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hidePivotFieldList="1"/>
  <mc:AlternateContent xmlns:mc="http://schemas.openxmlformats.org/markup-compatibility/2006">
    <mc:Choice Requires="x15">
      <x15ac:absPath xmlns:x15ac="http://schemas.microsoft.com/office/spreadsheetml/2010/11/ac" url="D:\Course\MTH 9845 Risk Management\HW updated\"/>
    </mc:Choice>
  </mc:AlternateContent>
  <bookViews>
    <workbookView xWindow="0" yWindow="0" windowWidth="25596" windowHeight="15996" activeTab="1"/>
  </bookViews>
  <sheets>
    <sheet name="GroupInfo" sheetId="9" r:id="rId1"/>
    <sheet name="Questions" sheetId="2" r:id="rId2"/>
    <sheet name="Backtesting Data" sheetId="11" r:id="rId3"/>
    <sheet name="Stress Testing Data" sheetId="1" r:id="rId4"/>
    <sheet name="Q1. Stress Testing" sheetId="10" r:id="rId5"/>
    <sheet name="Q2 Backtesting" sheetId="6" r:id="rId6"/>
  </sheets>
  <externalReferences>
    <externalReference r:id="rId7"/>
  </externalReferences>
  <definedNames>
    <definedName name="GBP">'[1]Var Homework'!$J$8:$J$1707</definedName>
    <definedName name="GOLD">'[1]Var Homework'!$L$8:$L$1707</definedName>
    <definedName name="JPY">'[1]Var Homework'!$K$8:$K$1707</definedName>
    <definedName name="simGBP">'[1]Var Homework'!$AS$7:$AS$1006</definedName>
    <definedName name="simGOLD">'[1]Var Homework'!$AU$7:$AU$1006</definedName>
    <definedName name="simJPY">'[1]Var Homework'!$AT$7:$AT$1006</definedName>
    <definedName name="simSPX">'[1]Var Homework'!$AR$7:$AR$1006</definedName>
    <definedName name="simSWAP10">'[1]Var Homework'!$AQ$7:$AQ$1006</definedName>
    <definedName name="SPX">'[1]Var Homework'!$I$8:$I$1707</definedName>
    <definedName name="SWAP10">'[1]Var Homework'!$H$8:$H$1707</definedName>
    <definedName name="v">'[1]Var Homework'!$V$6:$Z$10</definedName>
    <definedName name="x">'[1]Var Homework'!$V$13:$V$17</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S8" i="6" l="1"/>
  <c r="BS9" i="6"/>
  <c r="BS10" i="6"/>
  <c r="BS11" i="6"/>
  <c r="BS12" i="6"/>
  <c r="BS13" i="6"/>
  <c r="BS14" i="6"/>
  <c r="BS7" i="6"/>
  <c r="BQ8" i="6"/>
  <c r="BQ9" i="6"/>
  <c r="BQ10" i="6"/>
  <c r="BQ11" i="6"/>
  <c r="BQ12" i="6"/>
  <c r="BQ13" i="6"/>
  <c r="BQ14" i="6"/>
  <c r="BQ7" i="6"/>
  <c r="BR14" i="6"/>
  <c r="BR13" i="6"/>
  <c r="BR12" i="6"/>
  <c r="BR11" i="6"/>
  <c r="BR10" i="6"/>
  <c r="BR9" i="6"/>
  <c r="BR8" i="6"/>
  <c r="BR7" i="6"/>
  <c r="BP14" i="6"/>
  <c r="BP13" i="6"/>
  <c r="BP12" i="6"/>
  <c r="BP11" i="6"/>
  <c r="BP10" i="6"/>
  <c r="BP9" i="6"/>
  <c r="BP8" i="6"/>
  <c r="BP7" i="6"/>
  <c r="BT7" i="6"/>
  <c r="BL6" i="10"/>
  <c r="AG7" i="6"/>
  <c r="BY7" i="6"/>
  <c r="AG8" i="6"/>
  <c r="BY8" i="6"/>
  <c r="AG9" i="6"/>
  <c r="BY9" i="6"/>
  <c r="AG10" i="6"/>
  <c r="BY10" i="6"/>
  <c r="AG11" i="6"/>
  <c r="BY11" i="6"/>
  <c r="AG12" i="6"/>
  <c r="BY12" i="6"/>
  <c r="AG13" i="6"/>
  <c r="BY13" i="6"/>
  <c r="AG14" i="6"/>
  <c r="BY14" i="6"/>
  <c r="AG15" i="6"/>
  <c r="BY15" i="6"/>
  <c r="AG16" i="6"/>
  <c r="BY16" i="6"/>
  <c r="AG17" i="6"/>
  <c r="BY17" i="6"/>
  <c r="AG18" i="6"/>
  <c r="BY18" i="6"/>
  <c r="AG19" i="6"/>
  <c r="BY19" i="6"/>
  <c r="AG20" i="6"/>
  <c r="BY20" i="6"/>
  <c r="AG21" i="6"/>
  <c r="BY21" i="6"/>
  <c r="AG22" i="6"/>
  <c r="BY22" i="6"/>
  <c r="AG23" i="6"/>
  <c r="BY23" i="6"/>
  <c r="AG24" i="6"/>
  <c r="BY24" i="6"/>
  <c r="AG25" i="6"/>
  <c r="BY25" i="6"/>
  <c r="AG26" i="6"/>
  <c r="BY26" i="6"/>
  <c r="AG27" i="6"/>
  <c r="BY27" i="6"/>
  <c r="AG28" i="6"/>
  <c r="BY28" i="6"/>
  <c r="AG29" i="6"/>
  <c r="BY29" i="6"/>
  <c r="AG30" i="6"/>
  <c r="BY30" i="6"/>
  <c r="AG31" i="6"/>
  <c r="BY31" i="6"/>
  <c r="AG32" i="6"/>
  <c r="BY32" i="6"/>
  <c r="AG33" i="6"/>
  <c r="BY33" i="6"/>
  <c r="AG34" i="6"/>
  <c r="BY34" i="6"/>
  <c r="AG35" i="6"/>
  <c r="BY35" i="6"/>
  <c r="AG36" i="6"/>
  <c r="BY36" i="6"/>
  <c r="AG37" i="6"/>
  <c r="BY37" i="6"/>
  <c r="AG38" i="6"/>
  <c r="BY38" i="6"/>
  <c r="AG39" i="6"/>
  <c r="BY39" i="6"/>
  <c r="AG40" i="6"/>
  <c r="BY40" i="6"/>
  <c r="AG41" i="6"/>
  <c r="BY41" i="6"/>
  <c r="AG42" i="6"/>
  <c r="BY42" i="6"/>
  <c r="AG43" i="6"/>
  <c r="BY43" i="6"/>
  <c r="AG44" i="6"/>
  <c r="BY44" i="6"/>
  <c r="AG45" i="6"/>
  <c r="BY45" i="6"/>
  <c r="AG46" i="6"/>
  <c r="BY46" i="6"/>
  <c r="AG47" i="6"/>
  <c r="BY47" i="6"/>
  <c r="AG48" i="6"/>
  <c r="BY48" i="6"/>
  <c r="AG49" i="6"/>
  <c r="BY49" i="6"/>
  <c r="AG50" i="6"/>
  <c r="BY50" i="6"/>
  <c r="AG51" i="6"/>
  <c r="BY51" i="6"/>
  <c r="AG52" i="6"/>
  <c r="BY52" i="6"/>
  <c r="AG53" i="6"/>
  <c r="BY53" i="6"/>
  <c r="AG54" i="6"/>
  <c r="BY54" i="6"/>
  <c r="AG55" i="6"/>
  <c r="BY55" i="6"/>
  <c r="AG56" i="6"/>
  <c r="BY56" i="6"/>
  <c r="AG57" i="6"/>
  <c r="BY57" i="6"/>
  <c r="AG58" i="6"/>
  <c r="BY58" i="6"/>
  <c r="AG59" i="6"/>
  <c r="BY59" i="6"/>
  <c r="AG60" i="6"/>
  <c r="BY60" i="6"/>
  <c r="AG61" i="6"/>
  <c r="BY61" i="6"/>
  <c r="AG62" i="6"/>
  <c r="BY62" i="6"/>
  <c r="AG63" i="6"/>
  <c r="BY63" i="6"/>
  <c r="AG64" i="6"/>
  <c r="BY64" i="6"/>
  <c r="AG65" i="6"/>
  <c r="BY65" i="6"/>
  <c r="AG66" i="6"/>
  <c r="BY66" i="6"/>
  <c r="AG67" i="6"/>
  <c r="BY67" i="6"/>
  <c r="AG68" i="6"/>
  <c r="BY68" i="6"/>
  <c r="AG69" i="6"/>
  <c r="BY69" i="6"/>
  <c r="AG70" i="6"/>
  <c r="BY70" i="6"/>
  <c r="AG71" i="6"/>
  <c r="BY71" i="6"/>
  <c r="AG72" i="6"/>
  <c r="BY72" i="6"/>
  <c r="AG73" i="6"/>
  <c r="BY73" i="6"/>
  <c r="AG74" i="6"/>
  <c r="BY74" i="6"/>
  <c r="AG75" i="6"/>
  <c r="BY75" i="6"/>
  <c r="AG76" i="6"/>
  <c r="BY76" i="6"/>
  <c r="AG77" i="6"/>
  <c r="BY77" i="6"/>
  <c r="AG78" i="6"/>
  <c r="BY78" i="6"/>
  <c r="AG79" i="6"/>
  <c r="BY79" i="6"/>
  <c r="AG80" i="6"/>
  <c r="BY80" i="6"/>
  <c r="AG81" i="6"/>
  <c r="BY81" i="6"/>
  <c r="AG82" i="6"/>
  <c r="BY82" i="6"/>
  <c r="AG83" i="6"/>
  <c r="BY83" i="6"/>
  <c r="AG84" i="6"/>
  <c r="BY84" i="6"/>
  <c r="AG85" i="6"/>
  <c r="BY85" i="6"/>
  <c r="AG86" i="6"/>
  <c r="BY86" i="6"/>
  <c r="AG87" i="6"/>
  <c r="BY87" i="6"/>
  <c r="AG88" i="6"/>
  <c r="BY88" i="6"/>
  <c r="AG89" i="6"/>
  <c r="BY89" i="6"/>
  <c r="AG90" i="6"/>
  <c r="BY90" i="6"/>
  <c r="AG91" i="6"/>
  <c r="BY91" i="6"/>
  <c r="AG92" i="6"/>
  <c r="BY92" i="6"/>
  <c r="AG93" i="6"/>
  <c r="BY93" i="6"/>
  <c r="AG94" i="6"/>
  <c r="BY94" i="6"/>
  <c r="AG95" i="6"/>
  <c r="BY95" i="6"/>
  <c r="AG96" i="6"/>
  <c r="BY96" i="6"/>
  <c r="AG97" i="6"/>
  <c r="BY97" i="6"/>
  <c r="AG98" i="6"/>
  <c r="BY98" i="6"/>
  <c r="AG99" i="6"/>
  <c r="BY99" i="6"/>
  <c r="AG100" i="6"/>
  <c r="BY100" i="6"/>
  <c r="AG101" i="6"/>
  <c r="BY101" i="6"/>
  <c r="AG102" i="6"/>
  <c r="BY102" i="6"/>
  <c r="AG103" i="6"/>
  <c r="BY103" i="6"/>
  <c r="AG104" i="6"/>
  <c r="BY104" i="6"/>
  <c r="AG105" i="6"/>
  <c r="BY105" i="6"/>
  <c r="AG106" i="6"/>
  <c r="BY106" i="6"/>
  <c r="AG107" i="6"/>
  <c r="BY107" i="6"/>
  <c r="AG108" i="6"/>
  <c r="BY108" i="6"/>
  <c r="AG109" i="6"/>
  <c r="BY109" i="6"/>
  <c r="AG110" i="6"/>
  <c r="BY110" i="6"/>
  <c r="AG111" i="6"/>
  <c r="BY111" i="6"/>
  <c r="AG112" i="6"/>
  <c r="BY112" i="6"/>
  <c r="AG113" i="6"/>
  <c r="BY113" i="6"/>
  <c r="AG114" i="6"/>
  <c r="BY114" i="6"/>
  <c r="AG115" i="6"/>
  <c r="BY115" i="6"/>
  <c r="AG116" i="6"/>
  <c r="BY116" i="6"/>
  <c r="AG117" i="6"/>
  <c r="BY117" i="6"/>
  <c r="AG118" i="6"/>
  <c r="BY118" i="6"/>
  <c r="AG119" i="6"/>
  <c r="BY119" i="6"/>
  <c r="AG120" i="6"/>
  <c r="BY120" i="6"/>
  <c r="AG121" i="6"/>
  <c r="BY121" i="6"/>
  <c r="AG122" i="6"/>
  <c r="BY122" i="6"/>
  <c r="AG123" i="6"/>
  <c r="BY123" i="6"/>
  <c r="AG124" i="6"/>
  <c r="BY124" i="6"/>
  <c r="AG125" i="6"/>
  <c r="BY125" i="6"/>
  <c r="AG126" i="6"/>
  <c r="BY126" i="6"/>
  <c r="AG127" i="6"/>
  <c r="BY127" i="6"/>
  <c r="AG128" i="6"/>
  <c r="BY128" i="6"/>
  <c r="AG129" i="6"/>
  <c r="BY129" i="6"/>
  <c r="AG130" i="6"/>
  <c r="BY130" i="6"/>
  <c r="AG131" i="6"/>
  <c r="BY131" i="6"/>
  <c r="AG132" i="6"/>
  <c r="BY132" i="6"/>
  <c r="AG133" i="6"/>
  <c r="BY133" i="6"/>
  <c r="AG134" i="6"/>
  <c r="BY134" i="6"/>
  <c r="AG135" i="6"/>
  <c r="BY135" i="6"/>
  <c r="AG136" i="6"/>
  <c r="BY136" i="6"/>
  <c r="AG137" i="6"/>
  <c r="BY137" i="6"/>
  <c r="AG138" i="6"/>
  <c r="BY138" i="6"/>
  <c r="AG139" i="6"/>
  <c r="BY139" i="6"/>
  <c r="AG140" i="6"/>
  <c r="BY140" i="6"/>
  <c r="AG141" i="6"/>
  <c r="BY141" i="6"/>
  <c r="AG142" i="6"/>
  <c r="BY142" i="6"/>
  <c r="AG143" i="6"/>
  <c r="BY143" i="6"/>
  <c r="AG144" i="6"/>
  <c r="BY144" i="6"/>
  <c r="AG145" i="6"/>
  <c r="BY145" i="6"/>
  <c r="AG146" i="6"/>
  <c r="BY146" i="6"/>
  <c r="AG147" i="6"/>
  <c r="BY147" i="6"/>
  <c r="AG148" i="6"/>
  <c r="BY148" i="6"/>
  <c r="AG149" i="6"/>
  <c r="BY149" i="6"/>
  <c r="AG150" i="6"/>
  <c r="BY150" i="6"/>
  <c r="AG151" i="6"/>
  <c r="BY151" i="6"/>
  <c r="AG152" i="6"/>
  <c r="BY152" i="6"/>
  <c r="AG153" i="6"/>
  <c r="BY153" i="6"/>
  <c r="AG154" i="6"/>
  <c r="BY154" i="6"/>
  <c r="AG155" i="6"/>
  <c r="BY155" i="6"/>
  <c r="AG156" i="6"/>
  <c r="BY156" i="6"/>
  <c r="AG157" i="6"/>
  <c r="BY157" i="6"/>
  <c r="AG158" i="6"/>
  <c r="BY158" i="6"/>
  <c r="AG159" i="6"/>
  <c r="BY159" i="6"/>
  <c r="AG160" i="6"/>
  <c r="BY160" i="6"/>
  <c r="AG161" i="6"/>
  <c r="BY161" i="6"/>
  <c r="AG162" i="6"/>
  <c r="BY162" i="6"/>
  <c r="AG163" i="6"/>
  <c r="BY163" i="6"/>
  <c r="AG164" i="6"/>
  <c r="BY164" i="6"/>
  <c r="AG165" i="6"/>
  <c r="BY165" i="6"/>
  <c r="AG166" i="6"/>
  <c r="BY166" i="6"/>
  <c r="AG167" i="6"/>
  <c r="BY167" i="6"/>
  <c r="AG168" i="6"/>
  <c r="BY168" i="6"/>
  <c r="AG169" i="6"/>
  <c r="BY169" i="6"/>
  <c r="AG170" i="6"/>
  <c r="BY170" i="6"/>
  <c r="AG171" i="6"/>
  <c r="BY171" i="6"/>
  <c r="AG172" i="6"/>
  <c r="BY172" i="6"/>
  <c r="AG173" i="6"/>
  <c r="BY173" i="6"/>
  <c r="AG174" i="6"/>
  <c r="BY174" i="6"/>
  <c r="AG175" i="6"/>
  <c r="BY175" i="6"/>
  <c r="AG176" i="6"/>
  <c r="BY176" i="6"/>
  <c r="AG177" i="6"/>
  <c r="BY177" i="6"/>
  <c r="AG178" i="6"/>
  <c r="BY178" i="6"/>
  <c r="AG179" i="6"/>
  <c r="BY179" i="6"/>
  <c r="AG180" i="6"/>
  <c r="BY180" i="6"/>
  <c r="AG181" i="6"/>
  <c r="BY181" i="6"/>
  <c r="AG182" i="6"/>
  <c r="BY182" i="6"/>
  <c r="AG183" i="6"/>
  <c r="BY183" i="6"/>
  <c r="AG184" i="6"/>
  <c r="BY184" i="6"/>
  <c r="AG185" i="6"/>
  <c r="BY185" i="6"/>
  <c r="AG186" i="6"/>
  <c r="BY186" i="6"/>
  <c r="AG187" i="6"/>
  <c r="BY187" i="6"/>
  <c r="AG188" i="6"/>
  <c r="BY188" i="6"/>
  <c r="AG189" i="6"/>
  <c r="BY189" i="6"/>
  <c r="AG190" i="6"/>
  <c r="BY190" i="6"/>
  <c r="AG191" i="6"/>
  <c r="BY191" i="6"/>
  <c r="AG192" i="6"/>
  <c r="BY192" i="6"/>
  <c r="AG193" i="6"/>
  <c r="BY193" i="6"/>
  <c r="AG194" i="6"/>
  <c r="BY194" i="6"/>
  <c r="AG195" i="6"/>
  <c r="BY195" i="6"/>
  <c r="AG196" i="6"/>
  <c r="BY196" i="6"/>
  <c r="AG197" i="6"/>
  <c r="BY197" i="6"/>
  <c r="AG198" i="6"/>
  <c r="BY198" i="6"/>
  <c r="AG199" i="6"/>
  <c r="BY199" i="6"/>
  <c r="AG200" i="6"/>
  <c r="BY200" i="6"/>
  <c r="AG201" i="6"/>
  <c r="BY201" i="6"/>
  <c r="AG202" i="6"/>
  <c r="BY202" i="6"/>
  <c r="AG203" i="6"/>
  <c r="BY203" i="6"/>
  <c r="AG204" i="6"/>
  <c r="BY204" i="6"/>
  <c r="AG205" i="6"/>
  <c r="BY205" i="6"/>
  <c r="AG206" i="6"/>
  <c r="BY206" i="6"/>
  <c r="AG207" i="6"/>
  <c r="BY207" i="6"/>
  <c r="AG208" i="6"/>
  <c r="BY208" i="6"/>
  <c r="AG209" i="6"/>
  <c r="BY209" i="6"/>
  <c r="AG210" i="6"/>
  <c r="BY210" i="6"/>
  <c r="AG211" i="6"/>
  <c r="BY211" i="6"/>
  <c r="AG212" i="6"/>
  <c r="BY212" i="6"/>
  <c r="AG213" i="6"/>
  <c r="BY213" i="6"/>
  <c r="AG214" i="6"/>
  <c r="BY214" i="6"/>
  <c r="AG215" i="6"/>
  <c r="BY215" i="6"/>
  <c r="AG216" i="6"/>
  <c r="BY216" i="6"/>
  <c r="AG217" i="6"/>
  <c r="BY217" i="6"/>
  <c r="AG218" i="6"/>
  <c r="BY218" i="6"/>
  <c r="AG219" i="6"/>
  <c r="BY219" i="6"/>
  <c r="AG220" i="6"/>
  <c r="BY220" i="6"/>
  <c r="AG221" i="6"/>
  <c r="BY221" i="6"/>
  <c r="AG222" i="6"/>
  <c r="BY222" i="6"/>
  <c r="AG223" i="6"/>
  <c r="BY223" i="6"/>
  <c r="AG224" i="6"/>
  <c r="BY224" i="6"/>
  <c r="AG225" i="6"/>
  <c r="BY225" i="6"/>
  <c r="AG226" i="6"/>
  <c r="BY226" i="6"/>
  <c r="AG227" i="6"/>
  <c r="BY227" i="6"/>
  <c r="AG228" i="6"/>
  <c r="BY228" i="6"/>
  <c r="AG229" i="6"/>
  <c r="BY229" i="6"/>
  <c r="AG230" i="6"/>
  <c r="BY230" i="6"/>
  <c r="AG231" i="6"/>
  <c r="BY231" i="6"/>
  <c r="AG232" i="6"/>
  <c r="BY232" i="6"/>
  <c r="AG233" i="6"/>
  <c r="BY233" i="6"/>
  <c r="AG234" i="6"/>
  <c r="BY234" i="6"/>
  <c r="AG235" i="6"/>
  <c r="BY235" i="6"/>
  <c r="AG236" i="6"/>
  <c r="BY236" i="6"/>
  <c r="AG237" i="6"/>
  <c r="BY237" i="6"/>
  <c r="AG238" i="6"/>
  <c r="BY238" i="6"/>
  <c r="AG239" i="6"/>
  <c r="BY239" i="6"/>
  <c r="AG240" i="6"/>
  <c r="BY240" i="6"/>
  <c r="AG241" i="6"/>
  <c r="BY241" i="6"/>
  <c r="AG242" i="6"/>
  <c r="BY242" i="6"/>
  <c r="AG243" i="6"/>
  <c r="BY243" i="6"/>
  <c r="AG244" i="6"/>
  <c r="BY244" i="6"/>
  <c r="AG245" i="6"/>
  <c r="BY245" i="6"/>
  <c r="AG246" i="6"/>
  <c r="BY246" i="6"/>
  <c r="AG247" i="6"/>
  <c r="BY247" i="6"/>
  <c r="AG248" i="6"/>
  <c r="BY248" i="6"/>
  <c r="AG249" i="6"/>
  <c r="BY249" i="6"/>
  <c r="AG250" i="6"/>
  <c r="BY250" i="6"/>
  <c r="AG251" i="6"/>
  <c r="BY251" i="6"/>
  <c r="AG252" i="6"/>
  <c r="BY252" i="6"/>
  <c r="AG253" i="6"/>
  <c r="BY253" i="6"/>
  <c r="AG254" i="6"/>
  <c r="BY254" i="6"/>
  <c r="AG255" i="6"/>
  <c r="BY255" i="6"/>
  <c r="AG256" i="6"/>
  <c r="BY256" i="6"/>
  <c r="AG257" i="6"/>
  <c r="BY257" i="6"/>
  <c r="AG258" i="6"/>
  <c r="BY258" i="6"/>
  <c r="AG259" i="6"/>
  <c r="BY259" i="6"/>
  <c r="AG260" i="6"/>
  <c r="BY260" i="6"/>
  <c r="AG261" i="6"/>
  <c r="BY261" i="6"/>
  <c r="AG262" i="6"/>
  <c r="BY262" i="6"/>
  <c r="AG263" i="6"/>
  <c r="BY263" i="6"/>
  <c r="AG264" i="6"/>
  <c r="BY264" i="6"/>
  <c r="AG265" i="6"/>
  <c r="BY265" i="6"/>
  <c r="AG266" i="6"/>
  <c r="BY266" i="6"/>
  <c r="AG267" i="6"/>
  <c r="BY267" i="6"/>
  <c r="AG268" i="6"/>
  <c r="BY268" i="6"/>
  <c r="AG269" i="6"/>
  <c r="BY269" i="6"/>
  <c r="AG270" i="6"/>
  <c r="BY270" i="6"/>
  <c r="AG271" i="6"/>
  <c r="BY271" i="6"/>
  <c r="AG272" i="6"/>
  <c r="BY272" i="6"/>
  <c r="AG273" i="6"/>
  <c r="BY273" i="6"/>
  <c r="AG274" i="6"/>
  <c r="BY274" i="6"/>
  <c r="AG275" i="6"/>
  <c r="BY275" i="6"/>
  <c r="AG276" i="6"/>
  <c r="BY276" i="6"/>
  <c r="AG277" i="6"/>
  <c r="BY277" i="6"/>
  <c r="AG278" i="6"/>
  <c r="BY278" i="6"/>
  <c r="AG279" i="6"/>
  <c r="BY279" i="6"/>
  <c r="AG280" i="6"/>
  <c r="BY280" i="6"/>
  <c r="AG281" i="6"/>
  <c r="BY281" i="6"/>
  <c r="AG282" i="6"/>
  <c r="BY282" i="6"/>
  <c r="AG283" i="6"/>
  <c r="BY283" i="6"/>
  <c r="AG284" i="6"/>
  <c r="BY284" i="6"/>
  <c r="AG285" i="6"/>
  <c r="BY285" i="6"/>
  <c r="AG286" i="6"/>
  <c r="BY286" i="6"/>
  <c r="AG287" i="6"/>
  <c r="BY287" i="6"/>
  <c r="AG288" i="6"/>
  <c r="BY288" i="6"/>
  <c r="AG289" i="6"/>
  <c r="BY289" i="6"/>
  <c r="AG290" i="6"/>
  <c r="BY290" i="6"/>
  <c r="AG291" i="6"/>
  <c r="BY291" i="6"/>
  <c r="AG292" i="6"/>
  <c r="BY292" i="6"/>
  <c r="AG293" i="6"/>
  <c r="BY293" i="6"/>
  <c r="AG294" i="6"/>
  <c r="BY294" i="6"/>
  <c r="AG295" i="6"/>
  <c r="BY295" i="6"/>
  <c r="AG296" i="6"/>
  <c r="BY296" i="6"/>
  <c r="AG297" i="6"/>
  <c r="BY297" i="6"/>
  <c r="AG298" i="6"/>
  <c r="BY298" i="6"/>
  <c r="AG299" i="6"/>
  <c r="BY299" i="6"/>
  <c r="AG300" i="6"/>
  <c r="BY300" i="6"/>
  <c r="AG301" i="6"/>
  <c r="BY301" i="6"/>
  <c r="AG302" i="6"/>
  <c r="BY302" i="6"/>
  <c r="AG303" i="6"/>
  <c r="BY303" i="6"/>
  <c r="AG304" i="6"/>
  <c r="BY304" i="6"/>
  <c r="AG305" i="6"/>
  <c r="BY305" i="6"/>
  <c r="AG306" i="6"/>
  <c r="BY306" i="6"/>
  <c r="AG307" i="6"/>
  <c r="BY307" i="6"/>
  <c r="AG308" i="6"/>
  <c r="BY308" i="6"/>
  <c r="AG309" i="6"/>
  <c r="BY309" i="6"/>
  <c r="AG310" i="6"/>
  <c r="BY310" i="6"/>
  <c r="AG311" i="6"/>
  <c r="BY311" i="6"/>
  <c r="AG312" i="6"/>
  <c r="BY312" i="6"/>
  <c r="AG313" i="6"/>
  <c r="BY313" i="6"/>
  <c r="AG314" i="6"/>
  <c r="BY314" i="6"/>
  <c r="AG315" i="6"/>
  <c r="BY315" i="6"/>
  <c r="AG316" i="6"/>
  <c r="BY316" i="6"/>
  <c r="AG317" i="6"/>
  <c r="BY317" i="6"/>
  <c r="AG318" i="6"/>
  <c r="BY318" i="6"/>
  <c r="AG319" i="6"/>
  <c r="BY319" i="6"/>
  <c r="AG320" i="6"/>
  <c r="BY320" i="6"/>
  <c r="AG321" i="6"/>
  <c r="BY321" i="6"/>
  <c r="AG322" i="6"/>
  <c r="BY322" i="6"/>
  <c r="AG323" i="6"/>
  <c r="BY323" i="6"/>
  <c r="AG324" i="6"/>
  <c r="BY324" i="6"/>
  <c r="AG325" i="6"/>
  <c r="BY325" i="6"/>
  <c r="AG326" i="6"/>
  <c r="BY326" i="6"/>
  <c r="AG327" i="6"/>
  <c r="BY327" i="6"/>
  <c r="AG328" i="6"/>
  <c r="BY328" i="6"/>
  <c r="AG329" i="6"/>
  <c r="BY329" i="6"/>
  <c r="AG330" i="6"/>
  <c r="BY330" i="6"/>
  <c r="AG331" i="6"/>
  <c r="BY331" i="6"/>
  <c r="AG332" i="6"/>
  <c r="BY332" i="6"/>
  <c r="AG333" i="6"/>
  <c r="BY333" i="6"/>
  <c r="AG334" i="6"/>
  <c r="BY334" i="6"/>
  <c r="AG335" i="6"/>
  <c r="BY335" i="6"/>
  <c r="AG336" i="6"/>
  <c r="BY336" i="6"/>
  <c r="AG337" i="6"/>
  <c r="BY337" i="6"/>
  <c r="AG338" i="6"/>
  <c r="BY338" i="6"/>
  <c r="AG339" i="6"/>
  <c r="BY339" i="6"/>
  <c r="AG340" i="6"/>
  <c r="BY340" i="6"/>
  <c r="AG341" i="6"/>
  <c r="BY341" i="6"/>
  <c r="AG342" i="6"/>
  <c r="BY342" i="6"/>
  <c r="AG343" i="6"/>
  <c r="BY343" i="6"/>
  <c r="AG344" i="6"/>
  <c r="BY344" i="6"/>
  <c r="AG345" i="6"/>
  <c r="BY345" i="6"/>
  <c r="AG346" i="6"/>
  <c r="BY346" i="6"/>
  <c r="AG347" i="6"/>
  <c r="BY347" i="6"/>
  <c r="AG348" i="6"/>
  <c r="BY348" i="6"/>
  <c r="AG349" i="6"/>
  <c r="BY349" i="6"/>
  <c r="AG350" i="6"/>
  <c r="BY350" i="6"/>
  <c r="AG351" i="6"/>
  <c r="BY351" i="6"/>
  <c r="AG352" i="6"/>
  <c r="BY352" i="6"/>
  <c r="AG353" i="6"/>
  <c r="BY353" i="6"/>
  <c r="AG354" i="6"/>
  <c r="BY354" i="6"/>
  <c r="AG355" i="6"/>
  <c r="BY355" i="6"/>
  <c r="AG356" i="6"/>
  <c r="BY356" i="6"/>
  <c r="AG357" i="6"/>
  <c r="BY357" i="6"/>
  <c r="AG358" i="6"/>
  <c r="BY358" i="6"/>
  <c r="AG359" i="6"/>
  <c r="BY359" i="6"/>
  <c r="AG360" i="6"/>
  <c r="BY360" i="6"/>
  <c r="AG361" i="6"/>
  <c r="BY361" i="6"/>
  <c r="AG362" i="6"/>
  <c r="BY362" i="6"/>
  <c r="AG363" i="6"/>
  <c r="BY363" i="6"/>
  <c r="AG364" i="6"/>
  <c r="BY364" i="6"/>
  <c r="AG365" i="6"/>
  <c r="BY365" i="6"/>
  <c r="AG366" i="6"/>
  <c r="BY366" i="6"/>
  <c r="AG367" i="6"/>
  <c r="BY367" i="6"/>
  <c r="AG368" i="6"/>
  <c r="BY368" i="6"/>
  <c r="AG369" i="6"/>
  <c r="BY369" i="6"/>
  <c r="AG370" i="6"/>
  <c r="BY370" i="6"/>
  <c r="AG371" i="6"/>
  <c r="BY371" i="6"/>
  <c r="AG372" i="6"/>
  <c r="BY372" i="6"/>
  <c r="AG373" i="6"/>
  <c r="BY373" i="6"/>
  <c r="AG374" i="6"/>
  <c r="BY374" i="6"/>
  <c r="AG375" i="6"/>
  <c r="BY375" i="6"/>
  <c r="AG376" i="6"/>
  <c r="BY376" i="6"/>
  <c r="AG377" i="6"/>
  <c r="BY377" i="6"/>
  <c r="AG378" i="6"/>
  <c r="BY378" i="6"/>
  <c r="AG379" i="6"/>
  <c r="BY379" i="6"/>
  <c r="AG380" i="6"/>
  <c r="BY380" i="6"/>
  <c r="AG381" i="6"/>
  <c r="BY381" i="6"/>
  <c r="AG382" i="6"/>
  <c r="BY382" i="6"/>
  <c r="AG383" i="6"/>
  <c r="BY383" i="6"/>
  <c r="AG384" i="6"/>
  <c r="BY384" i="6"/>
  <c r="AG385" i="6"/>
  <c r="BY385" i="6"/>
  <c r="AG386" i="6"/>
  <c r="BY386" i="6"/>
  <c r="AG387" i="6"/>
  <c r="BY387" i="6"/>
  <c r="AG388" i="6"/>
  <c r="BY388" i="6"/>
  <c r="AG389" i="6"/>
  <c r="BY389" i="6"/>
  <c r="AG390" i="6"/>
  <c r="BY390" i="6"/>
  <c r="AG391" i="6"/>
  <c r="BY391" i="6"/>
  <c r="AG392" i="6"/>
  <c r="BY392" i="6"/>
  <c r="AG393" i="6"/>
  <c r="BY393" i="6"/>
  <c r="AG394" i="6"/>
  <c r="BY394" i="6"/>
  <c r="AG395" i="6"/>
  <c r="BY395" i="6"/>
  <c r="AG396" i="6"/>
  <c r="BY396" i="6"/>
  <c r="AG397" i="6"/>
  <c r="BY397" i="6"/>
  <c r="AG398" i="6"/>
  <c r="BY398" i="6"/>
  <c r="AG399" i="6"/>
  <c r="BY399" i="6"/>
  <c r="AG400" i="6"/>
  <c r="BY400" i="6"/>
  <c r="AG401" i="6"/>
  <c r="BY401" i="6"/>
  <c r="AG402" i="6"/>
  <c r="BY402" i="6"/>
  <c r="AG403" i="6"/>
  <c r="BY403" i="6"/>
  <c r="AG404" i="6"/>
  <c r="BY404" i="6"/>
  <c r="AG405" i="6"/>
  <c r="BY405" i="6"/>
  <c r="AG406" i="6"/>
  <c r="BY406" i="6"/>
  <c r="AG407" i="6"/>
  <c r="BY407" i="6"/>
  <c r="AG408" i="6"/>
  <c r="BY408" i="6"/>
  <c r="AG409" i="6"/>
  <c r="BY409" i="6"/>
  <c r="AG410" i="6"/>
  <c r="BY410" i="6"/>
  <c r="AG411" i="6"/>
  <c r="BY411" i="6"/>
  <c r="AG412" i="6"/>
  <c r="BY412" i="6"/>
  <c r="AG413" i="6"/>
  <c r="BY413" i="6"/>
  <c r="AG414" i="6"/>
  <c r="BY414" i="6"/>
  <c r="AG415" i="6"/>
  <c r="BY415" i="6"/>
  <c r="AG416" i="6"/>
  <c r="BY416" i="6"/>
  <c r="AG417" i="6"/>
  <c r="BY417" i="6"/>
  <c r="AG418" i="6"/>
  <c r="BY418" i="6"/>
  <c r="AG419" i="6"/>
  <c r="BY419" i="6"/>
  <c r="AG420" i="6"/>
  <c r="BY420" i="6"/>
  <c r="AG421" i="6"/>
  <c r="BY421" i="6"/>
  <c r="AG422" i="6"/>
  <c r="BY422" i="6"/>
  <c r="AG423" i="6"/>
  <c r="BY423" i="6"/>
  <c r="AG424" i="6"/>
  <c r="BY424" i="6"/>
  <c r="AG425" i="6"/>
  <c r="BY425" i="6"/>
  <c r="AG426" i="6"/>
  <c r="BY426" i="6"/>
  <c r="AG427" i="6"/>
  <c r="BY427" i="6"/>
  <c r="AG428" i="6"/>
  <c r="BY428" i="6"/>
  <c r="AG429" i="6"/>
  <c r="BY429" i="6"/>
  <c r="AG430" i="6"/>
  <c r="BY430" i="6"/>
  <c r="AG431" i="6"/>
  <c r="BY431" i="6"/>
  <c r="AG432" i="6"/>
  <c r="BY432" i="6"/>
  <c r="AG433" i="6"/>
  <c r="BY433" i="6"/>
  <c r="AH7" i="6"/>
  <c r="CA7" i="6"/>
  <c r="AH8" i="6"/>
  <c r="CA8" i="6"/>
  <c r="AH9" i="6"/>
  <c r="CA9" i="6"/>
  <c r="AH10" i="6"/>
  <c r="CA10" i="6"/>
  <c r="AH11" i="6"/>
  <c r="CA11" i="6"/>
  <c r="AH12" i="6"/>
  <c r="CA12" i="6"/>
  <c r="AH13" i="6"/>
  <c r="CA13" i="6"/>
  <c r="AH14" i="6"/>
  <c r="CA14" i="6"/>
  <c r="AH15" i="6"/>
  <c r="CA15" i="6"/>
  <c r="AH16" i="6"/>
  <c r="CA16" i="6"/>
  <c r="AH17" i="6"/>
  <c r="CA17" i="6"/>
  <c r="AH18" i="6"/>
  <c r="CA18" i="6"/>
  <c r="AH19" i="6"/>
  <c r="CA19" i="6"/>
  <c r="AH20" i="6"/>
  <c r="CA20" i="6"/>
  <c r="AH21" i="6"/>
  <c r="CA21" i="6"/>
  <c r="AH22" i="6"/>
  <c r="CA22" i="6"/>
  <c r="AH23" i="6"/>
  <c r="CA23" i="6"/>
  <c r="AH24" i="6"/>
  <c r="CA24" i="6"/>
  <c r="AH25" i="6"/>
  <c r="CA25" i="6"/>
  <c r="AH26" i="6"/>
  <c r="CA26" i="6"/>
  <c r="AH27" i="6"/>
  <c r="CA27" i="6"/>
  <c r="AH28" i="6"/>
  <c r="CA28" i="6"/>
  <c r="AH29" i="6"/>
  <c r="CA29" i="6"/>
  <c r="AH30" i="6"/>
  <c r="CA30" i="6"/>
  <c r="AH31" i="6"/>
  <c r="CA31" i="6"/>
  <c r="AH32" i="6"/>
  <c r="CA32" i="6"/>
  <c r="AH33" i="6"/>
  <c r="CA33" i="6"/>
  <c r="AH34" i="6"/>
  <c r="CA34" i="6"/>
  <c r="AH35" i="6"/>
  <c r="CA35" i="6"/>
  <c r="AH36" i="6"/>
  <c r="CA36" i="6"/>
  <c r="AH37" i="6"/>
  <c r="CA37" i="6"/>
  <c r="AH38" i="6"/>
  <c r="CA38" i="6"/>
  <c r="AH39" i="6"/>
  <c r="CA39" i="6"/>
  <c r="AH40" i="6"/>
  <c r="CA40" i="6"/>
  <c r="AH41" i="6"/>
  <c r="CA41" i="6"/>
  <c r="AH42" i="6"/>
  <c r="CA42" i="6"/>
  <c r="AH43" i="6"/>
  <c r="CA43" i="6"/>
  <c r="AH44" i="6"/>
  <c r="CA44" i="6"/>
  <c r="AH45" i="6"/>
  <c r="CA45" i="6"/>
  <c r="AH46" i="6"/>
  <c r="CA46" i="6"/>
  <c r="AH47" i="6"/>
  <c r="CA47" i="6"/>
  <c r="AH48" i="6"/>
  <c r="CA48" i="6"/>
  <c r="AH49" i="6"/>
  <c r="CA49" i="6"/>
  <c r="AH50" i="6"/>
  <c r="CA50" i="6"/>
  <c r="AH51" i="6"/>
  <c r="CA51" i="6"/>
  <c r="AH52" i="6"/>
  <c r="CA52" i="6"/>
  <c r="AH53" i="6"/>
  <c r="CA53" i="6"/>
  <c r="AH54" i="6"/>
  <c r="CA54" i="6"/>
  <c r="AH55" i="6"/>
  <c r="CA55" i="6"/>
  <c r="AH56" i="6"/>
  <c r="CA56" i="6"/>
  <c r="AH57" i="6"/>
  <c r="CA57" i="6"/>
  <c r="AH58" i="6"/>
  <c r="CA58" i="6"/>
  <c r="AH59" i="6"/>
  <c r="CA59" i="6"/>
  <c r="AH60" i="6"/>
  <c r="CA60" i="6"/>
  <c r="AH61" i="6"/>
  <c r="CA61" i="6"/>
  <c r="AH62" i="6"/>
  <c r="CA62" i="6"/>
  <c r="AH63" i="6"/>
  <c r="CA63" i="6"/>
  <c r="AH64" i="6"/>
  <c r="CA64" i="6"/>
  <c r="AH65" i="6"/>
  <c r="CA65" i="6"/>
  <c r="AH66" i="6"/>
  <c r="CA66" i="6"/>
  <c r="AH67" i="6"/>
  <c r="CA67" i="6"/>
  <c r="AH68" i="6"/>
  <c r="CA68" i="6"/>
  <c r="AH69" i="6"/>
  <c r="CA69" i="6"/>
  <c r="AH70" i="6"/>
  <c r="CA70" i="6"/>
  <c r="AH71" i="6"/>
  <c r="CA71" i="6"/>
  <c r="AH72" i="6"/>
  <c r="CA72" i="6"/>
  <c r="AH73" i="6"/>
  <c r="CA73" i="6"/>
  <c r="AH74" i="6"/>
  <c r="CA74" i="6"/>
  <c r="AH75" i="6"/>
  <c r="CA75" i="6"/>
  <c r="AH76" i="6"/>
  <c r="CA76" i="6"/>
  <c r="AH77" i="6"/>
  <c r="CA77" i="6"/>
  <c r="AH78" i="6"/>
  <c r="CA78" i="6"/>
  <c r="AH79" i="6"/>
  <c r="CA79" i="6"/>
  <c r="AH80" i="6"/>
  <c r="CA80" i="6"/>
  <c r="AH81" i="6"/>
  <c r="CA81" i="6"/>
  <c r="AH82" i="6"/>
  <c r="CA82" i="6"/>
  <c r="AH83" i="6"/>
  <c r="CA83" i="6"/>
  <c r="AH84" i="6"/>
  <c r="CA84" i="6"/>
  <c r="AH85" i="6"/>
  <c r="CA85" i="6"/>
  <c r="AH86" i="6"/>
  <c r="CA86" i="6"/>
  <c r="AH87" i="6"/>
  <c r="CA87" i="6"/>
  <c r="AH88" i="6"/>
  <c r="CA88" i="6"/>
  <c r="AH89" i="6"/>
  <c r="CA89" i="6"/>
  <c r="AH90" i="6"/>
  <c r="CA90" i="6"/>
  <c r="AH91" i="6"/>
  <c r="CA91" i="6"/>
  <c r="AH92" i="6"/>
  <c r="CA92" i="6"/>
  <c r="AH93" i="6"/>
  <c r="CA93" i="6"/>
  <c r="AH94" i="6"/>
  <c r="CA94" i="6"/>
  <c r="AH95" i="6"/>
  <c r="CA95" i="6"/>
  <c r="AH96" i="6"/>
  <c r="CA96" i="6"/>
  <c r="AH97" i="6"/>
  <c r="CA97" i="6"/>
  <c r="AH98" i="6"/>
  <c r="CA98" i="6"/>
  <c r="AH99" i="6"/>
  <c r="CA99" i="6"/>
  <c r="AH100" i="6"/>
  <c r="CA100" i="6"/>
  <c r="AH101" i="6"/>
  <c r="CA101" i="6"/>
  <c r="AH102" i="6"/>
  <c r="CA102" i="6"/>
  <c r="AH103" i="6"/>
  <c r="CA103" i="6"/>
  <c r="AH104" i="6"/>
  <c r="CA104" i="6"/>
  <c r="AH105" i="6"/>
  <c r="CA105" i="6"/>
  <c r="AH106" i="6"/>
  <c r="CA106" i="6"/>
  <c r="AH107" i="6"/>
  <c r="CA107" i="6"/>
  <c r="AH108" i="6"/>
  <c r="CA108" i="6"/>
  <c r="AH109" i="6"/>
  <c r="CA109" i="6"/>
  <c r="AH110" i="6"/>
  <c r="CA110" i="6"/>
  <c r="AH111" i="6"/>
  <c r="CA111" i="6"/>
  <c r="AH112" i="6"/>
  <c r="CA112" i="6"/>
  <c r="AH113" i="6"/>
  <c r="CA113" i="6"/>
  <c r="AH114" i="6"/>
  <c r="CA114" i="6"/>
  <c r="AH115" i="6"/>
  <c r="CA115" i="6"/>
  <c r="AH116" i="6"/>
  <c r="CA116" i="6"/>
  <c r="AH117" i="6"/>
  <c r="CA117" i="6"/>
  <c r="AH118" i="6"/>
  <c r="CA118" i="6"/>
  <c r="AH119" i="6"/>
  <c r="CA119" i="6"/>
  <c r="AH120" i="6"/>
  <c r="CA120" i="6"/>
  <c r="AH121" i="6"/>
  <c r="CA121" i="6"/>
  <c r="AH122" i="6"/>
  <c r="CA122" i="6"/>
  <c r="AH123" i="6"/>
  <c r="CA123" i="6"/>
  <c r="AH124" i="6"/>
  <c r="CA124" i="6"/>
  <c r="AH125" i="6"/>
  <c r="CA125" i="6"/>
  <c r="AH126" i="6"/>
  <c r="CA126" i="6"/>
  <c r="AH127" i="6"/>
  <c r="CA127" i="6"/>
  <c r="AH128" i="6"/>
  <c r="CA128" i="6"/>
  <c r="AH129" i="6"/>
  <c r="CA129" i="6"/>
  <c r="AH130" i="6"/>
  <c r="CA130" i="6"/>
  <c r="AH131" i="6"/>
  <c r="CA131" i="6"/>
  <c r="AH132" i="6"/>
  <c r="CA132" i="6"/>
  <c r="AH133" i="6"/>
  <c r="CA133" i="6"/>
  <c r="AH134" i="6"/>
  <c r="CA134" i="6"/>
  <c r="AH135" i="6"/>
  <c r="CA135" i="6"/>
  <c r="AH136" i="6"/>
  <c r="CA136" i="6"/>
  <c r="AH137" i="6"/>
  <c r="CA137" i="6"/>
  <c r="AH138" i="6"/>
  <c r="CA138" i="6"/>
  <c r="AH139" i="6"/>
  <c r="CA139" i="6"/>
  <c r="AH140" i="6"/>
  <c r="CA140" i="6"/>
  <c r="AH141" i="6"/>
  <c r="CA141" i="6"/>
  <c r="AH142" i="6"/>
  <c r="CA142" i="6"/>
  <c r="AH143" i="6"/>
  <c r="CA143" i="6"/>
  <c r="AH144" i="6"/>
  <c r="CA144" i="6"/>
  <c r="AH145" i="6"/>
  <c r="CA145" i="6"/>
  <c r="AH146" i="6"/>
  <c r="CA146" i="6"/>
  <c r="AH147" i="6"/>
  <c r="CA147" i="6"/>
  <c r="AH148" i="6"/>
  <c r="CA148" i="6"/>
  <c r="AH149" i="6"/>
  <c r="CA149" i="6"/>
  <c r="AH150" i="6"/>
  <c r="CA150" i="6"/>
  <c r="AH151" i="6"/>
  <c r="CA151" i="6"/>
  <c r="AH152" i="6"/>
  <c r="CA152" i="6"/>
  <c r="AH153" i="6"/>
  <c r="CA153" i="6"/>
  <c r="AH154" i="6"/>
  <c r="CA154" i="6"/>
  <c r="AH155" i="6"/>
  <c r="CA155" i="6"/>
  <c r="AH156" i="6"/>
  <c r="CA156" i="6"/>
  <c r="AH157" i="6"/>
  <c r="CA157" i="6"/>
  <c r="AH158" i="6"/>
  <c r="CA158" i="6"/>
  <c r="AH159" i="6"/>
  <c r="CA159" i="6"/>
  <c r="AH160" i="6"/>
  <c r="CA160" i="6"/>
  <c r="AH161" i="6"/>
  <c r="CA161" i="6"/>
  <c r="AH162" i="6"/>
  <c r="CA162" i="6"/>
  <c r="AH163" i="6"/>
  <c r="CA163" i="6"/>
  <c r="AH164" i="6"/>
  <c r="CA164" i="6"/>
  <c r="AH165" i="6"/>
  <c r="CA165" i="6"/>
  <c r="AH166" i="6"/>
  <c r="CA166" i="6"/>
  <c r="AH167" i="6"/>
  <c r="CA167" i="6"/>
  <c r="AH168" i="6"/>
  <c r="CA168" i="6"/>
  <c r="AH169" i="6"/>
  <c r="CA169" i="6"/>
  <c r="AH170" i="6"/>
  <c r="CA170" i="6"/>
  <c r="AH171" i="6"/>
  <c r="CA171" i="6"/>
  <c r="AH172" i="6"/>
  <c r="CA172" i="6"/>
  <c r="AH173" i="6"/>
  <c r="CA173" i="6"/>
  <c r="AH174" i="6"/>
  <c r="CA174" i="6"/>
  <c r="AH175" i="6"/>
  <c r="CA175" i="6"/>
  <c r="AH176" i="6"/>
  <c r="CA176" i="6"/>
  <c r="AH177" i="6"/>
  <c r="CA177" i="6"/>
  <c r="AH178" i="6"/>
  <c r="CA178" i="6"/>
  <c r="AH179" i="6"/>
  <c r="CA179" i="6"/>
  <c r="AH180" i="6"/>
  <c r="CA180" i="6"/>
  <c r="AH181" i="6"/>
  <c r="CA181" i="6"/>
  <c r="AH182" i="6"/>
  <c r="CA182" i="6"/>
  <c r="AH183" i="6"/>
  <c r="CA183" i="6"/>
  <c r="AH184" i="6"/>
  <c r="CA184" i="6"/>
  <c r="AH185" i="6"/>
  <c r="CA185" i="6"/>
  <c r="AH186" i="6"/>
  <c r="CA186" i="6"/>
  <c r="AH187" i="6"/>
  <c r="CA187" i="6"/>
  <c r="AH188" i="6"/>
  <c r="CA188" i="6"/>
  <c r="AH189" i="6"/>
  <c r="CA189" i="6"/>
  <c r="AH190" i="6"/>
  <c r="CA190" i="6"/>
  <c r="AH191" i="6"/>
  <c r="CA191" i="6"/>
  <c r="AH192" i="6"/>
  <c r="CA192" i="6"/>
  <c r="AH193" i="6"/>
  <c r="CA193" i="6"/>
  <c r="AH194" i="6"/>
  <c r="CA194" i="6"/>
  <c r="AH195" i="6"/>
  <c r="CA195" i="6"/>
  <c r="AH196" i="6"/>
  <c r="CA196" i="6"/>
  <c r="AH197" i="6"/>
  <c r="CA197" i="6"/>
  <c r="AH198" i="6"/>
  <c r="CA198" i="6"/>
  <c r="AH199" i="6"/>
  <c r="CA199" i="6"/>
  <c r="AH200" i="6"/>
  <c r="CA200" i="6"/>
  <c r="AH201" i="6"/>
  <c r="CA201" i="6"/>
  <c r="AH202" i="6"/>
  <c r="CA202" i="6"/>
  <c r="AH203" i="6"/>
  <c r="CA203" i="6"/>
  <c r="AH204" i="6"/>
  <c r="CA204" i="6"/>
  <c r="AH205" i="6"/>
  <c r="CA205" i="6"/>
  <c r="AH206" i="6"/>
  <c r="CA206" i="6"/>
  <c r="AH207" i="6"/>
  <c r="CA207" i="6"/>
  <c r="AH208" i="6"/>
  <c r="CA208" i="6"/>
  <c r="AH209" i="6"/>
  <c r="CA209" i="6"/>
  <c r="AH210" i="6"/>
  <c r="CA210" i="6"/>
  <c r="AH211" i="6"/>
  <c r="CA211" i="6"/>
  <c r="AH212" i="6"/>
  <c r="CA212" i="6"/>
  <c r="AH213" i="6"/>
  <c r="CA213" i="6"/>
  <c r="AH214" i="6"/>
  <c r="CA214" i="6"/>
  <c r="AH215" i="6"/>
  <c r="CA215" i="6"/>
  <c r="AH216" i="6"/>
  <c r="CA216" i="6"/>
  <c r="AH217" i="6"/>
  <c r="CA217" i="6"/>
  <c r="AH218" i="6"/>
  <c r="CA218" i="6"/>
  <c r="AH219" i="6"/>
  <c r="CA219" i="6"/>
  <c r="AH220" i="6"/>
  <c r="CA220" i="6"/>
  <c r="AH221" i="6"/>
  <c r="CA221" i="6"/>
  <c r="AH222" i="6"/>
  <c r="CA222" i="6"/>
  <c r="AH223" i="6"/>
  <c r="CA223" i="6"/>
  <c r="AH224" i="6"/>
  <c r="CA224" i="6"/>
  <c r="AH225" i="6"/>
  <c r="CA225" i="6"/>
  <c r="AH226" i="6"/>
  <c r="CA226" i="6"/>
  <c r="AH227" i="6"/>
  <c r="CA227" i="6"/>
  <c r="AH228" i="6"/>
  <c r="CA228" i="6"/>
  <c r="AH229" i="6"/>
  <c r="CA229" i="6"/>
  <c r="AH230" i="6"/>
  <c r="CA230" i="6"/>
  <c r="AH231" i="6"/>
  <c r="CA231" i="6"/>
  <c r="AH232" i="6"/>
  <c r="CA232" i="6"/>
  <c r="AH233" i="6"/>
  <c r="CA233" i="6"/>
  <c r="AH234" i="6"/>
  <c r="CA234" i="6"/>
  <c r="AH235" i="6"/>
  <c r="CA235" i="6"/>
  <c r="AH236" i="6"/>
  <c r="CA236" i="6"/>
  <c r="AH237" i="6"/>
  <c r="CA237" i="6"/>
  <c r="AH238" i="6"/>
  <c r="CA238" i="6"/>
  <c r="AH239" i="6"/>
  <c r="CA239" i="6"/>
  <c r="AH240" i="6"/>
  <c r="CA240" i="6"/>
  <c r="AH241" i="6"/>
  <c r="CA241" i="6"/>
  <c r="AH242" i="6"/>
  <c r="CA242" i="6"/>
  <c r="AH243" i="6"/>
  <c r="CA243" i="6"/>
  <c r="AH244" i="6"/>
  <c r="CA244" i="6"/>
  <c r="AH245" i="6"/>
  <c r="CA245" i="6"/>
  <c r="AH246" i="6"/>
  <c r="CA246" i="6"/>
  <c r="AH247" i="6"/>
  <c r="CA247" i="6"/>
  <c r="AH248" i="6"/>
  <c r="CA248" i="6"/>
  <c r="AH249" i="6"/>
  <c r="CA249" i="6"/>
  <c r="AH250" i="6"/>
  <c r="CA250" i="6"/>
  <c r="AH251" i="6"/>
  <c r="CA251" i="6"/>
  <c r="AH252" i="6"/>
  <c r="CA252" i="6"/>
  <c r="AH253" i="6"/>
  <c r="CA253" i="6"/>
  <c r="AH254" i="6"/>
  <c r="CA254" i="6"/>
  <c r="AH255" i="6"/>
  <c r="CA255" i="6"/>
  <c r="AH256" i="6"/>
  <c r="CA256" i="6"/>
  <c r="AH257" i="6"/>
  <c r="CA257" i="6"/>
  <c r="AH258" i="6"/>
  <c r="CA258" i="6"/>
  <c r="AH259" i="6"/>
  <c r="CA259" i="6"/>
  <c r="AH260" i="6"/>
  <c r="CA260" i="6"/>
  <c r="AH261" i="6"/>
  <c r="CA261" i="6"/>
  <c r="AH262" i="6"/>
  <c r="CA262" i="6"/>
  <c r="AH263" i="6"/>
  <c r="CA263" i="6"/>
  <c r="AH264" i="6"/>
  <c r="CA264" i="6"/>
  <c r="AH265" i="6"/>
  <c r="CA265" i="6"/>
  <c r="AH266" i="6"/>
  <c r="CA266" i="6"/>
  <c r="AH267" i="6"/>
  <c r="CA267" i="6"/>
  <c r="AH268" i="6"/>
  <c r="CA268" i="6"/>
  <c r="AH269" i="6"/>
  <c r="CA269" i="6"/>
  <c r="AH270" i="6"/>
  <c r="CA270" i="6"/>
  <c r="AH271" i="6"/>
  <c r="CA271" i="6"/>
  <c r="AH272" i="6"/>
  <c r="CA272" i="6"/>
  <c r="AH273" i="6"/>
  <c r="CA273" i="6"/>
  <c r="AH274" i="6"/>
  <c r="CA274" i="6"/>
  <c r="AH275" i="6"/>
  <c r="CA275" i="6"/>
  <c r="AH276" i="6"/>
  <c r="CA276" i="6"/>
  <c r="AH277" i="6"/>
  <c r="CA277" i="6"/>
  <c r="AH278" i="6"/>
  <c r="CA278" i="6"/>
  <c r="AH279" i="6"/>
  <c r="CA279" i="6"/>
  <c r="AH280" i="6"/>
  <c r="CA280" i="6"/>
  <c r="AH281" i="6"/>
  <c r="CA281" i="6"/>
  <c r="AH282" i="6"/>
  <c r="CA282" i="6"/>
  <c r="AH283" i="6"/>
  <c r="CA283" i="6"/>
  <c r="AH284" i="6"/>
  <c r="CA284" i="6"/>
  <c r="AH285" i="6"/>
  <c r="CA285" i="6"/>
  <c r="AH286" i="6"/>
  <c r="CA286" i="6"/>
  <c r="AH287" i="6"/>
  <c r="CA287" i="6"/>
  <c r="AH288" i="6"/>
  <c r="CA288" i="6"/>
  <c r="AH289" i="6"/>
  <c r="CA289" i="6"/>
  <c r="AH290" i="6"/>
  <c r="CA290" i="6"/>
  <c r="AH291" i="6"/>
  <c r="CA291" i="6"/>
  <c r="AH292" i="6"/>
  <c r="CA292" i="6"/>
  <c r="AH293" i="6"/>
  <c r="CA293" i="6"/>
  <c r="AH294" i="6"/>
  <c r="CA294" i="6"/>
  <c r="AH295" i="6"/>
  <c r="CA295" i="6"/>
  <c r="AH296" i="6"/>
  <c r="CA296" i="6"/>
  <c r="AH297" i="6"/>
  <c r="CA297" i="6"/>
  <c r="AH298" i="6"/>
  <c r="CA298" i="6"/>
  <c r="AH299" i="6"/>
  <c r="CA299" i="6"/>
  <c r="AH300" i="6"/>
  <c r="CA300" i="6"/>
  <c r="AH301" i="6"/>
  <c r="CA301" i="6"/>
  <c r="AH302" i="6"/>
  <c r="CA302" i="6"/>
  <c r="AH303" i="6"/>
  <c r="CA303" i="6"/>
  <c r="AH304" i="6"/>
  <c r="CA304" i="6"/>
  <c r="AH305" i="6"/>
  <c r="CA305" i="6"/>
  <c r="AH306" i="6"/>
  <c r="CA306" i="6"/>
  <c r="AH307" i="6"/>
  <c r="CA307" i="6"/>
  <c r="AH308" i="6"/>
  <c r="CA308" i="6"/>
  <c r="AH309" i="6"/>
  <c r="CA309" i="6"/>
  <c r="AH310" i="6"/>
  <c r="CA310" i="6"/>
  <c r="AH311" i="6"/>
  <c r="CA311" i="6"/>
  <c r="AH312" i="6"/>
  <c r="CA312" i="6"/>
  <c r="AH313" i="6"/>
  <c r="CA313" i="6"/>
  <c r="AH314" i="6"/>
  <c r="CA314" i="6"/>
  <c r="AH315" i="6"/>
  <c r="CA315" i="6"/>
  <c r="AH316" i="6"/>
  <c r="CA316" i="6"/>
  <c r="AH317" i="6"/>
  <c r="CA317" i="6"/>
  <c r="AH318" i="6"/>
  <c r="CA318" i="6"/>
  <c r="AH319" i="6"/>
  <c r="CA319" i="6"/>
  <c r="AH320" i="6"/>
  <c r="CA320" i="6"/>
  <c r="AH321" i="6"/>
  <c r="CA321" i="6"/>
  <c r="AH322" i="6"/>
  <c r="CA322" i="6"/>
  <c r="AH323" i="6"/>
  <c r="CA323" i="6"/>
  <c r="AH324" i="6"/>
  <c r="CA324" i="6"/>
  <c r="AH325" i="6"/>
  <c r="CA325" i="6"/>
  <c r="AH326" i="6"/>
  <c r="CA326" i="6"/>
  <c r="AH327" i="6"/>
  <c r="CA327" i="6"/>
  <c r="AH328" i="6"/>
  <c r="CA328" i="6"/>
  <c r="AH329" i="6"/>
  <c r="CA329" i="6"/>
  <c r="AH330" i="6"/>
  <c r="CA330" i="6"/>
  <c r="AH331" i="6"/>
  <c r="CA331" i="6"/>
  <c r="AH332" i="6"/>
  <c r="CA332" i="6"/>
  <c r="AH333" i="6"/>
  <c r="CA333" i="6"/>
  <c r="AH334" i="6"/>
  <c r="CA334" i="6"/>
  <c r="AH335" i="6"/>
  <c r="CA335" i="6"/>
  <c r="AH336" i="6"/>
  <c r="CA336" i="6"/>
  <c r="AH337" i="6"/>
  <c r="CA337" i="6"/>
  <c r="AH338" i="6"/>
  <c r="CA338" i="6"/>
  <c r="AH339" i="6"/>
  <c r="CA339" i="6"/>
  <c r="AH340" i="6"/>
  <c r="CA340" i="6"/>
  <c r="AH341" i="6"/>
  <c r="CA341" i="6"/>
  <c r="AH342" i="6"/>
  <c r="CA342" i="6"/>
  <c r="AH343" i="6"/>
  <c r="CA343" i="6"/>
  <c r="AH344" i="6"/>
  <c r="CA344" i="6"/>
  <c r="AH345" i="6"/>
  <c r="CA345" i="6"/>
  <c r="AH346" i="6"/>
  <c r="CA346" i="6"/>
  <c r="AH347" i="6"/>
  <c r="CA347" i="6"/>
  <c r="AH348" i="6"/>
  <c r="CA348" i="6"/>
  <c r="AH349" i="6"/>
  <c r="CA349" i="6"/>
  <c r="AH350" i="6"/>
  <c r="CA350" i="6"/>
  <c r="AH351" i="6"/>
  <c r="CA351" i="6"/>
  <c r="AH352" i="6"/>
  <c r="CA352" i="6"/>
  <c r="AH353" i="6"/>
  <c r="CA353" i="6"/>
  <c r="AH354" i="6"/>
  <c r="CA354" i="6"/>
  <c r="AH355" i="6"/>
  <c r="CA355" i="6"/>
  <c r="AH356" i="6"/>
  <c r="CA356" i="6"/>
  <c r="AH357" i="6"/>
  <c r="CA357" i="6"/>
  <c r="AH358" i="6"/>
  <c r="CA358" i="6"/>
  <c r="AH359" i="6"/>
  <c r="CA359" i="6"/>
  <c r="AH360" i="6"/>
  <c r="CA360" i="6"/>
  <c r="AH361" i="6"/>
  <c r="CA361" i="6"/>
  <c r="AH362" i="6"/>
  <c r="CA362" i="6"/>
  <c r="AH363" i="6"/>
  <c r="CA363" i="6"/>
  <c r="AH364" i="6"/>
  <c r="CA364" i="6"/>
  <c r="AH365" i="6"/>
  <c r="CA365" i="6"/>
  <c r="AH366" i="6"/>
  <c r="CA366" i="6"/>
  <c r="AH367" i="6"/>
  <c r="CA367" i="6"/>
  <c r="AH368" i="6"/>
  <c r="CA368" i="6"/>
  <c r="AH369" i="6"/>
  <c r="CA369" i="6"/>
  <c r="AH370" i="6"/>
  <c r="CA370" i="6"/>
  <c r="AH371" i="6"/>
  <c r="CA371" i="6"/>
  <c r="AH372" i="6"/>
  <c r="CA372" i="6"/>
  <c r="AH373" i="6"/>
  <c r="CA373" i="6"/>
  <c r="AH374" i="6"/>
  <c r="CA374" i="6"/>
  <c r="AH375" i="6"/>
  <c r="CA375" i="6"/>
  <c r="AH376" i="6"/>
  <c r="CA376" i="6"/>
  <c r="AH377" i="6"/>
  <c r="CA377" i="6"/>
  <c r="AH378" i="6"/>
  <c r="CA378" i="6"/>
  <c r="AH379" i="6"/>
  <c r="CA379" i="6"/>
  <c r="AH380" i="6"/>
  <c r="CA380" i="6"/>
  <c r="AH381" i="6"/>
  <c r="CA381" i="6"/>
  <c r="AH382" i="6"/>
  <c r="CA382" i="6"/>
  <c r="AH383" i="6"/>
  <c r="CA383" i="6"/>
  <c r="AH384" i="6"/>
  <c r="CA384" i="6"/>
  <c r="AH385" i="6"/>
  <c r="CA385" i="6"/>
  <c r="AH386" i="6"/>
  <c r="CA386" i="6"/>
  <c r="AH387" i="6"/>
  <c r="CA387" i="6"/>
  <c r="AH388" i="6"/>
  <c r="CA388" i="6"/>
  <c r="AH389" i="6"/>
  <c r="CA389" i="6"/>
  <c r="AH390" i="6"/>
  <c r="CA390" i="6"/>
  <c r="AH391" i="6"/>
  <c r="CA391" i="6"/>
  <c r="AH392" i="6"/>
  <c r="CA392" i="6"/>
  <c r="AH393" i="6"/>
  <c r="CA393" i="6"/>
  <c r="AH394" i="6"/>
  <c r="CA394" i="6"/>
  <c r="AH395" i="6"/>
  <c r="CA395" i="6"/>
  <c r="AH396" i="6"/>
  <c r="CA396" i="6"/>
  <c r="AH397" i="6"/>
  <c r="CA397" i="6"/>
  <c r="AH398" i="6"/>
  <c r="CA398" i="6"/>
  <c r="AH399" i="6"/>
  <c r="CA399" i="6"/>
  <c r="AH400" i="6"/>
  <c r="CA400" i="6"/>
  <c r="AH401" i="6"/>
  <c r="CA401" i="6"/>
  <c r="AH402" i="6"/>
  <c r="CA402" i="6"/>
  <c r="AH403" i="6"/>
  <c r="CA403" i="6"/>
  <c r="AH404" i="6"/>
  <c r="CA404" i="6"/>
  <c r="AH405" i="6"/>
  <c r="CA405" i="6"/>
  <c r="AH406" i="6"/>
  <c r="CA406" i="6"/>
  <c r="AH407" i="6"/>
  <c r="CA407" i="6"/>
  <c r="AH408" i="6"/>
  <c r="CA408" i="6"/>
  <c r="AH409" i="6"/>
  <c r="CA409" i="6"/>
  <c r="AH410" i="6"/>
  <c r="CA410" i="6"/>
  <c r="AH411" i="6"/>
  <c r="CA411" i="6"/>
  <c r="AH412" i="6"/>
  <c r="CA412" i="6"/>
  <c r="AH413" i="6"/>
  <c r="CA413" i="6"/>
  <c r="AH414" i="6"/>
  <c r="CA414" i="6"/>
  <c r="AH415" i="6"/>
  <c r="CA415" i="6"/>
  <c r="AH416" i="6"/>
  <c r="CA416" i="6"/>
  <c r="AH417" i="6"/>
  <c r="CA417" i="6"/>
  <c r="AH418" i="6"/>
  <c r="CA418" i="6"/>
  <c r="AH419" i="6"/>
  <c r="CA419" i="6"/>
  <c r="AH420" i="6"/>
  <c r="CA420" i="6"/>
  <c r="AH421" i="6"/>
  <c r="CA421" i="6"/>
  <c r="AH422" i="6"/>
  <c r="CA422" i="6"/>
  <c r="AH423" i="6"/>
  <c r="CA423" i="6"/>
  <c r="AH424" i="6"/>
  <c r="CA424" i="6"/>
  <c r="AH425" i="6"/>
  <c r="CA425" i="6"/>
  <c r="AH426" i="6"/>
  <c r="CA426" i="6"/>
  <c r="AH427" i="6"/>
  <c r="CA427" i="6"/>
  <c r="AH428" i="6"/>
  <c r="CA428" i="6"/>
  <c r="AH429" i="6"/>
  <c r="CA429" i="6"/>
  <c r="AH430" i="6"/>
  <c r="CA430" i="6"/>
  <c r="AH431" i="6"/>
  <c r="CA431" i="6"/>
  <c r="AH432" i="6"/>
  <c r="CA432" i="6"/>
  <c r="AH433" i="6"/>
  <c r="CA433" i="6"/>
  <c r="AI7" i="6"/>
  <c r="CC7" i="6"/>
  <c r="AI8" i="6"/>
  <c r="CC8" i="6"/>
  <c r="AI9" i="6"/>
  <c r="CC9" i="6"/>
  <c r="AI10" i="6"/>
  <c r="CC10" i="6"/>
  <c r="AI11" i="6"/>
  <c r="CC11" i="6"/>
  <c r="AI12" i="6"/>
  <c r="CC12" i="6"/>
  <c r="AI13" i="6"/>
  <c r="CC13" i="6"/>
  <c r="AI14" i="6"/>
  <c r="CC14" i="6"/>
  <c r="AI15" i="6"/>
  <c r="CC15" i="6"/>
  <c r="AI16" i="6"/>
  <c r="CC16" i="6"/>
  <c r="AI17" i="6"/>
  <c r="CC17" i="6"/>
  <c r="AI18" i="6"/>
  <c r="CC18" i="6"/>
  <c r="AI19" i="6"/>
  <c r="CC19" i="6"/>
  <c r="AI20" i="6"/>
  <c r="CC20" i="6"/>
  <c r="AI21" i="6"/>
  <c r="CC21" i="6"/>
  <c r="AI22" i="6"/>
  <c r="CC22" i="6"/>
  <c r="AI23" i="6"/>
  <c r="CC23" i="6"/>
  <c r="AI24" i="6"/>
  <c r="CC24" i="6"/>
  <c r="AI25" i="6"/>
  <c r="CC25" i="6"/>
  <c r="AI26" i="6"/>
  <c r="CC26" i="6"/>
  <c r="AI27" i="6"/>
  <c r="CC27" i="6"/>
  <c r="AI28" i="6"/>
  <c r="CC28" i="6"/>
  <c r="AI29" i="6"/>
  <c r="CC29" i="6"/>
  <c r="AI30" i="6"/>
  <c r="CC30" i="6"/>
  <c r="AI31" i="6"/>
  <c r="CC31" i="6"/>
  <c r="AI32" i="6"/>
  <c r="CC32" i="6"/>
  <c r="AI33" i="6"/>
  <c r="CC33" i="6"/>
  <c r="AI34" i="6"/>
  <c r="CC34" i="6"/>
  <c r="AI35" i="6"/>
  <c r="CC35" i="6"/>
  <c r="AI36" i="6"/>
  <c r="CC36" i="6"/>
  <c r="AI37" i="6"/>
  <c r="CC37" i="6"/>
  <c r="AI38" i="6"/>
  <c r="CC38" i="6"/>
  <c r="AI39" i="6"/>
  <c r="CC39" i="6"/>
  <c r="AI40" i="6"/>
  <c r="CC40" i="6"/>
  <c r="AI41" i="6"/>
  <c r="CC41" i="6"/>
  <c r="AI42" i="6"/>
  <c r="CC42" i="6"/>
  <c r="AI43" i="6"/>
  <c r="CC43" i="6"/>
  <c r="AI44" i="6"/>
  <c r="CC44" i="6"/>
  <c r="AI45" i="6"/>
  <c r="CC45" i="6"/>
  <c r="AI46" i="6"/>
  <c r="CC46" i="6"/>
  <c r="AI47" i="6"/>
  <c r="CC47" i="6"/>
  <c r="AI48" i="6"/>
  <c r="CC48" i="6"/>
  <c r="AI49" i="6"/>
  <c r="CC49" i="6"/>
  <c r="AI50" i="6"/>
  <c r="CC50" i="6"/>
  <c r="AI51" i="6"/>
  <c r="CC51" i="6"/>
  <c r="AI52" i="6"/>
  <c r="CC52" i="6"/>
  <c r="AI53" i="6"/>
  <c r="CC53" i="6"/>
  <c r="AI54" i="6"/>
  <c r="CC54" i="6"/>
  <c r="AI55" i="6"/>
  <c r="CC55" i="6"/>
  <c r="AI56" i="6"/>
  <c r="CC56" i="6"/>
  <c r="AI57" i="6"/>
  <c r="CC57" i="6"/>
  <c r="AI58" i="6"/>
  <c r="CC58" i="6"/>
  <c r="AI59" i="6"/>
  <c r="CC59" i="6"/>
  <c r="AI60" i="6"/>
  <c r="CC60" i="6"/>
  <c r="AI61" i="6"/>
  <c r="CC61" i="6"/>
  <c r="AI62" i="6"/>
  <c r="CC62" i="6"/>
  <c r="AI63" i="6"/>
  <c r="CC63" i="6"/>
  <c r="AI64" i="6"/>
  <c r="CC64" i="6"/>
  <c r="AI65" i="6"/>
  <c r="CC65" i="6"/>
  <c r="AI66" i="6"/>
  <c r="CC66" i="6"/>
  <c r="AI67" i="6"/>
  <c r="CC67" i="6"/>
  <c r="AI68" i="6"/>
  <c r="CC68" i="6"/>
  <c r="AI69" i="6"/>
  <c r="CC69" i="6"/>
  <c r="AI70" i="6"/>
  <c r="CC70" i="6"/>
  <c r="AI71" i="6"/>
  <c r="CC71" i="6"/>
  <c r="AI72" i="6"/>
  <c r="CC72" i="6"/>
  <c r="AI73" i="6"/>
  <c r="CC73" i="6"/>
  <c r="AI74" i="6"/>
  <c r="CC74" i="6"/>
  <c r="AI75" i="6"/>
  <c r="CC75" i="6"/>
  <c r="AI76" i="6"/>
  <c r="CC76" i="6"/>
  <c r="AI77" i="6"/>
  <c r="CC77" i="6"/>
  <c r="AI78" i="6"/>
  <c r="CC78" i="6"/>
  <c r="AI79" i="6"/>
  <c r="CC79" i="6"/>
  <c r="AI80" i="6"/>
  <c r="CC80" i="6"/>
  <c r="AI81" i="6"/>
  <c r="CC81" i="6"/>
  <c r="AI82" i="6"/>
  <c r="CC82" i="6"/>
  <c r="AI83" i="6"/>
  <c r="CC83" i="6"/>
  <c r="AI84" i="6"/>
  <c r="CC84" i="6"/>
  <c r="AI85" i="6"/>
  <c r="CC85" i="6"/>
  <c r="AI86" i="6"/>
  <c r="CC86" i="6"/>
  <c r="AI87" i="6"/>
  <c r="CC87" i="6"/>
  <c r="AI88" i="6"/>
  <c r="CC88" i="6"/>
  <c r="AI89" i="6"/>
  <c r="CC89" i="6"/>
  <c r="AI90" i="6"/>
  <c r="CC90" i="6"/>
  <c r="AI91" i="6"/>
  <c r="CC91" i="6"/>
  <c r="AI92" i="6"/>
  <c r="CC92" i="6"/>
  <c r="AI93" i="6"/>
  <c r="CC93" i="6"/>
  <c r="AI94" i="6"/>
  <c r="CC94" i="6"/>
  <c r="AI95" i="6"/>
  <c r="CC95" i="6"/>
  <c r="AI96" i="6"/>
  <c r="CC96" i="6"/>
  <c r="AI97" i="6"/>
  <c r="CC97" i="6"/>
  <c r="AI98" i="6"/>
  <c r="CC98" i="6"/>
  <c r="AI99" i="6"/>
  <c r="CC99" i="6"/>
  <c r="AI100" i="6"/>
  <c r="CC100" i="6"/>
  <c r="AI101" i="6"/>
  <c r="CC101" i="6"/>
  <c r="AI102" i="6"/>
  <c r="CC102" i="6"/>
  <c r="AI103" i="6"/>
  <c r="CC103" i="6"/>
  <c r="AI104" i="6"/>
  <c r="CC104" i="6"/>
  <c r="AI105" i="6"/>
  <c r="CC105" i="6"/>
  <c r="AI106" i="6"/>
  <c r="CC106" i="6"/>
  <c r="AI107" i="6"/>
  <c r="CC107" i="6"/>
  <c r="AI108" i="6"/>
  <c r="CC108" i="6"/>
  <c r="AI109" i="6"/>
  <c r="CC109" i="6"/>
  <c r="AI110" i="6"/>
  <c r="CC110" i="6"/>
  <c r="AI111" i="6"/>
  <c r="CC111" i="6"/>
  <c r="AI112" i="6"/>
  <c r="CC112" i="6"/>
  <c r="AI113" i="6"/>
  <c r="CC113" i="6"/>
  <c r="AI114" i="6"/>
  <c r="CC114" i="6"/>
  <c r="AI115" i="6"/>
  <c r="CC115" i="6"/>
  <c r="AI116" i="6"/>
  <c r="CC116" i="6"/>
  <c r="AI117" i="6"/>
  <c r="CC117" i="6"/>
  <c r="AI118" i="6"/>
  <c r="CC118" i="6"/>
  <c r="AI119" i="6"/>
  <c r="CC119" i="6"/>
  <c r="AI120" i="6"/>
  <c r="CC120" i="6"/>
  <c r="AI121" i="6"/>
  <c r="CC121" i="6"/>
  <c r="AI122" i="6"/>
  <c r="CC122" i="6"/>
  <c r="AI123" i="6"/>
  <c r="CC123" i="6"/>
  <c r="AI124" i="6"/>
  <c r="CC124" i="6"/>
  <c r="AI125" i="6"/>
  <c r="CC125" i="6"/>
  <c r="AI126" i="6"/>
  <c r="CC126" i="6"/>
  <c r="AI127" i="6"/>
  <c r="CC127" i="6"/>
  <c r="AI128" i="6"/>
  <c r="CC128" i="6"/>
  <c r="AI129" i="6"/>
  <c r="CC129" i="6"/>
  <c r="AI130" i="6"/>
  <c r="CC130" i="6"/>
  <c r="AI131" i="6"/>
  <c r="CC131" i="6"/>
  <c r="AI132" i="6"/>
  <c r="CC132" i="6"/>
  <c r="AI133" i="6"/>
  <c r="CC133" i="6"/>
  <c r="AI134" i="6"/>
  <c r="CC134" i="6"/>
  <c r="AI135" i="6"/>
  <c r="CC135" i="6"/>
  <c r="AI136" i="6"/>
  <c r="CC136" i="6"/>
  <c r="AI137" i="6"/>
  <c r="CC137" i="6"/>
  <c r="AI138" i="6"/>
  <c r="CC138" i="6"/>
  <c r="AI139" i="6"/>
  <c r="CC139" i="6"/>
  <c r="AI140" i="6"/>
  <c r="CC140" i="6"/>
  <c r="AI141" i="6"/>
  <c r="CC141" i="6"/>
  <c r="AI142" i="6"/>
  <c r="CC142" i="6"/>
  <c r="AI143" i="6"/>
  <c r="CC143" i="6"/>
  <c r="AI144" i="6"/>
  <c r="CC144" i="6"/>
  <c r="AI145" i="6"/>
  <c r="CC145" i="6"/>
  <c r="AI146" i="6"/>
  <c r="CC146" i="6"/>
  <c r="AI147" i="6"/>
  <c r="CC147" i="6"/>
  <c r="AI148" i="6"/>
  <c r="CC148" i="6"/>
  <c r="AI149" i="6"/>
  <c r="CC149" i="6"/>
  <c r="AI150" i="6"/>
  <c r="CC150" i="6"/>
  <c r="AI151" i="6"/>
  <c r="CC151" i="6"/>
  <c r="AI152" i="6"/>
  <c r="CC152" i="6"/>
  <c r="AI153" i="6"/>
  <c r="CC153" i="6"/>
  <c r="AI154" i="6"/>
  <c r="CC154" i="6"/>
  <c r="AI155" i="6"/>
  <c r="CC155" i="6"/>
  <c r="AI156" i="6"/>
  <c r="CC156" i="6"/>
  <c r="AI157" i="6"/>
  <c r="CC157" i="6"/>
  <c r="AI158" i="6"/>
  <c r="CC158" i="6"/>
  <c r="AI159" i="6"/>
  <c r="CC159" i="6"/>
  <c r="AI160" i="6"/>
  <c r="CC160" i="6"/>
  <c r="AI161" i="6"/>
  <c r="CC161" i="6"/>
  <c r="AI162" i="6"/>
  <c r="CC162" i="6"/>
  <c r="AI163" i="6"/>
  <c r="CC163" i="6"/>
  <c r="AI164" i="6"/>
  <c r="CC164" i="6"/>
  <c r="AI165" i="6"/>
  <c r="CC165" i="6"/>
  <c r="AI166" i="6"/>
  <c r="CC166" i="6"/>
  <c r="AI167" i="6"/>
  <c r="CC167" i="6"/>
  <c r="AI168" i="6"/>
  <c r="CC168" i="6"/>
  <c r="AI169" i="6"/>
  <c r="CC169" i="6"/>
  <c r="AI170" i="6"/>
  <c r="CC170" i="6"/>
  <c r="AI171" i="6"/>
  <c r="CC171" i="6"/>
  <c r="AI172" i="6"/>
  <c r="CC172" i="6"/>
  <c r="AI173" i="6"/>
  <c r="CC173" i="6"/>
  <c r="AI174" i="6"/>
  <c r="CC174" i="6"/>
  <c r="AI175" i="6"/>
  <c r="CC175" i="6"/>
  <c r="AI176" i="6"/>
  <c r="CC176" i="6"/>
  <c r="AI177" i="6"/>
  <c r="CC177" i="6"/>
  <c r="AI178" i="6"/>
  <c r="CC178" i="6"/>
  <c r="AI179" i="6"/>
  <c r="CC179" i="6"/>
  <c r="AI180" i="6"/>
  <c r="CC180" i="6"/>
  <c r="AI181" i="6"/>
  <c r="CC181" i="6"/>
  <c r="AI182" i="6"/>
  <c r="CC182" i="6"/>
  <c r="AI183" i="6"/>
  <c r="CC183" i="6"/>
  <c r="AI184" i="6"/>
  <c r="CC184" i="6"/>
  <c r="AI185" i="6"/>
  <c r="CC185" i="6"/>
  <c r="AI186" i="6"/>
  <c r="CC186" i="6"/>
  <c r="AI187" i="6"/>
  <c r="CC187" i="6"/>
  <c r="AI188" i="6"/>
  <c r="CC188" i="6"/>
  <c r="AI189" i="6"/>
  <c r="CC189" i="6"/>
  <c r="AI190" i="6"/>
  <c r="CC190" i="6"/>
  <c r="AI191" i="6"/>
  <c r="CC191" i="6"/>
  <c r="AI192" i="6"/>
  <c r="CC192" i="6"/>
  <c r="AI193" i="6"/>
  <c r="CC193" i="6"/>
  <c r="AI194" i="6"/>
  <c r="CC194" i="6"/>
  <c r="AI195" i="6"/>
  <c r="CC195" i="6"/>
  <c r="AI196" i="6"/>
  <c r="CC196" i="6"/>
  <c r="AI197" i="6"/>
  <c r="CC197" i="6"/>
  <c r="AI198" i="6"/>
  <c r="CC198" i="6"/>
  <c r="AI199" i="6"/>
  <c r="CC199" i="6"/>
  <c r="AI200" i="6"/>
  <c r="CC200" i="6"/>
  <c r="AI201" i="6"/>
  <c r="CC201" i="6"/>
  <c r="AI202" i="6"/>
  <c r="CC202" i="6"/>
  <c r="AI203" i="6"/>
  <c r="CC203" i="6"/>
  <c r="AI204" i="6"/>
  <c r="CC204" i="6"/>
  <c r="AI205" i="6"/>
  <c r="CC205" i="6"/>
  <c r="AI206" i="6"/>
  <c r="CC206" i="6"/>
  <c r="AI207" i="6"/>
  <c r="CC207" i="6"/>
  <c r="AI208" i="6"/>
  <c r="CC208" i="6"/>
  <c r="AI209" i="6"/>
  <c r="CC209" i="6"/>
  <c r="AI210" i="6"/>
  <c r="CC210" i="6"/>
  <c r="AI211" i="6"/>
  <c r="CC211" i="6"/>
  <c r="AI212" i="6"/>
  <c r="CC212" i="6"/>
  <c r="AI213" i="6"/>
  <c r="CC213" i="6"/>
  <c r="AI214" i="6"/>
  <c r="CC214" i="6"/>
  <c r="AI215" i="6"/>
  <c r="CC215" i="6"/>
  <c r="AI216" i="6"/>
  <c r="CC216" i="6"/>
  <c r="AI217" i="6"/>
  <c r="CC217" i="6"/>
  <c r="AI218" i="6"/>
  <c r="CC218" i="6"/>
  <c r="AI219" i="6"/>
  <c r="CC219" i="6"/>
  <c r="AI220" i="6"/>
  <c r="CC220" i="6"/>
  <c r="AI221" i="6"/>
  <c r="CC221" i="6"/>
  <c r="AI222" i="6"/>
  <c r="CC222" i="6"/>
  <c r="AI223" i="6"/>
  <c r="CC223" i="6"/>
  <c r="AI224" i="6"/>
  <c r="CC224" i="6"/>
  <c r="AI225" i="6"/>
  <c r="CC225" i="6"/>
  <c r="AI226" i="6"/>
  <c r="CC226" i="6"/>
  <c r="AI227" i="6"/>
  <c r="CC227" i="6"/>
  <c r="AI228" i="6"/>
  <c r="CC228" i="6"/>
  <c r="AI229" i="6"/>
  <c r="CC229" i="6"/>
  <c r="AI230" i="6"/>
  <c r="CC230" i="6"/>
  <c r="AI231" i="6"/>
  <c r="CC231" i="6"/>
  <c r="AI232" i="6"/>
  <c r="CC232" i="6"/>
  <c r="AI233" i="6"/>
  <c r="CC233" i="6"/>
  <c r="AI234" i="6"/>
  <c r="CC234" i="6"/>
  <c r="AI235" i="6"/>
  <c r="CC235" i="6"/>
  <c r="AI236" i="6"/>
  <c r="CC236" i="6"/>
  <c r="AI237" i="6"/>
  <c r="CC237" i="6"/>
  <c r="AI238" i="6"/>
  <c r="CC238" i="6"/>
  <c r="AI239" i="6"/>
  <c r="CC239" i="6"/>
  <c r="AI240" i="6"/>
  <c r="CC240" i="6"/>
  <c r="AI241" i="6"/>
  <c r="CC241" i="6"/>
  <c r="AI242" i="6"/>
  <c r="CC242" i="6"/>
  <c r="AI243" i="6"/>
  <c r="CC243" i="6"/>
  <c r="AI244" i="6"/>
  <c r="CC244" i="6"/>
  <c r="AI245" i="6"/>
  <c r="CC245" i="6"/>
  <c r="AI246" i="6"/>
  <c r="CC246" i="6"/>
  <c r="AI247" i="6"/>
  <c r="CC247" i="6"/>
  <c r="AI248" i="6"/>
  <c r="CC248" i="6"/>
  <c r="AI249" i="6"/>
  <c r="CC249" i="6"/>
  <c r="AI250" i="6"/>
  <c r="CC250" i="6"/>
  <c r="AI251" i="6"/>
  <c r="CC251" i="6"/>
  <c r="AI252" i="6"/>
  <c r="CC252" i="6"/>
  <c r="AI253" i="6"/>
  <c r="CC253" i="6"/>
  <c r="AI254" i="6"/>
  <c r="CC254" i="6"/>
  <c r="AI255" i="6"/>
  <c r="CC255" i="6"/>
  <c r="AI256" i="6"/>
  <c r="CC256" i="6"/>
  <c r="AI257" i="6"/>
  <c r="CC257" i="6"/>
  <c r="AI258" i="6"/>
  <c r="CC258" i="6"/>
  <c r="AI259" i="6"/>
  <c r="CC259" i="6"/>
  <c r="AI260" i="6"/>
  <c r="CC260" i="6"/>
  <c r="AI261" i="6"/>
  <c r="CC261" i="6"/>
  <c r="AI262" i="6"/>
  <c r="CC262" i="6"/>
  <c r="AI263" i="6"/>
  <c r="CC263" i="6"/>
  <c r="AI264" i="6"/>
  <c r="CC264" i="6"/>
  <c r="AI265" i="6"/>
  <c r="CC265" i="6"/>
  <c r="AI266" i="6"/>
  <c r="CC266" i="6"/>
  <c r="AI267" i="6"/>
  <c r="CC267" i="6"/>
  <c r="AI268" i="6"/>
  <c r="CC268" i="6"/>
  <c r="AI269" i="6"/>
  <c r="CC269" i="6"/>
  <c r="AI270" i="6"/>
  <c r="CC270" i="6"/>
  <c r="AI271" i="6"/>
  <c r="CC271" i="6"/>
  <c r="AI272" i="6"/>
  <c r="CC272" i="6"/>
  <c r="AI273" i="6"/>
  <c r="CC273" i="6"/>
  <c r="AI274" i="6"/>
  <c r="CC274" i="6"/>
  <c r="AI275" i="6"/>
  <c r="CC275" i="6"/>
  <c r="AI276" i="6"/>
  <c r="CC276" i="6"/>
  <c r="AI277" i="6"/>
  <c r="CC277" i="6"/>
  <c r="AI278" i="6"/>
  <c r="CC278" i="6"/>
  <c r="AI279" i="6"/>
  <c r="CC279" i="6"/>
  <c r="AI280" i="6"/>
  <c r="CC280" i="6"/>
  <c r="AI281" i="6"/>
  <c r="CC281" i="6"/>
  <c r="AI282" i="6"/>
  <c r="CC282" i="6"/>
  <c r="AI283" i="6"/>
  <c r="CC283" i="6"/>
  <c r="AI284" i="6"/>
  <c r="CC284" i="6"/>
  <c r="AI285" i="6"/>
  <c r="CC285" i="6"/>
  <c r="AI286" i="6"/>
  <c r="CC286" i="6"/>
  <c r="AI287" i="6"/>
  <c r="CC287" i="6"/>
  <c r="AI288" i="6"/>
  <c r="CC288" i="6"/>
  <c r="AI289" i="6"/>
  <c r="CC289" i="6"/>
  <c r="AI290" i="6"/>
  <c r="CC290" i="6"/>
  <c r="AI291" i="6"/>
  <c r="CC291" i="6"/>
  <c r="AI292" i="6"/>
  <c r="CC292" i="6"/>
  <c r="AI293" i="6"/>
  <c r="CC293" i="6"/>
  <c r="AI294" i="6"/>
  <c r="CC294" i="6"/>
  <c r="AI295" i="6"/>
  <c r="CC295" i="6"/>
  <c r="AI296" i="6"/>
  <c r="CC296" i="6"/>
  <c r="AI297" i="6"/>
  <c r="CC297" i="6"/>
  <c r="AI298" i="6"/>
  <c r="CC298" i="6"/>
  <c r="AI299" i="6"/>
  <c r="CC299" i="6"/>
  <c r="AI300" i="6"/>
  <c r="CC300" i="6"/>
  <c r="AI301" i="6"/>
  <c r="CC301" i="6"/>
  <c r="AI302" i="6"/>
  <c r="CC302" i="6"/>
  <c r="AI303" i="6"/>
  <c r="CC303" i="6"/>
  <c r="AI304" i="6"/>
  <c r="CC304" i="6"/>
  <c r="AI305" i="6"/>
  <c r="CC305" i="6"/>
  <c r="AI306" i="6"/>
  <c r="CC306" i="6"/>
  <c r="AI307" i="6"/>
  <c r="CC307" i="6"/>
  <c r="AI308" i="6"/>
  <c r="CC308" i="6"/>
  <c r="AI309" i="6"/>
  <c r="CC309" i="6"/>
  <c r="AI310" i="6"/>
  <c r="CC310" i="6"/>
  <c r="AI311" i="6"/>
  <c r="CC311" i="6"/>
  <c r="AI312" i="6"/>
  <c r="CC312" i="6"/>
  <c r="AI313" i="6"/>
  <c r="CC313" i="6"/>
  <c r="AI314" i="6"/>
  <c r="CC314" i="6"/>
  <c r="AI315" i="6"/>
  <c r="CC315" i="6"/>
  <c r="AI316" i="6"/>
  <c r="CC316" i="6"/>
  <c r="AI317" i="6"/>
  <c r="CC317" i="6"/>
  <c r="AI318" i="6"/>
  <c r="CC318" i="6"/>
  <c r="AI319" i="6"/>
  <c r="CC319" i="6"/>
  <c r="AI320" i="6"/>
  <c r="CC320" i="6"/>
  <c r="AI321" i="6"/>
  <c r="CC321" i="6"/>
  <c r="AI322" i="6"/>
  <c r="CC322" i="6"/>
  <c r="AI323" i="6"/>
  <c r="CC323" i="6"/>
  <c r="AI324" i="6"/>
  <c r="CC324" i="6"/>
  <c r="AI325" i="6"/>
  <c r="CC325" i="6"/>
  <c r="AI326" i="6"/>
  <c r="CC326" i="6"/>
  <c r="AI327" i="6"/>
  <c r="CC327" i="6"/>
  <c r="AI328" i="6"/>
  <c r="CC328" i="6"/>
  <c r="AI329" i="6"/>
  <c r="CC329" i="6"/>
  <c r="AI330" i="6"/>
  <c r="CC330" i="6"/>
  <c r="AI331" i="6"/>
  <c r="CC331" i="6"/>
  <c r="AI332" i="6"/>
  <c r="CC332" i="6"/>
  <c r="AI333" i="6"/>
  <c r="CC333" i="6"/>
  <c r="AI334" i="6"/>
  <c r="CC334" i="6"/>
  <c r="AI335" i="6"/>
  <c r="CC335" i="6"/>
  <c r="AI336" i="6"/>
  <c r="CC336" i="6"/>
  <c r="AI337" i="6"/>
  <c r="CC337" i="6"/>
  <c r="AI338" i="6"/>
  <c r="CC338" i="6"/>
  <c r="AI339" i="6"/>
  <c r="CC339" i="6"/>
  <c r="AI340" i="6"/>
  <c r="CC340" i="6"/>
  <c r="AI341" i="6"/>
  <c r="CC341" i="6"/>
  <c r="AI342" i="6"/>
  <c r="CC342" i="6"/>
  <c r="AI343" i="6"/>
  <c r="CC343" i="6"/>
  <c r="AI344" i="6"/>
  <c r="CC344" i="6"/>
  <c r="AI345" i="6"/>
  <c r="CC345" i="6"/>
  <c r="AI346" i="6"/>
  <c r="CC346" i="6"/>
  <c r="AI347" i="6"/>
  <c r="CC347" i="6"/>
  <c r="AI348" i="6"/>
  <c r="CC348" i="6"/>
  <c r="AI349" i="6"/>
  <c r="CC349" i="6"/>
  <c r="AI350" i="6"/>
  <c r="CC350" i="6"/>
  <c r="AI351" i="6"/>
  <c r="CC351" i="6"/>
  <c r="AI352" i="6"/>
  <c r="CC352" i="6"/>
  <c r="AI353" i="6"/>
  <c r="CC353" i="6"/>
  <c r="AI354" i="6"/>
  <c r="CC354" i="6"/>
  <c r="AI355" i="6"/>
  <c r="CC355" i="6"/>
  <c r="AI356" i="6"/>
  <c r="CC356" i="6"/>
  <c r="AI357" i="6"/>
  <c r="CC357" i="6"/>
  <c r="AI358" i="6"/>
  <c r="CC358" i="6"/>
  <c r="AI359" i="6"/>
  <c r="CC359" i="6"/>
  <c r="AI360" i="6"/>
  <c r="CC360" i="6"/>
  <c r="AI361" i="6"/>
  <c r="CC361" i="6"/>
  <c r="AI362" i="6"/>
  <c r="CC362" i="6"/>
  <c r="AI363" i="6"/>
  <c r="CC363" i="6"/>
  <c r="AI364" i="6"/>
  <c r="CC364" i="6"/>
  <c r="AI365" i="6"/>
  <c r="CC365" i="6"/>
  <c r="AI366" i="6"/>
  <c r="CC366" i="6"/>
  <c r="AI367" i="6"/>
  <c r="CC367" i="6"/>
  <c r="AI368" i="6"/>
  <c r="CC368" i="6"/>
  <c r="AI369" i="6"/>
  <c r="CC369" i="6"/>
  <c r="AI370" i="6"/>
  <c r="CC370" i="6"/>
  <c r="AI371" i="6"/>
  <c r="CC371" i="6"/>
  <c r="AI372" i="6"/>
  <c r="CC372" i="6"/>
  <c r="AI373" i="6"/>
  <c r="CC373" i="6"/>
  <c r="AI374" i="6"/>
  <c r="CC374" i="6"/>
  <c r="AI375" i="6"/>
  <c r="CC375" i="6"/>
  <c r="AI376" i="6"/>
  <c r="CC376" i="6"/>
  <c r="AI377" i="6"/>
  <c r="CC377" i="6"/>
  <c r="AI378" i="6"/>
  <c r="CC378" i="6"/>
  <c r="AI379" i="6"/>
  <c r="CC379" i="6"/>
  <c r="AI380" i="6"/>
  <c r="CC380" i="6"/>
  <c r="AI381" i="6"/>
  <c r="CC381" i="6"/>
  <c r="AI382" i="6"/>
  <c r="CC382" i="6"/>
  <c r="AI383" i="6"/>
  <c r="CC383" i="6"/>
  <c r="AI384" i="6"/>
  <c r="CC384" i="6"/>
  <c r="AI385" i="6"/>
  <c r="CC385" i="6"/>
  <c r="AI386" i="6"/>
  <c r="CC386" i="6"/>
  <c r="AI387" i="6"/>
  <c r="CC387" i="6"/>
  <c r="AI388" i="6"/>
  <c r="CC388" i="6"/>
  <c r="AI389" i="6"/>
  <c r="CC389" i="6"/>
  <c r="AI390" i="6"/>
  <c r="CC390" i="6"/>
  <c r="AI391" i="6"/>
  <c r="CC391" i="6"/>
  <c r="AI392" i="6"/>
  <c r="CC392" i="6"/>
  <c r="AI393" i="6"/>
  <c r="CC393" i="6"/>
  <c r="AI394" i="6"/>
  <c r="CC394" i="6"/>
  <c r="AI395" i="6"/>
  <c r="CC395" i="6"/>
  <c r="AI396" i="6"/>
  <c r="CC396" i="6"/>
  <c r="AI397" i="6"/>
  <c r="CC397" i="6"/>
  <c r="AI398" i="6"/>
  <c r="CC398" i="6"/>
  <c r="AI399" i="6"/>
  <c r="CC399" i="6"/>
  <c r="AI400" i="6"/>
  <c r="CC400" i="6"/>
  <c r="AI401" i="6"/>
  <c r="CC401" i="6"/>
  <c r="AI402" i="6"/>
  <c r="CC402" i="6"/>
  <c r="AI403" i="6"/>
  <c r="CC403" i="6"/>
  <c r="AI404" i="6"/>
  <c r="CC404" i="6"/>
  <c r="AI405" i="6"/>
  <c r="CC405" i="6"/>
  <c r="AI406" i="6"/>
  <c r="CC406" i="6"/>
  <c r="AI407" i="6"/>
  <c r="CC407" i="6"/>
  <c r="AI408" i="6"/>
  <c r="CC408" i="6"/>
  <c r="AI409" i="6"/>
  <c r="CC409" i="6"/>
  <c r="AI410" i="6"/>
  <c r="CC410" i="6"/>
  <c r="AI411" i="6"/>
  <c r="CC411" i="6"/>
  <c r="AI412" i="6"/>
  <c r="CC412" i="6"/>
  <c r="AI413" i="6"/>
  <c r="CC413" i="6"/>
  <c r="AI414" i="6"/>
  <c r="CC414" i="6"/>
  <c r="AI415" i="6"/>
  <c r="CC415" i="6"/>
  <c r="AI416" i="6"/>
  <c r="CC416" i="6"/>
  <c r="AI417" i="6"/>
  <c r="CC417" i="6"/>
  <c r="AI418" i="6"/>
  <c r="CC418" i="6"/>
  <c r="AI419" i="6"/>
  <c r="CC419" i="6"/>
  <c r="AI420" i="6"/>
  <c r="CC420" i="6"/>
  <c r="AI421" i="6"/>
  <c r="CC421" i="6"/>
  <c r="AI422" i="6"/>
  <c r="CC422" i="6"/>
  <c r="AI423" i="6"/>
  <c r="CC423" i="6"/>
  <c r="AI424" i="6"/>
  <c r="CC424" i="6"/>
  <c r="AI425" i="6"/>
  <c r="CC425" i="6"/>
  <c r="AI426" i="6"/>
  <c r="CC426" i="6"/>
  <c r="AI427" i="6"/>
  <c r="CC427" i="6"/>
  <c r="AI428" i="6"/>
  <c r="CC428" i="6"/>
  <c r="AI429" i="6"/>
  <c r="CC429" i="6"/>
  <c r="AI430" i="6"/>
  <c r="CC430" i="6"/>
  <c r="AI431" i="6"/>
  <c r="CC431" i="6"/>
  <c r="AI432" i="6"/>
  <c r="CC432" i="6"/>
  <c r="AI433" i="6"/>
  <c r="CC433" i="6"/>
  <c r="AJ7" i="6"/>
  <c r="CE7" i="6"/>
  <c r="AJ8" i="6"/>
  <c r="CE8" i="6"/>
  <c r="AJ9" i="6"/>
  <c r="CE9" i="6"/>
  <c r="AJ10" i="6"/>
  <c r="CE10" i="6"/>
  <c r="AJ11" i="6"/>
  <c r="CE11" i="6"/>
  <c r="AJ12" i="6"/>
  <c r="CE12" i="6"/>
  <c r="AJ13" i="6"/>
  <c r="CE13" i="6"/>
  <c r="AJ14" i="6"/>
  <c r="CE14" i="6"/>
  <c r="AJ15" i="6"/>
  <c r="CE15" i="6"/>
  <c r="AJ16" i="6"/>
  <c r="CE16" i="6"/>
  <c r="AJ17" i="6"/>
  <c r="CE17" i="6"/>
  <c r="AJ18" i="6"/>
  <c r="CE18" i="6"/>
  <c r="AJ19" i="6"/>
  <c r="CE19" i="6"/>
  <c r="AJ20" i="6"/>
  <c r="CE20" i="6"/>
  <c r="AJ21" i="6"/>
  <c r="CE21" i="6"/>
  <c r="AJ22" i="6"/>
  <c r="CE22" i="6"/>
  <c r="AJ23" i="6"/>
  <c r="CE23" i="6"/>
  <c r="AJ24" i="6"/>
  <c r="CE24" i="6"/>
  <c r="AJ25" i="6"/>
  <c r="CE25" i="6"/>
  <c r="AJ26" i="6"/>
  <c r="CE26" i="6"/>
  <c r="AJ27" i="6"/>
  <c r="CE27" i="6"/>
  <c r="AJ28" i="6"/>
  <c r="CE28" i="6"/>
  <c r="AJ29" i="6"/>
  <c r="CE29" i="6"/>
  <c r="AJ30" i="6"/>
  <c r="CE30" i="6"/>
  <c r="AJ31" i="6"/>
  <c r="CE31" i="6"/>
  <c r="AJ32" i="6"/>
  <c r="CE32" i="6"/>
  <c r="AJ33" i="6"/>
  <c r="CE33" i="6"/>
  <c r="AJ34" i="6"/>
  <c r="CE34" i="6"/>
  <c r="AJ35" i="6"/>
  <c r="CE35" i="6"/>
  <c r="AJ36" i="6"/>
  <c r="CE36" i="6"/>
  <c r="AJ37" i="6"/>
  <c r="CE37" i="6"/>
  <c r="AJ38" i="6"/>
  <c r="CE38" i="6"/>
  <c r="AJ39" i="6"/>
  <c r="CE39" i="6"/>
  <c r="AJ40" i="6"/>
  <c r="CE40" i="6"/>
  <c r="AJ41" i="6"/>
  <c r="CE41" i="6"/>
  <c r="AJ42" i="6"/>
  <c r="CE42" i="6"/>
  <c r="AJ43" i="6"/>
  <c r="CE43" i="6"/>
  <c r="AJ44" i="6"/>
  <c r="CE44" i="6"/>
  <c r="AJ45" i="6"/>
  <c r="CE45" i="6"/>
  <c r="AJ46" i="6"/>
  <c r="CE46" i="6"/>
  <c r="AJ47" i="6"/>
  <c r="CE47" i="6"/>
  <c r="AJ48" i="6"/>
  <c r="CE48" i="6"/>
  <c r="AJ49" i="6"/>
  <c r="CE49" i="6"/>
  <c r="AJ50" i="6"/>
  <c r="CE50" i="6"/>
  <c r="AJ51" i="6"/>
  <c r="CE51" i="6"/>
  <c r="AJ52" i="6"/>
  <c r="CE52" i="6"/>
  <c r="AJ53" i="6"/>
  <c r="CE53" i="6"/>
  <c r="AJ54" i="6"/>
  <c r="CE54" i="6"/>
  <c r="AJ55" i="6"/>
  <c r="CE55" i="6"/>
  <c r="AJ56" i="6"/>
  <c r="CE56" i="6"/>
  <c r="AJ57" i="6"/>
  <c r="CE57" i="6"/>
  <c r="AJ58" i="6"/>
  <c r="CE58" i="6"/>
  <c r="AJ59" i="6"/>
  <c r="CE59" i="6"/>
  <c r="AJ60" i="6"/>
  <c r="CE60" i="6"/>
  <c r="AJ61" i="6"/>
  <c r="CE61" i="6"/>
  <c r="AJ62" i="6"/>
  <c r="CE62" i="6"/>
  <c r="AJ63" i="6"/>
  <c r="CE63" i="6"/>
  <c r="AJ64" i="6"/>
  <c r="CE64" i="6"/>
  <c r="AJ65" i="6"/>
  <c r="CE65" i="6"/>
  <c r="AJ66" i="6"/>
  <c r="CE66" i="6"/>
  <c r="AJ67" i="6"/>
  <c r="CE67" i="6"/>
  <c r="AJ68" i="6"/>
  <c r="CE68" i="6"/>
  <c r="AJ69" i="6"/>
  <c r="CE69" i="6"/>
  <c r="AJ70" i="6"/>
  <c r="CE70" i="6"/>
  <c r="AJ71" i="6"/>
  <c r="CE71" i="6"/>
  <c r="AJ72" i="6"/>
  <c r="CE72" i="6"/>
  <c r="AJ73" i="6"/>
  <c r="CE73" i="6"/>
  <c r="AJ74" i="6"/>
  <c r="CE74" i="6"/>
  <c r="AJ75" i="6"/>
  <c r="CE75" i="6"/>
  <c r="AJ76" i="6"/>
  <c r="CE76" i="6"/>
  <c r="AJ77" i="6"/>
  <c r="CE77" i="6"/>
  <c r="AJ78" i="6"/>
  <c r="CE78" i="6"/>
  <c r="AJ79" i="6"/>
  <c r="CE79" i="6"/>
  <c r="AJ80" i="6"/>
  <c r="CE80" i="6"/>
  <c r="AJ81" i="6"/>
  <c r="CE81" i="6"/>
  <c r="AJ82" i="6"/>
  <c r="CE82" i="6"/>
  <c r="AJ83" i="6"/>
  <c r="CE83" i="6"/>
  <c r="AJ84" i="6"/>
  <c r="CE84" i="6"/>
  <c r="AJ85" i="6"/>
  <c r="CE85" i="6"/>
  <c r="AJ86" i="6"/>
  <c r="CE86" i="6"/>
  <c r="AJ87" i="6"/>
  <c r="CE87" i="6"/>
  <c r="AJ88" i="6"/>
  <c r="CE88" i="6"/>
  <c r="AJ89" i="6"/>
  <c r="CE89" i="6"/>
  <c r="AJ90" i="6"/>
  <c r="CE90" i="6"/>
  <c r="AJ91" i="6"/>
  <c r="CE91" i="6"/>
  <c r="AJ92" i="6"/>
  <c r="CE92" i="6"/>
  <c r="AJ93" i="6"/>
  <c r="CE93" i="6"/>
  <c r="AJ94" i="6"/>
  <c r="CE94" i="6"/>
  <c r="AJ95" i="6"/>
  <c r="CE95" i="6"/>
  <c r="AJ96" i="6"/>
  <c r="CE96" i="6"/>
  <c r="AJ97" i="6"/>
  <c r="CE97" i="6"/>
  <c r="AJ98" i="6"/>
  <c r="CE98" i="6"/>
  <c r="AJ99" i="6"/>
  <c r="CE99" i="6"/>
  <c r="AJ100" i="6"/>
  <c r="CE100" i="6"/>
  <c r="AJ101" i="6"/>
  <c r="CE101" i="6"/>
  <c r="AJ102" i="6"/>
  <c r="CE102" i="6"/>
  <c r="AJ103" i="6"/>
  <c r="CE103" i="6"/>
  <c r="AJ104" i="6"/>
  <c r="CE104" i="6"/>
  <c r="AJ105" i="6"/>
  <c r="CE105" i="6"/>
  <c r="AJ106" i="6"/>
  <c r="CE106" i="6"/>
  <c r="AJ107" i="6"/>
  <c r="CE107" i="6"/>
  <c r="AJ108" i="6"/>
  <c r="CE108" i="6"/>
  <c r="AJ109" i="6"/>
  <c r="CE109" i="6"/>
  <c r="AJ110" i="6"/>
  <c r="CE110" i="6"/>
  <c r="AJ111" i="6"/>
  <c r="CE111" i="6"/>
  <c r="AJ112" i="6"/>
  <c r="CE112" i="6"/>
  <c r="AJ113" i="6"/>
  <c r="CE113" i="6"/>
  <c r="AJ114" i="6"/>
  <c r="CE114" i="6"/>
  <c r="AJ115" i="6"/>
  <c r="CE115" i="6"/>
  <c r="AJ116" i="6"/>
  <c r="CE116" i="6"/>
  <c r="AJ117" i="6"/>
  <c r="CE117" i="6"/>
  <c r="AJ118" i="6"/>
  <c r="CE118" i="6"/>
  <c r="AJ119" i="6"/>
  <c r="CE119" i="6"/>
  <c r="AJ120" i="6"/>
  <c r="CE120" i="6"/>
  <c r="AJ121" i="6"/>
  <c r="CE121" i="6"/>
  <c r="AJ122" i="6"/>
  <c r="CE122" i="6"/>
  <c r="AJ123" i="6"/>
  <c r="CE123" i="6"/>
  <c r="AJ124" i="6"/>
  <c r="CE124" i="6"/>
  <c r="AJ125" i="6"/>
  <c r="CE125" i="6"/>
  <c r="AJ126" i="6"/>
  <c r="CE126" i="6"/>
  <c r="AJ127" i="6"/>
  <c r="CE127" i="6"/>
  <c r="AJ128" i="6"/>
  <c r="CE128" i="6"/>
  <c r="AJ129" i="6"/>
  <c r="CE129" i="6"/>
  <c r="AJ130" i="6"/>
  <c r="CE130" i="6"/>
  <c r="AJ131" i="6"/>
  <c r="CE131" i="6"/>
  <c r="AJ132" i="6"/>
  <c r="CE132" i="6"/>
  <c r="AJ133" i="6"/>
  <c r="CE133" i="6"/>
  <c r="AJ134" i="6"/>
  <c r="CE134" i="6"/>
  <c r="AJ135" i="6"/>
  <c r="CE135" i="6"/>
  <c r="AJ136" i="6"/>
  <c r="CE136" i="6"/>
  <c r="AJ137" i="6"/>
  <c r="CE137" i="6"/>
  <c r="AJ138" i="6"/>
  <c r="CE138" i="6"/>
  <c r="AJ139" i="6"/>
  <c r="CE139" i="6"/>
  <c r="AJ140" i="6"/>
  <c r="CE140" i="6"/>
  <c r="AJ141" i="6"/>
  <c r="CE141" i="6"/>
  <c r="AJ142" i="6"/>
  <c r="CE142" i="6"/>
  <c r="AJ143" i="6"/>
  <c r="CE143" i="6"/>
  <c r="AJ144" i="6"/>
  <c r="CE144" i="6"/>
  <c r="AJ145" i="6"/>
  <c r="CE145" i="6"/>
  <c r="AJ146" i="6"/>
  <c r="CE146" i="6"/>
  <c r="AJ147" i="6"/>
  <c r="CE147" i="6"/>
  <c r="AJ148" i="6"/>
  <c r="CE148" i="6"/>
  <c r="AJ149" i="6"/>
  <c r="CE149" i="6"/>
  <c r="AJ150" i="6"/>
  <c r="CE150" i="6"/>
  <c r="AJ151" i="6"/>
  <c r="CE151" i="6"/>
  <c r="AJ152" i="6"/>
  <c r="CE152" i="6"/>
  <c r="AJ153" i="6"/>
  <c r="CE153" i="6"/>
  <c r="AJ154" i="6"/>
  <c r="CE154" i="6"/>
  <c r="AJ155" i="6"/>
  <c r="CE155" i="6"/>
  <c r="AJ156" i="6"/>
  <c r="CE156" i="6"/>
  <c r="AJ157" i="6"/>
  <c r="CE157" i="6"/>
  <c r="AJ158" i="6"/>
  <c r="CE158" i="6"/>
  <c r="AJ159" i="6"/>
  <c r="CE159" i="6"/>
  <c r="AJ160" i="6"/>
  <c r="CE160" i="6"/>
  <c r="AJ161" i="6"/>
  <c r="CE161" i="6"/>
  <c r="AJ162" i="6"/>
  <c r="CE162" i="6"/>
  <c r="AJ163" i="6"/>
  <c r="CE163" i="6"/>
  <c r="AJ164" i="6"/>
  <c r="CE164" i="6"/>
  <c r="AJ165" i="6"/>
  <c r="CE165" i="6"/>
  <c r="AJ166" i="6"/>
  <c r="CE166" i="6"/>
  <c r="AJ167" i="6"/>
  <c r="CE167" i="6"/>
  <c r="AJ168" i="6"/>
  <c r="CE168" i="6"/>
  <c r="AJ169" i="6"/>
  <c r="CE169" i="6"/>
  <c r="AJ170" i="6"/>
  <c r="CE170" i="6"/>
  <c r="AJ171" i="6"/>
  <c r="CE171" i="6"/>
  <c r="AJ172" i="6"/>
  <c r="CE172" i="6"/>
  <c r="AJ173" i="6"/>
  <c r="CE173" i="6"/>
  <c r="AJ174" i="6"/>
  <c r="CE174" i="6"/>
  <c r="AJ175" i="6"/>
  <c r="CE175" i="6"/>
  <c r="AJ176" i="6"/>
  <c r="CE176" i="6"/>
  <c r="AJ177" i="6"/>
  <c r="CE177" i="6"/>
  <c r="AJ178" i="6"/>
  <c r="CE178" i="6"/>
  <c r="AJ179" i="6"/>
  <c r="CE179" i="6"/>
  <c r="AJ180" i="6"/>
  <c r="CE180" i="6"/>
  <c r="AJ181" i="6"/>
  <c r="CE181" i="6"/>
  <c r="AJ182" i="6"/>
  <c r="CE182" i="6"/>
  <c r="AJ183" i="6"/>
  <c r="CE183" i="6"/>
  <c r="AJ184" i="6"/>
  <c r="CE184" i="6"/>
  <c r="AJ185" i="6"/>
  <c r="CE185" i="6"/>
  <c r="AJ186" i="6"/>
  <c r="CE186" i="6"/>
  <c r="AJ187" i="6"/>
  <c r="CE187" i="6"/>
  <c r="AJ188" i="6"/>
  <c r="CE188" i="6"/>
  <c r="AJ189" i="6"/>
  <c r="CE189" i="6"/>
  <c r="AJ190" i="6"/>
  <c r="CE190" i="6"/>
  <c r="AJ191" i="6"/>
  <c r="CE191" i="6"/>
  <c r="AJ192" i="6"/>
  <c r="CE192" i="6"/>
  <c r="AJ193" i="6"/>
  <c r="CE193" i="6"/>
  <c r="AJ194" i="6"/>
  <c r="CE194" i="6"/>
  <c r="AJ195" i="6"/>
  <c r="CE195" i="6"/>
  <c r="AJ196" i="6"/>
  <c r="CE196" i="6"/>
  <c r="AJ197" i="6"/>
  <c r="CE197" i="6"/>
  <c r="AJ198" i="6"/>
  <c r="CE198" i="6"/>
  <c r="AJ199" i="6"/>
  <c r="CE199" i="6"/>
  <c r="AJ200" i="6"/>
  <c r="CE200" i="6"/>
  <c r="AJ201" i="6"/>
  <c r="CE201" i="6"/>
  <c r="AJ202" i="6"/>
  <c r="CE202" i="6"/>
  <c r="AJ203" i="6"/>
  <c r="CE203" i="6"/>
  <c r="AJ204" i="6"/>
  <c r="CE204" i="6"/>
  <c r="AJ205" i="6"/>
  <c r="CE205" i="6"/>
  <c r="AJ206" i="6"/>
  <c r="CE206" i="6"/>
  <c r="AJ207" i="6"/>
  <c r="CE207" i="6"/>
  <c r="AJ208" i="6"/>
  <c r="CE208" i="6"/>
  <c r="AJ209" i="6"/>
  <c r="CE209" i="6"/>
  <c r="AJ210" i="6"/>
  <c r="CE210" i="6"/>
  <c r="AJ211" i="6"/>
  <c r="CE211" i="6"/>
  <c r="AJ212" i="6"/>
  <c r="CE212" i="6"/>
  <c r="AJ213" i="6"/>
  <c r="CE213" i="6"/>
  <c r="AJ214" i="6"/>
  <c r="CE214" i="6"/>
  <c r="AJ215" i="6"/>
  <c r="CE215" i="6"/>
  <c r="AJ216" i="6"/>
  <c r="CE216" i="6"/>
  <c r="AJ217" i="6"/>
  <c r="CE217" i="6"/>
  <c r="AJ218" i="6"/>
  <c r="CE218" i="6"/>
  <c r="AJ219" i="6"/>
  <c r="CE219" i="6"/>
  <c r="AJ220" i="6"/>
  <c r="CE220" i="6"/>
  <c r="AJ221" i="6"/>
  <c r="CE221" i="6"/>
  <c r="AJ222" i="6"/>
  <c r="CE222" i="6"/>
  <c r="AJ223" i="6"/>
  <c r="CE223" i="6"/>
  <c r="AJ224" i="6"/>
  <c r="CE224" i="6"/>
  <c r="AJ225" i="6"/>
  <c r="CE225" i="6"/>
  <c r="AJ226" i="6"/>
  <c r="CE226" i="6"/>
  <c r="AJ227" i="6"/>
  <c r="CE227" i="6"/>
  <c r="AJ228" i="6"/>
  <c r="CE228" i="6"/>
  <c r="AJ229" i="6"/>
  <c r="CE229" i="6"/>
  <c r="AJ230" i="6"/>
  <c r="CE230" i="6"/>
  <c r="AJ231" i="6"/>
  <c r="CE231" i="6"/>
  <c r="AJ232" i="6"/>
  <c r="CE232" i="6"/>
  <c r="AJ233" i="6"/>
  <c r="CE233" i="6"/>
  <c r="AJ234" i="6"/>
  <c r="CE234" i="6"/>
  <c r="AJ235" i="6"/>
  <c r="CE235" i="6"/>
  <c r="AJ236" i="6"/>
  <c r="CE236" i="6"/>
  <c r="AJ237" i="6"/>
  <c r="CE237" i="6"/>
  <c r="AJ238" i="6"/>
  <c r="CE238" i="6"/>
  <c r="AJ239" i="6"/>
  <c r="CE239" i="6"/>
  <c r="AJ240" i="6"/>
  <c r="CE240" i="6"/>
  <c r="AJ241" i="6"/>
  <c r="CE241" i="6"/>
  <c r="AJ242" i="6"/>
  <c r="CE242" i="6"/>
  <c r="AJ243" i="6"/>
  <c r="CE243" i="6"/>
  <c r="AJ244" i="6"/>
  <c r="CE244" i="6"/>
  <c r="AJ245" i="6"/>
  <c r="CE245" i="6"/>
  <c r="AJ246" i="6"/>
  <c r="CE246" i="6"/>
  <c r="AJ247" i="6"/>
  <c r="CE247" i="6"/>
  <c r="AJ248" i="6"/>
  <c r="CE248" i="6"/>
  <c r="AJ249" i="6"/>
  <c r="CE249" i="6"/>
  <c r="AJ250" i="6"/>
  <c r="CE250" i="6"/>
  <c r="AJ251" i="6"/>
  <c r="CE251" i="6"/>
  <c r="AJ252" i="6"/>
  <c r="CE252" i="6"/>
  <c r="AJ253" i="6"/>
  <c r="CE253" i="6"/>
  <c r="AJ254" i="6"/>
  <c r="CE254" i="6"/>
  <c r="AJ255" i="6"/>
  <c r="CE255" i="6"/>
  <c r="AJ256" i="6"/>
  <c r="CE256" i="6"/>
  <c r="AJ257" i="6"/>
  <c r="CE257" i="6"/>
  <c r="AJ258" i="6"/>
  <c r="CE258" i="6"/>
  <c r="AJ259" i="6"/>
  <c r="CE259" i="6"/>
  <c r="AJ260" i="6"/>
  <c r="CE260" i="6"/>
  <c r="AJ261" i="6"/>
  <c r="CE261" i="6"/>
  <c r="AJ262" i="6"/>
  <c r="CE262" i="6"/>
  <c r="AJ263" i="6"/>
  <c r="CE263" i="6"/>
  <c r="AJ264" i="6"/>
  <c r="CE264" i="6"/>
  <c r="AJ265" i="6"/>
  <c r="CE265" i="6"/>
  <c r="AJ266" i="6"/>
  <c r="CE266" i="6"/>
  <c r="AJ267" i="6"/>
  <c r="CE267" i="6"/>
  <c r="AJ268" i="6"/>
  <c r="CE268" i="6"/>
  <c r="AJ269" i="6"/>
  <c r="CE269" i="6"/>
  <c r="AJ270" i="6"/>
  <c r="CE270" i="6"/>
  <c r="AJ271" i="6"/>
  <c r="CE271" i="6"/>
  <c r="AJ272" i="6"/>
  <c r="CE272" i="6"/>
  <c r="AJ273" i="6"/>
  <c r="CE273" i="6"/>
  <c r="AJ274" i="6"/>
  <c r="CE274" i="6"/>
  <c r="AJ275" i="6"/>
  <c r="CE275" i="6"/>
  <c r="AJ276" i="6"/>
  <c r="CE276" i="6"/>
  <c r="AJ277" i="6"/>
  <c r="CE277" i="6"/>
  <c r="AJ278" i="6"/>
  <c r="CE278" i="6"/>
  <c r="AJ279" i="6"/>
  <c r="CE279" i="6"/>
  <c r="AJ280" i="6"/>
  <c r="CE280" i="6"/>
  <c r="AJ281" i="6"/>
  <c r="CE281" i="6"/>
  <c r="AJ282" i="6"/>
  <c r="CE282" i="6"/>
  <c r="AJ283" i="6"/>
  <c r="CE283" i="6"/>
  <c r="AJ284" i="6"/>
  <c r="CE284" i="6"/>
  <c r="AJ285" i="6"/>
  <c r="CE285" i="6"/>
  <c r="AJ286" i="6"/>
  <c r="CE286" i="6"/>
  <c r="AJ287" i="6"/>
  <c r="CE287" i="6"/>
  <c r="AJ288" i="6"/>
  <c r="CE288" i="6"/>
  <c r="AJ289" i="6"/>
  <c r="CE289" i="6"/>
  <c r="AJ290" i="6"/>
  <c r="CE290" i="6"/>
  <c r="AJ291" i="6"/>
  <c r="CE291" i="6"/>
  <c r="AJ292" i="6"/>
  <c r="CE292" i="6"/>
  <c r="AJ293" i="6"/>
  <c r="CE293" i="6"/>
  <c r="AJ294" i="6"/>
  <c r="CE294" i="6"/>
  <c r="AJ295" i="6"/>
  <c r="CE295" i="6"/>
  <c r="AJ296" i="6"/>
  <c r="CE296" i="6"/>
  <c r="AJ297" i="6"/>
  <c r="CE297" i="6"/>
  <c r="AJ298" i="6"/>
  <c r="CE298" i="6"/>
  <c r="AJ299" i="6"/>
  <c r="CE299" i="6"/>
  <c r="AJ300" i="6"/>
  <c r="CE300" i="6"/>
  <c r="AJ301" i="6"/>
  <c r="CE301" i="6"/>
  <c r="AJ302" i="6"/>
  <c r="CE302" i="6"/>
  <c r="AJ303" i="6"/>
  <c r="CE303" i="6"/>
  <c r="AJ304" i="6"/>
  <c r="CE304" i="6"/>
  <c r="AJ305" i="6"/>
  <c r="CE305" i="6"/>
  <c r="AJ306" i="6"/>
  <c r="CE306" i="6"/>
  <c r="AJ307" i="6"/>
  <c r="CE307" i="6"/>
  <c r="AJ308" i="6"/>
  <c r="CE308" i="6"/>
  <c r="AJ309" i="6"/>
  <c r="CE309" i="6"/>
  <c r="AJ310" i="6"/>
  <c r="CE310" i="6"/>
  <c r="AJ311" i="6"/>
  <c r="CE311" i="6"/>
  <c r="AJ312" i="6"/>
  <c r="CE312" i="6"/>
  <c r="AJ313" i="6"/>
  <c r="CE313" i="6"/>
  <c r="AJ314" i="6"/>
  <c r="CE314" i="6"/>
  <c r="AJ315" i="6"/>
  <c r="CE315" i="6"/>
  <c r="AJ316" i="6"/>
  <c r="CE316" i="6"/>
  <c r="AJ317" i="6"/>
  <c r="CE317" i="6"/>
  <c r="AJ318" i="6"/>
  <c r="CE318" i="6"/>
  <c r="AJ319" i="6"/>
  <c r="CE319" i="6"/>
  <c r="AJ320" i="6"/>
  <c r="CE320" i="6"/>
  <c r="AJ321" i="6"/>
  <c r="CE321" i="6"/>
  <c r="AJ322" i="6"/>
  <c r="CE322" i="6"/>
  <c r="AJ323" i="6"/>
  <c r="CE323" i="6"/>
  <c r="AJ324" i="6"/>
  <c r="CE324" i="6"/>
  <c r="AJ325" i="6"/>
  <c r="CE325" i="6"/>
  <c r="AJ326" i="6"/>
  <c r="CE326" i="6"/>
  <c r="AJ327" i="6"/>
  <c r="CE327" i="6"/>
  <c r="AJ328" i="6"/>
  <c r="CE328" i="6"/>
  <c r="AJ329" i="6"/>
  <c r="CE329" i="6"/>
  <c r="AJ330" i="6"/>
  <c r="CE330" i="6"/>
  <c r="AJ331" i="6"/>
  <c r="CE331" i="6"/>
  <c r="AJ332" i="6"/>
  <c r="CE332" i="6"/>
  <c r="AJ333" i="6"/>
  <c r="CE333" i="6"/>
  <c r="AJ334" i="6"/>
  <c r="CE334" i="6"/>
  <c r="AJ335" i="6"/>
  <c r="CE335" i="6"/>
  <c r="AJ336" i="6"/>
  <c r="CE336" i="6"/>
  <c r="AJ337" i="6"/>
  <c r="CE337" i="6"/>
  <c r="AJ338" i="6"/>
  <c r="CE338" i="6"/>
  <c r="AJ339" i="6"/>
  <c r="CE339" i="6"/>
  <c r="AJ340" i="6"/>
  <c r="CE340" i="6"/>
  <c r="AJ341" i="6"/>
  <c r="CE341" i="6"/>
  <c r="AJ342" i="6"/>
  <c r="CE342" i="6"/>
  <c r="AJ343" i="6"/>
  <c r="CE343" i="6"/>
  <c r="AJ344" i="6"/>
  <c r="CE344" i="6"/>
  <c r="AJ345" i="6"/>
  <c r="CE345" i="6"/>
  <c r="AJ346" i="6"/>
  <c r="CE346" i="6"/>
  <c r="AJ347" i="6"/>
  <c r="CE347" i="6"/>
  <c r="AJ348" i="6"/>
  <c r="CE348" i="6"/>
  <c r="AJ349" i="6"/>
  <c r="CE349" i="6"/>
  <c r="AJ350" i="6"/>
  <c r="CE350" i="6"/>
  <c r="AJ351" i="6"/>
  <c r="CE351" i="6"/>
  <c r="AJ352" i="6"/>
  <c r="CE352" i="6"/>
  <c r="AJ353" i="6"/>
  <c r="CE353" i="6"/>
  <c r="AJ354" i="6"/>
  <c r="CE354" i="6"/>
  <c r="AJ355" i="6"/>
  <c r="CE355" i="6"/>
  <c r="AJ356" i="6"/>
  <c r="CE356" i="6"/>
  <c r="AJ357" i="6"/>
  <c r="CE357" i="6"/>
  <c r="AJ358" i="6"/>
  <c r="CE358" i="6"/>
  <c r="AJ359" i="6"/>
  <c r="CE359" i="6"/>
  <c r="AJ360" i="6"/>
  <c r="CE360" i="6"/>
  <c r="AJ361" i="6"/>
  <c r="CE361" i="6"/>
  <c r="AJ362" i="6"/>
  <c r="CE362" i="6"/>
  <c r="AJ363" i="6"/>
  <c r="CE363" i="6"/>
  <c r="AJ364" i="6"/>
  <c r="CE364" i="6"/>
  <c r="AJ365" i="6"/>
  <c r="CE365" i="6"/>
  <c r="AJ366" i="6"/>
  <c r="CE366" i="6"/>
  <c r="AJ367" i="6"/>
  <c r="CE367" i="6"/>
  <c r="AJ368" i="6"/>
  <c r="CE368" i="6"/>
  <c r="AJ369" i="6"/>
  <c r="CE369" i="6"/>
  <c r="AJ370" i="6"/>
  <c r="CE370" i="6"/>
  <c r="AJ371" i="6"/>
  <c r="CE371" i="6"/>
  <c r="AJ372" i="6"/>
  <c r="CE372" i="6"/>
  <c r="AJ373" i="6"/>
  <c r="CE373" i="6"/>
  <c r="AJ374" i="6"/>
  <c r="CE374" i="6"/>
  <c r="AJ375" i="6"/>
  <c r="CE375" i="6"/>
  <c r="AJ376" i="6"/>
  <c r="CE376" i="6"/>
  <c r="AJ377" i="6"/>
  <c r="CE377" i="6"/>
  <c r="AJ378" i="6"/>
  <c r="CE378" i="6"/>
  <c r="AJ379" i="6"/>
  <c r="CE379" i="6"/>
  <c r="AJ380" i="6"/>
  <c r="CE380" i="6"/>
  <c r="AJ381" i="6"/>
  <c r="CE381" i="6"/>
  <c r="AJ382" i="6"/>
  <c r="CE382" i="6"/>
  <c r="AJ383" i="6"/>
  <c r="CE383" i="6"/>
  <c r="AJ384" i="6"/>
  <c r="CE384" i="6"/>
  <c r="AJ385" i="6"/>
  <c r="CE385" i="6"/>
  <c r="AJ386" i="6"/>
  <c r="CE386" i="6"/>
  <c r="AJ387" i="6"/>
  <c r="CE387" i="6"/>
  <c r="AJ388" i="6"/>
  <c r="CE388" i="6"/>
  <c r="AJ389" i="6"/>
  <c r="CE389" i="6"/>
  <c r="AJ390" i="6"/>
  <c r="CE390" i="6"/>
  <c r="AJ391" i="6"/>
  <c r="CE391" i="6"/>
  <c r="AJ392" i="6"/>
  <c r="CE392" i="6"/>
  <c r="AJ393" i="6"/>
  <c r="CE393" i="6"/>
  <c r="AJ394" i="6"/>
  <c r="CE394" i="6"/>
  <c r="AJ395" i="6"/>
  <c r="CE395" i="6"/>
  <c r="AJ396" i="6"/>
  <c r="CE396" i="6"/>
  <c r="AJ397" i="6"/>
  <c r="CE397" i="6"/>
  <c r="AJ398" i="6"/>
  <c r="CE398" i="6"/>
  <c r="AJ399" i="6"/>
  <c r="CE399" i="6"/>
  <c r="AJ400" i="6"/>
  <c r="CE400" i="6"/>
  <c r="AJ401" i="6"/>
  <c r="CE401" i="6"/>
  <c r="AJ402" i="6"/>
  <c r="CE402" i="6"/>
  <c r="AJ403" i="6"/>
  <c r="CE403" i="6"/>
  <c r="AJ404" i="6"/>
  <c r="CE404" i="6"/>
  <c r="AJ405" i="6"/>
  <c r="CE405" i="6"/>
  <c r="AJ406" i="6"/>
  <c r="CE406" i="6"/>
  <c r="AJ407" i="6"/>
  <c r="CE407" i="6"/>
  <c r="AJ408" i="6"/>
  <c r="CE408" i="6"/>
  <c r="AJ409" i="6"/>
  <c r="CE409" i="6"/>
  <c r="AJ410" i="6"/>
  <c r="CE410" i="6"/>
  <c r="AJ411" i="6"/>
  <c r="CE411" i="6"/>
  <c r="AJ412" i="6"/>
  <c r="CE412" i="6"/>
  <c r="AJ413" i="6"/>
  <c r="CE413" i="6"/>
  <c r="AJ414" i="6"/>
  <c r="CE414" i="6"/>
  <c r="AJ415" i="6"/>
  <c r="CE415" i="6"/>
  <c r="AJ416" i="6"/>
  <c r="CE416" i="6"/>
  <c r="AJ417" i="6"/>
  <c r="CE417" i="6"/>
  <c r="AJ418" i="6"/>
  <c r="CE418" i="6"/>
  <c r="AJ419" i="6"/>
  <c r="CE419" i="6"/>
  <c r="AJ420" i="6"/>
  <c r="CE420" i="6"/>
  <c r="AJ421" i="6"/>
  <c r="CE421" i="6"/>
  <c r="AJ422" i="6"/>
  <c r="CE422" i="6"/>
  <c r="AJ423" i="6"/>
  <c r="CE423" i="6"/>
  <c r="AJ424" i="6"/>
  <c r="CE424" i="6"/>
  <c r="AJ425" i="6"/>
  <c r="CE425" i="6"/>
  <c r="AJ426" i="6"/>
  <c r="CE426" i="6"/>
  <c r="AJ427" i="6"/>
  <c r="CE427" i="6"/>
  <c r="AJ428" i="6"/>
  <c r="CE428" i="6"/>
  <c r="AJ429" i="6"/>
  <c r="CE429" i="6"/>
  <c r="AJ430" i="6"/>
  <c r="CE430" i="6"/>
  <c r="AJ431" i="6"/>
  <c r="CE431" i="6"/>
  <c r="AJ432" i="6"/>
  <c r="CE432" i="6"/>
  <c r="AJ433" i="6"/>
  <c r="CE433" i="6"/>
  <c r="AK7" i="6"/>
  <c r="CG7" i="6"/>
  <c r="AK8" i="6"/>
  <c r="CG8" i="6"/>
  <c r="AK9" i="6"/>
  <c r="CG9" i="6"/>
  <c r="AK10" i="6"/>
  <c r="CG10" i="6"/>
  <c r="AK11" i="6"/>
  <c r="CG11" i="6"/>
  <c r="AK12" i="6"/>
  <c r="CG12" i="6"/>
  <c r="AK13" i="6"/>
  <c r="CG13" i="6"/>
  <c r="AK14" i="6"/>
  <c r="CG14" i="6"/>
  <c r="AK15" i="6"/>
  <c r="CG15" i="6"/>
  <c r="AK16" i="6"/>
  <c r="CG16" i="6"/>
  <c r="AK17" i="6"/>
  <c r="CG17" i="6"/>
  <c r="AK18" i="6"/>
  <c r="CG18" i="6"/>
  <c r="AK19" i="6"/>
  <c r="CG19" i="6"/>
  <c r="AK20" i="6"/>
  <c r="CG20" i="6"/>
  <c r="AK21" i="6"/>
  <c r="CG21" i="6"/>
  <c r="AK22" i="6"/>
  <c r="CG22" i="6"/>
  <c r="AK23" i="6"/>
  <c r="CG23" i="6"/>
  <c r="AK24" i="6"/>
  <c r="CG24" i="6"/>
  <c r="AK25" i="6"/>
  <c r="CG25" i="6"/>
  <c r="AK26" i="6"/>
  <c r="CG26" i="6"/>
  <c r="AK27" i="6"/>
  <c r="CG27" i="6"/>
  <c r="AK28" i="6"/>
  <c r="CG28" i="6"/>
  <c r="AK29" i="6"/>
  <c r="CG29" i="6"/>
  <c r="AK30" i="6"/>
  <c r="CG30" i="6"/>
  <c r="AK31" i="6"/>
  <c r="CG31" i="6"/>
  <c r="AK32" i="6"/>
  <c r="CG32" i="6"/>
  <c r="AK33" i="6"/>
  <c r="CG33" i="6"/>
  <c r="AK34" i="6"/>
  <c r="CG34" i="6"/>
  <c r="AK35" i="6"/>
  <c r="CG35" i="6"/>
  <c r="AK36" i="6"/>
  <c r="CG36" i="6"/>
  <c r="AK37" i="6"/>
  <c r="CG37" i="6"/>
  <c r="AK38" i="6"/>
  <c r="CG38" i="6"/>
  <c r="AK39" i="6"/>
  <c r="CG39" i="6"/>
  <c r="AK40" i="6"/>
  <c r="CG40" i="6"/>
  <c r="AK41" i="6"/>
  <c r="CG41" i="6"/>
  <c r="AK42" i="6"/>
  <c r="CG42" i="6"/>
  <c r="AK43" i="6"/>
  <c r="CG43" i="6"/>
  <c r="AK44" i="6"/>
  <c r="CG44" i="6"/>
  <c r="AK45" i="6"/>
  <c r="CG45" i="6"/>
  <c r="AK46" i="6"/>
  <c r="CG46" i="6"/>
  <c r="AK47" i="6"/>
  <c r="CG47" i="6"/>
  <c r="AK48" i="6"/>
  <c r="CG48" i="6"/>
  <c r="AK49" i="6"/>
  <c r="CG49" i="6"/>
  <c r="AK50" i="6"/>
  <c r="CG50" i="6"/>
  <c r="AK51" i="6"/>
  <c r="CG51" i="6"/>
  <c r="AK52" i="6"/>
  <c r="CG52" i="6"/>
  <c r="AK53" i="6"/>
  <c r="CG53" i="6"/>
  <c r="AK54" i="6"/>
  <c r="CG54" i="6"/>
  <c r="AK55" i="6"/>
  <c r="CG55" i="6"/>
  <c r="AK56" i="6"/>
  <c r="CG56" i="6"/>
  <c r="AK57" i="6"/>
  <c r="CG57" i="6"/>
  <c r="AK58" i="6"/>
  <c r="CG58" i="6"/>
  <c r="AK59" i="6"/>
  <c r="CG59" i="6"/>
  <c r="AK60" i="6"/>
  <c r="CG60" i="6"/>
  <c r="AK61" i="6"/>
  <c r="CG61" i="6"/>
  <c r="AK62" i="6"/>
  <c r="CG62" i="6"/>
  <c r="AK63" i="6"/>
  <c r="CG63" i="6"/>
  <c r="AK64" i="6"/>
  <c r="CG64" i="6"/>
  <c r="AK65" i="6"/>
  <c r="CG65" i="6"/>
  <c r="AK66" i="6"/>
  <c r="CG66" i="6"/>
  <c r="AK67" i="6"/>
  <c r="CG67" i="6"/>
  <c r="AK68" i="6"/>
  <c r="CG68" i="6"/>
  <c r="AK69" i="6"/>
  <c r="CG69" i="6"/>
  <c r="AK70" i="6"/>
  <c r="CG70" i="6"/>
  <c r="AK71" i="6"/>
  <c r="CG71" i="6"/>
  <c r="AK72" i="6"/>
  <c r="CG72" i="6"/>
  <c r="AK73" i="6"/>
  <c r="CG73" i="6"/>
  <c r="AK74" i="6"/>
  <c r="CG74" i="6"/>
  <c r="AK75" i="6"/>
  <c r="CG75" i="6"/>
  <c r="AK76" i="6"/>
  <c r="CG76" i="6"/>
  <c r="AK77" i="6"/>
  <c r="CG77" i="6"/>
  <c r="AK78" i="6"/>
  <c r="CG78" i="6"/>
  <c r="AK79" i="6"/>
  <c r="CG79" i="6"/>
  <c r="AK80" i="6"/>
  <c r="CG80" i="6"/>
  <c r="AK81" i="6"/>
  <c r="CG81" i="6"/>
  <c r="AK82" i="6"/>
  <c r="CG82" i="6"/>
  <c r="AK83" i="6"/>
  <c r="CG83" i="6"/>
  <c r="AK84" i="6"/>
  <c r="CG84" i="6"/>
  <c r="AK85" i="6"/>
  <c r="CG85" i="6"/>
  <c r="AK86" i="6"/>
  <c r="CG86" i="6"/>
  <c r="AK87" i="6"/>
  <c r="CG87" i="6"/>
  <c r="AK88" i="6"/>
  <c r="CG88" i="6"/>
  <c r="AK89" i="6"/>
  <c r="CG89" i="6"/>
  <c r="AK90" i="6"/>
  <c r="CG90" i="6"/>
  <c r="AK91" i="6"/>
  <c r="CG91" i="6"/>
  <c r="AK92" i="6"/>
  <c r="CG92" i="6"/>
  <c r="AK93" i="6"/>
  <c r="CG93" i="6"/>
  <c r="AK94" i="6"/>
  <c r="CG94" i="6"/>
  <c r="AK95" i="6"/>
  <c r="CG95" i="6"/>
  <c r="AK96" i="6"/>
  <c r="CG96" i="6"/>
  <c r="AK97" i="6"/>
  <c r="CG97" i="6"/>
  <c r="AK98" i="6"/>
  <c r="CG98" i="6"/>
  <c r="AK99" i="6"/>
  <c r="CG99" i="6"/>
  <c r="AK100" i="6"/>
  <c r="CG100" i="6"/>
  <c r="AK101" i="6"/>
  <c r="CG101" i="6"/>
  <c r="AK102" i="6"/>
  <c r="CG102" i="6"/>
  <c r="AK103" i="6"/>
  <c r="CG103" i="6"/>
  <c r="AK104" i="6"/>
  <c r="CG104" i="6"/>
  <c r="AK105" i="6"/>
  <c r="CG105" i="6"/>
  <c r="AK106" i="6"/>
  <c r="CG106" i="6"/>
  <c r="AK107" i="6"/>
  <c r="CG107" i="6"/>
  <c r="AK108" i="6"/>
  <c r="CG108" i="6"/>
  <c r="AK109" i="6"/>
  <c r="CG109" i="6"/>
  <c r="AK110" i="6"/>
  <c r="CG110" i="6"/>
  <c r="AK111" i="6"/>
  <c r="CG111" i="6"/>
  <c r="AK112" i="6"/>
  <c r="CG112" i="6"/>
  <c r="AK113" i="6"/>
  <c r="CG113" i="6"/>
  <c r="AK114" i="6"/>
  <c r="CG114" i="6"/>
  <c r="AK115" i="6"/>
  <c r="CG115" i="6"/>
  <c r="AK116" i="6"/>
  <c r="CG116" i="6"/>
  <c r="AK117" i="6"/>
  <c r="CG117" i="6"/>
  <c r="AK118" i="6"/>
  <c r="CG118" i="6"/>
  <c r="AK119" i="6"/>
  <c r="CG119" i="6"/>
  <c r="AK120" i="6"/>
  <c r="CG120" i="6"/>
  <c r="AK121" i="6"/>
  <c r="CG121" i="6"/>
  <c r="AK122" i="6"/>
  <c r="CG122" i="6"/>
  <c r="AK123" i="6"/>
  <c r="CG123" i="6"/>
  <c r="AK124" i="6"/>
  <c r="CG124" i="6"/>
  <c r="AK125" i="6"/>
  <c r="CG125" i="6"/>
  <c r="AK126" i="6"/>
  <c r="CG126" i="6"/>
  <c r="AK127" i="6"/>
  <c r="CG127" i="6"/>
  <c r="AK128" i="6"/>
  <c r="CG128" i="6"/>
  <c r="AK129" i="6"/>
  <c r="CG129" i="6"/>
  <c r="AK130" i="6"/>
  <c r="CG130" i="6"/>
  <c r="AK131" i="6"/>
  <c r="CG131" i="6"/>
  <c r="AK132" i="6"/>
  <c r="CG132" i="6"/>
  <c r="AK133" i="6"/>
  <c r="CG133" i="6"/>
  <c r="AK134" i="6"/>
  <c r="CG134" i="6"/>
  <c r="AK135" i="6"/>
  <c r="CG135" i="6"/>
  <c r="AK136" i="6"/>
  <c r="CG136" i="6"/>
  <c r="AK137" i="6"/>
  <c r="CG137" i="6"/>
  <c r="AK138" i="6"/>
  <c r="CG138" i="6"/>
  <c r="AK139" i="6"/>
  <c r="CG139" i="6"/>
  <c r="AK140" i="6"/>
  <c r="CG140" i="6"/>
  <c r="AK141" i="6"/>
  <c r="CG141" i="6"/>
  <c r="AK142" i="6"/>
  <c r="CG142" i="6"/>
  <c r="AK143" i="6"/>
  <c r="CG143" i="6"/>
  <c r="AK144" i="6"/>
  <c r="CG144" i="6"/>
  <c r="AK145" i="6"/>
  <c r="CG145" i="6"/>
  <c r="AK146" i="6"/>
  <c r="CG146" i="6"/>
  <c r="AK147" i="6"/>
  <c r="CG147" i="6"/>
  <c r="AK148" i="6"/>
  <c r="CG148" i="6"/>
  <c r="AK149" i="6"/>
  <c r="CG149" i="6"/>
  <c r="AK150" i="6"/>
  <c r="CG150" i="6"/>
  <c r="AK151" i="6"/>
  <c r="CG151" i="6"/>
  <c r="AK152" i="6"/>
  <c r="CG152" i="6"/>
  <c r="AK153" i="6"/>
  <c r="CG153" i="6"/>
  <c r="AK154" i="6"/>
  <c r="CG154" i="6"/>
  <c r="AK155" i="6"/>
  <c r="CG155" i="6"/>
  <c r="AK156" i="6"/>
  <c r="CG156" i="6"/>
  <c r="AK157" i="6"/>
  <c r="CG157" i="6"/>
  <c r="AK158" i="6"/>
  <c r="CG158" i="6"/>
  <c r="AK159" i="6"/>
  <c r="CG159" i="6"/>
  <c r="AK160" i="6"/>
  <c r="CG160" i="6"/>
  <c r="AK161" i="6"/>
  <c r="CG161" i="6"/>
  <c r="AK162" i="6"/>
  <c r="CG162" i="6"/>
  <c r="AK163" i="6"/>
  <c r="CG163" i="6"/>
  <c r="AK164" i="6"/>
  <c r="CG164" i="6"/>
  <c r="AK165" i="6"/>
  <c r="CG165" i="6"/>
  <c r="AK166" i="6"/>
  <c r="CG166" i="6"/>
  <c r="AK167" i="6"/>
  <c r="CG167" i="6"/>
  <c r="AK168" i="6"/>
  <c r="CG168" i="6"/>
  <c r="AK169" i="6"/>
  <c r="CG169" i="6"/>
  <c r="AK170" i="6"/>
  <c r="CG170" i="6"/>
  <c r="AK171" i="6"/>
  <c r="CG171" i="6"/>
  <c r="AK172" i="6"/>
  <c r="CG172" i="6"/>
  <c r="AK173" i="6"/>
  <c r="CG173" i="6"/>
  <c r="AK174" i="6"/>
  <c r="CG174" i="6"/>
  <c r="AK175" i="6"/>
  <c r="CG175" i="6"/>
  <c r="AK176" i="6"/>
  <c r="CG176" i="6"/>
  <c r="AK177" i="6"/>
  <c r="CG177" i="6"/>
  <c r="AK178" i="6"/>
  <c r="CG178" i="6"/>
  <c r="AK179" i="6"/>
  <c r="CG179" i="6"/>
  <c r="AK180" i="6"/>
  <c r="CG180" i="6"/>
  <c r="AK181" i="6"/>
  <c r="CG181" i="6"/>
  <c r="AK182" i="6"/>
  <c r="CG182" i="6"/>
  <c r="AK183" i="6"/>
  <c r="CG183" i="6"/>
  <c r="AK184" i="6"/>
  <c r="CG184" i="6"/>
  <c r="AK185" i="6"/>
  <c r="CG185" i="6"/>
  <c r="AK186" i="6"/>
  <c r="CG186" i="6"/>
  <c r="AK187" i="6"/>
  <c r="CG187" i="6"/>
  <c r="AK188" i="6"/>
  <c r="CG188" i="6"/>
  <c r="AK189" i="6"/>
  <c r="CG189" i="6"/>
  <c r="AK190" i="6"/>
  <c r="CG190" i="6"/>
  <c r="AK191" i="6"/>
  <c r="CG191" i="6"/>
  <c r="AK192" i="6"/>
  <c r="CG192" i="6"/>
  <c r="AK193" i="6"/>
  <c r="CG193" i="6"/>
  <c r="AK194" i="6"/>
  <c r="CG194" i="6"/>
  <c r="AK195" i="6"/>
  <c r="CG195" i="6"/>
  <c r="AK196" i="6"/>
  <c r="CG196" i="6"/>
  <c r="AK197" i="6"/>
  <c r="CG197" i="6"/>
  <c r="AK198" i="6"/>
  <c r="CG198" i="6"/>
  <c r="AK199" i="6"/>
  <c r="CG199" i="6"/>
  <c r="AK200" i="6"/>
  <c r="CG200" i="6"/>
  <c r="AK201" i="6"/>
  <c r="CG201" i="6"/>
  <c r="AK202" i="6"/>
  <c r="CG202" i="6"/>
  <c r="AK203" i="6"/>
  <c r="CG203" i="6"/>
  <c r="AK204" i="6"/>
  <c r="CG204" i="6"/>
  <c r="AK205" i="6"/>
  <c r="CG205" i="6"/>
  <c r="AK206" i="6"/>
  <c r="CG206" i="6"/>
  <c r="AK207" i="6"/>
  <c r="CG207" i="6"/>
  <c r="AK208" i="6"/>
  <c r="CG208" i="6"/>
  <c r="AK209" i="6"/>
  <c r="CG209" i="6"/>
  <c r="AK210" i="6"/>
  <c r="CG210" i="6"/>
  <c r="AK211" i="6"/>
  <c r="CG211" i="6"/>
  <c r="AK212" i="6"/>
  <c r="CG212" i="6"/>
  <c r="AK213" i="6"/>
  <c r="CG213" i="6"/>
  <c r="AK214" i="6"/>
  <c r="CG214" i="6"/>
  <c r="AK215" i="6"/>
  <c r="CG215" i="6"/>
  <c r="AK216" i="6"/>
  <c r="CG216" i="6"/>
  <c r="AK217" i="6"/>
  <c r="CG217" i="6"/>
  <c r="AK218" i="6"/>
  <c r="CG218" i="6"/>
  <c r="AK219" i="6"/>
  <c r="CG219" i="6"/>
  <c r="AK220" i="6"/>
  <c r="CG220" i="6"/>
  <c r="AK221" i="6"/>
  <c r="CG221" i="6"/>
  <c r="AK222" i="6"/>
  <c r="CG222" i="6"/>
  <c r="AK223" i="6"/>
  <c r="CG223" i="6"/>
  <c r="AK224" i="6"/>
  <c r="CG224" i="6"/>
  <c r="AK225" i="6"/>
  <c r="CG225" i="6"/>
  <c r="AK226" i="6"/>
  <c r="CG226" i="6"/>
  <c r="AK227" i="6"/>
  <c r="CG227" i="6"/>
  <c r="AK228" i="6"/>
  <c r="CG228" i="6"/>
  <c r="AK229" i="6"/>
  <c r="CG229" i="6"/>
  <c r="AK230" i="6"/>
  <c r="CG230" i="6"/>
  <c r="AK231" i="6"/>
  <c r="CG231" i="6"/>
  <c r="AK232" i="6"/>
  <c r="CG232" i="6"/>
  <c r="AK233" i="6"/>
  <c r="CG233" i="6"/>
  <c r="AK234" i="6"/>
  <c r="CG234" i="6"/>
  <c r="AK235" i="6"/>
  <c r="CG235" i="6"/>
  <c r="AK236" i="6"/>
  <c r="CG236" i="6"/>
  <c r="AK237" i="6"/>
  <c r="CG237" i="6"/>
  <c r="AK238" i="6"/>
  <c r="CG238" i="6"/>
  <c r="AK239" i="6"/>
  <c r="CG239" i="6"/>
  <c r="AK240" i="6"/>
  <c r="CG240" i="6"/>
  <c r="AK241" i="6"/>
  <c r="CG241" i="6"/>
  <c r="AK242" i="6"/>
  <c r="CG242" i="6"/>
  <c r="AK243" i="6"/>
  <c r="CG243" i="6"/>
  <c r="AK244" i="6"/>
  <c r="CG244" i="6"/>
  <c r="AK245" i="6"/>
  <c r="CG245" i="6"/>
  <c r="AK246" i="6"/>
  <c r="CG246" i="6"/>
  <c r="AK247" i="6"/>
  <c r="CG247" i="6"/>
  <c r="AK248" i="6"/>
  <c r="CG248" i="6"/>
  <c r="AK249" i="6"/>
  <c r="CG249" i="6"/>
  <c r="AK250" i="6"/>
  <c r="CG250" i="6"/>
  <c r="AK251" i="6"/>
  <c r="CG251" i="6"/>
  <c r="AK252" i="6"/>
  <c r="CG252" i="6"/>
  <c r="AK253" i="6"/>
  <c r="CG253" i="6"/>
  <c r="AK254" i="6"/>
  <c r="CG254" i="6"/>
  <c r="AK255" i="6"/>
  <c r="CG255" i="6"/>
  <c r="AK256" i="6"/>
  <c r="CG256" i="6"/>
  <c r="AK257" i="6"/>
  <c r="CG257" i="6"/>
  <c r="AK258" i="6"/>
  <c r="CG258" i="6"/>
  <c r="AK259" i="6"/>
  <c r="CG259" i="6"/>
  <c r="AK260" i="6"/>
  <c r="CG260" i="6"/>
  <c r="AK261" i="6"/>
  <c r="CG261" i="6"/>
  <c r="AK262" i="6"/>
  <c r="CG262" i="6"/>
  <c r="AK263" i="6"/>
  <c r="CG263" i="6"/>
  <c r="AK264" i="6"/>
  <c r="CG264" i="6"/>
  <c r="AK265" i="6"/>
  <c r="CG265" i="6"/>
  <c r="AK266" i="6"/>
  <c r="CG266" i="6"/>
  <c r="AK267" i="6"/>
  <c r="CG267" i="6"/>
  <c r="AK268" i="6"/>
  <c r="CG268" i="6"/>
  <c r="AK269" i="6"/>
  <c r="CG269" i="6"/>
  <c r="AK270" i="6"/>
  <c r="CG270" i="6"/>
  <c r="AK271" i="6"/>
  <c r="CG271" i="6"/>
  <c r="AK272" i="6"/>
  <c r="CG272" i="6"/>
  <c r="AK273" i="6"/>
  <c r="CG273" i="6"/>
  <c r="AK274" i="6"/>
  <c r="CG274" i="6"/>
  <c r="AK275" i="6"/>
  <c r="CG275" i="6"/>
  <c r="AK276" i="6"/>
  <c r="CG276" i="6"/>
  <c r="AK277" i="6"/>
  <c r="CG277" i="6"/>
  <c r="AK278" i="6"/>
  <c r="CG278" i="6"/>
  <c r="AK279" i="6"/>
  <c r="CG279" i="6"/>
  <c r="AK280" i="6"/>
  <c r="CG280" i="6"/>
  <c r="AK281" i="6"/>
  <c r="CG281" i="6"/>
  <c r="AK282" i="6"/>
  <c r="CG282" i="6"/>
  <c r="AK283" i="6"/>
  <c r="CG283" i="6"/>
  <c r="AK284" i="6"/>
  <c r="CG284" i="6"/>
  <c r="AK285" i="6"/>
  <c r="CG285" i="6"/>
  <c r="AK286" i="6"/>
  <c r="CG286" i="6"/>
  <c r="AK287" i="6"/>
  <c r="CG287" i="6"/>
  <c r="AK288" i="6"/>
  <c r="CG288" i="6"/>
  <c r="AK289" i="6"/>
  <c r="CG289" i="6"/>
  <c r="AK290" i="6"/>
  <c r="CG290" i="6"/>
  <c r="AK291" i="6"/>
  <c r="CG291" i="6"/>
  <c r="AK292" i="6"/>
  <c r="CG292" i="6"/>
  <c r="AK293" i="6"/>
  <c r="CG293" i="6"/>
  <c r="AK294" i="6"/>
  <c r="CG294" i="6"/>
  <c r="AK295" i="6"/>
  <c r="CG295" i="6"/>
  <c r="AK296" i="6"/>
  <c r="CG296" i="6"/>
  <c r="AK297" i="6"/>
  <c r="CG297" i="6"/>
  <c r="AK298" i="6"/>
  <c r="CG298" i="6"/>
  <c r="AK299" i="6"/>
  <c r="CG299" i="6"/>
  <c r="AK300" i="6"/>
  <c r="CG300" i="6"/>
  <c r="AK301" i="6"/>
  <c r="CG301" i="6"/>
  <c r="AK302" i="6"/>
  <c r="CG302" i="6"/>
  <c r="AK303" i="6"/>
  <c r="CG303" i="6"/>
  <c r="AK304" i="6"/>
  <c r="CG304" i="6"/>
  <c r="AK305" i="6"/>
  <c r="CG305" i="6"/>
  <c r="AK306" i="6"/>
  <c r="CG306" i="6"/>
  <c r="AK307" i="6"/>
  <c r="CG307" i="6"/>
  <c r="AK308" i="6"/>
  <c r="CG308" i="6"/>
  <c r="AK309" i="6"/>
  <c r="CG309" i="6"/>
  <c r="AK310" i="6"/>
  <c r="CG310" i="6"/>
  <c r="AK311" i="6"/>
  <c r="CG311" i="6"/>
  <c r="AK312" i="6"/>
  <c r="CG312" i="6"/>
  <c r="AK313" i="6"/>
  <c r="CG313" i="6"/>
  <c r="AK314" i="6"/>
  <c r="CG314" i="6"/>
  <c r="AK315" i="6"/>
  <c r="CG315" i="6"/>
  <c r="AK316" i="6"/>
  <c r="CG316" i="6"/>
  <c r="AK317" i="6"/>
  <c r="CG317" i="6"/>
  <c r="AK318" i="6"/>
  <c r="CG318" i="6"/>
  <c r="AK319" i="6"/>
  <c r="CG319" i="6"/>
  <c r="AK320" i="6"/>
  <c r="CG320" i="6"/>
  <c r="AK321" i="6"/>
  <c r="CG321" i="6"/>
  <c r="AK322" i="6"/>
  <c r="CG322" i="6"/>
  <c r="AK323" i="6"/>
  <c r="CG323" i="6"/>
  <c r="AK324" i="6"/>
  <c r="CG324" i="6"/>
  <c r="AK325" i="6"/>
  <c r="CG325" i="6"/>
  <c r="AK326" i="6"/>
  <c r="CG326" i="6"/>
  <c r="AK327" i="6"/>
  <c r="CG327" i="6"/>
  <c r="AK328" i="6"/>
  <c r="CG328" i="6"/>
  <c r="AK329" i="6"/>
  <c r="CG329" i="6"/>
  <c r="AK330" i="6"/>
  <c r="CG330" i="6"/>
  <c r="AK331" i="6"/>
  <c r="CG331" i="6"/>
  <c r="AK332" i="6"/>
  <c r="CG332" i="6"/>
  <c r="AK333" i="6"/>
  <c r="CG333" i="6"/>
  <c r="AK334" i="6"/>
  <c r="CG334" i="6"/>
  <c r="AK335" i="6"/>
  <c r="CG335" i="6"/>
  <c r="AK336" i="6"/>
  <c r="CG336" i="6"/>
  <c r="AK337" i="6"/>
  <c r="CG337" i="6"/>
  <c r="AK338" i="6"/>
  <c r="CG338" i="6"/>
  <c r="AK339" i="6"/>
  <c r="CG339" i="6"/>
  <c r="AK340" i="6"/>
  <c r="CG340" i="6"/>
  <c r="AK341" i="6"/>
  <c r="CG341" i="6"/>
  <c r="AK342" i="6"/>
  <c r="CG342" i="6"/>
  <c r="AK343" i="6"/>
  <c r="CG343" i="6"/>
  <c r="AK344" i="6"/>
  <c r="CG344" i="6"/>
  <c r="AK345" i="6"/>
  <c r="CG345" i="6"/>
  <c r="AK346" i="6"/>
  <c r="CG346" i="6"/>
  <c r="AK347" i="6"/>
  <c r="CG347" i="6"/>
  <c r="AK348" i="6"/>
  <c r="CG348" i="6"/>
  <c r="AK349" i="6"/>
  <c r="CG349" i="6"/>
  <c r="AK350" i="6"/>
  <c r="CG350" i="6"/>
  <c r="AK351" i="6"/>
  <c r="CG351" i="6"/>
  <c r="AK352" i="6"/>
  <c r="CG352" i="6"/>
  <c r="AK353" i="6"/>
  <c r="CG353" i="6"/>
  <c r="AK354" i="6"/>
  <c r="CG354" i="6"/>
  <c r="AK355" i="6"/>
  <c r="CG355" i="6"/>
  <c r="AK356" i="6"/>
  <c r="CG356" i="6"/>
  <c r="AK357" i="6"/>
  <c r="CG357" i="6"/>
  <c r="AK358" i="6"/>
  <c r="CG358" i="6"/>
  <c r="AK359" i="6"/>
  <c r="CG359" i="6"/>
  <c r="AK360" i="6"/>
  <c r="CG360" i="6"/>
  <c r="AK361" i="6"/>
  <c r="CG361" i="6"/>
  <c r="AK362" i="6"/>
  <c r="CG362" i="6"/>
  <c r="AK363" i="6"/>
  <c r="CG363" i="6"/>
  <c r="AK364" i="6"/>
  <c r="CG364" i="6"/>
  <c r="AK365" i="6"/>
  <c r="CG365" i="6"/>
  <c r="AK366" i="6"/>
  <c r="CG366" i="6"/>
  <c r="AK367" i="6"/>
  <c r="CG367" i="6"/>
  <c r="AK368" i="6"/>
  <c r="CG368" i="6"/>
  <c r="AK369" i="6"/>
  <c r="CG369" i="6"/>
  <c r="AK370" i="6"/>
  <c r="CG370" i="6"/>
  <c r="AK371" i="6"/>
  <c r="CG371" i="6"/>
  <c r="AK372" i="6"/>
  <c r="CG372" i="6"/>
  <c r="AK373" i="6"/>
  <c r="CG373" i="6"/>
  <c r="AK374" i="6"/>
  <c r="CG374" i="6"/>
  <c r="AK375" i="6"/>
  <c r="CG375" i="6"/>
  <c r="AK376" i="6"/>
  <c r="CG376" i="6"/>
  <c r="AK377" i="6"/>
  <c r="CG377" i="6"/>
  <c r="AK378" i="6"/>
  <c r="CG378" i="6"/>
  <c r="AK379" i="6"/>
  <c r="CG379" i="6"/>
  <c r="AK380" i="6"/>
  <c r="CG380" i="6"/>
  <c r="AK381" i="6"/>
  <c r="CG381" i="6"/>
  <c r="AK382" i="6"/>
  <c r="CG382" i="6"/>
  <c r="AK383" i="6"/>
  <c r="CG383" i="6"/>
  <c r="AK384" i="6"/>
  <c r="CG384" i="6"/>
  <c r="AK385" i="6"/>
  <c r="CG385" i="6"/>
  <c r="AK386" i="6"/>
  <c r="CG386" i="6"/>
  <c r="AK387" i="6"/>
  <c r="CG387" i="6"/>
  <c r="AK388" i="6"/>
  <c r="CG388" i="6"/>
  <c r="AK389" i="6"/>
  <c r="CG389" i="6"/>
  <c r="AK390" i="6"/>
  <c r="CG390" i="6"/>
  <c r="AK391" i="6"/>
  <c r="CG391" i="6"/>
  <c r="AK392" i="6"/>
  <c r="CG392" i="6"/>
  <c r="AK393" i="6"/>
  <c r="CG393" i="6"/>
  <c r="AK394" i="6"/>
  <c r="CG394" i="6"/>
  <c r="AK395" i="6"/>
  <c r="CG395" i="6"/>
  <c r="AK396" i="6"/>
  <c r="CG396" i="6"/>
  <c r="AK397" i="6"/>
  <c r="CG397" i="6"/>
  <c r="AK398" i="6"/>
  <c r="CG398" i="6"/>
  <c r="AK399" i="6"/>
  <c r="CG399" i="6"/>
  <c r="AK400" i="6"/>
  <c r="CG400" i="6"/>
  <c r="AK401" i="6"/>
  <c r="CG401" i="6"/>
  <c r="AK402" i="6"/>
  <c r="CG402" i="6"/>
  <c r="AK403" i="6"/>
  <c r="CG403" i="6"/>
  <c r="AK404" i="6"/>
  <c r="CG404" i="6"/>
  <c r="AK405" i="6"/>
  <c r="CG405" i="6"/>
  <c r="AK406" i="6"/>
  <c r="CG406" i="6"/>
  <c r="AK407" i="6"/>
  <c r="CG407" i="6"/>
  <c r="AK408" i="6"/>
  <c r="CG408" i="6"/>
  <c r="AK409" i="6"/>
  <c r="CG409" i="6"/>
  <c r="AK410" i="6"/>
  <c r="CG410" i="6"/>
  <c r="AK411" i="6"/>
  <c r="CG411" i="6"/>
  <c r="AK412" i="6"/>
  <c r="CG412" i="6"/>
  <c r="AK413" i="6"/>
  <c r="CG413" i="6"/>
  <c r="AK414" i="6"/>
  <c r="CG414" i="6"/>
  <c r="AK415" i="6"/>
  <c r="CG415" i="6"/>
  <c r="AK416" i="6"/>
  <c r="CG416" i="6"/>
  <c r="AK417" i="6"/>
  <c r="CG417" i="6"/>
  <c r="AK418" i="6"/>
  <c r="CG418" i="6"/>
  <c r="AK419" i="6"/>
  <c r="CG419" i="6"/>
  <c r="AK420" i="6"/>
  <c r="CG420" i="6"/>
  <c r="AK421" i="6"/>
  <c r="CG421" i="6"/>
  <c r="AK422" i="6"/>
  <c r="CG422" i="6"/>
  <c r="AK423" i="6"/>
  <c r="CG423" i="6"/>
  <c r="AK424" i="6"/>
  <c r="CG424" i="6"/>
  <c r="AK425" i="6"/>
  <c r="CG425" i="6"/>
  <c r="AK426" i="6"/>
  <c r="CG426" i="6"/>
  <c r="AK427" i="6"/>
  <c r="CG427" i="6"/>
  <c r="AK428" i="6"/>
  <c r="CG428" i="6"/>
  <c r="AK429" i="6"/>
  <c r="CG429" i="6"/>
  <c r="AK430" i="6"/>
  <c r="CG430" i="6"/>
  <c r="AK431" i="6"/>
  <c r="CG431" i="6"/>
  <c r="AK432" i="6"/>
  <c r="CG432" i="6"/>
  <c r="AK433" i="6"/>
  <c r="CG433" i="6"/>
  <c r="AL7" i="6"/>
  <c r="CI7" i="6"/>
  <c r="AL8" i="6"/>
  <c r="CI8" i="6"/>
  <c r="AL9" i="6"/>
  <c r="CI9" i="6"/>
  <c r="AL10" i="6"/>
  <c r="CI10" i="6"/>
  <c r="AL11" i="6"/>
  <c r="CI11" i="6"/>
  <c r="AL12" i="6"/>
  <c r="CI12" i="6"/>
  <c r="AL13" i="6"/>
  <c r="CI13" i="6"/>
  <c r="AL14" i="6"/>
  <c r="CI14" i="6"/>
  <c r="AL15" i="6"/>
  <c r="CI15" i="6"/>
  <c r="AL16" i="6"/>
  <c r="CI16" i="6"/>
  <c r="AL17" i="6"/>
  <c r="CI17" i="6"/>
  <c r="AL18" i="6"/>
  <c r="CI18" i="6"/>
  <c r="AL19" i="6"/>
  <c r="CI19" i="6"/>
  <c r="AL20" i="6"/>
  <c r="CI20" i="6"/>
  <c r="AL21" i="6"/>
  <c r="CI21" i="6"/>
  <c r="AL22" i="6"/>
  <c r="CI22" i="6"/>
  <c r="AL23" i="6"/>
  <c r="CI23" i="6"/>
  <c r="AL24" i="6"/>
  <c r="CI24" i="6"/>
  <c r="AL25" i="6"/>
  <c r="CI25" i="6"/>
  <c r="AL26" i="6"/>
  <c r="CI26" i="6"/>
  <c r="AL27" i="6"/>
  <c r="CI27" i="6"/>
  <c r="AL28" i="6"/>
  <c r="CI28" i="6"/>
  <c r="AL29" i="6"/>
  <c r="CI29" i="6"/>
  <c r="AL30" i="6"/>
  <c r="CI30" i="6"/>
  <c r="AL31" i="6"/>
  <c r="CI31" i="6"/>
  <c r="AL32" i="6"/>
  <c r="CI32" i="6"/>
  <c r="AL33" i="6"/>
  <c r="CI33" i="6"/>
  <c r="AL34" i="6"/>
  <c r="CI34" i="6"/>
  <c r="AL35" i="6"/>
  <c r="CI35" i="6"/>
  <c r="AL36" i="6"/>
  <c r="CI36" i="6"/>
  <c r="AL37" i="6"/>
  <c r="CI37" i="6"/>
  <c r="AL38" i="6"/>
  <c r="CI38" i="6"/>
  <c r="AL39" i="6"/>
  <c r="CI39" i="6"/>
  <c r="AL40" i="6"/>
  <c r="CI40" i="6"/>
  <c r="AL41" i="6"/>
  <c r="CI41" i="6"/>
  <c r="AL42" i="6"/>
  <c r="CI42" i="6"/>
  <c r="AL43" i="6"/>
  <c r="CI43" i="6"/>
  <c r="AL44" i="6"/>
  <c r="CI44" i="6"/>
  <c r="AL45" i="6"/>
  <c r="CI45" i="6"/>
  <c r="AL46" i="6"/>
  <c r="CI46" i="6"/>
  <c r="AL47" i="6"/>
  <c r="CI47" i="6"/>
  <c r="AL48" i="6"/>
  <c r="CI48" i="6"/>
  <c r="AL49" i="6"/>
  <c r="CI49" i="6"/>
  <c r="AL50" i="6"/>
  <c r="CI50" i="6"/>
  <c r="AL51" i="6"/>
  <c r="CI51" i="6"/>
  <c r="AL52" i="6"/>
  <c r="CI52" i="6"/>
  <c r="AL53" i="6"/>
  <c r="CI53" i="6"/>
  <c r="AL54" i="6"/>
  <c r="CI54" i="6"/>
  <c r="AL55" i="6"/>
  <c r="CI55" i="6"/>
  <c r="AL56" i="6"/>
  <c r="CI56" i="6"/>
  <c r="AL57" i="6"/>
  <c r="CI57" i="6"/>
  <c r="AL58" i="6"/>
  <c r="CI58" i="6"/>
  <c r="AL59" i="6"/>
  <c r="CI59" i="6"/>
  <c r="AL60" i="6"/>
  <c r="CI60" i="6"/>
  <c r="AL61" i="6"/>
  <c r="CI61" i="6"/>
  <c r="AL62" i="6"/>
  <c r="CI62" i="6"/>
  <c r="AL63" i="6"/>
  <c r="CI63" i="6"/>
  <c r="AL64" i="6"/>
  <c r="CI64" i="6"/>
  <c r="AL65" i="6"/>
  <c r="CI65" i="6"/>
  <c r="AL66" i="6"/>
  <c r="CI66" i="6"/>
  <c r="AL67" i="6"/>
  <c r="CI67" i="6"/>
  <c r="AL68" i="6"/>
  <c r="CI68" i="6"/>
  <c r="AL69" i="6"/>
  <c r="CI69" i="6"/>
  <c r="AL70" i="6"/>
  <c r="CI70" i="6"/>
  <c r="AL71" i="6"/>
  <c r="CI71" i="6"/>
  <c r="AL72" i="6"/>
  <c r="CI72" i="6"/>
  <c r="AL73" i="6"/>
  <c r="CI73" i="6"/>
  <c r="AL74" i="6"/>
  <c r="CI74" i="6"/>
  <c r="AL75" i="6"/>
  <c r="CI75" i="6"/>
  <c r="AL76" i="6"/>
  <c r="CI76" i="6"/>
  <c r="AL77" i="6"/>
  <c r="CI77" i="6"/>
  <c r="AL78" i="6"/>
  <c r="CI78" i="6"/>
  <c r="AL79" i="6"/>
  <c r="CI79" i="6"/>
  <c r="AL80" i="6"/>
  <c r="CI80" i="6"/>
  <c r="AL81" i="6"/>
  <c r="CI81" i="6"/>
  <c r="AL82" i="6"/>
  <c r="CI82" i="6"/>
  <c r="AL83" i="6"/>
  <c r="CI83" i="6"/>
  <c r="AL84" i="6"/>
  <c r="CI84" i="6"/>
  <c r="AL85" i="6"/>
  <c r="CI85" i="6"/>
  <c r="AL86" i="6"/>
  <c r="CI86" i="6"/>
  <c r="AL87" i="6"/>
  <c r="CI87" i="6"/>
  <c r="AL88" i="6"/>
  <c r="CI88" i="6"/>
  <c r="AL89" i="6"/>
  <c r="CI89" i="6"/>
  <c r="AL90" i="6"/>
  <c r="CI90" i="6"/>
  <c r="AL91" i="6"/>
  <c r="CI91" i="6"/>
  <c r="AL92" i="6"/>
  <c r="CI92" i="6"/>
  <c r="AL93" i="6"/>
  <c r="CI93" i="6"/>
  <c r="AL94" i="6"/>
  <c r="CI94" i="6"/>
  <c r="AL95" i="6"/>
  <c r="CI95" i="6"/>
  <c r="AL96" i="6"/>
  <c r="CI96" i="6"/>
  <c r="AL97" i="6"/>
  <c r="CI97" i="6"/>
  <c r="AL98" i="6"/>
  <c r="CI98" i="6"/>
  <c r="AL99" i="6"/>
  <c r="CI99" i="6"/>
  <c r="AL100" i="6"/>
  <c r="CI100" i="6"/>
  <c r="AL101" i="6"/>
  <c r="CI101" i="6"/>
  <c r="AL102" i="6"/>
  <c r="CI102" i="6"/>
  <c r="AL103" i="6"/>
  <c r="CI103" i="6"/>
  <c r="AL104" i="6"/>
  <c r="CI104" i="6"/>
  <c r="AL105" i="6"/>
  <c r="CI105" i="6"/>
  <c r="AL106" i="6"/>
  <c r="CI106" i="6"/>
  <c r="AL107" i="6"/>
  <c r="CI107" i="6"/>
  <c r="AL108" i="6"/>
  <c r="CI108" i="6"/>
  <c r="AL109" i="6"/>
  <c r="CI109" i="6"/>
  <c r="AL110" i="6"/>
  <c r="CI110" i="6"/>
  <c r="AL111" i="6"/>
  <c r="CI111" i="6"/>
  <c r="AL112" i="6"/>
  <c r="CI112" i="6"/>
  <c r="AL113" i="6"/>
  <c r="CI113" i="6"/>
  <c r="AL114" i="6"/>
  <c r="CI114" i="6"/>
  <c r="AL115" i="6"/>
  <c r="CI115" i="6"/>
  <c r="AL116" i="6"/>
  <c r="CI116" i="6"/>
  <c r="AL117" i="6"/>
  <c r="CI117" i="6"/>
  <c r="AL118" i="6"/>
  <c r="CI118" i="6"/>
  <c r="AL119" i="6"/>
  <c r="CI119" i="6"/>
  <c r="AL120" i="6"/>
  <c r="CI120" i="6"/>
  <c r="AL121" i="6"/>
  <c r="CI121" i="6"/>
  <c r="AL122" i="6"/>
  <c r="CI122" i="6"/>
  <c r="AL123" i="6"/>
  <c r="CI123" i="6"/>
  <c r="AL124" i="6"/>
  <c r="CI124" i="6"/>
  <c r="AL125" i="6"/>
  <c r="CI125" i="6"/>
  <c r="AL126" i="6"/>
  <c r="CI126" i="6"/>
  <c r="AL127" i="6"/>
  <c r="CI127" i="6"/>
  <c r="AL128" i="6"/>
  <c r="CI128" i="6"/>
  <c r="AL129" i="6"/>
  <c r="CI129" i="6"/>
  <c r="AL130" i="6"/>
  <c r="CI130" i="6"/>
  <c r="AL131" i="6"/>
  <c r="CI131" i="6"/>
  <c r="AL132" i="6"/>
  <c r="CI132" i="6"/>
  <c r="AL133" i="6"/>
  <c r="CI133" i="6"/>
  <c r="AL134" i="6"/>
  <c r="CI134" i="6"/>
  <c r="AL135" i="6"/>
  <c r="CI135" i="6"/>
  <c r="AL136" i="6"/>
  <c r="CI136" i="6"/>
  <c r="AL137" i="6"/>
  <c r="CI137" i="6"/>
  <c r="AL138" i="6"/>
  <c r="CI138" i="6"/>
  <c r="AL139" i="6"/>
  <c r="CI139" i="6"/>
  <c r="AL140" i="6"/>
  <c r="CI140" i="6"/>
  <c r="AL141" i="6"/>
  <c r="CI141" i="6"/>
  <c r="AL142" i="6"/>
  <c r="CI142" i="6"/>
  <c r="AL143" i="6"/>
  <c r="CI143" i="6"/>
  <c r="AL144" i="6"/>
  <c r="CI144" i="6"/>
  <c r="AL145" i="6"/>
  <c r="CI145" i="6"/>
  <c r="AL146" i="6"/>
  <c r="CI146" i="6"/>
  <c r="AL147" i="6"/>
  <c r="CI147" i="6"/>
  <c r="AL148" i="6"/>
  <c r="CI148" i="6"/>
  <c r="AL149" i="6"/>
  <c r="CI149" i="6"/>
  <c r="AL150" i="6"/>
  <c r="CI150" i="6"/>
  <c r="AL151" i="6"/>
  <c r="CI151" i="6"/>
  <c r="AL152" i="6"/>
  <c r="CI152" i="6"/>
  <c r="AL153" i="6"/>
  <c r="CI153" i="6"/>
  <c r="AL154" i="6"/>
  <c r="CI154" i="6"/>
  <c r="AL155" i="6"/>
  <c r="CI155" i="6"/>
  <c r="AL156" i="6"/>
  <c r="CI156" i="6"/>
  <c r="AL157" i="6"/>
  <c r="CI157" i="6"/>
  <c r="AL158" i="6"/>
  <c r="CI158" i="6"/>
  <c r="AL159" i="6"/>
  <c r="CI159" i="6"/>
  <c r="AL160" i="6"/>
  <c r="CI160" i="6"/>
  <c r="AL161" i="6"/>
  <c r="CI161" i="6"/>
  <c r="AL162" i="6"/>
  <c r="CI162" i="6"/>
  <c r="AL163" i="6"/>
  <c r="CI163" i="6"/>
  <c r="AL164" i="6"/>
  <c r="CI164" i="6"/>
  <c r="AL165" i="6"/>
  <c r="CI165" i="6"/>
  <c r="AL166" i="6"/>
  <c r="CI166" i="6"/>
  <c r="AL167" i="6"/>
  <c r="CI167" i="6"/>
  <c r="AL168" i="6"/>
  <c r="CI168" i="6"/>
  <c r="AL169" i="6"/>
  <c r="CI169" i="6"/>
  <c r="AL170" i="6"/>
  <c r="CI170" i="6"/>
  <c r="AL171" i="6"/>
  <c r="CI171" i="6"/>
  <c r="AL172" i="6"/>
  <c r="CI172" i="6"/>
  <c r="AL173" i="6"/>
  <c r="CI173" i="6"/>
  <c r="AL174" i="6"/>
  <c r="CI174" i="6"/>
  <c r="AL175" i="6"/>
  <c r="CI175" i="6"/>
  <c r="AL176" i="6"/>
  <c r="CI176" i="6"/>
  <c r="AL177" i="6"/>
  <c r="CI177" i="6"/>
  <c r="AL178" i="6"/>
  <c r="CI178" i="6"/>
  <c r="AL179" i="6"/>
  <c r="CI179" i="6"/>
  <c r="AL180" i="6"/>
  <c r="CI180" i="6"/>
  <c r="AL181" i="6"/>
  <c r="CI181" i="6"/>
  <c r="AL182" i="6"/>
  <c r="CI182" i="6"/>
  <c r="AL183" i="6"/>
  <c r="CI183" i="6"/>
  <c r="AL184" i="6"/>
  <c r="CI184" i="6"/>
  <c r="AL185" i="6"/>
  <c r="CI185" i="6"/>
  <c r="AL186" i="6"/>
  <c r="CI186" i="6"/>
  <c r="AL187" i="6"/>
  <c r="CI187" i="6"/>
  <c r="AL188" i="6"/>
  <c r="CI188" i="6"/>
  <c r="AL189" i="6"/>
  <c r="CI189" i="6"/>
  <c r="AL190" i="6"/>
  <c r="CI190" i="6"/>
  <c r="AL191" i="6"/>
  <c r="CI191" i="6"/>
  <c r="AL192" i="6"/>
  <c r="CI192" i="6"/>
  <c r="AL193" i="6"/>
  <c r="CI193" i="6"/>
  <c r="AL194" i="6"/>
  <c r="CI194" i="6"/>
  <c r="AL195" i="6"/>
  <c r="CI195" i="6"/>
  <c r="AL196" i="6"/>
  <c r="CI196" i="6"/>
  <c r="AL197" i="6"/>
  <c r="CI197" i="6"/>
  <c r="AL198" i="6"/>
  <c r="CI198" i="6"/>
  <c r="AL199" i="6"/>
  <c r="CI199" i="6"/>
  <c r="AL200" i="6"/>
  <c r="CI200" i="6"/>
  <c r="AL201" i="6"/>
  <c r="CI201" i="6"/>
  <c r="AL202" i="6"/>
  <c r="CI202" i="6"/>
  <c r="AL203" i="6"/>
  <c r="CI203" i="6"/>
  <c r="AL204" i="6"/>
  <c r="CI204" i="6"/>
  <c r="AL205" i="6"/>
  <c r="CI205" i="6"/>
  <c r="AL206" i="6"/>
  <c r="CI206" i="6"/>
  <c r="AL207" i="6"/>
  <c r="CI207" i="6"/>
  <c r="AL208" i="6"/>
  <c r="CI208" i="6"/>
  <c r="AL209" i="6"/>
  <c r="CI209" i="6"/>
  <c r="AL210" i="6"/>
  <c r="CI210" i="6"/>
  <c r="AL211" i="6"/>
  <c r="CI211" i="6"/>
  <c r="AL212" i="6"/>
  <c r="CI212" i="6"/>
  <c r="AL213" i="6"/>
  <c r="CI213" i="6"/>
  <c r="AL214" i="6"/>
  <c r="CI214" i="6"/>
  <c r="AL215" i="6"/>
  <c r="CI215" i="6"/>
  <c r="AL216" i="6"/>
  <c r="CI216" i="6"/>
  <c r="AL217" i="6"/>
  <c r="CI217" i="6"/>
  <c r="AL218" i="6"/>
  <c r="CI218" i="6"/>
  <c r="AL219" i="6"/>
  <c r="CI219" i="6"/>
  <c r="AL220" i="6"/>
  <c r="CI220" i="6"/>
  <c r="AL221" i="6"/>
  <c r="CI221" i="6"/>
  <c r="AL222" i="6"/>
  <c r="CI222" i="6"/>
  <c r="AL223" i="6"/>
  <c r="CI223" i="6"/>
  <c r="AL224" i="6"/>
  <c r="CI224" i="6"/>
  <c r="AL225" i="6"/>
  <c r="CI225" i="6"/>
  <c r="AL226" i="6"/>
  <c r="CI226" i="6"/>
  <c r="AL227" i="6"/>
  <c r="CI227" i="6"/>
  <c r="AL228" i="6"/>
  <c r="CI228" i="6"/>
  <c r="AL229" i="6"/>
  <c r="CI229" i="6"/>
  <c r="AL230" i="6"/>
  <c r="CI230" i="6"/>
  <c r="AL231" i="6"/>
  <c r="CI231" i="6"/>
  <c r="AL232" i="6"/>
  <c r="CI232" i="6"/>
  <c r="AL233" i="6"/>
  <c r="CI233" i="6"/>
  <c r="AL234" i="6"/>
  <c r="CI234" i="6"/>
  <c r="AL235" i="6"/>
  <c r="CI235" i="6"/>
  <c r="AL236" i="6"/>
  <c r="CI236" i="6"/>
  <c r="AL237" i="6"/>
  <c r="CI237" i="6"/>
  <c r="AL238" i="6"/>
  <c r="CI238" i="6"/>
  <c r="AL239" i="6"/>
  <c r="CI239" i="6"/>
  <c r="AL240" i="6"/>
  <c r="CI240" i="6"/>
  <c r="AL241" i="6"/>
  <c r="CI241" i="6"/>
  <c r="AL242" i="6"/>
  <c r="CI242" i="6"/>
  <c r="AL243" i="6"/>
  <c r="CI243" i="6"/>
  <c r="AL244" i="6"/>
  <c r="CI244" i="6"/>
  <c r="AL245" i="6"/>
  <c r="CI245" i="6"/>
  <c r="AL246" i="6"/>
  <c r="CI246" i="6"/>
  <c r="AL247" i="6"/>
  <c r="CI247" i="6"/>
  <c r="AL248" i="6"/>
  <c r="CI248" i="6"/>
  <c r="AL249" i="6"/>
  <c r="CI249" i="6"/>
  <c r="AL250" i="6"/>
  <c r="CI250" i="6"/>
  <c r="AL251" i="6"/>
  <c r="CI251" i="6"/>
  <c r="AL252" i="6"/>
  <c r="CI252" i="6"/>
  <c r="AL253" i="6"/>
  <c r="CI253" i="6"/>
  <c r="AL254" i="6"/>
  <c r="CI254" i="6"/>
  <c r="AL255" i="6"/>
  <c r="CI255" i="6"/>
  <c r="AL256" i="6"/>
  <c r="CI256" i="6"/>
  <c r="AL257" i="6"/>
  <c r="CI257" i="6"/>
  <c r="AL258" i="6"/>
  <c r="CI258" i="6"/>
  <c r="AL259" i="6"/>
  <c r="CI259" i="6"/>
  <c r="AL260" i="6"/>
  <c r="CI260" i="6"/>
  <c r="AL261" i="6"/>
  <c r="CI261" i="6"/>
  <c r="AL262" i="6"/>
  <c r="CI262" i="6"/>
  <c r="AL263" i="6"/>
  <c r="CI263" i="6"/>
  <c r="AL264" i="6"/>
  <c r="CI264" i="6"/>
  <c r="AL265" i="6"/>
  <c r="CI265" i="6"/>
  <c r="AL266" i="6"/>
  <c r="CI266" i="6"/>
  <c r="AL267" i="6"/>
  <c r="CI267" i="6"/>
  <c r="AL268" i="6"/>
  <c r="CI268" i="6"/>
  <c r="AL269" i="6"/>
  <c r="CI269" i="6"/>
  <c r="AL270" i="6"/>
  <c r="CI270" i="6"/>
  <c r="AL271" i="6"/>
  <c r="CI271" i="6"/>
  <c r="AL272" i="6"/>
  <c r="CI272" i="6"/>
  <c r="AL273" i="6"/>
  <c r="CI273" i="6"/>
  <c r="AL274" i="6"/>
  <c r="CI274" i="6"/>
  <c r="AL275" i="6"/>
  <c r="CI275" i="6"/>
  <c r="AL276" i="6"/>
  <c r="CI276" i="6"/>
  <c r="AL277" i="6"/>
  <c r="CI277" i="6"/>
  <c r="AL278" i="6"/>
  <c r="CI278" i="6"/>
  <c r="AL279" i="6"/>
  <c r="CI279" i="6"/>
  <c r="AL280" i="6"/>
  <c r="CI280" i="6"/>
  <c r="AL281" i="6"/>
  <c r="CI281" i="6"/>
  <c r="AL282" i="6"/>
  <c r="CI282" i="6"/>
  <c r="AL283" i="6"/>
  <c r="CI283" i="6"/>
  <c r="AL284" i="6"/>
  <c r="CI284" i="6"/>
  <c r="AL285" i="6"/>
  <c r="CI285" i="6"/>
  <c r="AL286" i="6"/>
  <c r="CI286" i="6"/>
  <c r="AL287" i="6"/>
  <c r="CI287" i="6"/>
  <c r="AL288" i="6"/>
  <c r="CI288" i="6"/>
  <c r="AL289" i="6"/>
  <c r="CI289" i="6"/>
  <c r="AL290" i="6"/>
  <c r="CI290" i="6"/>
  <c r="AL291" i="6"/>
  <c r="CI291" i="6"/>
  <c r="AL292" i="6"/>
  <c r="CI292" i="6"/>
  <c r="AL293" i="6"/>
  <c r="CI293" i="6"/>
  <c r="AL294" i="6"/>
  <c r="CI294" i="6"/>
  <c r="AL295" i="6"/>
  <c r="CI295" i="6"/>
  <c r="AL296" i="6"/>
  <c r="CI296" i="6"/>
  <c r="AL297" i="6"/>
  <c r="CI297" i="6"/>
  <c r="AL298" i="6"/>
  <c r="CI298" i="6"/>
  <c r="AL299" i="6"/>
  <c r="CI299" i="6"/>
  <c r="AL300" i="6"/>
  <c r="CI300" i="6"/>
  <c r="AL301" i="6"/>
  <c r="CI301" i="6"/>
  <c r="AL302" i="6"/>
  <c r="CI302" i="6"/>
  <c r="AL303" i="6"/>
  <c r="CI303" i="6"/>
  <c r="AL304" i="6"/>
  <c r="CI304" i="6"/>
  <c r="AL305" i="6"/>
  <c r="CI305" i="6"/>
  <c r="AL306" i="6"/>
  <c r="CI306" i="6"/>
  <c r="AL307" i="6"/>
  <c r="CI307" i="6"/>
  <c r="AL308" i="6"/>
  <c r="CI308" i="6"/>
  <c r="AL309" i="6"/>
  <c r="CI309" i="6"/>
  <c r="AL310" i="6"/>
  <c r="CI310" i="6"/>
  <c r="AL311" i="6"/>
  <c r="CI311" i="6"/>
  <c r="AL312" i="6"/>
  <c r="CI312" i="6"/>
  <c r="AL313" i="6"/>
  <c r="CI313" i="6"/>
  <c r="AL314" i="6"/>
  <c r="CI314" i="6"/>
  <c r="AL315" i="6"/>
  <c r="CI315" i="6"/>
  <c r="AL316" i="6"/>
  <c r="CI316" i="6"/>
  <c r="AL317" i="6"/>
  <c r="CI317" i="6"/>
  <c r="AL318" i="6"/>
  <c r="CI318" i="6"/>
  <c r="AL319" i="6"/>
  <c r="CI319" i="6"/>
  <c r="AL320" i="6"/>
  <c r="CI320" i="6"/>
  <c r="AL321" i="6"/>
  <c r="CI321" i="6"/>
  <c r="AL322" i="6"/>
  <c r="CI322" i="6"/>
  <c r="AL323" i="6"/>
  <c r="CI323" i="6"/>
  <c r="AL324" i="6"/>
  <c r="CI324" i="6"/>
  <c r="AL325" i="6"/>
  <c r="CI325" i="6"/>
  <c r="AL326" i="6"/>
  <c r="CI326" i="6"/>
  <c r="AL327" i="6"/>
  <c r="CI327" i="6"/>
  <c r="AL328" i="6"/>
  <c r="CI328" i="6"/>
  <c r="AL329" i="6"/>
  <c r="CI329" i="6"/>
  <c r="AL330" i="6"/>
  <c r="CI330" i="6"/>
  <c r="AL331" i="6"/>
  <c r="CI331" i="6"/>
  <c r="AL332" i="6"/>
  <c r="CI332" i="6"/>
  <c r="AL333" i="6"/>
  <c r="CI333" i="6"/>
  <c r="AL334" i="6"/>
  <c r="CI334" i="6"/>
  <c r="AL335" i="6"/>
  <c r="CI335" i="6"/>
  <c r="AL336" i="6"/>
  <c r="CI336" i="6"/>
  <c r="AL337" i="6"/>
  <c r="CI337" i="6"/>
  <c r="AL338" i="6"/>
  <c r="CI338" i="6"/>
  <c r="AL339" i="6"/>
  <c r="CI339" i="6"/>
  <c r="AL340" i="6"/>
  <c r="CI340" i="6"/>
  <c r="AL341" i="6"/>
  <c r="CI341" i="6"/>
  <c r="AL342" i="6"/>
  <c r="CI342" i="6"/>
  <c r="AL343" i="6"/>
  <c r="CI343" i="6"/>
  <c r="AL344" i="6"/>
  <c r="CI344" i="6"/>
  <c r="AL345" i="6"/>
  <c r="CI345" i="6"/>
  <c r="AL346" i="6"/>
  <c r="CI346" i="6"/>
  <c r="AL347" i="6"/>
  <c r="CI347" i="6"/>
  <c r="AL348" i="6"/>
  <c r="CI348" i="6"/>
  <c r="AL349" i="6"/>
  <c r="CI349" i="6"/>
  <c r="AL350" i="6"/>
  <c r="CI350" i="6"/>
  <c r="AL351" i="6"/>
  <c r="CI351" i="6"/>
  <c r="AL352" i="6"/>
  <c r="CI352" i="6"/>
  <c r="AL353" i="6"/>
  <c r="CI353" i="6"/>
  <c r="AL354" i="6"/>
  <c r="CI354" i="6"/>
  <c r="AL355" i="6"/>
  <c r="CI355" i="6"/>
  <c r="AL356" i="6"/>
  <c r="CI356" i="6"/>
  <c r="AL357" i="6"/>
  <c r="CI357" i="6"/>
  <c r="AL358" i="6"/>
  <c r="CI358" i="6"/>
  <c r="AL359" i="6"/>
  <c r="CI359" i="6"/>
  <c r="AL360" i="6"/>
  <c r="CI360" i="6"/>
  <c r="AL361" i="6"/>
  <c r="CI361" i="6"/>
  <c r="AL362" i="6"/>
  <c r="CI362" i="6"/>
  <c r="AL363" i="6"/>
  <c r="CI363" i="6"/>
  <c r="AL364" i="6"/>
  <c r="CI364" i="6"/>
  <c r="AL365" i="6"/>
  <c r="CI365" i="6"/>
  <c r="AL366" i="6"/>
  <c r="CI366" i="6"/>
  <c r="AL367" i="6"/>
  <c r="CI367" i="6"/>
  <c r="AL368" i="6"/>
  <c r="CI368" i="6"/>
  <c r="AL369" i="6"/>
  <c r="CI369" i="6"/>
  <c r="AL370" i="6"/>
  <c r="CI370" i="6"/>
  <c r="AL371" i="6"/>
  <c r="CI371" i="6"/>
  <c r="AL372" i="6"/>
  <c r="CI372" i="6"/>
  <c r="AL373" i="6"/>
  <c r="CI373" i="6"/>
  <c r="AL374" i="6"/>
  <c r="CI374" i="6"/>
  <c r="AL375" i="6"/>
  <c r="CI375" i="6"/>
  <c r="AL376" i="6"/>
  <c r="CI376" i="6"/>
  <c r="AL377" i="6"/>
  <c r="CI377" i="6"/>
  <c r="AL378" i="6"/>
  <c r="CI378" i="6"/>
  <c r="AL379" i="6"/>
  <c r="CI379" i="6"/>
  <c r="AL380" i="6"/>
  <c r="CI380" i="6"/>
  <c r="AL381" i="6"/>
  <c r="CI381" i="6"/>
  <c r="AL382" i="6"/>
  <c r="CI382" i="6"/>
  <c r="AL383" i="6"/>
  <c r="CI383" i="6"/>
  <c r="AL384" i="6"/>
  <c r="CI384" i="6"/>
  <c r="AL385" i="6"/>
  <c r="CI385" i="6"/>
  <c r="AL386" i="6"/>
  <c r="CI386" i="6"/>
  <c r="AL387" i="6"/>
  <c r="CI387" i="6"/>
  <c r="AL388" i="6"/>
  <c r="CI388" i="6"/>
  <c r="AL389" i="6"/>
  <c r="CI389" i="6"/>
  <c r="AL390" i="6"/>
  <c r="CI390" i="6"/>
  <c r="AL391" i="6"/>
  <c r="CI391" i="6"/>
  <c r="AL392" i="6"/>
  <c r="CI392" i="6"/>
  <c r="AL393" i="6"/>
  <c r="CI393" i="6"/>
  <c r="AL394" i="6"/>
  <c r="CI394" i="6"/>
  <c r="AL395" i="6"/>
  <c r="CI395" i="6"/>
  <c r="AL396" i="6"/>
  <c r="CI396" i="6"/>
  <c r="AL397" i="6"/>
  <c r="CI397" i="6"/>
  <c r="AL398" i="6"/>
  <c r="CI398" i="6"/>
  <c r="AL399" i="6"/>
  <c r="CI399" i="6"/>
  <c r="AL400" i="6"/>
  <c r="CI400" i="6"/>
  <c r="AL401" i="6"/>
  <c r="CI401" i="6"/>
  <c r="AL402" i="6"/>
  <c r="CI402" i="6"/>
  <c r="AL403" i="6"/>
  <c r="CI403" i="6"/>
  <c r="AL404" i="6"/>
  <c r="CI404" i="6"/>
  <c r="AL405" i="6"/>
  <c r="CI405" i="6"/>
  <c r="AL406" i="6"/>
  <c r="CI406" i="6"/>
  <c r="AL407" i="6"/>
  <c r="CI407" i="6"/>
  <c r="AL408" i="6"/>
  <c r="CI408" i="6"/>
  <c r="AL409" i="6"/>
  <c r="CI409" i="6"/>
  <c r="AL410" i="6"/>
  <c r="CI410" i="6"/>
  <c r="AL411" i="6"/>
  <c r="CI411" i="6"/>
  <c r="AL412" i="6"/>
  <c r="CI412" i="6"/>
  <c r="AL413" i="6"/>
  <c r="CI413" i="6"/>
  <c r="AL414" i="6"/>
  <c r="CI414" i="6"/>
  <c r="AL415" i="6"/>
  <c r="CI415" i="6"/>
  <c r="AL416" i="6"/>
  <c r="CI416" i="6"/>
  <c r="AL417" i="6"/>
  <c r="CI417" i="6"/>
  <c r="AL418" i="6"/>
  <c r="CI418" i="6"/>
  <c r="AL419" i="6"/>
  <c r="CI419" i="6"/>
  <c r="AL420" i="6"/>
  <c r="CI420" i="6"/>
  <c r="AL421" i="6"/>
  <c r="CI421" i="6"/>
  <c r="AL422" i="6"/>
  <c r="CI422" i="6"/>
  <c r="AL423" i="6"/>
  <c r="CI423" i="6"/>
  <c r="AL424" i="6"/>
  <c r="CI424" i="6"/>
  <c r="AL425" i="6"/>
  <c r="CI425" i="6"/>
  <c r="AL426" i="6"/>
  <c r="CI426" i="6"/>
  <c r="AL427" i="6"/>
  <c r="CI427" i="6"/>
  <c r="AL428" i="6"/>
  <c r="CI428" i="6"/>
  <c r="AL429" i="6"/>
  <c r="CI429" i="6"/>
  <c r="AL430" i="6"/>
  <c r="CI430" i="6"/>
  <c r="AL431" i="6"/>
  <c r="CI431" i="6"/>
  <c r="AL432" i="6"/>
  <c r="CI432" i="6"/>
  <c r="AL433" i="6"/>
  <c r="CI433" i="6"/>
  <c r="AM7" i="6"/>
  <c r="CK7" i="6"/>
  <c r="AM8" i="6"/>
  <c r="CK8" i="6"/>
  <c r="AM9" i="6"/>
  <c r="CK9" i="6"/>
  <c r="AM10" i="6"/>
  <c r="CK10" i="6"/>
  <c r="AM11" i="6"/>
  <c r="CK11" i="6"/>
  <c r="AM12" i="6"/>
  <c r="CK12" i="6"/>
  <c r="AM13" i="6"/>
  <c r="CK13" i="6"/>
  <c r="AM14" i="6"/>
  <c r="CK14" i="6"/>
  <c r="AM15" i="6"/>
  <c r="CK15" i="6"/>
  <c r="AM16" i="6"/>
  <c r="CK16" i="6"/>
  <c r="AM17" i="6"/>
  <c r="CK17" i="6"/>
  <c r="AM18" i="6"/>
  <c r="CK18" i="6"/>
  <c r="AM19" i="6"/>
  <c r="CK19" i="6"/>
  <c r="AM20" i="6"/>
  <c r="CK20" i="6"/>
  <c r="AM21" i="6"/>
  <c r="CK21" i="6"/>
  <c r="AM22" i="6"/>
  <c r="CK22" i="6"/>
  <c r="AM23" i="6"/>
  <c r="CK23" i="6"/>
  <c r="AM24" i="6"/>
  <c r="CK24" i="6"/>
  <c r="AM25" i="6"/>
  <c r="CK25" i="6"/>
  <c r="AM26" i="6"/>
  <c r="CK26" i="6"/>
  <c r="AM27" i="6"/>
  <c r="CK27" i="6"/>
  <c r="AM28" i="6"/>
  <c r="CK28" i="6"/>
  <c r="AM29" i="6"/>
  <c r="CK29" i="6"/>
  <c r="AM30" i="6"/>
  <c r="CK30" i="6"/>
  <c r="AM31" i="6"/>
  <c r="CK31" i="6"/>
  <c r="AM32" i="6"/>
  <c r="CK32" i="6"/>
  <c r="AM33" i="6"/>
  <c r="CK33" i="6"/>
  <c r="AM34" i="6"/>
  <c r="CK34" i="6"/>
  <c r="AM35" i="6"/>
  <c r="CK35" i="6"/>
  <c r="AM36" i="6"/>
  <c r="CK36" i="6"/>
  <c r="AM37" i="6"/>
  <c r="CK37" i="6"/>
  <c r="AM38" i="6"/>
  <c r="CK38" i="6"/>
  <c r="AM39" i="6"/>
  <c r="CK39" i="6"/>
  <c r="AM40" i="6"/>
  <c r="CK40" i="6"/>
  <c r="AM41" i="6"/>
  <c r="CK41" i="6"/>
  <c r="AM42" i="6"/>
  <c r="CK42" i="6"/>
  <c r="AM43" i="6"/>
  <c r="CK43" i="6"/>
  <c r="AM44" i="6"/>
  <c r="CK44" i="6"/>
  <c r="AM45" i="6"/>
  <c r="CK45" i="6"/>
  <c r="AM46" i="6"/>
  <c r="CK46" i="6"/>
  <c r="AM47" i="6"/>
  <c r="CK47" i="6"/>
  <c r="AM48" i="6"/>
  <c r="CK48" i="6"/>
  <c r="AM49" i="6"/>
  <c r="CK49" i="6"/>
  <c r="AM50" i="6"/>
  <c r="CK50" i="6"/>
  <c r="AM51" i="6"/>
  <c r="CK51" i="6"/>
  <c r="AM52" i="6"/>
  <c r="CK52" i="6"/>
  <c r="AM53" i="6"/>
  <c r="CK53" i="6"/>
  <c r="AM54" i="6"/>
  <c r="CK54" i="6"/>
  <c r="AM55" i="6"/>
  <c r="CK55" i="6"/>
  <c r="AM56" i="6"/>
  <c r="CK56" i="6"/>
  <c r="AM57" i="6"/>
  <c r="CK57" i="6"/>
  <c r="AM58" i="6"/>
  <c r="CK58" i="6"/>
  <c r="AM59" i="6"/>
  <c r="CK59" i="6"/>
  <c r="AM60" i="6"/>
  <c r="CK60" i="6"/>
  <c r="AM61" i="6"/>
  <c r="CK61" i="6"/>
  <c r="AM62" i="6"/>
  <c r="CK62" i="6"/>
  <c r="AM63" i="6"/>
  <c r="CK63" i="6"/>
  <c r="AM64" i="6"/>
  <c r="CK64" i="6"/>
  <c r="AM65" i="6"/>
  <c r="CK65" i="6"/>
  <c r="AM66" i="6"/>
  <c r="CK66" i="6"/>
  <c r="AM67" i="6"/>
  <c r="CK67" i="6"/>
  <c r="AM68" i="6"/>
  <c r="CK68" i="6"/>
  <c r="AM69" i="6"/>
  <c r="CK69" i="6"/>
  <c r="AM70" i="6"/>
  <c r="CK70" i="6"/>
  <c r="AM71" i="6"/>
  <c r="CK71" i="6"/>
  <c r="AM72" i="6"/>
  <c r="CK72" i="6"/>
  <c r="AM73" i="6"/>
  <c r="CK73" i="6"/>
  <c r="AM74" i="6"/>
  <c r="CK74" i="6"/>
  <c r="AM75" i="6"/>
  <c r="CK75" i="6"/>
  <c r="AM76" i="6"/>
  <c r="CK76" i="6"/>
  <c r="AM77" i="6"/>
  <c r="CK77" i="6"/>
  <c r="AM78" i="6"/>
  <c r="CK78" i="6"/>
  <c r="AM79" i="6"/>
  <c r="CK79" i="6"/>
  <c r="AM80" i="6"/>
  <c r="CK80" i="6"/>
  <c r="AM81" i="6"/>
  <c r="CK81" i="6"/>
  <c r="AM82" i="6"/>
  <c r="CK82" i="6"/>
  <c r="AM83" i="6"/>
  <c r="CK83" i="6"/>
  <c r="AM84" i="6"/>
  <c r="CK84" i="6"/>
  <c r="AM85" i="6"/>
  <c r="CK85" i="6"/>
  <c r="AM86" i="6"/>
  <c r="CK86" i="6"/>
  <c r="AM87" i="6"/>
  <c r="CK87" i="6"/>
  <c r="AM88" i="6"/>
  <c r="CK88" i="6"/>
  <c r="AM89" i="6"/>
  <c r="CK89" i="6"/>
  <c r="AM90" i="6"/>
  <c r="CK90" i="6"/>
  <c r="AM91" i="6"/>
  <c r="CK91" i="6"/>
  <c r="AM92" i="6"/>
  <c r="CK92" i="6"/>
  <c r="AM93" i="6"/>
  <c r="CK93" i="6"/>
  <c r="AM94" i="6"/>
  <c r="CK94" i="6"/>
  <c r="AM95" i="6"/>
  <c r="CK95" i="6"/>
  <c r="AM96" i="6"/>
  <c r="CK96" i="6"/>
  <c r="AM97" i="6"/>
  <c r="CK97" i="6"/>
  <c r="AM98" i="6"/>
  <c r="CK98" i="6"/>
  <c r="AM99" i="6"/>
  <c r="CK99" i="6"/>
  <c r="AM100" i="6"/>
  <c r="CK100" i="6"/>
  <c r="AM101" i="6"/>
  <c r="CK101" i="6"/>
  <c r="AM102" i="6"/>
  <c r="CK102" i="6"/>
  <c r="AM103" i="6"/>
  <c r="CK103" i="6"/>
  <c r="AM104" i="6"/>
  <c r="CK104" i="6"/>
  <c r="AM105" i="6"/>
  <c r="CK105" i="6"/>
  <c r="AM106" i="6"/>
  <c r="CK106" i="6"/>
  <c r="AM107" i="6"/>
  <c r="CK107" i="6"/>
  <c r="AM108" i="6"/>
  <c r="CK108" i="6"/>
  <c r="AM109" i="6"/>
  <c r="CK109" i="6"/>
  <c r="AM110" i="6"/>
  <c r="CK110" i="6"/>
  <c r="AM111" i="6"/>
  <c r="CK111" i="6"/>
  <c r="AM112" i="6"/>
  <c r="CK112" i="6"/>
  <c r="AM113" i="6"/>
  <c r="CK113" i="6"/>
  <c r="AM114" i="6"/>
  <c r="CK114" i="6"/>
  <c r="AM115" i="6"/>
  <c r="CK115" i="6"/>
  <c r="AM116" i="6"/>
  <c r="CK116" i="6"/>
  <c r="AM117" i="6"/>
  <c r="CK117" i="6"/>
  <c r="AM118" i="6"/>
  <c r="CK118" i="6"/>
  <c r="AM119" i="6"/>
  <c r="CK119" i="6"/>
  <c r="AM120" i="6"/>
  <c r="CK120" i="6"/>
  <c r="AM121" i="6"/>
  <c r="CK121" i="6"/>
  <c r="AM122" i="6"/>
  <c r="CK122" i="6"/>
  <c r="AM123" i="6"/>
  <c r="CK123" i="6"/>
  <c r="AM124" i="6"/>
  <c r="CK124" i="6"/>
  <c r="AM125" i="6"/>
  <c r="CK125" i="6"/>
  <c r="AM126" i="6"/>
  <c r="CK126" i="6"/>
  <c r="AM127" i="6"/>
  <c r="CK127" i="6"/>
  <c r="AM128" i="6"/>
  <c r="CK128" i="6"/>
  <c r="AM129" i="6"/>
  <c r="CK129" i="6"/>
  <c r="AM130" i="6"/>
  <c r="CK130" i="6"/>
  <c r="AM131" i="6"/>
  <c r="CK131" i="6"/>
  <c r="AM132" i="6"/>
  <c r="CK132" i="6"/>
  <c r="AM133" i="6"/>
  <c r="CK133" i="6"/>
  <c r="AM134" i="6"/>
  <c r="CK134" i="6"/>
  <c r="AM135" i="6"/>
  <c r="CK135" i="6"/>
  <c r="AM136" i="6"/>
  <c r="CK136" i="6"/>
  <c r="AM137" i="6"/>
  <c r="CK137" i="6"/>
  <c r="AM138" i="6"/>
  <c r="CK138" i="6"/>
  <c r="AM139" i="6"/>
  <c r="CK139" i="6"/>
  <c r="AM140" i="6"/>
  <c r="CK140" i="6"/>
  <c r="AM141" i="6"/>
  <c r="CK141" i="6"/>
  <c r="AM142" i="6"/>
  <c r="CK142" i="6"/>
  <c r="AM143" i="6"/>
  <c r="CK143" i="6"/>
  <c r="AM144" i="6"/>
  <c r="CK144" i="6"/>
  <c r="AM145" i="6"/>
  <c r="CK145" i="6"/>
  <c r="AM146" i="6"/>
  <c r="CK146" i="6"/>
  <c r="AM147" i="6"/>
  <c r="CK147" i="6"/>
  <c r="AM148" i="6"/>
  <c r="CK148" i="6"/>
  <c r="AM149" i="6"/>
  <c r="CK149" i="6"/>
  <c r="AM150" i="6"/>
  <c r="CK150" i="6"/>
  <c r="AM151" i="6"/>
  <c r="CK151" i="6"/>
  <c r="AM152" i="6"/>
  <c r="CK152" i="6"/>
  <c r="AM153" i="6"/>
  <c r="CK153" i="6"/>
  <c r="AM154" i="6"/>
  <c r="CK154" i="6"/>
  <c r="AM155" i="6"/>
  <c r="CK155" i="6"/>
  <c r="AM156" i="6"/>
  <c r="CK156" i="6"/>
  <c r="AM157" i="6"/>
  <c r="CK157" i="6"/>
  <c r="AM158" i="6"/>
  <c r="CK158" i="6"/>
  <c r="AM159" i="6"/>
  <c r="CK159" i="6"/>
  <c r="AM160" i="6"/>
  <c r="CK160" i="6"/>
  <c r="AM161" i="6"/>
  <c r="CK161" i="6"/>
  <c r="AM162" i="6"/>
  <c r="CK162" i="6"/>
  <c r="AM163" i="6"/>
  <c r="CK163" i="6"/>
  <c r="AM164" i="6"/>
  <c r="CK164" i="6"/>
  <c r="AM165" i="6"/>
  <c r="CK165" i="6"/>
  <c r="AM166" i="6"/>
  <c r="CK166" i="6"/>
  <c r="AM167" i="6"/>
  <c r="CK167" i="6"/>
  <c r="AM168" i="6"/>
  <c r="CK168" i="6"/>
  <c r="AM169" i="6"/>
  <c r="CK169" i="6"/>
  <c r="AM170" i="6"/>
  <c r="CK170" i="6"/>
  <c r="AM171" i="6"/>
  <c r="CK171" i="6"/>
  <c r="AM172" i="6"/>
  <c r="CK172" i="6"/>
  <c r="AM173" i="6"/>
  <c r="CK173" i="6"/>
  <c r="AM174" i="6"/>
  <c r="CK174" i="6"/>
  <c r="AM175" i="6"/>
  <c r="CK175" i="6"/>
  <c r="AM176" i="6"/>
  <c r="CK176" i="6"/>
  <c r="AM177" i="6"/>
  <c r="CK177" i="6"/>
  <c r="AM178" i="6"/>
  <c r="CK178" i="6"/>
  <c r="AM179" i="6"/>
  <c r="CK179" i="6"/>
  <c r="AM180" i="6"/>
  <c r="CK180" i="6"/>
  <c r="AM181" i="6"/>
  <c r="CK181" i="6"/>
  <c r="AM182" i="6"/>
  <c r="CK182" i="6"/>
  <c r="AM183" i="6"/>
  <c r="CK183" i="6"/>
  <c r="AM184" i="6"/>
  <c r="CK184" i="6"/>
  <c r="AM185" i="6"/>
  <c r="CK185" i="6"/>
  <c r="AM186" i="6"/>
  <c r="CK186" i="6"/>
  <c r="AM187" i="6"/>
  <c r="CK187" i="6"/>
  <c r="AM188" i="6"/>
  <c r="CK188" i="6"/>
  <c r="AM189" i="6"/>
  <c r="CK189" i="6"/>
  <c r="AM190" i="6"/>
  <c r="CK190" i="6"/>
  <c r="AM191" i="6"/>
  <c r="CK191" i="6"/>
  <c r="AM192" i="6"/>
  <c r="CK192" i="6"/>
  <c r="AM193" i="6"/>
  <c r="CK193" i="6"/>
  <c r="AM194" i="6"/>
  <c r="CK194" i="6"/>
  <c r="AM195" i="6"/>
  <c r="CK195" i="6"/>
  <c r="AM196" i="6"/>
  <c r="CK196" i="6"/>
  <c r="AM197" i="6"/>
  <c r="CK197" i="6"/>
  <c r="AM198" i="6"/>
  <c r="CK198" i="6"/>
  <c r="AM199" i="6"/>
  <c r="CK199" i="6"/>
  <c r="AM200" i="6"/>
  <c r="CK200" i="6"/>
  <c r="AM201" i="6"/>
  <c r="CK201" i="6"/>
  <c r="AM202" i="6"/>
  <c r="CK202" i="6"/>
  <c r="AM203" i="6"/>
  <c r="CK203" i="6"/>
  <c r="AM204" i="6"/>
  <c r="CK204" i="6"/>
  <c r="AM205" i="6"/>
  <c r="CK205" i="6"/>
  <c r="AM206" i="6"/>
  <c r="CK206" i="6"/>
  <c r="AM207" i="6"/>
  <c r="CK207" i="6"/>
  <c r="AM208" i="6"/>
  <c r="CK208" i="6"/>
  <c r="AM209" i="6"/>
  <c r="CK209" i="6"/>
  <c r="AM210" i="6"/>
  <c r="CK210" i="6"/>
  <c r="AM211" i="6"/>
  <c r="CK211" i="6"/>
  <c r="AM212" i="6"/>
  <c r="CK212" i="6"/>
  <c r="AM213" i="6"/>
  <c r="CK213" i="6"/>
  <c r="AM214" i="6"/>
  <c r="CK214" i="6"/>
  <c r="AM215" i="6"/>
  <c r="CK215" i="6"/>
  <c r="AM216" i="6"/>
  <c r="CK216" i="6"/>
  <c r="AM217" i="6"/>
  <c r="CK217" i="6"/>
  <c r="AM218" i="6"/>
  <c r="CK218" i="6"/>
  <c r="AM219" i="6"/>
  <c r="CK219" i="6"/>
  <c r="AM220" i="6"/>
  <c r="CK220" i="6"/>
  <c r="AM221" i="6"/>
  <c r="CK221" i="6"/>
  <c r="AM222" i="6"/>
  <c r="CK222" i="6"/>
  <c r="AM223" i="6"/>
  <c r="CK223" i="6"/>
  <c r="AM224" i="6"/>
  <c r="CK224" i="6"/>
  <c r="AM225" i="6"/>
  <c r="CK225" i="6"/>
  <c r="AM226" i="6"/>
  <c r="CK226" i="6"/>
  <c r="AM227" i="6"/>
  <c r="CK227" i="6"/>
  <c r="AM228" i="6"/>
  <c r="CK228" i="6"/>
  <c r="AM229" i="6"/>
  <c r="CK229" i="6"/>
  <c r="AM230" i="6"/>
  <c r="CK230" i="6"/>
  <c r="AM231" i="6"/>
  <c r="CK231" i="6"/>
  <c r="AM232" i="6"/>
  <c r="CK232" i="6"/>
  <c r="AM233" i="6"/>
  <c r="CK233" i="6"/>
  <c r="AM234" i="6"/>
  <c r="CK234" i="6"/>
  <c r="AM235" i="6"/>
  <c r="CK235" i="6"/>
  <c r="AM236" i="6"/>
  <c r="CK236" i="6"/>
  <c r="AM237" i="6"/>
  <c r="CK237" i="6"/>
  <c r="AM238" i="6"/>
  <c r="CK238" i="6"/>
  <c r="AM239" i="6"/>
  <c r="CK239" i="6"/>
  <c r="AM240" i="6"/>
  <c r="CK240" i="6"/>
  <c r="AM241" i="6"/>
  <c r="CK241" i="6"/>
  <c r="AM242" i="6"/>
  <c r="CK242" i="6"/>
  <c r="AM243" i="6"/>
  <c r="CK243" i="6"/>
  <c r="AM244" i="6"/>
  <c r="CK244" i="6"/>
  <c r="AM245" i="6"/>
  <c r="CK245" i="6"/>
  <c r="AM246" i="6"/>
  <c r="CK246" i="6"/>
  <c r="AM247" i="6"/>
  <c r="CK247" i="6"/>
  <c r="AM248" i="6"/>
  <c r="CK248" i="6"/>
  <c r="AM249" i="6"/>
  <c r="CK249" i="6"/>
  <c r="AM250" i="6"/>
  <c r="CK250" i="6"/>
  <c r="AM251" i="6"/>
  <c r="CK251" i="6"/>
  <c r="AM252" i="6"/>
  <c r="CK252" i="6"/>
  <c r="AM253" i="6"/>
  <c r="CK253" i="6"/>
  <c r="AM254" i="6"/>
  <c r="CK254" i="6"/>
  <c r="AM255" i="6"/>
  <c r="CK255" i="6"/>
  <c r="AM256" i="6"/>
  <c r="CK256" i="6"/>
  <c r="AM257" i="6"/>
  <c r="CK257" i="6"/>
  <c r="AM258" i="6"/>
  <c r="CK258" i="6"/>
  <c r="AM259" i="6"/>
  <c r="CK259" i="6"/>
  <c r="AM260" i="6"/>
  <c r="CK260" i="6"/>
  <c r="AM261" i="6"/>
  <c r="CK261" i="6"/>
  <c r="AM262" i="6"/>
  <c r="CK262" i="6"/>
  <c r="AM263" i="6"/>
  <c r="CK263" i="6"/>
  <c r="AM264" i="6"/>
  <c r="CK264" i="6"/>
  <c r="AM265" i="6"/>
  <c r="CK265" i="6"/>
  <c r="AM266" i="6"/>
  <c r="CK266" i="6"/>
  <c r="AM267" i="6"/>
  <c r="CK267" i="6"/>
  <c r="AM268" i="6"/>
  <c r="CK268" i="6"/>
  <c r="AM269" i="6"/>
  <c r="CK269" i="6"/>
  <c r="AM270" i="6"/>
  <c r="CK270" i="6"/>
  <c r="AM271" i="6"/>
  <c r="CK271" i="6"/>
  <c r="AM272" i="6"/>
  <c r="CK272" i="6"/>
  <c r="AM273" i="6"/>
  <c r="CK273" i="6"/>
  <c r="AM274" i="6"/>
  <c r="CK274" i="6"/>
  <c r="AM275" i="6"/>
  <c r="CK275" i="6"/>
  <c r="AM276" i="6"/>
  <c r="CK276" i="6"/>
  <c r="AM277" i="6"/>
  <c r="CK277" i="6"/>
  <c r="AM278" i="6"/>
  <c r="CK278" i="6"/>
  <c r="AM279" i="6"/>
  <c r="CK279" i="6"/>
  <c r="AM280" i="6"/>
  <c r="CK280" i="6"/>
  <c r="AM281" i="6"/>
  <c r="CK281" i="6"/>
  <c r="AM282" i="6"/>
  <c r="CK282" i="6"/>
  <c r="AM283" i="6"/>
  <c r="CK283" i="6"/>
  <c r="AM284" i="6"/>
  <c r="CK284" i="6"/>
  <c r="AM285" i="6"/>
  <c r="CK285" i="6"/>
  <c r="AM286" i="6"/>
  <c r="CK286" i="6"/>
  <c r="AM287" i="6"/>
  <c r="CK287" i="6"/>
  <c r="AM288" i="6"/>
  <c r="CK288" i="6"/>
  <c r="AM289" i="6"/>
  <c r="CK289" i="6"/>
  <c r="AM290" i="6"/>
  <c r="CK290" i="6"/>
  <c r="AM291" i="6"/>
  <c r="CK291" i="6"/>
  <c r="AM292" i="6"/>
  <c r="CK292" i="6"/>
  <c r="AM293" i="6"/>
  <c r="CK293" i="6"/>
  <c r="AM294" i="6"/>
  <c r="CK294" i="6"/>
  <c r="AM295" i="6"/>
  <c r="CK295" i="6"/>
  <c r="AM296" i="6"/>
  <c r="CK296" i="6"/>
  <c r="AM297" i="6"/>
  <c r="CK297" i="6"/>
  <c r="AM298" i="6"/>
  <c r="CK298" i="6"/>
  <c r="AM299" i="6"/>
  <c r="CK299" i="6"/>
  <c r="AM300" i="6"/>
  <c r="CK300" i="6"/>
  <c r="AM301" i="6"/>
  <c r="CK301" i="6"/>
  <c r="AM302" i="6"/>
  <c r="CK302" i="6"/>
  <c r="AM303" i="6"/>
  <c r="CK303" i="6"/>
  <c r="AM304" i="6"/>
  <c r="CK304" i="6"/>
  <c r="AM305" i="6"/>
  <c r="CK305" i="6"/>
  <c r="AM306" i="6"/>
  <c r="CK306" i="6"/>
  <c r="AM307" i="6"/>
  <c r="CK307" i="6"/>
  <c r="AM308" i="6"/>
  <c r="CK308" i="6"/>
  <c r="AM309" i="6"/>
  <c r="CK309" i="6"/>
  <c r="AM310" i="6"/>
  <c r="CK310" i="6"/>
  <c r="AM311" i="6"/>
  <c r="CK311" i="6"/>
  <c r="AM312" i="6"/>
  <c r="CK312" i="6"/>
  <c r="AM313" i="6"/>
  <c r="CK313" i="6"/>
  <c r="AM314" i="6"/>
  <c r="CK314" i="6"/>
  <c r="AM315" i="6"/>
  <c r="CK315" i="6"/>
  <c r="AM316" i="6"/>
  <c r="CK316" i="6"/>
  <c r="AM317" i="6"/>
  <c r="CK317" i="6"/>
  <c r="AM318" i="6"/>
  <c r="CK318" i="6"/>
  <c r="AM319" i="6"/>
  <c r="CK319" i="6"/>
  <c r="AM320" i="6"/>
  <c r="CK320" i="6"/>
  <c r="AM321" i="6"/>
  <c r="CK321" i="6"/>
  <c r="AM322" i="6"/>
  <c r="CK322" i="6"/>
  <c r="AM323" i="6"/>
  <c r="CK323" i="6"/>
  <c r="AM324" i="6"/>
  <c r="CK324" i="6"/>
  <c r="AM325" i="6"/>
  <c r="CK325" i="6"/>
  <c r="AM326" i="6"/>
  <c r="CK326" i="6"/>
  <c r="AM327" i="6"/>
  <c r="CK327" i="6"/>
  <c r="AM328" i="6"/>
  <c r="CK328" i="6"/>
  <c r="AM329" i="6"/>
  <c r="CK329" i="6"/>
  <c r="AM330" i="6"/>
  <c r="CK330" i="6"/>
  <c r="AM331" i="6"/>
  <c r="CK331" i="6"/>
  <c r="AM332" i="6"/>
  <c r="CK332" i="6"/>
  <c r="AM333" i="6"/>
  <c r="CK333" i="6"/>
  <c r="AM334" i="6"/>
  <c r="CK334" i="6"/>
  <c r="AM335" i="6"/>
  <c r="CK335" i="6"/>
  <c r="AM336" i="6"/>
  <c r="CK336" i="6"/>
  <c r="AM337" i="6"/>
  <c r="CK337" i="6"/>
  <c r="AM338" i="6"/>
  <c r="CK338" i="6"/>
  <c r="AM339" i="6"/>
  <c r="CK339" i="6"/>
  <c r="AM340" i="6"/>
  <c r="CK340" i="6"/>
  <c r="AM341" i="6"/>
  <c r="CK341" i="6"/>
  <c r="AM342" i="6"/>
  <c r="CK342" i="6"/>
  <c r="AM343" i="6"/>
  <c r="CK343" i="6"/>
  <c r="AM344" i="6"/>
  <c r="CK344" i="6"/>
  <c r="AM345" i="6"/>
  <c r="CK345" i="6"/>
  <c r="AM346" i="6"/>
  <c r="CK346" i="6"/>
  <c r="AM347" i="6"/>
  <c r="CK347" i="6"/>
  <c r="AM348" i="6"/>
  <c r="CK348" i="6"/>
  <c r="AM349" i="6"/>
  <c r="CK349" i="6"/>
  <c r="AM350" i="6"/>
  <c r="CK350" i="6"/>
  <c r="AM351" i="6"/>
  <c r="CK351" i="6"/>
  <c r="AM352" i="6"/>
  <c r="CK352" i="6"/>
  <c r="AM353" i="6"/>
  <c r="CK353" i="6"/>
  <c r="AM354" i="6"/>
  <c r="CK354" i="6"/>
  <c r="AM355" i="6"/>
  <c r="CK355" i="6"/>
  <c r="AM356" i="6"/>
  <c r="CK356" i="6"/>
  <c r="AM357" i="6"/>
  <c r="CK357" i="6"/>
  <c r="AM358" i="6"/>
  <c r="CK358" i="6"/>
  <c r="AM359" i="6"/>
  <c r="CK359" i="6"/>
  <c r="AM360" i="6"/>
  <c r="CK360" i="6"/>
  <c r="AM361" i="6"/>
  <c r="CK361" i="6"/>
  <c r="AM362" i="6"/>
  <c r="CK362" i="6"/>
  <c r="AM363" i="6"/>
  <c r="CK363" i="6"/>
  <c r="AM364" i="6"/>
  <c r="CK364" i="6"/>
  <c r="AM365" i="6"/>
  <c r="CK365" i="6"/>
  <c r="AM366" i="6"/>
  <c r="CK366" i="6"/>
  <c r="AM367" i="6"/>
  <c r="CK367" i="6"/>
  <c r="AM368" i="6"/>
  <c r="CK368" i="6"/>
  <c r="AM369" i="6"/>
  <c r="CK369" i="6"/>
  <c r="AM370" i="6"/>
  <c r="CK370" i="6"/>
  <c r="AM371" i="6"/>
  <c r="CK371" i="6"/>
  <c r="AM372" i="6"/>
  <c r="CK372" i="6"/>
  <c r="AM373" i="6"/>
  <c r="CK373" i="6"/>
  <c r="AM374" i="6"/>
  <c r="CK374" i="6"/>
  <c r="AM375" i="6"/>
  <c r="CK375" i="6"/>
  <c r="AM376" i="6"/>
  <c r="CK376" i="6"/>
  <c r="AM377" i="6"/>
  <c r="CK377" i="6"/>
  <c r="AM378" i="6"/>
  <c r="CK378" i="6"/>
  <c r="AM379" i="6"/>
  <c r="CK379" i="6"/>
  <c r="AM380" i="6"/>
  <c r="CK380" i="6"/>
  <c r="AM381" i="6"/>
  <c r="CK381" i="6"/>
  <c r="AM382" i="6"/>
  <c r="CK382" i="6"/>
  <c r="AM383" i="6"/>
  <c r="CK383" i="6"/>
  <c r="AM384" i="6"/>
  <c r="CK384" i="6"/>
  <c r="AM385" i="6"/>
  <c r="CK385" i="6"/>
  <c r="AM386" i="6"/>
  <c r="CK386" i="6"/>
  <c r="AM387" i="6"/>
  <c r="CK387" i="6"/>
  <c r="AM388" i="6"/>
  <c r="CK388" i="6"/>
  <c r="AM389" i="6"/>
  <c r="CK389" i="6"/>
  <c r="AM390" i="6"/>
  <c r="CK390" i="6"/>
  <c r="AM391" i="6"/>
  <c r="CK391" i="6"/>
  <c r="AM392" i="6"/>
  <c r="CK392" i="6"/>
  <c r="AM393" i="6"/>
  <c r="CK393" i="6"/>
  <c r="AM394" i="6"/>
  <c r="CK394" i="6"/>
  <c r="AM395" i="6"/>
  <c r="CK395" i="6"/>
  <c r="AM396" i="6"/>
  <c r="CK396" i="6"/>
  <c r="AM397" i="6"/>
  <c r="CK397" i="6"/>
  <c r="AM398" i="6"/>
  <c r="CK398" i="6"/>
  <c r="AM399" i="6"/>
  <c r="CK399" i="6"/>
  <c r="AM400" i="6"/>
  <c r="CK400" i="6"/>
  <c r="AM401" i="6"/>
  <c r="CK401" i="6"/>
  <c r="AM402" i="6"/>
  <c r="CK402" i="6"/>
  <c r="AM403" i="6"/>
  <c r="CK403" i="6"/>
  <c r="AM404" i="6"/>
  <c r="CK404" i="6"/>
  <c r="AM405" i="6"/>
  <c r="CK405" i="6"/>
  <c r="AM406" i="6"/>
  <c r="CK406" i="6"/>
  <c r="AM407" i="6"/>
  <c r="CK407" i="6"/>
  <c r="AM408" i="6"/>
  <c r="CK408" i="6"/>
  <c r="AM409" i="6"/>
  <c r="CK409" i="6"/>
  <c r="AM410" i="6"/>
  <c r="CK410" i="6"/>
  <c r="AM411" i="6"/>
  <c r="CK411" i="6"/>
  <c r="AM412" i="6"/>
  <c r="CK412" i="6"/>
  <c r="AM413" i="6"/>
  <c r="CK413" i="6"/>
  <c r="AM414" i="6"/>
  <c r="CK414" i="6"/>
  <c r="AM415" i="6"/>
  <c r="CK415" i="6"/>
  <c r="AM416" i="6"/>
  <c r="CK416" i="6"/>
  <c r="AM417" i="6"/>
  <c r="CK417" i="6"/>
  <c r="AM418" i="6"/>
  <c r="CK418" i="6"/>
  <c r="AM419" i="6"/>
  <c r="CK419" i="6"/>
  <c r="AM420" i="6"/>
  <c r="CK420" i="6"/>
  <c r="AM421" i="6"/>
  <c r="CK421" i="6"/>
  <c r="AM422" i="6"/>
  <c r="CK422" i="6"/>
  <c r="AM423" i="6"/>
  <c r="CK423" i="6"/>
  <c r="AM424" i="6"/>
  <c r="CK424" i="6"/>
  <c r="AM425" i="6"/>
  <c r="CK425" i="6"/>
  <c r="AM426" i="6"/>
  <c r="CK426" i="6"/>
  <c r="AM427" i="6"/>
  <c r="CK427" i="6"/>
  <c r="AM428" i="6"/>
  <c r="CK428" i="6"/>
  <c r="AM429" i="6"/>
  <c r="CK429" i="6"/>
  <c r="AM430" i="6"/>
  <c r="CK430" i="6"/>
  <c r="AM431" i="6"/>
  <c r="CK431" i="6"/>
  <c r="AM432" i="6"/>
  <c r="CK432" i="6"/>
  <c r="AM433" i="6"/>
  <c r="CK433" i="6"/>
  <c r="AF7" i="6"/>
  <c r="BW7" i="6"/>
  <c r="AF8" i="6"/>
  <c r="BW8" i="6"/>
  <c r="AF9" i="6"/>
  <c r="BW9" i="6"/>
  <c r="AF10" i="6"/>
  <c r="BW10" i="6"/>
  <c r="AF11" i="6"/>
  <c r="BW11" i="6"/>
  <c r="AF12" i="6"/>
  <c r="BW12" i="6"/>
  <c r="AF13" i="6"/>
  <c r="BW13" i="6"/>
  <c r="AF14" i="6"/>
  <c r="BW14" i="6"/>
  <c r="AF15" i="6"/>
  <c r="BW15" i="6"/>
  <c r="AF16" i="6"/>
  <c r="BW16" i="6"/>
  <c r="AF17" i="6"/>
  <c r="BW17" i="6"/>
  <c r="AF18" i="6"/>
  <c r="BW18" i="6"/>
  <c r="AF19" i="6"/>
  <c r="BW19" i="6"/>
  <c r="AF20" i="6"/>
  <c r="BW20" i="6"/>
  <c r="AF21" i="6"/>
  <c r="BW21" i="6"/>
  <c r="AF22" i="6"/>
  <c r="BW22" i="6"/>
  <c r="AF23" i="6"/>
  <c r="BW23" i="6"/>
  <c r="AF24" i="6"/>
  <c r="BW24" i="6"/>
  <c r="AF25" i="6"/>
  <c r="BW25" i="6"/>
  <c r="AF26" i="6"/>
  <c r="BW26" i="6"/>
  <c r="AF27" i="6"/>
  <c r="BW27" i="6"/>
  <c r="AF28" i="6"/>
  <c r="BW28" i="6"/>
  <c r="AF29" i="6"/>
  <c r="BW29" i="6"/>
  <c r="AF30" i="6"/>
  <c r="BW30" i="6"/>
  <c r="AF31" i="6"/>
  <c r="BW31" i="6"/>
  <c r="AF32" i="6"/>
  <c r="BW32" i="6"/>
  <c r="AF33" i="6"/>
  <c r="BW33" i="6"/>
  <c r="AF34" i="6"/>
  <c r="BW34" i="6"/>
  <c r="AF35" i="6"/>
  <c r="BW35" i="6"/>
  <c r="AF36" i="6"/>
  <c r="BW36" i="6"/>
  <c r="AF37" i="6"/>
  <c r="BW37" i="6"/>
  <c r="AF38" i="6"/>
  <c r="BW38" i="6"/>
  <c r="AF39" i="6"/>
  <c r="BW39" i="6"/>
  <c r="AF40" i="6"/>
  <c r="BW40" i="6"/>
  <c r="AF41" i="6"/>
  <c r="BW41" i="6"/>
  <c r="AF42" i="6"/>
  <c r="BW42" i="6"/>
  <c r="AF43" i="6"/>
  <c r="BW43" i="6"/>
  <c r="AF44" i="6"/>
  <c r="BW44" i="6"/>
  <c r="AF45" i="6"/>
  <c r="BW45" i="6"/>
  <c r="AF46" i="6"/>
  <c r="BW46" i="6"/>
  <c r="AF47" i="6"/>
  <c r="BW47" i="6"/>
  <c r="AF48" i="6"/>
  <c r="BW48" i="6"/>
  <c r="AF49" i="6"/>
  <c r="BW49" i="6"/>
  <c r="AF50" i="6"/>
  <c r="BW50" i="6"/>
  <c r="AF51" i="6"/>
  <c r="BW51" i="6"/>
  <c r="AF52" i="6"/>
  <c r="BW52" i="6"/>
  <c r="AF53" i="6"/>
  <c r="BW53" i="6"/>
  <c r="AF54" i="6"/>
  <c r="BW54" i="6"/>
  <c r="AF55" i="6"/>
  <c r="BW55" i="6"/>
  <c r="AF56" i="6"/>
  <c r="BW56" i="6"/>
  <c r="AF57" i="6"/>
  <c r="BW57" i="6"/>
  <c r="AF58" i="6"/>
  <c r="BW58" i="6"/>
  <c r="AF59" i="6"/>
  <c r="BW59" i="6"/>
  <c r="AF60" i="6"/>
  <c r="BW60" i="6"/>
  <c r="AF61" i="6"/>
  <c r="BW61" i="6"/>
  <c r="AF62" i="6"/>
  <c r="BW62" i="6"/>
  <c r="AF63" i="6"/>
  <c r="BW63" i="6"/>
  <c r="AF64" i="6"/>
  <c r="BW64" i="6"/>
  <c r="AF65" i="6"/>
  <c r="BW65" i="6"/>
  <c r="AF66" i="6"/>
  <c r="BW66" i="6"/>
  <c r="AF67" i="6"/>
  <c r="BW67" i="6"/>
  <c r="AF68" i="6"/>
  <c r="BW68" i="6"/>
  <c r="AF69" i="6"/>
  <c r="BW69" i="6"/>
  <c r="AF70" i="6"/>
  <c r="BW70" i="6"/>
  <c r="AF71" i="6"/>
  <c r="BW71" i="6"/>
  <c r="AF72" i="6"/>
  <c r="BW72" i="6"/>
  <c r="AF73" i="6"/>
  <c r="BW73" i="6"/>
  <c r="AF74" i="6"/>
  <c r="BW74" i="6"/>
  <c r="AF75" i="6"/>
  <c r="BW75" i="6"/>
  <c r="AF76" i="6"/>
  <c r="BW76" i="6"/>
  <c r="AF77" i="6"/>
  <c r="BW77" i="6"/>
  <c r="AF78" i="6"/>
  <c r="BW78" i="6"/>
  <c r="AF79" i="6"/>
  <c r="BW79" i="6"/>
  <c r="AF80" i="6"/>
  <c r="BW80" i="6"/>
  <c r="AF81" i="6"/>
  <c r="BW81" i="6"/>
  <c r="AF82" i="6"/>
  <c r="BW82" i="6"/>
  <c r="AF83" i="6"/>
  <c r="BW83" i="6"/>
  <c r="AF84" i="6"/>
  <c r="BW84" i="6"/>
  <c r="AF85" i="6"/>
  <c r="BW85" i="6"/>
  <c r="AF86" i="6"/>
  <c r="BW86" i="6"/>
  <c r="AF87" i="6"/>
  <c r="BW87" i="6"/>
  <c r="AF88" i="6"/>
  <c r="BW88" i="6"/>
  <c r="AF89" i="6"/>
  <c r="BW89" i="6"/>
  <c r="AF90" i="6"/>
  <c r="BW90" i="6"/>
  <c r="AF91" i="6"/>
  <c r="BW91" i="6"/>
  <c r="AF92" i="6"/>
  <c r="BW92" i="6"/>
  <c r="AF93" i="6"/>
  <c r="BW93" i="6"/>
  <c r="AF94" i="6"/>
  <c r="BW94" i="6"/>
  <c r="AF95" i="6"/>
  <c r="BW95" i="6"/>
  <c r="AF96" i="6"/>
  <c r="BW96" i="6"/>
  <c r="AF97" i="6"/>
  <c r="BW97" i="6"/>
  <c r="AF98" i="6"/>
  <c r="BW98" i="6"/>
  <c r="AF99" i="6"/>
  <c r="BW99" i="6"/>
  <c r="AF100" i="6"/>
  <c r="BW100" i="6"/>
  <c r="AF101" i="6"/>
  <c r="BW101" i="6"/>
  <c r="AF102" i="6"/>
  <c r="BW102" i="6"/>
  <c r="AF103" i="6"/>
  <c r="BW103" i="6"/>
  <c r="AF104" i="6"/>
  <c r="BW104" i="6"/>
  <c r="AF105" i="6"/>
  <c r="BW105" i="6"/>
  <c r="AF106" i="6"/>
  <c r="BW106" i="6"/>
  <c r="AF107" i="6"/>
  <c r="BW107" i="6"/>
  <c r="AF108" i="6"/>
  <c r="BW108" i="6"/>
  <c r="AF109" i="6"/>
  <c r="BW109" i="6"/>
  <c r="AF110" i="6"/>
  <c r="BW110" i="6"/>
  <c r="AF111" i="6"/>
  <c r="BW111" i="6"/>
  <c r="AF112" i="6"/>
  <c r="BW112" i="6"/>
  <c r="AF113" i="6"/>
  <c r="BW113" i="6"/>
  <c r="AF114" i="6"/>
  <c r="BW114" i="6"/>
  <c r="AF115" i="6"/>
  <c r="BW115" i="6"/>
  <c r="AF116" i="6"/>
  <c r="BW116" i="6"/>
  <c r="AF117" i="6"/>
  <c r="BW117" i="6"/>
  <c r="AF118" i="6"/>
  <c r="BW118" i="6"/>
  <c r="AF119" i="6"/>
  <c r="BW119" i="6"/>
  <c r="AF120" i="6"/>
  <c r="BW120" i="6"/>
  <c r="AF121" i="6"/>
  <c r="BW121" i="6"/>
  <c r="AF122" i="6"/>
  <c r="BW122" i="6"/>
  <c r="AF123" i="6"/>
  <c r="BW123" i="6"/>
  <c r="AF124" i="6"/>
  <c r="BW124" i="6"/>
  <c r="AF125" i="6"/>
  <c r="BW125" i="6"/>
  <c r="AF126" i="6"/>
  <c r="BW126" i="6"/>
  <c r="AF127" i="6"/>
  <c r="BW127" i="6"/>
  <c r="AF128" i="6"/>
  <c r="BW128" i="6"/>
  <c r="AF129" i="6"/>
  <c r="BW129" i="6"/>
  <c r="AF130" i="6"/>
  <c r="BW130" i="6"/>
  <c r="AF131" i="6"/>
  <c r="BW131" i="6"/>
  <c r="AF132" i="6"/>
  <c r="BW132" i="6"/>
  <c r="AF133" i="6"/>
  <c r="BW133" i="6"/>
  <c r="AF134" i="6"/>
  <c r="BW134" i="6"/>
  <c r="AF135" i="6"/>
  <c r="BW135" i="6"/>
  <c r="AF136" i="6"/>
  <c r="BW136" i="6"/>
  <c r="AF137" i="6"/>
  <c r="BW137" i="6"/>
  <c r="AF138" i="6"/>
  <c r="BW138" i="6"/>
  <c r="AF139" i="6"/>
  <c r="BW139" i="6"/>
  <c r="AF140" i="6"/>
  <c r="BW140" i="6"/>
  <c r="AF141" i="6"/>
  <c r="BW141" i="6"/>
  <c r="AF142" i="6"/>
  <c r="BW142" i="6"/>
  <c r="AF143" i="6"/>
  <c r="BW143" i="6"/>
  <c r="AF144" i="6"/>
  <c r="BW144" i="6"/>
  <c r="AF145" i="6"/>
  <c r="BW145" i="6"/>
  <c r="AF146" i="6"/>
  <c r="BW146" i="6"/>
  <c r="AF147" i="6"/>
  <c r="BW147" i="6"/>
  <c r="AF148" i="6"/>
  <c r="BW148" i="6"/>
  <c r="AF149" i="6"/>
  <c r="BW149" i="6"/>
  <c r="AF150" i="6"/>
  <c r="BW150" i="6"/>
  <c r="AF151" i="6"/>
  <c r="BW151" i="6"/>
  <c r="AF152" i="6"/>
  <c r="BW152" i="6"/>
  <c r="AF153" i="6"/>
  <c r="BW153" i="6"/>
  <c r="AF154" i="6"/>
  <c r="BW154" i="6"/>
  <c r="AF155" i="6"/>
  <c r="BW155" i="6"/>
  <c r="AF156" i="6"/>
  <c r="BW156" i="6"/>
  <c r="AF157" i="6"/>
  <c r="BW157" i="6"/>
  <c r="AF158" i="6"/>
  <c r="BW158" i="6"/>
  <c r="AF159" i="6"/>
  <c r="BW159" i="6"/>
  <c r="AF160" i="6"/>
  <c r="BW160" i="6"/>
  <c r="AF161" i="6"/>
  <c r="BW161" i="6"/>
  <c r="AF162" i="6"/>
  <c r="BW162" i="6"/>
  <c r="AF163" i="6"/>
  <c r="BW163" i="6"/>
  <c r="AF164" i="6"/>
  <c r="BW164" i="6"/>
  <c r="AF165" i="6"/>
  <c r="BW165" i="6"/>
  <c r="AF166" i="6"/>
  <c r="BW166" i="6"/>
  <c r="AF167" i="6"/>
  <c r="BW167" i="6"/>
  <c r="AF168" i="6"/>
  <c r="BW168" i="6"/>
  <c r="AF169" i="6"/>
  <c r="BW169" i="6"/>
  <c r="AF170" i="6"/>
  <c r="BW170" i="6"/>
  <c r="AF171" i="6"/>
  <c r="BW171" i="6"/>
  <c r="AF172" i="6"/>
  <c r="BW172" i="6"/>
  <c r="AF173" i="6"/>
  <c r="BW173" i="6"/>
  <c r="AF174" i="6"/>
  <c r="BW174" i="6"/>
  <c r="AF175" i="6"/>
  <c r="BW175" i="6"/>
  <c r="AF176" i="6"/>
  <c r="BW176" i="6"/>
  <c r="AF177" i="6"/>
  <c r="BW177" i="6"/>
  <c r="AF178" i="6"/>
  <c r="BW178" i="6"/>
  <c r="AF179" i="6"/>
  <c r="BW179" i="6"/>
  <c r="AF180" i="6"/>
  <c r="BW180" i="6"/>
  <c r="AF181" i="6"/>
  <c r="BW181" i="6"/>
  <c r="AF182" i="6"/>
  <c r="BW182" i="6"/>
  <c r="AF183" i="6"/>
  <c r="BW183" i="6"/>
  <c r="AF184" i="6"/>
  <c r="BW184" i="6"/>
  <c r="AF185" i="6"/>
  <c r="BW185" i="6"/>
  <c r="AF186" i="6"/>
  <c r="BW186" i="6"/>
  <c r="AF187" i="6"/>
  <c r="BW187" i="6"/>
  <c r="AF188" i="6"/>
  <c r="BW188" i="6"/>
  <c r="AF189" i="6"/>
  <c r="BW189" i="6"/>
  <c r="AF190" i="6"/>
  <c r="BW190" i="6"/>
  <c r="AF191" i="6"/>
  <c r="BW191" i="6"/>
  <c r="AF192" i="6"/>
  <c r="BW192" i="6"/>
  <c r="AF193" i="6"/>
  <c r="BW193" i="6"/>
  <c r="AF194" i="6"/>
  <c r="BW194" i="6"/>
  <c r="AF195" i="6"/>
  <c r="BW195" i="6"/>
  <c r="AF196" i="6"/>
  <c r="BW196" i="6"/>
  <c r="AF197" i="6"/>
  <c r="BW197" i="6"/>
  <c r="AF198" i="6"/>
  <c r="BW198" i="6"/>
  <c r="AF199" i="6"/>
  <c r="BW199" i="6"/>
  <c r="AF200" i="6"/>
  <c r="BW200" i="6"/>
  <c r="AF201" i="6"/>
  <c r="BW201" i="6"/>
  <c r="AF202" i="6"/>
  <c r="BW202" i="6"/>
  <c r="AF203" i="6"/>
  <c r="BW203" i="6"/>
  <c r="AF204" i="6"/>
  <c r="BW204" i="6"/>
  <c r="AF205" i="6"/>
  <c r="BW205" i="6"/>
  <c r="AF206" i="6"/>
  <c r="BW206" i="6"/>
  <c r="AF207" i="6"/>
  <c r="BW207" i="6"/>
  <c r="AF208" i="6"/>
  <c r="BW208" i="6"/>
  <c r="AF209" i="6"/>
  <c r="BW209" i="6"/>
  <c r="AF210" i="6"/>
  <c r="BW210" i="6"/>
  <c r="AF211" i="6"/>
  <c r="BW211" i="6"/>
  <c r="AF212" i="6"/>
  <c r="BW212" i="6"/>
  <c r="AF213" i="6"/>
  <c r="BW213" i="6"/>
  <c r="AF214" i="6"/>
  <c r="BW214" i="6"/>
  <c r="AF215" i="6"/>
  <c r="BW215" i="6"/>
  <c r="AF216" i="6"/>
  <c r="BW216" i="6"/>
  <c r="AF217" i="6"/>
  <c r="BW217" i="6"/>
  <c r="AF218" i="6"/>
  <c r="BW218" i="6"/>
  <c r="AF219" i="6"/>
  <c r="BW219" i="6"/>
  <c r="AF220" i="6"/>
  <c r="BW220" i="6"/>
  <c r="AF221" i="6"/>
  <c r="BW221" i="6"/>
  <c r="AF222" i="6"/>
  <c r="BW222" i="6"/>
  <c r="AF223" i="6"/>
  <c r="BW223" i="6"/>
  <c r="AF224" i="6"/>
  <c r="BW224" i="6"/>
  <c r="AF225" i="6"/>
  <c r="BW225" i="6"/>
  <c r="AF226" i="6"/>
  <c r="BW226" i="6"/>
  <c r="AF227" i="6"/>
  <c r="BW227" i="6"/>
  <c r="AF228" i="6"/>
  <c r="BW228" i="6"/>
  <c r="AF229" i="6"/>
  <c r="BW229" i="6"/>
  <c r="AF230" i="6"/>
  <c r="BW230" i="6"/>
  <c r="AF231" i="6"/>
  <c r="BW231" i="6"/>
  <c r="AF232" i="6"/>
  <c r="BW232" i="6"/>
  <c r="AF233" i="6"/>
  <c r="BW233" i="6"/>
  <c r="AF234" i="6"/>
  <c r="BW234" i="6"/>
  <c r="AF235" i="6"/>
  <c r="BW235" i="6"/>
  <c r="AF236" i="6"/>
  <c r="BW236" i="6"/>
  <c r="AF237" i="6"/>
  <c r="BW237" i="6"/>
  <c r="AF238" i="6"/>
  <c r="BW238" i="6"/>
  <c r="AF239" i="6"/>
  <c r="BW239" i="6"/>
  <c r="AF240" i="6"/>
  <c r="BW240" i="6"/>
  <c r="AF241" i="6"/>
  <c r="BW241" i="6"/>
  <c r="AF242" i="6"/>
  <c r="BW242" i="6"/>
  <c r="AF243" i="6"/>
  <c r="BW243" i="6"/>
  <c r="AF244" i="6"/>
  <c r="BW244" i="6"/>
  <c r="AF245" i="6"/>
  <c r="BW245" i="6"/>
  <c r="AF246" i="6"/>
  <c r="BW246" i="6"/>
  <c r="AF247" i="6"/>
  <c r="BW247" i="6"/>
  <c r="AF248" i="6"/>
  <c r="BW248" i="6"/>
  <c r="AF249" i="6"/>
  <c r="BW249" i="6"/>
  <c r="AF250" i="6"/>
  <c r="BW250" i="6"/>
  <c r="AF251" i="6"/>
  <c r="BW251" i="6"/>
  <c r="AF252" i="6"/>
  <c r="BW252" i="6"/>
  <c r="AF253" i="6"/>
  <c r="BW253" i="6"/>
  <c r="AF254" i="6"/>
  <c r="BW254" i="6"/>
  <c r="AF255" i="6"/>
  <c r="BW255" i="6"/>
  <c r="AF256" i="6"/>
  <c r="BW256" i="6"/>
  <c r="AF257" i="6"/>
  <c r="BW257" i="6"/>
  <c r="AF258" i="6"/>
  <c r="BW258" i="6"/>
  <c r="AF259" i="6"/>
  <c r="BW259" i="6"/>
  <c r="AF260" i="6"/>
  <c r="BW260" i="6"/>
  <c r="AF261" i="6"/>
  <c r="BW261" i="6"/>
  <c r="AF262" i="6"/>
  <c r="BW262" i="6"/>
  <c r="AF263" i="6"/>
  <c r="BW263" i="6"/>
  <c r="AF264" i="6"/>
  <c r="BW264" i="6"/>
  <c r="AF265" i="6"/>
  <c r="BW265" i="6"/>
  <c r="AF266" i="6"/>
  <c r="BW266" i="6"/>
  <c r="AF267" i="6"/>
  <c r="BW267" i="6"/>
  <c r="AF268" i="6"/>
  <c r="BW268" i="6"/>
  <c r="AF269" i="6"/>
  <c r="BW269" i="6"/>
  <c r="AF270" i="6"/>
  <c r="BW270" i="6"/>
  <c r="AF271" i="6"/>
  <c r="BW271" i="6"/>
  <c r="AF272" i="6"/>
  <c r="BW272" i="6"/>
  <c r="AF273" i="6"/>
  <c r="BW273" i="6"/>
  <c r="AF274" i="6"/>
  <c r="BW274" i="6"/>
  <c r="AF275" i="6"/>
  <c r="BW275" i="6"/>
  <c r="AF276" i="6"/>
  <c r="BW276" i="6"/>
  <c r="AF277" i="6"/>
  <c r="BW277" i="6"/>
  <c r="AF278" i="6"/>
  <c r="BW278" i="6"/>
  <c r="AF279" i="6"/>
  <c r="BW279" i="6"/>
  <c r="AF280" i="6"/>
  <c r="BW280" i="6"/>
  <c r="AF281" i="6"/>
  <c r="BW281" i="6"/>
  <c r="AF282" i="6"/>
  <c r="BW282" i="6"/>
  <c r="AF283" i="6"/>
  <c r="BW283" i="6"/>
  <c r="AF284" i="6"/>
  <c r="BW284" i="6"/>
  <c r="AF285" i="6"/>
  <c r="BW285" i="6"/>
  <c r="AF286" i="6"/>
  <c r="BW286" i="6"/>
  <c r="AF287" i="6"/>
  <c r="BW287" i="6"/>
  <c r="AF288" i="6"/>
  <c r="BW288" i="6"/>
  <c r="AF289" i="6"/>
  <c r="BW289" i="6"/>
  <c r="AF290" i="6"/>
  <c r="BW290" i="6"/>
  <c r="AF291" i="6"/>
  <c r="BW291" i="6"/>
  <c r="AF292" i="6"/>
  <c r="BW292" i="6"/>
  <c r="AF293" i="6"/>
  <c r="BW293" i="6"/>
  <c r="AF294" i="6"/>
  <c r="BW294" i="6"/>
  <c r="AF295" i="6"/>
  <c r="BW295" i="6"/>
  <c r="AF296" i="6"/>
  <c r="BW296" i="6"/>
  <c r="AF297" i="6"/>
  <c r="BW297" i="6"/>
  <c r="AF298" i="6"/>
  <c r="BW298" i="6"/>
  <c r="AF299" i="6"/>
  <c r="BW299" i="6"/>
  <c r="AF300" i="6"/>
  <c r="BW300" i="6"/>
  <c r="AF301" i="6"/>
  <c r="BW301" i="6"/>
  <c r="AF302" i="6"/>
  <c r="BW302" i="6"/>
  <c r="AF303" i="6"/>
  <c r="BW303" i="6"/>
  <c r="AF304" i="6"/>
  <c r="BW304" i="6"/>
  <c r="AF305" i="6"/>
  <c r="BW305" i="6"/>
  <c r="AF306" i="6"/>
  <c r="BW306" i="6"/>
  <c r="AF307" i="6"/>
  <c r="BW307" i="6"/>
  <c r="AF308" i="6"/>
  <c r="BW308" i="6"/>
  <c r="AF309" i="6"/>
  <c r="BW309" i="6"/>
  <c r="AF310" i="6"/>
  <c r="BW310" i="6"/>
  <c r="AF311" i="6"/>
  <c r="BW311" i="6"/>
  <c r="AF312" i="6"/>
  <c r="BW312" i="6"/>
  <c r="AF313" i="6"/>
  <c r="BW313" i="6"/>
  <c r="AF314" i="6"/>
  <c r="BW314" i="6"/>
  <c r="AF315" i="6"/>
  <c r="BW315" i="6"/>
  <c r="AF316" i="6"/>
  <c r="BW316" i="6"/>
  <c r="AF317" i="6"/>
  <c r="BW317" i="6"/>
  <c r="AF318" i="6"/>
  <c r="BW318" i="6"/>
  <c r="AF319" i="6"/>
  <c r="BW319" i="6"/>
  <c r="AF320" i="6"/>
  <c r="BW320" i="6"/>
  <c r="AF321" i="6"/>
  <c r="BW321" i="6"/>
  <c r="AF322" i="6"/>
  <c r="BW322" i="6"/>
  <c r="AF323" i="6"/>
  <c r="BW323" i="6"/>
  <c r="AF324" i="6"/>
  <c r="BW324" i="6"/>
  <c r="AF325" i="6"/>
  <c r="BW325" i="6"/>
  <c r="AF326" i="6"/>
  <c r="BW326" i="6"/>
  <c r="AF327" i="6"/>
  <c r="BW327" i="6"/>
  <c r="AF328" i="6"/>
  <c r="BW328" i="6"/>
  <c r="AF329" i="6"/>
  <c r="BW329" i="6"/>
  <c r="AF330" i="6"/>
  <c r="BW330" i="6"/>
  <c r="AF331" i="6"/>
  <c r="BW331" i="6"/>
  <c r="AF332" i="6"/>
  <c r="BW332" i="6"/>
  <c r="AF333" i="6"/>
  <c r="BW333" i="6"/>
  <c r="AF334" i="6"/>
  <c r="BW334" i="6"/>
  <c r="AF335" i="6"/>
  <c r="BW335" i="6"/>
  <c r="AF336" i="6"/>
  <c r="BW336" i="6"/>
  <c r="AF337" i="6"/>
  <c r="BW337" i="6"/>
  <c r="AF338" i="6"/>
  <c r="BW338" i="6"/>
  <c r="AF339" i="6"/>
  <c r="BW339" i="6"/>
  <c r="AF340" i="6"/>
  <c r="BW340" i="6"/>
  <c r="AF341" i="6"/>
  <c r="BW341" i="6"/>
  <c r="AF342" i="6"/>
  <c r="BW342" i="6"/>
  <c r="AF343" i="6"/>
  <c r="BW343" i="6"/>
  <c r="AF344" i="6"/>
  <c r="BW344" i="6"/>
  <c r="AF345" i="6"/>
  <c r="BW345" i="6"/>
  <c r="AF346" i="6"/>
  <c r="BW346" i="6"/>
  <c r="AF347" i="6"/>
  <c r="BW347" i="6"/>
  <c r="AF348" i="6"/>
  <c r="BW348" i="6"/>
  <c r="AF349" i="6"/>
  <c r="BW349" i="6"/>
  <c r="AF350" i="6"/>
  <c r="BW350" i="6"/>
  <c r="AF351" i="6"/>
  <c r="BW351" i="6"/>
  <c r="AF352" i="6"/>
  <c r="BW352" i="6"/>
  <c r="AF353" i="6"/>
  <c r="BW353" i="6"/>
  <c r="AF354" i="6"/>
  <c r="BW354" i="6"/>
  <c r="AF355" i="6"/>
  <c r="BW355" i="6"/>
  <c r="AF356" i="6"/>
  <c r="BW356" i="6"/>
  <c r="AF357" i="6"/>
  <c r="BW357" i="6"/>
  <c r="AF358" i="6"/>
  <c r="BW358" i="6"/>
  <c r="AF359" i="6"/>
  <c r="BW359" i="6"/>
  <c r="AF360" i="6"/>
  <c r="BW360" i="6"/>
  <c r="AF361" i="6"/>
  <c r="BW361" i="6"/>
  <c r="AF362" i="6"/>
  <c r="BW362" i="6"/>
  <c r="AF363" i="6"/>
  <c r="BW363" i="6"/>
  <c r="AF364" i="6"/>
  <c r="BW364" i="6"/>
  <c r="AF365" i="6"/>
  <c r="BW365" i="6"/>
  <c r="AF366" i="6"/>
  <c r="BW366" i="6"/>
  <c r="AF367" i="6"/>
  <c r="BW367" i="6"/>
  <c r="AF368" i="6"/>
  <c r="BW368" i="6"/>
  <c r="AF369" i="6"/>
  <c r="BW369" i="6"/>
  <c r="AF370" i="6"/>
  <c r="BW370" i="6"/>
  <c r="AF371" i="6"/>
  <c r="BW371" i="6"/>
  <c r="AF372" i="6"/>
  <c r="BW372" i="6"/>
  <c r="AF373" i="6"/>
  <c r="BW373" i="6"/>
  <c r="AF374" i="6"/>
  <c r="BW374" i="6"/>
  <c r="AF375" i="6"/>
  <c r="BW375" i="6"/>
  <c r="AF376" i="6"/>
  <c r="BW376" i="6"/>
  <c r="AF377" i="6"/>
  <c r="BW377" i="6"/>
  <c r="AF378" i="6"/>
  <c r="BW378" i="6"/>
  <c r="AF379" i="6"/>
  <c r="BW379" i="6"/>
  <c r="AF380" i="6"/>
  <c r="BW380" i="6"/>
  <c r="AF381" i="6"/>
  <c r="BW381" i="6"/>
  <c r="AF382" i="6"/>
  <c r="BW382" i="6"/>
  <c r="AF383" i="6"/>
  <c r="BW383" i="6"/>
  <c r="AF384" i="6"/>
  <c r="BW384" i="6"/>
  <c r="AF385" i="6"/>
  <c r="BW385" i="6"/>
  <c r="AF386" i="6"/>
  <c r="BW386" i="6"/>
  <c r="AF387" i="6"/>
  <c r="BW387" i="6"/>
  <c r="AF388" i="6"/>
  <c r="BW388" i="6"/>
  <c r="AF389" i="6"/>
  <c r="BW389" i="6"/>
  <c r="AF390" i="6"/>
  <c r="BW390" i="6"/>
  <c r="AF391" i="6"/>
  <c r="BW391" i="6"/>
  <c r="AF392" i="6"/>
  <c r="BW392" i="6"/>
  <c r="AF393" i="6"/>
  <c r="BW393" i="6"/>
  <c r="AF394" i="6"/>
  <c r="BW394" i="6"/>
  <c r="AF395" i="6"/>
  <c r="BW395" i="6"/>
  <c r="AF396" i="6"/>
  <c r="BW396" i="6"/>
  <c r="AF397" i="6"/>
  <c r="BW397" i="6"/>
  <c r="AF398" i="6"/>
  <c r="BW398" i="6"/>
  <c r="AF399" i="6"/>
  <c r="BW399" i="6"/>
  <c r="AF400" i="6"/>
  <c r="BW400" i="6"/>
  <c r="AF401" i="6"/>
  <c r="BW401" i="6"/>
  <c r="AF402" i="6"/>
  <c r="BW402" i="6"/>
  <c r="AF403" i="6"/>
  <c r="BW403" i="6"/>
  <c r="AF404" i="6"/>
  <c r="BW404" i="6"/>
  <c r="AF405" i="6"/>
  <c r="BW405" i="6"/>
  <c r="AF406" i="6"/>
  <c r="BW406" i="6"/>
  <c r="AF407" i="6"/>
  <c r="BW407" i="6"/>
  <c r="AF408" i="6"/>
  <c r="BW408" i="6"/>
  <c r="AF409" i="6"/>
  <c r="BW409" i="6"/>
  <c r="AF410" i="6"/>
  <c r="BW410" i="6"/>
  <c r="AF411" i="6"/>
  <c r="BW411" i="6"/>
  <c r="AF412" i="6"/>
  <c r="BW412" i="6"/>
  <c r="AF413" i="6"/>
  <c r="BW413" i="6"/>
  <c r="AF414" i="6"/>
  <c r="BW414" i="6"/>
  <c r="AF415" i="6"/>
  <c r="BW415" i="6"/>
  <c r="AF416" i="6"/>
  <c r="BW416" i="6"/>
  <c r="AF417" i="6"/>
  <c r="BW417" i="6"/>
  <c r="AF418" i="6"/>
  <c r="BW418" i="6"/>
  <c r="AF419" i="6"/>
  <c r="BW419" i="6"/>
  <c r="AF420" i="6"/>
  <c r="BW420" i="6"/>
  <c r="AF421" i="6"/>
  <c r="BW421" i="6"/>
  <c r="AF422" i="6"/>
  <c r="BW422" i="6"/>
  <c r="AF423" i="6"/>
  <c r="BW423" i="6"/>
  <c r="AF424" i="6"/>
  <c r="BW424" i="6"/>
  <c r="AF425" i="6"/>
  <c r="BW425" i="6"/>
  <c r="AF426" i="6"/>
  <c r="BW426" i="6"/>
  <c r="AF427" i="6"/>
  <c r="BW427" i="6"/>
  <c r="AF428" i="6"/>
  <c r="BW428" i="6"/>
  <c r="AF429" i="6"/>
  <c r="BW429" i="6"/>
  <c r="AF430" i="6"/>
  <c r="BW430" i="6"/>
  <c r="AF431" i="6"/>
  <c r="BW431" i="6"/>
  <c r="AF432" i="6"/>
  <c r="BW432" i="6"/>
  <c r="AF433" i="6"/>
  <c r="BW433" i="6"/>
  <c r="BX7" i="6"/>
  <c r="BX8" i="6"/>
  <c r="BX9" i="6"/>
  <c r="BX10" i="6"/>
  <c r="BX11" i="6"/>
  <c r="BX12" i="6"/>
  <c r="BX13" i="6"/>
  <c r="BX14" i="6"/>
  <c r="BX15" i="6"/>
  <c r="BX16" i="6"/>
  <c r="BX17" i="6"/>
  <c r="BX18" i="6"/>
  <c r="BX19" i="6"/>
  <c r="BX20" i="6"/>
  <c r="BX21" i="6"/>
  <c r="BX22" i="6"/>
  <c r="BX23" i="6"/>
  <c r="BX24" i="6"/>
  <c r="BX25" i="6"/>
  <c r="BX26" i="6"/>
  <c r="BX27" i="6"/>
  <c r="BX28" i="6"/>
  <c r="BX29" i="6"/>
  <c r="BX30" i="6"/>
  <c r="BX31" i="6"/>
  <c r="BX32" i="6"/>
  <c r="BX33" i="6"/>
  <c r="BX34" i="6"/>
  <c r="BX35" i="6"/>
  <c r="BX36" i="6"/>
  <c r="BX37" i="6"/>
  <c r="BX38" i="6"/>
  <c r="BX39" i="6"/>
  <c r="BX40" i="6"/>
  <c r="BX41" i="6"/>
  <c r="BX42" i="6"/>
  <c r="BX43" i="6"/>
  <c r="BX44" i="6"/>
  <c r="BX45" i="6"/>
  <c r="BX46" i="6"/>
  <c r="BX47" i="6"/>
  <c r="BX48" i="6"/>
  <c r="BX49" i="6"/>
  <c r="BX50" i="6"/>
  <c r="BX51" i="6"/>
  <c r="BX52" i="6"/>
  <c r="BX53" i="6"/>
  <c r="BX54" i="6"/>
  <c r="BX55" i="6"/>
  <c r="BX56" i="6"/>
  <c r="BX57" i="6"/>
  <c r="BX58" i="6"/>
  <c r="BX59" i="6"/>
  <c r="BX60" i="6"/>
  <c r="BX61" i="6"/>
  <c r="BX62" i="6"/>
  <c r="BX63" i="6"/>
  <c r="BX64" i="6"/>
  <c r="BX65" i="6"/>
  <c r="BX66" i="6"/>
  <c r="BX67" i="6"/>
  <c r="BX68" i="6"/>
  <c r="BX69" i="6"/>
  <c r="BX70" i="6"/>
  <c r="BX71" i="6"/>
  <c r="BX72" i="6"/>
  <c r="BX73" i="6"/>
  <c r="BX74" i="6"/>
  <c r="BX75" i="6"/>
  <c r="BX76" i="6"/>
  <c r="BX77" i="6"/>
  <c r="BX78" i="6"/>
  <c r="BX79" i="6"/>
  <c r="BX80" i="6"/>
  <c r="BX81" i="6"/>
  <c r="BX82" i="6"/>
  <c r="BX83" i="6"/>
  <c r="BX84" i="6"/>
  <c r="BX85" i="6"/>
  <c r="BX86" i="6"/>
  <c r="BX87" i="6"/>
  <c r="BX88" i="6"/>
  <c r="BX89" i="6"/>
  <c r="BX90" i="6"/>
  <c r="BX91" i="6"/>
  <c r="BX92" i="6"/>
  <c r="BX93" i="6"/>
  <c r="BX94" i="6"/>
  <c r="BX95" i="6"/>
  <c r="BX96" i="6"/>
  <c r="BX97" i="6"/>
  <c r="BX98" i="6"/>
  <c r="BX99" i="6"/>
  <c r="BX100" i="6"/>
  <c r="BX101" i="6"/>
  <c r="BX102" i="6"/>
  <c r="BX103" i="6"/>
  <c r="BX104" i="6"/>
  <c r="BX105" i="6"/>
  <c r="BX106" i="6"/>
  <c r="BX107" i="6"/>
  <c r="BX108" i="6"/>
  <c r="BX109" i="6"/>
  <c r="BX110" i="6"/>
  <c r="BX111" i="6"/>
  <c r="BX112" i="6"/>
  <c r="BX113" i="6"/>
  <c r="BX114" i="6"/>
  <c r="BX115" i="6"/>
  <c r="BX116" i="6"/>
  <c r="BX117" i="6"/>
  <c r="BX118" i="6"/>
  <c r="BX119" i="6"/>
  <c r="BX120" i="6"/>
  <c r="BX121" i="6"/>
  <c r="BX122" i="6"/>
  <c r="BX123" i="6"/>
  <c r="BX124" i="6"/>
  <c r="BX125" i="6"/>
  <c r="BX126" i="6"/>
  <c r="BX127" i="6"/>
  <c r="BX128" i="6"/>
  <c r="BX129" i="6"/>
  <c r="BX130" i="6"/>
  <c r="BX131" i="6"/>
  <c r="BX132" i="6"/>
  <c r="BX133" i="6"/>
  <c r="BX134" i="6"/>
  <c r="BX135" i="6"/>
  <c r="BX136" i="6"/>
  <c r="BX137" i="6"/>
  <c r="BX138" i="6"/>
  <c r="BX139" i="6"/>
  <c r="BX140" i="6"/>
  <c r="BX141" i="6"/>
  <c r="BX142" i="6"/>
  <c r="BX143" i="6"/>
  <c r="BX144" i="6"/>
  <c r="BX145" i="6"/>
  <c r="BX146" i="6"/>
  <c r="BX147" i="6"/>
  <c r="BX148" i="6"/>
  <c r="BX149" i="6"/>
  <c r="BX150" i="6"/>
  <c r="BX151" i="6"/>
  <c r="BX152" i="6"/>
  <c r="BX153" i="6"/>
  <c r="BX154" i="6"/>
  <c r="BX155" i="6"/>
  <c r="BX156" i="6"/>
  <c r="BX157" i="6"/>
  <c r="BX158" i="6"/>
  <c r="BX159" i="6"/>
  <c r="BX160" i="6"/>
  <c r="BX161" i="6"/>
  <c r="BX162" i="6"/>
  <c r="BX163" i="6"/>
  <c r="BX164" i="6"/>
  <c r="BX165" i="6"/>
  <c r="BX166" i="6"/>
  <c r="BX167" i="6"/>
  <c r="BX168" i="6"/>
  <c r="BX169" i="6"/>
  <c r="BX170" i="6"/>
  <c r="BX171" i="6"/>
  <c r="BX172" i="6"/>
  <c r="BX173" i="6"/>
  <c r="BX174" i="6"/>
  <c r="BX175" i="6"/>
  <c r="BX176" i="6"/>
  <c r="BX177" i="6"/>
  <c r="BX178" i="6"/>
  <c r="BX179" i="6"/>
  <c r="BX180" i="6"/>
  <c r="BX181" i="6"/>
  <c r="BX182" i="6"/>
  <c r="BX183" i="6"/>
  <c r="BX184" i="6"/>
  <c r="BX185" i="6"/>
  <c r="BX186" i="6"/>
  <c r="BX187" i="6"/>
  <c r="BX188" i="6"/>
  <c r="BX189" i="6"/>
  <c r="BX190" i="6"/>
  <c r="BX191" i="6"/>
  <c r="BX192" i="6"/>
  <c r="BX193" i="6"/>
  <c r="BX194" i="6"/>
  <c r="BX195" i="6"/>
  <c r="BX196" i="6"/>
  <c r="BX197" i="6"/>
  <c r="BX198" i="6"/>
  <c r="BX199" i="6"/>
  <c r="BX200" i="6"/>
  <c r="BX201" i="6"/>
  <c r="BX202" i="6"/>
  <c r="BX203" i="6"/>
  <c r="BX204" i="6"/>
  <c r="BX205" i="6"/>
  <c r="BX206" i="6"/>
  <c r="BX207" i="6"/>
  <c r="BX208" i="6"/>
  <c r="BX209" i="6"/>
  <c r="BX210" i="6"/>
  <c r="BX211" i="6"/>
  <c r="BX212" i="6"/>
  <c r="BX213" i="6"/>
  <c r="BX214" i="6"/>
  <c r="BX215" i="6"/>
  <c r="BX216" i="6"/>
  <c r="BX217" i="6"/>
  <c r="BX218" i="6"/>
  <c r="BX219" i="6"/>
  <c r="BX220" i="6"/>
  <c r="BX221" i="6"/>
  <c r="BX222" i="6"/>
  <c r="BX223" i="6"/>
  <c r="BX224" i="6"/>
  <c r="BX225" i="6"/>
  <c r="BX226" i="6"/>
  <c r="BX227" i="6"/>
  <c r="BX228" i="6"/>
  <c r="BX229" i="6"/>
  <c r="BX230" i="6"/>
  <c r="BX231" i="6"/>
  <c r="BX232" i="6"/>
  <c r="BX233" i="6"/>
  <c r="BX234" i="6"/>
  <c r="BX235" i="6"/>
  <c r="BX236" i="6"/>
  <c r="BX237" i="6"/>
  <c r="BX238" i="6"/>
  <c r="BX239" i="6"/>
  <c r="BX240" i="6"/>
  <c r="BX241" i="6"/>
  <c r="BX242" i="6"/>
  <c r="BX243" i="6"/>
  <c r="BX244" i="6"/>
  <c r="BX245" i="6"/>
  <c r="BX246" i="6"/>
  <c r="BX247" i="6"/>
  <c r="BX248" i="6"/>
  <c r="BX249" i="6"/>
  <c r="BX250" i="6"/>
  <c r="BX251" i="6"/>
  <c r="BX252" i="6"/>
  <c r="BX253" i="6"/>
  <c r="BX254" i="6"/>
  <c r="BX255" i="6"/>
  <c r="BX256" i="6"/>
  <c r="BX257" i="6"/>
  <c r="BX258" i="6"/>
  <c r="BX259" i="6"/>
  <c r="BX260" i="6"/>
  <c r="BX261" i="6"/>
  <c r="BX262" i="6"/>
  <c r="BX263" i="6"/>
  <c r="BX264" i="6"/>
  <c r="BX265" i="6"/>
  <c r="BX266" i="6"/>
  <c r="BX267" i="6"/>
  <c r="BX268" i="6"/>
  <c r="BX269" i="6"/>
  <c r="BX270" i="6"/>
  <c r="BX271" i="6"/>
  <c r="BX272" i="6"/>
  <c r="BX273" i="6"/>
  <c r="BX274" i="6"/>
  <c r="BX275" i="6"/>
  <c r="BX276" i="6"/>
  <c r="BX277" i="6"/>
  <c r="BX278" i="6"/>
  <c r="BX279" i="6"/>
  <c r="BX280" i="6"/>
  <c r="BX281" i="6"/>
  <c r="BX282" i="6"/>
  <c r="BX283" i="6"/>
  <c r="BX284" i="6"/>
  <c r="BX285" i="6"/>
  <c r="BX286" i="6"/>
  <c r="BX287" i="6"/>
  <c r="BX288" i="6"/>
  <c r="BX289" i="6"/>
  <c r="BX290" i="6"/>
  <c r="BX291" i="6"/>
  <c r="BX292" i="6"/>
  <c r="BX293" i="6"/>
  <c r="BX294" i="6"/>
  <c r="BX295" i="6"/>
  <c r="BX296" i="6"/>
  <c r="BX297" i="6"/>
  <c r="BX298" i="6"/>
  <c r="BX299" i="6"/>
  <c r="BX300" i="6"/>
  <c r="BX301" i="6"/>
  <c r="BX302" i="6"/>
  <c r="BX303" i="6"/>
  <c r="BX304" i="6"/>
  <c r="BX305" i="6"/>
  <c r="BX306" i="6"/>
  <c r="BX307" i="6"/>
  <c r="BX308" i="6"/>
  <c r="BX309" i="6"/>
  <c r="BX310" i="6"/>
  <c r="BX311" i="6"/>
  <c r="BX312" i="6"/>
  <c r="BX313" i="6"/>
  <c r="BX314" i="6"/>
  <c r="BX315" i="6"/>
  <c r="BX316" i="6"/>
  <c r="BX317" i="6"/>
  <c r="BX318" i="6"/>
  <c r="BX319" i="6"/>
  <c r="BX320" i="6"/>
  <c r="BX321" i="6"/>
  <c r="BX322" i="6"/>
  <c r="BX323" i="6"/>
  <c r="BX324" i="6"/>
  <c r="BX325" i="6"/>
  <c r="BX326" i="6"/>
  <c r="BX327" i="6"/>
  <c r="BX328" i="6"/>
  <c r="BX329" i="6"/>
  <c r="BX330" i="6"/>
  <c r="BX331" i="6"/>
  <c r="BX332" i="6"/>
  <c r="BX333" i="6"/>
  <c r="BX334" i="6"/>
  <c r="BX335" i="6"/>
  <c r="BX336" i="6"/>
  <c r="BX337" i="6"/>
  <c r="BX338" i="6"/>
  <c r="BX339" i="6"/>
  <c r="BX340" i="6"/>
  <c r="BX341" i="6"/>
  <c r="BX342" i="6"/>
  <c r="BX343" i="6"/>
  <c r="BX344" i="6"/>
  <c r="BX345" i="6"/>
  <c r="BX346" i="6"/>
  <c r="BX347" i="6"/>
  <c r="BX348" i="6"/>
  <c r="BX349" i="6"/>
  <c r="BX350" i="6"/>
  <c r="BX351" i="6"/>
  <c r="BX352" i="6"/>
  <c r="BX353" i="6"/>
  <c r="BX354" i="6"/>
  <c r="BX355" i="6"/>
  <c r="BX356" i="6"/>
  <c r="BX357" i="6"/>
  <c r="BX358" i="6"/>
  <c r="BX359" i="6"/>
  <c r="BX360" i="6"/>
  <c r="BX361" i="6"/>
  <c r="BX362" i="6"/>
  <c r="BX363" i="6"/>
  <c r="BX364" i="6"/>
  <c r="BX365" i="6"/>
  <c r="BX366" i="6"/>
  <c r="BX367" i="6"/>
  <c r="BX368" i="6"/>
  <c r="BX369" i="6"/>
  <c r="BX370" i="6"/>
  <c r="BX371" i="6"/>
  <c r="BX372" i="6"/>
  <c r="BX373" i="6"/>
  <c r="BX374" i="6"/>
  <c r="BX375" i="6"/>
  <c r="BX376" i="6"/>
  <c r="BX377" i="6"/>
  <c r="BX378" i="6"/>
  <c r="BX379" i="6"/>
  <c r="BX380" i="6"/>
  <c r="BX381" i="6"/>
  <c r="BX382" i="6"/>
  <c r="BX383" i="6"/>
  <c r="BX384" i="6"/>
  <c r="BX385" i="6"/>
  <c r="BX386" i="6"/>
  <c r="BX387" i="6"/>
  <c r="BX388" i="6"/>
  <c r="BX389" i="6"/>
  <c r="BX390" i="6"/>
  <c r="BX391" i="6"/>
  <c r="BX392" i="6"/>
  <c r="BX393" i="6"/>
  <c r="BX394" i="6"/>
  <c r="BX395" i="6"/>
  <c r="BX396" i="6"/>
  <c r="BX397" i="6"/>
  <c r="BX398" i="6"/>
  <c r="BX399" i="6"/>
  <c r="BX400" i="6"/>
  <c r="BX401" i="6"/>
  <c r="BX402" i="6"/>
  <c r="BX403" i="6"/>
  <c r="BX404" i="6"/>
  <c r="BX405" i="6"/>
  <c r="BX406" i="6"/>
  <c r="BX407" i="6"/>
  <c r="BX408" i="6"/>
  <c r="BX409" i="6"/>
  <c r="BX410" i="6"/>
  <c r="BX411" i="6"/>
  <c r="BX412" i="6"/>
  <c r="BX413" i="6"/>
  <c r="BX414" i="6"/>
  <c r="BX415" i="6"/>
  <c r="BX416" i="6"/>
  <c r="BX417" i="6"/>
  <c r="BX418" i="6"/>
  <c r="BX419" i="6"/>
  <c r="BX420" i="6"/>
  <c r="BX421" i="6"/>
  <c r="BX422" i="6"/>
  <c r="BX423" i="6"/>
  <c r="BX424" i="6"/>
  <c r="BX425" i="6"/>
  <c r="BX426" i="6"/>
  <c r="BX427" i="6"/>
  <c r="BX428" i="6"/>
  <c r="BX429" i="6"/>
  <c r="BX430" i="6"/>
  <c r="BX431" i="6"/>
  <c r="BX432" i="6"/>
  <c r="BX433" i="6"/>
  <c r="BZ7" i="6"/>
  <c r="BZ8" i="6"/>
  <c r="BZ9" i="6"/>
  <c r="BZ10" i="6"/>
  <c r="BZ11" i="6"/>
  <c r="BZ12" i="6"/>
  <c r="BZ13" i="6"/>
  <c r="BZ14" i="6"/>
  <c r="BZ15" i="6"/>
  <c r="BZ16" i="6"/>
  <c r="BZ17" i="6"/>
  <c r="BZ18" i="6"/>
  <c r="BZ19" i="6"/>
  <c r="BZ20" i="6"/>
  <c r="BZ21" i="6"/>
  <c r="BZ22" i="6"/>
  <c r="BZ23" i="6"/>
  <c r="BZ24" i="6"/>
  <c r="BZ25" i="6"/>
  <c r="BZ26" i="6"/>
  <c r="BZ27" i="6"/>
  <c r="BZ28" i="6"/>
  <c r="BZ29" i="6"/>
  <c r="BZ30" i="6"/>
  <c r="BZ31" i="6"/>
  <c r="BZ32" i="6"/>
  <c r="BZ33" i="6"/>
  <c r="BZ34" i="6"/>
  <c r="BZ35" i="6"/>
  <c r="BZ36" i="6"/>
  <c r="BZ37" i="6"/>
  <c r="BZ38" i="6"/>
  <c r="BZ39" i="6"/>
  <c r="BZ40" i="6"/>
  <c r="BZ41" i="6"/>
  <c r="BZ42" i="6"/>
  <c r="BZ43" i="6"/>
  <c r="BZ44" i="6"/>
  <c r="BZ45" i="6"/>
  <c r="BZ46" i="6"/>
  <c r="BZ47" i="6"/>
  <c r="BZ48" i="6"/>
  <c r="BZ49" i="6"/>
  <c r="BZ50" i="6"/>
  <c r="BZ51" i="6"/>
  <c r="BZ52" i="6"/>
  <c r="BZ53" i="6"/>
  <c r="BZ54" i="6"/>
  <c r="BZ55" i="6"/>
  <c r="BZ56" i="6"/>
  <c r="BZ57" i="6"/>
  <c r="BZ58" i="6"/>
  <c r="BZ59" i="6"/>
  <c r="BZ60" i="6"/>
  <c r="BZ61" i="6"/>
  <c r="BZ62" i="6"/>
  <c r="BZ63" i="6"/>
  <c r="BZ64" i="6"/>
  <c r="BZ65" i="6"/>
  <c r="BZ66" i="6"/>
  <c r="BZ67" i="6"/>
  <c r="BZ68" i="6"/>
  <c r="BZ69" i="6"/>
  <c r="BZ70" i="6"/>
  <c r="BZ71" i="6"/>
  <c r="BZ72" i="6"/>
  <c r="BZ73" i="6"/>
  <c r="BZ74" i="6"/>
  <c r="BZ75" i="6"/>
  <c r="BZ76" i="6"/>
  <c r="BZ77" i="6"/>
  <c r="BZ78" i="6"/>
  <c r="BZ79" i="6"/>
  <c r="BZ80" i="6"/>
  <c r="BZ81" i="6"/>
  <c r="BZ82" i="6"/>
  <c r="BZ83" i="6"/>
  <c r="BZ84" i="6"/>
  <c r="BZ85" i="6"/>
  <c r="BZ86" i="6"/>
  <c r="BZ87" i="6"/>
  <c r="BZ88" i="6"/>
  <c r="BZ89" i="6"/>
  <c r="BZ90" i="6"/>
  <c r="BZ91" i="6"/>
  <c r="BZ92" i="6"/>
  <c r="BZ93" i="6"/>
  <c r="BZ94" i="6"/>
  <c r="BZ95" i="6"/>
  <c r="BZ96" i="6"/>
  <c r="BZ97" i="6"/>
  <c r="BZ98" i="6"/>
  <c r="BZ99" i="6"/>
  <c r="BZ100" i="6"/>
  <c r="BZ101" i="6"/>
  <c r="BZ102" i="6"/>
  <c r="BZ103" i="6"/>
  <c r="BZ104" i="6"/>
  <c r="BZ105" i="6"/>
  <c r="BZ106" i="6"/>
  <c r="BZ107" i="6"/>
  <c r="BZ108" i="6"/>
  <c r="BZ109" i="6"/>
  <c r="BZ110" i="6"/>
  <c r="BZ111" i="6"/>
  <c r="BZ112" i="6"/>
  <c r="BZ113" i="6"/>
  <c r="BZ114" i="6"/>
  <c r="BZ115" i="6"/>
  <c r="BZ116" i="6"/>
  <c r="BZ117" i="6"/>
  <c r="BZ118" i="6"/>
  <c r="BZ119" i="6"/>
  <c r="BZ120" i="6"/>
  <c r="BZ121" i="6"/>
  <c r="BZ122" i="6"/>
  <c r="BZ123" i="6"/>
  <c r="BZ124" i="6"/>
  <c r="BZ125" i="6"/>
  <c r="BZ126" i="6"/>
  <c r="BZ127" i="6"/>
  <c r="BZ128" i="6"/>
  <c r="BZ129" i="6"/>
  <c r="BZ130" i="6"/>
  <c r="BZ131" i="6"/>
  <c r="BZ132" i="6"/>
  <c r="BZ133" i="6"/>
  <c r="BZ134" i="6"/>
  <c r="BZ135" i="6"/>
  <c r="BZ136" i="6"/>
  <c r="BZ137" i="6"/>
  <c r="BZ138" i="6"/>
  <c r="BZ139" i="6"/>
  <c r="BZ140" i="6"/>
  <c r="BZ141" i="6"/>
  <c r="BZ142" i="6"/>
  <c r="BZ143" i="6"/>
  <c r="BZ144" i="6"/>
  <c r="BZ145" i="6"/>
  <c r="BZ146" i="6"/>
  <c r="BZ147" i="6"/>
  <c r="BZ148" i="6"/>
  <c r="BZ149" i="6"/>
  <c r="BZ150" i="6"/>
  <c r="BZ151" i="6"/>
  <c r="BZ152" i="6"/>
  <c r="BZ153" i="6"/>
  <c r="BZ154" i="6"/>
  <c r="BZ155" i="6"/>
  <c r="BZ156" i="6"/>
  <c r="BZ157" i="6"/>
  <c r="BZ158" i="6"/>
  <c r="BZ159" i="6"/>
  <c r="BZ160" i="6"/>
  <c r="BZ161" i="6"/>
  <c r="BZ162" i="6"/>
  <c r="BZ163" i="6"/>
  <c r="BZ164" i="6"/>
  <c r="BZ165" i="6"/>
  <c r="BZ166" i="6"/>
  <c r="BZ167" i="6"/>
  <c r="BZ168" i="6"/>
  <c r="BZ169" i="6"/>
  <c r="BZ170" i="6"/>
  <c r="BZ171" i="6"/>
  <c r="BZ172" i="6"/>
  <c r="BZ173" i="6"/>
  <c r="BZ174" i="6"/>
  <c r="BZ175" i="6"/>
  <c r="BZ176" i="6"/>
  <c r="BZ177" i="6"/>
  <c r="BZ178" i="6"/>
  <c r="BZ179" i="6"/>
  <c r="BZ180" i="6"/>
  <c r="BZ181" i="6"/>
  <c r="BZ182" i="6"/>
  <c r="BZ183" i="6"/>
  <c r="BZ184" i="6"/>
  <c r="BZ185" i="6"/>
  <c r="BZ186" i="6"/>
  <c r="BZ187" i="6"/>
  <c r="BZ188" i="6"/>
  <c r="BZ189" i="6"/>
  <c r="BZ190" i="6"/>
  <c r="BZ191" i="6"/>
  <c r="BZ192" i="6"/>
  <c r="BZ193" i="6"/>
  <c r="BZ194" i="6"/>
  <c r="BZ195" i="6"/>
  <c r="BZ196" i="6"/>
  <c r="BZ197" i="6"/>
  <c r="BZ198" i="6"/>
  <c r="BZ199" i="6"/>
  <c r="BZ200" i="6"/>
  <c r="BZ201" i="6"/>
  <c r="BZ202" i="6"/>
  <c r="BZ203" i="6"/>
  <c r="BZ204" i="6"/>
  <c r="BZ205" i="6"/>
  <c r="BZ206" i="6"/>
  <c r="BZ207" i="6"/>
  <c r="BZ208" i="6"/>
  <c r="BZ209" i="6"/>
  <c r="BZ210" i="6"/>
  <c r="BZ211" i="6"/>
  <c r="BZ212" i="6"/>
  <c r="BZ213" i="6"/>
  <c r="BZ214" i="6"/>
  <c r="BZ215" i="6"/>
  <c r="BZ216" i="6"/>
  <c r="BZ217" i="6"/>
  <c r="BZ218" i="6"/>
  <c r="BZ219" i="6"/>
  <c r="BZ220" i="6"/>
  <c r="BZ221" i="6"/>
  <c r="BZ222" i="6"/>
  <c r="BZ223" i="6"/>
  <c r="BZ224" i="6"/>
  <c r="BZ225" i="6"/>
  <c r="BZ226" i="6"/>
  <c r="BZ227" i="6"/>
  <c r="BZ228" i="6"/>
  <c r="BZ229" i="6"/>
  <c r="BZ230" i="6"/>
  <c r="BZ231" i="6"/>
  <c r="BZ232" i="6"/>
  <c r="BZ233" i="6"/>
  <c r="BZ234" i="6"/>
  <c r="BZ235" i="6"/>
  <c r="BZ236" i="6"/>
  <c r="BZ237" i="6"/>
  <c r="BZ238" i="6"/>
  <c r="BZ239" i="6"/>
  <c r="BZ240" i="6"/>
  <c r="BZ241" i="6"/>
  <c r="BZ242" i="6"/>
  <c r="BZ243" i="6"/>
  <c r="BZ244" i="6"/>
  <c r="BZ245" i="6"/>
  <c r="BZ246" i="6"/>
  <c r="BZ247" i="6"/>
  <c r="BZ248" i="6"/>
  <c r="BZ249" i="6"/>
  <c r="BZ250" i="6"/>
  <c r="BZ251" i="6"/>
  <c r="BZ252" i="6"/>
  <c r="BZ253" i="6"/>
  <c r="BZ254" i="6"/>
  <c r="BZ255" i="6"/>
  <c r="BZ256" i="6"/>
  <c r="BZ257" i="6"/>
  <c r="BZ258" i="6"/>
  <c r="BZ259" i="6"/>
  <c r="BZ260" i="6"/>
  <c r="BZ261" i="6"/>
  <c r="BZ262" i="6"/>
  <c r="BZ263" i="6"/>
  <c r="BZ264" i="6"/>
  <c r="BZ265" i="6"/>
  <c r="BZ266" i="6"/>
  <c r="BZ267" i="6"/>
  <c r="BZ268" i="6"/>
  <c r="BZ269" i="6"/>
  <c r="BZ270" i="6"/>
  <c r="BZ271" i="6"/>
  <c r="BZ272" i="6"/>
  <c r="BZ273" i="6"/>
  <c r="BZ274" i="6"/>
  <c r="BZ275" i="6"/>
  <c r="BZ276" i="6"/>
  <c r="BZ277" i="6"/>
  <c r="BZ278" i="6"/>
  <c r="BZ279" i="6"/>
  <c r="BZ280" i="6"/>
  <c r="BZ281" i="6"/>
  <c r="BZ282" i="6"/>
  <c r="BZ283" i="6"/>
  <c r="BZ284" i="6"/>
  <c r="BZ285" i="6"/>
  <c r="BZ286" i="6"/>
  <c r="BZ287" i="6"/>
  <c r="BZ288" i="6"/>
  <c r="BZ289" i="6"/>
  <c r="BZ290" i="6"/>
  <c r="BZ291" i="6"/>
  <c r="BZ292" i="6"/>
  <c r="BZ293" i="6"/>
  <c r="BZ294" i="6"/>
  <c r="BZ295" i="6"/>
  <c r="BZ296" i="6"/>
  <c r="BZ297" i="6"/>
  <c r="BZ298" i="6"/>
  <c r="BZ299" i="6"/>
  <c r="BZ300" i="6"/>
  <c r="BZ301" i="6"/>
  <c r="BZ302" i="6"/>
  <c r="BZ303" i="6"/>
  <c r="BZ304" i="6"/>
  <c r="BZ305" i="6"/>
  <c r="BZ306" i="6"/>
  <c r="BZ307" i="6"/>
  <c r="BZ308" i="6"/>
  <c r="BZ309" i="6"/>
  <c r="BZ310" i="6"/>
  <c r="BZ311" i="6"/>
  <c r="BZ312" i="6"/>
  <c r="BZ313" i="6"/>
  <c r="BZ314" i="6"/>
  <c r="BZ315" i="6"/>
  <c r="BZ316" i="6"/>
  <c r="BZ317" i="6"/>
  <c r="BZ318" i="6"/>
  <c r="BZ319" i="6"/>
  <c r="BZ320" i="6"/>
  <c r="BZ321" i="6"/>
  <c r="BZ322" i="6"/>
  <c r="BZ323" i="6"/>
  <c r="BZ324" i="6"/>
  <c r="BZ325" i="6"/>
  <c r="BZ326" i="6"/>
  <c r="BZ327" i="6"/>
  <c r="BZ328" i="6"/>
  <c r="BZ329" i="6"/>
  <c r="BZ330" i="6"/>
  <c r="BZ331" i="6"/>
  <c r="BZ332" i="6"/>
  <c r="BZ333" i="6"/>
  <c r="BZ334" i="6"/>
  <c r="BZ335" i="6"/>
  <c r="BZ336" i="6"/>
  <c r="BZ337" i="6"/>
  <c r="BZ338" i="6"/>
  <c r="BZ339" i="6"/>
  <c r="BZ340" i="6"/>
  <c r="BZ341" i="6"/>
  <c r="BZ342" i="6"/>
  <c r="BZ343" i="6"/>
  <c r="BZ344" i="6"/>
  <c r="BZ345" i="6"/>
  <c r="BZ346" i="6"/>
  <c r="BZ347" i="6"/>
  <c r="BZ348" i="6"/>
  <c r="BZ349" i="6"/>
  <c r="BZ350" i="6"/>
  <c r="BZ351" i="6"/>
  <c r="BZ352" i="6"/>
  <c r="BZ353" i="6"/>
  <c r="BZ354" i="6"/>
  <c r="BZ355" i="6"/>
  <c r="BZ356" i="6"/>
  <c r="BZ357" i="6"/>
  <c r="BZ358" i="6"/>
  <c r="BZ359" i="6"/>
  <c r="BZ360" i="6"/>
  <c r="BZ361" i="6"/>
  <c r="BZ362" i="6"/>
  <c r="BZ363" i="6"/>
  <c r="BZ364" i="6"/>
  <c r="BZ365" i="6"/>
  <c r="BZ366" i="6"/>
  <c r="BZ367" i="6"/>
  <c r="BZ368" i="6"/>
  <c r="BZ369" i="6"/>
  <c r="BZ370" i="6"/>
  <c r="BZ371" i="6"/>
  <c r="BZ372" i="6"/>
  <c r="BZ373" i="6"/>
  <c r="BZ374" i="6"/>
  <c r="BZ375" i="6"/>
  <c r="BZ376" i="6"/>
  <c r="BZ377" i="6"/>
  <c r="BZ378" i="6"/>
  <c r="BZ379" i="6"/>
  <c r="BZ380" i="6"/>
  <c r="BZ381" i="6"/>
  <c r="BZ382" i="6"/>
  <c r="BZ383" i="6"/>
  <c r="BZ384" i="6"/>
  <c r="BZ385" i="6"/>
  <c r="BZ386" i="6"/>
  <c r="BZ387" i="6"/>
  <c r="BZ388" i="6"/>
  <c r="BZ389" i="6"/>
  <c r="BZ390" i="6"/>
  <c r="BZ391" i="6"/>
  <c r="BZ392" i="6"/>
  <c r="BZ393" i="6"/>
  <c r="BZ394" i="6"/>
  <c r="BZ395" i="6"/>
  <c r="BZ396" i="6"/>
  <c r="BZ397" i="6"/>
  <c r="BZ398" i="6"/>
  <c r="BZ399" i="6"/>
  <c r="BZ400" i="6"/>
  <c r="BZ401" i="6"/>
  <c r="BZ402" i="6"/>
  <c r="BZ403" i="6"/>
  <c r="BZ404" i="6"/>
  <c r="BZ405" i="6"/>
  <c r="BZ406" i="6"/>
  <c r="BZ407" i="6"/>
  <c r="BZ408" i="6"/>
  <c r="BZ409" i="6"/>
  <c r="BZ410" i="6"/>
  <c r="BZ411" i="6"/>
  <c r="BZ412" i="6"/>
  <c r="BZ413" i="6"/>
  <c r="BZ414" i="6"/>
  <c r="BZ415" i="6"/>
  <c r="BZ416" i="6"/>
  <c r="BZ417" i="6"/>
  <c r="BZ418" i="6"/>
  <c r="BZ419" i="6"/>
  <c r="BZ420" i="6"/>
  <c r="BZ421" i="6"/>
  <c r="BZ422" i="6"/>
  <c r="BZ423" i="6"/>
  <c r="BZ424" i="6"/>
  <c r="BZ425" i="6"/>
  <c r="BZ426" i="6"/>
  <c r="BZ427" i="6"/>
  <c r="BZ428" i="6"/>
  <c r="BZ429" i="6"/>
  <c r="BZ430" i="6"/>
  <c r="BZ431" i="6"/>
  <c r="BZ432" i="6"/>
  <c r="BZ433" i="6"/>
  <c r="CB7" i="6"/>
  <c r="CB8" i="6"/>
  <c r="CB9" i="6"/>
  <c r="CB10" i="6"/>
  <c r="CB11" i="6"/>
  <c r="CB12" i="6"/>
  <c r="CB13" i="6"/>
  <c r="CB14" i="6"/>
  <c r="CB15" i="6"/>
  <c r="CB16" i="6"/>
  <c r="CB17" i="6"/>
  <c r="CB18" i="6"/>
  <c r="CB19" i="6"/>
  <c r="CB20" i="6"/>
  <c r="CB21" i="6"/>
  <c r="CB22" i="6"/>
  <c r="CB23" i="6"/>
  <c r="CB24" i="6"/>
  <c r="CB25" i="6"/>
  <c r="CB26" i="6"/>
  <c r="CB27" i="6"/>
  <c r="CB28" i="6"/>
  <c r="CB29" i="6"/>
  <c r="CB30" i="6"/>
  <c r="CB31" i="6"/>
  <c r="CB32" i="6"/>
  <c r="CB33" i="6"/>
  <c r="CB34" i="6"/>
  <c r="CB35" i="6"/>
  <c r="CB36" i="6"/>
  <c r="CB37" i="6"/>
  <c r="CB38" i="6"/>
  <c r="CB39" i="6"/>
  <c r="CB40" i="6"/>
  <c r="CB41" i="6"/>
  <c r="CB42" i="6"/>
  <c r="CB43" i="6"/>
  <c r="CB44" i="6"/>
  <c r="CB45" i="6"/>
  <c r="CB46" i="6"/>
  <c r="CB47" i="6"/>
  <c r="CB48" i="6"/>
  <c r="CB49" i="6"/>
  <c r="CB50" i="6"/>
  <c r="CB51" i="6"/>
  <c r="CB52" i="6"/>
  <c r="CB53" i="6"/>
  <c r="CB54" i="6"/>
  <c r="CB55" i="6"/>
  <c r="CB56" i="6"/>
  <c r="CB57" i="6"/>
  <c r="CB58" i="6"/>
  <c r="CB59" i="6"/>
  <c r="CB60" i="6"/>
  <c r="CB61" i="6"/>
  <c r="CB62" i="6"/>
  <c r="CB63" i="6"/>
  <c r="CB64" i="6"/>
  <c r="CB65" i="6"/>
  <c r="CB66" i="6"/>
  <c r="CB67" i="6"/>
  <c r="CB68" i="6"/>
  <c r="CB69" i="6"/>
  <c r="CB70" i="6"/>
  <c r="CB71" i="6"/>
  <c r="CB72" i="6"/>
  <c r="CB73" i="6"/>
  <c r="CB74" i="6"/>
  <c r="CB75" i="6"/>
  <c r="CB76" i="6"/>
  <c r="CB77" i="6"/>
  <c r="CB78" i="6"/>
  <c r="CB79" i="6"/>
  <c r="CB80" i="6"/>
  <c r="CB81" i="6"/>
  <c r="CB82" i="6"/>
  <c r="CB83" i="6"/>
  <c r="CB84" i="6"/>
  <c r="CB85" i="6"/>
  <c r="CB86" i="6"/>
  <c r="CB87" i="6"/>
  <c r="CB88" i="6"/>
  <c r="CB89" i="6"/>
  <c r="CB90" i="6"/>
  <c r="CB91" i="6"/>
  <c r="CB92" i="6"/>
  <c r="CB93" i="6"/>
  <c r="CB94" i="6"/>
  <c r="CB95" i="6"/>
  <c r="CB96" i="6"/>
  <c r="CB97" i="6"/>
  <c r="CB98" i="6"/>
  <c r="CB99" i="6"/>
  <c r="CB100" i="6"/>
  <c r="CB101" i="6"/>
  <c r="CB102" i="6"/>
  <c r="CB103" i="6"/>
  <c r="CB104" i="6"/>
  <c r="CB105" i="6"/>
  <c r="CB106" i="6"/>
  <c r="CB107" i="6"/>
  <c r="CB108" i="6"/>
  <c r="CB109" i="6"/>
  <c r="CB110" i="6"/>
  <c r="CB111" i="6"/>
  <c r="CB112" i="6"/>
  <c r="CB113" i="6"/>
  <c r="CB114" i="6"/>
  <c r="CB115" i="6"/>
  <c r="CB116" i="6"/>
  <c r="CB117" i="6"/>
  <c r="CB118" i="6"/>
  <c r="CB119" i="6"/>
  <c r="CB120" i="6"/>
  <c r="CB121" i="6"/>
  <c r="CB122" i="6"/>
  <c r="CB123" i="6"/>
  <c r="CB124" i="6"/>
  <c r="CB125" i="6"/>
  <c r="CB126" i="6"/>
  <c r="CB127" i="6"/>
  <c r="CB128" i="6"/>
  <c r="CB129" i="6"/>
  <c r="CB130" i="6"/>
  <c r="CB131" i="6"/>
  <c r="CB132" i="6"/>
  <c r="CB133" i="6"/>
  <c r="CB134" i="6"/>
  <c r="CB135" i="6"/>
  <c r="CB136" i="6"/>
  <c r="CB137" i="6"/>
  <c r="CB138" i="6"/>
  <c r="CB139" i="6"/>
  <c r="CB140" i="6"/>
  <c r="CB141" i="6"/>
  <c r="CB142" i="6"/>
  <c r="CB143" i="6"/>
  <c r="CB144" i="6"/>
  <c r="CB145" i="6"/>
  <c r="CB146" i="6"/>
  <c r="CB147" i="6"/>
  <c r="CB148" i="6"/>
  <c r="CB149" i="6"/>
  <c r="CB150" i="6"/>
  <c r="CB151" i="6"/>
  <c r="CB152" i="6"/>
  <c r="CB153" i="6"/>
  <c r="CB154" i="6"/>
  <c r="CB155" i="6"/>
  <c r="CB156" i="6"/>
  <c r="CB157" i="6"/>
  <c r="CB158" i="6"/>
  <c r="CB159" i="6"/>
  <c r="CB160" i="6"/>
  <c r="CB161" i="6"/>
  <c r="CB162" i="6"/>
  <c r="CB163" i="6"/>
  <c r="CB164" i="6"/>
  <c r="CB165" i="6"/>
  <c r="CB166" i="6"/>
  <c r="CB167" i="6"/>
  <c r="CB168" i="6"/>
  <c r="CB169" i="6"/>
  <c r="CB170" i="6"/>
  <c r="CB171" i="6"/>
  <c r="CB172" i="6"/>
  <c r="CB173" i="6"/>
  <c r="CB174" i="6"/>
  <c r="CB175" i="6"/>
  <c r="CB176" i="6"/>
  <c r="CB177" i="6"/>
  <c r="CB178" i="6"/>
  <c r="CB179" i="6"/>
  <c r="CB180" i="6"/>
  <c r="CB181" i="6"/>
  <c r="CB182" i="6"/>
  <c r="CB183" i="6"/>
  <c r="CB184" i="6"/>
  <c r="CB185" i="6"/>
  <c r="CB186" i="6"/>
  <c r="CB187" i="6"/>
  <c r="CB188" i="6"/>
  <c r="CB189" i="6"/>
  <c r="CB190" i="6"/>
  <c r="CB191" i="6"/>
  <c r="CB192" i="6"/>
  <c r="CB193" i="6"/>
  <c r="CB194" i="6"/>
  <c r="CB195" i="6"/>
  <c r="CB196" i="6"/>
  <c r="CB197" i="6"/>
  <c r="CB198" i="6"/>
  <c r="CB199" i="6"/>
  <c r="CB200" i="6"/>
  <c r="CB201" i="6"/>
  <c r="CB202" i="6"/>
  <c r="CB203" i="6"/>
  <c r="CB204" i="6"/>
  <c r="CB205" i="6"/>
  <c r="CB206" i="6"/>
  <c r="CB207" i="6"/>
  <c r="CB208" i="6"/>
  <c r="CB209" i="6"/>
  <c r="CB210" i="6"/>
  <c r="CB211" i="6"/>
  <c r="CB212" i="6"/>
  <c r="CB213" i="6"/>
  <c r="CB214" i="6"/>
  <c r="CB215" i="6"/>
  <c r="CB216" i="6"/>
  <c r="CB217" i="6"/>
  <c r="CB218" i="6"/>
  <c r="CB219" i="6"/>
  <c r="CB220" i="6"/>
  <c r="CB221" i="6"/>
  <c r="CB222" i="6"/>
  <c r="CB223" i="6"/>
  <c r="CB224" i="6"/>
  <c r="CB225" i="6"/>
  <c r="CB226" i="6"/>
  <c r="CB227" i="6"/>
  <c r="CB228" i="6"/>
  <c r="CB229" i="6"/>
  <c r="CB230" i="6"/>
  <c r="CB231" i="6"/>
  <c r="CB232" i="6"/>
  <c r="CB233" i="6"/>
  <c r="CB234" i="6"/>
  <c r="CB235" i="6"/>
  <c r="CB236" i="6"/>
  <c r="CB237" i="6"/>
  <c r="CB238" i="6"/>
  <c r="CB239" i="6"/>
  <c r="CB240" i="6"/>
  <c r="CB241" i="6"/>
  <c r="CB242" i="6"/>
  <c r="CB243" i="6"/>
  <c r="CB244" i="6"/>
  <c r="CB245" i="6"/>
  <c r="CB246" i="6"/>
  <c r="CB247" i="6"/>
  <c r="CB248" i="6"/>
  <c r="CB249" i="6"/>
  <c r="CB250" i="6"/>
  <c r="CB251" i="6"/>
  <c r="CB252" i="6"/>
  <c r="CB253" i="6"/>
  <c r="CB254" i="6"/>
  <c r="CB255" i="6"/>
  <c r="CB256" i="6"/>
  <c r="CB257" i="6"/>
  <c r="CB258" i="6"/>
  <c r="CB259" i="6"/>
  <c r="CB260" i="6"/>
  <c r="CB261" i="6"/>
  <c r="CB262" i="6"/>
  <c r="CB263" i="6"/>
  <c r="CB264" i="6"/>
  <c r="CB265" i="6"/>
  <c r="CB266" i="6"/>
  <c r="CB267" i="6"/>
  <c r="CB268" i="6"/>
  <c r="CB269" i="6"/>
  <c r="CB270" i="6"/>
  <c r="CB271" i="6"/>
  <c r="CB272" i="6"/>
  <c r="CB273" i="6"/>
  <c r="CB274" i="6"/>
  <c r="CB275" i="6"/>
  <c r="CB276" i="6"/>
  <c r="CB277" i="6"/>
  <c r="CB278" i="6"/>
  <c r="CB279" i="6"/>
  <c r="CB280" i="6"/>
  <c r="CB281" i="6"/>
  <c r="CB282" i="6"/>
  <c r="CB283" i="6"/>
  <c r="CB284" i="6"/>
  <c r="CB285" i="6"/>
  <c r="CB286" i="6"/>
  <c r="CB287" i="6"/>
  <c r="CB288" i="6"/>
  <c r="CB289" i="6"/>
  <c r="CB290" i="6"/>
  <c r="CB291" i="6"/>
  <c r="CB292" i="6"/>
  <c r="CB293" i="6"/>
  <c r="CB294" i="6"/>
  <c r="CB295" i="6"/>
  <c r="CB296" i="6"/>
  <c r="CB297" i="6"/>
  <c r="CB298" i="6"/>
  <c r="CB299" i="6"/>
  <c r="CB300" i="6"/>
  <c r="CB301" i="6"/>
  <c r="CB302" i="6"/>
  <c r="CB303" i="6"/>
  <c r="CB304" i="6"/>
  <c r="CB305" i="6"/>
  <c r="CB306" i="6"/>
  <c r="CB307" i="6"/>
  <c r="CB308" i="6"/>
  <c r="CB309" i="6"/>
  <c r="CB310" i="6"/>
  <c r="CB311" i="6"/>
  <c r="CB312" i="6"/>
  <c r="CB313" i="6"/>
  <c r="CB314" i="6"/>
  <c r="CB315" i="6"/>
  <c r="CB316" i="6"/>
  <c r="CB317" i="6"/>
  <c r="CB318" i="6"/>
  <c r="CB319" i="6"/>
  <c r="CB320" i="6"/>
  <c r="CB321" i="6"/>
  <c r="CB322" i="6"/>
  <c r="CB323" i="6"/>
  <c r="CB324" i="6"/>
  <c r="CB325" i="6"/>
  <c r="CB326" i="6"/>
  <c r="CB327" i="6"/>
  <c r="CB328" i="6"/>
  <c r="CB329" i="6"/>
  <c r="CB330" i="6"/>
  <c r="CB331" i="6"/>
  <c r="CB332" i="6"/>
  <c r="CB333" i="6"/>
  <c r="CB334" i="6"/>
  <c r="CB335" i="6"/>
  <c r="CB336" i="6"/>
  <c r="CB337" i="6"/>
  <c r="CB338" i="6"/>
  <c r="CB339" i="6"/>
  <c r="CB340" i="6"/>
  <c r="CB341" i="6"/>
  <c r="CB342" i="6"/>
  <c r="CB343" i="6"/>
  <c r="CB344" i="6"/>
  <c r="CB345" i="6"/>
  <c r="CB346" i="6"/>
  <c r="CB347" i="6"/>
  <c r="CB348" i="6"/>
  <c r="CB349" i="6"/>
  <c r="CB350" i="6"/>
  <c r="CB351" i="6"/>
  <c r="CB352" i="6"/>
  <c r="CB353" i="6"/>
  <c r="CB354" i="6"/>
  <c r="CB355" i="6"/>
  <c r="CB356" i="6"/>
  <c r="CB357" i="6"/>
  <c r="CB358" i="6"/>
  <c r="CB359" i="6"/>
  <c r="CB360" i="6"/>
  <c r="CB361" i="6"/>
  <c r="CB362" i="6"/>
  <c r="CB363" i="6"/>
  <c r="CB364" i="6"/>
  <c r="CB365" i="6"/>
  <c r="CB366" i="6"/>
  <c r="CB367" i="6"/>
  <c r="CB368" i="6"/>
  <c r="CB369" i="6"/>
  <c r="CB370" i="6"/>
  <c r="CB371" i="6"/>
  <c r="CB372" i="6"/>
  <c r="CB373" i="6"/>
  <c r="CB374" i="6"/>
  <c r="CB375" i="6"/>
  <c r="CB376" i="6"/>
  <c r="CB377" i="6"/>
  <c r="CB378" i="6"/>
  <c r="CB379" i="6"/>
  <c r="CB380" i="6"/>
  <c r="CB381" i="6"/>
  <c r="CB382" i="6"/>
  <c r="CB383" i="6"/>
  <c r="CB384" i="6"/>
  <c r="CB385" i="6"/>
  <c r="CB386" i="6"/>
  <c r="CB387" i="6"/>
  <c r="CB388" i="6"/>
  <c r="CB389" i="6"/>
  <c r="CB390" i="6"/>
  <c r="CB391" i="6"/>
  <c r="CB392" i="6"/>
  <c r="CB393" i="6"/>
  <c r="CB394" i="6"/>
  <c r="CB395" i="6"/>
  <c r="CB396" i="6"/>
  <c r="CB397" i="6"/>
  <c r="CB398" i="6"/>
  <c r="CB399" i="6"/>
  <c r="CB400" i="6"/>
  <c r="CB401" i="6"/>
  <c r="CB402" i="6"/>
  <c r="CB403" i="6"/>
  <c r="CB404" i="6"/>
  <c r="CB405" i="6"/>
  <c r="CB406" i="6"/>
  <c r="CB407" i="6"/>
  <c r="CB408" i="6"/>
  <c r="CB409" i="6"/>
  <c r="CB410" i="6"/>
  <c r="CB411" i="6"/>
  <c r="CB412" i="6"/>
  <c r="CB413" i="6"/>
  <c r="CB414" i="6"/>
  <c r="CB415" i="6"/>
  <c r="CB416" i="6"/>
  <c r="CB417" i="6"/>
  <c r="CB418" i="6"/>
  <c r="CB419" i="6"/>
  <c r="CB420" i="6"/>
  <c r="CB421" i="6"/>
  <c r="CB422" i="6"/>
  <c r="CB423" i="6"/>
  <c r="CB424" i="6"/>
  <c r="CB425" i="6"/>
  <c r="CB426" i="6"/>
  <c r="CB427" i="6"/>
  <c r="CB428" i="6"/>
  <c r="CB429" i="6"/>
  <c r="CB430" i="6"/>
  <c r="CB431" i="6"/>
  <c r="CB432" i="6"/>
  <c r="CB433" i="6"/>
  <c r="CD7" i="6"/>
  <c r="CD8" i="6"/>
  <c r="CD9" i="6"/>
  <c r="CD10" i="6"/>
  <c r="CD11" i="6"/>
  <c r="CD12" i="6"/>
  <c r="CD13" i="6"/>
  <c r="CD14" i="6"/>
  <c r="CD15" i="6"/>
  <c r="CD16" i="6"/>
  <c r="CD17" i="6"/>
  <c r="CD18" i="6"/>
  <c r="CD19" i="6"/>
  <c r="CD20" i="6"/>
  <c r="CD21" i="6"/>
  <c r="CD22" i="6"/>
  <c r="CD23" i="6"/>
  <c r="CD24" i="6"/>
  <c r="CD25" i="6"/>
  <c r="CD26" i="6"/>
  <c r="CD27" i="6"/>
  <c r="CD28" i="6"/>
  <c r="CD29" i="6"/>
  <c r="CD30" i="6"/>
  <c r="CD31" i="6"/>
  <c r="CD32" i="6"/>
  <c r="CD33" i="6"/>
  <c r="CD34" i="6"/>
  <c r="CD35" i="6"/>
  <c r="CD36" i="6"/>
  <c r="CD37" i="6"/>
  <c r="CD38" i="6"/>
  <c r="CD39" i="6"/>
  <c r="CD40" i="6"/>
  <c r="CD41" i="6"/>
  <c r="CD42" i="6"/>
  <c r="CD43" i="6"/>
  <c r="CD44" i="6"/>
  <c r="CD45" i="6"/>
  <c r="CD46" i="6"/>
  <c r="CD47" i="6"/>
  <c r="CD48" i="6"/>
  <c r="CD49" i="6"/>
  <c r="CD50" i="6"/>
  <c r="CD51" i="6"/>
  <c r="CD52" i="6"/>
  <c r="CD53" i="6"/>
  <c r="CD54" i="6"/>
  <c r="CD55" i="6"/>
  <c r="CD56" i="6"/>
  <c r="CD57" i="6"/>
  <c r="CD58" i="6"/>
  <c r="CD59" i="6"/>
  <c r="CD60" i="6"/>
  <c r="CD61" i="6"/>
  <c r="CD62" i="6"/>
  <c r="CD63" i="6"/>
  <c r="CD64" i="6"/>
  <c r="CD65" i="6"/>
  <c r="CD66" i="6"/>
  <c r="CD67" i="6"/>
  <c r="CD68" i="6"/>
  <c r="CD69" i="6"/>
  <c r="CD70" i="6"/>
  <c r="CD71" i="6"/>
  <c r="CD72" i="6"/>
  <c r="CD73" i="6"/>
  <c r="CD74" i="6"/>
  <c r="CD75" i="6"/>
  <c r="CD76" i="6"/>
  <c r="CD77" i="6"/>
  <c r="CD78" i="6"/>
  <c r="CD79" i="6"/>
  <c r="CD80" i="6"/>
  <c r="CD81" i="6"/>
  <c r="CD82" i="6"/>
  <c r="CD83" i="6"/>
  <c r="CD84" i="6"/>
  <c r="CD85" i="6"/>
  <c r="CD86" i="6"/>
  <c r="CD87" i="6"/>
  <c r="CD88" i="6"/>
  <c r="CD89" i="6"/>
  <c r="CD90" i="6"/>
  <c r="CD91" i="6"/>
  <c r="CD92" i="6"/>
  <c r="CD93" i="6"/>
  <c r="CD94" i="6"/>
  <c r="CD95" i="6"/>
  <c r="CD96" i="6"/>
  <c r="CD97" i="6"/>
  <c r="CD98" i="6"/>
  <c r="CD99" i="6"/>
  <c r="CD100" i="6"/>
  <c r="CD101" i="6"/>
  <c r="CD102" i="6"/>
  <c r="CD103" i="6"/>
  <c r="CD104" i="6"/>
  <c r="CD105" i="6"/>
  <c r="CD106" i="6"/>
  <c r="CD107" i="6"/>
  <c r="CD108" i="6"/>
  <c r="CD109" i="6"/>
  <c r="CD110" i="6"/>
  <c r="CD111" i="6"/>
  <c r="CD112" i="6"/>
  <c r="CD113" i="6"/>
  <c r="CD114" i="6"/>
  <c r="CD115" i="6"/>
  <c r="CD116" i="6"/>
  <c r="CD117" i="6"/>
  <c r="CD118" i="6"/>
  <c r="CD119" i="6"/>
  <c r="CD120" i="6"/>
  <c r="CD121" i="6"/>
  <c r="CD122" i="6"/>
  <c r="CD123" i="6"/>
  <c r="CD124" i="6"/>
  <c r="CD125" i="6"/>
  <c r="CD126" i="6"/>
  <c r="CD127" i="6"/>
  <c r="CD128" i="6"/>
  <c r="CD129" i="6"/>
  <c r="CD130" i="6"/>
  <c r="CD131" i="6"/>
  <c r="CD132" i="6"/>
  <c r="CD133" i="6"/>
  <c r="CD134" i="6"/>
  <c r="CD135" i="6"/>
  <c r="CD136" i="6"/>
  <c r="CD137" i="6"/>
  <c r="CD138" i="6"/>
  <c r="CD139" i="6"/>
  <c r="CD140" i="6"/>
  <c r="CD141" i="6"/>
  <c r="CD142" i="6"/>
  <c r="CD143" i="6"/>
  <c r="CD144" i="6"/>
  <c r="CD145" i="6"/>
  <c r="CD146" i="6"/>
  <c r="CD147" i="6"/>
  <c r="CD148" i="6"/>
  <c r="CD149" i="6"/>
  <c r="CD150" i="6"/>
  <c r="CD151" i="6"/>
  <c r="CD152" i="6"/>
  <c r="CD153" i="6"/>
  <c r="CD154" i="6"/>
  <c r="CD155" i="6"/>
  <c r="CD156" i="6"/>
  <c r="CD157" i="6"/>
  <c r="CD158" i="6"/>
  <c r="CD159" i="6"/>
  <c r="CD160" i="6"/>
  <c r="CD161" i="6"/>
  <c r="CD162" i="6"/>
  <c r="CD163" i="6"/>
  <c r="CD164" i="6"/>
  <c r="CD165" i="6"/>
  <c r="CD166" i="6"/>
  <c r="CD167" i="6"/>
  <c r="CD168" i="6"/>
  <c r="CD169" i="6"/>
  <c r="CD170" i="6"/>
  <c r="CD171" i="6"/>
  <c r="CD172" i="6"/>
  <c r="CD173" i="6"/>
  <c r="CD174" i="6"/>
  <c r="CD175" i="6"/>
  <c r="CD176" i="6"/>
  <c r="CD177" i="6"/>
  <c r="CD178" i="6"/>
  <c r="CD179" i="6"/>
  <c r="CD180" i="6"/>
  <c r="CD181" i="6"/>
  <c r="CD182" i="6"/>
  <c r="CD183" i="6"/>
  <c r="CD184" i="6"/>
  <c r="CD185" i="6"/>
  <c r="CD186" i="6"/>
  <c r="CD187" i="6"/>
  <c r="CD188" i="6"/>
  <c r="CD189" i="6"/>
  <c r="CD190" i="6"/>
  <c r="CD191" i="6"/>
  <c r="CD192" i="6"/>
  <c r="CD193" i="6"/>
  <c r="CD194" i="6"/>
  <c r="CD195" i="6"/>
  <c r="CD196" i="6"/>
  <c r="CD197" i="6"/>
  <c r="CD198" i="6"/>
  <c r="CD199" i="6"/>
  <c r="CD200" i="6"/>
  <c r="CD201" i="6"/>
  <c r="CD202" i="6"/>
  <c r="CD203" i="6"/>
  <c r="CD204" i="6"/>
  <c r="CD205" i="6"/>
  <c r="CD206" i="6"/>
  <c r="CD207" i="6"/>
  <c r="CD208" i="6"/>
  <c r="CD209" i="6"/>
  <c r="CD210" i="6"/>
  <c r="CD211" i="6"/>
  <c r="CD212" i="6"/>
  <c r="CD213" i="6"/>
  <c r="CD214" i="6"/>
  <c r="CD215" i="6"/>
  <c r="CD216" i="6"/>
  <c r="CD217" i="6"/>
  <c r="CD218" i="6"/>
  <c r="CD219" i="6"/>
  <c r="CD220" i="6"/>
  <c r="CD221" i="6"/>
  <c r="CD222" i="6"/>
  <c r="CD223" i="6"/>
  <c r="CD224" i="6"/>
  <c r="CD225" i="6"/>
  <c r="CD226" i="6"/>
  <c r="CD227" i="6"/>
  <c r="CD228" i="6"/>
  <c r="CD229" i="6"/>
  <c r="CD230" i="6"/>
  <c r="CD231" i="6"/>
  <c r="CD232" i="6"/>
  <c r="CD233" i="6"/>
  <c r="CD234" i="6"/>
  <c r="CD235" i="6"/>
  <c r="CD236" i="6"/>
  <c r="CD237" i="6"/>
  <c r="CD238" i="6"/>
  <c r="CD239" i="6"/>
  <c r="CD240" i="6"/>
  <c r="CD241" i="6"/>
  <c r="CD242" i="6"/>
  <c r="CD243" i="6"/>
  <c r="CD244" i="6"/>
  <c r="CD245" i="6"/>
  <c r="CD246" i="6"/>
  <c r="CD247" i="6"/>
  <c r="CD248" i="6"/>
  <c r="CD249" i="6"/>
  <c r="CD250" i="6"/>
  <c r="CD251" i="6"/>
  <c r="CD252" i="6"/>
  <c r="CD253" i="6"/>
  <c r="CD254" i="6"/>
  <c r="CD255" i="6"/>
  <c r="CD256" i="6"/>
  <c r="CD257" i="6"/>
  <c r="CD258" i="6"/>
  <c r="CD259" i="6"/>
  <c r="CD260" i="6"/>
  <c r="CD261" i="6"/>
  <c r="CD262" i="6"/>
  <c r="CD263" i="6"/>
  <c r="CD264" i="6"/>
  <c r="CD265" i="6"/>
  <c r="CD266" i="6"/>
  <c r="CD267" i="6"/>
  <c r="CD268" i="6"/>
  <c r="CD269" i="6"/>
  <c r="CD270" i="6"/>
  <c r="CD271" i="6"/>
  <c r="CD272" i="6"/>
  <c r="CD273" i="6"/>
  <c r="CD274" i="6"/>
  <c r="CD275" i="6"/>
  <c r="CD276" i="6"/>
  <c r="CD277" i="6"/>
  <c r="CD278" i="6"/>
  <c r="CD279" i="6"/>
  <c r="CD280" i="6"/>
  <c r="CD281" i="6"/>
  <c r="CD282" i="6"/>
  <c r="CD283" i="6"/>
  <c r="CD284" i="6"/>
  <c r="CD285" i="6"/>
  <c r="CD286" i="6"/>
  <c r="CD287" i="6"/>
  <c r="CD288" i="6"/>
  <c r="CD289" i="6"/>
  <c r="CD290" i="6"/>
  <c r="CD291" i="6"/>
  <c r="CD292" i="6"/>
  <c r="CD293" i="6"/>
  <c r="CD294" i="6"/>
  <c r="CD295" i="6"/>
  <c r="CD296" i="6"/>
  <c r="CD297" i="6"/>
  <c r="CD298" i="6"/>
  <c r="CD299" i="6"/>
  <c r="CD300" i="6"/>
  <c r="CD301" i="6"/>
  <c r="CD302" i="6"/>
  <c r="CD303" i="6"/>
  <c r="CD304" i="6"/>
  <c r="CD305" i="6"/>
  <c r="CD306" i="6"/>
  <c r="CD307" i="6"/>
  <c r="CD308" i="6"/>
  <c r="CD309" i="6"/>
  <c r="CD310" i="6"/>
  <c r="CD311" i="6"/>
  <c r="CD312" i="6"/>
  <c r="CD313" i="6"/>
  <c r="CD314" i="6"/>
  <c r="CD315" i="6"/>
  <c r="CD316" i="6"/>
  <c r="CD317" i="6"/>
  <c r="CD318" i="6"/>
  <c r="CD319" i="6"/>
  <c r="CD320" i="6"/>
  <c r="CD321" i="6"/>
  <c r="CD322" i="6"/>
  <c r="CD323" i="6"/>
  <c r="CD324" i="6"/>
  <c r="CD325" i="6"/>
  <c r="CD326" i="6"/>
  <c r="CD327" i="6"/>
  <c r="CD328" i="6"/>
  <c r="CD329" i="6"/>
  <c r="CD330" i="6"/>
  <c r="CD331" i="6"/>
  <c r="CD332" i="6"/>
  <c r="CD333" i="6"/>
  <c r="CD334" i="6"/>
  <c r="CD335" i="6"/>
  <c r="CD336" i="6"/>
  <c r="CD337" i="6"/>
  <c r="CD338" i="6"/>
  <c r="CD339" i="6"/>
  <c r="CD340" i="6"/>
  <c r="CD341" i="6"/>
  <c r="CD342" i="6"/>
  <c r="CD343" i="6"/>
  <c r="CD344" i="6"/>
  <c r="CD345" i="6"/>
  <c r="CD346" i="6"/>
  <c r="CD347" i="6"/>
  <c r="CD348" i="6"/>
  <c r="CD349" i="6"/>
  <c r="CD350" i="6"/>
  <c r="CD351" i="6"/>
  <c r="CD352" i="6"/>
  <c r="CD353" i="6"/>
  <c r="CD354" i="6"/>
  <c r="CD355" i="6"/>
  <c r="CD356" i="6"/>
  <c r="CD357" i="6"/>
  <c r="CD358" i="6"/>
  <c r="CD359" i="6"/>
  <c r="CD360" i="6"/>
  <c r="CD361" i="6"/>
  <c r="CD362" i="6"/>
  <c r="CD363" i="6"/>
  <c r="CD364" i="6"/>
  <c r="CD365" i="6"/>
  <c r="CD366" i="6"/>
  <c r="CD367" i="6"/>
  <c r="CD368" i="6"/>
  <c r="CD369" i="6"/>
  <c r="CD370" i="6"/>
  <c r="CD371" i="6"/>
  <c r="CD372" i="6"/>
  <c r="CD373" i="6"/>
  <c r="CD374" i="6"/>
  <c r="CD375" i="6"/>
  <c r="CD376" i="6"/>
  <c r="CD377" i="6"/>
  <c r="CD378" i="6"/>
  <c r="CD379" i="6"/>
  <c r="CD380" i="6"/>
  <c r="CD381" i="6"/>
  <c r="CD382" i="6"/>
  <c r="CD383" i="6"/>
  <c r="CD384" i="6"/>
  <c r="CD385" i="6"/>
  <c r="CD386" i="6"/>
  <c r="CD387" i="6"/>
  <c r="CD388" i="6"/>
  <c r="CD389" i="6"/>
  <c r="CD390" i="6"/>
  <c r="CD391" i="6"/>
  <c r="CD392" i="6"/>
  <c r="CD393" i="6"/>
  <c r="CD394" i="6"/>
  <c r="CD395" i="6"/>
  <c r="CD396" i="6"/>
  <c r="CD397" i="6"/>
  <c r="CD398" i="6"/>
  <c r="CD399" i="6"/>
  <c r="CD400" i="6"/>
  <c r="CD401" i="6"/>
  <c r="CD402" i="6"/>
  <c r="CD403" i="6"/>
  <c r="CD404" i="6"/>
  <c r="CD405" i="6"/>
  <c r="CD406" i="6"/>
  <c r="CD407" i="6"/>
  <c r="CD408" i="6"/>
  <c r="CD409" i="6"/>
  <c r="CD410" i="6"/>
  <c r="CD411" i="6"/>
  <c r="CD412" i="6"/>
  <c r="CD413" i="6"/>
  <c r="CD414" i="6"/>
  <c r="CD415" i="6"/>
  <c r="CD416" i="6"/>
  <c r="CD417" i="6"/>
  <c r="CD418" i="6"/>
  <c r="CD419" i="6"/>
  <c r="CD420" i="6"/>
  <c r="CD421" i="6"/>
  <c r="CD422" i="6"/>
  <c r="CD423" i="6"/>
  <c r="CD424" i="6"/>
  <c r="CD425" i="6"/>
  <c r="CD426" i="6"/>
  <c r="CD427" i="6"/>
  <c r="CD428" i="6"/>
  <c r="CD429" i="6"/>
  <c r="CD430" i="6"/>
  <c r="CD431" i="6"/>
  <c r="CD432" i="6"/>
  <c r="CD433" i="6"/>
  <c r="CF7" i="6"/>
  <c r="CF8" i="6"/>
  <c r="CF9" i="6"/>
  <c r="CF10" i="6"/>
  <c r="CF11" i="6"/>
  <c r="CF12" i="6"/>
  <c r="CF13" i="6"/>
  <c r="CF14" i="6"/>
  <c r="CF15" i="6"/>
  <c r="CF16" i="6"/>
  <c r="CF17" i="6"/>
  <c r="CF18" i="6"/>
  <c r="CF19" i="6"/>
  <c r="CF20" i="6"/>
  <c r="CF21" i="6"/>
  <c r="CF22" i="6"/>
  <c r="CF23" i="6"/>
  <c r="CF24" i="6"/>
  <c r="CF25" i="6"/>
  <c r="CF26" i="6"/>
  <c r="CF27" i="6"/>
  <c r="CF28" i="6"/>
  <c r="CF29" i="6"/>
  <c r="CF30" i="6"/>
  <c r="CF31" i="6"/>
  <c r="CF32" i="6"/>
  <c r="CF33" i="6"/>
  <c r="CF34" i="6"/>
  <c r="CF35" i="6"/>
  <c r="CF36" i="6"/>
  <c r="CF37" i="6"/>
  <c r="CF38" i="6"/>
  <c r="CF39" i="6"/>
  <c r="CF40" i="6"/>
  <c r="CF41" i="6"/>
  <c r="CF42" i="6"/>
  <c r="CF43" i="6"/>
  <c r="CF44" i="6"/>
  <c r="CF45" i="6"/>
  <c r="CF46" i="6"/>
  <c r="CF47" i="6"/>
  <c r="CF48" i="6"/>
  <c r="CF49" i="6"/>
  <c r="CF50" i="6"/>
  <c r="CF51" i="6"/>
  <c r="CF52" i="6"/>
  <c r="CF53" i="6"/>
  <c r="CF54" i="6"/>
  <c r="CF55" i="6"/>
  <c r="CF56" i="6"/>
  <c r="CF57" i="6"/>
  <c r="CF58" i="6"/>
  <c r="CF59" i="6"/>
  <c r="CF60" i="6"/>
  <c r="CF61" i="6"/>
  <c r="CF62" i="6"/>
  <c r="CF63" i="6"/>
  <c r="CF64" i="6"/>
  <c r="CF65" i="6"/>
  <c r="CF66" i="6"/>
  <c r="CF67" i="6"/>
  <c r="CF68" i="6"/>
  <c r="CF69" i="6"/>
  <c r="CF70" i="6"/>
  <c r="CF71" i="6"/>
  <c r="CF72" i="6"/>
  <c r="CF73" i="6"/>
  <c r="CF74" i="6"/>
  <c r="CF75" i="6"/>
  <c r="CF76" i="6"/>
  <c r="CF77" i="6"/>
  <c r="CF78" i="6"/>
  <c r="CF79" i="6"/>
  <c r="CF80" i="6"/>
  <c r="CF81" i="6"/>
  <c r="CF82" i="6"/>
  <c r="CF83" i="6"/>
  <c r="CF84" i="6"/>
  <c r="CF85" i="6"/>
  <c r="CF86" i="6"/>
  <c r="CF87" i="6"/>
  <c r="CF88" i="6"/>
  <c r="CF89" i="6"/>
  <c r="CF90" i="6"/>
  <c r="CF91" i="6"/>
  <c r="CF92" i="6"/>
  <c r="CF93" i="6"/>
  <c r="CF94" i="6"/>
  <c r="CF95" i="6"/>
  <c r="CF96" i="6"/>
  <c r="CF97" i="6"/>
  <c r="CF98" i="6"/>
  <c r="CF99" i="6"/>
  <c r="CF100" i="6"/>
  <c r="CF101" i="6"/>
  <c r="CF102" i="6"/>
  <c r="CF103" i="6"/>
  <c r="CF104" i="6"/>
  <c r="CF105" i="6"/>
  <c r="CF106" i="6"/>
  <c r="CF107" i="6"/>
  <c r="CF108" i="6"/>
  <c r="CF109" i="6"/>
  <c r="CF110" i="6"/>
  <c r="CF111" i="6"/>
  <c r="CF112" i="6"/>
  <c r="CF113" i="6"/>
  <c r="CF114" i="6"/>
  <c r="CF115" i="6"/>
  <c r="CF116" i="6"/>
  <c r="CF117" i="6"/>
  <c r="CF118" i="6"/>
  <c r="CF119" i="6"/>
  <c r="CF120" i="6"/>
  <c r="CF121" i="6"/>
  <c r="CF122" i="6"/>
  <c r="CF123" i="6"/>
  <c r="CF124" i="6"/>
  <c r="CF125" i="6"/>
  <c r="CF126" i="6"/>
  <c r="CF127" i="6"/>
  <c r="CF128" i="6"/>
  <c r="CF129" i="6"/>
  <c r="CF130" i="6"/>
  <c r="CF131" i="6"/>
  <c r="CF132" i="6"/>
  <c r="CF133" i="6"/>
  <c r="CF134" i="6"/>
  <c r="CF135" i="6"/>
  <c r="CF136" i="6"/>
  <c r="CF137" i="6"/>
  <c r="CF138" i="6"/>
  <c r="CF139" i="6"/>
  <c r="CF140" i="6"/>
  <c r="CF141" i="6"/>
  <c r="CF142" i="6"/>
  <c r="CF143" i="6"/>
  <c r="CF144" i="6"/>
  <c r="CF145" i="6"/>
  <c r="CF146" i="6"/>
  <c r="CF147" i="6"/>
  <c r="CF148" i="6"/>
  <c r="CF149" i="6"/>
  <c r="CF150" i="6"/>
  <c r="CF151" i="6"/>
  <c r="CF152" i="6"/>
  <c r="CF153" i="6"/>
  <c r="CF154" i="6"/>
  <c r="CF155" i="6"/>
  <c r="CF156" i="6"/>
  <c r="CF157" i="6"/>
  <c r="CF158" i="6"/>
  <c r="CF159" i="6"/>
  <c r="CF160" i="6"/>
  <c r="CF161" i="6"/>
  <c r="CF162" i="6"/>
  <c r="CF163" i="6"/>
  <c r="CF164" i="6"/>
  <c r="CF165" i="6"/>
  <c r="CF166" i="6"/>
  <c r="CF167" i="6"/>
  <c r="CF168" i="6"/>
  <c r="CF169" i="6"/>
  <c r="CF170" i="6"/>
  <c r="CF171" i="6"/>
  <c r="CF172" i="6"/>
  <c r="CF173" i="6"/>
  <c r="CF174" i="6"/>
  <c r="CF175" i="6"/>
  <c r="CF176" i="6"/>
  <c r="CF177" i="6"/>
  <c r="CF178" i="6"/>
  <c r="CF179" i="6"/>
  <c r="CF180" i="6"/>
  <c r="CF181" i="6"/>
  <c r="CF182" i="6"/>
  <c r="CF183" i="6"/>
  <c r="CF184" i="6"/>
  <c r="CF185" i="6"/>
  <c r="CF186" i="6"/>
  <c r="CF187" i="6"/>
  <c r="CF188" i="6"/>
  <c r="CF189" i="6"/>
  <c r="CF190" i="6"/>
  <c r="CF191" i="6"/>
  <c r="CF192" i="6"/>
  <c r="CF193" i="6"/>
  <c r="CF194" i="6"/>
  <c r="CF195" i="6"/>
  <c r="CF196" i="6"/>
  <c r="CF197" i="6"/>
  <c r="CF198" i="6"/>
  <c r="CF199" i="6"/>
  <c r="CF200" i="6"/>
  <c r="CF201" i="6"/>
  <c r="CF202" i="6"/>
  <c r="CF203" i="6"/>
  <c r="CF204" i="6"/>
  <c r="CF205" i="6"/>
  <c r="CF206" i="6"/>
  <c r="CF207" i="6"/>
  <c r="CF208" i="6"/>
  <c r="CF209" i="6"/>
  <c r="CF210" i="6"/>
  <c r="CF211" i="6"/>
  <c r="CF212" i="6"/>
  <c r="CF213" i="6"/>
  <c r="CF214" i="6"/>
  <c r="CF215" i="6"/>
  <c r="CF216" i="6"/>
  <c r="CF217" i="6"/>
  <c r="CF218" i="6"/>
  <c r="CF219" i="6"/>
  <c r="CF220" i="6"/>
  <c r="CF221" i="6"/>
  <c r="CF222" i="6"/>
  <c r="CF223" i="6"/>
  <c r="CF224" i="6"/>
  <c r="CF225" i="6"/>
  <c r="CF226" i="6"/>
  <c r="CF227" i="6"/>
  <c r="CF228" i="6"/>
  <c r="CF229" i="6"/>
  <c r="CF230" i="6"/>
  <c r="CF231" i="6"/>
  <c r="CF232" i="6"/>
  <c r="CF233" i="6"/>
  <c r="CF234" i="6"/>
  <c r="CF235" i="6"/>
  <c r="CF236" i="6"/>
  <c r="CF237" i="6"/>
  <c r="CF238" i="6"/>
  <c r="CF239" i="6"/>
  <c r="CF240" i="6"/>
  <c r="CF241" i="6"/>
  <c r="CF242" i="6"/>
  <c r="CF243" i="6"/>
  <c r="CF244" i="6"/>
  <c r="CF245" i="6"/>
  <c r="CF246" i="6"/>
  <c r="CF247" i="6"/>
  <c r="CF248" i="6"/>
  <c r="CF249" i="6"/>
  <c r="CF250" i="6"/>
  <c r="CF251" i="6"/>
  <c r="CF252" i="6"/>
  <c r="CF253" i="6"/>
  <c r="CF254" i="6"/>
  <c r="CF255" i="6"/>
  <c r="CF256" i="6"/>
  <c r="CF257" i="6"/>
  <c r="CF258" i="6"/>
  <c r="CF259" i="6"/>
  <c r="CF260" i="6"/>
  <c r="CF261" i="6"/>
  <c r="CF262" i="6"/>
  <c r="CF263" i="6"/>
  <c r="CF264" i="6"/>
  <c r="CF265" i="6"/>
  <c r="CF266" i="6"/>
  <c r="CF267" i="6"/>
  <c r="CF268" i="6"/>
  <c r="CF269" i="6"/>
  <c r="CF270" i="6"/>
  <c r="CF271" i="6"/>
  <c r="CF272" i="6"/>
  <c r="CF273" i="6"/>
  <c r="CF274" i="6"/>
  <c r="CF275" i="6"/>
  <c r="CF276" i="6"/>
  <c r="CF277" i="6"/>
  <c r="CF278" i="6"/>
  <c r="CF279" i="6"/>
  <c r="CF280" i="6"/>
  <c r="CF281" i="6"/>
  <c r="CF282" i="6"/>
  <c r="CF283" i="6"/>
  <c r="CF284" i="6"/>
  <c r="CF285" i="6"/>
  <c r="CF286" i="6"/>
  <c r="CF287" i="6"/>
  <c r="CF288" i="6"/>
  <c r="CF289" i="6"/>
  <c r="CF290" i="6"/>
  <c r="CF291" i="6"/>
  <c r="CF292" i="6"/>
  <c r="CF293" i="6"/>
  <c r="CF294" i="6"/>
  <c r="CF295" i="6"/>
  <c r="CF296" i="6"/>
  <c r="CF297" i="6"/>
  <c r="CF298" i="6"/>
  <c r="CF299" i="6"/>
  <c r="CF300" i="6"/>
  <c r="CF301" i="6"/>
  <c r="CF302" i="6"/>
  <c r="CF303" i="6"/>
  <c r="CF304" i="6"/>
  <c r="CF305" i="6"/>
  <c r="CF306" i="6"/>
  <c r="CF307" i="6"/>
  <c r="CF308" i="6"/>
  <c r="CF309" i="6"/>
  <c r="CF310" i="6"/>
  <c r="CF311" i="6"/>
  <c r="CF312" i="6"/>
  <c r="CF313" i="6"/>
  <c r="CF314" i="6"/>
  <c r="CF315" i="6"/>
  <c r="CF316" i="6"/>
  <c r="CF317" i="6"/>
  <c r="CF318" i="6"/>
  <c r="CF319" i="6"/>
  <c r="CF320" i="6"/>
  <c r="CF321" i="6"/>
  <c r="CF322" i="6"/>
  <c r="CF323" i="6"/>
  <c r="CF324" i="6"/>
  <c r="CF325" i="6"/>
  <c r="CF326" i="6"/>
  <c r="CF327" i="6"/>
  <c r="CF328" i="6"/>
  <c r="CF329" i="6"/>
  <c r="CF330" i="6"/>
  <c r="CF331" i="6"/>
  <c r="CF332" i="6"/>
  <c r="CF333" i="6"/>
  <c r="CF334" i="6"/>
  <c r="CF335" i="6"/>
  <c r="CF336" i="6"/>
  <c r="CF337" i="6"/>
  <c r="CF338" i="6"/>
  <c r="CF339" i="6"/>
  <c r="CF340" i="6"/>
  <c r="CF341" i="6"/>
  <c r="CF342" i="6"/>
  <c r="CF343" i="6"/>
  <c r="CF344" i="6"/>
  <c r="CF345" i="6"/>
  <c r="CF346" i="6"/>
  <c r="CF347" i="6"/>
  <c r="CF348" i="6"/>
  <c r="CF349" i="6"/>
  <c r="CF350" i="6"/>
  <c r="CF351" i="6"/>
  <c r="CF352" i="6"/>
  <c r="CF353" i="6"/>
  <c r="CF354" i="6"/>
  <c r="CF355" i="6"/>
  <c r="CF356" i="6"/>
  <c r="CF357" i="6"/>
  <c r="CF358" i="6"/>
  <c r="CF359" i="6"/>
  <c r="CF360" i="6"/>
  <c r="CF361" i="6"/>
  <c r="CF362" i="6"/>
  <c r="CF363" i="6"/>
  <c r="CF364" i="6"/>
  <c r="CF365" i="6"/>
  <c r="CF366" i="6"/>
  <c r="CF367" i="6"/>
  <c r="CF368" i="6"/>
  <c r="CF369" i="6"/>
  <c r="CF370" i="6"/>
  <c r="CF371" i="6"/>
  <c r="CF372" i="6"/>
  <c r="CF373" i="6"/>
  <c r="CF374" i="6"/>
  <c r="CF375" i="6"/>
  <c r="CF376" i="6"/>
  <c r="CF377" i="6"/>
  <c r="CF378" i="6"/>
  <c r="CF379" i="6"/>
  <c r="CF380" i="6"/>
  <c r="CF381" i="6"/>
  <c r="CF382" i="6"/>
  <c r="CF383" i="6"/>
  <c r="CF384" i="6"/>
  <c r="CF385" i="6"/>
  <c r="CF386" i="6"/>
  <c r="CF387" i="6"/>
  <c r="CF388" i="6"/>
  <c r="CF389" i="6"/>
  <c r="CF390" i="6"/>
  <c r="CF391" i="6"/>
  <c r="CF392" i="6"/>
  <c r="CF393" i="6"/>
  <c r="CF394" i="6"/>
  <c r="CF395" i="6"/>
  <c r="CF396" i="6"/>
  <c r="CF397" i="6"/>
  <c r="CF398" i="6"/>
  <c r="CF399" i="6"/>
  <c r="CF400" i="6"/>
  <c r="CF401" i="6"/>
  <c r="CF402" i="6"/>
  <c r="CF403" i="6"/>
  <c r="CF404" i="6"/>
  <c r="CF405" i="6"/>
  <c r="CF406" i="6"/>
  <c r="CF407" i="6"/>
  <c r="CF408" i="6"/>
  <c r="CF409" i="6"/>
  <c r="CF410" i="6"/>
  <c r="CF411" i="6"/>
  <c r="CF412" i="6"/>
  <c r="CF413" i="6"/>
  <c r="CF414" i="6"/>
  <c r="CF415" i="6"/>
  <c r="CF416" i="6"/>
  <c r="CF417" i="6"/>
  <c r="CF418" i="6"/>
  <c r="CF419" i="6"/>
  <c r="CF420" i="6"/>
  <c r="CF421" i="6"/>
  <c r="CF422" i="6"/>
  <c r="CF423" i="6"/>
  <c r="CF424" i="6"/>
  <c r="CF425" i="6"/>
  <c r="CF426" i="6"/>
  <c r="CF427" i="6"/>
  <c r="CF428" i="6"/>
  <c r="CF429" i="6"/>
  <c r="CF430" i="6"/>
  <c r="CF431" i="6"/>
  <c r="CF432" i="6"/>
  <c r="CF433" i="6"/>
  <c r="CH7" i="6"/>
  <c r="CH8" i="6"/>
  <c r="CH9" i="6"/>
  <c r="CH10" i="6"/>
  <c r="CH11" i="6"/>
  <c r="CH12" i="6"/>
  <c r="CH13" i="6"/>
  <c r="CH14" i="6"/>
  <c r="CH15" i="6"/>
  <c r="CH16" i="6"/>
  <c r="CH17" i="6"/>
  <c r="CH18" i="6"/>
  <c r="CH19" i="6"/>
  <c r="CH20" i="6"/>
  <c r="CH21" i="6"/>
  <c r="CH22" i="6"/>
  <c r="CH23" i="6"/>
  <c r="CH24" i="6"/>
  <c r="CH25" i="6"/>
  <c r="CH26" i="6"/>
  <c r="CH27" i="6"/>
  <c r="CH28" i="6"/>
  <c r="CH29" i="6"/>
  <c r="CH30" i="6"/>
  <c r="CH31" i="6"/>
  <c r="CH32" i="6"/>
  <c r="CH33" i="6"/>
  <c r="CH34" i="6"/>
  <c r="CH35" i="6"/>
  <c r="CH36" i="6"/>
  <c r="CH37" i="6"/>
  <c r="CH38" i="6"/>
  <c r="CH39" i="6"/>
  <c r="CH40" i="6"/>
  <c r="CH41" i="6"/>
  <c r="CH42" i="6"/>
  <c r="CH43" i="6"/>
  <c r="CH44" i="6"/>
  <c r="CH45" i="6"/>
  <c r="CH46" i="6"/>
  <c r="CH47" i="6"/>
  <c r="CH48" i="6"/>
  <c r="CH49" i="6"/>
  <c r="CH50" i="6"/>
  <c r="CH51" i="6"/>
  <c r="CH52" i="6"/>
  <c r="CH53" i="6"/>
  <c r="CH54" i="6"/>
  <c r="CH55" i="6"/>
  <c r="CH56" i="6"/>
  <c r="CH57" i="6"/>
  <c r="CH58" i="6"/>
  <c r="CH59" i="6"/>
  <c r="CH60" i="6"/>
  <c r="CH61" i="6"/>
  <c r="CH62" i="6"/>
  <c r="CH63" i="6"/>
  <c r="CH64" i="6"/>
  <c r="CH65" i="6"/>
  <c r="CH66" i="6"/>
  <c r="CH67" i="6"/>
  <c r="CH68" i="6"/>
  <c r="CH69" i="6"/>
  <c r="CH70" i="6"/>
  <c r="CH71" i="6"/>
  <c r="CH72" i="6"/>
  <c r="CH73" i="6"/>
  <c r="CH74" i="6"/>
  <c r="CH75" i="6"/>
  <c r="CH76" i="6"/>
  <c r="CH77" i="6"/>
  <c r="CH78" i="6"/>
  <c r="CH79" i="6"/>
  <c r="CH80" i="6"/>
  <c r="CH81" i="6"/>
  <c r="CH82" i="6"/>
  <c r="CH83" i="6"/>
  <c r="CH84" i="6"/>
  <c r="CH85" i="6"/>
  <c r="CH86" i="6"/>
  <c r="CH87" i="6"/>
  <c r="CH88" i="6"/>
  <c r="CH89" i="6"/>
  <c r="CH90" i="6"/>
  <c r="CH91" i="6"/>
  <c r="CH92" i="6"/>
  <c r="CH93" i="6"/>
  <c r="CH94" i="6"/>
  <c r="CH95" i="6"/>
  <c r="CH96" i="6"/>
  <c r="CH97" i="6"/>
  <c r="CH98" i="6"/>
  <c r="CH99" i="6"/>
  <c r="CH100" i="6"/>
  <c r="CH101" i="6"/>
  <c r="CH102" i="6"/>
  <c r="CH103" i="6"/>
  <c r="CH104" i="6"/>
  <c r="CH105" i="6"/>
  <c r="CH106" i="6"/>
  <c r="CH107" i="6"/>
  <c r="CH108" i="6"/>
  <c r="CH109" i="6"/>
  <c r="CH110" i="6"/>
  <c r="CH111" i="6"/>
  <c r="CH112" i="6"/>
  <c r="CH113" i="6"/>
  <c r="CH114" i="6"/>
  <c r="CH115" i="6"/>
  <c r="CH116" i="6"/>
  <c r="CH117" i="6"/>
  <c r="CH118" i="6"/>
  <c r="CH119" i="6"/>
  <c r="CH120" i="6"/>
  <c r="CH121" i="6"/>
  <c r="CH122" i="6"/>
  <c r="CH123" i="6"/>
  <c r="CH124" i="6"/>
  <c r="CH125" i="6"/>
  <c r="CH126" i="6"/>
  <c r="CH127" i="6"/>
  <c r="CH128" i="6"/>
  <c r="CH129" i="6"/>
  <c r="CH130" i="6"/>
  <c r="CH131" i="6"/>
  <c r="CH132" i="6"/>
  <c r="CH133" i="6"/>
  <c r="CH134" i="6"/>
  <c r="CH135" i="6"/>
  <c r="CH136" i="6"/>
  <c r="CH137" i="6"/>
  <c r="CH138" i="6"/>
  <c r="CH139" i="6"/>
  <c r="CH140" i="6"/>
  <c r="CH141" i="6"/>
  <c r="CH142" i="6"/>
  <c r="CH143" i="6"/>
  <c r="CH144" i="6"/>
  <c r="CH145" i="6"/>
  <c r="CH146" i="6"/>
  <c r="CH147" i="6"/>
  <c r="CH148" i="6"/>
  <c r="CH149" i="6"/>
  <c r="CH150" i="6"/>
  <c r="CH151" i="6"/>
  <c r="CH152" i="6"/>
  <c r="CH153" i="6"/>
  <c r="CH154" i="6"/>
  <c r="CH155" i="6"/>
  <c r="CH156" i="6"/>
  <c r="CH157" i="6"/>
  <c r="CH158" i="6"/>
  <c r="CH159" i="6"/>
  <c r="CH160" i="6"/>
  <c r="CH161" i="6"/>
  <c r="CH162" i="6"/>
  <c r="CH163" i="6"/>
  <c r="CH164" i="6"/>
  <c r="CH165" i="6"/>
  <c r="CH166" i="6"/>
  <c r="CH167" i="6"/>
  <c r="CH168" i="6"/>
  <c r="CH169" i="6"/>
  <c r="CH170" i="6"/>
  <c r="CH171" i="6"/>
  <c r="CH172" i="6"/>
  <c r="CH173" i="6"/>
  <c r="CH174" i="6"/>
  <c r="CH175" i="6"/>
  <c r="CH176" i="6"/>
  <c r="CH177" i="6"/>
  <c r="CH178" i="6"/>
  <c r="CH179" i="6"/>
  <c r="CH180" i="6"/>
  <c r="CH181" i="6"/>
  <c r="CH182" i="6"/>
  <c r="CH183" i="6"/>
  <c r="CH184" i="6"/>
  <c r="CH185" i="6"/>
  <c r="CH186" i="6"/>
  <c r="CH187" i="6"/>
  <c r="CH188" i="6"/>
  <c r="CH189" i="6"/>
  <c r="CH190" i="6"/>
  <c r="CH191" i="6"/>
  <c r="CH192" i="6"/>
  <c r="CH193" i="6"/>
  <c r="CH194" i="6"/>
  <c r="CH195" i="6"/>
  <c r="CH196" i="6"/>
  <c r="CH197" i="6"/>
  <c r="CH198" i="6"/>
  <c r="CH199" i="6"/>
  <c r="CH200" i="6"/>
  <c r="CH201" i="6"/>
  <c r="CH202" i="6"/>
  <c r="CH203" i="6"/>
  <c r="CH204" i="6"/>
  <c r="CH205" i="6"/>
  <c r="CH206" i="6"/>
  <c r="CH207" i="6"/>
  <c r="CH208" i="6"/>
  <c r="CH209" i="6"/>
  <c r="CH210" i="6"/>
  <c r="CH211" i="6"/>
  <c r="CH212" i="6"/>
  <c r="CH213" i="6"/>
  <c r="CH214" i="6"/>
  <c r="CH215" i="6"/>
  <c r="CH216" i="6"/>
  <c r="CH217" i="6"/>
  <c r="CH218" i="6"/>
  <c r="CH219" i="6"/>
  <c r="CH220" i="6"/>
  <c r="CH221" i="6"/>
  <c r="CH222" i="6"/>
  <c r="CH223" i="6"/>
  <c r="CH224" i="6"/>
  <c r="CH225" i="6"/>
  <c r="CH226" i="6"/>
  <c r="CH227" i="6"/>
  <c r="CH228" i="6"/>
  <c r="CH229" i="6"/>
  <c r="CH230" i="6"/>
  <c r="CH231" i="6"/>
  <c r="CH232" i="6"/>
  <c r="CH233" i="6"/>
  <c r="CH234" i="6"/>
  <c r="CH235" i="6"/>
  <c r="CH236" i="6"/>
  <c r="CH237" i="6"/>
  <c r="CH238" i="6"/>
  <c r="CH239" i="6"/>
  <c r="CH240" i="6"/>
  <c r="CH241" i="6"/>
  <c r="CH242" i="6"/>
  <c r="CH243" i="6"/>
  <c r="CH244" i="6"/>
  <c r="CH245" i="6"/>
  <c r="CH246" i="6"/>
  <c r="CH247" i="6"/>
  <c r="CH248" i="6"/>
  <c r="CH249" i="6"/>
  <c r="CH250" i="6"/>
  <c r="CH251" i="6"/>
  <c r="CH252" i="6"/>
  <c r="CH253" i="6"/>
  <c r="CH254" i="6"/>
  <c r="CH255" i="6"/>
  <c r="CH256" i="6"/>
  <c r="CH257" i="6"/>
  <c r="CH258" i="6"/>
  <c r="CH259" i="6"/>
  <c r="CH260" i="6"/>
  <c r="CH261" i="6"/>
  <c r="CH262" i="6"/>
  <c r="CH263" i="6"/>
  <c r="CH264" i="6"/>
  <c r="CH265" i="6"/>
  <c r="CH266" i="6"/>
  <c r="CH267" i="6"/>
  <c r="CH268" i="6"/>
  <c r="CH269" i="6"/>
  <c r="CH270" i="6"/>
  <c r="CH271" i="6"/>
  <c r="CH272" i="6"/>
  <c r="CH273" i="6"/>
  <c r="CH274" i="6"/>
  <c r="CH275" i="6"/>
  <c r="CH276" i="6"/>
  <c r="CH277" i="6"/>
  <c r="CH278" i="6"/>
  <c r="CH279" i="6"/>
  <c r="CH280" i="6"/>
  <c r="CH281" i="6"/>
  <c r="CH282" i="6"/>
  <c r="CH283" i="6"/>
  <c r="CH284" i="6"/>
  <c r="CH285" i="6"/>
  <c r="CH286" i="6"/>
  <c r="CH287" i="6"/>
  <c r="CH288" i="6"/>
  <c r="CH289" i="6"/>
  <c r="CH290" i="6"/>
  <c r="CH291" i="6"/>
  <c r="CH292" i="6"/>
  <c r="CH293" i="6"/>
  <c r="CH294" i="6"/>
  <c r="CH295" i="6"/>
  <c r="CH296" i="6"/>
  <c r="CH297" i="6"/>
  <c r="CH298" i="6"/>
  <c r="CH299" i="6"/>
  <c r="CH300" i="6"/>
  <c r="CH301" i="6"/>
  <c r="CH302" i="6"/>
  <c r="CH303" i="6"/>
  <c r="CH304" i="6"/>
  <c r="CH305" i="6"/>
  <c r="CH306" i="6"/>
  <c r="CH307" i="6"/>
  <c r="CH308" i="6"/>
  <c r="CH309" i="6"/>
  <c r="CH310" i="6"/>
  <c r="CH311" i="6"/>
  <c r="CH312" i="6"/>
  <c r="CH313" i="6"/>
  <c r="CH314" i="6"/>
  <c r="CH315" i="6"/>
  <c r="CH316" i="6"/>
  <c r="CH317" i="6"/>
  <c r="CH318" i="6"/>
  <c r="CH319" i="6"/>
  <c r="CH320" i="6"/>
  <c r="CH321" i="6"/>
  <c r="CH322" i="6"/>
  <c r="CH323" i="6"/>
  <c r="CH324" i="6"/>
  <c r="CH325" i="6"/>
  <c r="CH326" i="6"/>
  <c r="CH327" i="6"/>
  <c r="CH328" i="6"/>
  <c r="CH329" i="6"/>
  <c r="CH330" i="6"/>
  <c r="CH331" i="6"/>
  <c r="CH332" i="6"/>
  <c r="CH333" i="6"/>
  <c r="CH334" i="6"/>
  <c r="CH335" i="6"/>
  <c r="CH336" i="6"/>
  <c r="CH337" i="6"/>
  <c r="CH338" i="6"/>
  <c r="CH339" i="6"/>
  <c r="CH340" i="6"/>
  <c r="CH341" i="6"/>
  <c r="CH342" i="6"/>
  <c r="CH343" i="6"/>
  <c r="CH344" i="6"/>
  <c r="CH345" i="6"/>
  <c r="CH346" i="6"/>
  <c r="CH347" i="6"/>
  <c r="CH348" i="6"/>
  <c r="CH349" i="6"/>
  <c r="CH350" i="6"/>
  <c r="CH351" i="6"/>
  <c r="CH352" i="6"/>
  <c r="CH353" i="6"/>
  <c r="CH354" i="6"/>
  <c r="CH355" i="6"/>
  <c r="CH356" i="6"/>
  <c r="CH357" i="6"/>
  <c r="CH358" i="6"/>
  <c r="CH359" i="6"/>
  <c r="CH360" i="6"/>
  <c r="CH361" i="6"/>
  <c r="CH362" i="6"/>
  <c r="CH363" i="6"/>
  <c r="CH364" i="6"/>
  <c r="CH365" i="6"/>
  <c r="CH366" i="6"/>
  <c r="CH367" i="6"/>
  <c r="CH368" i="6"/>
  <c r="CH369" i="6"/>
  <c r="CH370" i="6"/>
  <c r="CH371" i="6"/>
  <c r="CH372" i="6"/>
  <c r="CH373" i="6"/>
  <c r="CH374" i="6"/>
  <c r="CH375" i="6"/>
  <c r="CH376" i="6"/>
  <c r="CH377" i="6"/>
  <c r="CH378" i="6"/>
  <c r="CH379" i="6"/>
  <c r="CH380" i="6"/>
  <c r="CH381" i="6"/>
  <c r="CH382" i="6"/>
  <c r="CH383" i="6"/>
  <c r="CH384" i="6"/>
  <c r="CH385" i="6"/>
  <c r="CH386" i="6"/>
  <c r="CH387" i="6"/>
  <c r="CH388" i="6"/>
  <c r="CH389" i="6"/>
  <c r="CH390" i="6"/>
  <c r="CH391" i="6"/>
  <c r="CH392" i="6"/>
  <c r="CH393" i="6"/>
  <c r="CH394" i="6"/>
  <c r="CH395" i="6"/>
  <c r="CH396" i="6"/>
  <c r="CH397" i="6"/>
  <c r="CH398" i="6"/>
  <c r="CH399" i="6"/>
  <c r="CH400" i="6"/>
  <c r="CH401" i="6"/>
  <c r="CH402" i="6"/>
  <c r="CH403" i="6"/>
  <c r="CH404" i="6"/>
  <c r="CH405" i="6"/>
  <c r="CH406" i="6"/>
  <c r="CH407" i="6"/>
  <c r="CH408" i="6"/>
  <c r="CH409" i="6"/>
  <c r="CH410" i="6"/>
  <c r="CH411" i="6"/>
  <c r="CH412" i="6"/>
  <c r="CH413" i="6"/>
  <c r="CH414" i="6"/>
  <c r="CH415" i="6"/>
  <c r="CH416" i="6"/>
  <c r="CH417" i="6"/>
  <c r="CH418" i="6"/>
  <c r="CH419" i="6"/>
  <c r="CH420" i="6"/>
  <c r="CH421" i="6"/>
  <c r="CH422" i="6"/>
  <c r="CH423" i="6"/>
  <c r="CH424" i="6"/>
  <c r="CH425" i="6"/>
  <c r="CH426" i="6"/>
  <c r="CH427" i="6"/>
  <c r="CH428" i="6"/>
  <c r="CH429" i="6"/>
  <c r="CH430" i="6"/>
  <c r="CH431" i="6"/>
  <c r="CH432" i="6"/>
  <c r="CH433" i="6"/>
  <c r="CJ7" i="6"/>
  <c r="CJ8" i="6"/>
  <c r="CJ9" i="6"/>
  <c r="CJ10" i="6"/>
  <c r="CJ11" i="6"/>
  <c r="CJ12" i="6"/>
  <c r="CJ13" i="6"/>
  <c r="CJ14" i="6"/>
  <c r="CJ15" i="6"/>
  <c r="CJ16" i="6"/>
  <c r="CJ17" i="6"/>
  <c r="CJ18" i="6"/>
  <c r="CJ19" i="6"/>
  <c r="CJ20" i="6"/>
  <c r="CJ21" i="6"/>
  <c r="CJ22" i="6"/>
  <c r="CJ23" i="6"/>
  <c r="CJ24" i="6"/>
  <c r="CJ25" i="6"/>
  <c r="CJ26" i="6"/>
  <c r="CJ27" i="6"/>
  <c r="CJ28" i="6"/>
  <c r="CJ29" i="6"/>
  <c r="CJ30" i="6"/>
  <c r="CJ31" i="6"/>
  <c r="CJ32" i="6"/>
  <c r="CJ33" i="6"/>
  <c r="CJ34" i="6"/>
  <c r="CJ35" i="6"/>
  <c r="CJ36" i="6"/>
  <c r="CJ37" i="6"/>
  <c r="CJ38" i="6"/>
  <c r="CJ39" i="6"/>
  <c r="CJ40" i="6"/>
  <c r="CJ41" i="6"/>
  <c r="CJ42" i="6"/>
  <c r="CJ43" i="6"/>
  <c r="CJ44" i="6"/>
  <c r="CJ45" i="6"/>
  <c r="CJ46" i="6"/>
  <c r="CJ47" i="6"/>
  <c r="CJ48" i="6"/>
  <c r="CJ49" i="6"/>
  <c r="CJ50" i="6"/>
  <c r="CJ51" i="6"/>
  <c r="CJ52" i="6"/>
  <c r="CJ53" i="6"/>
  <c r="CJ54" i="6"/>
  <c r="CJ55" i="6"/>
  <c r="CJ56" i="6"/>
  <c r="CJ57" i="6"/>
  <c r="CJ58" i="6"/>
  <c r="CJ59" i="6"/>
  <c r="CJ60" i="6"/>
  <c r="CJ61" i="6"/>
  <c r="CJ62" i="6"/>
  <c r="CJ63" i="6"/>
  <c r="CJ64" i="6"/>
  <c r="CJ65" i="6"/>
  <c r="CJ66" i="6"/>
  <c r="CJ67" i="6"/>
  <c r="CJ68" i="6"/>
  <c r="CJ69" i="6"/>
  <c r="CJ70" i="6"/>
  <c r="CJ71" i="6"/>
  <c r="CJ72" i="6"/>
  <c r="CJ73" i="6"/>
  <c r="CJ74" i="6"/>
  <c r="CJ75" i="6"/>
  <c r="CJ76" i="6"/>
  <c r="CJ77" i="6"/>
  <c r="CJ78" i="6"/>
  <c r="CJ79" i="6"/>
  <c r="CJ80" i="6"/>
  <c r="CJ81" i="6"/>
  <c r="CJ82" i="6"/>
  <c r="CJ83" i="6"/>
  <c r="CJ84" i="6"/>
  <c r="CJ85" i="6"/>
  <c r="CJ86" i="6"/>
  <c r="CJ87" i="6"/>
  <c r="CJ88" i="6"/>
  <c r="CJ89" i="6"/>
  <c r="CJ90" i="6"/>
  <c r="CJ91" i="6"/>
  <c r="CJ92" i="6"/>
  <c r="CJ93" i="6"/>
  <c r="CJ94" i="6"/>
  <c r="CJ95" i="6"/>
  <c r="CJ96" i="6"/>
  <c r="CJ97" i="6"/>
  <c r="CJ98" i="6"/>
  <c r="CJ99" i="6"/>
  <c r="CJ100" i="6"/>
  <c r="CJ101" i="6"/>
  <c r="CJ102" i="6"/>
  <c r="CJ103" i="6"/>
  <c r="CJ104" i="6"/>
  <c r="CJ105" i="6"/>
  <c r="CJ106" i="6"/>
  <c r="CJ107" i="6"/>
  <c r="CJ108" i="6"/>
  <c r="CJ109" i="6"/>
  <c r="CJ110" i="6"/>
  <c r="CJ111" i="6"/>
  <c r="CJ112" i="6"/>
  <c r="CJ113" i="6"/>
  <c r="CJ114" i="6"/>
  <c r="CJ115" i="6"/>
  <c r="CJ116" i="6"/>
  <c r="CJ117" i="6"/>
  <c r="CJ118" i="6"/>
  <c r="CJ119" i="6"/>
  <c r="CJ120" i="6"/>
  <c r="CJ121" i="6"/>
  <c r="CJ122" i="6"/>
  <c r="CJ123" i="6"/>
  <c r="CJ124" i="6"/>
  <c r="CJ125" i="6"/>
  <c r="CJ126" i="6"/>
  <c r="CJ127" i="6"/>
  <c r="CJ128" i="6"/>
  <c r="CJ129" i="6"/>
  <c r="CJ130" i="6"/>
  <c r="CJ131" i="6"/>
  <c r="CJ132" i="6"/>
  <c r="CJ133" i="6"/>
  <c r="CJ134" i="6"/>
  <c r="CJ135" i="6"/>
  <c r="CJ136" i="6"/>
  <c r="CJ137" i="6"/>
  <c r="CJ138" i="6"/>
  <c r="CJ139" i="6"/>
  <c r="CJ140" i="6"/>
  <c r="CJ141" i="6"/>
  <c r="CJ142" i="6"/>
  <c r="CJ143" i="6"/>
  <c r="CJ144" i="6"/>
  <c r="CJ145" i="6"/>
  <c r="CJ146" i="6"/>
  <c r="CJ147" i="6"/>
  <c r="CJ148" i="6"/>
  <c r="CJ149" i="6"/>
  <c r="CJ150" i="6"/>
  <c r="CJ151" i="6"/>
  <c r="CJ152" i="6"/>
  <c r="CJ153" i="6"/>
  <c r="CJ154" i="6"/>
  <c r="CJ155" i="6"/>
  <c r="CJ156" i="6"/>
  <c r="CJ157" i="6"/>
  <c r="CJ158" i="6"/>
  <c r="CJ159" i="6"/>
  <c r="CJ160" i="6"/>
  <c r="CJ161" i="6"/>
  <c r="CJ162" i="6"/>
  <c r="CJ163" i="6"/>
  <c r="CJ164" i="6"/>
  <c r="CJ165" i="6"/>
  <c r="CJ166" i="6"/>
  <c r="CJ167" i="6"/>
  <c r="CJ168" i="6"/>
  <c r="CJ169" i="6"/>
  <c r="CJ170" i="6"/>
  <c r="CJ171" i="6"/>
  <c r="CJ172" i="6"/>
  <c r="CJ173" i="6"/>
  <c r="CJ174" i="6"/>
  <c r="CJ175" i="6"/>
  <c r="CJ176" i="6"/>
  <c r="CJ177" i="6"/>
  <c r="CJ178" i="6"/>
  <c r="CJ179" i="6"/>
  <c r="CJ180" i="6"/>
  <c r="CJ181" i="6"/>
  <c r="CJ182" i="6"/>
  <c r="CJ183" i="6"/>
  <c r="CJ184" i="6"/>
  <c r="CJ185" i="6"/>
  <c r="CJ186" i="6"/>
  <c r="CJ187" i="6"/>
  <c r="CJ188" i="6"/>
  <c r="CJ189" i="6"/>
  <c r="CJ190" i="6"/>
  <c r="CJ191" i="6"/>
  <c r="CJ192" i="6"/>
  <c r="CJ193" i="6"/>
  <c r="CJ194" i="6"/>
  <c r="CJ195" i="6"/>
  <c r="CJ196" i="6"/>
  <c r="CJ197" i="6"/>
  <c r="CJ198" i="6"/>
  <c r="CJ199" i="6"/>
  <c r="CJ200" i="6"/>
  <c r="CJ201" i="6"/>
  <c r="CJ202" i="6"/>
  <c r="CJ203" i="6"/>
  <c r="CJ204" i="6"/>
  <c r="CJ205" i="6"/>
  <c r="CJ206" i="6"/>
  <c r="CJ207" i="6"/>
  <c r="CJ208" i="6"/>
  <c r="CJ209" i="6"/>
  <c r="CJ210" i="6"/>
  <c r="CJ211" i="6"/>
  <c r="CJ212" i="6"/>
  <c r="CJ213" i="6"/>
  <c r="CJ214" i="6"/>
  <c r="CJ215" i="6"/>
  <c r="CJ216" i="6"/>
  <c r="CJ217" i="6"/>
  <c r="CJ218" i="6"/>
  <c r="CJ219" i="6"/>
  <c r="CJ220" i="6"/>
  <c r="CJ221" i="6"/>
  <c r="CJ222" i="6"/>
  <c r="CJ223" i="6"/>
  <c r="CJ224" i="6"/>
  <c r="CJ225" i="6"/>
  <c r="CJ226" i="6"/>
  <c r="CJ227" i="6"/>
  <c r="CJ228" i="6"/>
  <c r="CJ229" i="6"/>
  <c r="CJ230" i="6"/>
  <c r="CJ231" i="6"/>
  <c r="CJ232" i="6"/>
  <c r="CJ233" i="6"/>
  <c r="CJ234" i="6"/>
  <c r="CJ235" i="6"/>
  <c r="CJ236" i="6"/>
  <c r="CJ237" i="6"/>
  <c r="CJ238" i="6"/>
  <c r="CJ239" i="6"/>
  <c r="CJ240" i="6"/>
  <c r="CJ241" i="6"/>
  <c r="CJ242" i="6"/>
  <c r="CJ243" i="6"/>
  <c r="CJ244" i="6"/>
  <c r="CJ245" i="6"/>
  <c r="CJ246" i="6"/>
  <c r="CJ247" i="6"/>
  <c r="CJ248" i="6"/>
  <c r="CJ249" i="6"/>
  <c r="CJ250" i="6"/>
  <c r="CJ251" i="6"/>
  <c r="CJ252" i="6"/>
  <c r="CJ253" i="6"/>
  <c r="CJ254" i="6"/>
  <c r="CJ255" i="6"/>
  <c r="CJ256" i="6"/>
  <c r="CJ257" i="6"/>
  <c r="CJ258" i="6"/>
  <c r="CJ259" i="6"/>
  <c r="CJ260" i="6"/>
  <c r="CJ261" i="6"/>
  <c r="CJ262" i="6"/>
  <c r="CJ263" i="6"/>
  <c r="CJ264" i="6"/>
  <c r="CJ265" i="6"/>
  <c r="CJ266" i="6"/>
  <c r="CJ267" i="6"/>
  <c r="CJ268" i="6"/>
  <c r="CJ269" i="6"/>
  <c r="CJ270" i="6"/>
  <c r="CJ271" i="6"/>
  <c r="CJ272" i="6"/>
  <c r="CJ273" i="6"/>
  <c r="CJ274" i="6"/>
  <c r="CJ275" i="6"/>
  <c r="CJ276" i="6"/>
  <c r="CJ277" i="6"/>
  <c r="CJ278" i="6"/>
  <c r="CJ279" i="6"/>
  <c r="CJ280" i="6"/>
  <c r="CJ281" i="6"/>
  <c r="CJ282" i="6"/>
  <c r="CJ283" i="6"/>
  <c r="CJ284" i="6"/>
  <c r="CJ285" i="6"/>
  <c r="CJ286" i="6"/>
  <c r="CJ287" i="6"/>
  <c r="CJ288" i="6"/>
  <c r="CJ289" i="6"/>
  <c r="CJ290" i="6"/>
  <c r="CJ291" i="6"/>
  <c r="CJ292" i="6"/>
  <c r="CJ293" i="6"/>
  <c r="CJ294" i="6"/>
  <c r="CJ295" i="6"/>
  <c r="CJ296" i="6"/>
  <c r="CJ297" i="6"/>
  <c r="CJ298" i="6"/>
  <c r="CJ299" i="6"/>
  <c r="CJ300" i="6"/>
  <c r="CJ301" i="6"/>
  <c r="CJ302" i="6"/>
  <c r="CJ303" i="6"/>
  <c r="CJ304" i="6"/>
  <c r="CJ305" i="6"/>
  <c r="CJ306" i="6"/>
  <c r="CJ307" i="6"/>
  <c r="CJ308" i="6"/>
  <c r="CJ309" i="6"/>
  <c r="CJ310" i="6"/>
  <c r="CJ311" i="6"/>
  <c r="CJ312" i="6"/>
  <c r="CJ313" i="6"/>
  <c r="CJ314" i="6"/>
  <c r="CJ315" i="6"/>
  <c r="CJ316" i="6"/>
  <c r="CJ317" i="6"/>
  <c r="CJ318" i="6"/>
  <c r="CJ319" i="6"/>
  <c r="CJ320" i="6"/>
  <c r="CJ321" i="6"/>
  <c r="CJ322" i="6"/>
  <c r="CJ323" i="6"/>
  <c r="CJ324" i="6"/>
  <c r="CJ325" i="6"/>
  <c r="CJ326" i="6"/>
  <c r="CJ327" i="6"/>
  <c r="CJ328" i="6"/>
  <c r="CJ329" i="6"/>
  <c r="CJ330" i="6"/>
  <c r="CJ331" i="6"/>
  <c r="CJ332" i="6"/>
  <c r="CJ333" i="6"/>
  <c r="CJ334" i="6"/>
  <c r="CJ335" i="6"/>
  <c r="CJ336" i="6"/>
  <c r="CJ337" i="6"/>
  <c r="CJ338" i="6"/>
  <c r="CJ339" i="6"/>
  <c r="CJ340" i="6"/>
  <c r="CJ341" i="6"/>
  <c r="CJ342" i="6"/>
  <c r="CJ343" i="6"/>
  <c r="CJ344" i="6"/>
  <c r="CJ345" i="6"/>
  <c r="CJ346" i="6"/>
  <c r="CJ347" i="6"/>
  <c r="CJ348" i="6"/>
  <c r="CJ349" i="6"/>
  <c r="CJ350" i="6"/>
  <c r="CJ351" i="6"/>
  <c r="CJ352" i="6"/>
  <c r="CJ353" i="6"/>
  <c r="CJ354" i="6"/>
  <c r="CJ355" i="6"/>
  <c r="CJ356" i="6"/>
  <c r="CJ357" i="6"/>
  <c r="CJ358" i="6"/>
  <c r="CJ359" i="6"/>
  <c r="CJ360" i="6"/>
  <c r="CJ361" i="6"/>
  <c r="CJ362" i="6"/>
  <c r="CJ363" i="6"/>
  <c r="CJ364" i="6"/>
  <c r="CJ365" i="6"/>
  <c r="CJ366" i="6"/>
  <c r="CJ367" i="6"/>
  <c r="CJ368" i="6"/>
  <c r="CJ369" i="6"/>
  <c r="CJ370" i="6"/>
  <c r="CJ371" i="6"/>
  <c r="CJ372" i="6"/>
  <c r="CJ373" i="6"/>
  <c r="CJ374" i="6"/>
  <c r="CJ375" i="6"/>
  <c r="CJ376" i="6"/>
  <c r="CJ377" i="6"/>
  <c r="CJ378" i="6"/>
  <c r="CJ379" i="6"/>
  <c r="CJ380" i="6"/>
  <c r="CJ381" i="6"/>
  <c r="CJ382" i="6"/>
  <c r="CJ383" i="6"/>
  <c r="CJ384" i="6"/>
  <c r="CJ385" i="6"/>
  <c r="CJ386" i="6"/>
  <c r="CJ387" i="6"/>
  <c r="CJ388" i="6"/>
  <c r="CJ389" i="6"/>
  <c r="CJ390" i="6"/>
  <c r="CJ391" i="6"/>
  <c r="CJ392" i="6"/>
  <c r="CJ393" i="6"/>
  <c r="CJ394" i="6"/>
  <c r="CJ395" i="6"/>
  <c r="CJ396" i="6"/>
  <c r="CJ397" i="6"/>
  <c r="CJ398" i="6"/>
  <c r="CJ399" i="6"/>
  <c r="CJ400" i="6"/>
  <c r="CJ401" i="6"/>
  <c r="CJ402" i="6"/>
  <c r="CJ403" i="6"/>
  <c r="CJ404" i="6"/>
  <c r="CJ405" i="6"/>
  <c r="CJ406" i="6"/>
  <c r="CJ407" i="6"/>
  <c r="CJ408" i="6"/>
  <c r="CJ409" i="6"/>
  <c r="CJ410" i="6"/>
  <c r="CJ411" i="6"/>
  <c r="CJ412" i="6"/>
  <c r="CJ413" i="6"/>
  <c r="CJ414" i="6"/>
  <c r="CJ415" i="6"/>
  <c r="CJ416" i="6"/>
  <c r="CJ417" i="6"/>
  <c r="CJ418" i="6"/>
  <c r="CJ419" i="6"/>
  <c r="CJ420" i="6"/>
  <c r="CJ421" i="6"/>
  <c r="CJ422" i="6"/>
  <c r="CJ423" i="6"/>
  <c r="CJ424" i="6"/>
  <c r="CJ425" i="6"/>
  <c r="CJ426" i="6"/>
  <c r="CJ427" i="6"/>
  <c r="CJ428" i="6"/>
  <c r="CJ429" i="6"/>
  <c r="CJ430" i="6"/>
  <c r="CJ431" i="6"/>
  <c r="CJ432" i="6"/>
  <c r="CJ433" i="6"/>
  <c r="BV7" i="6"/>
  <c r="BV8" i="6"/>
  <c r="BV9" i="6"/>
  <c r="BV10" i="6"/>
  <c r="BV11" i="6"/>
  <c r="BV12" i="6"/>
  <c r="BV13" i="6"/>
  <c r="BV14" i="6"/>
  <c r="BV15" i="6"/>
  <c r="BV16" i="6"/>
  <c r="BV17" i="6"/>
  <c r="BV18" i="6"/>
  <c r="BV19" i="6"/>
  <c r="BV20" i="6"/>
  <c r="BV21" i="6"/>
  <c r="BV22" i="6"/>
  <c r="BV23" i="6"/>
  <c r="BV24" i="6"/>
  <c r="BV25" i="6"/>
  <c r="BV26" i="6"/>
  <c r="BV27" i="6"/>
  <c r="BV28" i="6"/>
  <c r="BV29" i="6"/>
  <c r="BV30" i="6"/>
  <c r="BV31" i="6"/>
  <c r="BV32" i="6"/>
  <c r="BV33" i="6"/>
  <c r="BV34" i="6"/>
  <c r="BV35" i="6"/>
  <c r="BV36" i="6"/>
  <c r="BV37" i="6"/>
  <c r="BV38" i="6"/>
  <c r="BV39" i="6"/>
  <c r="BV40" i="6"/>
  <c r="BV41" i="6"/>
  <c r="BV42" i="6"/>
  <c r="BV43" i="6"/>
  <c r="BV44" i="6"/>
  <c r="BV45" i="6"/>
  <c r="BV46" i="6"/>
  <c r="BV47" i="6"/>
  <c r="BV48" i="6"/>
  <c r="BV49" i="6"/>
  <c r="BV50" i="6"/>
  <c r="BV51" i="6"/>
  <c r="BV52" i="6"/>
  <c r="BV53" i="6"/>
  <c r="BV54" i="6"/>
  <c r="BV55" i="6"/>
  <c r="BV56" i="6"/>
  <c r="BV57" i="6"/>
  <c r="BV58" i="6"/>
  <c r="BV59" i="6"/>
  <c r="BV60" i="6"/>
  <c r="BV61" i="6"/>
  <c r="BV62" i="6"/>
  <c r="BV63" i="6"/>
  <c r="BV64" i="6"/>
  <c r="BV65" i="6"/>
  <c r="BV66" i="6"/>
  <c r="BV67" i="6"/>
  <c r="BV68" i="6"/>
  <c r="BV69" i="6"/>
  <c r="BV70" i="6"/>
  <c r="BV71" i="6"/>
  <c r="BV72" i="6"/>
  <c r="BV73" i="6"/>
  <c r="BV74" i="6"/>
  <c r="BV75" i="6"/>
  <c r="BV76" i="6"/>
  <c r="BV77" i="6"/>
  <c r="BV78" i="6"/>
  <c r="BV79" i="6"/>
  <c r="BV80" i="6"/>
  <c r="BV81" i="6"/>
  <c r="BV82" i="6"/>
  <c r="BV83" i="6"/>
  <c r="BV84" i="6"/>
  <c r="BV85" i="6"/>
  <c r="BV86" i="6"/>
  <c r="BV87" i="6"/>
  <c r="BV88" i="6"/>
  <c r="BV89" i="6"/>
  <c r="BV90" i="6"/>
  <c r="BV91" i="6"/>
  <c r="BV92" i="6"/>
  <c r="BV93" i="6"/>
  <c r="BV94" i="6"/>
  <c r="BV95" i="6"/>
  <c r="BV96" i="6"/>
  <c r="BV97" i="6"/>
  <c r="BV98" i="6"/>
  <c r="BV99" i="6"/>
  <c r="BV100" i="6"/>
  <c r="BV101" i="6"/>
  <c r="BV102" i="6"/>
  <c r="BV103" i="6"/>
  <c r="BV104" i="6"/>
  <c r="BV105" i="6"/>
  <c r="BV106" i="6"/>
  <c r="BV107" i="6"/>
  <c r="BV108" i="6"/>
  <c r="BV109" i="6"/>
  <c r="BV110" i="6"/>
  <c r="BV111" i="6"/>
  <c r="BV112" i="6"/>
  <c r="BV113" i="6"/>
  <c r="BV114" i="6"/>
  <c r="BV115" i="6"/>
  <c r="BV116" i="6"/>
  <c r="BV117" i="6"/>
  <c r="BV118" i="6"/>
  <c r="BV119" i="6"/>
  <c r="BV120" i="6"/>
  <c r="BV121" i="6"/>
  <c r="BV122" i="6"/>
  <c r="BV123" i="6"/>
  <c r="BV124" i="6"/>
  <c r="BV125" i="6"/>
  <c r="BV126" i="6"/>
  <c r="BV127" i="6"/>
  <c r="BV128" i="6"/>
  <c r="BV129" i="6"/>
  <c r="BV130" i="6"/>
  <c r="BV131" i="6"/>
  <c r="BV132" i="6"/>
  <c r="BV133" i="6"/>
  <c r="BV134" i="6"/>
  <c r="BV135" i="6"/>
  <c r="BV136" i="6"/>
  <c r="BV137" i="6"/>
  <c r="BV138" i="6"/>
  <c r="BV139" i="6"/>
  <c r="BV140" i="6"/>
  <c r="BV141" i="6"/>
  <c r="BV142" i="6"/>
  <c r="BV143" i="6"/>
  <c r="BV144" i="6"/>
  <c r="BV145" i="6"/>
  <c r="BV146" i="6"/>
  <c r="BV147" i="6"/>
  <c r="BV148" i="6"/>
  <c r="BV149" i="6"/>
  <c r="BV150" i="6"/>
  <c r="BV151" i="6"/>
  <c r="BV152" i="6"/>
  <c r="BV153" i="6"/>
  <c r="BV154" i="6"/>
  <c r="BV155" i="6"/>
  <c r="BV156" i="6"/>
  <c r="BV157" i="6"/>
  <c r="BV158" i="6"/>
  <c r="BV159" i="6"/>
  <c r="BV160" i="6"/>
  <c r="BV161" i="6"/>
  <c r="BV162" i="6"/>
  <c r="BV163" i="6"/>
  <c r="BV164" i="6"/>
  <c r="BV165" i="6"/>
  <c r="BV166" i="6"/>
  <c r="BV167" i="6"/>
  <c r="BV168" i="6"/>
  <c r="BV169" i="6"/>
  <c r="BV170" i="6"/>
  <c r="BV171" i="6"/>
  <c r="BV172" i="6"/>
  <c r="BV173" i="6"/>
  <c r="BV174" i="6"/>
  <c r="BV175" i="6"/>
  <c r="BV176" i="6"/>
  <c r="BV177" i="6"/>
  <c r="BV178" i="6"/>
  <c r="BV179" i="6"/>
  <c r="BV180" i="6"/>
  <c r="BV181" i="6"/>
  <c r="BV182" i="6"/>
  <c r="BV183" i="6"/>
  <c r="BV184" i="6"/>
  <c r="BV185" i="6"/>
  <c r="BV186" i="6"/>
  <c r="BV187" i="6"/>
  <c r="BV188" i="6"/>
  <c r="BV189" i="6"/>
  <c r="BV190" i="6"/>
  <c r="BV191" i="6"/>
  <c r="BV192" i="6"/>
  <c r="BV193" i="6"/>
  <c r="BV194" i="6"/>
  <c r="BV195" i="6"/>
  <c r="BV196" i="6"/>
  <c r="BV197" i="6"/>
  <c r="BV198" i="6"/>
  <c r="BV199" i="6"/>
  <c r="BV200" i="6"/>
  <c r="BV201" i="6"/>
  <c r="BV202" i="6"/>
  <c r="BV203" i="6"/>
  <c r="BV204" i="6"/>
  <c r="BV205" i="6"/>
  <c r="BV206" i="6"/>
  <c r="BV207" i="6"/>
  <c r="BV208" i="6"/>
  <c r="BV209" i="6"/>
  <c r="BV210" i="6"/>
  <c r="BV211" i="6"/>
  <c r="BV212" i="6"/>
  <c r="BV213" i="6"/>
  <c r="BV214" i="6"/>
  <c r="BV215" i="6"/>
  <c r="BV216" i="6"/>
  <c r="BV217" i="6"/>
  <c r="BV218" i="6"/>
  <c r="BV219" i="6"/>
  <c r="BV220" i="6"/>
  <c r="BV221" i="6"/>
  <c r="BV222" i="6"/>
  <c r="BV223" i="6"/>
  <c r="BV224" i="6"/>
  <c r="BV225" i="6"/>
  <c r="BV226" i="6"/>
  <c r="BV227" i="6"/>
  <c r="BV228" i="6"/>
  <c r="BV229" i="6"/>
  <c r="BV230" i="6"/>
  <c r="BV231" i="6"/>
  <c r="BV232" i="6"/>
  <c r="BV233" i="6"/>
  <c r="BV234" i="6"/>
  <c r="BV235" i="6"/>
  <c r="BV236" i="6"/>
  <c r="BV237" i="6"/>
  <c r="BV238" i="6"/>
  <c r="BV239" i="6"/>
  <c r="BV240" i="6"/>
  <c r="BV241" i="6"/>
  <c r="BV242" i="6"/>
  <c r="BV243" i="6"/>
  <c r="BV244" i="6"/>
  <c r="BV245" i="6"/>
  <c r="BV246" i="6"/>
  <c r="BV247" i="6"/>
  <c r="BV248" i="6"/>
  <c r="BV249" i="6"/>
  <c r="BV250" i="6"/>
  <c r="BV251" i="6"/>
  <c r="BV252" i="6"/>
  <c r="BV253" i="6"/>
  <c r="BV254" i="6"/>
  <c r="BV255" i="6"/>
  <c r="BV256" i="6"/>
  <c r="BV257" i="6"/>
  <c r="BV258" i="6"/>
  <c r="BV259" i="6"/>
  <c r="BV260" i="6"/>
  <c r="BV261" i="6"/>
  <c r="BV262" i="6"/>
  <c r="BV263" i="6"/>
  <c r="BV264" i="6"/>
  <c r="BV265" i="6"/>
  <c r="BV266" i="6"/>
  <c r="BV267" i="6"/>
  <c r="BV268" i="6"/>
  <c r="BV269" i="6"/>
  <c r="BV270" i="6"/>
  <c r="BV271" i="6"/>
  <c r="BV272" i="6"/>
  <c r="BV273" i="6"/>
  <c r="BV274" i="6"/>
  <c r="BV275" i="6"/>
  <c r="BV276" i="6"/>
  <c r="BV277" i="6"/>
  <c r="BV278" i="6"/>
  <c r="BV279" i="6"/>
  <c r="BV280" i="6"/>
  <c r="BV281" i="6"/>
  <c r="BV282" i="6"/>
  <c r="BV283" i="6"/>
  <c r="BV284" i="6"/>
  <c r="BV285" i="6"/>
  <c r="BV286" i="6"/>
  <c r="BV287" i="6"/>
  <c r="BV288" i="6"/>
  <c r="BV289" i="6"/>
  <c r="BV290" i="6"/>
  <c r="BV291" i="6"/>
  <c r="BV292" i="6"/>
  <c r="BV293" i="6"/>
  <c r="BV294" i="6"/>
  <c r="BV295" i="6"/>
  <c r="BV296" i="6"/>
  <c r="BV297" i="6"/>
  <c r="BV298" i="6"/>
  <c r="BV299" i="6"/>
  <c r="BV300" i="6"/>
  <c r="BV301" i="6"/>
  <c r="BV302" i="6"/>
  <c r="BV303" i="6"/>
  <c r="BV304" i="6"/>
  <c r="BV305" i="6"/>
  <c r="BV306" i="6"/>
  <c r="BV307" i="6"/>
  <c r="BV308" i="6"/>
  <c r="BV309" i="6"/>
  <c r="BV310" i="6"/>
  <c r="BV311" i="6"/>
  <c r="BV312" i="6"/>
  <c r="BV313" i="6"/>
  <c r="BV314" i="6"/>
  <c r="BV315" i="6"/>
  <c r="BV316" i="6"/>
  <c r="BV317" i="6"/>
  <c r="BV318" i="6"/>
  <c r="BV319" i="6"/>
  <c r="BV320" i="6"/>
  <c r="BV321" i="6"/>
  <c r="BV322" i="6"/>
  <c r="BV323" i="6"/>
  <c r="BV324" i="6"/>
  <c r="BV325" i="6"/>
  <c r="BV326" i="6"/>
  <c r="BV327" i="6"/>
  <c r="BV328" i="6"/>
  <c r="BV329" i="6"/>
  <c r="BV330" i="6"/>
  <c r="BV331" i="6"/>
  <c r="BV332" i="6"/>
  <c r="BV333" i="6"/>
  <c r="BV334" i="6"/>
  <c r="BV335" i="6"/>
  <c r="BV336" i="6"/>
  <c r="BV337" i="6"/>
  <c r="BV338" i="6"/>
  <c r="BV339" i="6"/>
  <c r="BV340" i="6"/>
  <c r="BV341" i="6"/>
  <c r="BV342" i="6"/>
  <c r="BV343" i="6"/>
  <c r="BV344" i="6"/>
  <c r="BV345" i="6"/>
  <c r="BV346" i="6"/>
  <c r="BV347" i="6"/>
  <c r="BV348" i="6"/>
  <c r="BV349" i="6"/>
  <c r="BV350" i="6"/>
  <c r="BV351" i="6"/>
  <c r="BV352" i="6"/>
  <c r="BV353" i="6"/>
  <c r="BV354" i="6"/>
  <c r="BV355" i="6"/>
  <c r="BV356" i="6"/>
  <c r="BV357" i="6"/>
  <c r="BV358" i="6"/>
  <c r="BV359" i="6"/>
  <c r="BV360" i="6"/>
  <c r="BV361" i="6"/>
  <c r="BV362" i="6"/>
  <c r="BV363" i="6"/>
  <c r="BV364" i="6"/>
  <c r="BV365" i="6"/>
  <c r="BV366" i="6"/>
  <c r="BV367" i="6"/>
  <c r="BV368" i="6"/>
  <c r="BV369" i="6"/>
  <c r="BV370" i="6"/>
  <c r="BV371" i="6"/>
  <c r="BV372" i="6"/>
  <c r="BV373" i="6"/>
  <c r="BV374" i="6"/>
  <c r="BV375" i="6"/>
  <c r="BV376" i="6"/>
  <c r="BV377" i="6"/>
  <c r="BV378" i="6"/>
  <c r="BV379" i="6"/>
  <c r="BV380" i="6"/>
  <c r="BV381" i="6"/>
  <c r="BV382" i="6"/>
  <c r="BV383" i="6"/>
  <c r="BV384" i="6"/>
  <c r="BV385" i="6"/>
  <c r="BV386" i="6"/>
  <c r="BV387" i="6"/>
  <c r="BV388" i="6"/>
  <c r="BV389" i="6"/>
  <c r="BV390" i="6"/>
  <c r="BV391" i="6"/>
  <c r="BV392" i="6"/>
  <c r="BV393" i="6"/>
  <c r="BV394" i="6"/>
  <c r="BV395" i="6"/>
  <c r="BV396" i="6"/>
  <c r="BV397" i="6"/>
  <c r="BV398" i="6"/>
  <c r="BV399" i="6"/>
  <c r="BV400" i="6"/>
  <c r="BV401" i="6"/>
  <c r="BV402" i="6"/>
  <c r="BV403" i="6"/>
  <c r="BV404" i="6"/>
  <c r="BV405" i="6"/>
  <c r="BV406" i="6"/>
  <c r="BV407" i="6"/>
  <c r="BV408" i="6"/>
  <c r="BV409" i="6"/>
  <c r="BV410" i="6"/>
  <c r="BV411" i="6"/>
  <c r="BV412" i="6"/>
  <c r="BV413" i="6"/>
  <c r="BV414" i="6"/>
  <c r="BV415" i="6"/>
  <c r="BV416" i="6"/>
  <c r="BV417" i="6"/>
  <c r="BV418" i="6"/>
  <c r="BV419" i="6"/>
  <c r="BV420" i="6"/>
  <c r="BV421" i="6"/>
  <c r="BV422" i="6"/>
  <c r="BV423" i="6"/>
  <c r="BV424" i="6"/>
  <c r="BV425" i="6"/>
  <c r="BV426" i="6"/>
  <c r="BV427" i="6"/>
  <c r="BV428" i="6"/>
  <c r="BV429" i="6"/>
  <c r="BV430" i="6"/>
  <c r="BV431" i="6"/>
  <c r="BV432" i="6"/>
  <c r="BV433" i="6"/>
  <c r="BJ6" i="10"/>
  <c r="BJ7" i="10"/>
  <c r="BJ8" i="10"/>
  <c r="BJ9" i="10"/>
  <c r="BJ10" i="10"/>
  <c r="BJ11" i="10"/>
  <c r="BJ12" i="10"/>
  <c r="BJ13" i="10"/>
  <c r="BJ14" i="10"/>
  <c r="BJ15" i="10"/>
  <c r="BJ16" i="10"/>
  <c r="BJ17" i="10"/>
  <c r="BJ18" i="10"/>
  <c r="BJ19" i="10"/>
  <c r="BJ20" i="10"/>
  <c r="BJ21" i="10"/>
  <c r="BJ22" i="10"/>
  <c r="BJ23" i="10"/>
  <c r="BJ24" i="10"/>
  <c r="BJ25" i="10"/>
  <c r="BJ26" i="10"/>
  <c r="BJ27" i="10"/>
  <c r="BJ28" i="10"/>
  <c r="BJ29" i="10"/>
  <c r="BJ30" i="10"/>
  <c r="BJ31" i="10"/>
  <c r="BJ32" i="10"/>
  <c r="BJ33" i="10"/>
  <c r="BJ34" i="10"/>
  <c r="BJ35" i="10"/>
  <c r="BJ36" i="10"/>
  <c r="BJ37" i="10"/>
  <c r="BJ38" i="10"/>
  <c r="BJ39" i="10"/>
  <c r="BJ40" i="10"/>
  <c r="BJ41" i="10"/>
  <c r="BJ42" i="10"/>
  <c r="BJ43" i="10"/>
  <c r="BJ44" i="10"/>
  <c r="BJ45" i="10"/>
  <c r="BJ46" i="10"/>
  <c r="BJ47" i="10"/>
  <c r="BJ48" i="10"/>
  <c r="BJ49" i="10"/>
  <c r="BJ50" i="10"/>
  <c r="BJ51" i="10"/>
  <c r="BJ52" i="10"/>
  <c r="BJ53" i="10"/>
  <c r="BJ54" i="10"/>
  <c r="BJ55" i="10"/>
  <c r="BJ56" i="10"/>
  <c r="BJ57" i="10"/>
  <c r="BJ58" i="10"/>
  <c r="BJ59" i="10"/>
  <c r="BJ60" i="10"/>
  <c r="BJ61" i="10"/>
  <c r="BJ62" i="10"/>
  <c r="BJ63" i="10"/>
  <c r="BJ64" i="10"/>
  <c r="BJ65" i="10"/>
  <c r="BJ66" i="10"/>
  <c r="BJ67" i="10"/>
  <c r="BJ68" i="10"/>
  <c r="BJ69" i="10"/>
  <c r="BJ70" i="10"/>
  <c r="BJ71" i="10"/>
  <c r="BJ72" i="10"/>
  <c r="BJ73" i="10"/>
  <c r="BJ74" i="10"/>
  <c r="BJ75" i="10"/>
  <c r="BJ76" i="10"/>
  <c r="BJ77" i="10"/>
  <c r="BJ78" i="10"/>
  <c r="BJ79" i="10"/>
  <c r="BJ80" i="10"/>
  <c r="BJ81" i="10"/>
  <c r="BJ82" i="10"/>
  <c r="BJ83" i="10"/>
  <c r="BJ84" i="10"/>
  <c r="BJ85" i="10"/>
  <c r="BJ86" i="10"/>
  <c r="BJ87" i="10"/>
  <c r="BJ88" i="10"/>
  <c r="BJ89" i="10"/>
  <c r="BJ90" i="10"/>
  <c r="BJ91" i="10"/>
  <c r="BJ92" i="10"/>
  <c r="BJ93" i="10"/>
  <c r="BJ94" i="10"/>
  <c r="BJ95" i="10"/>
  <c r="BJ96" i="10"/>
  <c r="BJ97" i="10"/>
  <c r="BJ98" i="10"/>
  <c r="BJ99" i="10"/>
  <c r="BJ100" i="10"/>
  <c r="BJ101" i="10"/>
  <c r="BJ102" i="10"/>
  <c r="BJ103" i="10"/>
  <c r="BJ104" i="10"/>
  <c r="BJ105" i="10"/>
  <c r="BJ106" i="10"/>
  <c r="BJ107" i="10"/>
  <c r="BJ108" i="10"/>
  <c r="BJ109" i="10"/>
  <c r="BJ110" i="10"/>
  <c r="BJ111" i="10"/>
  <c r="BJ112" i="10"/>
  <c r="BJ113" i="10"/>
  <c r="BJ114" i="10"/>
  <c r="BJ115" i="10"/>
  <c r="BJ116" i="10"/>
  <c r="BJ117" i="10"/>
  <c r="BJ118" i="10"/>
  <c r="BJ119" i="10"/>
  <c r="BJ120" i="10"/>
  <c r="BJ121" i="10"/>
  <c r="BJ122" i="10"/>
  <c r="BJ123" i="10"/>
  <c r="BJ124" i="10"/>
  <c r="BJ125" i="10"/>
  <c r="BJ126" i="10"/>
  <c r="BJ127" i="10"/>
  <c r="BJ128" i="10"/>
  <c r="BJ129" i="10"/>
  <c r="BJ130" i="10"/>
  <c r="BJ131" i="10"/>
  <c r="BJ132" i="10"/>
  <c r="BJ133" i="10"/>
  <c r="BJ134" i="10"/>
  <c r="BJ135" i="10"/>
  <c r="BJ136" i="10"/>
  <c r="BJ5" i="10"/>
  <c r="BE12" i="10"/>
  <c r="BE13" i="10"/>
  <c r="BE14" i="10"/>
  <c r="BE15" i="10"/>
  <c r="BE16" i="10"/>
  <c r="BE17" i="10"/>
  <c r="BE18" i="10"/>
  <c r="BE19" i="10"/>
  <c r="BE20" i="10"/>
  <c r="BE21" i="10"/>
  <c r="BE22" i="10"/>
  <c r="BE23" i="10"/>
  <c r="BE24" i="10"/>
  <c r="BE25" i="10"/>
  <c r="BE26" i="10"/>
  <c r="BE27" i="10"/>
  <c r="BE28" i="10"/>
  <c r="BE29" i="10"/>
  <c r="BE30" i="10"/>
  <c r="BE31" i="10"/>
  <c r="BE32" i="10"/>
  <c r="BE33" i="10"/>
  <c r="BE34" i="10"/>
  <c r="BE35" i="10"/>
  <c r="BE36" i="10"/>
  <c r="BE37" i="10"/>
  <c r="BE38" i="10"/>
  <c r="BE39" i="10"/>
  <c r="BE40" i="10"/>
  <c r="BE41" i="10"/>
  <c r="BE42" i="10"/>
  <c r="BE43" i="10"/>
  <c r="BE44" i="10"/>
  <c r="BE45" i="10"/>
  <c r="BE46" i="10"/>
  <c r="BE47" i="10"/>
  <c r="BE48" i="10"/>
  <c r="BE49" i="10"/>
  <c r="BE50" i="10"/>
  <c r="BE51" i="10"/>
  <c r="BE52" i="10"/>
  <c r="BE53" i="10"/>
  <c r="BE54" i="10"/>
  <c r="BE55" i="10"/>
  <c r="BE56" i="10"/>
  <c r="BE57" i="10"/>
  <c r="BE58" i="10"/>
  <c r="BE59" i="10"/>
  <c r="BE60" i="10"/>
  <c r="BE61" i="10"/>
  <c r="BE62" i="10"/>
  <c r="BE63" i="10"/>
  <c r="BE64" i="10"/>
  <c r="BE65" i="10"/>
  <c r="BE66" i="10"/>
  <c r="BE67" i="10"/>
  <c r="BE68" i="10"/>
  <c r="BE69" i="10"/>
  <c r="BE70" i="10"/>
  <c r="BE71" i="10"/>
  <c r="BE72" i="10"/>
  <c r="BE73" i="10"/>
  <c r="BE74" i="10"/>
  <c r="BE75" i="10"/>
  <c r="BE76" i="10"/>
  <c r="BE77" i="10"/>
  <c r="BE78" i="10"/>
  <c r="BE79" i="10"/>
  <c r="BE80" i="10"/>
  <c r="BE81" i="10"/>
  <c r="BE82" i="10"/>
  <c r="BE83" i="10"/>
  <c r="BE84" i="10"/>
  <c r="BE85" i="10"/>
  <c r="BE86" i="10"/>
  <c r="BE87" i="10"/>
  <c r="BE88" i="10"/>
  <c r="BE89" i="10"/>
  <c r="BE90" i="10"/>
  <c r="BE91" i="10"/>
  <c r="BE92" i="10"/>
  <c r="BE93" i="10"/>
  <c r="BE94" i="10"/>
  <c r="BE95" i="10"/>
  <c r="BE96" i="10"/>
  <c r="BE97" i="10"/>
  <c r="BE98" i="10"/>
  <c r="BE99" i="10"/>
  <c r="BE100" i="10"/>
  <c r="BE101" i="10"/>
  <c r="BE102" i="10"/>
  <c r="BE103" i="10"/>
  <c r="BE104" i="10"/>
  <c r="BE105" i="10"/>
  <c r="BE106" i="10"/>
  <c r="BE107" i="10"/>
  <c r="BE108" i="10"/>
  <c r="BE109" i="10"/>
  <c r="BE110" i="10"/>
  <c r="BE111" i="10"/>
  <c r="BE112" i="10"/>
  <c r="BE113" i="10"/>
  <c r="BE114" i="10"/>
  <c r="BE115" i="10"/>
  <c r="BE116" i="10"/>
  <c r="BE117" i="10"/>
  <c r="BE118" i="10"/>
  <c r="BE119" i="10"/>
  <c r="BE120" i="10"/>
  <c r="BE121" i="10"/>
  <c r="BE122" i="10"/>
  <c r="BE123" i="10"/>
  <c r="BE124" i="10"/>
  <c r="BE125" i="10"/>
  <c r="BE126" i="10"/>
  <c r="BE127" i="10"/>
  <c r="BE128" i="10"/>
  <c r="BE129" i="10"/>
  <c r="BE130" i="10"/>
  <c r="BE131" i="10"/>
  <c r="BE132" i="10"/>
  <c r="BE133" i="10"/>
  <c r="BE134" i="10"/>
  <c r="BE135" i="10"/>
  <c r="BE136" i="10"/>
  <c r="BE137" i="10"/>
  <c r="BE138" i="10"/>
  <c r="BE139" i="10"/>
  <c r="BE140" i="10"/>
  <c r="BE141" i="10"/>
  <c r="BE142" i="10"/>
  <c r="BE143" i="10"/>
  <c r="BE144" i="10"/>
  <c r="BE145" i="10"/>
  <c r="BE146" i="10"/>
  <c r="BE147" i="10"/>
  <c r="BE148" i="10"/>
  <c r="BE149" i="10"/>
  <c r="BE150" i="10"/>
  <c r="BE151" i="10"/>
  <c r="BE152" i="10"/>
  <c r="BE153" i="10"/>
  <c r="BE154" i="10"/>
  <c r="BE155" i="10"/>
  <c r="BE156" i="10"/>
  <c r="BE157" i="10"/>
  <c r="BE158" i="10"/>
  <c r="BE159" i="10"/>
  <c r="BE160" i="10"/>
  <c r="BE161" i="10"/>
  <c r="BE162" i="10"/>
  <c r="BE163" i="10"/>
  <c r="BE164" i="10"/>
  <c r="BE165" i="10"/>
  <c r="BE166" i="10"/>
  <c r="BE167" i="10"/>
  <c r="BE168" i="10"/>
  <c r="BE169" i="10"/>
  <c r="BE170" i="10"/>
  <c r="BE171" i="10"/>
  <c r="BE172" i="10"/>
  <c r="BE173" i="10"/>
  <c r="BE174" i="10"/>
  <c r="BE175" i="10"/>
  <c r="BE176" i="10"/>
  <c r="BE177" i="10"/>
  <c r="BE178" i="10"/>
  <c r="BE179" i="10"/>
  <c r="BE180" i="10"/>
  <c r="BE181" i="10"/>
  <c r="BE182" i="10"/>
  <c r="BE183" i="10"/>
  <c r="BE184" i="10"/>
  <c r="BE185" i="10"/>
  <c r="BE186" i="10"/>
  <c r="BE187" i="10"/>
  <c r="BE188" i="10"/>
  <c r="BE189" i="10"/>
  <c r="BE190" i="10"/>
  <c r="BE191" i="10"/>
  <c r="BE192" i="10"/>
  <c r="BE193" i="10"/>
  <c r="BE194" i="10"/>
  <c r="BE195" i="10"/>
  <c r="BE196" i="10"/>
  <c r="BE197" i="10"/>
  <c r="BE198" i="10"/>
  <c r="BE199" i="10"/>
  <c r="BE200" i="10"/>
  <c r="BE201" i="10"/>
  <c r="BE202" i="10"/>
  <c r="BE203" i="10"/>
  <c r="BE204" i="10"/>
  <c r="BE205" i="10"/>
  <c r="BE206" i="10"/>
  <c r="BE207" i="10"/>
  <c r="BE208" i="10"/>
  <c r="BE209" i="10"/>
  <c r="BE210" i="10"/>
  <c r="BE211" i="10"/>
  <c r="BE212" i="10"/>
  <c r="BE213" i="10"/>
  <c r="BE214" i="10"/>
  <c r="BE215" i="10"/>
  <c r="BE216" i="10"/>
  <c r="BE217" i="10"/>
  <c r="BE218" i="10"/>
  <c r="BE219" i="10"/>
  <c r="BE220" i="10"/>
  <c r="BE221" i="10"/>
  <c r="BE222" i="10"/>
  <c r="BE223" i="10"/>
  <c r="BE224" i="10"/>
  <c r="BE225" i="10"/>
  <c r="BE226" i="10"/>
  <c r="BE227" i="10"/>
  <c r="BE228" i="10"/>
  <c r="BE229" i="10"/>
  <c r="BE230" i="10"/>
  <c r="BE231" i="10"/>
  <c r="BE232" i="10"/>
  <c r="BE233" i="10"/>
  <c r="BE234" i="10"/>
  <c r="BE235" i="10"/>
  <c r="BE236" i="10"/>
  <c r="BE237" i="10"/>
  <c r="BE238" i="10"/>
  <c r="BE239" i="10"/>
  <c r="BE240" i="10"/>
  <c r="BE241" i="10"/>
  <c r="BE242" i="10"/>
  <c r="BE243" i="10"/>
  <c r="BE244" i="10"/>
  <c r="BE245" i="10"/>
  <c r="BE246" i="10"/>
  <c r="BE247" i="10"/>
  <c r="BE248" i="10"/>
  <c r="BE249" i="10"/>
  <c r="BE250" i="10"/>
  <c r="BE251" i="10"/>
  <c r="BE252" i="10"/>
  <c r="BE253" i="10"/>
  <c r="BE254" i="10"/>
  <c r="BE255" i="10"/>
  <c r="BE256" i="10"/>
  <c r="BE257" i="10"/>
  <c r="BE258" i="10"/>
  <c r="BE259" i="10"/>
  <c r="BE260" i="10"/>
  <c r="BE261" i="10"/>
  <c r="BE262" i="10"/>
  <c r="BE263" i="10"/>
  <c r="BE264" i="10"/>
  <c r="BE265" i="10"/>
  <c r="BE266" i="10"/>
  <c r="BE267" i="10"/>
  <c r="BE268" i="10"/>
  <c r="BE269" i="10"/>
  <c r="BE270" i="10"/>
  <c r="BE271" i="10"/>
  <c r="BE272" i="10"/>
  <c r="BE273" i="10"/>
  <c r="BE274" i="10"/>
  <c r="BE275" i="10"/>
  <c r="BE276" i="10"/>
  <c r="BE277" i="10"/>
  <c r="BE278" i="10"/>
  <c r="BE279" i="10"/>
  <c r="BE280" i="10"/>
  <c r="BE281" i="10"/>
  <c r="BE282" i="10"/>
  <c r="BE283" i="10"/>
  <c r="BE284" i="10"/>
  <c r="BE285" i="10"/>
  <c r="BE286" i="10"/>
  <c r="BE287" i="10"/>
  <c r="BE288" i="10"/>
  <c r="BE289" i="10"/>
  <c r="BE290" i="10"/>
  <c r="BE291" i="10"/>
  <c r="BE292" i="10"/>
  <c r="BE293" i="10"/>
  <c r="BE294" i="10"/>
  <c r="BE295" i="10"/>
  <c r="BE296" i="10"/>
  <c r="BE297" i="10"/>
  <c r="BE298" i="10"/>
  <c r="BE299" i="10"/>
  <c r="BE300" i="10"/>
  <c r="BE301" i="10"/>
  <c r="BE302" i="10"/>
  <c r="BE303" i="10"/>
  <c r="BE304" i="10"/>
  <c r="BE305" i="10"/>
  <c r="BE306" i="10"/>
  <c r="BE307" i="10"/>
  <c r="BE308" i="10"/>
  <c r="BE309" i="10"/>
  <c r="BE310" i="10"/>
  <c r="BE311" i="10"/>
  <c r="BE312" i="10"/>
  <c r="BE313" i="10"/>
  <c r="BE314" i="10"/>
  <c r="BE315" i="10"/>
  <c r="BE316" i="10"/>
  <c r="BE317" i="10"/>
  <c r="BE318" i="10"/>
  <c r="BE319" i="10"/>
  <c r="BE320" i="10"/>
  <c r="BE321" i="10"/>
  <c r="BE322" i="10"/>
  <c r="BE323" i="10"/>
  <c r="BE324" i="10"/>
  <c r="BE325" i="10"/>
  <c r="BE326" i="10"/>
  <c r="BE327" i="10"/>
  <c r="BE328" i="10"/>
  <c r="BE329" i="10"/>
  <c r="BE330" i="10"/>
  <c r="BE331" i="10"/>
  <c r="BE332" i="10"/>
  <c r="BE333" i="10"/>
  <c r="BE334" i="10"/>
  <c r="BE335" i="10"/>
  <c r="BE336" i="10"/>
  <c r="BE337" i="10"/>
  <c r="BE338" i="10"/>
  <c r="BE339" i="10"/>
  <c r="BE340" i="10"/>
  <c r="BE341" i="10"/>
  <c r="BE342" i="10"/>
  <c r="BE343" i="10"/>
  <c r="BE344" i="10"/>
  <c r="BE345" i="10"/>
  <c r="BE346" i="10"/>
  <c r="BE347" i="10"/>
  <c r="BE348" i="10"/>
  <c r="BE349" i="10"/>
  <c r="BE350" i="10"/>
  <c r="BE351" i="10"/>
  <c r="BE352" i="10"/>
  <c r="BE353" i="10"/>
  <c r="BE354" i="10"/>
  <c r="BE355" i="10"/>
  <c r="BE356" i="10"/>
  <c r="BE357" i="10"/>
  <c r="BE358" i="10"/>
  <c r="BE359" i="10"/>
  <c r="BE360" i="10"/>
  <c r="BE361" i="10"/>
  <c r="BE362" i="10"/>
  <c r="BE363" i="10"/>
  <c r="BE364" i="10"/>
  <c r="BE365" i="10"/>
  <c r="BE366" i="10"/>
  <c r="BE367" i="10"/>
  <c r="BE368" i="10"/>
  <c r="BE369" i="10"/>
  <c r="BE370" i="10"/>
  <c r="BE371" i="10"/>
  <c r="BE372" i="10"/>
  <c r="BE373" i="10"/>
  <c r="BE374" i="10"/>
  <c r="BE375" i="10"/>
  <c r="BE376" i="10"/>
  <c r="BE377" i="10"/>
  <c r="BE378" i="10"/>
  <c r="BE379" i="10"/>
  <c r="BE380" i="10"/>
  <c r="BE381" i="10"/>
  <c r="BE382" i="10"/>
  <c r="BE383" i="10"/>
  <c r="BE384" i="10"/>
  <c r="BE385" i="10"/>
  <c r="BE386" i="10"/>
  <c r="BE387" i="10"/>
  <c r="BE388" i="10"/>
  <c r="BE389" i="10"/>
  <c r="BE390" i="10"/>
  <c r="BE391" i="10"/>
  <c r="BE392" i="10"/>
  <c r="BE393" i="10"/>
  <c r="BE394" i="10"/>
  <c r="BE395" i="10"/>
  <c r="BE396" i="10"/>
  <c r="BE397" i="10"/>
  <c r="BE398" i="10"/>
  <c r="BE399" i="10"/>
  <c r="BE400" i="10"/>
  <c r="BE401" i="10"/>
  <c r="BE402" i="10"/>
  <c r="BE403" i="10"/>
  <c r="BE404" i="10"/>
  <c r="BE405" i="10"/>
  <c r="BE406" i="10"/>
  <c r="BE407" i="10"/>
  <c r="BE408" i="10"/>
  <c r="BE409" i="10"/>
  <c r="BE410" i="10"/>
  <c r="BE411" i="10"/>
  <c r="BE412" i="10"/>
  <c r="BE413" i="10"/>
  <c r="BE414" i="10"/>
  <c r="BE415" i="10"/>
  <c r="BE416" i="10"/>
  <c r="BE417" i="10"/>
  <c r="BE418" i="10"/>
  <c r="BE419" i="10"/>
  <c r="BE420" i="10"/>
  <c r="BE421" i="10"/>
  <c r="BE422" i="10"/>
  <c r="BE423" i="10"/>
  <c r="BE424" i="10"/>
  <c r="BE425" i="10"/>
  <c r="BE426" i="10"/>
  <c r="BE427" i="10"/>
  <c r="BE428" i="10"/>
  <c r="BE429" i="10"/>
  <c r="BE430" i="10"/>
  <c r="BE431" i="10"/>
  <c r="BE432" i="10"/>
  <c r="BE433" i="10"/>
  <c r="BE434" i="10"/>
  <c r="BE435" i="10"/>
  <c r="BE436" i="10"/>
  <c r="BE437" i="10"/>
  <c r="BE438" i="10"/>
  <c r="BE439" i="10"/>
  <c r="BE440" i="10"/>
  <c r="BE441" i="10"/>
  <c r="BE442" i="10"/>
  <c r="BE443" i="10"/>
  <c r="BE444" i="10"/>
  <c r="BE445" i="10"/>
  <c r="BE446" i="10"/>
  <c r="BE447" i="10"/>
  <c r="BE448" i="10"/>
  <c r="BE449" i="10"/>
  <c r="BE450" i="10"/>
  <c r="BE451" i="10"/>
  <c r="BE452" i="10"/>
  <c r="BE453" i="10"/>
  <c r="BE454" i="10"/>
  <c r="BE455" i="10"/>
  <c r="BE456" i="10"/>
  <c r="BE457" i="10"/>
  <c r="BE458" i="10"/>
  <c r="BE459" i="10"/>
  <c r="BE460" i="10"/>
  <c r="BE461" i="10"/>
  <c r="BE462" i="10"/>
  <c r="BE463" i="10"/>
  <c r="BE464" i="10"/>
  <c r="BE465" i="10"/>
  <c r="BE466" i="10"/>
  <c r="BE467" i="10"/>
  <c r="BE468" i="10"/>
  <c r="BE469" i="10"/>
  <c r="BE470" i="10"/>
  <c r="BE471" i="10"/>
  <c r="BE472" i="10"/>
  <c r="BE473" i="10"/>
  <c r="BE474" i="10"/>
  <c r="BE475" i="10"/>
  <c r="BE476" i="10"/>
  <c r="BE477" i="10"/>
  <c r="BE478" i="10"/>
  <c r="BE479" i="10"/>
  <c r="BE480" i="10"/>
  <c r="BE481" i="10"/>
  <c r="BE482" i="10"/>
  <c r="BE483" i="10"/>
  <c r="BE484" i="10"/>
  <c r="BE485" i="10"/>
  <c r="BE486" i="10"/>
  <c r="BE487" i="10"/>
  <c r="BE488" i="10"/>
  <c r="BE489" i="10"/>
  <c r="BE490" i="10"/>
  <c r="BE491" i="10"/>
  <c r="BE492" i="10"/>
  <c r="BE493" i="10"/>
  <c r="BE494" i="10"/>
  <c r="BE495" i="10"/>
  <c r="BE496" i="10"/>
  <c r="BE497" i="10"/>
  <c r="BE498" i="10"/>
  <c r="BE499" i="10"/>
  <c r="BE500" i="10"/>
  <c r="BE501" i="10"/>
  <c r="BE502" i="10"/>
  <c r="BE503" i="10"/>
  <c r="BE504" i="10"/>
  <c r="BE505" i="10"/>
  <c r="BE506" i="10"/>
  <c r="BE507" i="10"/>
  <c r="BE508" i="10"/>
  <c r="BE509" i="10"/>
  <c r="BE510" i="10"/>
  <c r="BE511" i="10"/>
  <c r="BE512" i="10"/>
  <c r="BE513" i="10"/>
  <c r="BE514" i="10"/>
  <c r="BE515" i="10"/>
  <c r="BE516" i="10"/>
  <c r="BE517" i="10"/>
  <c r="BE518" i="10"/>
  <c r="BE519" i="10"/>
  <c r="BE520" i="10"/>
  <c r="BE521" i="10"/>
  <c r="BE522" i="10"/>
  <c r="BE523" i="10"/>
  <c r="BE524" i="10"/>
  <c r="BE525" i="10"/>
  <c r="BE526" i="10"/>
  <c r="BE527" i="10"/>
  <c r="BE528" i="10"/>
  <c r="BE529" i="10"/>
  <c r="BE530" i="10"/>
  <c r="BE531" i="10"/>
  <c r="BE532" i="10"/>
  <c r="BE533" i="10"/>
  <c r="BE534" i="10"/>
  <c r="BE535" i="10"/>
  <c r="BE536" i="10"/>
  <c r="BE537" i="10"/>
  <c r="BE538" i="10"/>
  <c r="BE539" i="10"/>
  <c r="BE540" i="10"/>
  <c r="BE541" i="10"/>
  <c r="BE542" i="10"/>
  <c r="BE543" i="10"/>
  <c r="BE544" i="10"/>
  <c r="BE545" i="10"/>
  <c r="BE546" i="10"/>
  <c r="BE547" i="10"/>
  <c r="BE548" i="10"/>
  <c r="BE549" i="10"/>
  <c r="BE550" i="10"/>
  <c r="BE551" i="10"/>
  <c r="BE552" i="10"/>
  <c r="BE553" i="10"/>
  <c r="BE554" i="10"/>
  <c r="BE555" i="10"/>
  <c r="BE556" i="10"/>
  <c r="BE557" i="10"/>
  <c r="BE558" i="10"/>
  <c r="BE559" i="10"/>
  <c r="BE560" i="10"/>
  <c r="BE561" i="10"/>
  <c r="BE562" i="10"/>
  <c r="BE563" i="10"/>
  <c r="BE564" i="10"/>
  <c r="BE565" i="10"/>
  <c r="BE566" i="10"/>
  <c r="BE567" i="10"/>
  <c r="BE568" i="10"/>
  <c r="BE569" i="10"/>
  <c r="BE570" i="10"/>
  <c r="BE571" i="10"/>
  <c r="BE572" i="10"/>
  <c r="BE573" i="10"/>
  <c r="BE574" i="10"/>
  <c r="BE575" i="10"/>
  <c r="BE576" i="10"/>
  <c r="BE577" i="10"/>
  <c r="BE578" i="10"/>
  <c r="BE579" i="10"/>
  <c r="BE580" i="10"/>
  <c r="BE581" i="10"/>
  <c r="BE582" i="10"/>
  <c r="BE583" i="10"/>
  <c r="BE584" i="10"/>
  <c r="BE585" i="10"/>
  <c r="BE586" i="10"/>
  <c r="BE587" i="10"/>
  <c r="BE588" i="10"/>
  <c r="BE589" i="10"/>
  <c r="BE590" i="10"/>
  <c r="BE591" i="10"/>
  <c r="BE592" i="10"/>
  <c r="BE593" i="10"/>
  <c r="BE594" i="10"/>
  <c r="BE595" i="10"/>
  <c r="BE596" i="10"/>
  <c r="BE597" i="10"/>
  <c r="BE598" i="10"/>
  <c r="BE599" i="10"/>
  <c r="BE600" i="10"/>
  <c r="BE601" i="10"/>
  <c r="BE602" i="10"/>
  <c r="BE603" i="10"/>
  <c r="BE604" i="10"/>
  <c r="BE605" i="10"/>
  <c r="BE606" i="10"/>
  <c r="BE607" i="10"/>
  <c r="BE608" i="10"/>
  <c r="BE609" i="10"/>
  <c r="BE610" i="10"/>
  <c r="BE611" i="10"/>
  <c r="BE612" i="10"/>
  <c r="BE613" i="10"/>
  <c r="BE614" i="10"/>
  <c r="BE615" i="10"/>
  <c r="BE616" i="10"/>
  <c r="BE617" i="10"/>
  <c r="BE618" i="10"/>
  <c r="BE619" i="10"/>
  <c r="BE620" i="10"/>
  <c r="BE621" i="10"/>
  <c r="BE622" i="10"/>
  <c r="BE623" i="10"/>
  <c r="BE624" i="10"/>
  <c r="BE625" i="10"/>
  <c r="BE626" i="10"/>
  <c r="BE627" i="10"/>
  <c r="BE628" i="10"/>
  <c r="BE629" i="10"/>
  <c r="BE630" i="10"/>
  <c r="BE631" i="10"/>
  <c r="BE632" i="10"/>
  <c r="BE633" i="10"/>
  <c r="BE634" i="10"/>
  <c r="BE635" i="10"/>
  <c r="BE636" i="10"/>
  <c r="BE637" i="10"/>
  <c r="BE638" i="10"/>
  <c r="BE639" i="10"/>
  <c r="BE640" i="10"/>
  <c r="BE641" i="10"/>
  <c r="BE642" i="10"/>
  <c r="BE643" i="10"/>
  <c r="BE644" i="10"/>
  <c r="BE645" i="10"/>
  <c r="BE646" i="10"/>
  <c r="BE647" i="10"/>
  <c r="BE648" i="10"/>
  <c r="BE649" i="10"/>
  <c r="BE650" i="10"/>
  <c r="BE651" i="10"/>
  <c r="BE652" i="10"/>
  <c r="BE653" i="10"/>
  <c r="BE654" i="10"/>
  <c r="BE655" i="10"/>
  <c r="BE656" i="10"/>
  <c r="BE657" i="10"/>
  <c r="BE658" i="10"/>
  <c r="BE659" i="10"/>
  <c r="BE660" i="10"/>
  <c r="BE661" i="10"/>
  <c r="BE662" i="10"/>
  <c r="BE663" i="10"/>
  <c r="BE664" i="10"/>
  <c r="BE665" i="10"/>
  <c r="BE666" i="10"/>
  <c r="BE667" i="10"/>
  <c r="BE668" i="10"/>
  <c r="BE669" i="10"/>
  <c r="BE670" i="10"/>
  <c r="BE671" i="10"/>
  <c r="BE672" i="10"/>
  <c r="BE673" i="10"/>
  <c r="BE674" i="10"/>
  <c r="BE675" i="10"/>
  <c r="BE676" i="10"/>
  <c r="BE677" i="10"/>
  <c r="BE678" i="10"/>
  <c r="BE679" i="10"/>
  <c r="BE680" i="10"/>
  <c r="BE681" i="10"/>
  <c r="BE682" i="10"/>
  <c r="BE683" i="10"/>
  <c r="BE684" i="10"/>
  <c r="BE685" i="10"/>
  <c r="BE686" i="10"/>
  <c r="BE687" i="10"/>
  <c r="BE688" i="10"/>
  <c r="BE689" i="10"/>
  <c r="BE690" i="10"/>
  <c r="BE691" i="10"/>
  <c r="BE692" i="10"/>
  <c r="BE693" i="10"/>
  <c r="BE694" i="10"/>
  <c r="BE695" i="10"/>
  <c r="BE696" i="10"/>
  <c r="BE697" i="10"/>
  <c r="BE698" i="10"/>
  <c r="BE699" i="10"/>
  <c r="BE700" i="10"/>
  <c r="BE701" i="10"/>
  <c r="BE702" i="10"/>
  <c r="BE703" i="10"/>
  <c r="BE704" i="10"/>
  <c r="BE705" i="10"/>
  <c r="BE706" i="10"/>
  <c r="BE707" i="10"/>
  <c r="BE708" i="10"/>
  <c r="BE709" i="10"/>
  <c r="BE710" i="10"/>
  <c r="BE711" i="10"/>
  <c r="BE712" i="10"/>
  <c r="BE713" i="10"/>
  <c r="BE714" i="10"/>
  <c r="BE715" i="10"/>
  <c r="BE716" i="10"/>
  <c r="BE717" i="10"/>
  <c r="BE718" i="10"/>
  <c r="BE719" i="10"/>
  <c r="BE720" i="10"/>
  <c r="BE721" i="10"/>
  <c r="BE722" i="10"/>
  <c r="BE723" i="10"/>
  <c r="BE724" i="10"/>
  <c r="BE725" i="10"/>
  <c r="BE726" i="10"/>
  <c r="BE727" i="10"/>
  <c r="BE728" i="10"/>
  <c r="BE729" i="10"/>
  <c r="BE730" i="10"/>
  <c r="BE731" i="10"/>
  <c r="BE732" i="10"/>
  <c r="BE733" i="10"/>
  <c r="BE734" i="10"/>
  <c r="BE735" i="10"/>
  <c r="BE736" i="10"/>
  <c r="BE737" i="10"/>
  <c r="BE738" i="10"/>
  <c r="BE739" i="10"/>
  <c r="BE740" i="10"/>
  <c r="BE741" i="10"/>
  <c r="BE742" i="10"/>
  <c r="BE743" i="10"/>
  <c r="BE744" i="10"/>
  <c r="BE745" i="10"/>
  <c r="BE746" i="10"/>
  <c r="BE747" i="10"/>
  <c r="BE748" i="10"/>
  <c r="BE749" i="10"/>
  <c r="BE750" i="10"/>
  <c r="BE751" i="10"/>
  <c r="BE752" i="10"/>
  <c r="BE753" i="10"/>
  <c r="BE754" i="10"/>
  <c r="BE755" i="10"/>
  <c r="BE756" i="10"/>
  <c r="BE757" i="10"/>
  <c r="BE758" i="10"/>
  <c r="BE759" i="10"/>
  <c r="BE760" i="10"/>
  <c r="BE761" i="10"/>
  <c r="BE762" i="10"/>
  <c r="BE763" i="10"/>
  <c r="BE764" i="10"/>
  <c r="BE765" i="10"/>
  <c r="BE766" i="10"/>
  <c r="BE767" i="10"/>
  <c r="BE768" i="10"/>
  <c r="BE769" i="10"/>
  <c r="BE770" i="10"/>
  <c r="BE771" i="10"/>
  <c r="BE772" i="10"/>
  <c r="BE773" i="10"/>
  <c r="BE774" i="10"/>
  <c r="BE775" i="10"/>
  <c r="BE776" i="10"/>
  <c r="BE777" i="10"/>
  <c r="BE778" i="10"/>
  <c r="BE779" i="10"/>
  <c r="BE780" i="10"/>
  <c r="BE781" i="10"/>
  <c r="BE782" i="10"/>
  <c r="BE783" i="10"/>
  <c r="BE784" i="10"/>
  <c r="BE785" i="10"/>
  <c r="BE786" i="10"/>
  <c r="BE787" i="10"/>
  <c r="BE788" i="10"/>
  <c r="BE789" i="10"/>
  <c r="BE790" i="10"/>
  <c r="BE4" i="10"/>
  <c r="BE5" i="10"/>
  <c r="BE6" i="10"/>
  <c r="BE7" i="10"/>
  <c r="BE8" i="10"/>
  <c r="BE9" i="10"/>
  <c r="BD12" i="10"/>
  <c r="BD13" i="10"/>
  <c r="BD14" i="10"/>
  <c r="BD15" i="10"/>
  <c r="BD16" i="10"/>
  <c r="BD17" i="10"/>
  <c r="BD18" i="10"/>
  <c r="BD19" i="10"/>
  <c r="BD20" i="10"/>
  <c r="BD21" i="10"/>
  <c r="BD22" i="10"/>
  <c r="BD23" i="10"/>
  <c r="BD24" i="10"/>
  <c r="BD25" i="10"/>
  <c r="BD26" i="10"/>
  <c r="BD27" i="10"/>
  <c r="BD28" i="10"/>
  <c r="BD29" i="10"/>
  <c r="BD30" i="10"/>
  <c r="BD31" i="10"/>
  <c r="BD32" i="10"/>
  <c r="BD33" i="10"/>
  <c r="BD34" i="10"/>
  <c r="BD35" i="10"/>
  <c r="BD36" i="10"/>
  <c r="BD37" i="10"/>
  <c r="BD38" i="10"/>
  <c r="BD39" i="10"/>
  <c r="BD40" i="10"/>
  <c r="BD41" i="10"/>
  <c r="BD42" i="10"/>
  <c r="BD43" i="10"/>
  <c r="BD44" i="10"/>
  <c r="BD45" i="10"/>
  <c r="BD46" i="10"/>
  <c r="BD47" i="10"/>
  <c r="BD48" i="10"/>
  <c r="BD49" i="10"/>
  <c r="BD50" i="10"/>
  <c r="BD51" i="10"/>
  <c r="BD52" i="10"/>
  <c r="BD53" i="10"/>
  <c r="BD54" i="10"/>
  <c r="BD55" i="10"/>
  <c r="BD56" i="10"/>
  <c r="BD57" i="10"/>
  <c r="BD58" i="10"/>
  <c r="BD59" i="10"/>
  <c r="BD60" i="10"/>
  <c r="BD61" i="10"/>
  <c r="BD62" i="10"/>
  <c r="BD63" i="10"/>
  <c r="BD64" i="10"/>
  <c r="BD65" i="10"/>
  <c r="BD66" i="10"/>
  <c r="BD67" i="10"/>
  <c r="BD68" i="10"/>
  <c r="BD69" i="10"/>
  <c r="BD70" i="10"/>
  <c r="BD71" i="10"/>
  <c r="BD72" i="10"/>
  <c r="BD73" i="10"/>
  <c r="BD74" i="10"/>
  <c r="BD75" i="10"/>
  <c r="BD76" i="10"/>
  <c r="BD77" i="10"/>
  <c r="BD78" i="10"/>
  <c r="BD79" i="10"/>
  <c r="BD80" i="10"/>
  <c r="BD81" i="10"/>
  <c r="BD82" i="10"/>
  <c r="BD83" i="10"/>
  <c r="BD84" i="10"/>
  <c r="BD85" i="10"/>
  <c r="BD86" i="10"/>
  <c r="BD87" i="10"/>
  <c r="BD88" i="10"/>
  <c r="BD89" i="10"/>
  <c r="BD90" i="10"/>
  <c r="BD91" i="10"/>
  <c r="BD92" i="10"/>
  <c r="BD93" i="10"/>
  <c r="BD94" i="10"/>
  <c r="BD95" i="10"/>
  <c r="BD96" i="10"/>
  <c r="BD97" i="10"/>
  <c r="BD98" i="10"/>
  <c r="BD99" i="10"/>
  <c r="BD100" i="10"/>
  <c r="BD101" i="10"/>
  <c r="BD102" i="10"/>
  <c r="BD103" i="10"/>
  <c r="BD104" i="10"/>
  <c r="BD105" i="10"/>
  <c r="BD106" i="10"/>
  <c r="BD107" i="10"/>
  <c r="BD108" i="10"/>
  <c r="BD109" i="10"/>
  <c r="BD110" i="10"/>
  <c r="BD111" i="10"/>
  <c r="BD112" i="10"/>
  <c r="BD113" i="10"/>
  <c r="BD114" i="10"/>
  <c r="BD115" i="10"/>
  <c r="BD116" i="10"/>
  <c r="BD117" i="10"/>
  <c r="BD118" i="10"/>
  <c r="BD119" i="10"/>
  <c r="BD120" i="10"/>
  <c r="BD121" i="10"/>
  <c r="BD122" i="10"/>
  <c r="BD123" i="10"/>
  <c r="BD124" i="10"/>
  <c r="BD125" i="10"/>
  <c r="BD126" i="10"/>
  <c r="BD127" i="10"/>
  <c r="BD128" i="10"/>
  <c r="BD129" i="10"/>
  <c r="BD130" i="10"/>
  <c r="BD131" i="10"/>
  <c r="BD132" i="10"/>
  <c r="BD133" i="10"/>
  <c r="BD134" i="10"/>
  <c r="BD135" i="10"/>
  <c r="BD136" i="10"/>
  <c r="BD137" i="10"/>
  <c r="BD138" i="10"/>
  <c r="BD139" i="10"/>
  <c r="BD140" i="10"/>
  <c r="BD141" i="10"/>
  <c r="BD142" i="10"/>
  <c r="BD143" i="10"/>
  <c r="BD144" i="10"/>
  <c r="BD145" i="10"/>
  <c r="BD146" i="10"/>
  <c r="BD147" i="10"/>
  <c r="BD148" i="10"/>
  <c r="BD149" i="10"/>
  <c r="BD150" i="10"/>
  <c r="BD151" i="10"/>
  <c r="BD152" i="10"/>
  <c r="BD153" i="10"/>
  <c r="BD154" i="10"/>
  <c r="BD155" i="10"/>
  <c r="BD156" i="10"/>
  <c r="BD157" i="10"/>
  <c r="BD158" i="10"/>
  <c r="BD159" i="10"/>
  <c r="BD160" i="10"/>
  <c r="BD161" i="10"/>
  <c r="BD162" i="10"/>
  <c r="BD163" i="10"/>
  <c r="BD164" i="10"/>
  <c r="BD165" i="10"/>
  <c r="BD166" i="10"/>
  <c r="BD167" i="10"/>
  <c r="BD168" i="10"/>
  <c r="BD169" i="10"/>
  <c r="BD170" i="10"/>
  <c r="BD171" i="10"/>
  <c r="BD172" i="10"/>
  <c r="BD173" i="10"/>
  <c r="BD174" i="10"/>
  <c r="BD175" i="10"/>
  <c r="BD176" i="10"/>
  <c r="BD177" i="10"/>
  <c r="BD178" i="10"/>
  <c r="BD179" i="10"/>
  <c r="BD180" i="10"/>
  <c r="BD181" i="10"/>
  <c r="BD182" i="10"/>
  <c r="BD183" i="10"/>
  <c r="BD184" i="10"/>
  <c r="BD185" i="10"/>
  <c r="BD186" i="10"/>
  <c r="BD187" i="10"/>
  <c r="BD188" i="10"/>
  <c r="BD189" i="10"/>
  <c r="BD190" i="10"/>
  <c r="BD191" i="10"/>
  <c r="BD192" i="10"/>
  <c r="BD193" i="10"/>
  <c r="BD194" i="10"/>
  <c r="BD195" i="10"/>
  <c r="BD196" i="10"/>
  <c r="BD197" i="10"/>
  <c r="BD198" i="10"/>
  <c r="BD199" i="10"/>
  <c r="BD200" i="10"/>
  <c r="BD201" i="10"/>
  <c r="BD202" i="10"/>
  <c r="BD203" i="10"/>
  <c r="BD204" i="10"/>
  <c r="BD205" i="10"/>
  <c r="BD206" i="10"/>
  <c r="BD207" i="10"/>
  <c r="BD208" i="10"/>
  <c r="BD209" i="10"/>
  <c r="BD210" i="10"/>
  <c r="BD211" i="10"/>
  <c r="BD212" i="10"/>
  <c r="BD213" i="10"/>
  <c r="BD214" i="10"/>
  <c r="BD215" i="10"/>
  <c r="BD216" i="10"/>
  <c r="BD217" i="10"/>
  <c r="BD218" i="10"/>
  <c r="BD219" i="10"/>
  <c r="BD220" i="10"/>
  <c r="BD221" i="10"/>
  <c r="BD222" i="10"/>
  <c r="BD223" i="10"/>
  <c r="BD224" i="10"/>
  <c r="BD225" i="10"/>
  <c r="BD226" i="10"/>
  <c r="BD227" i="10"/>
  <c r="BD228" i="10"/>
  <c r="BD229" i="10"/>
  <c r="BD230" i="10"/>
  <c r="BD231" i="10"/>
  <c r="BD232" i="10"/>
  <c r="BD233" i="10"/>
  <c r="BD234" i="10"/>
  <c r="BD235" i="10"/>
  <c r="BD236" i="10"/>
  <c r="BD237" i="10"/>
  <c r="BD238" i="10"/>
  <c r="BD239" i="10"/>
  <c r="BD240" i="10"/>
  <c r="BD241" i="10"/>
  <c r="BD242" i="10"/>
  <c r="BD243" i="10"/>
  <c r="BD244" i="10"/>
  <c r="BD245" i="10"/>
  <c r="BD246" i="10"/>
  <c r="BD247" i="10"/>
  <c r="BD248" i="10"/>
  <c r="BD249" i="10"/>
  <c r="BD250" i="10"/>
  <c r="BD251" i="10"/>
  <c r="BD252" i="10"/>
  <c r="BD253" i="10"/>
  <c r="BD254" i="10"/>
  <c r="BD255" i="10"/>
  <c r="BD256" i="10"/>
  <c r="BD257" i="10"/>
  <c r="BD258" i="10"/>
  <c r="BD259" i="10"/>
  <c r="BD260" i="10"/>
  <c r="BD261" i="10"/>
  <c r="BD262" i="10"/>
  <c r="BD263" i="10"/>
  <c r="BD264" i="10"/>
  <c r="BD265" i="10"/>
  <c r="BD266" i="10"/>
  <c r="BD267" i="10"/>
  <c r="BD268" i="10"/>
  <c r="BD269" i="10"/>
  <c r="BD270" i="10"/>
  <c r="BD271" i="10"/>
  <c r="BD272" i="10"/>
  <c r="BD273" i="10"/>
  <c r="BD274" i="10"/>
  <c r="BD275" i="10"/>
  <c r="BD276" i="10"/>
  <c r="BD277" i="10"/>
  <c r="BD278" i="10"/>
  <c r="BD279" i="10"/>
  <c r="BD280" i="10"/>
  <c r="BD281" i="10"/>
  <c r="BD282" i="10"/>
  <c r="BD283" i="10"/>
  <c r="BD284" i="10"/>
  <c r="BD285" i="10"/>
  <c r="BD286" i="10"/>
  <c r="BD287" i="10"/>
  <c r="BD288" i="10"/>
  <c r="BD289" i="10"/>
  <c r="BD290" i="10"/>
  <c r="BD291" i="10"/>
  <c r="BD292" i="10"/>
  <c r="BD293" i="10"/>
  <c r="BD294" i="10"/>
  <c r="BD295" i="10"/>
  <c r="BD296" i="10"/>
  <c r="BD297" i="10"/>
  <c r="BD298" i="10"/>
  <c r="BD299" i="10"/>
  <c r="BD300" i="10"/>
  <c r="BD301" i="10"/>
  <c r="BD302" i="10"/>
  <c r="BD303" i="10"/>
  <c r="BD304" i="10"/>
  <c r="BD305" i="10"/>
  <c r="BD306" i="10"/>
  <c r="BD307" i="10"/>
  <c r="BD308" i="10"/>
  <c r="BD309" i="10"/>
  <c r="BD310" i="10"/>
  <c r="BD311" i="10"/>
  <c r="BD312" i="10"/>
  <c r="BD313" i="10"/>
  <c r="BD314" i="10"/>
  <c r="BD315" i="10"/>
  <c r="BD316" i="10"/>
  <c r="BD317" i="10"/>
  <c r="BD318" i="10"/>
  <c r="BD319" i="10"/>
  <c r="BD320" i="10"/>
  <c r="BD321" i="10"/>
  <c r="BD322" i="10"/>
  <c r="BD323" i="10"/>
  <c r="BD324" i="10"/>
  <c r="BD325" i="10"/>
  <c r="BD326" i="10"/>
  <c r="BD327" i="10"/>
  <c r="BD328" i="10"/>
  <c r="BD329" i="10"/>
  <c r="BD330" i="10"/>
  <c r="BD331" i="10"/>
  <c r="BD332" i="10"/>
  <c r="BD333" i="10"/>
  <c r="BD334" i="10"/>
  <c r="BD335" i="10"/>
  <c r="BD336" i="10"/>
  <c r="BD337" i="10"/>
  <c r="BD338" i="10"/>
  <c r="BD339" i="10"/>
  <c r="BD340" i="10"/>
  <c r="BD341" i="10"/>
  <c r="BD342" i="10"/>
  <c r="BD343" i="10"/>
  <c r="BD344" i="10"/>
  <c r="BD345" i="10"/>
  <c r="BD346" i="10"/>
  <c r="BD347" i="10"/>
  <c r="BD348" i="10"/>
  <c r="BD349" i="10"/>
  <c r="BD350" i="10"/>
  <c r="BD351" i="10"/>
  <c r="BD352" i="10"/>
  <c r="BD353" i="10"/>
  <c r="BD354" i="10"/>
  <c r="BD355" i="10"/>
  <c r="BD356" i="10"/>
  <c r="BD357" i="10"/>
  <c r="BD358" i="10"/>
  <c r="BD359" i="10"/>
  <c r="BD360" i="10"/>
  <c r="BD361" i="10"/>
  <c r="BD362" i="10"/>
  <c r="BD363" i="10"/>
  <c r="BD364" i="10"/>
  <c r="BD365" i="10"/>
  <c r="BD366" i="10"/>
  <c r="BD367" i="10"/>
  <c r="BD368" i="10"/>
  <c r="BD369" i="10"/>
  <c r="BD370" i="10"/>
  <c r="BD371" i="10"/>
  <c r="BD372" i="10"/>
  <c r="BD373" i="10"/>
  <c r="BD374" i="10"/>
  <c r="BD375" i="10"/>
  <c r="BD376" i="10"/>
  <c r="BD377" i="10"/>
  <c r="BD378" i="10"/>
  <c r="BD379" i="10"/>
  <c r="BD380" i="10"/>
  <c r="BD381" i="10"/>
  <c r="BD382" i="10"/>
  <c r="BD383" i="10"/>
  <c r="BD384" i="10"/>
  <c r="BD385" i="10"/>
  <c r="BD386" i="10"/>
  <c r="BD387" i="10"/>
  <c r="BD388" i="10"/>
  <c r="BD389" i="10"/>
  <c r="BD390" i="10"/>
  <c r="BD391" i="10"/>
  <c r="BD392" i="10"/>
  <c r="BD393" i="10"/>
  <c r="BD394" i="10"/>
  <c r="BD395" i="10"/>
  <c r="BD396" i="10"/>
  <c r="BD397" i="10"/>
  <c r="BD398" i="10"/>
  <c r="BD399" i="10"/>
  <c r="BD400" i="10"/>
  <c r="BD401" i="10"/>
  <c r="BD402" i="10"/>
  <c r="BD403" i="10"/>
  <c r="BD404" i="10"/>
  <c r="BD405" i="10"/>
  <c r="BD406" i="10"/>
  <c r="BD407" i="10"/>
  <c r="BD408" i="10"/>
  <c r="BD409" i="10"/>
  <c r="BD410" i="10"/>
  <c r="BD411" i="10"/>
  <c r="BD412" i="10"/>
  <c r="BD413" i="10"/>
  <c r="BD414" i="10"/>
  <c r="BD415" i="10"/>
  <c r="BD416" i="10"/>
  <c r="BD417" i="10"/>
  <c r="BD418" i="10"/>
  <c r="BD419" i="10"/>
  <c r="BD420" i="10"/>
  <c r="BD421" i="10"/>
  <c r="BD422" i="10"/>
  <c r="BD423" i="10"/>
  <c r="BD424" i="10"/>
  <c r="BD425" i="10"/>
  <c r="BD426" i="10"/>
  <c r="BD427" i="10"/>
  <c r="BD428" i="10"/>
  <c r="BD429" i="10"/>
  <c r="BD430" i="10"/>
  <c r="BD431" i="10"/>
  <c r="BD432" i="10"/>
  <c r="BD433" i="10"/>
  <c r="BD434" i="10"/>
  <c r="BD435" i="10"/>
  <c r="BD436" i="10"/>
  <c r="BD437" i="10"/>
  <c r="BD438" i="10"/>
  <c r="BD439" i="10"/>
  <c r="BD440" i="10"/>
  <c r="BD441" i="10"/>
  <c r="BD442" i="10"/>
  <c r="BD443" i="10"/>
  <c r="BD444" i="10"/>
  <c r="BD445" i="10"/>
  <c r="BD446" i="10"/>
  <c r="BD447" i="10"/>
  <c r="BD448" i="10"/>
  <c r="BD449" i="10"/>
  <c r="BD450" i="10"/>
  <c r="BD451" i="10"/>
  <c r="BD452" i="10"/>
  <c r="BD453" i="10"/>
  <c r="BD454" i="10"/>
  <c r="BD455" i="10"/>
  <c r="BD456" i="10"/>
  <c r="BD457" i="10"/>
  <c r="BD458" i="10"/>
  <c r="BD459" i="10"/>
  <c r="BD460" i="10"/>
  <c r="BD461" i="10"/>
  <c r="BD462" i="10"/>
  <c r="BD463" i="10"/>
  <c r="BD464" i="10"/>
  <c r="BD465" i="10"/>
  <c r="BD466" i="10"/>
  <c r="BD467" i="10"/>
  <c r="BD468" i="10"/>
  <c r="BD469" i="10"/>
  <c r="BD470" i="10"/>
  <c r="BD471" i="10"/>
  <c r="BD472" i="10"/>
  <c r="BD473" i="10"/>
  <c r="BD474" i="10"/>
  <c r="BD475" i="10"/>
  <c r="BD476" i="10"/>
  <c r="BD477" i="10"/>
  <c r="BD478" i="10"/>
  <c r="BD479" i="10"/>
  <c r="BD480" i="10"/>
  <c r="BD481" i="10"/>
  <c r="BD482" i="10"/>
  <c r="BD483" i="10"/>
  <c r="BD484" i="10"/>
  <c r="BD485" i="10"/>
  <c r="BD486" i="10"/>
  <c r="BD487" i="10"/>
  <c r="BD488" i="10"/>
  <c r="BD489" i="10"/>
  <c r="BD490" i="10"/>
  <c r="BD491" i="10"/>
  <c r="BD492" i="10"/>
  <c r="BD493" i="10"/>
  <c r="BD494" i="10"/>
  <c r="BD495" i="10"/>
  <c r="BD496" i="10"/>
  <c r="BD497" i="10"/>
  <c r="BD498" i="10"/>
  <c r="BD499" i="10"/>
  <c r="BD500" i="10"/>
  <c r="BD501" i="10"/>
  <c r="BD502" i="10"/>
  <c r="BD503" i="10"/>
  <c r="BD504" i="10"/>
  <c r="BD505" i="10"/>
  <c r="BD506" i="10"/>
  <c r="BD507" i="10"/>
  <c r="BD508" i="10"/>
  <c r="BD509" i="10"/>
  <c r="BD510" i="10"/>
  <c r="BD511" i="10"/>
  <c r="BD512" i="10"/>
  <c r="BD513" i="10"/>
  <c r="BD514" i="10"/>
  <c r="BD515" i="10"/>
  <c r="BD516" i="10"/>
  <c r="BD517" i="10"/>
  <c r="BD518" i="10"/>
  <c r="BD519" i="10"/>
  <c r="BD520" i="10"/>
  <c r="BD521" i="10"/>
  <c r="BD522" i="10"/>
  <c r="BD523" i="10"/>
  <c r="BD524" i="10"/>
  <c r="BD525" i="10"/>
  <c r="BD526" i="10"/>
  <c r="BD527" i="10"/>
  <c r="BD528" i="10"/>
  <c r="BD529" i="10"/>
  <c r="BD530" i="10"/>
  <c r="BD531" i="10"/>
  <c r="BD532" i="10"/>
  <c r="BD533" i="10"/>
  <c r="BD534" i="10"/>
  <c r="BD535" i="10"/>
  <c r="BD536" i="10"/>
  <c r="BD537" i="10"/>
  <c r="BD538" i="10"/>
  <c r="BD539" i="10"/>
  <c r="BD540" i="10"/>
  <c r="BD541" i="10"/>
  <c r="BD542" i="10"/>
  <c r="BD543" i="10"/>
  <c r="BD544" i="10"/>
  <c r="BD545" i="10"/>
  <c r="BD546" i="10"/>
  <c r="BD547" i="10"/>
  <c r="BD548" i="10"/>
  <c r="BD549" i="10"/>
  <c r="BD550" i="10"/>
  <c r="BD551" i="10"/>
  <c r="BD552" i="10"/>
  <c r="BD553" i="10"/>
  <c r="BD554" i="10"/>
  <c r="BD555" i="10"/>
  <c r="BD556" i="10"/>
  <c r="BD557" i="10"/>
  <c r="BD558" i="10"/>
  <c r="BD559" i="10"/>
  <c r="BD560" i="10"/>
  <c r="BD561" i="10"/>
  <c r="BD562" i="10"/>
  <c r="BD563" i="10"/>
  <c r="BD564" i="10"/>
  <c r="BD565" i="10"/>
  <c r="BD566" i="10"/>
  <c r="BD567" i="10"/>
  <c r="BD568" i="10"/>
  <c r="BD569" i="10"/>
  <c r="BD570" i="10"/>
  <c r="BD571" i="10"/>
  <c r="BD572" i="10"/>
  <c r="BD573" i="10"/>
  <c r="BD574" i="10"/>
  <c r="BD575" i="10"/>
  <c r="BD576" i="10"/>
  <c r="BD577" i="10"/>
  <c r="BD578" i="10"/>
  <c r="BD579" i="10"/>
  <c r="BD580" i="10"/>
  <c r="BD581" i="10"/>
  <c r="BD582" i="10"/>
  <c r="BD583" i="10"/>
  <c r="BD584" i="10"/>
  <c r="BD585" i="10"/>
  <c r="BD586" i="10"/>
  <c r="BD587" i="10"/>
  <c r="BD588" i="10"/>
  <c r="BD589" i="10"/>
  <c r="BD590" i="10"/>
  <c r="BD591" i="10"/>
  <c r="BD592" i="10"/>
  <c r="BD593" i="10"/>
  <c r="BD594" i="10"/>
  <c r="BD595" i="10"/>
  <c r="BD596" i="10"/>
  <c r="BD597" i="10"/>
  <c r="BD598" i="10"/>
  <c r="BD599" i="10"/>
  <c r="BD600" i="10"/>
  <c r="BD601" i="10"/>
  <c r="BD602" i="10"/>
  <c r="BD603" i="10"/>
  <c r="BD604" i="10"/>
  <c r="BD605" i="10"/>
  <c r="BD606" i="10"/>
  <c r="BD607" i="10"/>
  <c r="BD608" i="10"/>
  <c r="BD609" i="10"/>
  <c r="BD610" i="10"/>
  <c r="BD611" i="10"/>
  <c r="BD612" i="10"/>
  <c r="BD613" i="10"/>
  <c r="BD614" i="10"/>
  <c r="BD615" i="10"/>
  <c r="BD616" i="10"/>
  <c r="BD617" i="10"/>
  <c r="BD618" i="10"/>
  <c r="BD619" i="10"/>
  <c r="BD620" i="10"/>
  <c r="BD621" i="10"/>
  <c r="BD622" i="10"/>
  <c r="BD623" i="10"/>
  <c r="BD624" i="10"/>
  <c r="BD625" i="10"/>
  <c r="BD626" i="10"/>
  <c r="BD627" i="10"/>
  <c r="BD628" i="10"/>
  <c r="BD629" i="10"/>
  <c r="BD630" i="10"/>
  <c r="BD631" i="10"/>
  <c r="BD632" i="10"/>
  <c r="BD633" i="10"/>
  <c r="BD634" i="10"/>
  <c r="BD635" i="10"/>
  <c r="BD636" i="10"/>
  <c r="BD637" i="10"/>
  <c r="BD638" i="10"/>
  <c r="BD639" i="10"/>
  <c r="BD640" i="10"/>
  <c r="BD641" i="10"/>
  <c r="BD642" i="10"/>
  <c r="BD643" i="10"/>
  <c r="BD644" i="10"/>
  <c r="BD645" i="10"/>
  <c r="BD646" i="10"/>
  <c r="BD647" i="10"/>
  <c r="BD648" i="10"/>
  <c r="BD649" i="10"/>
  <c r="BD650" i="10"/>
  <c r="BD651" i="10"/>
  <c r="BD652" i="10"/>
  <c r="BD653" i="10"/>
  <c r="BD654" i="10"/>
  <c r="BD655" i="10"/>
  <c r="BD656" i="10"/>
  <c r="BD657" i="10"/>
  <c r="BD658" i="10"/>
  <c r="BD659" i="10"/>
  <c r="BD660" i="10"/>
  <c r="BD661" i="10"/>
  <c r="BD662" i="10"/>
  <c r="BD663" i="10"/>
  <c r="BD664" i="10"/>
  <c r="BD665" i="10"/>
  <c r="BD666" i="10"/>
  <c r="BD667" i="10"/>
  <c r="BD668" i="10"/>
  <c r="BD669" i="10"/>
  <c r="BD670" i="10"/>
  <c r="BD671" i="10"/>
  <c r="BD672" i="10"/>
  <c r="BD673" i="10"/>
  <c r="BD674" i="10"/>
  <c r="BD675" i="10"/>
  <c r="BD676" i="10"/>
  <c r="BD677" i="10"/>
  <c r="BD678" i="10"/>
  <c r="BD679" i="10"/>
  <c r="BD680" i="10"/>
  <c r="BD681" i="10"/>
  <c r="BD682" i="10"/>
  <c r="BD683" i="10"/>
  <c r="BD684" i="10"/>
  <c r="BD685" i="10"/>
  <c r="BD686" i="10"/>
  <c r="BD687" i="10"/>
  <c r="BD688" i="10"/>
  <c r="BD689" i="10"/>
  <c r="BD690" i="10"/>
  <c r="BD691" i="10"/>
  <c r="BD692" i="10"/>
  <c r="BD693" i="10"/>
  <c r="BD694" i="10"/>
  <c r="BD695" i="10"/>
  <c r="BD696" i="10"/>
  <c r="BD697" i="10"/>
  <c r="BD698" i="10"/>
  <c r="BD699" i="10"/>
  <c r="BD700" i="10"/>
  <c r="BD701" i="10"/>
  <c r="BD702" i="10"/>
  <c r="BD703" i="10"/>
  <c r="BD704" i="10"/>
  <c r="BD705" i="10"/>
  <c r="BD706" i="10"/>
  <c r="BD707" i="10"/>
  <c r="BD708" i="10"/>
  <c r="BD709" i="10"/>
  <c r="BD710" i="10"/>
  <c r="BD711" i="10"/>
  <c r="BD712" i="10"/>
  <c r="BD713" i="10"/>
  <c r="BD714" i="10"/>
  <c r="BD715" i="10"/>
  <c r="BD716" i="10"/>
  <c r="BD717" i="10"/>
  <c r="BD718" i="10"/>
  <c r="BD719" i="10"/>
  <c r="BD720" i="10"/>
  <c r="BD721" i="10"/>
  <c r="BD722" i="10"/>
  <c r="BD723" i="10"/>
  <c r="BD724" i="10"/>
  <c r="BD725" i="10"/>
  <c r="BD726" i="10"/>
  <c r="BD727" i="10"/>
  <c r="BD728" i="10"/>
  <c r="BD729" i="10"/>
  <c r="BD730" i="10"/>
  <c r="BD731" i="10"/>
  <c r="BD732" i="10"/>
  <c r="BD733" i="10"/>
  <c r="BD734" i="10"/>
  <c r="BD735" i="10"/>
  <c r="BD736" i="10"/>
  <c r="BD737" i="10"/>
  <c r="BD738" i="10"/>
  <c r="BD739" i="10"/>
  <c r="BD740" i="10"/>
  <c r="BD741" i="10"/>
  <c r="BD742" i="10"/>
  <c r="BD743" i="10"/>
  <c r="BD744" i="10"/>
  <c r="BD745" i="10"/>
  <c r="BD746" i="10"/>
  <c r="BD747" i="10"/>
  <c r="BD748" i="10"/>
  <c r="BD749" i="10"/>
  <c r="BD750" i="10"/>
  <c r="BD751" i="10"/>
  <c r="BD752" i="10"/>
  <c r="BD753" i="10"/>
  <c r="BD754" i="10"/>
  <c r="BD755" i="10"/>
  <c r="BD756" i="10"/>
  <c r="BD757" i="10"/>
  <c r="BD758" i="10"/>
  <c r="BD759" i="10"/>
  <c r="BD760" i="10"/>
  <c r="BD761" i="10"/>
  <c r="BD762" i="10"/>
  <c r="BD763" i="10"/>
  <c r="BD764" i="10"/>
  <c r="BD765" i="10"/>
  <c r="BD766" i="10"/>
  <c r="BD767" i="10"/>
  <c r="BD768" i="10"/>
  <c r="BD769" i="10"/>
  <c r="BD770" i="10"/>
  <c r="BD771" i="10"/>
  <c r="BD772" i="10"/>
  <c r="BD773" i="10"/>
  <c r="BD774" i="10"/>
  <c r="BD775" i="10"/>
  <c r="BD776" i="10"/>
  <c r="BD777" i="10"/>
  <c r="BD778" i="10"/>
  <c r="BD779" i="10"/>
  <c r="BD780" i="10"/>
  <c r="BD781" i="10"/>
  <c r="BD782" i="10"/>
  <c r="BD783" i="10"/>
  <c r="BD784" i="10"/>
  <c r="BD785" i="10"/>
  <c r="BD786" i="10"/>
  <c r="BD787" i="10"/>
  <c r="BD788" i="10"/>
  <c r="BD789" i="10"/>
  <c r="BD790" i="10"/>
  <c r="BD4" i="10"/>
  <c r="BD5" i="10"/>
  <c r="BD6" i="10"/>
  <c r="BD7" i="10"/>
  <c r="BD8" i="10"/>
  <c r="BD9" i="10"/>
  <c r="BC12" i="10"/>
  <c r="BC13" i="10"/>
  <c r="BC14" i="10"/>
  <c r="BC15" i="10"/>
  <c r="BC16" i="10"/>
  <c r="BC17" i="10"/>
  <c r="BC18" i="10"/>
  <c r="BC19" i="10"/>
  <c r="BC20" i="10"/>
  <c r="BC21" i="10"/>
  <c r="BC22" i="10"/>
  <c r="BC23" i="10"/>
  <c r="BC24" i="10"/>
  <c r="BC25" i="10"/>
  <c r="BC26" i="10"/>
  <c r="BC27" i="10"/>
  <c r="BC28" i="10"/>
  <c r="BC29" i="10"/>
  <c r="BC30" i="10"/>
  <c r="BC31" i="10"/>
  <c r="BC32" i="10"/>
  <c r="BC33" i="10"/>
  <c r="BC34" i="10"/>
  <c r="BC35" i="10"/>
  <c r="BC36" i="10"/>
  <c r="BC37" i="10"/>
  <c r="BC38" i="10"/>
  <c r="BC39" i="10"/>
  <c r="BC40" i="10"/>
  <c r="BC41" i="10"/>
  <c r="BC42" i="10"/>
  <c r="BC43" i="10"/>
  <c r="BC44" i="10"/>
  <c r="BC45" i="10"/>
  <c r="BC46" i="10"/>
  <c r="BC47" i="10"/>
  <c r="BC48" i="10"/>
  <c r="BC49" i="10"/>
  <c r="BC50" i="10"/>
  <c r="BC51" i="10"/>
  <c r="BC52" i="10"/>
  <c r="BC53" i="10"/>
  <c r="BC54" i="10"/>
  <c r="BC55" i="10"/>
  <c r="BC56" i="10"/>
  <c r="BC57" i="10"/>
  <c r="BC58" i="10"/>
  <c r="BC59" i="10"/>
  <c r="BC60" i="10"/>
  <c r="BC61" i="10"/>
  <c r="BC62" i="10"/>
  <c r="BC63" i="10"/>
  <c r="BC64" i="10"/>
  <c r="BC65" i="10"/>
  <c r="BC66" i="10"/>
  <c r="BC67" i="10"/>
  <c r="BC68" i="10"/>
  <c r="BC69" i="10"/>
  <c r="BC70" i="10"/>
  <c r="BC71" i="10"/>
  <c r="BC72" i="10"/>
  <c r="BC73" i="10"/>
  <c r="BC74" i="10"/>
  <c r="BC75" i="10"/>
  <c r="BC76" i="10"/>
  <c r="BC77" i="10"/>
  <c r="BC78" i="10"/>
  <c r="BC79" i="10"/>
  <c r="BC80" i="10"/>
  <c r="BC81" i="10"/>
  <c r="BC82" i="10"/>
  <c r="BC83" i="10"/>
  <c r="BC84" i="10"/>
  <c r="BC85" i="10"/>
  <c r="BC86" i="10"/>
  <c r="BC87" i="10"/>
  <c r="BC88" i="10"/>
  <c r="BC89" i="10"/>
  <c r="BC90" i="10"/>
  <c r="BC91" i="10"/>
  <c r="BC92" i="10"/>
  <c r="BC93" i="10"/>
  <c r="BC94" i="10"/>
  <c r="BC95" i="10"/>
  <c r="BC96" i="10"/>
  <c r="BC97" i="10"/>
  <c r="BC98" i="10"/>
  <c r="BC99" i="10"/>
  <c r="BC100" i="10"/>
  <c r="BC101" i="10"/>
  <c r="BC102" i="10"/>
  <c r="BC103" i="10"/>
  <c r="BC104" i="10"/>
  <c r="BC105" i="10"/>
  <c r="BC106" i="10"/>
  <c r="BC107" i="10"/>
  <c r="BC108" i="10"/>
  <c r="BC109" i="10"/>
  <c r="BC110" i="10"/>
  <c r="BC111" i="10"/>
  <c r="BC112" i="10"/>
  <c r="BC113" i="10"/>
  <c r="BC114" i="10"/>
  <c r="BC115" i="10"/>
  <c r="BC116" i="10"/>
  <c r="BC117" i="10"/>
  <c r="BC118" i="10"/>
  <c r="BC119" i="10"/>
  <c r="BC120" i="10"/>
  <c r="BC121" i="10"/>
  <c r="BC122" i="10"/>
  <c r="BC123" i="10"/>
  <c r="BC124" i="10"/>
  <c r="BC125" i="10"/>
  <c r="BC126" i="10"/>
  <c r="BC127" i="10"/>
  <c r="BC128" i="10"/>
  <c r="BC129" i="10"/>
  <c r="BC130" i="10"/>
  <c r="BC131" i="10"/>
  <c r="BC132" i="10"/>
  <c r="BC133" i="10"/>
  <c r="BC134" i="10"/>
  <c r="BC135" i="10"/>
  <c r="BC136" i="10"/>
  <c r="BC137" i="10"/>
  <c r="BC138" i="10"/>
  <c r="BC139" i="10"/>
  <c r="BC140" i="10"/>
  <c r="BC141" i="10"/>
  <c r="BC142" i="10"/>
  <c r="BC143" i="10"/>
  <c r="BC144" i="10"/>
  <c r="BC145" i="10"/>
  <c r="BC146" i="10"/>
  <c r="BC147" i="10"/>
  <c r="BC148" i="10"/>
  <c r="BC149" i="10"/>
  <c r="BC150" i="10"/>
  <c r="BC151" i="10"/>
  <c r="BC152" i="10"/>
  <c r="BC153" i="10"/>
  <c r="BC154" i="10"/>
  <c r="BC155" i="10"/>
  <c r="BC156" i="10"/>
  <c r="BC157" i="10"/>
  <c r="BC158" i="10"/>
  <c r="BC159" i="10"/>
  <c r="BC160" i="10"/>
  <c r="BC161" i="10"/>
  <c r="BC162" i="10"/>
  <c r="BC163" i="10"/>
  <c r="BC164" i="10"/>
  <c r="BC165" i="10"/>
  <c r="BC166" i="10"/>
  <c r="BC167" i="10"/>
  <c r="BC168" i="10"/>
  <c r="BC169" i="10"/>
  <c r="BC170" i="10"/>
  <c r="BC171" i="10"/>
  <c r="BC172" i="10"/>
  <c r="BC173" i="10"/>
  <c r="BC174" i="10"/>
  <c r="BC175" i="10"/>
  <c r="BC176" i="10"/>
  <c r="BC177" i="10"/>
  <c r="BC178" i="10"/>
  <c r="BC179" i="10"/>
  <c r="BC180" i="10"/>
  <c r="BC181" i="10"/>
  <c r="BC182" i="10"/>
  <c r="BC183" i="10"/>
  <c r="BC184" i="10"/>
  <c r="BC185" i="10"/>
  <c r="BC186" i="10"/>
  <c r="BC187" i="10"/>
  <c r="BC188" i="10"/>
  <c r="BC189" i="10"/>
  <c r="BC190" i="10"/>
  <c r="BC191" i="10"/>
  <c r="BC192" i="10"/>
  <c r="BC193" i="10"/>
  <c r="BC194" i="10"/>
  <c r="BC195" i="10"/>
  <c r="BC196" i="10"/>
  <c r="BC197" i="10"/>
  <c r="BC198" i="10"/>
  <c r="BC199" i="10"/>
  <c r="BC200" i="10"/>
  <c r="BC201" i="10"/>
  <c r="BC202" i="10"/>
  <c r="BC203" i="10"/>
  <c r="BC204" i="10"/>
  <c r="BC205" i="10"/>
  <c r="BC206" i="10"/>
  <c r="BC207" i="10"/>
  <c r="BC208" i="10"/>
  <c r="BC209" i="10"/>
  <c r="BC210" i="10"/>
  <c r="BC211" i="10"/>
  <c r="BC212" i="10"/>
  <c r="BC213" i="10"/>
  <c r="BC214" i="10"/>
  <c r="BC215" i="10"/>
  <c r="BC216" i="10"/>
  <c r="BC217" i="10"/>
  <c r="BC218" i="10"/>
  <c r="BC219" i="10"/>
  <c r="BC220" i="10"/>
  <c r="BC221" i="10"/>
  <c r="BC222" i="10"/>
  <c r="BC223" i="10"/>
  <c r="BC224" i="10"/>
  <c r="BC225" i="10"/>
  <c r="BC226" i="10"/>
  <c r="BC227" i="10"/>
  <c r="BC228" i="10"/>
  <c r="BC229" i="10"/>
  <c r="BC230" i="10"/>
  <c r="BC231" i="10"/>
  <c r="BC232" i="10"/>
  <c r="BC233" i="10"/>
  <c r="BC234" i="10"/>
  <c r="BC235" i="10"/>
  <c r="BC236" i="10"/>
  <c r="BC237" i="10"/>
  <c r="BC238" i="10"/>
  <c r="BC239" i="10"/>
  <c r="BC240" i="10"/>
  <c r="BC241" i="10"/>
  <c r="BC242" i="10"/>
  <c r="BC243" i="10"/>
  <c r="BC244" i="10"/>
  <c r="BC245" i="10"/>
  <c r="BC246" i="10"/>
  <c r="BC247" i="10"/>
  <c r="BC248" i="10"/>
  <c r="BC249" i="10"/>
  <c r="BC250" i="10"/>
  <c r="BC251" i="10"/>
  <c r="BC252" i="10"/>
  <c r="BC253" i="10"/>
  <c r="BC254" i="10"/>
  <c r="BC255" i="10"/>
  <c r="BC256" i="10"/>
  <c r="BC257" i="10"/>
  <c r="BC258" i="10"/>
  <c r="BC259" i="10"/>
  <c r="BC260" i="10"/>
  <c r="BC261" i="10"/>
  <c r="BC262" i="10"/>
  <c r="BC263" i="10"/>
  <c r="BC264" i="10"/>
  <c r="BC265" i="10"/>
  <c r="BC266" i="10"/>
  <c r="BC267" i="10"/>
  <c r="BC268" i="10"/>
  <c r="BC269" i="10"/>
  <c r="BC270" i="10"/>
  <c r="BC271" i="10"/>
  <c r="BC272" i="10"/>
  <c r="BC273" i="10"/>
  <c r="BC274" i="10"/>
  <c r="BC275" i="10"/>
  <c r="BC276" i="10"/>
  <c r="BC277" i="10"/>
  <c r="BC278" i="10"/>
  <c r="BC279" i="10"/>
  <c r="BC280" i="10"/>
  <c r="BC281" i="10"/>
  <c r="BC282" i="10"/>
  <c r="BC283" i="10"/>
  <c r="BC284" i="10"/>
  <c r="BC285" i="10"/>
  <c r="BC286" i="10"/>
  <c r="BC287" i="10"/>
  <c r="BC288" i="10"/>
  <c r="BC289" i="10"/>
  <c r="BC290" i="10"/>
  <c r="BC291" i="10"/>
  <c r="BC292" i="10"/>
  <c r="BC293" i="10"/>
  <c r="BC294" i="10"/>
  <c r="BC295" i="10"/>
  <c r="BC296" i="10"/>
  <c r="BC297" i="10"/>
  <c r="BC298" i="10"/>
  <c r="BC299" i="10"/>
  <c r="BC300" i="10"/>
  <c r="BC301" i="10"/>
  <c r="BC302" i="10"/>
  <c r="BC303" i="10"/>
  <c r="BC304" i="10"/>
  <c r="BC305" i="10"/>
  <c r="BC306" i="10"/>
  <c r="BC307" i="10"/>
  <c r="BC308" i="10"/>
  <c r="BC309" i="10"/>
  <c r="BC310" i="10"/>
  <c r="BC311" i="10"/>
  <c r="BC312" i="10"/>
  <c r="BC313" i="10"/>
  <c r="BC314" i="10"/>
  <c r="BC315" i="10"/>
  <c r="BC316" i="10"/>
  <c r="BC317" i="10"/>
  <c r="BC318" i="10"/>
  <c r="BC319" i="10"/>
  <c r="BC320" i="10"/>
  <c r="BC321" i="10"/>
  <c r="BC322" i="10"/>
  <c r="BC323" i="10"/>
  <c r="BC324" i="10"/>
  <c r="BC325" i="10"/>
  <c r="BC326" i="10"/>
  <c r="BC327" i="10"/>
  <c r="BC328" i="10"/>
  <c r="BC329" i="10"/>
  <c r="BC330" i="10"/>
  <c r="BC331" i="10"/>
  <c r="BC332" i="10"/>
  <c r="BC333" i="10"/>
  <c r="BC334" i="10"/>
  <c r="BC335" i="10"/>
  <c r="BC336" i="10"/>
  <c r="BC337" i="10"/>
  <c r="BC338" i="10"/>
  <c r="BC339" i="10"/>
  <c r="BC340" i="10"/>
  <c r="BC341" i="10"/>
  <c r="BC342" i="10"/>
  <c r="BC343" i="10"/>
  <c r="BC344" i="10"/>
  <c r="BC345" i="10"/>
  <c r="BC346" i="10"/>
  <c r="BC347" i="10"/>
  <c r="BC348" i="10"/>
  <c r="BC349" i="10"/>
  <c r="BC350" i="10"/>
  <c r="BC351" i="10"/>
  <c r="BC352" i="10"/>
  <c r="BC353" i="10"/>
  <c r="BC354" i="10"/>
  <c r="BC355" i="10"/>
  <c r="BC356" i="10"/>
  <c r="BC357" i="10"/>
  <c r="BC358" i="10"/>
  <c r="BC359" i="10"/>
  <c r="BC360" i="10"/>
  <c r="BC361" i="10"/>
  <c r="BC362" i="10"/>
  <c r="BC363" i="10"/>
  <c r="BC364" i="10"/>
  <c r="BC365" i="10"/>
  <c r="BC366" i="10"/>
  <c r="BC367" i="10"/>
  <c r="BC368" i="10"/>
  <c r="BC369" i="10"/>
  <c r="BC370" i="10"/>
  <c r="BC371" i="10"/>
  <c r="BC372" i="10"/>
  <c r="BC373" i="10"/>
  <c r="BC374" i="10"/>
  <c r="BC375" i="10"/>
  <c r="BC376" i="10"/>
  <c r="BC377" i="10"/>
  <c r="BC378" i="10"/>
  <c r="BC379" i="10"/>
  <c r="BC380" i="10"/>
  <c r="BC381" i="10"/>
  <c r="BC382" i="10"/>
  <c r="BC383" i="10"/>
  <c r="BC384" i="10"/>
  <c r="BC385" i="10"/>
  <c r="BC386" i="10"/>
  <c r="BC387" i="10"/>
  <c r="BC388" i="10"/>
  <c r="BC389" i="10"/>
  <c r="BC390" i="10"/>
  <c r="BC391" i="10"/>
  <c r="BC392" i="10"/>
  <c r="BC393" i="10"/>
  <c r="BC394" i="10"/>
  <c r="BC395" i="10"/>
  <c r="BC396" i="10"/>
  <c r="BC397" i="10"/>
  <c r="BC398" i="10"/>
  <c r="BC399" i="10"/>
  <c r="BC400" i="10"/>
  <c r="BC401" i="10"/>
  <c r="BC402" i="10"/>
  <c r="BC403" i="10"/>
  <c r="BC404" i="10"/>
  <c r="BC405" i="10"/>
  <c r="BC406" i="10"/>
  <c r="BC407" i="10"/>
  <c r="BC408" i="10"/>
  <c r="BC409" i="10"/>
  <c r="BC410" i="10"/>
  <c r="BC411" i="10"/>
  <c r="BC412" i="10"/>
  <c r="BC413" i="10"/>
  <c r="BC414" i="10"/>
  <c r="BC415" i="10"/>
  <c r="BC416" i="10"/>
  <c r="BC417" i="10"/>
  <c r="BC418" i="10"/>
  <c r="BC419" i="10"/>
  <c r="BC420" i="10"/>
  <c r="BC421" i="10"/>
  <c r="BC422" i="10"/>
  <c r="BC423" i="10"/>
  <c r="BC424" i="10"/>
  <c r="BC425" i="10"/>
  <c r="BC426" i="10"/>
  <c r="BC427" i="10"/>
  <c r="BC428" i="10"/>
  <c r="BC429" i="10"/>
  <c r="BC430" i="10"/>
  <c r="BC431" i="10"/>
  <c r="BC432" i="10"/>
  <c r="BC433" i="10"/>
  <c r="BC434" i="10"/>
  <c r="BC435" i="10"/>
  <c r="BC436" i="10"/>
  <c r="BC437" i="10"/>
  <c r="BC438" i="10"/>
  <c r="BC439" i="10"/>
  <c r="BC440" i="10"/>
  <c r="BC441" i="10"/>
  <c r="BC442" i="10"/>
  <c r="BC443" i="10"/>
  <c r="BC444" i="10"/>
  <c r="BC445" i="10"/>
  <c r="BC446" i="10"/>
  <c r="BC447" i="10"/>
  <c r="BC448" i="10"/>
  <c r="BC449" i="10"/>
  <c r="BC450" i="10"/>
  <c r="BC451" i="10"/>
  <c r="BC452" i="10"/>
  <c r="BC453" i="10"/>
  <c r="BC454" i="10"/>
  <c r="BC455" i="10"/>
  <c r="BC456" i="10"/>
  <c r="BC457" i="10"/>
  <c r="BC458" i="10"/>
  <c r="BC459" i="10"/>
  <c r="BC460" i="10"/>
  <c r="BC461" i="10"/>
  <c r="BC462" i="10"/>
  <c r="BC463" i="10"/>
  <c r="BC464" i="10"/>
  <c r="BC465" i="10"/>
  <c r="BC466" i="10"/>
  <c r="BC467" i="10"/>
  <c r="BC468" i="10"/>
  <c r="BC469" i="10"/>
  <c r="BC470" i="10"/>
  <c r="BC471" i="10"/>
  <c r="BC472" i="10"/>
  <c r="BC473" i="10"/>
  <c r="BC474" i="10"/>
  <c r="BC475" i="10"/>
  <c r="BC476" i="10"/>
  <c r="BC477" i="10"/>
  <c r="BC478" i="10"/>
  <c r="BC479" i="10"/>
  <c r="BC480" i="10"/>
  <c r="BC481" i="10"/>
  <c r="BC482" i="10"/>
  <c r="BC483" i="10"/>
  <c r="BC484" i="10"/>
  <c r="BC485" i="10"/>
  <c r="BC486" i="10"/>
  <c r="BC487" i="10"/>
  <c r="BC488" i="10"/>
  <c r="BC489" i="10"/>
  <c r="BC490" i="10"/>
  <c r="BC491" i="10"/>
  <c r="BC492" i="10"/>
  <c r="BC493" i="10"/>
  <c r="BC494" i="10"/>
  <c r="BC495" i="10"/>
  <c r="BC496" i="10"/>
  <c r="BC497" i="10"/>
  <c r="BC498" i="10"/>
  <c r="BC499" i="10"/>
  <c r="BC500" i="10"/>
  <c r="BC501" i="10"/>
  <c r="BC502" i="10"/>
  <c r="BC503" i="10"/>
  <c r="BC504" i="10"/>
  <c r="BC505" i="10"/>
  <c r="BC506" i="10"/>
  <c r="BC507" i="10"/>
  <c r="BC508" i="10"/>
  <c r="BC509" i="10"/>
  <c r="BC510" i="10"/>
  <c r="BC511" i="10"/>
  <c r="BC512" i="10"/>
  <c r="BC513" i="10"/>
  <c r="BC514" i="10"/>
  <c r="BC515" i="10"/>
  <c r="BC516" i="10"/>
  <c r="BC517" i="10"/>
  <c r="BC518" i="10"/>
  <c r="BC519" i="10"/>
  <c r="BC520" i="10"/>
  <c r="BC521" i="10"/>
  <c r="BC522" i="10"/>
  <c r="BC523" i="10"/>
  <c r="BC524" i="10"/>
  <c r="BC525" i="10"/>
  <c r="BC526" i="10"/>
  <c r="BC527" i="10"/>
  <c r="BC528" i="10"/>
  <c r="BC529" i="10"/>
  <c r="BC530" i="10"/>
  <c r="BC531" i="10"/>
  <c r="BC532" i="10"/>
  <c r="BC533" i="10"/>
  <c r="BC534" i="10"/>
  <c r="BC535" i="10"/>
  <c r="BC536" i="10"/>
  <c r="BC537" i="10"/>
  <c r="BC538" i="10"/>
  <c r="BC539" i="10"/>
  <c r="BC540" i="10"/>
  <c r="BC541" i="10"/>
  <c r="BC542" i="10"/>
  <c r="BC543" i="10"/>
  <c r="BC544" i="10"/>
  <c r="BC545" i="10"/>
  <c r="BC546" i="10"/>
  <c r="BC547" i="10"/>
  <c r="BC548" i="10"/>
  <c r="BC549" i="10"/>
  <c r="BC550" i="10"/>
  <c r="BC551" i="10"/>
  <c r="BC552" i="10"/>
  <c r="BC553" i="10"/>
  <c r="BC554" i="10"/>
  <c r="BC555" i="10"/>
  <c r="BC556" i="10"/>
  <c r="BC557" i="10"/>
  <c r="BC558" i="10"/>
  <c r="BC559" i="10"/>
  <c r="BC560" i="10"/>
  <c r="BC561" i="10"/>
  <c r="BC562" i="10"/>
  <c r="BC563" i="10"/>
  <c r="BC564" i="10"/>
  <c r="BC565" i="10"/>
  <c r="BC566" i="10"/>
  <c r="BC567" i="10"/>
  <c r="BC568" i="10"/>
  <c r="BC569" i="10"/>
  <c r="BC570" i="10"/>
  <c r="BC571" i="10"/>
  <c r="BC572" i="10"/>
  <c r="BC573" i="10"/>
  <c r="BC574" i="10"/>
  <c r="BC575" i="10"/>
  <c r="BC576" i="10"/>
  <c r="BC577" i="10"/>
  <c r="BC578" i="10"/>
  <c r="BC579" i="10"/>
  <c r="BC580" i="10"/>
  <c r="BC581" i="10"/>
  <c r="BC582" i="10"/>
  <c r="BC583" i="10"/>
  <c r="BC584" i="10"/>
  <c r="BC585" i="10"/>
  <c r="BC586" i="10"/>
  <c r="BC587" i="10"/>
  <c r="BC588" i="10"/>
  <c r="BC589" i="10"/>
  <c r="BC590" i="10"/>
  <c r="BC591" i="10"/>
  <c r="BC592" i="10"/>
  <c r="BC593" i="10"/>
  <c r="BC594" i="10"/>
  <c r="BC595" i="10"/>
  <c r="BC596" i="10"/>
  <c r="BC597" i="10"/>
  <c r="BC598" i="10"/>
  <c r="BC599" i="10"/>
  <c r="BC600" i="10"/>
  <c r="BC601" i="10"/>
  <c r="BC602" i="10"/>
  <c r="BC603" i="10"/>
  <c r="BC604" i="10"/>
  <c r="BC605" i="10"/>
  <c r="BC606" i="10"/>
  <c r="BC607" i="10"/>
  <c r="BC608" i="10"/>
  <c r="BC609" i="10"/>
  <c r="BC610" i="10"/>
  <c r="BC611" i="10"/>
  <c r="BC612" i="10"/>
  <c r="BC613" i="10"/>
  <c r="BC614" i="10"/>
  <c r="BC615" i="10"/>
  <c r="BC616" i="10"/>
  <c r="BC617" i="10"/>
  <c r="BC618" i="10"/>
  <c r="BC619" i="10"/>
  <c r="BC620" i="10"/>
  <c r="BC621" i="10"/>
  <c r="BC622" i="10"/>
  <c r="BC623" i="10"/>
  <c r="BC624" i="10"/>
  <c r="BC625" i="10"/>
  <c r="BC626" i="10"/>
  <c r="BC627" i="10"/>
  <c r="BC628" i="10"/>
  <c r="BC629" i="10"/>
  <c r="BC630" i="10"/>
  <c r="BC631" i="10"/>
  <c r="BC632" i="10"/>
  <c r="BC633" i="10"/>
  <c r="BC634" i="10"/>
  <c r="BC635" i="10"/>
  <c r="BC636" i="10"/>
  <c r="BC637" i="10"/>
  <c r="BC638" i="10"/>
  <c r="BC639" i="10"/>
  <c r="BC640" i="10"/>
  <c r="BC641" i="10"/>
  <c r="BC642" i="10"/>
  <c r="BC643" i="10"/>
  <c r="BC644" i="10"/>
  <c r="BC645" i="10"/>
  <c r="BC646" i="10"/>
  <c r="BC647" i="10"/>
  <c r="BC648" i="10"/>
  <c r="BC649" i="10"/>
  <c r="BC650" i="10"/>
  <c r="BC651" i="10"/>
  <c r="BC652" i="10"/>
  <c r="BC653" i="10"/>
  <c r="BC654" i="10"/>
  <c r="BC655" i="10"/>
  <c r="BC656" i="10"/>
  <c r="BC657" i="10"/>
  <c r="BC658" i="10"/>
  <c r="BC659" i="10"/>
  <c r="BC660" i="10"/>
  <c r="BC661" i="10"/>
  <c r="BC662" i="10"/>
  <c r="BC663" i="10"/>
  <c r="BC664" i="10"/>
  <c r="BC665" i="10"/>
  <c r="BC666" i="10"/>
  <c r="BC667" i="10"/>
  <c r="BC668" i="10"/>
  <c r="BC669" i="10"/>
  <c r="BC670" i="10"/>
  <c r="BC671" i="10"/>
  <c r="BC672" i="10"/>
  <c r="BC673" i="10"/>
  <c r="BC674" i="10"/>
  <c r="BC675" i="10"/>
  <c r="BC676" i="10"/>
  <c r="BC677" i="10"/>
  <c r="BC678" i="10"/>
  <c r="BC679" i="10"/>
  <c r="BC680" i="10"/>
  <c r="BC681" i="10"/>
  <c r="BC682" i="10"/>
  <c r="BC683" i="10"/>
  <c r="BC684" i="10"/>
  <c r="BC685" i="10"/>
  <c r="BC686" i="10"/>
  <c r="BC687" i="10"/>
  <c r="BC688" i="10"/>
  <c r="BC689" i="10"/>
  <c r="BC690" i="10"/>
  <c r="BC691" i="10"/>
  <c r="BC692" i="10"/>
  <c r="BC693" i="10"/>
  <c r="BC694" i="10"/>
  <c r="BC695" i="10"/>
  <c r="BC696" i="10"/>
  <c r="BC697" i="10"/>
  <c r="BC698" i="10"/>
  <c r="BC699" i="10"/>
  <c r="BC700" i="10"/>
  <c r="BC701" i="10"/>
  <c r="BC702" i="10"/>
  <c r="BC703" i="10"/>
  <c r="BC704" i="10"/>
  <c r="BC705" i="10"/>
  <c r="BC706" i="10"/>
  <c r="BC707" i="10"/>
  <c r="BC708" i="10"/>
  <c r="BC709" i="10"/>
  <c r="BC710" i="10"/>
  <c r="BC711" i="10"/>
  <c r="BC712" i="10"/>
  <c r="BC713" i="10"/>
  <c r="BC714" i="10"/>
  <c r="BC715" i="10"/>
  <c r="BC716" i="10"/>
  <c r="BC717" i="10"/>
  <c r="BC718" i="10"/>
  <c r="BC719" i="10"/>
  <c r="BC720" i="10"/>
  <c r="BC721" i="10"/>
  <c r="BC722" i="10"/>
  <c r="BC723" i="10"/>
  <c r="BC724" i="10"/>
  <c r="BC725" i="10"/>
  <c r="BC726" i="10"/>
  <c r="BC727" i="10"/>
  <c r="BC728" i="10"/>
  <c r="BC729" i="10"/>
  <c r="BC730" i="10"/>
  <c r="BC731" i="10"/>
  <c r="BC732" i="10"/>
  <c r="BC733" i="10"/>
  <c r="BC734" i="10"/>
  <c r="BC735" i="10"/>
  <c r="BC736" i="10"/>
  <c r="BC737" i="10"/>
  <c r="BC738" i="10"/>
  <c r="BC739" i="10"/>
  <c r="BC740" i="10"/>
  <c r="BC741" i="10"/>
  <c r="BC742" i="10"/>
  <c r="BC743" i="10"/>
  <c r="BC744" i="10"/>
  <c r="BC745" i="10"/>
  <c r="BC746" i="10"/>
  <c r="BC747" i="10"/>
  <c r="BC748" i="10"/>
  <c r="BC749" i="10"/>
  <c r="BC750" i="10"/>
  <c r="BC751" i="10"/>
  <c r="BC752" i="10"/>
  <c r="BC753" i="10"/>
  <c r="BC754" i="10"/>
  <c r="BC755" i="10"/>
  <c r="BC756" i="10"/>
  <c r="BC757" i="10"/>
  <c r="BC758" i="10"/>
  <c r="BC759" i="10"/>
  <c r="BC760" i="10"/>
  <c r="BC761" i="10"/>
  <c r="BC762" i="10"/>
  <c r="BC763" i="10"/>
  <c r="BC764" i="10"/>
  <c r="BC765" i="10"/>
  <c r="BC766" i="10"/>
  <c r="BC767" i="10"/>
  <c r="BC768" i="10"/>
  <c r="BC769" i="10"/>
  <c r="BC770" i="10"/>
  <c r="BC771" i="10"/>
  <c r="BC772" i="10"/>
  <c r="BC773" i="10"/>
  <c r="BC774" i="10"/>
  <c r="BC775" i="10"/>
  <c r="BC776" i="10"/>
  <c r="BC777" i="10"/>
  <c r="BC778" i="10"/>
  <c r="BC779" i="10"/>
  <c r="BC780" i="10"/>
  <c r="BC781" i="10"/>
  <c r="BC782" i="10"/>
  <c r="BC783" i="10"/>
  <c r="BC784" i="10"/>
  <c r="BC785" i="10"/>
  <c r="BC786" i="10"/>
  <c r="BC787" i="10"/>
  <c r="BC788" i="10"/>
  <c r="BC789" i="10"/>
  <c r="BC790" i="10"/>
  <c r="BC4" i="10"/>
  <c r="BC5" i="10"/>
  <c r="BC6" i="10"/>
  <c r="BC7" i="10"/>
  <c r="BC8" i="10"/>
  <c r="BC9" i="10"/>
  <c r="BB12" i="10"/>
  <c r="BB13" i="10"/>
  <c r="BB14" i="10"/>
  <c r="BB15" i="10"/>
  <c r="BB16" i="10"/>
  <c r="BB17" i="10"/>
  <c r="BB18" i="10"/>
  <c r="BB19" i="10"/>
  <c r="BB20" i="10"/>
  <c r="BB21" i="10"/>
  <c r="BB22" i="10"/>
  <c r="BB23" i="10"/>
  <c r="BB24" i="10"/>
  <c r="BB25" i="10"/>
  <c r="BB26" i="10"/>
  <c r="BB27" i="10"/>
  <c r="BB28" i="10"/>
  <c r="BB29" i="10"/>
  <c r="BB30" i="10"/>
  <c r="BB31" i="10"/>
  <c r="BB32" i="10"/>
  <c r="BB33" i="10"/>
  <c r="BB34" i="10"/>
  <c r="BB35" i="10"/>
  <c r="BB36" i="10"/>
  <c r="BB37" i="10"/>
  <c r="BB38" i="10"/>
  <c r="BB39" i="10"/>
  <c r="BB40" i="10"/>
  <c r="BB41" i="10"/>
  <c r="BB42" i="10"/>
  <c r="BB43" i="10"/>
  <c r="BB44" i="10"/>
  <c r="BB45" i="10"/>
  <c r="BB46" i="10"/>
  <c r="BB47" i="10"/>
  <c r="BB48" i="10"/>
  <c r="BB49" i="10"/>
  <c r="BB50" i="10"/>
  <c r="BB51" i="10"/>
  <c r="BB52" i="10"/>
  <c r="BB53" i="10"/>
  <c r="BB54" i="10"/>
  <c r="BB55" i="10"/>
  <c r="BB56" i="10"/>
  <c r="BB57" i="10"/>
  <c r="BB58" i="10"/>
  <c r="BB59" i="10"/>
  <c r="BB60" i="10"/>
  <c r="BB61" i="10"/>
  <c r="BB62" i="10"/>
  <c r="BB63" i="10"/>
  <c r="BB64" i="10"/>
  <c r="BB65" i="10"/>
  <c r="BB66" i="10"/>
  <c r="BB67" i="10"/>
  <c r="BB68" i="10"/>
  <c r="BB69" i="10"/>
  <c r="BB70" i="10"/>
  <c r="BB71" i="10"/>
  <c r="BB72" i="10"/>
  <c r="BB73" i="10"/>
  <c r="BB74" i="10"/>
  <c r="BB75" i="10"/>
  <c r="BB76" i="10"/>
  <c r="BB77" i="10"/>
  <c r="BB78" i="10"/>
  <c r="BB79" i="10"/>
  <c r="BB80" i="10"/>
  <c r="BB81" i="10"/>
  <c r="BB82" i="10"/>
  <c r="BB83" i="10"/>
  <c r="BB84" i="10"/>
  <c r="BB85" i="10"/>
  <c r="BB86" i="10"/>
  <c r="BB87" i="10"/>
  <c r="BB88" i="10"/>
  <c r="BB89" i="10"/>
  <c r="BB90" i="10"/>
  <c r="BB91" i="10"/>
  <c r="BB92" i="10"/>
  <c r="BB93" i="10"/>
  <c r="BB94" i="10"/>
  <c r="BB95" i="10"/>
  <c r="BB96" i="10"/>
  <c r="BB97" i="10"/>
  <c r="BB98" i="10"/>
  <c r="BB99" i="10"/>
  <c r="BB100" i="10"/>
  <c r="BB101" i="10"/>
  <c r="BB102" i="10"/>
  <c r="BB103" i="10"/>
  <c r="BB104" i="10"/>
  <c r="BB105" i="10"/>
  <c r="BB106" i="10"/>
  <c r="BB107" i="10"/>
  <c r="BB108" i="10"/>
  <c r="BB109" i="10"/>
  <c r="BB110" i="10"/>
  <c r="BB111" i="10"/>
  <c r="BB112" i="10"/>
  <c r="BB113" i="10"/>
  <c r="BB114" i="10"/>
  <c r="BB115" i="10"/>
  <c r="BB116" i="10"/>
  <c r="BB117" i="10"/>
  <c r="BB118" i="10"/>
  <c r="BB119" i="10"/>
  <c r="BB120" i="10"/>
  <c r="BB121" i="10"/>
  <c r="BB122" i="10"/>
  <c r="BB123" i="10"/>
  <c r="BB124" i="10"/>
  <c r="BB125" i="10"/>
  <c r="BB126" i="10"/>
  <c r="BB127" i="10"/>
  <c r="BB128" i="10"/>
  <c r="BB129" i="10"/>
  <c r="BB130" i="10"/>
  <c r="BB131" i="10"/>
  <c r="BB132" i="10"/>
  <c r="BB133" i="10"/>
  <c r="BB134" i="10"/>
  <c r="BB135" i="10"/>
  <c r="BB136" i="10"/>
  <c r="BB137" i="10"/>
  <c r="BB138" i="10"/>
  <c r="BB139" i="10"/>
  <c r="BB140" i="10"/>
  <c r="BB141" i="10"/>
  <c r="BB142" i="10"/>
  <c r="BB143" i="10"/>
  <c r="BB144" i="10"/>
  <c r="BB145" i="10"/>
  <c r="BB146" i="10"/>
  <c r="BB147" i="10"/>
  <c r="BB148" i="10"/>
  <c r="BB149" i="10"/>
  <c r="BB150" i="10"/>
  <c r="BB151" i="10"/>
  <c r="BB152" i="10"/>
  <c r="BB153" i="10"/>
  <c r="BB154" i="10"/>
  <c r="BB155" i="10"/>
  <c r="BB156" i="10"/>
  <c r="BB157" i="10"/>
  <c r="BB158" i="10"/>
  <c r="BB159" i="10"/>
  <c r="BB160" i="10"/>
  <c r="BB161" i="10"/>
  <c r="BB162" i="10"/>
  <c r="BB163" i="10"/>
  <c r="BB164" i="10"/>
  <c r="BB165" i="10"/>
  <c r="BB166" i="10"/>
  <c r="BB167" i="10"/>
  <c r="BB168" i="10"/>
  <c r="BB169" i="10"/>
  <c r="BB170" i="10"/>
  <c r="BB171" i="10"/>
  <c r="BB172" i="10"/>
  <c r="BB173" i="10"/>
  <c r="BB174" i="10"/>
  <c r="BB175" i="10"/>
  <c r="BB176" i="10"/>
  <c r="BB177" i="10"/>
  <c r="BB178" i="10"/>
  <c r="BB179" i="10"/>
  <c r="BB180" i="10"/>
  <c r="BB181" i="10"/>
  <c r="BB182" i="10"/>
  <c r="BB183" i="10"/>
  <c r="BB184" i="10"/>
  <c r="BB185" i="10"/>
  <c r="BB186" i="10"/>
  <c r="BB187" i="10"/>
  <c r="BB188" i="10"/>
  <c r="BB189" i="10"/>
  <c r="BB190" i="10"/>
  <c r="BB191" i="10"/>
  <c r="BB192" i="10"/>
  <c r="BB193" i="10"/>
  <c r="BB194" i="10"/>
  <c r="BB195" i="10"/>
  <c r="BB196" i="10"/>
  <c r="BB197" i="10"/>
  <c r="BB198" i="10"/>
  <c r="BB199" i="10"/>
  <c r="BB200" i="10"/>
  <c r="BB201" i="10"/>
  <c r="BB202" i="10"/>
  <c r="BB203" i="10"/>
  <c r="BB204" i="10"/>
  <c r="BB205" i="10"/>
  <c r="BB206" i="10"/>
  <c r="BB207" i="10"/>
  <c r="BB208" i="10"/>
  <c r="BB209" i="10"/>
  <c r="BB210" i="10"/>
  <c r="BB211" i="10"/>
  <c r="BB212" i="10"/>
  <c r="BB213" i="10"/>
  <c r="BB214" i="10"/>
  <c r="BB215" i="10"/>
  <c r="BB216" i="10"/>
  <c r="BB217" i="10"/>
  <c r="BB218" i="10"/>
  <c r="BB219" i="10"/>
  <c r="BB220" i="10"/>
  <c r="BB221" i="10"/>
  <c r="BB222" i="10"/>
  <c r="BB223" i="10"/>
  <c r="BB224" i="10"/>
  <c r="BB225" i="10"/>
  <c r="BB226" i="10"/>
  <c r="BB227" i="10"/>
  <c r="BB228" i="10"/>
  <c r="BB229" i="10"/>
  <c r="BB230" i="10"/>
  <c r="BB231" i="10"/>
  <c r="BB232" i="10"/>
  <c r="BB233" i="10"/>
  <c r="BB234" i="10"/>
  <c r="BB235" i="10"/>
  <c r="BB236" i="10"/>
  <c r="BB237" i="10"/>
  <c r="BB238" i="10"/>
  <c r="BB239" i="10"/>
  <c r="BB240" i="10"/>
  <c r="BB241" i="10"/>
  <c r="BB242" i="10"/>
  <c r="BB243" i="10"/>
  <c r="BB244" i="10"/>
  <c r="BB245" i="10"/>
  <c r="BB246" i="10"/>
  <c r="BB247" i="10"/>
  <c r="BB248" i="10"/>
  <c r="BB249" i="10"/>
  <c r="BB250" i="10"/>
  <c r="BB251" i="10"/>
  <c r="BB252" i="10"/>
  <c r="BB253" i="10"/>
  <c r="BB254" i="10"/>
  <c r="BB255" i="10"/>
  <c r="BB256" i="10"/>
  <c r="BB257" i="10"/>
  <c r="BB258" i="10"/>
  <c r="BB259" i="10"/>
  <c r="BB260" i="10"/>
  <c r="BB261" i="10"/>
  <c r="BB262" i="10"/>
  <c r="BB263" i="10"/>
  <c r="BB264" i="10"/>
  <c r="BB265" i="10"/>
  <c r="BB266" i="10"/>
  <c r="BB267" i="10"/>
  <c r="BB268" i="10"/>
  <c r="BB269" i="10"/>
  <c r="BB270" i="10"/>
  <c r="BB271" i="10"/>
  <c r="BB272" i="10"/>
  <c r="BB273" i="10"/>
  <c r="BB274" i="10"/>
  <c r="BB275" i="10"/>
  <c r="BB276" i="10"/>
  <c r="BB277" i="10"/>
  <c r="BB278" i="10"/>
  <c r="BB279" i="10"/>
  <c r="BB280" i="10"/>
  <c r="BB281" i="10"/>
  <c r="BB282" i="10"/>
  <c r="BB283" i="10"/>
  <c r="BB284" i="10"/>
  <c r="BB285" i="10"/>
  <c r="BB286" i="10"/>
  <c r="BB287" i="10"/>
  <c r="BB288" i="10"/>
  <c r="BB289" i="10"/>
  <c r="BB290" i="10"/>
  <c r="BB291" i="10"/>
  <c r="BB292" i="10"/>
  <c r="BB293" i="10"/>
  <c r="BB294" i="10"/>
  <c r="BB295" i="10"/>
  <c r="BB296" i="10"/>
  <c r="BB297" i="10"/>
  <c r="BB298" i="10"/>
  <c r="BB299" i="10"/>
  <c r="BB300" i="10"/>
  <c r="BB301" i="10"/>
  <c r="BB302" i="10"/>
  <c r="BB303" i="10"/>
  <c r="BB304" i="10"/>
  <c r="BB305" i="10"/>
  <c r="BB306" i="10"/>
  <c r="BB307" i="10"/>
  <c r="BB308" i="10"/>
  <c r="BB309" i="10"/>
  <c r="BB310" i="10"/>
  <c r="BB311" i="10"/>
  <c r="BB312" i="10"/>
  <c r="BB313" i="10"/>
  <c r="BB314" i="10"/>
  <c r="BB315" i="10"/>
  <c r="BB316" i="10"/>
  <c r="BB317" i="10"/>
  <c r="BB318" i="10"/>
  <c r="BB319" i="10"/>
  <c r="BB320" i="10"/>
  <c r="BB321" i="10"/>
  <c r="BB322" i="10"/>
  <c r="BB323" i="10"/>
  <c r="BB324" i="10"/>
  <c r="BB325" i="10"/>
  <c r="BB326" i="10"/>
  <c r="BB327" i="10"/>
  <c r="BB328" i="10"/>
  <c r="BB329" i="10"/>
  <c r="BB330" i="10"/>
  <c r="BB331" i="10"/>
  <c r="BB332" i="10"/>
  <c r="BB333" i="10"/>
  <c r="BB334" i="10"/>
  <c r="BB335" i="10"/>
  <c r="BB336" i="10"/>
  <c r="BB337" i="10"/>
  <c r="BB338" i="10"/>
  <c r="BB339" i="10"/>
  <c r="BB340" i="10"/>
  <c r="BB341" i="10"/>
  <c r="BB342" i="10"/>
  <c r="BB343" i="10"/>
  <c r="BB344" i="10"/>
  <c r="BB345" i="10"/>
  <c r="BB346" i="10"/>
  <c r="BB347" i="10"/>
  <c r="BB348" i="10"/>
  <c r="BB349" i="10"/>
  <c r="BB350" i="10"/>
  <c r="BB351" i="10"/>
  <c r="BB352" i="10"/>
  <c r="BB353" i="10"/>
  <c r="BB354" i="10"/>
  <c r="BB355" i="10"/>
  <c r="BB356" i="10"/>
  <c r="BB357" i="10"/>
  <c r="BB358" i="10"/>
  <c r="BB359" i="10"/>
  <c r="BB360" i="10"/>
  <c r="BB361" i="10"/>
  <c r="BB362" i="10"/>
  <c r="BB363" i="10"/>
  <c r="BB364" i="10"/>
  <c r="BB365" i="10"/>
  <c r="BB366" i="10"/>
  <c r="BB367" i="10"/>
  <c r="BB368" i="10"/>
  <c r="BB369" i="10"/>
  <c r="BB370" i="10"/>
  <c r="BB371" i="10"/>
  <c r="BB372" i="10"/>
  <c r="BB373" i="10"/>
  <c r="BB374" i="10"/>
  <c r="BB375" i="10"/>
  <c r="BB376" i="10"/>
  <c r="BB377" i="10"/>
  <c r="BB378" i="10"/>
  <c r="BB379" i="10"/>
  <c r="BB380" i="10"/>
  <c r="BB381" i="10"/>
  <c r="BB382" i="10"/>
  <c r="BB383" i="10"/>
  <c r="BB384" i="10"/>
  <c r="BB385" i="10"/>
  <c r="BB386" i="10"/>
  <c r="BB387" i="10"/>
  <c r="BB388" i="10"/>
  <c r="BB389" i="10"/>
  <c r="BB390" i="10"/>
  <c r="BB391" i="10"/>
  <c r="BB392" i="10"/>
  <c r="BB393" i="10"/>
  <c r="BB394" i="10"/>
  <c r="BB395" i="10"/>
  <c r="BB396" i="10"/>
  <c r="BB397" i="10"/>
  <c r="BB398" i="10"/>
  <c r="BB399" i="10"/>
  <c r="BB400" i="10"/>
  <c r="BB401" i="10"/>
  <c r="BB402" i="10"/>
  <c r="BB403" i="10"/>
  <c r="BB404" i="10"/>
  <c r="BB405" i="10"/>
  <c r="BB406" i="10"/>
  <c r="BB407" i="10"/>
  <c r="BB408" i="10"/>
  <c r="BB409" i="10"/>
  <c r="BB410" i="10"/>
  <c r="BB411" i="10"/>
  <c r="BB412" i="10"/>
  <c r="BB413" i="10"/>
  <c r="BB414" i="10"/>
  <c r="BB415" i="10"/>
  <c r="BB416" i="10"/>
  <c r="BB417" i="10"/>
  <c r="BB418" i="10"/>
  <c r="BB419" i="10"/>
  <c r="BB420" i="10"/>
  <c r="BB421" i="10"/>
  <c r="BB422" i="10"/>
  <c r="BB423" i="10"/>
  <c r="BB424" i="10"/>
  <c r="BB425" i="10"/>
  <c r="BB426" i="10"/>
  <c r="BB427" i="10"/>
  <c r="BB428" i="10"/>
  <c r="BB429" i="10"/>
  <c r="BB430" i="10"/>
  <c r="BB431" i="10"/>
  <c r="BB432" i="10"/>
  <c r="BB433" i="10"/>
  <c r="BB434" i="10"/>
  <c r="BB435" i="10"/>
  <c r="BB436" i="10"/>
  <c r="BB437" i="10"/>
  <c r="BB438" i="10"/>
  <c r="BB439" i="10"/>
  <c r="BB440" i="10"/>
  <c r="BB441" i="10"/>
  <c r="BB442" i="10"/>
  <c r="BB443" i="10"/>
  <c r="BB444" i="10"/>
  <c r="BB445" i="10"/>
  <c r="BB446" i="10"/>
  <c r="BB447" i="10"/>
  <c r="BB448" i="10"/>
  <c r="BB449" i="10"/>
  <c r="BB450" i="10"/>
  <c r="BB451" i="10"/>
  <c r="BB452" i="10"/>
  <c r="BB453" i="10"/>
  <c r="BB454" i="10"/>
  <c r="BB455" i="10"/>
  <c r="BB456" i="10"/>
  <c r="BB457" i="10"/>
  <c r="BB458" i="10"/>
  <c r="BB459" i="10"/>
  <c r="BB460" i="10"/>
  <c r="BB461" i="10"/>
  <c r="BB462" i="10"/>
  <c r="BB463" i="10"/>
  <c r="BB464" i="10"/>
  <c r="BB465" i="10"/>
  <c r="BB466" i="10"/>
  <c r="BB467" i="10"/>
  <c r="BB468" i="10"/>
  <c r="BB469" i="10"/>
  <c r="BB470" i="10"/>
  <c r="BB471" i="10"/>
  <c r="BB472" i="10"/>
  <c r="BB473" i="10"/>
  <c r="BB474" i="10"/>
  <c r="BB475" i="10"/>
  <c r="BB476" i="10"/>
  <c r="BB477" i="10"/>
  <c r="BB478" i="10"/>
  <c r="BB479" i="10"/>
  <c r="BB480" i="10"/>
  <c r="BB481" i="10"/>
  <c r="BB482" i="10"/>
  <c r="BB483" i="10"/>
  <c r="BB484" i="10"/>
  <c r="BB485" i="10"/>
  <c r="BB486" i="10"/>
  <c r="BB487" i="10"/>
  <c r="BB488" i="10"/>
  <c r="BB489" i="10"/>
  <c r="BB490" i="10"/>
  <c r="BB491" i="10"/>
  <c r="BB492" i="10"/>
  <c r="BB493" i="10"/>
  <c r="BB494" i="10"/>
  <c r="BB495" i="10"/>
  <c r="BB496" i="10"/>
  <c r="BB497" i="10"/>
  <c r="BB498" i="10"/>
  <c r="BB499" i="10"/>
  <c r="BB500" i="10"/>
  <c r="BB501" i="10"/>
  <c r="BB502" i="10"/>
  <c r="BB503" i="10"/>
  <c r="BB504" i="10"/>
  <c r="BB505" i="10"/>
  <c r="BB506" i="10"/>
  <c r="BB507" i="10"/>
  <c r="BB508" i="10"/>
  <c r="BB509" i="10"/>
  <c r="BB510" i="10"/>
  <c r="BB511" i="10"/>
  <c r="BB512" i="10"/>
  <c r="BB513" i="10"/>
  <c r="BB514" i="10"/>
  <c r="BB515" i="10"/>
  <c r="BB516" i="10"/>
  <c r="BB517" i="10"/>
  <c r="BB518" i="10"/>
  <c r="BB519" i="10"/>
  <c r="BB520" i="10"/>
  <c r="BB521" i="10"/>
  <c r="BB522" i="10"/>
  <c r="BB523" i="10"/>
  <c r="BB524" i="10"/>
  <c r="BB525" i="10"/>
  <c r="BB526" i="10"/>
  <c r="BB527" i="10"/>
  <c r="BB528" i="10"/>
  <c r="BB529" i="10"/>
  <c r="BB530" i="10"/>
  <c r="BB531" i="10"/>
  <c r="BB532" i="10"/>
  <c r="BB533" i="10"/>
  <c r="BB534" i="10"/>
  <c r="BB535" i="10"/>
  <c r="BB536" i="10"/>
  <c r="BB537" i="10"/>
  <c r="BB538" i="10"/>
  <c r="BB539" i="10"/>
  <c r="BB540" i="10"/>
  <c r="BB541" i="10"/>
  <c r="BB542" i="10"/>
  <c r="BB543" i="10"/>
  <c r="BB544" i="10"/>
  <c r="BB545" i="10"/>
  <c r="BB546" i="10"/>
  <c r="BB547" i="10"/>
  <c r="BB548" i="10"/>
  <c r="BB549" i="10"/>
  <c r="BB550" i="10"/>
  <c r="BB551" i="10"/>
  <c r="BB552" i="10"/>
  <c r="BB553" i="10"/>
  <c r="BB554" i="10"/>
  <c r="BB555" i="10"/>
  <c r="BB556" i="10"/>
  <c r="BB557" i="10"/>
  <c r="BB558" i="10"/>
  <c r="BB559" i="10"/>
  <c r="BB560" i="10"/>
  <c r="BB561" i="10"/>
  <c r="BB562" i="10"/>
  <c r="BB563" i="10"/>
  <c r="BB564" i="10"/>
  <c r="BB565" i="10"/>
  <c r="BB566" i="10"/>
  <c r="BB567" i="10"/>
  <c r="BB568" i="10"/>
  <c r="BB569" i="10"/>
  <c r="BB570" i="10"/>
  <c r="BB571" i="10"/>
  <c r="BB572" i="10"/>
  <c r="BB573" i="10"/>
  <c r="BB574" i="10"/>
  <c r="BB575" i="10"/>
  <c r="BB576" i="10"/>
  <c r="BB577" i="10"/>
  <c r="BB578" i="10"/>
  <c r="BB579" i="10"/>
  <c r="BB580" i="10"/>
  <c r="BB581" i="10"/>
  <c r="BB582" i="10"/>
  <c r="BB583" i="10"/>
  <c r="BB584" i="10"/>
  <c r="BB585" i="10"/>
  <c r="BB586" i="10"/>
  <c r="BB587" i="10"/>
  <c r="BB588" i="10"/>
  <c r="BB589" i="10"/>
  <c r="BB590" i="10"/>
  <c r="BB591" i="10"/>
  <c r="BB592" i="10"/>
  <c r="BB593" i="10"/>
  <c r="BB594" i="10"/>
  <c r="BB595" i="10"/>
  <c r="BB596" i="10"/>
  <c r="BB597" i="10"/>
  <c r="BB598" i="10"/>
  <c r="BB599" i="10"/>
  <c r="BB600" i="10"/>
  <c r="BB601" i="10"/>
  <c r="BB602" i="10"/>
  <c r="BB603" i="10"/>
  <c r="BB604" i="10"/>
  <c r="BB605" i="10"/>
  <c r="BB606" i="10"/>
  <c r="BB607" i="10"/>
  <c r="BB608" i="10"/>
  <c r="BB609" i="10"/>
  <c r="BB610" i="10"/>
  <c r="BB611" i="10"/>
  <c r="BB612" i="10"/>
  <c r="BB613" i="10"/>
  <c r="BB614" i="10"/>
  <c r="BB615" i="10"/>
  <c r="BB616" i="10"/>
  <c r="BB617" i="10"/>
  <c r="BB618" i="10"/>
  <c r="BB619" i="10"/>
  <c r="BB620" i="10"/>
  <c r="BB621" i="10"/>
  <c r="BB622" i="10"/>
  <c r="BB623" i="10"/>
  <c r="BB624" i="10"/>
  <c r="BB625" i="10"/>
  <c r="BB626" i="10"/>
  <c r="BB627" i="10"/>
  <c r="BB628" i="10"/>
  <c r="BB629" i="10"/>
  <c r="BB630" i="10"/>
  <c r="BB631" i="10"/>
  <c r="BB632" i="10"/>
  <c r="BB633" i="10"/>
  <c r="BB634" i="10"/>
  <c r="BB635" i="10"/>
  <c r="BB636" i="10"/>
  <c r="BB637" i="10"/>
  <c r="BB638" i="10"/>
  <c r="BB639" i="10"/>
  <c r="BB640" i="10"/>
  <c r="BB641" i="10"/>
  <c r="BB642" i="10"/>
  <c r="BB643" i="10"/>
  <c r="BB644" i="10"/>
  <c r="BB645" i="10"/>
  <c r="BB646" i="10"/>
  <c r="BB647" i="10"/>
  <c r="BB648" i="10"/>
  <c r="BB649" i="10"/>
  <c r="BB650" i="10"/>
  <c r="BB651" i="10"/>
  <c r="BB652" i="10"/>
  <c r="BB653" i="10"/>
  <c r="BB654" i="10"/>
  <c r="BB655" i="10"/>
  <c r="BB656" i="10"/>
  <c r="BB657" i="10"/>
  <c r="BB658" i="10"/>
  <c r="BB659" i="10"/>
  <c r="BB660" i="10"/>
  <c r="BB661" i="10"/>
  <c r="BB662" i="10"/>
  <c r="BB663" i="10"/>
  <c r="BB664" i="10"/>
  <c r="BB665" i="10"/>
  <c r="BB666" i="10"/>
  <c r="BB667" i="10"/>
  <c r="BB668" i="10"/>
  <c r="BB669" i="10"/>
  <c r="BB670" i="10"/>
  <c r="BB671" i="10"/>
  <c r="BB672" i="10"/>
  <c r="BB673" i="10"/>
  <c r="BB674" i="10"/>
  <c r="BB675" i="10"/>
  <c r="BB676" i="10"/>
  <c r="BB677" i="10"/>
  <c r="BB678" i="10"/>
  <c r="BB679" i="10"/>
  <c r="BB680" i="10"/>
  <c r="BB681" i="10"/>
  <c r="BB682" i="10"/>
  <c r="BB683" i="10"/>
  <c r="BB684" i="10"/>
  <c r="BB685" i="10"/>
  <c r="BB686" i="10"/>
  <c r="BB687" i="10"/>
  <c r="BB688" i="10"/>
  <c r="BB689" i="10"/>
  <c r="BB690" i="10"/>
  <c r="BB691" i="10"/>
  <c r="BB692" i="10"/>
  <c r="BB693" i="10"/>
  <c r="BB694" i="10"/>
  <c r="BB695" i="10"/>
  <c r="BB696" i="10"/>
  <c r="BB697" i="10"/>
  <c r="BB698" i="10"/>
  <c r="BB699" i="10"/>
  <c r="BB700" i="10"/>
  <c r="BB701" i="10"/>
  <c r="BB702" i="10"/>
  <c r="BB703" i="10"/>
  <c r="BB704" i="10"/>
  <c r="BB705" i="10"/>
  <c r="BB706" i="10"/>
  <c r="BB707" i="10"/>
  <c r="BB708" i="10"/>
  <c r="BB709" i="10"/>
  <c r="BB710" i="10"/>
  <c r="BB711" i="10"/>
  <c r="BB712" i="10"/>
  <c r="BB713" i="10"/>
  <c r="BB714" i="10"/>
  <c r="BB715" i="10"/>
  <c r="BB716" i="10"/>
  <c r="BB717" i="10"/>
  <c r="BB718" i="10"/>
  <c r="BB719" i="10"/>
  <c r="BB720" i="10"/>
  <c r="BB721" i="10"/>
  <c r="BB722" i="10"/>
  <c r="BB723" i="10"/>
  <c r="BB724" i="10"/>
  <c r="BB725" i="10"/>
  <c r="BB726" i="10"/>
  <c r="BB727" i="10"/>
  <c r="BB728" i="10"/>
  <c r="BB729" i="10"/>
  <c r="BB730" i="10"/>
  <c r="BB731" i="10"/>
  <c r="BB732" i="10"/>
  <c r="BB733" i="10"/>
  <c r="BB734" i="10"/>
  <c r="BB735" i="10"/>
  <c r="BB736" i="10"/>
  <c r="BB737" i="10"/>
  <c r="BB738" i="10"/>
  <c r="BB739" i="10"/>
  <c r="BB740" i="10"/>
  <c r="BB741" i="10"/>
  <c r="BB742" i="10"/>
  <c r="BB743" i="10"/>
  <c r="BB744" i="10"/>
  <c r="BB745" i="10"/>
  <c r="BB746" i="10"/>
  <c r="BB747" i="10"/>
  <c r="BB748" i="10"/>
  <c r="BB749" i="10"/>
  <c r="BB750" i="10"/>
  <c r="BB751" i="10"/>
  <c r="BB752" i="10"/>
  <c r="BB753" i="10"/>
  <c r="BB754" i="10"/>
  <c r="BB755" i="10"/>
  <c r="BB756" i="10"/>
  <c r="BB757" i="10"/>
  <c r="BB758" i="10"/>
  <c r="BB759" i="10"/>
  <c r="BB760" i="10"/>
  <c r="BB761" i="10"/>
  <c r="BB762" i="10"/>
  <c r="BB763" i="10"/>
  <c r="BB764" i="10"/>
  <c r="BB765" i="10"/>
  <c r="BB766" i="10"/>
  <c r="BB767" i="10"/>
  <c r="BB768" i="10"/>
  <c r="BB769" i="10"/>
  <c r="BB770" i="10"/>
  <c r="BB771" i="10"/>
  <c r="BB772" i="10"/>
  <c r="BB773" i="10"/>
  <c r="BB774" i="10"/>
  <c r="BB775" i="10"/>
  <c r="BB776" i="10"/>
  <c r="BB777" i="10"/>
  <c r="BB778" i="10"/>
  <c r="BB779" i="10"/>
  <c r="BB780" i="10"/>
  <c r="BB781" i="10"/>
  <c r="BB782" i="10"/>
  <c r="BB783" i="10"/>
  <c r="BB784" i="10"/>
  <c r="BB785" i="10"/>
  <c r="BB786" i="10"/>
  <c r="BB787" i="10"/>
  <c r="BB788" i="10"/>
  <c r="BB789" i="10"/>
  <c r="BB790" i="10"/>
  <c r="BB4" i="10"/>
  <c r="BB5" i="10"/>
  <c r="BB6" i="10"/>
  <c r="BB7" i="10"/>
  <c r="BB8" i="10"/>
  <c r="BB9" i="10"/>
  <c r="BA12" i="10"/>
  <c r="BA13" i="10"/>
  <c r="BA14" i="10"/>
  <c r="BA15" i="10"/>
  <c r="BA16" i="10"/>
  <c r="BA17" i="10"/>
  <c r="BA18" i="10"/>
  <c r="BA19" i="10"/>
  <c r="BA20" i="10"/>
  <c r="BA21" i="10"/>
  <c r="BA22" i="10"/>
  <c r="BA23" i="10"/>
  <c r="BA24" i="10"/>
  <c r="BA25" i="10"/>
  <c r="BA26" i="10"/>
  <c r="BA27" i="10"/>
  <c r="BA28" i="10"/>
  <c r="BA29" i="10"/>
  <c r="BA30" i="10"/>
  <c r="BA31" i="10"/>
  <c r="BA32" i="10"/>
  <c r="BA33" i="10"/>
  <c r="BA34" i="10"/>
  <c r="BA35" i="10"/>
  <c r="BA36" i="10"/>
  <c r="BA37" i="10"/>
  <c r="BA38" i="10"/>
  <c r="BA39" i="10"/>
  <c r="BA40" i="10"/>
  <c r="BA41" i="10"/>
  <c r="BA42" i="10"/>
  <c r="BA43" i="10"/>
  <c r="BA44" i="10"/>
  <c r="BA45" i="10"/>
  <c r="BA46" i="10"/>
  <c r="BA47" i="10"/>
  <c r="BA48" i="10"/>
  <c r="BA49" i="10"/>
  <c r="BA50" i="10"/>
  <c r="BA51" i="10"/>
  <c r="BA52" i="10"/>
  <c r="BA53" i="10"/>
  <c r="BA54" i="10"/>
  <c r="BA55" i="10"/>
  <c r="BA56" i="10"/>
  <c r="BA57" i="10"/>
  <c r="BA58" i="10"/>
  <c r="BA59" i="10"/>
  <c r="BA60" i="10"/>
  <c r="BA61" i="10"/>
  <c r="BA62" i="10"/>
  <c r="BA63" i="10"/>
  <c r="BA64" i="10"/>
  <c r="BA65" i="10"/>
  <c r="BA66" i="10"/>
  <c r="BA67" i="10"/>
  <c r="BA68" i="10"/>
  <c r="BA69" i="10"/>
  <c r="BA70" i="10"/>
  <c r="BA71" i="10"/>
  <c r="BA72" i="10"/>
  <c r="BA73" i="10"/>
  <c r="BA74" i="10"/>
  <c r="BA75" i="10"/>
  <c r="BA76" i="10"/>
  <c r="BA77" i="10"/>
  <c r="BA78" i="10"/>
  <c r="BA79" i="10"/>
  <c r="BA80" i="10"/>
  <c r="BA81" i="10"/>
  <c r="BA82" i="10"/>
  <c r="BA83" i="10"/>
  <c r="BA84" i="10"/>
  <c r="BA85" i="10"/>
  <c r="BA86" i="10"/>
  <c r="BA87" i="10"/>
  <c r="BA88" i="10"/>
  <c r="BA89" i="10"/>
  <c r="BA90" i="10"/>
  <c r="BA91" i="10"/>
  <c r="BA92" i="10"/>
  <c r="BA93" i="10"/>
  <c r="BA94" i="10"/>
  <c r="BA95" i="10"/>
  <c r="BA96" i="10"/>
  <c r="BA97" i="10"/>
  <c r="BA98" i="10"/>
  <c r="BA99" i="10"/>
  <c r="BA100" i="10"/>
  <c r="BA101" i="10"/>
  <c r="BA102" i="10"/>
  <c r="BA103" i="10"/>
  <c r="BA104" i="10"/>
  <c r="BA105" i="10"/>
  <c r="BA106" i="10"/>
  <c r="BA107" i="10"/>
  <c r="BA108" i="10"/>
  <c r="BA109" i="10"/>
  <c r="BA110" i="10"/>
  <c r="BA111" i="10"/>
  <c r="BA112" i="10"/>
  <c r="BA113" i="10"/>
  <c r="BA114" i="10"/>
  <c r="BA115" i="10"/>
  <c r="BA116" i="10"/>
  <c r="BA117" i="10"/>
  <c r="BA118" i="10"/>
  <c r="BA119" i="10"/>
  <c r="BA120" i="10"/>
  <c r="BA121" i="10"/>
  <c r="BA122" i="10"/>
  <c r="BA123" i="10"/>
  <c r="BA124" i="10"/>
  <c r="BA125" i="10"/>
  <c r="BA126" i="10"/>
  <c r="BA127" i="10"/>
  <c r="BA128" i="10"/>
  <c r="BA129" i="10"/>
  <c r="BA130" i="10"/>
  <c r="BA131" i="10"/>
  <c r="BA132" i="10"/>
  <c r="BA133" i="10"/>
  <c r="BA134" i="10"/>
  <c r="BA135" i="10"/>
  <c r="BA136" i="10"/>
  <c r="BA137" i="10"/>
  <c r="BA138" i="10"/>
  <c r="BA139" i="10"/>
  <c r="BA140" i="10"/>
  <c r="BA141" i="10"/>
  <c r="BA142" i="10"/>
  <c r="BA143" i="10"/>
  <c r="BA144" i="10"/>
  <c r="BA145" i="10"/>
  <c r="BA146" i="10"/>
  <c r="BA147" i="10"/>
  <c r="BA148" i="10"/>
  <c r="BA149" i="10"/>
  <c r="BA150" i="10"/>
  <c r="BA151" i="10"/>
  <c r="BA152" i="10"/>
  <c r="BA153" i="10"/>
  <c r="BA154" i="10"/>
  <c r="BA155" i="10"/>
  <c r="BA156" i="10"/>
  <c r="BA157" i="10"/>
  <c r="BA158" i="10"/>
  <c r="BA159" i="10"/>
  <c r="BA160" i="10"/>
  <c r="BA161" i="10"/>
  <c r="BA162" i="10"/>
  <c r="BA163" i="10"/>
  <c r="BA164" i="10"/>
  <c r="BA165" i="10"/>
  <c r="BA166" i="10"/>
  <c r="BA167" i="10"/>
  <c r="BA168" i="10"/>
  <c r="BA169" i="10"/>
  <c r="BA170" i="10"/>
  <c r="BA171" i="10"/>
  <c r="BA172" i="10"/>
  <c r="BA173" i="10"/>
  <c r="BA174" i="10"/>
  <c r="BA175" i="10"/>
  <c r="BA176" i="10"/>
  <c r="BA177" i="10"/>
  <c r="BA178" i="10"/>
  <c r="BA179" i="10"/>
  <c r="BA180" i="10"/>
  <c r="BA181" i="10"/>
  <c r="BA182" i="10"/>
  <c r="BA183" i="10"/>
  <c r="BA184" i="10"/>
  <c r="BA185" i="10"/>
  <c r="BA186" i="10"/>
  <c r="BA187" i="10"/>
  <c r="BA188" i="10"/>
  <c r="BA189" i="10"/>
  <c r="BA190" i="10"/>
  <c r="BA191" i="10"/>
  <c r="BA192" i="10"/>
  <c r="BA193" i="10"/>
  <c r="BA194" i="10"/>
  <c r="BA195" i="10"/>
  <c r="BA196" i="10"/>
  <c r="BA197" i="10"/>
  <c r="BA198" i="10"/>
  <c r="BA199" i="10"/>
  <c r="BA200" i="10"/>
  <c r="BA201" i="10"/>
  <c r="BA202" i="10"/>
  <c r="BA203" i="10"/>
  <c r="BA204" i="10"/>
  <c r="BA205" i="10"/>
  <c r="BA206" i="10"/>
  <c r="BA207" i="10"/>
  <c r="BA208" i="10"/>
  <c r="BA209" i="10"/>
  <c r="BA210" i="10"/>
  <c r="BA211" i="10"/>
  <c r="BA212" i="10"/>
  <c r="BA213" i="10"/>
  <c r="BA214" i="10"/>
  <c r="BA215" i="10"/>
  <c r="BA216" i="10"/>
  <c r="BA217" i="10"/>
  <c r="BA218" i="10"/>
  <c r="BA219" i="10"/>
  <c r="BA220" i="10"/>
  <c r="BA221" i="10"/>
  <c r="BA222" i="10"/>
  <c r="BA223" i="10"/>
  <c r="BA224" i="10"/>
  <c r="BA225" i="10"/>
  <c r="BA226" i="10"/>
  <c r="BA227" i="10"/>
  <c r="BA228" i="10"/>
  <c r="BA229" i="10"/>
  <c r="BA230" i="10"/>
  <c r="BA231" i="10"/>
  <c r="BA232" i="10"/>
  <c r="BA233" i="10"/>
  <c r="BA234" i="10"/>
  <c r="BA235" i="10"/>
  <c r="BA236" i="10"/>
  <c r="BA237" i="10"/>
  <c r="BA238" i="10"/>
  <c r="BA239" i="10"/>
  <c r="BA240" i="10"/>
  <c r="BA241" i="10"/>
  <c r="BA242" i="10"/>
  <c r="BA243" i="10"/>
  <c r="BA244" i="10"/>
  <c r="BA245" i="10"/>
  <c r="BA246" i="10"/>
  <c r="BA247" i="10"/>
  <c r="BA248" i="10"/>
  <c r="BA249" i="10"/>
  <c r="BA250" i="10"/>
  <c r="BA251" i="10"/>
  <c r="BA252" i="10"/>
  <c r="BA253" i="10"/>
  <c r="BA254" i="10"/>
  <c r="BA255" i="10"/>
  <c r="BA256" i="10"/>
  <c r="BA257" i="10"/>
  <c r="BA258" i="10"/>
  <c r="BA259" i="10"/>
  <c r="BA260" i="10"/>
  <c r="BA261" i="10"/>
  <c r="BA262" i="10"/>
  <c r="BA263" i="10"/>
  <c r="BA264" i="10"/>
  <c r="BA265" i="10"/>
  <c r="BA266" i="10"/>
  <c r="BA267" i="10"/>
  <c r="BA268" i="10"/>
  <c r="BA269" i="10"/>
  <c r="BA270" i="10"/>
  <c r="BA271" i="10"/>
  <c r="BA272" i="10"/>
  <c r="BA273" i="10"/>
  <c r="BA274" i="10"/>
  <c r="BA275" i="10"/>
  <c r="BA276" i="10"/>
  <c r="BA277" i="10"/>
  <c r="BA278" i="10"/>
  <c r="BA279" i="10"/>
  <c r="BA280" i="10"/>
  <c r="BA281" i="10"/>
  <c r="BA282" i="10"/>
  <c r="BA283" i="10"/>
  <c r="BA284" i="10"/>
  <c r="BA285" i="10"/>
  <c r="BA286" i="10"/>
  <c r="BA287" i="10"/>
  <c r="BA288" i="10"/>
  <c r="BA289" i="10"/>
  <c r="BA290" i="10"/>
  <c r="BA291" i="10"/>
  <c r="BA292" i="10"/>
  <c r="BA293" i="10"/>
  <c r="BA294" i="10"/>
  <c r="BA295" i="10"/>
  <c r="BA296" i="10"/>
  <c r="BA297" i="10"/>
  <c r="BA298" i="10"/>
  <c r="BA299" i="10"/>
  <c r="BA300" i="10"/>
  <c r="BA301" i="10"/>
  <c r="BA302" i="10"/>
  <c r="BA303" i="10"/>
  <c r="BA304" i="10"/>
  <c r="BA305" i="10"/>
  <c r="BA306" i="10"/>
  <c r="BA307" i="10"/>
  <c r="BA308" i="10"/>
  <c r="BA309" i="10"/>
  <c r="BA310" i="10"/>
  <c r="BA311" i="10"/>
  <c r="BA312" i="10"/>
  <c r="BA313" i="10"/>
  <c r="BA314" i="10"/>
  <c r="BA315" i="10"/>
  <c r="BA316" i="10"/>
  <c r="BA317" i="10"/>
  <c r="BA318" i="10"/>
  <c r="BA319" i="10"/>
  <c r="BA320" i="10"/>
  <c r="BA321" i="10"/>
  <c r="BA322" i="10"/>
  <c r="BA323" i="10"/>
  <c r="BA324" i="10"/>
  <c r="BA325" i="10"/>
  <c r="BA326" i="10"/>
  <c r="BA327" i="10"/>
  <c r="BA328" i="10"/>
  <c r="BA329" i="10"/>
  <c r="BA330" i="10"/>
  <c r="BA331" i="10"/>
  <c r="BA332" i="10"/>
  <c r="BA333" i="10"/>
  <c r="BA334" i="10"/>
  <c r="BA335" i="10"/>
  <c r="BA336" i="10"/>
  <c r="BA337" i="10"/>
  <c r="BA338" i="10"/>
  <c r="BA339" i="10"/>
  <c r="BA340" i="10"/>
  <c r="BA341" i="10"/>
  <c r="BA342" i="10"/>
  <c r="BA343" i="10"/>
  <c r="BA344" i="10"/>
  <c r="BA345" i="10"/>
  <c r="BA346" i="10"/>
  <c r="BA347" i="10"/>
  <c r="BA348" i="10"/>
  <c r="BA349" i="10"/>
  <c r="BA350" i="10"/>
  <c r="BA351" i="10"/>
  <c r="BA352" i="10"/>
  <c r="BA353" i="10"/>
  <c r="BA354" i="10"/>
  <c r="BA355" i="10"/>
  <c r="BA356" i="10"/>
  <c r="BA357" i="10"/>
  <c r="BA358" i="10"/>
  <c r="BA359" i="10"/>
  <c r="BA360" i="10"/>
  <c r="BA361" i="10"/>
  <c r="BA362" i="10"/>
  <c r="BA363" i="10"/>
  <c r="BA364" i="10"/>
  <c r="BA365" i="10"/>
  <c r="BA366" i="10"/>
  <c r="BA367" i="10"/>
  <c r="BA368" i="10"/>
  <c r="BA369" i="10"/>
  <c r="BA370" i="10"/>
  <c r="BA371" i="10"/>
  <c r="BA372" i="10"/>
  <c r="BA373" i="10"/>
  <c r="BA374" i="10"/>
  <c r="BA375" i="10"/>
  <c r="BA376" i="10"/>
  <c r="BA377" i="10"/>
  <c r="BA378" i="10"/>
  <c r="BA379" i="10"/>
  <c r="BA380" i="10"/>
  <c r="BA381" i="10"/>
  <c r="BA382" i="10"/>
  <c r="BA383" i="10"/>
  <c r="BA384" i="10"/>
  <c r="BA385" i="10"/>
  <c r="BA386" i="10"/>
  <c r="BA387" i="10"/>
  <c r="BA388" i="10"/>
  <c r="BA389" i="10"/>
  <c r="BA390" i="10"/>
  <c r="BA391" i="10"/>
  <c r="BA392" i="10"/>
  <c r="BA393" i="10"/>
  <c r="BA394" i="10"/>
  <c r="BA395" i="10"/>
  <c r="BA396" i="10"/>
  <c r="BA397" i="10"/>
  <c r="BA398" i="10"/>
  <c r="BA399" i="10"/>
  <c r="BA400" i="10"/>
  <c r="BA401" i="10"/>
  <c r="BA402" i="10"/>
  <c r="BA403" i="10"/>
  <c r="BA404" i="10"/>
  <c r="BA405" i="10"/>
  <c r="BA406" i="10"/>
  <c r="BA407" i="10"/>
  <c r="BA408" i="10"/>
  <c r="BA409" i="10"/>
  <c r="BA410" i="10"/>
  <c r="BA411" i="10"/>
  <c r="BA412" i="10"/>
  <c r="BA413" i="10"/>
  <c r="BA414" i="10"/>
  <c r="BA415" i="10"/>
  <c r="BA416" i="10"/>
  <c r="BA417" i="10"/>
  <c r="BA418" i="10"/>
  <c r="BA419" i="10"/>
  <c r="BA420" i="10"/>
  <c r="BA421" i="10"/>
  <c r="BA422" i="10"/>
  <c r="BA423" i="10"/>
  <c r="BA424" i="10"/>
  <c r="BA425" i="10"/>
  <c r="BA426" i="10"/>
  <c r="BA427" i="10"/>
  <c r="BA428" i="10"/>
  <c r="BA429" i="10"/>
  <c r="BA430" i="10"/>
  <c r="BA431" i="10"/>
  <c r="BA432" i="10"/>
  <c r="BA433" i="10"/>
  <c r="BA434" i="10"/>
  <c r="BA435" i="10"/>
  <c r="BA436" i="10"/>
  <c r="BA437" i="10"/>
  <c r="BA438" i="10"/>
  <c r="BA439" i="10"/>
  <c r="BA440" i="10"/>
  <c r="BA441" i="10"/>
  <c r="BA442" i="10"/>
  <c r="BA443" i="10"/>
  <c r="BA444" i="10"/>
  <c r="BA445" i="10"/>
  <c r="BA446" i="10"/>
  <c r="BA447" i="10"/>
  <c r="BA448" i="10"/>
  <c r="BA449" i="10"/>
  <c r="BA450" i="10"/>
  <c r="BA451" i="10"/>
  <c r="BA452" i="10"/>
  <c r="BA453" i="10"/>
  <c r="BA454" i="10"/>
  <c r="BA455" i="10"/>
  <c r="BA456" i="10"/>
  <c r="BA457" i="10"/>
  <c r="BA458" i="10"/>
  <c r="BA459" i="10"/>
  <c r="BA460" i="10"/>
  <c r="BA461" i="10"/>
  <c r="BA462" i="10"/>
  <c r="BA463" i="10"/>
  <c r="BA464" i="10"/>
  <c r="BA465" i="10"/>
  <c r="BA466" i="10"/>
  <c r="BA467" i="10"/>
  <c r="BA468" i="10"/>
  <c r="BA469" i="10"/>
  <c r="BA470" i="10"/>
  <c r="BA471" i="10"/>
  <c r="BA472" i="10"/>
  <c r="BA473" i="10"/>
  <c r="BA474" i="10"/>
  <c r="BA475" i="10"/>
  <c r="BA476" i="10"/>
  <c r="BA477" i="10"/>
  <c r="BA478" i="10"/>
  <c r="BA479" i="10"/>
  <c r="BA480" i="10"/>
  <c r="BA481" i="10"/>
  <c r="BA482" i="10"/>
  <c r="BA483" i="10"/>
  <c r="BA484" i="10"/>
  <c r="BA485" i="10"/>
  <c r="BA486" i="10"/>
  <c r="BA487" i="10"/>
  <c r="BA488" i="10"/>
  <c r="BA489" i="10"/>
  <c r="BA490" i="10"/>
  <c r="BA491" i="10"/>
  <c r="BA492" i="10"/>
  <c r="BA493" i="10"/>
  <c r="BA494" i="10"/>
  <c r="BA495" i="10"/>
  <c r="BA496" i="10"/>
  <c r="BA497" i="10"/>
  <c r="BA498" i="10"/>
  <c r="BA499" i="10"/>
  <c r="BA500" i="10"/>
  <c r="BA501" i="10"/>
  <c r="BA502" i="10"/>
  <c r="BA503" i="10"/>
  <c r="BA504" i="10"/>
  <c r="BA505" i="10"/>
  <c r="BA506" i="10"/>
  <c r="BA507" i="10"/>
  <c r="BA508" i="10"/>
  <c r="BA509" i="10"/>
  <c r="BA510" i="10"/>
  <c r="BA511" i="10"/>
  <c r="BA512" i="10"/>
  <c r="BA513" i="10"/>
  <c r="BA514" i="10"/>
  <c r="BA515" i="10"/>
  <c r="BA516" i="10"/>
  <c r="BA517" i="10"/>
  <c r="BA518" i="10"/>
  <c r="BA519" i="10"/>
  <c r="BA520" i="10"/>
  <c r="BA521" i="10"/>
  <c r="BA522" i="10"/>
  <c r="BA523" i="10"/>
  <c r="BA524" i="10"/>
  <c r="BA525" i="10"/>
  <c r="BA526" i="10"/>
  <c r="BA527" i="10"/>
  <c r="BA528" i="10"/>
  <c r="BA529" i="10"/>
  <c r="BA530" i="10"/>
  <c r="BA531" i="10"/>
  <c r="BA532" i="10"/>
  <c r="BA533" i="10"/>
  <c r="BA534" i="10"/>
  <c r="BA535" i="10"/>
  <c r="BA536" i="10"/>
  <c r="BA537" i="10"/>
  <c r="BA538" i="10"/>
  <c r="BA539" i="10"/>
  <c r="BA540" i="10"/>
  <c r="BA541" i="10"/>
  <c r="BA542" i="10"/>
  <c r="BA543" i="10"/>
  <c r="BA544" i="10"/>
  <c r="BA545" i="10"/>
  <c r="BA546" i="10"/>
  <c r="BA547" i="10"/>
  <c r="BA548" i="10"/>
  <c r="BA549" i="10"/>
  <c r="BA550" i="10"/>
  <c r="BA551" i="10"/>
  <c r="BA552" i="10"/>
  <c r="BA553" i="10"/>
  <c r="BA554" i="10"/>
  <c r="BA555" i="10"/>
  <c r="BA556" i="10"/>
  <c r="BA557" i="10"/>
  <c r="BA558" i="10"/>
  <c r="BA559" i="10"/>
  <c r="BA560" i="10"/>
  <c r="BA561" i="10"/>
  <c r="BA562" i="10"/>
  <c r="BA563" i="10"/>
  <c r="BA564" i="10"/>
  <c r="BA565" i="10"/>
  <c r="BA566" i="10"/>
  <c r="BA567" i="10"/>
  <c r="BA568" i="10"/>
  <c r="BA569" i="10"/>
  <c r="BA570" i="10"/>
  <c r="BA571" i="10"/>
  <c r="BA572" i="10"/>
  <c r="BA573" i="10"/>
  <c r="BA574" i="10"/>
  <c r="BA575" i="10"/>
  <c r="BA576" i="10"/>
  <c r="BA577" i="10"/>
  <c r="BA578" i="10"/>
  <c r="BA579" i="10"/>
  <c r="BA580" i="10"/>
  <c r="BA581" i="10"/>
  <c r="BA582" i="10"/>
  <c r="BA583" i="10"/>
  <c r="BA584" i="10"/>
  <c r="BA585" i="10"/>
  <c r="BA586" i="10"/>
  <c r="BA587" i="10"/>
  <c r="BA588" i="10"/>
  <c r="BA589" i="10"/>
  <c r="BA590" i="10"/>
  <c r="BA591" i="10"/>
  <c r="BA592" i="10"/>
  <c r="BA593" i="10"/>
  <c r="BA594" i="10"/>
  <c r="BA595" i="10"/>
  <c r="BA596" i="10"/>
  <c r="BA597" i="10"/>
  <c r="BA598" i="10"/>
  <c r="BA599" i="10"/>
  <c r="BA600" i="10"/>
  <c r="BA601" i="10"/>
  <c r="BA602" i="10"/>
  <c r="BA603" i="10"/>
  <c r="BA604" i="10"/>
  <c r="BA605" i="10"/>
  <c r="BA606" i="10"/>
  <c r="BA607" i="10"/>
  <c r="BA608" i="10"/>
  <c r="BA609" i="10"/>
  <c r="BA610" i="10"/>
  <c r="BA611" i="10"/>
  <c r="BA612" i="10"/>
  <c r="BA613" i="10"/>
  <c r="BA614" i="10"/>
  <c r="BA615" i="10"/>
  <c r="BA616" i="10"/>
  <c r="BA617" i="10"/>
  <c r="BA618" i="10"/>
  <c r="BA619" i="10"/>
  <c r="BA620" i="10"/>
  <c r="BA621" i="10"/>
  <c r="BA622" i="10"/>
  <c r="BA623" i="10"/>
  <c r="BA624" i="10"/>
  <c r="BA625" i="10"/>
  <c r="BA626" i="10"/>
  <c r="BA627" i="10"/>
  <c r="BA628" i="10"/>
  <c r="BA629" i="10"/>
  <c r="BA630" i="10"/>
  <c r="BA631" i="10"/>
  <c r="BA632" i="10"/>
  <c r="BA633" i="10"/>
  <c r="BA634" i="10"/>
  <c r="BA635" i="10"/>
  <c r="BA636" i="10"/>
  <c r="BA637" i="10"/>
  <c r="BA638" i="10"/>
  <c r="BA639" i="10"/>
  <c r="BA640" i="10"/>
  <c r="BA641" i="10"/>
  <c r="BA642" i="10"/>
  <c r="BA643" i="10"/>
  <c r="BA644" i="10"/>
  <c r="BA645" i="10"/>
  <c r="BA646" i="10"/>
  <c r="BA647" i="10"/>
  <c r="BA648" i="10"/>
  <c r="BA649" i="10"/>
  <c r="BA650" i="10"/>
  <c r="BA651" i="10"/>
  <c r="BA652" i="10"/>
  <c r="BA653" i="10"/>
  <c r="BA654" i="10"/>
  <c r="BA655" i="10"/>
  <c r="BA656" i="10"/>
  <c r="BA657" i="10"/>
  <c r="BA658" i="10"/>
  <c r="BA659" i="10"/>
  <c r="BA660" i="10"/>
  <c r="BA661" i="10"/>
  <c r="BA662" i="10"/>
  <c r="BA663" i="10"/>
  <c r="BA664" i="10"/>
  <c r="BA665" i="10"/>
  <c r="BA666" i="10"/>
  <c r="BA667" i="10"/>
  <c r="BA668" i="10"/>
  <c r="BA669" i="10"/>
  <c r="BA670" i="10"/>
  <c r="BA671" i="10"/>
  <c r="BA672" i="10"/>
  <c r="BA673" i="10"/>
  <c r="BA674" i="10"/>
  <c r="BA675" i="10"/>
  <c r="BA676" i="10"/>
  <c r="BA677" i="10"/>
  <c r="BA678" i="10"/>
  <c r="BA679" i="10"/>
  <c r="BA680" i="10"/>
  <c r="BA681" i="10"/>
  <c r="BA682" i="10"/>
  <c r="BA683" i="10"/>
  <c r="BA684" i="10"/>
  <c r="BA685" i="10"/>
  <c r="BA686" i="10"/>
  <c r="BA687" i="10"/>
  <c r="BA688" i="10"/>
  <c r="BA689" i="10"/>
  <c r="BA690" i="10"/>
  <c r="BA691" i="10"/>
  <c r="BA692" i="10"/>
  <c r="BA693" i="10"/>
  <c r="BA694" i="10"/>
  <c r="BA695" i="10"/>
  <c r="BA696" i="10"/>
  <c r="BA697" i="10"/>
  <c r="BA698" i="10"/>
  <c r="BA699" i="10"/>
  <c r="BA700" i="10"/>
  <c r="BA701" i="10"/>
  <c r="BA702" i="10"/>
  <c r="BA703" i="10"/>
  <c r="BA704" i="10"/>
  <c r="BA705" i="10"/>
  <c r="BA706" i="10"/>
  <c r="BA707" i="10"/>
  <c r="BA708" i="10"/>
  <c r="BA709" i="10"/>
  <c r="BA710" i="10"/>
  <c r="BA711" i="10"/>
  <c r="BA712" i="10"/>
  <c r="BA713" i="10"/>
  <c r="BA714" i="10"/>
  <c r="BA715" i="10"/>
  <c r="BA716" i="10"/>
  <c r="BA717" i="10"/>
  <c r="BA718" i="10"/>
  <c r="BA719" i="10"/>
  <c r="BA720" i="10"/>
  <c r="BA721" i="10"/>
  <c r="BA722" i="10"/>
  <c r="BA723" i="10"/>
  <c r="BA724" i="10"/>
  <c r="BA725" i="10"/>
  <c r="BA726" i="10"/>
  <c r="BA727" i="10"/>
  <c r="BA728" i="10"/>
  <c r="BA729" i="10"/>
  <c r="BA730" i="10"/>
  <c r="BA731" i="10"/>
  <c r="BA732" i="10"/>
  <c r="BA733" i="10"/>
  <c r="BA734" i="10"/>
  <c r="BA735" i="10"/>
  <c r="BA736" i="10"/>
  <c r="BA737" i="10"/>
  <c r="BA738" i="10"/>
  <c r="BA739" i="10"/>
  <c r="BA740" i="10"/>
  <c r="BA741" i="10"/>
  <c r="BA742" i="10"/>
  <c r="BA743" i="10"/>
  <c r="BA744" i="10"/>
  <c r="BA745" i="10"/>
  <c r="BA746" i="10"/>
  <c r="BA747" i="10"/>
  <c r="BA748" i="10"/>
  <c r="BA749" i="10"/>
  <c r="BA750" i="10"/>
  <c r="BA751" i="10"/>
  <c r="BA752" i="10"/>
  <c r="BA753" i="10"/>
  <c r="BA754" i="10"/>
  <c r="BA755" i="10"/>
  <c r="BA756" i="10"/>
  <c r="BA757" i="10"/>
  <c r="BA758" i="10"/>
  <c r="BA759" i="10"/>
  <c r="BA760" i="10"/>
  <c r="BA761" i="10"/>
  <c r="BA762" i="10"/>
  <c r="BA763" i="10"/>
  <c r="BA764" i="10"/>
  <c r="BA765" i="10"/>
  <c r="BA766" i="10"/>
  <c r="BA767" i="10"/>
  <c r="BA768" i="10"/>
  <c r="BA769" i="10"/>
  <c r="BA770" i="10"/>
  <c r="BA771" i="10"/>
  <c r="BA772" i="10"/>
  <c r="BA773" i="10"/>
  <c r="BA774" i="10"/>
  <c r="BA775" i="10"/>
  <c r="BA776" i="10"/>
  <c r="BA777" i="10"/>
  <c r="BA778" i="10"/>
  <c r="BA779" i="10"/>
  <c r="BA780" i="10"/>
  <c r="BA781" i="10"/>
  <c r="BA782" i="10"/>
  <c r="BA783" i="10"/>
  <c r="BA784" i="10"/>
  <c r="BA785" i="10"/>
  <c r="BA786" i="10"/>
  <c r="BA787" i="10"/>
  <c r="BA788" i="10"/>
  <c r="BA789" i="10"/>
  <c r="BA790" i="10"/>
  <c r="BA4" i="10"/>
  <c r="BA5" i="10"/>
  <c r="BA6" i="10"/>
  <c r="BA7" i="10"/>
  <c r="BA8" i="10"/>
  <c r="BA9" i="10"/>
  <c r="AZ12" i="10"/>
  <c r="AZ13" i="10"/>
  <c r="AZ14" i="10"/>
  <c r="AZ15" i="10"/>
  <c r="AZ16" i="10"/>
  <c r="AZ17" i="10"/>
  <c r="AZ18" i="10"/>
  <c r="AZ19" i="10"/>
  <c r="AZ20" i="10"/>
  <c r="AZ21" i="10"/>
  <c r="AZ22" i="10"/>
  <c r="AZ23" i="10"/>
  <c r="AZ24" i="10"/>
  <c r="AZ25" i="10"/>
  <c r="AZ26" i="10"/>
  <c r="AZ27" i="10"/>
  <c r="AZ28" i="10"/>
  <c r="AZ29" i="10"/>
  <c r="AZ30" i="10"/>
  <c r="AZ31" i="10"/>
  <c r="AZ32" i="10"/>
  <c r="AZ33" i="10"/>
  <c r="AZ34" i="10"/>
  <c r="AZ35" i="10"/>
  <c r="AZ36" i="10"/>
  <c r="AZ37" i="10"/>
  <c r="AZ38" i="10"/>
  <c r="AZ39" i="10"/>
  <c r="AZ40" i="10"/>
  <c r="AZ41" i="10"/>
  <c r="AZ42" i="10"/>
  <c r="AZ43" i="10"/>
  <c r="AZ44" i="10"/>
  <c r="AZ45" i="10"/>
  <c r="AZ46" i="10"/>
  <c r="AZ47" i="10"/>
  <c r="AZ48" i="10"/>
  <c r="AZ49" i="10"/>
  <c r="AZ50" i="10"/>
  <c r="AZ51" i="10"/>
  <c r="AZ52" i="10"/>
  <c r="AZ53" i="10"/>
  <c r="AZ54" i="10"/>
  <c r="AZ55" i="10"/>
  <c r="AZ56" i="10"/>
  <c r="AZ57" i="10"/>
  <c r="AZ58" i="10"/>
  <c r="AZ59" i="10"/>
  <c r="AZ60" i="10"/>
  <c r="AZ61" i="10"/>
  <c r="AZ62" i="10"/>
  <c r="AZ63" i="10"/>
  <c r="AZ64" i="10"/>
  <c r="AZ65" i="10"/>
  <c r="AZ66" i="10"/>
  <c r="AZ67" i="10"/>
  <c r="AZ68" i="10"/>
  <c r="AZ69" i="10"/>
  <c r="AZ70" i="10"/>
  <c r="AZ71" i="10"/>
  <c r="AZ72" i="10"/>
  <c r="AZ73" i="10"/>
  <c r="AZ74" i="10"/>
  <c r="AZ75" i="10"/>
  <c r="AZ76" i="10"/>
  <c r="AZ77" i="10"/>
  <c r="AZ78" i="10"/>
  <c r="AZ79" i="10"/>
  <c r="AZ80" i="10"/>
  <c r="AZ81" i="10"/>
  <c r="AZ82" i="10"/>
  <c r="AZ83" i="10"/>
  <c r="AZ84" i="10"/>
  <c r="AZ85" i="10"/>
  <c r="AZ86" i="10"/>
  <c r="AZ87" i="10"/>
  <c r="AZ88" i="10"/>
  <c r="AZ89" i="10"/>
  <c r="AZ90" i="10"/>
  <c r="AZ91" i="10"/>
  <c r="AZ92" i="10"/>
  <c r="AZ93" i="10"/>
  <c r="AZ94" i="10"/>
  <c r="AZ95" i="10"/>
  <c r="AZ96" i="10"/>
  <c r="AZ97" i="10"/>
  <c r="AZ98" i="10"/>
  <c r="AZ99" i="10"/>
  <c r="AZ100" i="10"/>
  <c r="AZ101" i="10"/>
  <c r="AZ102" i="10"/>
  <c r="AZ103" i="10"/>
  <c r="AZ104" i="10"/>
  <c r="AZ105" i="10"/>
  <c r="AZ106" i="10"/>
  <c r="AZ107" i="10"/>
  <c r="AZ108" i="10"/>
  <c r="AZ109" i="10"/>
  <c r="AZ110" i="10"/>
  <c r="AZ111" i="10"/>
  <c r="AZ112" i="10"/>
  <c r="AZ113" i="10"/>
  <c r="AZ114" i="10"/>
  <c r="AZ115" i="10"/>
  <c r="AZ116" i="10"/>
  <c r="AZ117" i="10"/>
  <c r="AZ118" i="10"/>
  <c r="AZ119" i="10"/>
  <c r="AZ120" i="10"/>
  <c r="AZ121" i="10"/>
  <c r="AZ122" i="10"/>
  <c r="AZ123" i="10"/>
  <c r="AZ124" i="10"/>
  <c r="AZ125" i="10"/>
  <c r="AZ126" i="10"/>
  <c r="AZ127" i="10"/>
  <c r="AZ128" i="10"/>
  <c r="AZ129" i="10"/>
  <c r="AZ130" i="10"/>
  <c r="AZ131" i="10"/>
  <c r="AZ132" i="10"/>
  <c r="AZ133" i="10"/>
  <c r="AZ134" i="10"/>
  <c r="AZ135" i="10"/>
  <c r="AZ136" i="10"/>
  <c r="AZ137" i="10"/>
  <c r="AZ138" i="10"/>
  <c r="AZ139" i="10"/>
  <c r="AZ140" i="10"/>
  <c r="AZ141" i="10"/>
  <c r="AZ142" i="10"/>
  <c r="AZ143" i="10"/>
  <c r="AZ144" i="10"/>
  <c r="AZ145" i="10"/>
  <c r="AZ146" i="10"/>
  <c r="AZ147" i="10"/>
  <c r="AZ148" i="10"/>
  <c r="AZ149" i="10"/>
  <c r="AZ150" i="10"/>
  <c r="AZ151" i="10"/>
  <c r="AZ152" i="10"/>
  <c r="AZ153" i="10"/>
  <c r="AZ154" i="10"/>
  <c r="AZ155" i="10"/>
  <c r="AZ156" i="10"/>
  <c r="AZ157" i="10"/>
  <c r="AZ158" i="10"/>
  <c r="AZ159" i="10"/>
  <c r="AZ160" i="10"/>
  <c r="AZ161" i="10"/>
  <c r="AZ162" i="10"/>
  <c r="AZ163" i="10"/>
  <c r="AZ164" i="10"/>
  <c r="AZ165" i="10"/>
  <c r="AZ166" i="10"/>
  <c r="AZ167" i="10"/>
  <c r="AZ168" i="10"/>
  <c r="AZ169" i="10"/>
  <c r="AZ170" i="10"/>
  <c r="AZ171" i="10"/>
  <c r="AZ172" i="10"/>
  <c r="AZ173" i="10"/>
  <c r="AZ174" i="10"/>
  <c r="AZ175" i="10"/>
  <c r="AZ176" i="10"/>
  <c r="AZ177" i="10"/>
  <c r="AZ178" i="10"/>
  <c r="AZ179" i="10"/>
  <c r="AZ180" i="10"/>
  <c r="AZ181" i="10"/>
  <c r="AZ182" i="10"/>
  <c r="AZ183" i="10"/>
  <c r="AZ184" i="10"/>
  <c r="AZ185" i="10"/>
  <c r="AZ186" i="10"/>
  <c r="AZ187" i="10"/>
  <c r="AZ188" i="10"/>
  <c r="AZ189" i="10"/>
  <c r="AZ190" i="10"/>
  <c r="AZ191" i="10"/>
  <c r="AZ192" i="10"/>
  <c r="AZ193" i="10"/>
  <c r="AZ194" i="10"/>
  <c r="AZ195" i="10"/>
  <c r="AZ196" i="10"/>
  <c r="AZ197" i="10"/>
  <c r="AZ198" i="10"/>
  <c r="AZ199" i="10"/>
  <c r="AZ200" i="10"/>
  <c r="AZ201" i="10"/>
  <c r="AZ202" i="10"/>
  <c r="AZ203" i="10"/>
  <c r="AZ204" i="10"/>
  <c r="AZ205" i="10"/>
  <c r="AZ206" i="10"/>
  <c r="AZ207" i="10"/>
  <c r="AZ208" i="10"/>
  <c r="AZ209" i="10"/>
  <c r="AZ210" i="10"/>
  <c r="AZ211" i="10"/>
  <c r="AZ212" i="10"/>
  <c r="AZ213" i="10"/>
  <c r="AZ214" i="10"/>
  <c r="AZ215" i="10"/>
  <c r="AZ216" i="10"/>
  <c r="AZ217" i="10"/>
  <c r="AZ218" i="10"/>
  <c r="AZ219" i="10"/>
  <c r="AZ220" i="10"/>
  <c r="AZ221" i="10"/>
  <c r="AZ222" i="10"/>
  <c r="AZ223" i="10"/>
  <c r="AZ224" i="10"/>
  <c r="AZ225" i="10"/>
  <c r="AZ226" i="10"/>
  <c r="AZ227" i="10"/>
  <c r="AZ228" i="10"/>
  <c r="AZ229" i="10"/>
  <c r="AZ230" i="10"/>
  <c r="AZ231" i="10"/>
  <c r="AZ232" i="10"/>
  <c r="AZ233" i="10"/>
  <c r="AZ234" i="10"/>
  <c r="AZ235" i="10"/>
  <c r="AZ236" i="10"/>
  <c r="AZ237" i="10"/>
  <c r="AZ238" i="10"/>
  <c r="AZ239" i="10"/>
  <c r="AZ240" i="10"/>
  <c r="AZ241" i="10"/>
  <c r="AZ242" i="10"/>
  <c r="AZ243" i="10"/>
  <c r="AZ244" i="10"/>
  <c r="AZ245" i="10"/>
  <c r="AZ246" i="10"/>
  <c r="AZ247" i="10"/>
  <c r="AZ248" i="10"/>
  <c r="AZ249" i="10"/>
  <c r="AZ250" i="10"/>
  <c r="AZ251" i="10"/>
  <c r="AZ252" i="10"/>
  <c r="AZ253" i="10"/>
  <c r="AZ254" i="10"/>
  <c r="AZ255" i="10"/>
  <c r="AZ256" i="10"/>
  <c r="AZ257" i="10"/>
  <c r="AZ258" i="10"/>
  <c r="AZ259" i="10"/>
  <c r="AZ260" i="10"/>
  <c r="AZ261" i="10"/>
  <c r="AZ262" i="10"/>
  <c r="AZ263" i="10"/>
  <c r="AZ264" i="10"/>
  <c r="AZ265" i="10"/>
  <c r="AZ266" i="10"/>
  <c r="AZ267" i="10"/>
  <c r="AZ268" i="10"/>
  <c r="AZ269" i="10"/>
  <c r="AZ270" i="10"/>
  <c r="AZ271" i="10"/>
  <c r="AZ272" i="10"/>
  <c r="AZ273" i="10"/>
  <c r="AZ274" i="10"/>
  <c r="AZ275" i="10"/>
  <c r="AZ276" i="10"/>
  <c r="AZ277" i="10"/>
  <c r="AZ278" i="10"/>
  <c r="AZ279" i="10"/>
  <c r="AZ280" i="10"/>
  <c r="AZ281" i="10"/>
  <c r="AZ282" i="10"/>
  <c r="AZ283" i="10"/>
  <c r="AZ284" i="10"/>
  <c r="AZ285" i="10"/>
  <c r="AZ286" i="10"/>
  <c r="AZ287" i="10"/>
  <c r="AZ288" i="10"/>
  <c r="AZ289" i="10"/>
  <c r="AZ290" i="10"/>
  <c r="AZ291" i="10"/>
  <c r="AZ292" i="10"/>
  <c r="AZ293" i="10"/>
  <c r="AZ294" i="10"/>
  <c r="AZ295" i="10"/>
  <c r="AZ296" i="10"/>
  <c r="AZ297" i="10"/>
  <c r="AZ298" i="10"/>
  <c r="AZ299" i="10"/>
  <c r="AZ300" i="10"/>
  <c r="AZ301" i="10"/>
  <c r="AZ302" i="10"/>
  <c r="AZ303" i="10"/>
  <c r="AZ304" i="10"/>
  <c r="AZ305" i="10"/>
  <c r="AZ306" i="10"/>
  <c r="AZ307" i="10"/>
  <c r="AZ308" i="10"/>
  <c r="AZ309" i="10"/>
  <c r="AZ310" i="10"/>
  <c r="AZ311" i="10"/>
  <c r="AZ312" i="10"/>
  <c r="AZ313" i="10"/>
  <c r="AZ314" i="10"/>
  <c r="AZ315" i="10"/>
  <c r="AZ316" i="10"/>
  <c r="AZ317" i="10"/>
  <c r="AZ318" i="10"/>
  <c r="AZ319" i="10"/>
  <c r="AZ320" i="10"/>
  <c r="AZ321" i="10"/>
  <c r="AZ322" i="10"/>
  <c r="AZ323" i="10"/>
  <c r="AZ324" i="10"/>
  <c r="AZ325" i="10"/>
  <c r="AZ326" i="10"/>
  <c r="AZ327" i="10"/>
  <c r="AZ328" i="10"/>
  <c r="AZ329" i="10"/>
  <c r="AZ330" i="10"/>
  <c r="AZ331" i="10"/>
  <c r="AZ332" i="10"/>
  <c r="AZ333" i="10"/>
  <c r="AZ334" i="10"/>
  <c r="AZ335" i="10"/>
  <c r="AZ336" i="10"/>
  <c r="AZ337" i="10"/>
  <c r="AZ338" i="10"/>
  <c r="AZ339" i="10"/>
  <c r="AZ340" i="10"/>
  <c r="AZ341" i="10"/>
  <c r="AZ342" i="10"/>
  <c r="AZ343" i="10"/>
  <c r="AZ344" i="10"/>
  <c r="AZ345" i="10"/>
  <c r="AZ346" i="10"/>
  <c r="AZ347" i="10"/>
  <c r="AZ348" i="10"/>
  <c r="AZ349" i="10"/>
  <c r="AZ350" i="10"/>
  <c r="AZ351" i="10"/>
  <c r="AZ352" i="10"/>
  <c r="AZ353" i="10"/>
  <c r="AZ354" i="10"/>
  <c r="AZ355" i="10"/>
  <c r="AZ356" i="10"/>
  <c r="AZ357" i="10"/>
  <c r="AZ358" i="10"/>
  <c r="AZ359" i="10"/>
  <c r="AZ360" i="10"/>
  <c r="AZ361" i="10"/>
  <c r="AZ362" i="10"/>
  <c r="AZ363" i="10"/>
  <c r="AZ364" i="10"/>
  <c r="AZ365" i="10"/>
  <c r="AZ366" i="10"/>
  <c r="AZ367" i="10"/>
  <c r="AZ368" i="10"/>
  <c r="AZ369" i="10"/>
  <c r="AZ370" i="10"/>
  <c r="AZ371" i="10"/>
  <c r="AZ372" i="10"/>
  <c r="AZ373" i="10"/>
  <c r="AZ374" i="10"/>
  <c r="AZ375" i="10"/>
  <c r="AZ376" i="10"/>
  <c r="AZ377" i="10"/>
  <c r="AZ378" i="10"/>
  <c r="AZ379" i="10"/>
  <c r="AZ380" i="10"/>
  <c r="AZ381" i="10"/>
  <c r="AZ382" i="10"/>
  <c r="AZ383" i="10"/>
  <c r="AZ384" i="10"/>
  <c r="AZ385" i="10"/>
  <c r="AZ386" i="10"/>
  <c r="AZ387" i="10"/>
  <c r="AZ388" i="10"/>
  <c r="AZ389" i="10"/>
  <c r="AZ390" i="10"/>
  <c r="AZ391" i="10"/>
  <c r="AZ392" i="10"/>
  <c r="AZ393" i="10"/>
  <c r="AZ394" i="10"/>
  <c r="AZ395" i="10"/>
  <c r="AZ396" i="10"/>
  <c r="AZ397" i="10"/>
  <c r="AZ398" i="10"/>
  <c r="AZ399" i="10"/>
  <c r="AZ400" i="10"/>
  <c r="AZ401" i="10"/>
  <c r="AZ402" i="10"/>
  <c r="AZ403" i="10"/>
  <c r="AZ404" i="10"/>
  <c r="AZ405" i="10"/>
  <c r="AZ406" i="10"/>
  <c r="AZ407" i="10"/>
  <c r="AZ408" i="10"/>
  <c r="AZ409" i="10"/>
  <c r="AZ410" i="10"/>
  <c r="AZ411" i="10"/>
  <c r="AZ412" i="10"/>
  <c r="AZ413" i="10"/>
  <c r="AZ414" i="10"/>
  <c r="AZ415" i="10"/>
  <c r="AZ416" i="10"/>
  <c r="AZ417" i="10"/>
  <c r="AZ418" i="10"/>
  <c r="AZ419" i="10"/>
  <c r="AZ420" i="10"/>
  <c r="AZ421" i="10"/>
  <c r="AZ422" i="10"/>
  <c r="AZ423" i="10"/>
  <c r="AZ424" i="10"/>
  <c r="AZ425" i="10"/>
  <c r="AZ426" i="10"/>
  <c r="AZ427" i="10"/>
  <c r="AZ428" i="10"/>
  <c r="AZ429" i="10"/>
  <c r="AZ430" i="10"/>
  <c r="AZ431" i="10"/>
  <c r="AZ432" i="10"/>
  <c r="AZ433" i="10"/>
  <c r="AZ434" i="10"/>
  <c r="AZ435" i="10"/>
  <c r="AZ436" i="10"/>
  <c r="AZ437" i="10"/>
  <c r="AZ438" i="10"/>
  <c r="AZ439" i="10"/>
  <c r="AZ440" i="10"/>
  <c r="AZ441" i="10"/>
  <c r="AZ442" i="10"/>
  <c r="AZ443" i="10"/>
  <c r="AZ444" i="10"/>
  <c r="AZ445" i="10"/>
  <c r="AZ446" i="10"/>
  <c r="AZ447" i="10"/>
  <c r="AZ448" i="10"/>
  <c r="AZ449" i="10"/>
  <c r="AZ450" i="10"/>
  <c r="AZ451" i="10"/>
  <c r="AZ452" i="10"/>
  <c r="AZ453" i="10"/>
  <c r="AZ454" i="10"/>
  <c r="AZ455" i="10"/>
  <c r="AZ456" i="10"/>
  <c r="AZ457" i="10"/>
  <c r="AZ458" i="10"/>
  <c r="AZ459" i="10"/>
  <c r="AZ460" i="10"/>
  <c r="AZ461" i="10"/>
  <c r="AZ462" i="10"/>
  <c r="AZ463" i="10"/>
  <c r="AZ464" i="10"/>
  <c r="AZ465" i="10"/>
  <c r="AZ466" i="10"/>
  <c r="AZ467" i="10"/>
  <c r="AZ468" i="10"/>
  <c r="AZ469" i="10"/>
  <c r="AZ470" i="10"/>
  <c r="AZ471" i="10"/>
  <c r="AZ472" i="10"/>
  <c r="AZ473" i="10"/>
  <c r="AZ474" i="10"/>
  <c r="AZ475" i="10"/>
  <c r="AZ476" i="10"/>
  <c r="AZ477" i="10"/>
  <c r="AZ478" i="10"/>
  <c r="AZ479" i="10"/>
  <c r="AZ480" i="10"/>
  <c r="AZ481" i="10"/>
  <c r="AZ482" i="10"/>
  <c r="AZ483" i="10"/>
  <c r="AZ484" i="10"/>
  <c r="AZ485" i="10"/>
  <c r="AZ486" i="10"/>
  <c r="AZ487" i="10"/>
  <c r="AZ488" i="10"/>
  <c r="AZ489" i="10"/>
  <c r="AZ490" i="10"/>
  <c r="AZ491" i="10"/>
  <c r="AZ492" i="10"/>
  <c r="AZ493" i="10"/>
  <c r="AZ494" i="10"/>
  <c r="AZ495" i="10"/>
  <c r="AZ496" i="10"/>
  <c r="AZ497" i="10"/>
  <c r="AZ498" i="10"/>
  <c r="AZ499" i="10"/>
  <c r="AZ500" i="10"/>
  <c r="AZ501" i="10"/>
  <c r="AZ502" i="10"/>
  <c r="AZ503" i="10"/>
  <c r="AZ504" i="10"/>
  <c r="AZ505" i="10"/>
  <c r="AZ506" i="10"/>
  <c r="AZ507" i="10"/>
  <c r="AZ508" i="10"/>
  <c r="AZ509" i="10"/>
  <c r="AZ510" i="10"/>
  <c r="AZ511" i="10"/>
  <c r="AZ512" i="10"/>
  <c r="AZ513" i="10"/>
  <c r="AZ514" i="10"/>
  <c r="AZ515" i="10"/>
  <c r="AZ516" i="10"/>
  <c r="AZ517" i="10"/>
  <c r="AZ518" i="10"/>
  <c r="AZ519" i="10"/>
  <c r="AZ520" i="10"/>
  <c r="AZ521" i="10"/>
  <c r="AZ522" i="10"/>
  <c r="AZ523" i="10"/>
  <c r="AZ524" i="10"/>
  <c r="AZ525" i="10"/>
  <c r="AZ526" i="10"/>
  <c r="AZ527" i="10"/>
  <c r="AZ528" i="10"/>
  <c r="AZ529" i="10"/>
  <c r="AZ530" i="10"/>
  <c r="AZ531" i="10"/>
  <c r="AZ532" i="10"/>
  <c r="AZ533" i="10"/>
  <c r="AZ534" i="10"/>
  <c r="AZ535" i="10"/>
  <c r="AZ536" i="10"/>
  <c r="AZ537" i="10"/>
  <c r="AZ538" i="10"/>
  <c r="AZ539" i="10"/>
  <c r="AZ540" i="10"/>
  <c r="AZ541" i="10"/>
  <c r="AZ542" i="10"/>
  <c r="AZ543" i="10"/>
  <c r="AZ544" i="10"/>
  <c r="AZ545" i="10"/>
  <c r="AZ546" i="10"/>
  <c r="AZ547" i="10"/>
  <c r="AZ548" i="10"/>
  <c r="AZ549" i="10"/>
  <c r="AZ550" i="10"/>
  <c r="AZ551" i="10"/>
  <c r="AZ552" i="10"/>
  <c r="AZ553" i="10"/>
  <c r="AZ554" i="10"/>
  <c r="AZ555" i="10"/>
  <c r="AZ556" i="10"/>
  <c r="AZ557" i="10"/>
  <c r="AZ558" i="10"/>
  <c r="AZ559" i="10"/>
  <c r="AZ560" i="10"/>
  <c r="AZ561" i="10"/>
  <c r="AZ562" i="10"/>
  <c r="AZ563" i="10"/>
  <c r="AZ564" i="10"/>
  <c r="AZ565" i="10"/>
  <c r="AZ566" i="10"/>
  <c r="AZ567" i="10"/>
  <c r="AZ568" i="10"/>
  <c r="AZ569" i="10"/>
  <c r="AZ570" i="10"/>
  <c r="AZ571" i="10"/>
  <c r="AZ572" i="10"/>
  <c r="AZ573" i="10"/>
  <c r="AZ574" i="10"/>
  <c r="AZ575" i="10"/>
  <c r="AZ576" i="10"/>
  <c r="AZ577" i="10"/>
  <c r="AZ578" i="10"/>
  <c r="AZ579" i="10"/>
  <c r="AZ580" i="10"/>
  <c r="AZ581" i="10"/>
  <c r="AZ582" i="10"/>
  <c r="AZ583" i="10"/>
  <c r="AZ584" i="10"/>
  <c r="AZ585" i="10"/>
  <c r="AZ586" i="10"/>
  <c r="AZ587" i="10"/>
  <c r="AZ588" i="10"/>
  <c r="AZ589" i="10"/>
  <c r="AZ590" i="10"/>
  <c r="AZ591" i="10"/>
  <c r="AZ592" i="10"/>
  <c r="AZ593" i="10"/>
  <c r="AZ594" i="10"/>
  <c r="AZ595" i="10"/>
  <c r="AZ596" i="10"/>
  <c r="AZ597" i="10"/>
  <c r="AZ598" i="10"/>
  <c r="AZ599" i="10"/>
  <c r="AZ600" i="10"/>
  <c r="AZ601" i="10"/>
  <c r="AZ602" i="10"/>
  <c r="AZ603" i="10"/>
  <c r="AZ604" i="10"/>
  <c r="AZ605" i="10"/>
  <c r="AZ606" i="10"/>
  <c r="AZ607" i="10"/>
  <c r="AZ608" i="10"/>
  <c r="AZ609" i="10"/>
  <c r="AZ610" i="10"/>
  <c r="AZ611" i="10"/>
  <c r="AZ612" i="10"/>
  <c r="AZ613" i="10"/>
  <c r="AZ614" i="10"/>
  <c r="AZ615" i="10"/>
  <c r="AZ616" i="10"/>
  <c r="AZ617" i="10"/>
  <c r="AZ618" i="10"/>
  <c r="AZ619" i="10"/>
  <c r="AZ620" i="10"/>
  <c r="AZ621" i="10"/>
  <c r="AZ622" i="10"/>
  <c r="AZ623" i="10"/>
  <c r="AZ624" i="10"/>
  <c r="AZ625" i="10"/>
  <c r="AZ626" i="10"/>
  <c r="AZ627" i="10"/>
  <c r="AZ628" i="10"/>
  <c r="AZ629" i="10"/>
  <c r="AZ630" i="10"/>
  <c r="AZ631" i="10"/>
  <c r="AZ632" i="10"/>
  <c r="AZ633" i="10"/>
  <c r="AZ634" i="10"/>
  <c r="AZ635" i="10"/>
  <c r="AZ636" i="10"/>
  <c r="AZ637" i="10"/>
  <c r="AZ638" i="10"/>
  <c r="AZ639" i="10"/>
  <c r="AZ640" i="10"/>
  <c r="AZ641" i="10"/>
  <c r="AZ642" i="10"/>
  <c r="AZ643" i="10"/>
  <c r="AZ644" i="10"/>
  <c r="AZ645" i="10"/>
  <c r="AZ646" i="10"/>
  <c r="AZ647" i="10"/>
  <c r="AZ648" i="10"/>
  <c r="AZ649" i="10"/>
  <c r="AZ650" i="10"/>
  <c r="AZ651" i="10"/>
  <c r="AZ652" i="10"/>
  <c r="AZ653" i="10"/>
  <c r="AZ654" i="10"/>
  <c r="AZ655" i="10"/>
  <c r="AZ656" i="10"/>
  <c r="AZ657" i="10"/>
  <c r="AZ658" i="10"/>
  <c r="AZ659" i="10"/>
  <c r="AZ660" i="10"/>
  <c r="AZ661" i="10"/>
  <c r="AZ662" i="10"/>
  <c r="AZ663" i="10"/>
  <c r="AZ664" i="10"/>
  <c r="AZ665" i="10"/>
  <c r="AZ666" i="10"/>
  <c r="AZ667" i="10"/>
  <c r="AZ668" i="10"/>
  <c r="AZ669" i="10"/>
  <c r="AZ670" i="10"/>
  <c r="AZ671" i="10"/>
  <c r="AZ672" i="10"/>
  <c r="AZ673" i="10"/>
  <c r="AZ674" i="10"/>
  <c r="AZ675" i="10"/>
  <c r="AZ676" i="10"/>
  <c r="AZ677" i="10"/>
  <c r="AZ678" i="10"/>
  <c r="AZ679" i="10"/>
  <c r="AZ680" i="10"/>
  <c r="AZ681" i="10"/>
  <c r="AZ682" i="10"/>
  <c r="AZ683" i="10"/>
  <c r="AZ684" i="10"/>
  <c r="AZ685" i="10"/>
  <c r="AZ686" i="10"/>
  <c r="AZ687" i="10"/>
  <c r="AZ688" i="10"/>
  <c r="AZ689" i="10"/>
  <c r="AZ690" i="10"/>
  <c r="AZ691" i="10"/>
  <c r="AZ692" i="10"/>
  <c r="AZ693" i="10"/>
  <c r="AZ694" i="10"/>
  <c r="AZ695" i="10"/>
  <c r="AZ696" i="10"/>
  <c r="AZ697" i="10"/>
  <c r="AZ698" i="10"/>
  <c r="AZ699" i="10"/>
  <c r="AZ700" i="10"/>
  <c r="AZ701" i="10"/>
  <c r="AZ702" i="10"/>
  <c r="AZ703" i="10"/>
  <c r="AZ704" i="10"/>
  <c r="AZ705" i="10"/>
  <c r="AZ706" i="10"/>
  <c r="AZ707" i="10"/>
  <c r="AZ708" i="10"/>
  <c r="AZ709" i="10"/>
  <c r="AZ710" i="10"/>
  <c r="AZ711" i="10"/>
  <c r="AZ712" i="10"/>
  <c r="AZ713" i="10"/>
  <c r="AZ714" i="10"/>
  <c r="AZ715" i="10"/>
  <c r="AZ716" i="10"/>
  <c r="AZ717" i="10"/>
  <c r="AZ718" i="10"/>
  <c r="AZ719" i="10"/>
  <c r="AZ720" i="10"/>
  <c r="AZ721" i="10"/>
  <c r="AZ722" i="10"/>
  <c r="AZ723" i="10"/>
  <c r="AZ724" i="10"/>
  <c r="AZ725" i="10"/>
  <c r="AZ726" i="10"/>
  <c r="AZ727" i="10"/>
  <c r="AZ728" i="10"/>
  <c r="AZ729" i="10"/>
  <c r="AZ730" i="10"/>
  <c r="AZ731" i="10"/>
  <c r="AZ732" i="10"/>
  <c r="AZ733" i="10"/>
  <c r="AZ734" i="10"/>
  <c r="AZ735" i="10"/>
  <c r="AZ736" i="10"/>
  <c r="AZ737" i="10"/>
  <c r="AZ738" i="10"/>
  <c r="AZ739" i="10"/>
  <c r="AZ740" i="10"/>
  <c r="AZ741" i="10"/>
  <c r="AZ742" i="10"/>
  <c r="AZ743" i="10"/>
  <c r="AZ744" i="10"/>
  <c r="AZ745" i="10"/>
  <c r="AZ746" i="10"/>
  <c r="AZ747" i="10"/>
  <c r="AZ748" i="10"/>
  <c r="AZ749" i="10"/>
  <c r="AZ750" i="10"/>
  <c r="AZ751" i="10"/>
  <c r="AZ752" i="10"/>
  <c r="AZ753" i="10"/>
  <c r="AZ754" i="10"/>
  <c r="AZ755" i="10"/>
  <c r="AZ756" i="10"/>
  <c r="AZ757" i="10"/>
  <c r="AZ758" i="10"/>
  <c r="AZ759" i="10"/>
  <c r="AZ760" i="10"/>
  <c r="AZ761" i="10"/>
  <c r="AZ762" i="10"/>
  <c r="AZ763" i="10"/>
  <c r="AZ764" i="10"/>
  <c r="AZ765" i="10"/>
  <c r="AZ766" i="10"/>
  <c r="AZ767" i="10"/>
  <c r="AZ768" i="10"/>
  <c r="AZ769" i="10"/>
  <c r="AZ770" i="10"/>
  <c r="AZ771" i="10"/>
  <c r="AZ772" i="10"/>
  <c r="AZ773" i="10"/>
  <c r="AZ774" i="10"/>
  <c r="AZ775" i="10"/>
  <c r="AZ776" i="10"/>
  <c r="AZ777" i="10"/>
  <c r="AZ778" i="10"/>
  <c r="AZ779" i="10"/>
  <c r="AZ780" i="10"/>
  <c r="AZ781" i="10"/>
  <c r="AZ782" i="10"/>
  <c r="AZ783" i="10"/>
  <c r="AZ784" i="10"/>
  <c r="AZ785" i="10"/>
  <c r="AZ786" i="10"/>
  <c r="AZ787" i="10"/>
  <c r="AZ788" i="10"/>
  <c r="AZ789" i="10"/>
  <c r="AZ790" i="10"/>
  <c r="AZ4" i="10"/>
  <c r="AZ5" i="10"/>
  <c r="AZ6" i="10"/>
  <c r="AZ7" i="10"/>
  <c r="AZ8" i="10"/>
  <c r="AZ9" i="10"/>
  <c r="AY12" i="10"/>
  <c r="AY13" i="10"/>
  <c r="AY14" i="10"/>
  <c r="AY15" i="10"/>
  <c r="AY16" i="10"/>
  <c r="AY17" i="10"/>
  <c r="AY18" i="10"/>
  <c r="AY19" i="10"/>
  <c r="AY20" i="10"/>
  <c r="AY21" i="10"/>
  <c r="AY22" i="10"/>
  <c r="AY23" i="10"/>
  <c r="AY24" i="10"/>
  <c r="AY25" i="10"/>
  <c r="AY26" i="10"/>
  <c r="AY27" i="10"/>
  <c r="AY28" i="10"/>
  <c r="AY29" i="10"/>
  <c r="AY30" i="10"/>
  <c r="AY31" i="10"/>
  <c r="AY32" i="10"/>
  <c r="AY33" i="10"/>
  <c r="AY34" i="10"/>
  <c r="AY35" i="10"/>
  <c r="AY36" i="10"/>
  <c r="AY37" i="10"/>
  <c r="AY38" i="10"/>
  <c r="AY39" i="10"/>
  <c r="AY40" i="10"/>
  <c r="AY41" i="10"/>
  <c r="AY42" i="10"/>
  <c r="AY43" i="10"/>
  <c r="AY44" i="10"/>
  <c r="AY45" i="10"/>
  <c r="AY46" i="10"/>
  <c r="AY47" i="10"/>
  <c r="AY48" i="10"/>
  <c r="AY49" i="10"/>
  <c r="AY50" i="10"/>
  <c r="AY51" i="10"/>
  <c r="AY52" i="10"/>
  <c r="AY53" i="10"/>
  <c r="AY54" i="10"/>
  <c r="AY55" i="10"/>
  <c r="AY56" i="10"/>
  <c r="AY57" i="10"/>
  <c r="AY58" i="10"/>
  <c r="AY59" i="10"/>
  <c r="AY60" i="10"/>
  <c r="AY61" i="10"/>
  <c r="AY62" i="10"/>
  <c r="AY63" i="10"/>
  <c r="AY64" i="10"/>
  <c r="AY65" i="10"/>
  <c r="AY66" i="10"/>
  <c r="AY67" i="10"/>
  <c r="AY68" i="10"/>
  <c r="AY69" i="10"/>
  <c r="AY70" i="10"/>
  <c r="AY71" i="10"/>
  <c r="AY72" i="10"/>
  <c r="AY73" i="10"/>
  <c r="AY74" i="10"/>
  <c r="AY75" i="10"/>
  <c r="AY76" i="10"/>
  <c r="AY77" i="10"/>
  <c r="AY78" i="10"/>
  <c r="AY79" i="10"/>
  <c r="AY80" i="10"/>
  <c r="AY81" i="10"/>
  <c r="AY82" i="10"/>
  <c r="AY83" i="10"/>
  <c r="AY84" i="10"/>
  <c r="AY85" i="10"/>
  <c r="AY86" i="10"/>
  <c r="AY87" i="10"/>
  <c r="AY88" i="10"/>
  <c r="AY89" i="10"/>
  <c r="AY90" i="10"/>
  <c r="AY91" i="10"/>
  <c r="AY92" i="10"/>
  <c r="AY93" i="10"/>
  <c r="AY94" i="10"/>
  <c r="AY95" i="10"/>
  <c r="AY96" i="10"/>
  <c r="AY97" i="10"/>
  <c r="AY98" i="10"/>
  <c r="AY99" i="10"/>
  <c r="AY100" i="10"/>
  <c r="AY101" i="10"/>
  <c r="AY102" i="10"/>
  <c r="AY103" i="10"/>
  <c r="AY104" i="10"/>
  <c r="AY105" i="10"/>
  <c r="AY106" i="10"/>
  <c r="AY107" i="10"/>
  <c r="AY108" i="10"/>
  <c r="AY109" i="10"/>
  <c r="AY110" i="10"/>
  <c r="AY111" i="10"/>
  <c r="AY112" i="10"/>
  <c r="AY113" i="10"/>
  <c r="AY114" i="10"/>
  <c r="AY115" i="10"/>
  <c r="AY116" i="10"/>
  <c r="AY117" i="10"/>
  <c r="AY118" i="10"/>
  <c r="AY119" i="10"/>
  <c r="AY120" i="10"/>
  <c r="AY121" i="10"/>
  <c r="AY122" i="10"/>
  <c r="AY123" i="10"/>
  <c r="AY124" i="10"/>
  <c r="AY125" i="10"/>
  <c r="AY126" i="10"/>
  <c r="AY127" i="10"/>
  <c r="AY128" i="10"/>
  <c r="AY129" i="10"/>
  <c r="AY130" i="10"/>
  <c r="AY131" i="10"/>
  <c r="AY132" i="10"/>
  <c r="AY133" i="10"/>
  <c r="AY134" i="10"/>
  <c r="AY135" i="10"/>
  <c r="AY136" i="10"/>
  <c r="AY137" i="10"/>
  <c r="AY138" i="10"/>
  <c r="AY139" i="10"/>
  <c r="AY140" i="10"/>
  <c r="AY141" i="10"/>
  <c r="AY142" i="10"/>
  <c r="AY143" i="10"/>
  <c r="AY144" i="10"/>
  <c r="AY145" i="10"/>
  <c r="AY146" i="10"/>
  <c r="AY147" i="10"/>
  <c r="AY148" i="10"/>
  <c r="AY149" i="10"/>
  <c r="AY150" i="10"/>
  <c r="AY151" i="10"/>
  <c r="AY152" i="10"/>
  <c r="AY153" i="10"/>
  <c r="AY154" i="10"/>
  <c r="AY155" i="10"/>
  <c r="AY156" i="10"/>
  <c r="AY157" i="10"/>
  <c r="AY158" i="10"/>
  <c r="AY159" i="10"/>
  <c r="AY160" i="10"/>
  <c r="AY161" i="10"/>
  <c r="AY162" i="10"/>
  <c r="AY163" i="10"/>
  <c r="AY164" i="10"/>
  <c r="AY165" i="10"/>
  <c r="AY166" i="10"/>
  <c r="AY167" i="10"/>
  <c r="AY168" i="10"/>
  <c r="AY169" i="10"/>
  <c r="AY170" i="10"/>
  <c r="AY171" i="10"/>
  <c r="AY172" i="10"/>
  <c r="AY173" i="10"/>
  <c r="AY174" i="10"/>
  <c r="AY175" i="10"/>
  <c r="AY176" i="10"/>
  <c r="AY177" i="10"/>
  <c r="AY178" i="10"/>
  <c r="AY179" i="10"/>
  <c r="AY180" i="10"/>
  <c r="AY181" i="10"/>
  <c r="AY182" i="10"/>
  <c r="AY183" i="10"/>
  <c r="AY184" i="10"/>
  <c r="AY185" i="10"/>
  <c r="AY186" i="10"/>
  <c r="AY187" i="10"/>
  <c r="AY188" i="10"/>
  <c r="AY189" i="10"/>
  <c r="AY190" i="10"/>
  <c r="AY191" i="10"/>
  <c r="AY192" i="10"/>
  <c r="AY193" i="10"/>
  <c r="AY194" i="10"/>
  <c r="AY195" i="10"/>
  <c r="AY196" i="10"/>
  <c r="AY197" i="10"/>
  <c r="AY198" i="10"/>
  <c r="AY199" i="10"/>
  <c r="AY200" i="10"/>
  <c r="AY201" i="10"/>
  <c r="AY202" i="10"/>
  <c r="AY203" i="10"/>
  <c r="AY204" i="10"/>
  <c r="AY205" i="10"/>
  <c r="AY206" i="10"/>
  <c r="AY207" i="10"/>
  <c r="AY208" i="10"/>
  <c r="AY209" i="10"/>
  <c r="AY210" i="10"/>
  <c r="AY211" i="10"/>
  <c r="AY212" i="10"/>
  <c r="AY213" i="10"/>
  <c r="AY214" i="10"/>
  <c r="AY215" i="10"/>
  <c r="AY216" i="10"/>
  <c r="AY217" i="10"/>
  <c r="AY218" i="10"/>
  <c r="AY219" i="10"/>
  <c r="AY220" i="10"/>
  <c r="AY221" i="10"/>
  <c r="AY222" i="10"/>
  <c r="AY223" i="10"/>
  <c r="AY224" i="10"/>
  <c r="AY225" i="10"/>
  <c r="AY226" i="10"/>
  <c r="AY227" i="10"/>
  <c r="AY228" i="10"/>
  <c r="AY229" i="10"/>
  <c r="AY230" i="10"/>
  <c r="AY231" i="10"/>
  <c r="AY232" i="10"/>
  <c r="AY233" i="10"/>
  <c r="AY234" i="10"/>
  <c r="AY235" i="10"/>
  <c r="AY236" i="10"/>
  <c r="AY237" i="10"/>
  <c r="AY238" i="10"/>
  <c r="AY239" i="10"/>
  <c r="AY240" i="10"/>
  <c r="AY241" i="10"/>
  <c r="AY242" i="10"/>
  <c r="AY243" i="10"/>
  <c r="AY244" i="10"/>
  <c r="AY245" i="10"/>
  <c r="AY246" i="10"/>
  <c r="AY247" i="10"/>
  <c r="AY248" i="10"/>
  <c r="AY249" i="10"/>
  <c r="AY250" i="10"/>
  <c r="AY251" i="10"/>
  <c r="AY252" i="10"/>
  <c r="AY253" i="10"/>
  <c r="AY254" i="10"/>
  <c r="AY255" i="10"/>
  <c r="AY256" i="10"/>
  <c r="AY257" i="10"/>
  <c r="AY258" i="10"/>
  <c r="AY259" i="10"/>
  <c r="AY260" i="10"/>
  <c r="AY261" i="10"/>
  <c r="AY262" i="10"/>
  <c r="AY263" i="10"/>
  <c r="AY264" i="10"/>
  <c r="AY265" i="10"/>
  <c r="AY266" i="10"/>
  <c r="AY267" i="10"/>
  <c r="AY268" i="10"/>
  <c r="AY269" i="10"/>
  <c r="AY270" i="10"/>
  <c r="AY271" i="10"/>
  <c r="AY272" i="10"/>
  <c r="AY273" i="10"/>
  <c r="AY274" i="10"/>
  <c r="AY275" i="10"/>
  <c r="AY276" i="10"/>
  <c r="AY277" i="10"/>
  <c r="AY278" i="10"/>
  <c r="AY279" i="10"/>
  <c r="AY280" i="10"/>
  <c r="AY281" i="10"/>
  <c r="AY282" i="10"/>
  <c r="AY283" i="10"/>
  <c r="AY284" i="10"/>
  <c r="AY285" i="10"/>
  <c r="AY286" i="10"/>
  <c r="AY287" i="10"/>
  <c r="AY288" i="10"/>
  <c r="AY289" i="10"/>
  <c r="AY290" i="10"/>
  <c r="AY291" i="10"/>
  <c r="AY292" i="10"/>
  <c r="AY293" i="10"/>
  <c r="AY294" i="10"/>
  <c r="AY295" i="10"/>
  <c r="AY296" i="10"/>
  <c r="AY297" i="10"/>
  <c r="AY298" i="10"/>
  <c r="AY299" i="10"/>
  <c r="AY300" i="10"/>
  <c r="AY301" i="10"/>
  <c r="AY302" i="10"/>
  <c r="AY303" i="10"/>
  <c r="AY304" i="10"/>
  <c r="AY305" i="10"/>
  <c r="AY306" i="10"/>
  <c r="AY307" i="10"/>
  <c r="AY308" i="10"/>
  <c r="AY309" i="10"/>
  <c r="AY310" i="10"/>
  <c r="AY311" i="10"/>
  <c r="AY312" i="10"/>
  <c r="AY313" i="10"/>
  <c r="AY314" i="10"/>
  <c r="AY315" i="10"/>
  <c r="AY316" i="10"/>
  <c r="AY317" i="10"/>
  <c r="AY318" i="10"/>
  <c r="AY319" i="10"/>
  <c r="AY320" i="10"/>
  <c r="AY321" i="10"/>
  <c r="AY322" i="10"/>
  <c r="AY323" i="10"/>
  <c r="AY324" i="10"/>
  <c r="AY325" i="10"/>
  <c r="AY326" i="10"/>
  <c r="AY327" i="10"/>
  <c r="AY328" i="10"/>
  <c r="AY329" i="10"/>
  <c r="AY330" i="10"/>
  <c r="AY331" i="10"/>
  <c r="AY332" i="10"/>
  <c r="AY333" i="10"/>
  <c r="AY334" i="10"/>
  <c r="AY335" i="10"/>
  <c r="AY336" i="10"/>
  <c r="AY337" i="10"/>
  <c r="AY338" i="10"/>
  <c r="AY339" i="10"/>
  <c r="AY340" i="10"/>
  <c r="AY341" i="10"/>
  <c r="AY342" i="10"/>
  <c r="AY343" i="10"/>
  <c r="AY344" i="10"/>
  <c r="AY345" i="10"/>
  <c r="AY346" i="10"/>
  <c r="AY347" i="10"/>
  <c r="AY348" i="10"/>
  <c r="AY349" i="10"/>
  <c r="AY350" i="10"/>
  <c r="AY351" i="10"/>
  <c r="AY352" i="10"/>
  <c r="AY353" i="10"/>
  <c r="AY354" i="10"/>
  <c r="AY355" i="10"/>
  <c r="AY356" i="10"/>
  <c r="AY357" i="10"/>
  <c r="AY358" i="10"/>
  <c r="AY359" i="10"/>
  <c r="AY360" i="10"/>
  <c r="AY361" i="10"/>
  <c r="AY362" i="10"/>
  <c r="AY363" i="10"/>
  <c r="AY364" i="10"/>
  <c r="AY365" i="10"/>
  <c r="AY366" i="10"/>
  <c r="AY367" i="10"/>
  <c r="AY368" i="10"/>
  <c r="AY369" i="10"/>
  <c r="AY370" i="10"/>
  <c r="AY371" i="10"/>
  <c r="AY372" i="10"/>
  <c r="AY373" i="10"/>
  <c r="AY374" i="10"/>
  <c r="AY375" i="10"/>
  <c r="AY376" i="10"/>
  <c r="AY377" i="10"/>
  <c r="AY378" i="10"/>
  <c r="AY379" i="10"/>
  <c r="AY380" i="10"/>
  <c r="AY381" i="10"/>
  <c r="AY382" i="10"/>
  <c r="AY383" i="10"/>
  <c r="AY384" i="10"/>
  <c r="AY385" i="10"/>
  <c r="AY386" i="10"/>
  <c r="AY387" i="10"/>
  <c r="AY388" i="10"/>
  <c r="AY389" i="10"/>
  <c r="AY390" i="10"/>
  <c r="AY391" i="10"/>
  <c r="AY392" i="10"/>
  <c r="AY393" i="10"/>
  <c r="AY394" i="10"/>
  <c r="AY395" i="10"/>
  <c r="AY396" i="10"/>
  <c r="AY397" i="10"/>
  <c r="AY398" i="10"/>
  <c r="AY399" i="10"/>
  <c r="AY400" i="10"/>
  <c r="AY401" i="10"/>
  <c r="AY402" i="10"/>
  <c r="AY403" i="10"/>
  <c r="AY404" i="10"/>
  <c r="AY405" i="10"/>
  <c r="AY406" i="10"/>
  <c r="AY407" i="10"/>
  <c r="AY408" i="10"/>
  <c r="AY409" i="10"/>
  <c r="AY410" i="10"/>
  <c r="AY411" i="10"/>
  <c r="AY412" i="10"/>
  <c r="AY413" i="10"/>
  <c r="AY414" i="10"/>
  <c r="AY415" i="10"/>
  <c r="AY416" i="10"/>
  <c r="AY417" i="10"/>
  <c r="AY418" i="10"/>
  <c r="AY419" i="10"/>
  <c r="AY420" i="10"/>
  <c r="AY421" i="10"/>
  <c r="AY422" i="10"/>
  <c r="AY423" i="10"/>
  <c r="AY424" i="10"/>
  <c r="AY425" i="10"/>
  <c r="AY426" i="10"/>
  <c r="AY427" i="10"/>
  <c r="AY428" i="10"/>
  <c r="AY429" i="10"/>
  <c r="AY430" i="10"/>
  <c r="AY431" i="10"/>
  <c r="AY432" i="10"/>
  <c r="AY433" i="10"/>
  <c r="AY434" i="10"/>
  <c r="AY435" i="10"/>
  <c r="AY436" i="10"/>
  <c r="AY437" i="10"/>
  <c r="AY438" i="10"/>
  <c r="AY439" i="10"/>
  <c r="AY440" i="10"/>
  <c r="AY441" i="10"/>
  <c r="AY442" i="10"/>
  <c r="AY443" i="10"/>
  <c r="AY444" i="10"/>
  <c r="AY445" i="10"/>
  <c r="AY446" i="10"/>
  <c r="AY447" i="10"/>
  <c r="AY448" i="10"/>
  <c r="AY449" i="10"/>
  <c r="AY450" i="10"/>
  <c r="AY451" i="10"/>
  <c r="AY452" i="10"/>
  <c r="AY453" i="10"/>
  <c r="AY454" i="10"/>
  <c r="AY455" i="10"/>
  <c r="AY456" i="10"/>
  <c r="AY457" i="10"/>
  <c r="AY458" i="10"/>
  <c r="AY459" i="10"/>
  <c r="AY460" i="10"/>
  <c r="AY461" i="10"/>
  <c r="AY462" i="10"/>
  <c r="AY463" i="10"/>
  <c r="AY464" i="10"/>
  <c r="AY465" i="10"/>
  <c r="AY466" i="10"/>
  <c r="AY467" i="10"/>
  <c r="AY468" i="10"/>
  <c r="AY469" i="10"/>
  <c r="AY470" i="10"/>
  <c r="AY471" i="10"/>
  <c r="AY472" i="10"/>
  <c r="AY473" i="10"/>
  <c r="AY474" i="10"/>
  <c r="AY475" i="10"/>
  <c r="AY476" i="10"/>
  <c r="AY477" i="10"/>
  <c r="AY478" i="10"/>
  <c r="AY479" i="10"/>
  <c r="AY480" i="10"/>
  <c r="AY481" i="10"/>
  <c r="AY482" i="10"/>
  <c r="AY483" i="10"/>
  <c r="AY484" i="10"/>
  <c r="AY485" i="10"/>
  <c r="AY486" i="10"/>
  <c r="AY487" i="10"/>
  <c r="AY488" i="10"/>
  <c r="AY489" i="10"/>
  <c r="AY490" i="10"/>
  <c r="AY491" i="10"/>
  <c r="AY492" i="10"/>
  <c r="AY493" i="10"/>
  <c r="AY494" i="10"/>
  <c r="AY495" i="10"/>
  <c r="AY496" i="10"/>
  <c r="AY497" i="10"/>
  <c r="AY498" i="10"/>
  <c r="AY499" i="10"/>
  <c r="AY500" i="10"/>
  <c r="AY501" i="10"/>
  <c r="AY502" i="10"/>
  <c r="AY503" i="10"/>
  <c r="AY504" i="10"/>
  <c r="AY505" i="10"/>
  <c r="AY506" i="10"/>
  <c r="AY507" i="10"/>
  <c r="AY508" i="10"/>
  <c r="AY509" i="10"/>
  <c r="AY510" i="10"/>
  <c r="AY511" i="10"/>
  <c r="AY512" i="10"/>
  <c r="AY513" i="10"/>
  <c r="AY514" i="10"/>
  <c r="AY515" i="10"/>
  <c r="AY516" i="10"/>
  <c r="AY517" i="10"/>
  <c r="AY518" i="10"/>
  <c r="AY519" i="10"/>
  <c r="AY520" i="10"/>
  <c r="AY521" i="10"/>
  <c r="AY522" i="10"/>
  <c r="AY523" i="10"/>
  <c r="AY524" i="10"/>
  <c r="AY525" i="10"/>
  <c r="AY526" i="10"/>
  <c r="AY527" i="10"/>
  <c r="AY528" i="10"/>
  <c r="AY529" i="10"/>
  <c r="AY530" i="10"/>
  <c r="AY531" i="10"/>
  <c r="AY532" i="10"/>
  <c r="AY533" i="10"/>
  <c r="AY534" i="10"/>
  <c r="AY535" i="10"/>
  <c r="AY536" i="10"/>
  <c r="AY537" i="10"/>
  <c r="AY538" i="10"/>
  <c r="AY539" i="10"/>
  <c r="AY540" i="10"/>
  <c r="AY541" i="10"/>
  <c r="AY542" i="10"/>
  <c r="AY543" i="10"/>
  <c r="AY544" i="10"/>
  <c r="AY545" i="10"/>
  <c r="AY546" i="10"/>
  <c r="AY547" i="10"/>
  <c r="AY548" i="10"/>
  <c r="AY549" i="10"/>
  <c r="AY550" i="10"/>
  <c r="AY551" i="10"/>
  <c r="AY552" i="10"/>
  <c r="AY553" i="10"/>
  <c r="AY554" i="10"/>
  <c r="AY555" i="10"/>
  <c r="AY556" i="10"/>
  <c r="AY557" i="10"/>
  <c r="AY558" i="10"/>
  <c r="AY559" i="10"/>
  <c r="AY560" i="10"/>
  <c r="AY561" i="10"/>
  <c r="AY562" i="10"/>
  <c r="AY563" i="10"/>
  <c r="AY564" i="10"/>
  <c r="AY565" i="10"/>
  <c r="AY566" i="10"/>
  <c r="AY567" i="10"/>
  <c r="AY568" i="10"/>
  <c r="AY569" i="10"/>
  <c r="AY570" i="10"/>
  <c r="AY571" i="10"/>
  <c r="AY572" i="10"/>
  <c r="AY573" i="10"/>
  <c r="AY574" i="10"/>
  <c r="AY575" i="10"/>
  <c r="AY576" i="10"/>
  <c r="AY577" i="10"/>
  <c r="AY578" i="10"/>
  <c r="AY579" i="10"/>
  <c r="AY580" i="10"/>
  <c r="AY581" i="10"/>
  <c r="AY582" i="10"/>
  <c r="AY583" i="10"/>
  <c r="AY584" i="10"/>
  <c r="AY585" i="10"/>
  <c r="AY586" i="10"/>
  <c r="AY587" i="10"/>
  <c r="AY588" i="10"/>
  <c r="AY589" i="10"/>
  <c r="AY590" i="10"/>
  <c r="AY591" i="10"/>
  <c r="AY592" i="10"/>
  <c r="AY593" i="10"/>
  <c r="AY594" i="10"/>
  <c r="AY595" i="10"/>
  <c r="AY596" i="10"/>
  <c r="AY597" i="10"/>
  <c r="AY598" i="10"/>
  <c r="AY599" i="10"/>
  <c r="AY600" i="10"/>
  <c r="AY601" i="10"/>
  <c r="AY602" i="10"/>
  <c r="AY603" i="10"/>
  <c r="AY604" i="10"/>
  <c r="AY605" i="10"/>
  <c r="AY606" i="10"/>
  <c r="AY607" i="10"/>
  <c r="AY608" i="10"/>
  <c r="AY609" i="10"/>
  <c r="AY610" i="10"/>
  <c r="AY611" i="10"/>
  <c r="AY612" i="10"/>
  <c r="AY613" i="10"/>
  <c r="AY614" i="10"/>
  <c r="AY615" i="10"/>
  <c r="AY616" i="10"/>
  <c r="AY617" i="10"/>
  <c r="AY618" i="10"/>
  <c r="AY619" i="10"/>
  <c r="AY620" i="10"/>
  <c r="AY621" i="10"/>
  <c r="AY622" i="10"/>
  <c r="AY623" i="10"/>
  <c r="AY624" i="10"/>
  <c r="AY625" i="10"/>
  <c r="AY626" i="10"/>
  <c r="AY627" i="10"/>
  <c r="AY628" i="10"/>
  <c r="AY629" i="10"/>
  <c r="AY630" i="10"/>
  <c r="AY631" i="10"/>
  <c r="AY632" i="10"/>
  <c r="AY633" i="10"/>
  <c r="AY634" i="10"/>
  <c r="AY635" i="10"/>
  <c r="AY636" i="10"/>
  <c r="AY637" i="10"/>
  <c r="AY638" i="10"/>
  <c r="AY639" i="10"/>
  <c r="AY640" i="10"/>
  <c r="AY641" i="10"/>
  <c r="AY642" i="10"/>
  <c r="AY643" i="10"/>
  <c r="AY644" i="10"/>
  <c r="AY645" i="10"/>
  <c r="AY646" i="10"/>
  <c r="AY647" i="10"/>
  <c r="AY648" i="10"/>
  <c r="AY649" i="10"/>
  <c r="AY650" i="10"/>
  <c r="AY651" i="10"/>
  <c r="AY652" i="10"/>
  <c r="AY653" i="10"/>
  <c r="AY654" i="10"/>
  <c r="AY655" i="10"/>
  <c r="AY656" i="10"/>
  <c r="AY657" i="10"/>
  <c r="AY658" i="10"/>
  <c r="AY659" i="10"/>
  <c r="AY660" i="10"/>
  <c r="AY661" i="10"/>
  <c r="AY662" i="10"/>
  <c r="AY663" i="10"/>
  <c r="AY664" i="10"/>
  <c r="AY665" i="10"/>
  <c r="AY666" i="10"/>
  <c r="AY667" i="10"/>
  <c r="AY668" i="10"/>
  <c r="AY669" i="10"/>
  <c r="AY670" i="10"/>
  <c r="AY671" i="10"/>
  <c r="AY672" i="10"/>
  <c r="AY673" i="10"/>
  <c r="AY674" i="10"/>
  <c r="AY675" i="10"/>
  <c r="AY676" i="10"/>
  <c r="AY677" i="10"/>
  <c r="AY678" i="10"/>
  <c r="AY679" i="10"/>
  <c r="AY680" i="10"/>
  <c r="AY681" i="10"/>
  <c r="AY682" i="10"/>
  <c r="AY683" i="10"/>
  <c r="AY684" i="10"/>
  <c r="AY685" i="10"/>
  <c r="AY686" i="10"/>
  <c r="AY687" i="10"/>
  <c r="AY688" i="10"/>
  <c r="AY689" i="10"/>
  <c r="AY690" i="10"/>
  <c r="AY691" i="10"/>
  <c r="AY692" i="10"/>
  <c r="AY693" i="10"/>
  <c r="AY694" i="10"/>
  <c r="AY695" i="10"/>
  <c r="AY696" i="10"/>
  <c r="AY697" i="10"/>
  <c r="AY698" i="10"/>
  <c r="AY699" i="10"/>
  <c r="AY700" i="10"/>
  <c r="AY701" i="10"/>
  <c r="AY702" i="10"/>
  <c r="AY703" i="10"/>
  <c r="AY704" i="10"/>
  <c r="AY705" i="10"/>
  <c r="AY706" i="10"/>
  <c r="AY707" i="10"/>
  <c r="AY708" i="10"/>
  <c r="AY709" i="10"/>
  <c r="AY710" i="10"/>
  <c r="AY711" i="10"/>
  <c r="AY712" i="10"/>
  <c r="AY713" i="10"/>
  <c r="AY714" i="10"/>
  <c r="AY715" i="10"/>
  <c r="AY716" i="10"/>
  <c r="AY717" i="10"/>
  <c r="AY718" i="10"/>
  <c r="AY719" i="10"/>
  <c r="AY720" i="10"/>
  <c r="AY721" i="10"/>
  <c r="AY722" i="10"/>
  <c r="AY723" i="10"/>
  <c r="AY724" i="10"/>
  <c r="AY725" i="10"/>
  <c r="AY726" i="10"/>
  <c r="AY727" i="10"/>
  <c r="AY728" i="10"/>
  <c r="AY729" i="10"/>
  <c r="AY730" i="10"/>
  <c r="AY731" i="10"/>
  <c r="AY732" i="10"/>
  <c r="AY733" i="10"/>
  <c r="AY734" i="10"/>
  <c r="AY735" i="10"/>
  <c r="AY736" i="10"/>
  <c r="AY737" i="10"/>
  <c r="AY738" i="10"/>
  <c r="AY739" i="10"/>
  <c r="AY740" i="10"/>
  <c r="AY741" i="10"/>
  <c r="AY742" i="10"/>
  <c r="AY743" i="10"/>
  <c r="AY744" i="10"/>
  <c r="AY745" i="10"/>
  <c r="AY746" i="10"/>
  <c r="AY747" i="10"/>
  <c r="AY748" i="10"/>
  <c r="AY749" i="10"/>
  <c r="AY750" i="10"/>
  <c r="AY751" i="10"/>
  <c r="AY752" i="10"/>
  <c r="AY753" i="10"/>
  <c r="AY754" i="10"/>
  <c r="AY755" i="10"/>
  <c r="AY756" i="10"/>
  <c r="AY757" i="10"/>
  <c r="AY758" i="10"/>
  <c r="AY759" i="10"/>
  <c r="AY760" i="10"/>
  <c r="AY761" i="10"/>
  <c r="AY762" i="10"/>
  <c r="AY763" i="10"/>
  <c r="AY764" i="10"/>
  <c r="AY765" i="10"/>
  <c r="AY766" i="10"/>
  <c r="AY767" i="10"/>
  <c r="AY768" i="10"/>
  <c r="AY769" i="10"/>
  <c r="AY770" i="10"/>
  <c r="AY771" i="10"/>
  <c r="AY772" i="10"/>
  <c r="AY773" i="10"/>
  <c r="AY774" i="10"/>
  <c r="AY775" i="10"/>
  <c r="AY776" i="10"/>
  <c r="AY777" i="10"/>
  <c r="AY778" i="10"/>
  <c r="AY779" i="10"/>
  <c r="AY780" i="10"/>
  <c r="AY781" i="10"/>
  <c r="AY782" i="10"/>
  <c r="AY783" i="10"/>
  <c r="AY784" i="10"/>
  <c r="AY785" i="10"/>
  <c r="AY786" i="10"/>
  <c r="AY787" i="10"/>
  <c r="AY788" i="10"/>
  <c r="AY789" i="10"/>
  <c r="AY790" i="10"/>
  <c r="AY4" i="10"/>
  <c r="AY5" i="10"/>
  <c r="AY6" i="10"/>
  <c r="AY7" i="10"/>
  <c r="AY8" i="10"/>
  <c r="AY9" i="10"/>
  <c r="AX12" i="10"/>
  <c r="AX13" i="10"/>
  <c r="AX14" i="10"/>
  <c r="AX15" i="10"/>
  <c r="AX16" i="10"/>
  <c r="AX17" i="10"/>
  <c r="AX18" i="10"/>
  <c r="AX19" i="10"/>
  <c r="AX20" i="10"/>
  <c r="AX21" i="10"/>
  <c r="AX22" i="10"/>
  <c r="AX23" i="10"/>
  <c r="AX24" i="10"/>
  <c r="AX25" i="10"/>
  <c r="AX26" i="10"/>
  <c r="AX27" i="10"/>
  <c r="AX28" i="10"/>
  <c r="AX29" i="10"/>
  <c r="AX30" i="10"/>
  <c r="AX31" i="10"/>
  <c r="AX32" i="10"/>
  <c r="AX33" i="10"/>
  <c r="AX34" i="10"/>
  <c r="AX35" i="10"/>
  <c r="AX36" i="10"/>
  <c r="AX37" i="10"/>
  <c r="AX38" i="10"/>
  <c r="AX39" i="10"/>
  <c r="AX40" i="10"/>
  <c r="AX41" i="10"/>
  <c r="AX42" i="10"/>
  <c r="AX43" i="10"/>
  <c r="AX44" i="10"/>
  <c r="AX45" i="10"/>
  <c r="AX46" i="10"/>
  <c r="AX47" i="10"/>
  <c r="AX48" i="10"/>
  <c r="AX49" i="10"/>
  <c r="AX50" i="10"/>
  <c r="AX51" i="10"/>
  <c r="AX52" i="10"/>
  <c r="AX53" i="10"/>
  <c r="AX54" i="10"/>
  <c r="AX55" i="10"/>
  <c r="AX56" i="10"/>
  <c r="AX57" i="10"/>
  <c r="AX58" i="10"/>
  <c r="AX59" i="10"/>
  <c r="AX60" i="10"/>
  <c r="AX61" i="10"/>
  <c r="AX62" i="10"/>
  <c r="AX63" i="10"/>
  <c r="AX64" i="10"/>
  <c r="AX65" i="10"/>
  <c r="AX66" i="10"/>
  <c r="AX67" i="10"/>
  <c r="AX68" i="10"/>
  <c r="AX69" i="10"/>
  <c r="AX70" i="10"/>
  <c r="AX71" i="10"/>
  <c r="AX72" i="10"/>
  <c r="AX73" i="10"/>
  <c r="AX74" i="10"/>
  <c r="AX75" i="10"/>
  <c r="AX76" i="10"/>
  <c r="AX77" i="10"/>
  <c r="AX78" i="10"/>
  <c r="AX79" i="10"/>
  <c r="AX80" i="10"/>
  <c r="AX81" i="10"/>
  <c r="AX82" i="10"/>
  <c r="AX83" i="10"/>
  <c r="AX84" i="10"/>
  <c r="AX85" i="10"/>
  <c r="AX86" i="10"/>
  <c r="AX87" i="10"/>
  <c r="AX88" i="10"/>
  <c r="AX89" i="10"/>
  <c r="AX90" i="10"/>
  <c r="AX91" i="10"/>
  <c r="AX92" i="10"/>
  <c r="AX93" i="10"/>
  <c r="AX94" i="10"/>
  <c r="AX95" i="10"/>
  <c r="AX96" i="10"/>
  <c r="AX97" i="10"/>
  <c r="AX98" i="10"/>
  <c r="AX99" i="10"/>
  <c r="AX100" i="10"/>
  <c r="AX101" i="10"/>
  <c r="AX102" i="10"/>
  <c r="AX103" i="10"/>
  <c r="AX104" i="10"/>
  <c r="AX105" i="10"/>
  <c r="AX106" i="10"/>
  <c r="AX107" i="10"/>
  <c r="AX108" i="10"/>
  <c r="AX109" i="10"/>
  <c r="AX110" i="10"/>
  <c r="AX111" i="10"/>
  <c r="AX112" i="10"/>
  <c r="AX113" i="10"/>
  <c r="AX114" i="10"/>
  <c r="AX115" i="10"/>
  <c r="AX116" i="10"/>
  <c r="AX117" i="10"/>
  <c r="AX118" i="10"/>
  <c r="AX119" i="10"/>
  <c r="AX120" i="10"/>
  <c r="AX121" i="10"/>
  <c r="AX122" i="10"/>
  <c r="AX123" i="10"/>
  <c r="AX124" i="10"/>
  <c r="AX125" i="10"/>
  <c r="AX126" i="10"/>
  <c r="AX127" i="10"/>
  <c r="AX128" i="10"/>
  <c r="AX129" i="10"/>
  <c r="AX130" i="10"/>
  <c r="AX131" i="10"/>
  <c r="AX132" i="10"/>
  <c r="AX133" i="10"/>
  <c r="AX134" i="10"/>
  <c r="AX135" i="10"/>
  <c r="AX136" i="10"/>
  <c r="AX137" i="10"/>
  <c r="AX138" i="10"/>
  <c r="AX139" i="10"/>
  <c r="AX140" i="10"/>
  <c r="AX141" i="10"/>
  <c r="AX142" i="10"/>
  <c r="AX143" i="10"/>
  <c r="AX144" i="10"/>
  <c r="AX145" i="10"/>
  <c r="AX146" i="10"/>
  <c r="AX147" i="10"/>
  <c r="AX148" i="10"/>
  <c r="AX149" i="10"/>
  <c r="AX150" i="10"/>
  <c r="AX151" i="10"/>
  <c r="AX152" i="10"/>
  <c r="AX153" i="10"/>
  <c r="AX154" i="10"/>
  <c r="AX155" i="10"/>
  <c r="AX156" i="10"/>
  <c r="AX157" i="10"/>
  <c r="AX158" i="10"/>
  <c r="AX159" i="10"/>
  <c r="AX160" i="10"/>
  <c r="AX161" i="10"/>
  <c r="AX162" i="10"/>
  <c r="AX163" i="10"/>
  <c r="AX164" i="10"/>
  <c r="AX165" i="10"/>
  <c r="AX166" i="10"/>
  <c r="AX167" i="10"/>
  <c r="AX168" i="10"/>
  <c r="AX169" i="10"/>
  <c r="AX170" i="10"/>
  <c r="AX171" i="10"/>
  <c r="AX172" i="10"/>
  <c r="AX173" i="10"/>
  <c r="AX174" i="10"/>
  <c r="AX175" i="10"/>
  <c r="AX176" i="10"/>
  <c r="AX177" i="10"/>
  <c r="AX178" i="10"/>
  <c r="AX179" i="10"/>
  <c r="AX180" i="10"/>
  <c r="AX181" i="10"/>
  <c r="AX182" i="10"/>
  <c r="AX183" i="10"/>
  <c r="AX184" i="10"/>
  <c r="AX185" i="10"/>
  <c r="AX186" i="10"/>
  <c r="AX187" i="10"/>
  <c r="AX188" i="10"/>
  <c r="AX189" i="10"/>
  <c r="AX190" i="10"/>
  <c r="AX191" i="10"/>
  <c r="AX192" i="10"/>
  <c r="AX193" i="10"/>
  <c r="AX194" i="10"/>
  <c r="AX195" i="10"/>
  <c r="AX196" i="10"/>
  <c r="AX197" i="10"/>
  <c r="AX198" i="10"/>
  <c r="AX199" i="10"/>
  <c r="AX200" i="10"/>
  <c r="AX201" i="10"/>
  <c r="AX202" i="10"/>
  <c r="AX203" i="10"/>
  <c r="AX204" i="10"/>
  <c r="AX205" i="10"/>
  <c r="AX206" i="10"/>
  <c r="AX207" i="10"/>
  <c r="AX208" i="10"/>
  <c r="AX209" i="10"/>
  <c r="AX210" i="10"/>
  <c r="AX211" i="10"/>
  <c r="AX212" i="10"/>
  <c r="AX213" i="10"/>
  <c r="AX214" i="10"/>
  <c r="AX215" i="10"/>
  <c r="AX216" i="10"/>
  <c r="AX217" i="10"/>
  <c r="AX218" i="10"/>
  <c r="AX219" i="10"/>
  <c r="AX220" i="10"/>
  <c r="AX221" i="10"/>
  <c r="AX222" i="10"/>
  <c r="AX223" i="10"/>
  <c r="AX224" i="10"/>
  <c r="AX225" i="10"/>
  <c r="AX226" i="10"/>
  <c r="AX227" i="10"/>
  <c r="AX228" i="10"/>
  <c r="AX229" i="10"/>
  <c r="AX230" i="10"/>
  <c r="AX231" i="10"/>
  <c r="AX232" i="10"/>
  <c r="AX233" i="10"/>
  <c r="AX234" i="10"/>
  <c r="AX235" i="10"/>
  <c r="AX236" i="10"/>
  <c r="AX237" i="10"/>
  <c r="AX238" i="10"/>
  <c r="AX239" i="10"/>
  <c r="AX240" i="10"/>
  <c r="AX241" i="10"/>
  <c r="AX242" i="10"/>
  <c r="AX243" i="10"/>
  <c r="AX244" i="10"/>
  <c r="AX245" i="10"/>
  <c r="AX246" i="10"/>
  <c r="AX247" i="10"/>
  <c r="AX248" i="10"/>
  <c r="AX249" i="10"/>
  <c r="AX250" i="10"/>
  <c r="AX251" i="10"/>
  <c r="AX252" i="10"/>
  <c r="AX253" i="10"/>
  <c r="AX254" i="10"/>
  <c r="AX255" i="10"/>
  <c r="AX256" i="10"/>
  <c r="AX257" i="10"/>
  <c r="AX258" i="10"/>
  <c r="AX259" i="10"/>
  <c r="AX260" i="10"/>
  <c r="AX261" i="10"/>
  <c r="AX262" i="10"/>
  <c r="AX263" i="10"/>
  <c r="AX264" i="10"/>
  <c r="AX265" i="10"/>
  <c r="AX266" i="10"/>
  <c r="AX267" i="10"/>
  <c r="AX268" i="10"/>
  <c r="AX269" i="10"/>
  <c r="AX270" i="10"/>
  <c r="AX271" i="10"/>
  <c r="AX272" i="10"/>
  <c r="AX273" i="10"/>
  <c r="AX274" i="10"/>
  <c r="AX275" i="10"/>
  <c r="AX276" i="10"/>
  <c r="AX277" i="10"/>
  <c r="AX278" i="10"/>
  <c r="AX279" i="10"/>
  <c r="AX280" i="10"/>
  <c r="AX281" i="10"/>
  <c r="AX282" i="10"/>
  <c r="AX283" i="10"/>
  <c r="AX284" i="10"/>
  <c r="AX285" i="10"/>
  <c r="AX286" i="10"/>
  <c r="AX287" i="10"/>
  <c r="AX288" i="10"/>
  <c r="AX289" i="10"/>
  <c r="AX290" i="10"/>
  <c r="AX291" i="10"/>
  <c r="AX292" i="10"/>
  <c r="AX293" i="10"/>
  <c r="AX294" i="10"/>
  <c r="AX295" i="10"/>
  <c r="AX296" i="10"/>
  <c r="AX297" i="10"/>
  <c r="AX298" i="10"/>
  <c r="AX299" i="10"/>
  <c r="AX300" i="10"/>
  <c r="AX301" i="10"/>
  <c r="AX302" i="10"/>
  <c r="AX303" i="10"/>
  <c r="AX304" i="10"/>
  <c r="AX305" i="10"/>
  <c r="AX306" i="10"/>
  <c r="AX307" i="10"/>
  <c r="AX308" i="10"/>
  <c r="AX309" i="10"/>
  <c r="AX310" i="10"/>
  <c r="AX311" i="10"/>
  <c r="AX312" i="10"/>
  <c r="AX313" i="10"/>
  <c r="AX314" i="10"/>
  <c r="AX315" i="10"/>
  <c r="AX316" i="10"/>
  <c r="AX317" i="10"/>
  <c r="AX318" i="10"/>
  <c r="AX319" i="10"/>
  <c r="AX320" i="10"/>
  <c r="AX321" i="10"/>
  <c r="AX322" i="10"/>
  <c r="AX323" i="10"/>
  <c r="AX324" i="10"/>
  <c r="AX325" i="10"/>
  <c r="AX326" i="10"/>
  <c r="AX327" i="10"/>
  <c r="AX328" i="10"/>
  <c r="AX329" i="10"/>
  <c r="AX330" i="10"/>
  <c r="AX331" i="10"/>
  <c r="AX332" i="10"/>
  <c r="AX333" i="10"/>
  <c r="AX334" i="10"/>
  <c r="AX335" i="10"/>
  <c r="AX336" i="10"/>
  <c r="AX337" i="10"/>
  <c r="AX338" i="10"/>
  <c r="AX339" i="10"/>
  <c r="AX340" i="10"/>
  <c r="AX341" i="10"/>
  <c r="AX342" i="10"/>
  <c r="AX343" i="10"/>
  <c r="AX344" i="10"/>
  <c r="AX345" i="10"/>
  <c r="AX346" i="10"/>
  <c r="AX347" i="10"/>
  <c r="AX348" i="10"/>
  <c r="AX349" i="10"/>
  <c r="AX350" i="10"/>
  <c r="AX351" i="10"/>
  <c r="AX352" i="10"/>
  <c r="AX353" i="10"/>
  <c r="AX354" i="10"/>
  <c r="AX355" i="10"/>
  <c r="AX356" i="10"/>
  <c r="AX357" i="10"/>
  <c r="AX358" i="10"/>
  <c r="AX359" i="10"/>
  <c r="AX360" i="10"/>
  <c r="AX361" i="10"/>
  <c r="AX362" i="10"/>
  <c r="AX363" i="10"/>
  <c r="AX364" i="10"/>
  <c r="AX365" i="10"/>
  <c r="AX366" i="10"/>
  <c r="AX367" i="10"/>
  <c r="AX368" i="10"/>
  <c r="AX369" i="10"/>
  <c r="AX370" i="10"/>
  <c r="AX371" i="10"/>
  <c r="AX372" i="10"/>
  <c r="AX373" i="10"/>
  <c r="AX374" i="10"/>
  <c r="AX375" i="10"/>
  <c r="AX376" i="10"/>
  <c r="AX377" i="10"/>
  <c r="AX378" i="10"/>
  <c r="AX379" i="10"/>
  <c r="AX380" i="10"/>
  <c r="AX381" i="10"/>
  <c r="AX382" i="10"/>
  <c r="AX383" i="10"/>
  <c r="AX384" i="10"/>
  <c r="AX385" i="10"/>
  <c r="AX386" i="10"/>
  <c r="AX387" i="10"/>
  <c r="AX388" i="10"/>
  <c r="AX389" i="10"/>
  <c r="AX390" i="10"/>
  <c r="AX391" i="10"/>
  <c r="AX392" i="10"/>
  <c r="AX393" i="10"/>
  <c r="AX394" i="10"/>
  <c r="AX395" i="10"/>
  <c r="AX396" i="10"/>
  <c r="AX397" i="10"/>
  <c r="AX398" i="10"/>
  <c r="AX399" i="10"/>
  <c r="AX400" i="10"/>
  <c r="AX401" i="10"/>
  <c r="AX402" i="10"/>
  <c r="AX403" i="10"/>
  <c r="AX404" i="10"/>
  <c r="AX405" i="10"/>
  <c r="AX406" i="10"/>
  <c r="AX407" i="10"/>
  <c r="AX408" i="10"/>
  <c r="AX409" i="10"/>
  <c r="AX410" i="10"/>
  <c r="AX411" i="10"/>
  <c r="AX412" i="10"/>
  <c r="AX413" i="10"/>
  <c r="AX414" i="10"/>
  <c r="AX415" i="10"/>
  <c r="AX416" i="10"/>
  <c r="AX417" i="10"/>
  <c r="AX418" i="10"/>
  <c r="AX419" i="10"/>
  <c r="AX420" i="10"/>
  <c r="AX421" i="10"/>
  <c r="AX422" i="10"/>
  <c r="AX423" i="10"/>
  <c r="AX424" i="10"/>
  <c r="AX425" i="10"/>
  <c r="AX426" i="10"/>
  <c r="AX427" i="10"/>
  <c r="AX428" i="10"/>
  <c r="AX429" i="10"/>
  <c r="AX430" i="10"/>
  <c r="AX431" i="10"/>
  <c r="AX432" i="10"/>
  <c r="AX433" i="10"/>
  <c r="AX434" i="10"/>
  <c r="AX435" i="10"/>
  <c r="AX436" i="10"/>
  <c r="AX437" i="10"/>
  <c r="AX438" i="10"/>
  <c r="AX439" i="10"/>
  <c r="AX440" i="10"/>
  <c r="AX441" i="10"/>
  <c r="AX442" i="10"/>
  <c r="AX443" i="10"/>
  <c r="AX444" i="10"/>
  <c r="AX445" i="10"/>
  <c r="AX446" i="10"/>
  <c r="AX447" i="10"/>
  <c r="AX448" i="10"/>
  <c r="AX449" i="10"/>
  <c r="AX450" i="10"/>
  <c r="AX451" i="10"/>
  <c r="AX452" i="10"/>
  <c r="AX453" i="10"/>
  <c r="AX454" i="10"/>
  <c r="AX455" i="10"/>
  <c r="AX456" i="10"/>
  <c r="AX457" i="10"/>
  <c r="AX458" i="10"/>
  <c r="AX459" i="10"/>
  <c r="AX460" i="10"/>
  <c r="AX461" i="10"/>
  <c r="AX462" i="10"/>
  <c r="AX463" i="10"/>
  <c r="AX464" i="10"/>
  <c r="AX465" i="10"/>
  <c r="AX466" i="10"/>
  <c r="AX467" i="10"/>
  <c r="AX468" i="10"/>
  <c r="AX469" i="10"/>
  <c r="AX470" i="10"/>
  <c r="AX471" i="10"/>
  <c r="AX472" i="10"/>
  <c r="AX473" i="10"/>
  <c r="AX474" i="10"/>
  <c r="AX475" i="10"/>
  <c r="AX476" i="10"/>
  <c r="AX477" i="10"/>
  <c r="AX478" i="10"/>
  <c r="AX479" i="10"/>
  <c r="AX480" i="10"/>
  <c r="AX481" i="10"/>
  <c r="AX482" i="10"/>
  <c r="AX483" i="10"/>
  <c r="AX484" i="10"/>
  <c r="AX485" i="10"/>
  <c r="AX486" i="10"/>
  <c r="AX487" i="10"/>
  <c r="AX488" i="10"/>
  <c r="AX489" i="10"/>
  <c r="AX490" i="10"/>
  <c r="AX491" i="10"/>
  <c r="AX492" i="10"/>
  <c r="AX493" i="10"/>
  <c r="AX494" i="10"/>
  <c r="AX495" i="10"/>
  <c r="AX496" i="10"/>
  <c r="AX497" i="10"/>
  <c r="AX498" i="10"/>
  <c r="AX499" i="10"/>
  <c r="AX500" i="10"/>
  <c r="AX501" i="10"/>
  <c r="AX502" i="10"/>
  <c r="AX503" i="10"/>
  <c r="AX504" i="10"/>
  <c r="AX505" i="10"/>
  <c r="AX506" i="10"/>
  <c r="AX507" i="10"/>
  <c r="AX508" i="10"/>
  <c r="AX509" i="10"/>
  <c r="AX510" i="10"/>
  <c r="AX511" i="10"/>
  <c r="AX512" i="10"/>
  <c r="AX513" i="10"/>
  <c r="AX514" i="10"/>
  <c r="AX515" i="10"/>
  <c r="AX516" i="10"/>
  <c r="AX517" i="10"/>
  <c r="AX518" i="10"/>
  <c r="AX519" i="10"/>
  <c r="AX520" i="10"/>
  <c r="AX521" i="10"/>
  <c r="AX522" i="10"/>
  <c r="AX523" i="10"/>
  <c r="AX524" i="10"/>
  <c r="AX525" i="10"/>
  <c r="AX526" i="10"/>
  <c r="AX527" i="10"/>
  <c r="AX528" i="10"/>
  <c r="AX529" i="10"/>
  <c r="AX530" i="10"/>
  <c r="AX531" i="10"/>
  <c r="AX532" i="10"/>
  <c r="AX533" i="10"/>
  <c r="AX534" i="10"/>
  <c r="AX535" i="10"/>
  <c r="AX536" i="10"/>
  <c r="AX537" i="10"/>
  <c r="AX538" i="10"/>
  <c r="AX539" i="10"/>
  <c r="AX540" i="10"/>
  <c r="AX541" i="10"/>
  <c r="AX542" i="10"/>
  <c r="AX543" i="10"/>
  <c r="AX544" i="10"/>
  <c r="AX545" i="10"/>
  <c r="AX546" i="10"/>
  <c r="AX547" i="10"/>
  <c r="AX548" i="10"/>
  <c r="AX549" i="10"/>
  <c r="AX550" i="10"/>
  <c r="AX551" i="10"/>
  <c r="AX552" i="10"/>
  <c r="AX553" i="10"/>
  <c r="AX554" i="10"/>
  <c r="AX555" i="10"/>
  <c r="AX556" i="10"/>
  <c r="AX557" i="10"/>
  <c r="AX558" i="10"/>
  <c r="AX559" i="10"/>
  <c r="AX560" i="10"/>
  <c r="AX561" i="10"/>
  <c r="AX562" i="10"/>
  <c r="AX563" i="10"/>
  <c r="AX564" i="10"/>
  <c r="AX565" i="10"/>
  <c r="AX566" i="10"/>
  <c r="AX567" i="10"/>
  <c r="AX568" i="10"/>
  <c r="AX569" i="10"/>
  <c r="AX570" i="10"/>
  <c r="AX571" i="10"/>
  <c r="AX572" i="10"/>
  <c r="AX573" i="10"/>
  <c r="AX574" i="10"/>
  <c r="AX575" i="10"/>
  <c r="AX576" i="10"/>
  <c r="AX577" i="10"/>
  <c r="AX578" i="10"/>
  <c r="AX579" i="10"/>
  <c r="AX580" i="10"/>
  <c r="AX581" i="10"/>
  <c r="AX582" i="10"/>
  <c r="AX583" i="10"/>
  <c r="AX584" i="10"/>
  <c r="AX585" i="10"/>
  <c r="AX586" i="10"/>
  <c r="AX587" i="10"/>
  <c r="AX588" i="10"/>
  <c r="AX589" i="10"/>
  <c r="AX590" i="10"/>
  <c r="AX591" i="10"/>
  <c r="AX592" i="10"/>
  <c r="AX593" i="10"/>
  <c r="AX594" i="10"/>
  <c r="AX595" i="10"/>
  <c r="AX596" i="10"/>
  <c r="AX597" i="10"/>
  <c r="AX598" i="10"/>
  <c r="AX599" i="10"/>
  <c r="AX600" i="10"/>
  <c r="AX601" i="10"/>
  <c r="AX602" i="10"/>
  <c r="AX603" i="10"/>
  <c r="AX604" i="10"/>
  <c r="AX605" i="10"/>
  <c r="AX606" i="10"/>
  <c r="AX607" i="10"/>
  <c r="AX608" i="10"/>
  <c r="AX609" i="10"/>
  <c r="AX610" i="10"/>
  <c r="AX611" i="10"/>
  <c r="AX612" i="10"/>
  <c r="AX613" i="10"/>
  <c r="AX614" i="10"/>
  <c r="AX615" i="10"/>
  <c r="AX616" i="10"/>
  <c r="AX617" i="10"/>
  <c r="AX618" i="10"/>
  <c r="AX619" i="10"/>
  <c r="AX620" i="10"/>
  <c r="AX621" i="10"/>
  <c r="AX622" i="10"/>
  <c r="AX623" i="10"/>
  <c r="AX624" i="10"/>
  <c r="AX625" i="10"/>
  <c r="AX626" i="10"/>
  <c r="AX627" i="10"/>
  <c r="AX628" i="10"/>
  <c r="AX629" i="10"/>
  <c r="AX630" i="10"/>
  <c r="AX631" i="10"/>
  <c r="AX632" i="10"/>
  <c r="AX633" i="10"/>
  <c r="AX634" i="10"/>
  <c r="AX635" i="10"/>
  <c r="AX636" i="10"/>
  <c r="AX637" i="10"/>
  <c r="AX638" i="10"/>
  <c r="AX639" i="10"/>
  <c r="AX640" i="10"/>
  <c r="AX641" i="10"/>
  <c r="AX642" i="10"/>
  <c r="AX643" i="10"/>
  <c r="AX644" i="10"/>
  <c r="AX645" i="10"/>
  <c r="AX646" i="10"/>
  <c r="AX647" i="10"/>
  <c r="AX648" i="10"/>
  <c r="AX649" i="10"/>
  <c r="AX650" i="10"/>
  <c r="AX651" i="10"/>
  <c r="AX652" i="10"/>
  <c r="AX653" i="10"/>
  <c r="AX654" i="10"/>
  <c r="AX655" i="10"/>
  <c r="AX656" i="10"/>
  <c r="AX657" i="10"/>
  <c r="AX658" i="10"/>
  <c r="AX659" i="10"/>
  <c r="AX660" i="10"/>
  <c r="AX661" i="10"/>
  <c r="AX662" i="10"/>
  <c r="AX663" i="10"/>
  <c r="AX664" i="10"/>
  <c r="AX665" i="10"/>
  <c r="AX666" i="10"/>
  <c r="AX667" i="10"/>
  <c r="AX668" i="10"/>
  <c r="AX669" i="10"/>
  <c r="AX670" i="10"/>
  <c r="AX671" i="10"/>
  <c r="AX672" i="10"/>
  <c r="AX673" i="10"/>
  <c r="AX674" i="10"/>
  <c r="AX675" i="10"/>
  <c r="AX676" i="10"/>
  <c r="AX677" i="10"/>
  <c r="AX678" i="10"/>
  <c r="AX679" i="10"/>
  <c r="AX680" i="10"/>
  <c r="AX681" i="10"/>
  <c r="AX682" i="10"/>
  <c r="AX683" i="10"/>
  <c r="AX684" i="10"/>
  <c r="AX685" i="10"/>
  <c r="AX686" i="10"/>
  <c r="AX687" i="10"/>
  <c r="AX688" i="10"/>
  <c r="AX689" i="10"/>
  <c r="AX690" i="10"/>
  <c r="AX691" i="10"/>
  <c r="AX692" i="10"/>
  <c r="AX693" i="10"/>
  <c r="AX694" i="10"/>
  <c r="AX695" i="10"/>
  <c r="AX696" i="10"/>
  <c r="AX697" i="10"/>
  <c r="AX698" i="10"/>
  <c r="AX699" i="10"/>
  <c r="AX700" i="10"/>
  <c r="AX701" i="10"/>
  <c r="AX702" i="10"/>
  <c r="AX703" i="10"/>
  <c r="AX704" i="10"/>
  <c r="AX705" i="10"/>
  <c r="AX706" i="10"/>
  <c r="AX707" i="10"/>
  <c r="AX708" i="10"/>
  <c r="AX709" i="10"/>
  <c r="AX710" i="10"/>
  <c r="AX711" i="10"/>
  <c r="AX712" i="10"/>
  <c r="AX713" i="10"/>
  <c r="AX714" i="10"/>
  <c r="AX715" i="10"/>
  <c r="AX716" i="10"/>
  <c r="AX717" i="10"/>
  <c r="AX718" i="10"/>
  <c r="AX719" i="10"/>
  <c r="AX720" i="10"/>
  <c r="AX721" i="10"/>
  <c r="AX722" i="10"/>
  <c r="AX723" i="10"/>
  <c r="AX724" i="10"/>
  <c r="AX725" i="10"/>
  <c r="AX726" i="10"/>
  <c r="AX727" i="10"/>
  <c r="AX728" i="10"/>
  <c r="AX729" i="10"/>
  <c r="AX730" i="10"/>
  <c r="AX731" i="10"/>
  <c r="AX732" i="10"/>
  <c r="AX733" i="10"/>
  <c r="AX734" i="10"/>
  <c r="AX735" i="10"/>
  <c r="AX736" i="10"/>
  <c r="AX737" i="10"/>
  <c r="AX738" i="10"/>
  <c r="AX739" i="10"/>
  <c r="AX740" i="10"/>
  <c r="AX741" i="10"/>
  <c r="AX742" i="10"/>
  <c r="AX743" i="10"/>
  <c r="AX744" i="10"/>
  <c r="AX745" i="10"/>
  <c r="AX746" i="10"/>
  <c r="AX747" i="10"/>
  <c r="AX748" i="10"/>
  <c r="AX749" i="10"/>
  <c r="AX750" i="10"/>
  <c r="AX751" i="10"/>
  <c r="AX752" i="10"/>
  <c r="AX753" i="10"/>
  <c r="AX754" i="10"/>
  <c r="AX755" i="10"/>
  <c r="AX756" i="10"/>
  <c r="AX757" i="10"/>
  <c r="AX758" i="10"/>
  <c r="AX759" i="10"/>
  <c r="AX760" i="10"/>
  <c r="AX761" i="10"/>
  <c r="AX762" i="10"/>
  <c r="AX763" i="10"/>
  <c r="AX764" i="10"/>
  <c r="AX765" i="10"/>
  <c r="AX766" i="10"/>
  <c r="AX767" i="10"/>
  <c r="AX768" i="10"/>
  <c r="AX769" i="10"/>
  <c r="AX770" i="10"/>
  <c r="AX771" i="10"/>
  <c r="AX772" i="10"/>
  <c r="AX773" i="10"/>
  <c r="AX774" i="10"/>
  <c r="AX775" i="10"/>
  <c r="AX776" i="10"/>
  <c r="AX777" i="10"/>
  <c r="AX778" i="10"/>
  <c r="AX779" i="10"/>
  <c r="AX780" i="10"/>
  <c r="AX781" i="10"/>
  <c r="AX782" i="10"/>
  <c r="AX783" i="10"/>
  <c r="AX784" i="10"/>
  <c r="AX785" i="10"/>
  <c r="AX786" i="10"/>
  <c r="AX787" i="10"/>
  <c r="AX788" i="10"/>
  <c r="AX789" i="10"/>
  <c r="AX790" i="10"/>
  <c r="AX4" i="10"/>
  <c r="AX5" i="10"/>
  <c r="AX6" i="10"/>
  <c r="AX7" i="10"/>
  <c r="AX8" i="10"/>
  <c r="AX9" i="10"/>
  <c r="AW12" i="10"/>
  <c r="AW13" i="10"/>
  <c r="AW14" i="10"/>
  <c r="AW15" i="10"/>
  <c r="AW16" i="10"/>
  <c r="AW17" i="10"/>
  <c r="AW18" i="10"/>
  <c r="AW19" i="10"/>
  <c r="AW20" i="10"/>
  <c r="AW21" i="10"/>
  <c r="AW22" i="10"/>
  <c r="AW23" i="10"/>
  <c r="AW24" i="10"/>
  <c r="AW25" i="10"/>
  <c r="AW26" i="10"/>
  <c r="AW27" i="10"/>
  <c r="AW28" i="10"/>
  <c r="AW29" i="10"/>
  <c r="AW30" i="10"/>
  <c r="AW31" i="10"/>
  <c r="AW32" i="10"/>
  <c r="AW33" i="10"/>
  <c r="AW34" i="10"/>
  <c r="AW35" i="10"/>
  <c r="AW36" i="10"/>
  <c r="AW37" i="10"/>
  <c r="AW38" i="10"/>
  <c r="AW39" i="10"/>
  <c r="AW40" i="10"/>
  <c r="AW41" i="10"/>
  <c r="AW42" i="10"/>
  <c r="AW43" i="10"/>
  <c r="AW44" i="10"/>
  <c r="AW45" i="10"/>
  <c r="AW46" i="10"/>
  <c r="AW47" i="10"/>
  <c r="AW48" i="10"/>
  <c r="AW49" i="10"/>
  <c r="AW50" i="10"/>
  <c r="AW51" i="10"/>
  <c r="AW52" i="10"/>
  <c r="AW53" i="10"/>
  <c r="AW54" i="10"/>
  <c r="AW55" i="10"/>
  <c r="AW56" i="10"/>
  <c r="AW57" i="10"/>
  <c r="AW58" i="10"/>
  <c r="AW59" i="10"/>
  <c r="AW60" i="10"/>
  <c r="AW61" i="10"/>
  <c r="AW62" i="10"/>
  <c r="AW63" i="10"/>
  <c r="AW64" i="10"/>
  <c r="AW65" i="10"/>
  <c r="AW66" i="10"/>
  <c r="AW67" i="10"/>
  <c r="AW68" i="10"/>
  <c r="AW69" i="10"/>
  <c r="AW70" i="10"/>
  <c r="AW71" i="10"/>
  <c r="AW72" i="10"/>
  <c r="AW73" i="10"/>
  <c r="AW74" i="10"/>
  <c r="AW75" i="10"/>
  <c r="AW76" i="10"/>
  <c r="AW77" i="10"/>
  <c r="AW78" i="10"/>
  <c r="AW79" i="10"/>
  <c r="AW80" i="10"/>
  <c r="AW81" i="10"/>
  <c r="AW82" i="10"/>
  <c r="AW83" i="10"/>
  <c r="AW84" i="10"/>
  <c r="AW85" i="10"/>
  <c r="AW86" i="10"/>
  <c r="AW87" i="10"/>
  <c r="AW88" i="10"/>
  <c r="AW89" i="10"/>
  <c r="AW90" i="10"/>
  <c r="AW91" i="10"/>
  <c r="AW92" i="10"/>
  <c r="AW93" i="10"/>
  <c r="AW94" i="10"/>
  <c r="AW95" i="10"/>
  <c r="AW96" i="10"/>
  <c r="AW97" i="10"/>
  <c r="AW98" i="10"/>
  <c r="AW99" i="10"/>
  <c r="AW100" i="10"/>
  <c r="AW101" i="10"/>
  <c r="AW102" i="10"/>
  <c r="AW103" i="10"/>
  <c r="AW104" i="10"/>
  <c r="AW105" i="10"/>
  <c r="AW106" i="10"/>
  <c r="AW107" i="10"/>
  <c r="AW108" i="10"/>
  <c r="AW109" i="10"/>
  <c r="AW110" i="10"/>
  <c r="AW111" i="10"/>
  <c r="AW112" i="10"/>
  <c r="AW113" i="10"/>
  <c r="AW114" i="10"/>
  <c r="AW115" i="10"/>
  <c r="AW116" i="10"/>
  <c r="AW117" i="10"/>
  <c r="AW118" i="10"/>
  <c r="AW119" i="10"/>
  <c r="AW120" i="10"/>
  <c r="AW121" i="10"/>
  <c r="AW122" i="10"/>
  <c r="AW123" i="10"/>
  <c r="AW124" i="10"/>
  <c r="AW125" i="10"/>
  <c r="AW126" i="10"/>
  <c r="AW127" i="10"/>
  <c r="AW128" i="10"/>
  <c r="AW129" i="10"/>
  <c r="AW130" i="10"/>
  <c r="AW131" i="10"/>
  <c r="AW132" i="10"/>
  <c r="AW133" i="10"/>
  <c r="AW134" i="10"/>
  <c r="AW135" i="10"/>
  <c r="AW136" i="10"/>
  <c r="AW137" i="10"/>
  <c r="AW138" i="10"/>
  <c r="AW139" i="10"/>
  <c r="AW140" i="10"/>
  <c r="AW141" i="10"/>
  <c r="AW142" i="10"/>
  <c r="AW143" i="10"/>
  <c r="AW144" i="10"/>
  <c r="AW145" i="10"/>
  <c r="AW146" i="10"/>
  <c r="AW147" i="10"/>
  <c r="AW148" i="10"/>
  <c r="AW149" i="10"/>
  <c r="AW150" i="10"/>
  <c r="AW151" i="10"/>
  <c r="AW152" i="10"/>
  <c r="AW153" i="10"/>
  <c r="AW154" i="10"/>
  <c r="AW155" i="10"/>
  <c r="AW156" i="10"/>
  <c r="AW157" i="10"/>
  <c r="AW158" i="10"/>
  <c r="AW159" i="10"/>
  <c r="AW160" i="10"/>
  <c r="AW161" i="10"/>
  <c r="AW162" i="10"/>
  <c r="AW163" i="10"/>
  <c r="AW164" i="10"/>
  <c r="AW165" i="10"/>
  <c r="AW166" i="10"/>
  <c r="AW167" i="10"/>
  <c r="AW168" i="10"/>
  <c r="AW169" i="10"/>
  <c r="AW170" i="10"/>
  <c r="AW171" i="10"/>
  <c r="AW172" i="10"/>
  <c r="AW173" i="10"/>
  <c r="AW174" i="10"/>
  <c r="AW175" i="10"/>
  <c r="AW176" i="10"/>
  <c r="AW177" i="10"/>
  <c r="AW178" i="10"/>
  <c r="AW179" i="10"/>
  <c r="AW180" i="10"/>
  <c r="AW181" i="10"/>
  <c r="AW182" i="10"/>
  <c r="AW183" i="10"/>
  <c r="AW184" i="10"/>
  <c r="AW185" i="10"/>
  <c r="AW186" i="10"/>
  <c r="AW187" i="10"/>
  <c r="AW188" i="10"/>
  <c r="AW189" i="10"/>
  <c r="AW190" i="10"/>
  <c r="AW191" i="10"/>
  <c r="AW192" i="10"/>
  <c r="AW193" i="10"/>
  <c r="AW194" i="10"/>
  <c r="AW195" i="10"/>
  <c r="AW196" i="10"/>
  <c r="AW197" i="10"/>
  <c r="AW198" i="10"/>
  <c r="AW199" i="10"/>
  <c r="AW200" i="10"/>
  <c r="AW201" i="10"/>
  <c r="AW202" i="10"/>
  <c r="AW203" i="10"/>
  <c r="AW204" i="10"/>
  <c r="AW205" i="10"/>
  <c r="AW206" i="10"/>
  <c r="AW207" i="10"/>
  <c r="AW208" i="10"/>
  <c r="AW209" i="10"/>
  <c r="AW210" i="10"/>
  <c r="AW211" i="10"/>
  <c r="AW212" i="10"/>
  <c r="AW213" i="10"/>
  <c r="AW214" i="10"/>
  <c r="AW215" i="10"/>
  <c r="AW216" i="10"/>
  <c r="AW217" i="10"/>
  <c r="AW218" i="10"/>
  <c r="AW219" i="10"/>
  <c r="AW220" i="10"/>
  <c r="AW221" i="10"/>
  <c r="AW222" i="10"/>
  <c r="AW223" i="10"/>
  <c r="AW224" i="10"/>
  <c r="AW225" i="10"/>
  <c r="AW226" i="10"/>
  <c r="AW227" i="10"/>
  <c r="AW228" i="10"/>
  <c r="AW229" i="10"/>
  <c r="AW230" i="10"/>
  <c r="AW231" i="10"/>
  <c r="AW232" i="10"/>
  <c r="AW233" i="10"/>
  <c r="AW234" i="10"/>
  <c r="AW235" i="10"/>
  <c r="AW236" i="10"/>
  <c r="AW237" i="10"/>
  <c r="AW238" i="10"/>
  <c r="AW239" i="10"/>
  <c r="AW240" i="10"/>
  <c r="AW241" i="10"/>
  <c r="AW242" i="10"/>
  <c r="AW243" i="10"/>
  <c r="AW244" i="10"/>
  <c r="AW245" i="10"/>
  <c r="AW246" i="10"/>
  <c r="AW247" i="10"/>
  <c r="AW248" i="10"/>
  <c r="AW249" i="10"/>
  <c r="AW250" i="10"/>
  <c r="AW251" i="10"/>
  <c r="AW252" i="10"/>
  <c r="AW253" i="10"/>
  <c r="AW254" i="10"/>
  <c r="AW255" i="10"/>
  <c r="AW256" i="10"/>
  <c r="AW257" i="10"/>
  <c r="AW258" i="10"/>
  <c r="AW259" i="10"/>
  <c r="AW260" i="10"/>
  <c r="AW261" i="10"/>
  <c r="AW262" i="10"/>
  <c r="AW263" i="10"/>
  <c r="AW264" i="10"/>
  <c r="AW265" i="10"/>
  <c r="AW266" i="10"/>
  <c r="AW267" i="10"/>
  <c r="AW268" i="10"/>
  <c r="AW269" i="10"/>
  <c r="AW270" i="10"/>
  <c r="AW271" i="10"/>
  <c r="AW272" i="10"/>
  <c r="AW273" i="10"/>
  <c r="AW274" i="10"/>
  <c r="AW275" i="10"/>
  <c r="AW276" i="10"/>
  <c r="AW277" i="10"/>
  <c r="AW278" i="10"/>
  <c r="AW279" i="10"/>
  <c r="AW280" i="10"/>
  <c r="AW281" i="10"/>
  <c r="AW282" i="10"/>
  <c r="AW283" i="10"/>
  <c r="AW284" i="10"/>
  <c r="AW285" i="10"/>
  <c r="AW286" i="10"/>
  <c r="AW287" i="10"/>
  <c r="AW288" i="10"/>
  <c r="AW289" i="10"/>
  <c r="AW290" i="10"/>
  <c r="AW291" i="10"/>
  <c r="AW292" i="10"/>
  <c r="AW293" i="10"/>
  <c r="AW294" i="10"/>
  <c r="AW295" i="10"/>
  <c r="AW296" i="10"/>
  <c r="AW297" i="10"/>
  <c r="AW298" i="10"/>
  <c r="AW299" i="10"/>
  <c r="AW300" i="10"/>
  <c r="AW301" i="10"/>
  <c r="AW302" i="10"/>
  <c r="AW303" i="10"/>
  <c r="AW304" i="10"/>
  <c r="AW305" i="10"/>
  <c r="AW306" i="10"/>
  <c r="AW307" i="10"/>
  <c r="AW308" i="10"/>
  <c r="AW309" i="10"/>
  <c r="AW310" i="10"/>
  <c r="AW311" i="10"/>
  <c r="AW312" i="10"/>
  <c r="AW313" i="10"/>
  <c r="AW314" i="10"/>
  <c r="AW315" i="10"/>
  <c r="AW316" i="10"/>
  <c r="AW317" i="10"/>
  <c r="AW318" i="10"/>
  <c r="AW319" i="10"/>
  <c r="AW320" i="10"/>
  <c r="AW321" i="10"/>
  <c r="AW322" i="10"/>
  <c r="AW323" i="10"/>
  <c r="AW324" i="10"/>
  <c r="AW325" i="10"/>
  <c r="AW326" i="10"/>
  <c r="AW327" i="10"/>
  <c r="AW328" i="10"/>
  <c r="AW329" i="10"/>
  <c r="AW330" i="10"/>
  <c r="AW331" i="10"/>
  <c r="AW332" i="10"/>
  <c r="AW333" i="10"/>
  <c r="AW334" i="10"/>
  <c r="AW335" i="10"/>
  <c r="AW336" i="10"/>
  <c r="AW337" i="10"/>
  <c r="AW338" i="10"/>
  <c r="AW339" i="10"/>
  <c r="AW340" i="10"/>
  <c r="AW341" i="10"/>
  <c r="AW342" i="10"/>
  <c r="AW343" i="10"/>
  <c r="AW344" i="10"/>
  <c r="AW345" i="10"/>
  <c r="AW346" i="10"/>
  <c r="AW347" i="10"/>
  <c r="AW348" i="10"/>
  <c r="AW349" i="10"/>
  <c r="AW350" i="10"/>
  <c r="AW351" i="10"/>
  <c r="AW352" i="10"/>
  <c r="AW353" i="10"/>
  <c r="AW354" i="10"/>
  <c r="AW355" i="10"/>
  <c r="AW356" i="10"/>
  <c r="AW357" i="10"/>
  <c r="AW358" i="10"/>
  <c r="AW359" i="10"/>
  <c r="AW360" i="10"/>
  <c r="AW361" i="10"/>
  <c r="AW362" i="10"/>
  <c r="AW363" i="10"/>
  <c r="AW364" i="10"/>
  <c r="AW365" i="10"/>
  <c r="AW366" i="10"/>
  <c r="AW367" i="10"/>
  <c r="AW368" i="10"/>
  <c r="AW369" i="10"/>
  <c r="AW370" i="10"/>
  <c r="AW371" i="10"/>
  <c r="AW372" i="10"/>
  <c r="AW373" i="10"/>
  <c r="AW374" i="10"/>
  <c r="AW375" i="10"/>
  <c r="AW376" i="10"/>
  <c r="AW377" i="10"/>
  <c r="AW378" i="10"/>
  <c r="AW379" i="10"/>
  <c r="AW380" i="10"/>
  <c r="AW381" i="10"/>
  <c r="AW382" i="10"/>
  <c r="AW383" i="10"/>
  <c r="AW384" i="10"/>
  <c r="AW385" i="10"/>
  <c r="AW386" i="10"/>
  <c r="AW387" i="10"/>
  <c r="AW388" i="10"/>
  <c r="AW389" i="10"/>
  <c r="AW390" i="10"/>
  <c r="AW391" i="10"/>
  <c r="AW392" i="10"/>
  <c r="AW393" i="10"/>
  <c r="AW394" i="10"/>
  <c r="AW395" i="10"/>
  <c r="AW396" i="10"/>
  <c r="AW397" i="10"/>
  <c r="AW398" i="10"/>
  <c r="AW399" i="10"/>
  <c r="AW400" i="10"/>
  <c r="AW401" i="10"/>
  <c r="AW402" i="10"/>
  <c r="AW403" i="10"/>
  <c r="AW404" i="10"/>
  <c r="AW405" i="10"/>
  <c r="AW406" i="10"/>
  <c r="AW407" i="10"/>
  <c r="AW408" i="10"/>
  <c r="AW409" i="10"/>
  <c r="AW410" i="10"/>
  <c r="AW411" i="10"/>
  <c r="AW412" i="10"/>
  <c r="AW413" i="10"/>
  <c r="AW414" i="10"/>
  <c r="AW415" i="10"/>
  <c r="AW416" i="10"/>
  <c r="AW417" i="10"/>
  <c r="AW418" i="10"/>
  <c r="AW419" i="10"/>
  <c r="AW420" i="10"/>
  <c r="AW421" i="10"/>
  <c r="AW422" i="10"/>
  <c r="AW423" i="10"/>
  <c r="AW424" i="10"/>
  <c r="AW425" i="10"/>
  <c r="AW426" i="10"/>
  <c r="AW427" i="10"/>
  <c r="AW428" i="10"/>
  <c r="AW429" i="10"/>
  <c r="AW430" i="10"/>
  <c r="AW431" i="10"/>
  <c r="AW432" i="10"/>
  <c r="AW433" i="10"/>
  <c r="AW434" i="10"/>
  <c r="AW435" i="10"/>
  <c r="AW436" i="10"/>
  <c r="AW437" i="10"/>
  <c r="AW438" i="10"/>
  <c r="AW439" i="10"/>
  <c r="AW440" i="10"/>
  <c r="AW441" i="10"/>
  <c r="AW442" i="10"/>
  <c r="AW443" i="10"/>
  <c r="AW444" i="10"/>
  <c r="AW445" i="10"/>
  <c r="AW446" i="10"/>
  <c r="AW447" i="10"/>
  <c r="AW448" i="10"/>
  <c r="AW449" i="10"/>
  <c r="AW450" i="10"/>
  <c r="AW451" i="10"/>
  <c r="AW452" i="10"/>
  <c r="AW453" i="10"/>
  <c r="AW454" i="10"/>
  <c r="AW455" i="10"/>
  <c r="AW456" i="10"/>
  <c r="AW457" i="10"/>
  <c r="AW458" i="10"/>
  <c r="AW459" i="10"/>
  <c r="AW460" i="10"/>
  <c r="AW461" i="10"/>
  <c r="AW462" i="10"/>
  <c r="AW463" i="10"/>
  <c r="AW464" i="10"/>
  <c r="AW465" i="10"/>
  <c r="AW466" i="10"/>
  <c r="AW467" i="10"/>
  <c r="AW468" i="10"/>
  <c r="AW469" i="10"/>
  <c r="AW470" i="10"/>
  <c r="AW471" i="10"/>
  <c r="AW472" i="10"/>
  <c r="AW473" i="10"/>
  <c r="AW474" i="10"/>
  <c r="AW475" i="10"/>
  <c r="AW476" i="10"/>
  <c r="AW477" i="10"/>
  <c r="AW478" i="10"/>
  <c r="AW479" i="10"/>
  <c r="AW480" i="10"/>
  <c r="AW481" i="10"/>
  <c r="AW482" i="10"/>
  <c r="AW483" i="10"/>
  <c r="AW484" i="10"/>
  <c r="AW485" i="10"/>
  <c r="AW486" i="10"/>
  <c r="AW487" i="10"/>
  <c r="AW488" i="10"/>
  <c r="AW489" i="10"/>
  <c r="AW490" i="10"/>
  <c r="AW491" i="10"/>
  <c r="AW492" i="10"/>
  <c r="AW493" i="10"/>
  <c r="AW494" i="10"/>
  <c r="AW495" i="10"/>
  <c r="AW496" i="10"/>
  <c r="AW497" i="10"/>
  <c r="AW498" i="10"/>
  <c r="AW499" i="10"/>
  <c r="AW500" i="10"/>
  <c r="AW501" i="10"/>
  <c r="AW502" i="10"/>
  <c r="AW503" i="10"/>
  <c r="AW504" i="10"/>
  <c r="AW505" i="10"/>
  <c r="AW506" i="10"/>
  <c r="AW507" i="10"/>
  <c r="AW508" i="10"/>
  <c r="AW509" i="10"/>
  <c r="AW510" i="10"/>
  <c r="AW511" i="10"/>
  <c r="AW512" i="10"/>
  <c r="AW513" i="10"/>
  <c r="AW514" i="10"/>
  <c r="AW515" i="10"/>
  <c r="AW516" i="10"/>
  <c r="AW517" i="10"/>
  <c r="AW518" i="10"/>
  <c r="AW519" i="10"/>
  <c r="AW520" i="10"/>
  <c r="AW521" i="10"/>
  <c r="AW522" i="10"/>
  <c r="AW523" i="10"/>
  <c r="AW524" i="10"/>
  <c r="AW525" i="10"/>
  <c r="AW526" i="10"/>
  <c r="AW527" i="10"/>
  <c r="AW528" i="10"/>
  <c r="AW529" i="10"/>
  <c r="AW530" i="10"/>
  <c r="AW531" i="10"/>
  <c r="AW532" i="10"/>
  <c r="AW533" i="10"/>
  <c r="AW534" i="10"/>
  <c r="AW535" i="10"/>
  <c r="AW536" i="10"/>
  <c r="AW537" i="10"/>
  <c r="AW538" i="10"/>
  <c r="AW539" i="10"/>
  <c r="AW540" i="10"/>
  <c r="AW541" i="10"/>
  <c r="AW542" i="10"/>
  <c r="AW543" i="10"/>
  <c r="AW544" i="10"/>
  <c r="AW545" i="10"/>
  <c r="AW546" i="10"/>
  <c r="AW547" i="10"/>
  <c r="AW548" i="10"/>
  <c r="AW549" i="10"/>
  <c r="AW550" i="10"/>
  <c r="AW551" i="10"/>
  <c r="AW552" i="10"/>
  <c r="AW553" i="10"/>
  <c r="AW554" i="10"/>
  <c r="AW555" i="10"/>
  <c r="AW556" i="10"/>
  <c r="AW557" i="10"/>
  <c r="AW558" i="10"/>
  <c r="AW559" i="10"/>
  <c r="AW560" i="10"/>
  <c r="AW561" i="10"/>
  <c r="AW562" i="10"/>
  <c r="AW563" i="10"/>
  <c r="AW564" i="10"/>
  <c r="AW565" i="10"/>
  <c r="AW566" i="10"/>
  <c r="AW567" i="10"/>
  <c r="AW568" i="10"/>
  <c r="AW569" i="10"/>
  <c r="AW570" i="10"/>
  <c r="AW571" i="10"/>
  <c r="AW572" i="10"/>
  <c r="AW573" i="10"/>
  <c r="AW574" i="10"/>
  <c r="AW575" i="10"/>
  <c r="AW576" i="10"/>
  <c r="AW577" i="10"/>
  <c r="AW578" i="10"/>
  <c r="AW579" i="10"/>
  <c r="AW580" i="10"/>
  <c r="AW581" i="10"/>
  <c r="AW582" i="10"/>
  <c r="AW583" i="10"/>
  <c r="AW584" i="10"/>
  <c r="AW585" i="10"/>
  <c r="AW586" i="10"/>
  <c r="AW587" i="10"/>
  <c r="AW588" i="10"/>
  <c r="AW589" i="10"/>
  <c r="AW590" i="10"/>
  <c r="AW591" i="10"/>
  <c r="AW592" i="10"/>
  <c r="AW593" i="10"/>
  <c r="AW594" i="10"/>
  <c r="AW595" i="10"/>
  <c r="AW596" i="10"/>
  <c r="AW597" i="10"/>
  <c r="AW598" i="10"/>
  <c r="AW599" i="10"/>
  <c r="AW600" i="10"/>
  <c r="AW601" i="10"/>
  <c r="AW602" i="10"/>
  <c r="AW603" i="10"/>
  <c r="AW604" i="10"/>
  <c r="AW605" i="10"/>
  <c r="AW606" i="10"/>
  <c r="AW607" i="10"/>
  <c r="AW608" i="10"/>
  <c r="AW609" i="10"/>
  <c r="AW610" i="10"/>
  <c r="AW611" i="10"/>
  <c r="AW612" i="10"/>
  <c r="AW613" i="10"/>
  <c r="AW614" i="10"/>
  <c r="AW615" i="10"/>
  <c r="AW616" i="10"/>
  <c r="AW617" i="10"/>
  <c r="AW618" i="10"/>
  <c r="AW619" i="10"/>
  <c r="AW620" i="10"/>
  <c r="AW621" i="10"/>
  <c r="AW622" i="10"/>
  <c r="AW623" i="10"/>
  <c r="AW624" i="10"/>
  <c r="AW625" i="10"/>
  <c r="AW626" i="10"/>
  <c r="AW627" i="10"/>
  <c r="AW628" i="10"/>
  <c r="AW629" i="10"/>
  <c r="AW630" i="10"/>
  <c r="AW631" i="10"/>
  <c r="AW632" i="10"/>
  <c r="AW633" i="10"/>
  <c r="AW634" i="10"/>
  <c r="AW635" i="10"/>
  <c r="AW636" i="10"/>
  <c r="AW637" i="10"/>
  <c r="AW638" i="10"/>
  <c r="AW639" i="10"/>
  <c r="AW640" i="10"/>
  <c r="AW641" i="10"/>
  <c r="AW642" i="10"/>
  <c r="AW643" i="10"/>
  <c r="AW644" i="10"/>
  <c r="AW645" i="10"/>
  <c r="AW646" i="10"/>
  <c r="AW647" i="10"/>
  <c r="AW648" i="10"/>
  <c r="AW649" i="10"/>
  <c r="AW650" i="10"/>
  <c r="AW651" i="10"/>
  <c r="AW652" i="10"/>
  <c r="AW653" i="10"/>
  <c r="AW654" i="10"/>
  <c r="AW655" i="10"/>
  <c r="AW656" i="10"/>
  <c r="AW657" i="10"/>
  <c r="AW658" i="10"/>
  <c r="AW659" i="10"/>
  <c r="AW660" i="10"/>
  <c r="AW661" i="10"/>
  <c r="AW662" i="10"/>
  <c r="AW663" i="10"/>
  <c r="AW664" i="10"/>
  <c r="AW665" i="10"/>
  <c r="AW666" i="10"/>
  <c r="AW667" i="10"/>
  <c r="AW668" i="10"/>
  <c r="AW669" i="10"/>
  <c r="AW670" i="10"/>
  <c r="AW671" i="10"/>
  <c r="AW672" i="10"/>
  <c r="AW673" i="10"/>
  <c r="AW674" i="10"/>
  <c r="AW675" i="10"/>
  <c r="AW676" i="10"/>
  <c r="AW677" i="10"/>
  <c r="AW678" i="10"/>
  <c r="AW679" i="10"/>
  <c r="AW680" i="10"/>
  <c r="AW681" i="10"/>
  <c r="AW682" i="10"/>
  <c r="AW683" i="10"/>
  <c r="AW684" i="10"/>
  <c r="AW685" i="10"/>
  <c r="AW686" i="10"/>
  <c r="AW687" i="10"/>
  <c r="AW688" i="10"/>
  <c r="AW689" i="10"/>
  <c r="AW690" i="10"/>
  <c r="AW691" i="10"/>
  <c r="AW692" i="10"/>
  <c r="AW693" i="10"/>
  <c r="AW694" i="10"/>
  <c r="AW695" i="10"/>
  <c r="AW696" i="10"/>
  <c r="AW697" i="10"/>
  <c r="AW698" i="10"/>
  <c r="AW699" i="10"/>
  <c r="AW700" i="10"/>
  <c r="AW701" i="10"/>
  <c r="AW702" i="10"/>
  <c r="AW703" i="10"/>
  <c r="AW704" i="10"/>
  <c r="AW705" i="10"/>
  <c r="AW706" i="10"/>
  <c r="AW707" i="10"/>
  <c r="AW708" i="10"/>
  <c r="AW709" i="10"/>
  <c r="AW710" i="10"/>
  <c r="AW711" i="10"/>
  <c r="AW712" i="10"/>
  <c r="AW713" i="10"/>
  <c r="AW714" i="10"/>
  <c r="AW715" i="10"/>
  <c r="AW716" i="10"/>
  <c r="AW717" i="10"/>
  <c r="AW718" i="10"/>
  <c r="AW719" i="10"/>
  <c r="AW720" i="10"/>
  <c r="AW721" i="10"/>
  <c r="AW722" i="10"/>
  <c r="AW723" i="10"/>
  <c r="AW724" i="10"/>
  <c r="AW725" i="10"/>
  <c r="AW726" i="10"/>
  <c r="AW727" i="10"/>
  <c r="AW728" i="10"/>
  <c r="AW729" i="10"/>
  <c r="AW730" i="10"/>
  <c r="AW731" i="10"/>
  <c r="AW732" i="10"/>
  <c r="AW733" i="10"/>
  <c r="AW734" i="10"/>
  <c r="AW735" i="10"/>
  <c r="AW736" i="10"/>
  <c r="AW737" i="10"/>
  <c r="AW738" i="10"/>
  <c r="AW739" i="10"/>
  <c r="AW740" i="10"/>
  <c r="AW741" i="10"/>
  <c r="AW742" i="10"/>
  <c r="AW743" i="10"/>
  <c r="AW744" i="10"/>
  <c r="AW745" i="10"/>
  <c r="AW746" i="10"/>
  <c r="AW747" i="10"/>
  <c r="AW748" i="10"/>
  <c r="AW749" i="10"/>
  <c r="AW750" i="10"/>
  <c r="AW751" i="10"/>
  <c r="AW752" i="10"/>
  <c r="AW753" i="10"/>
  <c r="AW754" i="10"/>
  <c r="AW755" i="10"/>
  <c r="AW756" i="10"/>
  <c r="AW757" i="10"/>
  <c r="AW758" i="10"/>
  <c r="AW759" i="10"/>
  <c r="AW760" i="10"/>
  <c r="AW761" i="10"/>
  <c r="AW762" i="10"/>
  <c r="AW763" i="10"/>
  <c r="AW764" i="10"/>
  <c r="AW765" i="10"/>
  <c r="AW766" i="10"/>
  <c r="AW767" i="10"/>
  <c r="AW768" i="10"/>
  <c r="AW769" i="10"/>
  <c r="AW770" i="10"/>
  <c r="AW771" i="10"/>
  <c r="AW772" i="10"/>
  <c r="AW773" i="10"/>
  <c r="AW774" i="10"/>
  <c r="AW775" i="10"/>
  <c r="AW776" i="10"/>
  <c r="AW777" i="10"/>
  <c r="AW778" i="10"/>
  <c r="AW779" i="10"/>
  <c r="AW780" i="10"/>
  <c r="AW781" i="10"/>
  <c r="AW782" i="10"/>
  <c r="AW783" i="10"/>
  <c r="AW784" i="10"/>
  <c r="AW785" i="10"/>
  <c r="AW786" i="10"/>
  <c r="AW787" i="10"/>
  <c r="AW788" i="10"/>
  <c r="AW789" i="10"/>
  <c r="AW790" i="10"/>
  <c r="AW4" i="10"/>
  <c r="AW5" i="10"/>
  <c r="AW6" i="10"/>
  <c r="AW7" i="10"/>
  <c r="AW8" i="10"/>
  <c r="AW9" i="10"/>
  <c r="AV12" i="10"/>
  <c r="AV13" i="10"/>
  <c r="AV14" i="10"/>
  <c r="AV15" i="10"/>
  <c r="AV16" i="10"/>
  <c r="AV17" i="10"/>
  <c r="AV18" i="10"/>
  <c r="AV19" i="10"/>
  <c r="AV20" i="10"/>
  <c r="AV21" i="10"/>
  <c r="AV22" i="10"/>
  <c r="AV23" i="10"/>
  <c r="AV24" i="10"/>
  <c r="AV25" i="10"/>
  <c r="AV26" i="10"/>
  <c r="AV27" i="10"/>
  <c r="AV28" i="10"/>
  <c r="AV29" i="10"/>
  <c r="AV30" i="10"/>
  <c r="AV31" i="10"/>
  <c r="AV32" i="10"/>
  <c r="AV33" i="10"/>
  <c r="AV34" i="10"/>
  <c r="AV35" i="10"/>
  <c r="AV36" i="10"/>
  <c r="AV37" i="10"/>
  <c r="AV38" i="10"/>
  <c r="AV39" i="10"/>
  <c r="AV40" i="10"/>
  <c r="AV41" i="10"/>
  <c r="AV42" i="10"/>
  <c r="AV43" i="10"/>
  <c r="AV44" i="10"/>
  <c r="AV45" i="10"/>
  <c r="AV46" i="10"/>
  <c r="AV47" i="10"/>
  <c r="AV48" i="10"/>
  <c r="AV49" i="10"/>
  <c r="AV50" i="10"/>
  <c r="AV51" i="10"/>
  <c r="AV52" i="10"/>
  <c r="AV53" i="10"/>
  <c r="AV54" i="10"/>
  <c r="AV55" i="10"/>
  <c r="AV56" i="10"/>
  <c r="AV57" i="10"/>
  <c r="AV58" i="10"/>
  <c r="AV59" i="10"/>
  <c r="AV60" i="10"/>
  <c r="AV61" i="10"/>
  <c r="AV62" i="10"/>
  <c r="AV63" i="10"/>
  <c r="AV64" i="10"/>
  <c r="AV65" i="10"/>
  <c r="AV66" i="10"/>
  <c r="AV67" i="10"/>
  <c r="AV68" i="10"/>
  <c r="AV69" i="10"/>
  <c r="AV70" i="10"/>
  <c r="AV71" i="10"/>
  <c r="AV72" i="10"/>
  <c r="AV73" i="10"/>
  <c r="AV74" i="10"/>
  <c r="AV75" i="10"/>
  <c r="AV76" i="10"/>
  <c r="AV77" i="10"/>
  <c r="AV78" i="10"/>
  <c r="AV79" i="10"/>
  <c r="AV80" i="10"/>
  <c r="AV81" i="10"/>
  <c r="AV82" i="10"/>
  <c r="AV83" i="10"/>
  <c r="AV84" i="10"/>
  <c r="AV85" i="10"/>
  <c r="AV86" i="10"/>
  <c r="AV87" i="10"/>
  <c r="AV88" i="10"/>
  <c r="AV89" i="10"/>
  <c r="AV90" i="10"/>
  <c r="AV91" i="10"/>
  <c r="AV92" i="10"/>
  <c r="AV93" i="10"/>
  <c r="AV94" i="10"/>
  <c r="AV95" i="10"/>
  <c r="AV96" i="10"/>
  <c r="AV97" i="10"/>
  <c r="AV98" i="10"/>
  <c r="AV99" i="10"/>
  <c r="AV100" i="10"/>
  <c r="AV101" i="10"/>
  <c r="AV102" i="10"/>
  <c r="AV103" i="10"/>
  <c r="AV104" i="10"/>
  <c r="AV105" i="10"/>
  <c r="AV106" i="10"/>
  <c r="AV107" i="10"/>
  <c r="AV108" i="10"/>
  <c r="AV109" i="10"/>
  <c r="AV110" i="10"/>
  <c r="AV111" i="10"/>
  <c r="AV112" i="10"/>
  <c r="AV113" i="10"/>
  <c r="AV114" i="10"/>
  <c r="AV115" i="10"/>
  <c r="AV116" i="10"/>
  <c r="AV117" i="10"/>
  <c r="AV118" i="10"/>
  <c r="AV119" i="10"/>
  <c r="AV120" i="10"/>
  <c r="AV121" i="10"/>
  <c r="AV122" i="10"/>
  <c r="AV123" i="10"/>
  <c r="AV124" i="10"/>
  <c r="AV125" i="10"/>
  <c r="AV126" i="10"/>
  <c r="AV127" i="10"/>
  <c r="AV128" i="10"/>
  <c r="AV129" i="10"/>
  <c r="AV130" i="10"/>
  <c r="AV131" i="10"/>
  <c r="AV132" i="10"/>
  <c r="AV133" i="10"/>
  <c r="AV134" i="10"/>
  <c r="AV135" i="10"/>
  <c r="AV136" i="10"/>
  <c r="AV137" i="10"/>
  <c r="AV138" i="10"/>
  <c r="AV139" i="10"/>
  <c r="AV140" i="10"/>
  <c r="AV141" i="10"/>
  <c r="AV142" i="10"/>
  <c r="AV143" i="10"/>
  <c r="AV144" i="10"/>
  <c r="AV145" i="10"/>
  <c r="AV146" i="10"/>
  <c r="AV147" i="10"/>
  <c r="AV148" i="10"/>
  <c r="AV149" i="10"/>
  <c r="AV150" i="10"/>
  <c r="AV151" i="10"/>
  <c r="AV152" i="10"/>
  <c r="AV153" i="10"/>
  <c r="AV154" i="10"/>
  <c r="AV155" i="10"/>
  <c r="AV156" i="10"/>
  <c r="AV157" i="10"/>
  <c r="AV158" i="10"/>
  <c r="AV159" i="10"/>
  <c r="AV160" i="10"/>
  <c r="AV161" i="10"/>
  <c r="AV162" i="10"/>
  <c r="AV163" i="10"/>
  <c r="AV164" i="10"/>
  <c r="AV165" i="10"/>
  <c r="AV166" i="10"/>
  <c r="AV167" i="10"/>
  <c r="AV168" i="10"/>
  <c r="AV169" i="10"/>
  <c r="AV170" i="10"/>
  <c r="AV171" i="10"/>
  <c r="AV172" i="10"/>
  <c r="AV173" i="10"/>
  <c r="AV174" i="10"/>
  <c r="AV175" i="10"/>
  <c r="AV176" i="10"/>
  <c r="AV177" i="10"/>
  <c r="AV178" i="10"/>
  <c r="AV179" i="10"/>
  <c r="AV180" i="10"/>
  <c r="AV181" i="10"/>
  <c r="AV182" i="10"/>
  <c r="AV183" i="10"/>
  <c r="AV184" i="10"/>
  <c r="AV185" i="10"/>
  <c r="AV186" i="10"/>
  <c r="AV187" i="10"/>
  <c r="AV188" i="10"/>
  <c r="AV189" i="10"/>
  <c r="AV190" i="10"/>
  <c r="AV191" i="10"/>
  <c r="AV192" i="10"/>
  <c r="AV193" i="10"/>
  <c r="AV194" i="10"/>
  <c r="AV195" i="10"/>
  <c r="AV196" i="10"/>
  <c r="AV197" i="10"/>
  <c r="AV198" i="10"/>
  <c r="AV199" i="10"/>
  <c r="AV200" i="10"/>
  <c r="AV201" i="10"/>
  <c r="AV202" i="10"/>
  <c r="AV203" i="10"/>
  <c r="AV204" i="10"/>
  <c r="AV205" i="10"/>
  <c r="AV206" i="10"/>
  <c r="AV207" i="10"/>
  <c r="AV208" i="10"/>
  <c r="AV209" i="10"/>
  <c r="AV210" i="10"/>
  <c r="AV211" i="10"/>
  <c r="AV212" i="10"/>
  <c r="AV213" i="10"/>
  <c r="AV214" i="10"/>
  <c r="AV215" i="10"/>
  <c r="AV216" i="10"/>
  <c r="AV217" i="10"/>
  <c r="AV218" i="10"/>
  <c r="AV219" i="10"/>
  <c r="AV220" i="10"/>
  <c r="AV221" i="10"/>
  <c r="AV222" i="10"/>
  <c r="AV223" i="10"/>
  <c r="AV224" i="10"/>
  <c r="AV225" i="10"/>
  <c r="AV226" i="10"/>
  <c r="AV227" i="10"/>
  <c r="AV228" i="10"/>
  <c r="AV229" i="10"/>
  <c r="AV230" i="10"/>
  <c r="AV231" i="10"/>
  <c r="AV232" i="10"/>
  <c r="AV233" i="10"/>
  <c r="AV234" i="10"/>
  <c r="AV235" i="10"/>
  <c r="AV236" i="10"/>
  <c r="AV237" i="10"/>
  <c r="AV238" i="10"/>
  <c r="AV239" i="10"/>
  <c r="AV240" i="10"/>
  <c r="AV241" i="10"/>
  <c r="AV242" i="10"/>
  <c r="AV243" i="10"/>
  <c r="AV244" i="10"/>
  <c r="AV245" i="10"/>
  <c r="AV246" i="10"/>
  <c r="AV247" i="10"/>
  <c r="AV248" i="10"/>
  <c r="AV249" i="10"/>
  <c r="AV250" i="10"/>
  <c r="AV251" i="10"/>
  <c r="AV252" i="10"/>
  <c r="AV253" i="10"/>
  <c r="AV254" i="10"/>
  <c r="AV255" i="10"/>
  <c r="AV256" i="10"/>
  <c r="AV257" i="10"/>
  <c r="AV258" i="10"/>
  <c r="AV259" i="10"/>
  <c r="AV260" i="10"/>
  <c r="AV261" i="10"/>
  <c r="AV262" i="10"/>
  <c r="AV263" i="10"/>
  <c r="AV264" i="10"/>
  <c r="AV265" i="10"/>
  <c r="AV266" i="10"/>
  <c r="AV267" i="10"/>
  <c r="AV268" i="10"/>
  <c r="AV269" i="10"/>
  <c r="AV270" i="10"/>
  <c r="AV271" i="10"/>
  <c r="AV272" i="10"/>
  <c r="AV273" i="10"/>
  <c r="AV274" i="10"/>
  <c r="AV275" i="10"/>
  <c r="AV276" i="10"/>
  <c r="AV277" i="10"/>
  <c r="AV278" i="10"/>
  <c r="AV279" i="10"/>
  <c r="AV280" i="10"/>
  <c r="AV281" i="10"/>
  <c r="AV282" i="10"/>
  <c r="AV283" i="10"/>
  <c r="AV284" i="10"/>
  <c r="AV285" i="10"/>
  <c r="AV286" i="10"/>
  <c r="AV287" i="10"/>
  <c r="AV288" i="10"/>
  <c r="AV289" i="10"/>
  <c r="AV290" i="10"/>
  <c r="AV291" i="10"/>
  <c r="AV292" i="10"/>
  <c r="AV293" i="10"/>
  <c r="AV294" i="10"/>
  <c r="AV295" i="10"/>
  <c r="AV296" i="10"/>
  <c r="AV297" i="10"/>
  <c r="AV298" i="10"/>
  <c r="AV299" i="10"/>
  <c r="AV300" i="10"/>
  <c r="AV301" i="10"/>
  <c r="AV302" i="10"/>
  <c r="AV303" i="10"/>
  <c r="AV304" i="10"/>
  <c r="AV305" i="10"/>
  <c r="AV306" i="10"/>
  <c r="AV307" i="10"/>
  <c r="AV308" i="10"/>
  <c r="AV309" i="10"/>
  <c r="AV310" i="10"/>
  <c r="AV311" i="10"/>
  <c r="AV312" i="10"/>
  <c r="AV313" i="10"/>
  <c r="AV314" i="10"/>
  <c r="AV315" i="10"/>
  <c r="AV316" i="10"/>
  <c r="AV317" i="10"/>
  <c r="AV318" i="10"/>
  <c r="AV319" i="10"/>
  <c r="AV320" i="10"/>
  <c r="AV321" i="10"/>
  <c r="AV322" i="10"/>
  <c r="AV323" i="10"/>
  <c r="AV324" i="10"/>
  <c r="AV325" i="10"/>
  <c r="AV326" i="10"/>
  <c r="AV327" i="10"/>
  <c r="AV328" i="10"/>
  <c r="AV329" i="10"/>
  <c r="AV330" i="10"/>
  <c r="AV331" i="10"/>
  <c r="AV332" i="10"/>
  <c r="AV333" i="10"/>
  <c r="AV334" i="10"/>
  <c r="AV335" i="10"/>
  <c r="AV336" i="10"/>
  <c r="AV337" i="10"/>
  <c r="AV338" i="10"/>
  <c r="AV339" i="10"/>
  <c r="AV340" i="10"/>
  <c r="AV341" i="10"/>
  <c r="AV342" i="10"/>
  <c r="AV343" i="10"/>
  <c r="AV344" i="10"/>
  <c r="AV345" i="10"/>
  <c r="AV346" i="10"/>
  <c r="AV347" i="10"/>
  <c r="AV348" i="10"/>
  <c r="AV349" i="10"/>
  <c r="AV350" i="10"/>
  <c r="AV351" i="10"/>
  <c r="AV352" i="10"/>
  <c r="AV353" i="10"/>
  <c r="AV354" i="10"/>
  <c r="AV355" i="10"/>
  <c r="AV356" i="10"/>
  <c r="AV357" i="10"/>
  <c r="AV358" i="10"/>
  <c r="AV359" i="10"/>
  <c r="AV360" i="10"/>
  <c r="AV361" i="10"/>
  <c r="AV362" i="10"/>
  <c r="AV363" i="10"/>
  <c r="AV364" i="10"/>
  <c r="AV365" i="10"/>
  <c r="AV366" i="10"/>
  <c r="AV367" i="10"/>
  <c r="AV368" i="10"/>
  <c r="AV369" i="10"/>
  <c r="AV370" i="10"/>
  <c r="AV371" i="10"/>
  <c r="AV372" i="10"/>
  <c r="AV373" i="10"/>
  <c r="AV374" i="10"/>
  <c r="AV375" i="10"/>
  <c r="AV376" i="10"/>
  <c r="AV377" i="10"/>
  <c r="AV378" i="10"/>
  <c r="AV379" i="10"/>
  <c r="AV380" i="10"/>
  <c r="AV381" i="10"/>
  <c r="AV382" i="10"/>
  <c r="AV383" i="10"/>
  <c r="AV384" i="10"/>
  <c r="AV385" i="10"/>
  <c r="AV386" i="10"/>
  <c r="AV387" i="10"/>
  <c r="AV388" i="10"/>
  <c r="AV389" i="10"/>
  <c r="AV390" i="10"/>
  <c r="AV391" i="10"/>
  <c r="AV392" i="10"/>
  <c r="AV393" i="10"/>
  <c r="AV394" i="10"/>
  <c r="AV395" i="10"/>
  <c r="AV396" i="10"/>
  <c r="AV397" i="10"/>
  <c r="AV398" i="10"/>
  <c r="AV399" i="10"/>
  <c r="AV400" i="10"/>
  <c r="AV401" i="10"/>
  <c r="AV402" i="10"/>
  <c r="AV403" i="10"/>
  <c r="AV404" i="10"/>
  <c r="AV405" i="10"/>
  <c r="AV406" i="10"/>
  <c r="AV407" i="10"/>
  <c r="AV408" i="10"/>
  <c r="AV409" i="10"/>
  <c r="AV410" i="10"/>
  <c r="AV411" i="10"/>
  <c r="AV412" i="10"/>
  <c r="AV413" i="10"/>
  <c r="AV414" i="10"/>
  <c r="AV415" i="10"/>
  <c r="AV416" i="10"/>
  <c r="AV417" i="10"/>
  <c r="AV418" i="10"/>
  <c r="AV419" i="10"/>
  <c r="AV420" i="10"/>
  <c r="AV421" i="10"/>
  <c r="AV422" i="10"/>
  <c r="AV423" i="10"/>
  <c r="AV424" i="10"/>
  <c r="AV425" i="10"/>
  <c r="AV426" i="10"/>
  <c r="AV427" i="10"/>
  <c r="AV428" i="10"/>
  <c r="AV429" i="10"/>
  <c r="AV430" i="10"/>
  <c r="AV431" i="10"/>
  <c r="AV432" i="10"/>
  <c r="AV433" i="10"/>
  <c r="AV434" i="10"/>
  <c r="AV435" i="10"/>
  <c r="AV436" i="10"/>
  <c r="AV437" i="10"/>
  <c r="AV438" i="10"/>
  <c r="AV439" i="10"/>
  <c r="AV440" i="10"/>
  <c r="AV441" i="10"/>
  <c r="AV442" i="10"/>
  <c r="AV443" i="10"/>
  <c r="AV444" i="10"/>
  <c r="AV445" i="10"/>
  <c r="AV446" i="10"/>
  <c r="AV447" i="10"/>
  <c r="AV448" i="10"/>
  <c r="AV449" i="10"/>
  <c r="AV450" i="10"/>
  <c r="AV451" i="10"/>
  <c r="AV452" i="10"/>
  <c r="AV453" i="10"/>
  <c r="AV454" i="10"/>
  <c r="AV455" i="10"/>
  <c r="AV456" i="10"/>
  <c r="AV457" i="10"/>
  <c r="AV458" i="10"/>
  <c r="AV459" i="10"/>
  <c r="AV460" i="10"/>
  <c r="AV461" i="10"/>
  <c r="AV462" i="10"/>
  <c r="AV463" i="10"/>
  <c r="AV464" i="10"/>
  <c r="AV465" i="10"/>
  <c r="AV466" i="10"/>
  <c r="AV467" i="10"/>
  <c r="AV468" i="10"/>
  <c r="AV469" i="10"/>
  <c r="AV470" i="10"/>
  <c r="AV471" i="10"/>
  <c r="AV472" i="10"/>
  <c r="AV473" i="10"/>
  <c r="AV474" i="10"/>
  <c r="AV475" i="10"/>
  <c r="AV476" i="10"/>
  <c r="AV477" i="10"/>
  <c r="AV478" i="10"/>
  <c r="AV479" i="10"/>
  <c r="AV480" i="10"/>
  <c r="AV481" i="10"/>
  <c r="AV482" i="10"/>
  <c r="AV483" i="10"/>
  <c r="AV484" i="10"/>
  <c r="AV485" i="10"/>
  <c r="AV486" i="10"/>
  <c r="AV487" i="10"/>
  <c r="AV488" i="10"/>
  <c r="AV489" i="10"/>
  <c r="AV490" i="10"/>
  <c r="AV491" i="10"/>
  <c r="AV492" i="10"/>
  <c r="AV493" i="10"/>
  <c r="AV494" i="10"/>
  <c r="AV495" i="10"/>
  <c r="AV496" i="10"/>
  <c r="AV497" i="10"/>
  <c r="AV498" i="10"/>
  <c r="AV499" i="10"/>
  <c r="AV500" i="10"/>
  <c r="AV501" i="10"/>
  <c r="AV502" i="10"/>
  <c r="AV503" i="10"/>
  <c r="AV504" i="10"/>
  <c r="AV505" i="10"/>
  <c r="AV506" i="10"/>
  <c r="AV507" i="10"/>
  <c r="AV508" i="10"/>
  <c r="AV509" i="10"/>
  <c r="AV510" i="10"/>
  <c r="AV511" i="10"/>
  <c r="AV512" i="10"/>
  <c r="AV513" i="10"/>
  <c r="AV514" i="10"/>
  <c r="AV515" i="10"/>
  <c r="AV516" i="10"/>
  <c r="AV517" i="10"/>
  <c r="AV518" i="10"/>
  <c r="AV519" i="10"/>
  <c r="AV520" i="10"/>
  <c r="AV521" i="10"/>
  <c r="AV522" i="10"/>
  <c r="AV523" i="10"/>
  <c r="AV524" i="10"/>
  <c r="AV525" i="10"/>
  <c r="AV526" i="10"/>
  <c r="AV527" i="10"/>
  <c r="AV528" i="10"/>
  <c r="AV529" i="10"/>
  <c r="AV530" i="10"/>
  <c r="AV531" i="10"/>
  <c r="AV532" i="10"/>
  <c r="AV533" i="10"/>
  <c r="AV534" i="10"/>
  <c r="AV535" i="10"/>
  <c r="AV536" i="10"/>
  <c r="AV537" i="10"/>
  <c r="AV538" i="10"/>
  <c r="AV539" i="10"/>
  <c r="AV540" i="10"/>
  <c r="AV541" i="10"/>
  <c r="AV542" i="10"/>
  <c r="AV543" i="10"/>
  <c r="AV544" i="10"/>
  <c r="AV545" i="10"/>
  <c r="AV546" i="10"/>
  <c r="AV547" i="10"/>
  <c r="AV548" i="10"/>
  <c r="AV549" i="10"/>
  <c r="AV550" i="10"/>
  <c r="AV551" i="10"/>
  <c r="AV552" i="10"/>
  <c r="AV553" i="10"/>
  <c r="AV554" i="10"/>
  <c r="AV555" i="10"/>
  <c r="AV556" i="10"/>
  <c r="AV557" i="10"/>
  <c r="AV558" i="10"/>
  <c r="AV559" i="10"/>
  <c r="AV560" i="10"/>
  <c r="AV561" i="10"/>
  <c r="AV562" i="10"/>
  <c r="AV563" i="10"/>
  <c r="AV564" i="10"/>
  <c r="AV565" i="10"/>
  <c r="AV566" i="10"/>
  <c r="AV567" i="10"/>
  <c r="AV568" i="10"/>
  <c r="AV569" i="10"/>
  <c r="AV570" i="10"/>
  <c r="AV571" i="10"/>
  <c r="AV572" i="10"/>
  <c r="AV573" i="10"/>
  <c r="AV574" i="10"/>
  <c r="AV575" i="10"/>
  <c r="AV576" i="10"/>
  <c r="AV577" i="10"/>
  <c r="AV578" i="10"/>
  <c r="AV579" i="10"/>
  <c r="AV580" i="10"/>
  <c r="AV581" i="10"/>
  <c r="AV582" i="10"/>
  <c r="AV583" i="10"/>
  <c r="AV584" i="10"/>
  <c r="AV585" i="10"/>
  <c r="AV586" i="10"/>
  <c r="AV587" i="10"/>
  <c r="AV588" i="10"/>
  <c r="AV589" i="10"/>
  <c r="AV590" i="10"/>
  <c r="AV591" i="10"/>
  <c r="AV592" i="10"/>
  <c r="AV593" i="10"/>
  <c r="AV594" i="10"/>
  <c r="AV595" i="10"/>
  <c r="AV596" i="10"/>
  <c r="AV597" i="10"/>
  <c r="AV598" i="10"/>
  <c r="AV599" i="10"/>
  <c r="AV600" i="10"/>
  <c r="AV601" i="10"/>
  <c r="AV602" i="10"/>
  <c r="AV603" i="10"/>
  <c r="AV604" i="10"/>
  <c r="AV605" i="10"/>
  <c r="AV606" i="10"/>
  <c r="AV607" i="10"/>
  <c r="AV608" i="10"/>
  <c r="AV609" i="10"/>
  <c r="AV610" i="10"/>
  <c r="AV611" i="10"/>
  <c r="AV612" i="10"/>
  <c r="AV613" i="10"/>
  <c r="AV614" i="10"/>
  <c r="AV615" i="10"/>
  <c r="AV616" i="10"/>
  <c r="AV617" i="10"/>
  <c r="AV618" i="10"/>
  <c r="AV619" i="10"/>
  <c r="AV620" i="10"/>
  <c r="AV621" i="10"/>
  <c r="AV622" i="10"/>
  <c r="AV623" i="10"/>
  <c r="AV624" i="10"/>
  <c r="AV625" i="10"/>
  <c r="AV626" i="10"/>
  <c r="AV627" i="10"/>
  <c r="AV628" i="10"/>
  <c r="AV629" i="10"/>
  <c r="AV630" i="10"/>
  <c r="AV631" i="10"/>
  <c r="AV632" i="10"/>
  <c r="AV633" i="10"/>
  <c r="AV634" i="10"/>
  <c r="AV635" i="10"/>
  <c r="AV636" i="10"/>
  <c r="AV637" i="10"/>
  <c r="AV638" i="10"/>
  <c r="AV639" i="10"/>
  <c r="AV640" i="10"/>
  <c r="AV641" i="10"/>
  <c r="AV642" i="10"/>
  <c r="AV643" i="10"/>
  <c r="AV644" i="10"/>
  <c r="AV645" i="10"/>
  <c r="AV646" i="10"/>
  <c r="AV647" i="10"/>
  <c r="AV648" i="10"/>
  <c r="AV649" i="10"/>
  <c r="AV650" i="10"/>
  <c r="AV651" i="10"/>
  <c r="AV652" i="10"/>
  <c r="AV653" i="10"/>
  <c r="AV654" i="10"/>
  <c r="AV655" i="10"/>
  <c r="AV656" i="10"/>
  <c r="AV657" i="10"/>
  <c r="AV658" i="10"/>
  <c r="AV659" i="10"/>
  <c r="AV660" i="10"/>
  <c r="AV661" i="10"/>
  <c r="AV662" i="10"/>
  <c r="AV663" i="10"/>
  <c r="AV664" i="10"/>
  <c r="AV665" i="10"/>
  <c r="AV666" i="10"/>
  <c r="AV667" i="10"/>
  <c r="AV668" i="10"/>
  <c r="AV669" i="10"/>
  <c r="AV670" i="10"/>
  <c r="AV671" i="10"/>
  <c r="AV672" i="10"/>
  <c r="AV673" i="10"/>
  <c r="AV674" i="10"/>
  <c r="AV675" i="10"/>
  <c r="AV676" i="10"/>
  <c r="AV677" i="10"/>
  <c r="AV678" i="10"/>
  <c r="AV679" i="10"/>
  <c r="AV680" i="10"/>
  <c r="AV681" i="10"/>
  <c r="AV682" i="10"/>
  <c r="AV683" i="10"/>
  <c r="AV684" i="10"/>
  <c r="AV685" i="10"/>
  <c r="AV686" i="10"/>
  <c r="AV687" i="10"/>
  <c r="AV688" i="10"/>
  <c r="AV689" i="10"/>
  <c r="AV690" i="10"/>
  <c r="AV691" i="10"/>
  <c r="AV692" i="10"/>
  <c r="AV693" i="10"/>
  <c r="AV694" i="10"/>
  <c r="AV695" i="10"/>
  <c r="AV696" i="10"/>
  <c r="AV697" i="10"/>
  <c r="AV698" i="10"/>
  <c r="AV699" i="10"/>
  <c r="AV700" i="10"/>
  <c r="AV701" i="10"/>
  <c r="AV702" i="10"/>
  <c r="AV703" i="10"/>
  <c r="AV704" i="10"/>
  <c r="AV705" i="10"/>
  <c r="AV706" i="10"/>
  <c r="AV707" i="10"/>
  <c r="AV708" i="10"/>
  <c r="AV709" i="10"/>
  <c r="AV710" i="10"/>
  <c r="AV711" i="10"/>
  <c r="AV712" i="10"/>
  <c r="AV713" i="10"/>
  <c r="AV714" i="10"/>
  <c r="AV715" i="10"/>
  <c r="AV716" i="10"/>
  <c r="AV717" i="10"/>
  <c r="AV718" i="10"/>
  <c r="AV719" i="10"/>
  <c r="AV720" i="10"/>
  <c r="AV721" i="10"/>
  <c r="AV722" i="10"/>
  <c r="AV723" i="10"/>
  <c r="AV724" i="10"/>
  <c r="AV725" i="10"/>
  <c r="AV726" i="10"/>
  <c r="AV727" i="10"/>
  <c r="AV728" i="10"/>
  <c r="AV729" i="10"/>
  <c r="AV730" i="10"/>
  <c r="AV731" i="10"/>
  <c r="AV732" i="10"/>
  <c r="AV733" i="10"/>
  <c r="AV734" i="10"/>
  <c r="AV735" i="10"/>
  <c r="AV736" i="10"/>
  <c r="AV737" i="10"/>
  <c r="AV738" i="10"/>
  <c r="AV739" i="10"/>
  <c r="AV740" i="10"/>
  <c r="AV741" i="10"/>
  <c r="AV742" i="10"/>
  <c r="AV743" i="10"/>
  <c r="AV744" i="10"/>
  <c r="AV745" i="10"/>
  <c r="AV746" i="10"/>
  <c r="AV747" i="10"/>
  <c r="AV748" i="10"/>
  <c r="AV749" i="10"/>
  <c r="AV750" i="10"/>
  <c r="AV751" i="10"/>
  <c r="AV752" i="10"/>
  <c r="AV753" i="10"/>
  <c r="AV754" i="10"/>
  <c r="AV755" i="10"/>
  <c r="AV756" i="10"/>
  <c r="AV757" i="10"/>
  <c r="AV758" i="10"/>
  <c r="AV759" i="10"/>
  <c r="AV760" i="10"/>
  <c r="AV761" i="10"/>
  <c r="AV762" i="10"/>
  <c r="AV763" i="10"/>
  <c r="AV764" i="10"/>
  <c r="AV765" i="10"/>
  <c r="AV766" i="10"/>
  <c r="AV767" i="10"/>
  <c r="AV768" i="10"/>
  <c r="AV769" i="10"/>
  <c r="AV770" i="10"/>
  <c r="AV771" i="10"/>
  <c r="AV772" i="10"/>
  <c r="AV773" i="10"/>
  <c r="AV774" i="10"/>
  <c r="AV775" i="10"/>
  <c r="AV776" i="10"/>
  <c r="AV777" i="10"/>
  <c r="AV778" i="10"/>
  <c r="AV779" i="10"/>
  <c r="AV780" i="10"/>
  <c r="AV781" i="10"/>
  <c r="AV782" i="10"/>
  <c r="AV783" i="10"/>
  <c r="AV784" i="10"/>
  <c r="AV785" i="10"/>
  <c r="AV786" i="10"/>
  <c r="AV787" i="10"/>
  <c r="AV788" i="10"/>
  <c r="AV789" i="10"/>
  <c r="AV790" i="10"/>
  <c r="AV4" i="10"/>
  <c r="AV5" i="10"/>
  <c r="AV6" i="10"/>
  <c r="AV7" i="10"/>
  <c r="AV8" i="10"/>
  <c r="AV9" i="10"/>
  <c r="AU12" i="10"/>
  <c r="AU13" i="10"/>
  <c r="AU14" i="10"/>
  <c r="AU15" i="10"/>
  <c r="AU16" i="10"/>
  <c r="AU17" i="10"/>
  <c r="AU18" i="10"/>
  <c r="AU19" i="10"/>
  <c r="AU20" i="10"/>
  <c r="AU21" i="10"/>
  <c r="AU22" i="10"/>
  <c r="AU23" i="10"/>
  <c r="AU24" i="10"/>
  <c r="AU25" i="10"/>
  <c r="AU26" i="10"/>
  <c r="AU27" i="10"/>
  <c r="AU28" i="10"/>
  <c r="AU29" i="10"/>
  <c r="AU30" i="10"/>
  <c r="AU31" i="10"/>
  <c r="AU32" i="10"/>
  <c r="AU33" i="10"/>
  <c r="AU34" i="10"/>
  <c r="AU35" i="10"/>
  <c r="AU36" i="10"/>
  <c r="AU37" i="10"/>
  <c r="AU38" i="10"/>
  <c r="AU39" i="10"/>
  <c r="AU40" i="10"/>
  <c r="AU41" i="10"/>
  <c r="AU42" i="10"/>
  <c r="AU43" i="10"/>
  <c r="AU44" i="10"/>
  <c r="AU45" i="10"/>
  <c r="AU46" i="10"/>
  <c r="AU47" i="10"/>
  <c r="AU48" i="10"/>
  <c r="AU49" i="10"/>
  <c r="AU50" i="10"/>
  <c r="AU51" i="10"/>
  <c r="AU52" i="10"/>
  <c r="AU53" i="10"/>
  <c r="AU54" i="10"/>
  <c r="AU55" i="10"/>
  <c r="AU56" i="10"/>
  <c r="AU57" i="10"/>
  <c r="AU58" i="10"/>
  <c r="AU59" i="10"/>
  <c r="AU60" i="10"/>
  <c r="AU61" i="10"/>
  <c r="AU62" i="10"/>
  <c r="AU63" i="10"/>
  <c r="AU64" i="10"/>
  <c r="AU65" i="10"/>
  <c r="AU66" i="10"/>
  <c r="AU67" i="10"/>
  <c r="AU68" i="10"/>
  <c r="AU69" i="10"/>
  <c r="AU70" i="10"/>
  <c r="AU71" i="10"/>
  <c r="AU72" i="10"/>
  <c r="AU73" i="10"/>
  <c r="AU74" i="10"/>
  <c r="AU75" i="10"/>
  <c r="AU76" i="10"/>
  <c r="AU77" i="10"/>
  <c r="AU78" i="10"/>
  <c r="AU79" i="10"/>
  <c r="AU80" i="10"/>
  <c r="AU81" i="10"/>
  <c r="AU82" i="10"/>
  <c r="AU83" i="10"/>
  <c r="AU84" i="10"/>
  <c r="AU85" i="10"/>
  <c r="AU86" i="10"/>
  <c r="AU87" i="10"/>
  <c r="AU88" i="10"/>
  <c r="AU89" i="10"/>
  <c r="AU90" i="10"/>
  <c r="AU91" i="10"/>
  <c r="AU92" i="10"/>
  <c r="AU93" i="10"/>
  <c r="AU94" i="10"/>
  <c r="AU95" i="10"/>
  <c r="AU96" i="10"/>
  <c r="AU97" i="10"/>
  <c r="AU98" i="10"/>
  <c r="AU99" i="10"/>
  <c r="AU100" i="10"/>
  <c r="AU101" i="10"/>
  <c r="AU102" i="10"/>
  <c r="AU103" i="10"/>
  <c r="AU104" i="10"/>
  <c r="AU105" i="10"/>
  <c r="AU106" i="10"/>
  <c r="AU107" i="10"/>
  <c r="AU108" i="10"/>
  <c r="AU109" i="10"/>
  <c r="AU110" i="10"/>
  <c r="AU111" i="10"/>
  <c r="AU112" i="10"/>
  <c r="AU113" i="10"/>
  <c r="AU114" i="10"/>
  <c r="AU115" i="10"/>
  <c r="AU116" i="10"/>
  <c r="AU117" i="10"/>
  <c r="AU118" i="10"/>
  <c r="AU119" i="10"/>
  <c r="AU120" i="10"/>
  <c r="AU121" i="10"/>
  <c r="AU122" i="10"/>
  <c r="AU123" i="10"/>
  <c r="AU124" i="10"/>
  <c r="AU125" i="10"/>
  <c r="AU126" i="10"/>
  <c r="AU127" i="10"/>
  <c r="AU128" i="10"/>
  <c r="AU129" i="10"/>
  <c r="AU130" i="10"/>
  <c r="AU131" i="10"/>
  <c r="AU132" i="10"/>
  <c r="AU133" i="10"/>
  <c r="AU134" i="10"/>
  <c r="AU135" i="10"/>
  <c r="AU136" i="10"/>
  <c r="AU137" i="10"/>
  <c r="AU138" i="10"/>
  <c r="AU139" i="10"/>
  <c r="AU140" i="10"/>
  <c r="AU141" i="10"/>
  <c r="AU142" i="10"/>
  <c r="AU143" i="10"/>
  <c r="AU144" i="10"/>
  <c r="AU145" i="10"/>
  <c r="AU146" i="10"/>
  <c r="AU147" i="10"/>
  <c r="AU148" i="10"/>
  <c r="AU149" i="10"/>
  <c r="AU150" i="10"/>
  <c r="AU151" i="10"/>
  <c r="AU152" i="10"/>
  <c r="AU153" i="10"/>
  <c r="AU154" i="10"/>
  <c r="AU155" i="10"/>
  <c r="AU156" i="10"/>
  <c r="AU157" i="10"/>
  <c r="AU158" i="10"/>
  <c r="AU159" i="10"/>
  <c r="AU160" i="10"/>
  <c r="AU161" i="10"/>
  <c r="AU162" i="10"/>
  <c r="AU163" i="10"/>
  <c r="AU164" i="10"/>
  <c r="AU165" i="10"/>
  <c r="AU166" i="10"/>
  <c r="AU167" i="10"/>
  <c r="AU168" i="10"/>
  <c r="AU169" i="10"/>
  <c r="AU170" i="10"/>
  <c r="AU171" i="10"/>
  <c r="AU172" i="10"/>
  <c r="AU173" i="10"/>
  <c r="AU174" i="10"/>
  <c r="AU175" i="10"/>
  <c r="AU176" i="10"/>
  <c r="AU177" i="10"/>
  <c r="AU178" i="10"/>
  <c r="AU179" i="10"/>
  <c r="AU180" i="10"/>
  <c r="AU181" i="10"/>
  <c r="AU182" i="10"/>
  <c r="AU183" i="10"/>
  <c r="AU184" i="10"/>
  <c r="AU185" i="10"/>
  <c r="AU186" i="10"/>
  <c r="AU187" i="10"/>
  <c r="AU188" i="10"/>
  <c r="AU189" i="10"/>
  <c r="AU190" i="10"/>
  <c r="AU191" i="10"/>
  <c r="AU192" i="10"/>
  <c r="AU193" i="10"/>
  <c r="AU194" i="10"/>
  <c r="AU195" i="10"/>
  <c r="AU196" i="10"/>
  <c r="AU197" i="10"/>
  <c r="AU198" i="10"/>
  <c r="AU199" i="10"/>
  <c r="AU200" i="10"/>
  <c r="AU201" i="10"/>
  <c r="AU202" i="10"/>
  <c r="AU203" i="10"/>
  <c r="AU204" i="10"/>
  <c r="AU205" i="10"/>
  <c r="AU206" i="10"/>
  <c r="AU207" i="10"/>
  <c r="AU208" i="10"/>
  <c r="AU209" i="10"/>
  <c r="AU210" i="10"/>
  <c r="AU211" i="10"/>
  <c r="AU212" i="10"/>
  <c r="AU213" i="10"/>
  <c r="AU214" i="10"/>
  <c r="AU215" i="10"/>
  <c r="AU216" i="10"/>
  <c r="AU217" i="10"/>
  <c r="AU218" i="10"/>
  <c r="AU219" i="10"/>
  <c r="AU220" i="10"/>
  <c r="AU221" i="10"/>
  <c r="AU222" i="10"/>
  <c r="AU223" i="10"/>
  <c r="AU224" i="10"/>
  <c r="AU225" i="10"/>
  <c r="AU226" i="10"/>
  <c r="AU227" i="10"/>
  <c r="AU228" i="10"/>
  <c r="AU229" i="10"/>
  <c r="AU230" i="10"/>
  <c r="AU231" i="10"/>
  <c r="AU232" i="10"/>
  <c r="AU233" i="10"/>
  <c r="AU234" i="10"/>
  <c r="AU235" i="10"/>
  <c r="AU236" i="10"/>
  <c r="AU237" i="10"/>
  <c r="AU238" i="10"/>
  <c r="AU239" i="10"/>
  <c r="AU240" i="10"/>
  <c r="AU241" i="10"/>
  <c r="AU242" i="10"/>
  <c r="AU243" i="10"/>
  <c r="AU244" i="10"/>
  <c r="AU245" i="10"/>
  <c r="AU246" i="10"/>
  <c r="AU247" i="10"/>
  <c r="AU248" i="10"/>
  <c r="AU249" i="10"/>
  <c r="AU250" i="10"/>
  <c r="AU251" i="10"/>
  <c r="AU252" i="10"/>
  <c r="AU253" i="10"/>
  <c r="AU254" i="10"/>
  <c r="AU255" i="10"/>
  <c r="AU256" i="10"/>
  <c r="AU257" i="10"/>
  <c r="AU258" i="10"/>
  <c r="AU259" i="10"/>
  <c r="AU260" i="10"/>
  <c r="AU261" i="10"/>
  <c r="AU262" i="10"/>
  <c r="AU263" i="10"/>
  <c r="AU264" i="10"/>
  <c r="AU265" i="10"/>
  <c r="AU266" i="10"/>
  <c r="AU267" i="10"/>
  <c r="AU268" i="10"/>
  <c r="AU269" i="10"/>
  <c r="AU270" i="10"/>
  <c r="AU271" i="10"/>
  <c r="AU272" i="10"/>
  <c r="AU273" i="10"/>
  <c r="AU274" i="10"/>
  <c r="AU275" i="10"/>
  <c r="AU276" i="10"/>
  <c r="AU277" i="10"/>
  <c r="AU278" i="10"/>
  <c r="AU279" i="10"/>
  <c r="AU280" i="10"/>
  <c r="AU281" i="10"/>
  <c r="AU282" i="10"/>
  <c r="AU283" i="10"/>
  <c r="AU284" i="10"/>
  <c r="AU285" i="10"/>
  <c r="AU286" i="10"/>
  <c r="AU287" i="10"/>
  <c r="AU288" i="10"/>
  <c r="AU289" i="10"/>
  <c r="AU290" i="10"/>
  <c r="AU291" i="10"/>
  <c r="AU292" i="10"/>
  <c r="AU293" i="10"/>
  <c r="AU294" i="10"/>
  <c r="AU295" i="10"/>
  <c r="AU296" i="10"/>
  <c r="AU297" i="10"/>
  <c r="AU298" i="10"/>
  <c r="AU299" i="10"/>
  <c r="AU300" i="10"/>
  <c r="AU301" i="10"/>
  <c r="AU302" i="10"/>
  <c r="AU303" i="10"/>
  <c r="AU304" i="10"/>
  <c r="AU305" i="10"/>
  <c r="AU306" i="10"/>
  <c r="AU307" i="10"/>
  <c r="AU308" i="10"/>
  <c r="AU309" i="10"/>
  <c r="AU310" i="10"/>
  <c r="AU311" i="10"/>
  <c r="AU312" i="10"/>
  <c r="AU313" i="10"/>
  <c r="AU314" i="10"/>
  <c r="AU315" i="10"/>
  <c r="AU316" i="10"/>
  <c r="AU317" i="10"/>
  <c r="AU318" i="10"/>
  <c r="AU319" i="10"/>
  <c r="AU320" i="10"/>
  <c r="AU321" i="10"/>
  <c r="AU322" i="10"/>
  <c r="AU323" i="10"/>
  <c r="AU324" i="10"/>
  <c r="AU325" i="10"/>
  <c r="AU326" i="10"/>
  <c r="AU327" i="10"/>
  <c r="AU328" i="10"/>
  <c r="AU329" i="10"/>
  <c r="AU330" i="10"/>
  <c r="AU331" i="10"/>
  <c r="AU332" i="10"/>
  <c r="AU333" i="10"/>
  <c r="AU334" i="10"/>
  <c r="AU335" i="10"/>
  <c r="AU336" i="10"/>
  <c r="AU337" i="10"/>
  <c r="AU338" i="10"/>
  <c r="AU339" i="10"/>
  <c r="AU340" i="10"/>
  <c r="AU341" i="10"/>
  <c r="AU342" i="10"/>
  <c r="AU343" i="10"/>
  <c r="AU344" i="10"/>
  <c r="AU345" i="10"/>
  <c r="AU346" i="10"/>
  <c r="AU347" i="10"/>
  <c r="AU348" i="10"/>
  <c r="AU349" i="10"/>
  <c r="AU350" i="10"/>
  <c r="AU351" i="10"/>
  <c r="AU352" i="10"/>
  <c r="AU353" i="10"/>
  <c r="AU354" i="10"/>
  <c r="AU355" i="10"/>
  <c r="AU356" i="10"/>
  <c r="AU357" i="10"/>
  <c r="AU358" i="10"/>
  <c r="AU359" i="10"/>
  <c r="AU360" i="10"/>
  <c r="AU361" i="10"/>
  <c r="AU362" i="10"/>
  <c r="AU363" i="10"/>
  <c r="AU364" i="10"/>
  <c r="AU365" i="10"/>
  <c r="AU366" i="10"/>
  <c r="AU367" i="10"/>
  <c r="AU368" i="10"/>
  <c r="AU369" i="10"/>
  <c r="AU370" i="10"/>
  <c r="AU371" i="10"/>
  <c r="AU372" i="10"/>
  <c r="AU373" i="10"/>
  <c r="AU374" i="10"/>
  <c r="AU375" i="10"/>
  <c r="AU376" i="10"/>
  <c r="AU377" i="10"/>
  <c r="AU378" i="10"/>
  <c r="AU379" i="10"/>
  <c r="AU380" i="10"/>
  <c r="AU381" i="10"/>
  <c r="AU382" i="10"/>
  <c r="AU383" i="10"/>
  <c r="AU384" i="10"/>
  <c r="AU385" i="10"/>
  <c r="AU386" i="10"/>
  <c r="AU387" i="10"/>
  <c r="AU388" i="10"/>
  <c r="AU389" i="10"/>
  <c r="AU390" i="10"/>
  <c r="AU391" i="10"/>
  <c r="AU392" i="10"/>
  <c r="AU393" i="10"/>
  <c r="AU394" i="10"/>
  <c r="AU395" i="10"/>
  <c r="AU396" i="10"/>
  <c r="AU397" i="10"/>
  <c r="AU398" i="10"/>
  <c r="AU399" i="10"/>
  <c r="AU400" i="10"/>
  <c r="AU401" i="10"/>
  <c r="AU402" i="10"/>
  <c r="AU403" i="10"/>
  <c r="AU404" i="10"/>
  <c r="AU405" i="10"/>
  <c r="AU406" i="10"/>
  <c r="AU407" i="10"/>
  <c r="AU408" i="10"/>
  <c r="AU409" i="10"/>
  <c r="AU410" i="10"/>
  <c r="AU411" i="10"/>
  <c r="AU412" i="10"/>
  <c r="AU413" i="10"/>
  <c r="AU414" i="10"/>
  <c r="AU415" i="10"/>
  <c r="AU416" i="10"/>
  <c r="AU417" i="10"/>
  <c r="AU418" i="10"/>
  <c r="AU419" i="10"/>
  <c r="AU420" i="10"/>
  <c r="AU421" i="10"/>
  <c r="AU422" i="10"/>
  <c r="AU423" i="10"/>
  <c r="AU424" i="10"/>
  <c r="AU425" i="10"/>
  <c r="AU426" i="10"/>
  <c r="AU427" i="10"/>
  <c r="AU428" i="10"/>
  <c r="AU429" i="10"/>
  <c r="AU430" i="10"/>
  <c r="AU431" i="10"/>
  <c r="AU432" i="10"/>
  <c r="AU433" i="10"/>
  <c r="AU434" i="10"/>
  <c r="AU435" i="10"/>
  <c r="AU436" i="10"/>
  <c r="AU437" i="10"/>
  <c r="AU438" i="10"/>
  <c r="AU439" i="10"/>
  <c r="AU440" i="10"/>
  <c r="AU441" i="10"/>
  <c r="AU442" i="10"/>
  <c r="AU443" i="10"/>
  <c r="AU444" i="10"/>
  <c r="AU445" i="10"/>
  <c r="AU446" i="10"/>
  <c r="AU447" i="10"/>
  <c r="AU448" i="10"/>
  <c r="AU449" i="10"/>
  <c r="AU450" i="10"/>
  <c r="AU451" i="10"/>
  <c r="AU452" i="10"/>
  <c r="AU453" i="10"/>
  <c r="AU454" i="10"/>
  <c r="AU455" i="10"/>
  <c r="AU456" i="10"/>
  <c r="AU457" i="10"/>
  <c r="AU458" i="10"/>
  <c r="AU459" i="10"/>
  <c r="AU460" i="10"/>
  <c r="AU461" i="10"/>
  <c r="AU462" i="10"/>
  <c r="AU463" i="10"/>
  <c r="AU464" i="10"/>
  <c r="AU465" i="10"/>
  <c r="AU466" i="10"/>
  <c r="AU467" i="10"/>
  <c r="AU468" i="10"/>
  <c r="AU469" i="10"/>
  <c r="AU470" i="10"/>
  <c r="AU471" i="10"/>
  <c r="AU472" i="10"/>
  <c r="AU473" i="10"/>
  <c r="AU474" i="10"/>
  <c r="AU475" i="10"/>
  <c r="AU476" i="10"/>
  <c r="AU477" i="10"/>
  <c r="AU478" i="10"/>
  <c r="AU479" i="10"/>
  <c r="AU480" i="10"/>
  <c r="AU481" i="10"/>
  <c r="AU482" i="10"/>
  <c r="AU483" i="10"/>
  <c r="AU484" i="10"/>
  <c r="AU485" i="10"/>
  <c r="AU486" i="10"/>
  <c r="AU487" i="10"/>
  <c r="AU488" i="10"/>
  <c r="AU489" i="10"/>
  <c r="AU490" i="10"/>
  <c r="AU491" i="10"/>
  <c r="AU492" i="10"/>
  <c r="AU493" i="10"/>
  <c r="AU494" i="10"/>
  <c r="AU495" i="10"/>
  <c r="AU496" i="10"/>
  <c r="AU497" i="10"/>
  <c r="AU498" i="10"/>
  <c r="AU499" i="10"/>
  <c r="AU500" i="10"/>
  <c r="AU501" i="10"/>
  <c r="AU502" i="10"/>
  <c r="AU503" i="10"/>
  <c r="AU504" i="10"/>
  <c r="AU505" i="10"/>
  <c r="AU506" i="10"/>
  <c r="AU507" i="10"/>
  <c r="AU508" i="10"/>
  <c r="AU509" i="10"/>
  <c r="AU510" i="10"/>
  <c r="AU511" i="10"/>
  <c r="AU512" i="10"/>
  <c r="AU513" i="10"/>
  <c r="AU514" i="10"/>
  <c r="AU515" i="10"/>
  <c r="AU516" i="10"/>
  <c r="AU517" i="10"/>
  <c r="AU518" i="10"/>
  <c r="AU519" i="10"/>
  <c r="AU520" i="10"/>
  <c r="AU521" i="10"/>
  <c r="AU522" i="10"/>
  <c r="AU523" i="10"/>
  <c r="AU524" i="10"/>
  <c r="AU525" i="10"/>
  <c r="AU526" i="10"/>
  <c r="AU527" i="10"/>
  <c r="AU528" i="10"/>
  <c r="AU529" i="10"/>
  <c r="AU530" i="10"/>
  <c r="AU531" i="10"/>
  <c r="AU532" i="10"/>
  <c r="AU533" i="10"/>
  <c r="AU534" i="10"/>
  <c r="AU535" i="10"/>
  <c r="AU536" i="10"/>
  <c r="AU537" i="10"/>
  <c r="AU538" i="10"/>
  <c r="AU539" i="10"/>
  <c r="AU540" i="10"/>
  <c r="AU541" i="10"/>
  <c r="AU542" i="10"/>
  <c r="AU543" i="10"/>
  <c r="AU544" i="10"/>
  <c r="AU545" i="10"/>
  <c r="AU546" i="10"/>
  <c r="AU547" i="10"/>
  <c r="AU548" i="10"/>
  <c r="AU549" i="10"/>
  <c r="AU550" i="10"/>
  <c r="AU551" i="10"/>
  <c r="AU552" i="10"/>
  <c r="AU553" i="10"/>
  <c r="AU554" i="10"/>
  <c r="AU555" i="10"/>
  <c r="AU556" i="10"/>
  <c r="AU557" i="10"/>
  <c r="AU558" i="10"/>
  <c r="AU559" i="10"/>
  <c r="AU560" i="10"/>
  <c r="AU561" i="10"/>
  <c r="AU562" i="10"/>
  <c r="AU563" i="10"/>
  <c r="AU564" i="10"/>
  <c r="AU565" i="10"/>
  <c r="AU566" i="10"/>
  <c r="AU567" i="10"/>
  <c r="AU568" i="10"/>
  <c r="AU569" i="10"/>
  <c r="AU570" i="10"/>
  <c r="AU571" i="10"/>
  <c r="AU572" i="10"/>
  <c r="AU573" i="10"/>
  <c r="AU574" i="10"/>
  <c r="AU575" i="10"/>
  <c r="AU576" i="10"/>
  <c r="AU577" i="10"/>
  <c r="AU578" i="10"/>
  <c r="AU579" i="10"/>
  <c r="AU580" i="10"/>
  <c r="AU581" i="10"/>
  <c r="AU582" i="10"/>
  <c r="AU583" i="10"/>
  <c r="AU584" i="10"/>
  <c r="AU585" i="10"/>
  <c r="AU586" i="10"/>
  <c r="AU587" i="10"/>
  <c r="AU588" i="10"/>
  <c r="AU589" i="10"/>
  <c r="AU590" i="10"/>
  <c r="AU591" i="10"/>
  <c r="AU592" i="10"/>
  <c r="AU593" i="10"/>
  <c r="AU594" i="10"/>
  <c r="AU595" i="10"/>
  <c r="AU596" i="10"/>
  <c r="AU597" i="10"/>
  <c r="AU598" i="10"/>
  <c r="AU599" i="10"/>
  <c r="AU600" i="10"/>
  <c r="AU601" i="10"/>
  <c r="AU602" i="10"/>
  <c r="AU603" i="10"/>
  <c r="AU604" i="10"/>
  <c r="AU605" i="10"/>
  <c r="AU606" i="10"/>
  <c r="AU607" i="10"/>
  <c r="AU608" i="10"/>
  <c r="AU609" i="10"/>
  <c r="AU610" i="10"/>
  <c r="AU611" i="10"/>
  <c r="AU612" i="10"/>
  <c r="AU613" i="10"/>
  <c r="AU614" i="10"/>
  <c r="AU615" i="10"/>
  <c r="AU616" i="10"/>
  <c r="AU617" i="10"/>
  <c r="AU618" i="10"/>
  <c r="AU619" i="10"/>
  <c r="AU620" i="10"/>
  <c r="AU621" i="10"/>
  <c r="AU622" i="10"/>
  <c r="AU623" i="10"/>
  <c r="AU624" i="10"/>
  <c r="AU625" i="10"/>
  <c r="AU626" i="10"/>
  <c r="AU627" i="10"/>
  <c r="AU628" i="10"/>
  <c r="AU629" i="10"/>
  <c r="AU630" i="10"/>
  <c r="AU631" i="10"/>
  <c r="AU632" i="10"/>
  <c r="AU633" i="10"/>
  <c r="AU634" i="10"/>
  <c r="AU635" i="10"/>
  <c r="AU636" i="10"/>
  <c r="AU637" i="10"/>
  <c r="AU638" i="10"/>
  <c r="AU639" i="10"/>
  <c r="AU640" i="10"/>
  <c r="AU641" i="10"/>
  <c r="AU642" i="10"/>
  <c r="AU643" i="10"/>
  <c r="AU644" i="10"/>
  <c r="AU645" i="10"/>
  <c r="AU646" i="10"/>
  <c r="AU647" i="10"/>
  <c r="AU648" i="10"/>
  <c r="AU649" i="10"/>
  <c r="AU650" i="10"/>
  <c r="AU651" i="10"/>
  <c r="AU652" i="10"/>
  <c r="AU653" i="10"/>
  <c r="AU654" i="10"/>
  <c r="AU655" i="10"/>
  <c r="AU656" i="10"/>
  <c r="AU657" i="10"/>
  <c r="AU658" i="10"/>
  <c r="AU659" i="10"/>
  <c r="AU660" i="10"/>
  <c r="AU661" i="10"/>
  <c r="AU662" i="10"/>
  <c r="AU663" i="10"/>
  <c r="AU664" i="10"/>
  <c r="AU665" i="10"/>
  <c r="AU666" i="10"/>
  <c r="AU667" i="10"/>
  <c r="AU668" i="10"/>
  <c r="AU669" i="10"/>
  <c r="AU670" i="10"/>
  <c r="AU671" i="10"/>
  <c r="AU672" i="10"/>
  <c r="AU673" i="10"/>
  <c r="AU674" i="10"/>
  <c r="AU675" i="10"/>
  <c r="AU676" i="10"/>
  <c r="AU677" i="10"/>
  <c r="AU678" i="10"/>
  <c r="AU679" i="10"/>
  <c r="AU680" i="10"/>
  <c r="AU681" i="10"/>
  <c r="AU682" i="10"/>
  <c r="AU683" i="10"/>
  <c r="AU684" i="10"/>
  <c r="AU685" i="10"/>
  <c r="AU686" i="10"/>
  <c r="AU687" i="10"/>
  <c r="AU688" i="10"/>
  <c r="AU689" i="10"/>
  <c r="AU690" i="10"/>
  <c r="AU691" i="10"/>
  <c r="AU692" i="10"/>
  <c r="AU693" i="10"/>
  <c r="AU694" i="10"/>
  <c r="AU695" i="10"/>
  <c r="AU696" i="10"/>
  <c r="AU697" i="10"/>
  <c r="AU698" i="10"/>
  <c r="AU699" i="10"/>
  <c r="AU700" i="10"/>
  <c r="AU701" i="10"/>
  <c r="AU702" i="10"/>
  <c r="AU703" i="10"/>
  <c r="AU704" i="10"/>
  <c r="AU705" i="10"/>
  <c r="AU706" i="10"/>
  <c r="AU707" i="10"/>
  <c r="AU708" i="10"/>
  <c r="AU709" i="10"/>
  <c r="AU710" i="10"/>
  <c r="AU711" i="10"/>
  <c r="AU712" i="10"/>
  <c r="AU713" i="10"/>
  <c r="AU714" i="10"/>
  <c r="AU715" i="10"/>
  <c r="AU716" i="10"/>
  <c r="AU717" i="10"/>
  <c r="AU718" i="10"/>
  <c r="AU719" i="10"/>
  <c r="AU720" i="10"/>
  <c r="AU721" i="10"/>
  <c r="AU722" i="10"/>
  <c r="AU723" i="10"/>
  <c r="AU724" i="10"/>
  <c r="AU725" i="10"/>
  <c r="AU726" i="10"/>
  <c r="AU727" i="10"/>
  <c r="AU728" i="10"/>
  <c r="AU729" i="10"/>
  <c r="AU730" i="10"/>
  <c r="AU731" i="10"/>
  <c r="AU732" i="10"/>
  <c r="AU733" i="10"/>
  <c r="AU734" i="10"/>
  <c r="AU735" i="10"/>
  <c r="AU736" i="10"/>
  <c r="AU737" i="10"/>
  <c r="AU738" i="10"/>
  <c r="AU739" i="10"/>
  <c r="AU740" i="10"/>
  <c r="AU741" i="10"/>
  <c r="AU742" i="10"/>
  <c r="AU743" i="10"/>
  <c r="AU744" i="10"/>
  <c r="AU745" i="10"/>
  <c r="AU746" i="10"/>
  <c r="AU747" i="10"/>
  <c r="AU748" i="10"/>
  <c r="AU749" i="10"/>
  <c r="AU750" i="10"/>
  <c r="AU751" i="10"/>
  <c r="AU752" i="10"/>
  <c r="AU753" i="10"/>
  <c r="AU754" i="10"/>
  <c r="AU755" i="10"/>
  <c r="AU756" i="10"/>
  <c r="AU757" i="10"/>
  <c r="AU758" i="10"/>
  <c r="AU759" i="10"/>
  <c r="AU760" i="10"/>
  <c r="AU761" i="10"/>
  <c r="AU762" i="10"/>
  <c r="AU763" i="10"/>
  <c r="AU764" i="10"/>
  <c r="AU765" i="10"/>
  <c r="AU766" i="10"/>
  <c r="AU767" i="10"/>
  <c r="AU768" i="10"/>
  <c r="AU769" i="10"/>
  <c r="AU770" i="10"/>
  <c r="AU771" i="10"/>
  <c r="AU772" i="10"/>
  <c r="AU773" i="10"/>
  <c r="AU774" i="10"/>
  <c r="AU775" i="10"/>
  <c r="AU776" i="10"/>
  <c r="AU777" i="10"/>
  <c r="AU778" i="10"/>
  <c r="AU779" i="10"/>
  <c r="AU780" i="10"/>
  <c r="AU781" i="10"/>
  <c r="AU782" i="10"/>
  <c r="AU783" i="10"/>
  <c r="AU784" i="10"/>
  <c r="AU785" i="10"/>
  <c r="AU786" i="10"/>
  <c r="AU787" i="10"/>
  <c r="AU788" i="10"/>
  <c r="AU789" i="10"/>
  <c r="AU790" i="10"/>
  <c r="AU4" i="10"/>
  <c r="AU5" i="10"/>
  <c r="AU6" i="10"/>
  <c r="AU7" i="10"/>
  <c r="AU8" i="10"/>
  <c r="AU9" i="10"/>
  <c r="AT12" i="10"/>
  <c r="AT13" i="10"/>
  <c r="AT14" i="10"/>
  <c r="AT15" i="10"/>
  <c r="AT16" i="10"/>
  <c r="AT17" i="10"/>
  <c r="AT18" i="10"/>
  <c r="AT19" i="10"/>
  <c r="AT20" i="10"/>
  <c r="AT21" i="10"/>
  <c r="AT22" i="10"/>
  <c r="AT23" i="10"/>
  <c r="AT24" i="10"/>
  <c r="AT25" i="10"/>
  <c r="AT26" i="10"/>
  <c r="AT27" i="10"/>
  <c r="AT28" i="10"/>
  <c r="AT29" i="10"/>
  <c r="AT30" i="10"/>
  <c r="AT31" i="10"/>
  <c r="AT32" i="10"/>
  <c r="AT33" i="10"/>
  <c r="AT34" i="10"/>
  <c r="AT35" i="10"/>
  <c r="AT36" i="10"/>
  <c r="AT37" i="10"/>
  <c r="AT38" i="10"/>
  <c r="AT39" i="10"/>
  <c r="AT40" i="10"/>
  <c r="AT41" i="10"/>
  <c r="AT42" i="10"/>
  <c r="AT43" i="10"/>
  <c r="AT44" i="10"/>
  <c r="AT45" i="10"/>
  <c r="AT46" i="10"/>
  <c r="AT47" i="10"/>
  <c r="AT48" i="10"/>
  <c r="AT49" i="10"/>
  <c r="AT50" i="10"/>
  <c r="AT51" i="10"/>
  <c r="AT52" i="10"/>
  <c r="AT53" i="10"/>
  <c r="AT54" i="10"/>
  <c r="AT55" i="10"/>
  <c r="AT56" i="10"/>
  <c r="AT57" i="10"/>
  <c r="AT58" i="10"/>
  <c r="AT59" i="10"/>
  <c r="AT60" i="10"/>
  <c r="AT61" i="10"/>
  <c r="AT62" i="10"/>
  <c r="AT63" i="10"/>
  <c r="AT64" i="10"/>
  <c r="AT65" i="10"/>
  <c r="AT66" i="10"/>
  <c r="AT67" i="10"/>
  <c r="AT68" i="10"/>
  <c r="AT69" i="10"/>
  <c r="AT70" i="10"/>
  <c r="AT71" i="10"/>
  <c r="AT72" i="10"/>
  <c r="AT73" i="10"/>
  <c r="AT74" i="10"/>
  <c r="AT75" i="10"/>
  <c r="AT76" i="10"/>
  <c r="AT77" i="10"/>
  <c r="AT78" i="10"/>
  <c r="AT79" i="10"/>
  <c r="AT80" i="10"/>
  <c r="AT81" i="10"/>
  <c r="AT82" i="10"/>
  <c r="AT83" i="10"/>
  <c r="AT84" i="10"/>
  <c r="AT85" i="10"/>
  <c r="AT86" i="10"/>
  <c r="AT87" i="10"/>
  <c r="AT88" i="10"/>
  <c r="AT89" i="10"/>
  <c r="AT90" i="10"/>
  <c r="AT91" i="10"/>
  <c r="AT92" i="10"/>
  <c r="AT93" i="10"/>
  <c r="AT94" i="10"/>
  <c r="AT95" i="10"/>
  <c r="AT96" i="10"/>
  <c r="AT97" i="10"/>
  <c r="AT98" i="10"/>
  <c r="AT99" i="10"/>
  <c r="AT100" i="10"/>
  <c r="AT101" i="10"/>
  <c r="AT102" i="10"/>
  <c r="AT103" i="10"/>
  <c r="AT104" i="10"/>
  <c r="AT105" i="10"/>
  <c r="AT106" i="10"/>
  <c r="AT107" i="10"/>
  <c r="AT108" i="10"/>
  <c r="AT109" i="10"/>
  <c r="AT110" i="10"/>
  <c r="AT111" i="10"/>
  <c r="AT112" i="10"/>
  <c r="AT113" i="10"/>
  <c r="AT114" i="10"/>
  <c r="AT115" i="10"/>
  <c r="AT116" i="10"/>
  <c r="AT117" i="10"/>
  <c r="AT118" i="10"/>
  <c r="AT119" i="10"/>
  <c r="AT120" i="10"/>
  <c r="AT121" i="10"/>
  <c r="AT122" i="10"/>
  <c r="AT123" i="10"/>
  <c r="AT124" i="10"/>
  <c r="AT125" i="10"/>
  <c r="AT126" i="10"/>
  <c r="AT127" i="10"/>
  <c r="AT128" i="10"/>
  <c r="AT129" i="10"/>
  <c r="AT130" i="10"/>
  <c r="AT131" i="10"/>
  <c r="AT132" i="10"/>
  <c r="AT133" i="10"/>
  <c r="AT134" i="10"/>
  <c r="AT135" i="10"/>
  <c r="AT136" i="10"/>
  <c r="AT137" i="10"/>
  <c r="AT138" i="10"/>
  <c r="AT139" i="10"/>
  <c r="AT140" i="10"/>
  <c r="AT141" i="10"/>
  <c r="AT142" i="10"/>
  <c r="AT143" i="10"/>
  <c r="AT144" i="10"/>
  <c r="AT145" i="10"/>
  <c r="AT146" i="10"/>
  <c r="AT147" i="10"/>
  <c r="AT148" i="10"/>
  <c r="AT149" i="10"/>
  <c r="AT150" i="10"/>
  <c r="AT151" i="10"/>
  <c r="AT152" i="10"/>
  <c r="AT153" i="10"/>
  <c r="AT154" i="10"/>
  <c r="AT155" i="10"/>
  <c r="AT156" i="10"/>
  <c r="AT157" i="10"/>
  <c r="AT158" i="10"/>
  <c r="AT159" i="10"/>
  <c r="AT160" i="10"/>
  <c r="AT161" i="10"/>
  <c r="AT162" i="10"/>
  <c r="AT163" i="10"/>
  <c r="AT164" i="10"/>
  <c r="AT165" i="10"/>
  <c r="AT166" i="10"/>
  <c r="AT167" i="10"/>
  <c r="AT168" i="10"/>
  <c r="AT169" i="10"/>
  <c r="AT170" i="10"/>
  <c r="AT171" i="10"/>
  <c r="AT172" i="10"/>
  <c r="AT173" i="10"/>
  <c r="AT174" i="10"/>
  <c r="AT175" i="10"/>
  <c r="AT176" i="10"/>
  <c r="AT177" i="10"/>
  <c r="AT178" i="10"/>
  <c r="AT179" i="10"/>
  <c r="AT180" i="10"/>
  <c r="AT181" i="10"/>
  <c r="AT182" i="10"/>
  <c r="AT183" i="10"/>
  <c r="AT184" i="10"/>
  <c r="AT185" i="10"/>
  <c r="AT186" i="10"/>
  <c r="AT187" i="10"/>
  <c r="AT188" i="10"/>
  <c r="AT189" i="10"/>
  <c r="AT190" i="10"/>
  <c r="AT191" i="10"/>
  <c r="AT192" i="10"/>
  <c r="AT193" i="10"/>
  <c r="AT194" i="10"/>
  <c r="AT195" i="10"/>
  <c r="AT196" i="10"/>
  <c r="AT197" i="10"/>
  <c r="AT198" i="10"/>
  <c r="AT199" i="10"/>
  <c r="AT200" i="10"/>
  <c r="AT201" i="10"/>
  <c r="AT202" i="10"/>
  <c r="AT203" i="10"/>
  <c r="AT204" i="10"/>
  <c r="AT205" i="10"/>
  <c r="AT206" i="10"/>
  <c r="AT207" i="10"/>
  <c r="AT208" i="10"/>
  <c r="AT209" i="10"/>
  <c r="AT210" i="10"/>
  <c r="AT211" i="10"/>
  <c r="AT212" i="10"/>
  <c r="AT213" i="10"/>
  <c r="AT214" i="10"/>
  <c r="AT215" i="10"/>
  <c r="AT216" i="10"/>
  <c r="AT217" i="10"/>
  <c r="AT218" i="10"/>
  <c r="AT219" i="10"/>
  <c r="AT220" i="10"/>
  <c r="AT221" i="10"/>
  <c r="AT222" i="10"/>
  <c r="AT223" i="10"/>
  <c r="AT224" i="10"/>
  <c r="AT225" i="10"/>
  <c r="AT226" i="10"/>
  <c r="AT227" i="10"/>
  <c r="AT228" i="10"/>
  <c r="AT229" i="10"/>
  <c r="AT230" i="10"/>
  <c r="AT231" i="10"/>
  <c r="AT232" i="10"/>
  <c r="AT233" i="10"/>
  <c r="AT234" i="10"/>
  <c r="AT235" i="10"/>
  <c r="AT236" i="10"/>
  <c r="AT237" i="10"/>
  <c r="AT238" i="10"/>
  <c r="AT239" i="10"/>
  <c r="AT240" i="10"/>
  <c r="AT241" i="10"/>
  <c r="AT242" i="10"/>
  <c r="AT243" i="10"/>
  <c r="AT244" i="10"/>
  <c r="AT245" i="10"/>
  <c r="AT246" i="10"/>
  <c r="AT247" i="10"/>
  <c r="AT248" i="10"/>
  <c r="AT249" i="10"/>
  <c r="AT250" i="10"/>
  <c r="AT251" i="10"/>
  <c r="AT252" i="10"/>
  <c r="AT253" i="10"/>
  <c r="AT254" i="10"/>
  <c r="AT255" i="10"/>
  <c r="AT256" i="10"/>
  <c r="AT257" i="10"/>
  <c r="AT258" i="10"/>
  <c r="AT259" i="10"/>
  <c r="AT260" i="10"/>
  <c r="AT261" i="10"/>
  <c r="AT262" i="10"/>
  <c r="AT263" i="10"/>
  <c r="AT264" i="10"/>
  <c r="AT265" i="10"/>
  <c r="AT266" i="10"/>
  <c r="AT267" i="10"/>
  <c r="AT268" i="10"/>
  <c r="AT269" i="10"/>
  <c r="AT270" i="10"/>
  <c r="AT271" i="10"/>
  <c r="AT272" i="10"/>
  <c r="AT273" i="10"/>
  <c r="AT274" i="10"/>
  <c r="AT275" i="10"/>
  <c r="AT276" i="10"/>
  <c r="AT277" i="10"/>
  <c r="AT278" i="10"/>
  <c r="AT279" i="10"/>
  <c r="AT280" i="10"/>
  <c r="AT281" i="10"/>
  <c r="AT282" i="10"/>
  <c r="AT283" i="10"/>
  <c r="AT284" i="10"/>
  <c r="AT285" i="10"/>
  <c r="AT286" i="10"/>
  <c r="AT287" i="10"/>
  <c r="AT288" i="10"/>
  <c r="AT289" i="10"/>
  <c r="AT290" i="10"/>
  <c r="AT291" i="10"/>
  <c r="AT292" i="10"/>
  <c r="AT293" i="10"/>
  <c r="AT294" i="10"/>
  <c r="AT295" i="10"/>
  <c r="AT296" i="10"/>
  <c r="AT297" i="10"/>
  <c r="AT298" i="10"/>
  <c r="AT299" i="10"/>
  <c r="AT300" i="10"/>
  <c r="AT301" i="10"/>
  <c r="AT302" i="10"/>
  <c r="AT303" i="10"/>
  <c r="AT304" i="10"/>
  <c r="AT305" i="10"/>
  <c r="AT306" i="10"/>
  <c r="AT307" i="10"/>
  <c r="AT308" i="10"/>
  <c r="AT309" i="10"/>
  <c r="AT310" i="10"/>
  <c r="AT311" i="10"/>
  <c r="AT312" i="10"/>
  <c r="AT313" i="10"/>
  <c r="AT314" i="10"/>
  <c r="AT315" i="10"/>
  <c r="AT316" i="10"/>
  <c r="AT317" i="10"/>
  <c r="AT318" i="10"/>
  <c r="AT319" i="10"/>
  <c r="AT320" i="10"/>
  <c r="AT321" i="10"/>
  <c r="AT322" i="10"/>
  <c r="AT323" i="10"/>
  <c r="AT324" i="10"/>
  <c r="AT325" i="10"/>
  <c r="AT326" i="10"/>
  <c r="AT327" i="10"/>
  <c r="AT328" i="10"/>
  <c r="AT329" i="10"/>
  <c r="AT330" i="10"/>
  <c r="AT331" i="10"/>
  <c r="AT332" i="10"/>
  <c r="AT333" i="10"/>
  <c r="AT334" i="10"/>
  <c r="AT335" i="10"/>
  <c r="AT336" i="10"/>
  <c r="AT337" i="10"/>
  <c r="AT338" i="10"/>
  <c r="AT339" i="10"/>
  <c r="AT340" i="10"/>
  <c r="AT341" i="10"/>
  <c r="AT342" i="10"/>
  <c r="AT343" i="10"/>
  <c r="AT344" i="10"/>
  <c r="AT345" i="10"/>
  <c r="AT346" i="10"/>
  <c r="AT347" i="10"/>
  <c r="AT348" i="10"/>
  <c r="AT349" i="10"/>
  <c r="AT350" i="10"/>
  <c r="AT351" i="10"/>
  <c r="AT352" i="10"/>
  <c r="AT353" i="10"/>
  <c r="AT354" i="10"/>
  <c r="AT355" i="10"/>
  <c r="AT356" i="10"/>
  <c r="AT357" i="10"/>
  <c r="AT358" i="10"/>
  <c r="AT359" i="10"/>
  <c r="AT360" i="10"/>
  <c r="AT361" i="10"/>
  <c r="AT362" i="10"/>
  <c r="AT363" i="10"/>
  <c r="AT364" i="10"/>
  <c r="AT365" i="10"/>
  <c r="AT366" i="10"/>
  <c r="AT367" i="10"/>
  <c r="AT368" i="10"/>
  <c r="AT369" i="10"/>
  <c r="AT370" i="10"/>
  <c r="AT371" i="10"/>
  <c r="AT372" i="10"/>
  <c r="AT373" i="10"/>
  <c r="AT374" i="10"/>
  <c r="AT375" i="10"/>
  <c r="AT376" i="10"/>
  <c r="AT377" i="10"/>
  <c r="AT378" i="10"/>
  <c r="AT379" i="10"/>
  <c r="AT380" i="10"/>
  <c r="AT381" i="10"/>
  <c r="AT382" i="10"/>
  <c r="AT383" i="10"/>
  <c r="AT384" i="10"/>
  <c r="AT385" i="10"/>
  <c r="AT386" i="10"/>
  <c r="AT387" i="10"/>
  <c r="AT388" i="10"/>
  <c r="AT389" i="10"/>
  <c r="AT390" i="10"/>
  <c r="AT391" i="10"/>
  <c r="AT392" i="10"/>
  <c r="AT393" i="10"/>
  <c r="AT394" i="10"/>
  <c r="AT395" i="10"/>
  <c r="AT396" i="10"/>
  <c r="AT397" i="10"/>
  <c r="AT398" i="10"/>
  <c r="AT399" i="10"/>
  <c r="AT400" i="10"/>
  <c r="AT401" i="10"/>
  <c r="AT402" i="10"/>
  <c r="AT403" i="10"/>
  <c r="AT404" i="10"/>
  <c r="AT405" i="10"/>
  <c r="AT406" i="10"/>
  <c r="AT407" i="10"/>
  <c r="AT408" i="10"/>
  <c r="AT409" i="10"/>
  <c r="AT410" i="10"/>
  <c r="AT411" i="10"/>
  <c r="AT412" i="10"/>
  <c r="AT413" i="10"/>
  <c r="AT414" i="10"/>
  <c r="AT415" i="10"/>
  <c r="AT416" i="10"/>
  <c r="AT417" i="10"/>
  <c r="AT418" i="10"/>
  <c r="AT419" i="10"/>
  <c r="AT420" i="10"/>
  <c r="AT421" i="10"/>
  <c r="AT422" i="10"/>
  <c r="AT423" i="10"/>
  <c r="AT424" i="10"/>
  <c r="AT425" i="10"/>
  <c r="AT426" i="10"/>
  <c r="AT427" i="10"/>
  <c r="AT428" i="10"/>
  <c r="AT429" i="10"/>
  <c r="AT430" i="10"/>
  <c r="AT431" i="10"/>
  <c r="AT432" i="10"/>
  <c r="AT433" i="10"/>
  <c r="AT434" i="10"/>
  <c r="AT435" i="10"/>
  <c r="AT436" i="10"/>
  <c r="AT437" i="10"/>
  <c r="AT438" i="10"/>
  <c r="AT439" i="10"/>
  <c r="AT440" i="10"/>
  <c r="AT441" i="10"/>
  <c r="AT442" i="10"/>
  <c r="AT443" i="10"/>
  <c r="AT444" i="10"/>
  <c r="AT445" i="10"/>
  <c r="AT446" i="10"/>
  <c r="AT447" i="10"/>
  <c r="AT448" i="10"/>
  <c r="AT449" i="10"/>
  <c r="AT450" i="10"/>
  <c r="AT451" i="10"/>
  <c r="AT452" i="10"/>
  <c r="AT453" i="10"/>
  <c r="AT454" i="10"/>
  <c r="AT455" i="10"/>
  <c r="AT456" i="10"/>
  <c r="AT457" i="10"/>
  <c r="AT458" i="10"/>
  <c r="AT459" i="10"/>
  <c r="AT460" i="10"/>
  <c r="AT461" i="10"/>
  <c r="AT462" i="10"/>
  <c r="AT463" i="10"/>
  <c r="AT464" i="10"/>
  <c r="AT465" i="10"/>
  <c r="AT466" i="10"/>
  <c r="AT467" i="10"/>
  <c r="AT468" i="10"/>
  <c r="AT469" i="10"/>
  <c r="AT470" i="10"/>
  <c r="AT471" i="10"/>
  <c r="AT472" i="10"/>
  <c r="AT473" i="10"/>
  <c r="AT474" i="10"/>
  <c r="AT475" i="10"/>
  <c r="AT476" i="10"/>
  <c r="AT477" i="10"/>
  <c r="AT478" i="10"/>
  <c r="AT479" i="10"/>
  <c r="AT480" i="10"/>
  <c r="AT481" i="10"/>
  <c r="AT482" i="10"/>
  <c r="AT483" i="10"/>
  <c r="AT484" i="10"/>
  <c r="AT485" i="10"/>
  <c r="AT486" i="10"/>
  <c r="AT487" i="10"/>
  <c r="AT488" i="10"/>
  <c r="AT489" i="10"/>
  <c r="AT490" i="10"/>
  <c r="AT491" i="10"/>
  <c r="AT492" i="10"/>
  <c r="AT493" i="10"/>
  <c r="AT494" i="10"/>
  <c r="AT495" i="10"/>
  <c r="AT496" i="10"/>
  <c r="AT497" i="10"/>
  <c r="AT498" i="10"/>
  <c r="AT499" i="10"/>
  <c r="AT500" i="10"/>
  <c r="AT501" i="10"/>
  <c r="AT502" i="10"/>
  <c r="AT503" i="10"/>
  <c r="AT504" i="10"/>
  <c r="AT505" i="10"/>
  <c r="AT506" i="10"/>
  <c r="AT507" i="10"/>
  <c r="AT508" i="10"/>
  <c r="AT509" i="10"/>
  <c r="AT510" i="10"/>
  <c r="AT511" i="10"/>
  <c r="AT512" i="10"/>
  <c r="AT513" i="10"/>
  <c r="AT514" i="10"/>
  <c r="AT515" i="10"/>
  <c r="AT516" i="10"/>
  <c r="AT517" i="10"/>
  <c r="AT518" i="10"/>
  <c r="AT519" i="10"/>
  <c r="AT520" i="10"/>
  <c r="AT521" i="10"/>
  <c r="AT522" i="10"/>
  <c r="AT523" i="10"/>
  <c r="AT524" i="10"/>
  <c r="AT525" i="10"/>
  <c r="AT526" i="10"/>
  <c r="AT527" i="10"/>
  <c r="AT528" i="10"/>
  <c r="AT529" i="10"/>
  <c r="AT530" i="10"/>
  <c r="AT531" i="10"/>
  <c r="AT532" i="10"/>
  <c r="AT533" i="10"/>
  <c r="AT534" i="10"/>
  <c r="AT535" i="10"/>
  <c r="AT536" i="10"/>
  <c r="AT537" i="10"/>
  <c r="AT538" i="10"/>
  <c r="AT539" i="10"/>
  <c r="AT540" i="10"/>
  <c r="AT541" i="10"/>
  <c r="AT542" i="10"/>
  <c r="AT543" i="10"/>
  <c r="AT544" i="10"/>
  <c r="AT545" i="10"/>
  <c r="AT546" i="10"/>
  <c r="AT547" i="10"/>
  <c r="AT548" i="10"/>
  <c r="AT549" i="10"/>
  <c r="AT550" i="10"/>
  <c r="AT551" i="10"/>
  <c r="AT552" i="10"/>
  <c r="AT553" i="10"/>
  <c r="AT554" i="10"/>
  <c r="AT555" i="10"/>
  <c r="AT556" i="10"/>
  <c r="AT557" i="10"/>
  <c r="AT558" i="10"/>
  <c r="AT559" i="10"/>
  <c r="AT560" i="10"/>
  <c r="AT561" i="10"/>
  <c r="AT562" i="10"/>
  <c r="AT563" i="10"/>
  <c r="AT564" i="10"/>
  <c r="AT565" i="10"/>
  <c r="AT566" i="10"/>
  <c r="AT567" i="10"/>
  <c r="AT568" i="10"/>
  <c r="AT569" i="10"/>
  <c r="AT570" i="10"/>
  <c r="AT571" i="10"/>
  <c r="AT572" i="10"/>
  <c r="AT573" i="10"/>
  <c r="AT574" i="10"/>
  <c r="AT575" i="10"/>
  <c r="AT576" i="10"/>
  <c r="AT577" i="10"/>
  <c r="AT578" i="10"/>
  <c r="AT579" i="10"/>
  <c r="AT580" i="10"/>
  <c r="AT581" i="10"/>
  <c r="AT582" i="10"/>
  <c r="AT583" i="10"/>
  <c r="AT584" i="10"/>
  <c r="AT585" i="10"/>
  <c r="AT586" i="10"/>
  <c r="AT587" i="10"/>
  <c r="AT588" i="10"/>
  <c r="AT589" i="10"/>
  <c r="AT590" i="10"/>
  <c r="AT591" i="10"/>
  <c r="AT592" i="10"/>
  <c r="AT593" i="10"/>
  <c r="AT594" i="10"/>
  <c r="AT595" i="10"/>
  <c r="AT596" i="10"/>
  <c r="AT597" i="10"/>
  <c r="AT598" i="10"/>
  <c r="AT599" i="10"/>
  <c r="AT600" i="10"/>
  <c r="AT601" i="10"/>
  <c r="AT602" i="10"/>
  <c r="AT603" i="10"/>
  <c r="AT604" i="10"/>
  <c r="AT605" i="10"/>
  <c r="AT606" i="10"/>
  <c r="AT607" i="10"/>
  <c r="AT608" i="10"/>
  <c r="AT609" i="10"/>
  <c r="AT610" i="10"/>
  <c r="AT611" i="10"/>
  <c r="AT612" i="10"/>
  <c r="AT613" i="10"/>
  <c r="AT614" i="10"/>
  <c r="AT615" i="10"/>
  <c r="AT616" i="10"/>
  <c r="AT617" i="10"/>
  <c r="AT618" i="10"/>
  <c r="AT619" i="10"/>
  <c r="AT620" i="10"/>
  <c r="AT621" i="10"/>
  <c r="AT622" i="10"/>
  <c r="AT623" i="10"/>
  <c r="AT624" i="10"/>
  <c r="AT625" i="10"/>
  <c r="AT626" i="10"/>
  <c r="AT627" i="10"/>
  <c r="AT628" i="10"/>
  <c r="AT629" i="10"/>
  <c r="AT630" i="10"/>
  <c r="AT631" i="10"/>
  <c r="AT632" i="10"/>
  <c r="AT633" i="10"/>
  <c r="AT634" i="10"/>
  <c r="AT635" i="10"/>
  <c r="AT636" i="10"/>
  <c r="AT637" i="10"/>
  <c r="AT638" i="10"/>
  <c r="AT639" i="10"/>
  <c r="AT640" i="10"/>
  <c r="AT641" i="10"/>
  <c r="AT642" i="10"/>
  <c r="AT643" i="10"/>
  <c r="AT644" i="10"/>
  <c r="AT645" i="10"/>
  <c r="AT646" i="10"/>
  <c r="AT647" i="10"/>
  <c r="AT648" i="10"/>
  <c r="AT649" i="10"/>
  <c r="AT650" i="10"/>
  <c r="AT651" i="10"/>
  <c r="AT652" i="10"/>
  <c r="AT653" i="10"/>
  <c r="AT654" i="10"/>
  <c r="AT655" i="10"/>
  <c r="AT656" i="10"/>
  <c r="AT657" i="10"/>
  <c r="AT658" i="10"/>
  <c r="AT659" i="10"/>
  <c r="AT660" i="10"/>
  <c r="AT661" i="10"/>
  <c r="AT662" i="10"/>
  <c r="AT663" i="10"/>
  <c r="AT664" i="10"/>
  <c r="AT665" i="10"/>
  <c r="AT666" i="10"/>
  <c r="AT667" i="10"/>
  <c r="AT668" i="10"/>
  <c r="AT669" i="10"/>
  <c r="AT670" i="10"/>
  <c r="AT671" i="10"/>
  <c r="AT672" i="10"/>
  <c r="AT673" i="10"/>
  <c r="AT674" i="10"/>
  <c r="AT675" i="10"/>
  <c r="AT676" i="10"/>
  <c r="AT677" i="10"/>
  <c r="AT678" i="10"/>
  <c r="AT679" i="10"/>
  <c r="AT680" i="10"/>
  <c r="AT681" i="10"/>
  <c r="AT682" i="10"/>
  <c r="AT683" i="10"/>
  <c r="AT684" i="10"/>
  <c r="AT685" i="10"/>
  <c r="AT686" i="10"/>
  <c r="AT687" i="10"/>
  <c r="AT688" i="10"/>
  <c r="AT689" i="10"/>
  <c r="AT690" i="10"/>
  <c r="AT691" i="10"/>
  <c r="AT692" i="10"/>
  <c r="AT693" i="10"/>
  <c r="AT694" i="10"/>
  <c r="AT695" i="10"/>
  <c r="AT696" i="10"/>
  <c r="AT697" i="10"/>
  <c r="AT698" i="10"/>
  <c r="AT699" i="10"/>
  <c r="AT700" i="10"/>
  <c r="AT701" i="10"/>
  <c r="AT702" i="10"/>
  <c r="AT703" i="10"/>
  <c r="AT704" i="10"/>
  <c r="AT705" i="10"/>
  <c r="AT706" i="10"/>
  <c r="AT707" i="10"/>
  <c r="AT708" i="10"/>
  <c r="AT709" i="10"/>
  <c r="AT710" i="10"/>
  <c r="AT711" i="10"/>
  <c r="AT712" i="10"/>
  <c r="AT713" i="10"/>
  <c r="AT714" i="10"/>
  <c r="AT715" i="10"/>
  <c r="AT716" i="10"/>
  <c r="AT717" i="10"/>
  <c r="AT718" i="10"/>
  <c r="AT719" i="10"/>
  <c r="AT720" i="10"/>
  <c r="AT721" i="10"/>
  <c r="AT722" i="10"/>
  <c r="AT723" i="10"/>
  <c r="AT724" i="10"/>
  <c r="AT725" i="10"/>
  <c r="AT726" i="10"/>
  <c r="AT727" i="10"/>
  <c r="AT728" i="10"/>
  <c r="AT729" i="10"/>
  <c r="AT730" i="10"/>
  <c r="AT731" i="10"/>
  <c r="AT732" i="10"/>
  <c r="AT733" i="10"/>
  <c r="AT734" i="10"/>
  <c r="AT735" i="10"/>
  <c r="AT736" i="10"/>
  <c r="AT737" i="10"/>
  <c r="AT738" i="10"/>
  <c r="AT739" i="10"/>
  <c r="AT740" i="10"/>
  <c r="AT741" i="10"/>
  <c r="AT742" i="10"/>
  <c r="AT743" i="10"/>
  <c r="AT744" i="10"/>
  <c r="AT745" i="10"/>
  <c r="AT746" i="10"/>
  <c r="AT747" i="10"/>
  <c r="AT748" i="10"/>
  <c r="AT749" i="10"/>
  <c r="AT750" i="10"/>
  <c r="AT751" i="10"/>
  <c r="AT752" i="10"/>
  <c r="AT753" i="10"/>
  <c r="AT754" i="10"/>
  <c r="AT755" i="10"/>
  <c r="AT756" i="10"/>
  <c r="AT757" i="10"/>
  <c r="AT758" i="10"/>
  <c r="AT759" i="10"/>
  <c r="AT760" i="10"/>
  <c r="AT761" i="10"/>
  <c r="AT762" i="10"/>
  <c r="AT763" i="10"/>
  <c r="AT764" i="10"/>
  <c r="AT765" i="10"/>
  <c r="AT766" i="10"/>
  <c r="AT767" i="10"/>
  <c r="AT768" i="10"/>
  <c r="AT769" i="10"/>
  <c r="AT770" i="10"/>
  <c r="AT771" i="10"/>
  <c r="AT772" i="10"/>
  <c r="AT773" i="10"/>
  <c r="AT774" i="10"/>
  <c r="AT775" i="10"/>
  <c r="AT776" i="10"/>
  <c r="AT777" i="10"/>
  <c r="AT778" i="10"/>
  <c r="AT779" i="10"/>
  <c r="AT780" i="10"/>
  <c r="AT781" i="10"/>
  <c r="AT782" i="10"/>
  <c r="AT783" i="10"/>
  <c r="AT784" i="10"/>
  <c r="AT785" i="10"/>
  <c r="AT786" i="10"/>
  <c r="AT787" i="10"/>
  <c r="AT788" i="10"/>
  <c r="AT789" i="10"/>
  <c r="AT790" i="10"/>
  <c r="AT4" i="10"/>
  <c r="AT5" i="10"/>
  <c r="AT6" i="10"/>
  <c r="AT7" i="10"/>
  <c r="AT8" i="10"/>
  <c r="AT9" i="10"/>
  <c r="AS12" i="10"/>
  <c r="AS13" i="10"/>
  <c r="AS14" i="10"/>
  <c r="AS15" i="10"/>
  <c r="AS16" i="10"/>
  <c r="AS17" i="10"/>
  <c r="AS18" i="10"/>
  <c r="AS19" i="10"/>
  <c r="AS20" i="10"/>
  <c r="AS21" i="10"/>
  <c r="AS22" i="10"/>
  <c r="AS23" i="10"/>
  <c r="AS24" i="10"/>
  <c r="AS25" i="10"/>
  <c r="AS26" i="10"/>
  <c r="AS27" i="10"/>
  <c r="AS28" i="10"/>
  <c r="AS29" i="10"/>
  <c r="AS30" i="10"/>
  <c r="AS31" i="10"/>
  <c r="AS32" i="10"/>
  <c r="AS33" i="10"/>
  <c r="AS34" i="10"/>
  <c r="AS35" i="10"/>
  <c r="AS36" i="10"/>
  <c r="AS37" i="10"/>
  <c r="AS38" i="10"/>
  <c r="AS39" i="10"/>
  <c r="AS40" i="10"/>
  <c r="AS41" i="10"/>
  <c r="AS42" i="10"/>
  <c r="AS43" i="10"/>
  <c r="AS44" i="10"/>
  <c r="AS45" i="10"/>
  <c r="AS46" i="10"/>
  <c r="AS47" i="10"/>
  <c r="AS48" i="10"/>
  <c r="AS49" i="10"/>
  <c r="AS50" i="10"/>
  <c r="AS51" i="10"/>
  <c r="AS52" i="10"/>
  <c r="AS53" i="10"/>
  <c r="AS54" i="10"/>
  <c r="AS55" i="10"/>
  <c r="AS56" i="10"/>
  <c r="AS57" i="10"/>
  <c r="AS58" i="10"/>
  <c r="AS59" i="10"/>
  <c r="AS60" i="10"/>
  <c r="AS61" i="10"/>
  <c r="AS62" i="10"/>
  <c r="AS63" i="10"/>
  <c r="AS64" i="10"/>
  <c r="AS65" i="10"/>
  <c r="AS66" i="10"/>
  <c r="AS67" i="10"/>
  <c r="AS68" i="10"/>
  <c r="AS69" i="10"/>
  <c r="AS70" i="10"/>
  <c r="AS71" i="10"/>
  <c r="AS72" i="10"/>
  <c r="AS73" i="10"/>
  <c r="AS74" i="10"/>
  <c r="AS75" i="10"/>
  <c r="AS76" i="10"/>
  <c r="AS77" i="10"/>
  <c r="AS78" i="10"/>
  <c r="AS79" i="10"/>
  <c r="AS80" i="10"/>
  <c r="AS81" i="10"/>
  <c r="AS82" i="10"/>
  <c r="AS83" i="10"/>
  <c r="AS84" i="10"/>
  <c r="AS85" i="10"/>
  <c r="AS86" i="10"/>
  <c r="AS87" i="10"/>
  <c r="AS88" i="10"/>
  <c r="AS89" i="10"/>
  <c r="AS90" i="10"/>
  <c r="AS91" i="10"/>
  <c r="AS92" i="10"/>
  <c r="AS93" i="10"/>
  <c r="AS94" i="10"/>
  <c r="AS95" i="10"/>
  <c r="AS96" i="10"/>
  <c r="AS97" i="10"/>
  <c r="AS98" i="10"/>
  <c r="AS99" i="10"/>
  <c r="AS100" i="10"/>
  <c r="AS101" i="10"/>
  <c r="AS102" i="10"/>
  <c r="AS103" i="10"/>
  <c r="AS104" i="10"/>
  <c r="AS105" i="10"/>
  <c r="AS106" i="10"/>
  <c r="AS107" i="10"/>
  <c r="AS108" i="10"/>
  <c r="AS109" i="10"/>
  <c r="AS110" i="10"/>
  <c r="AS111" i="10"/>
  <c r="AS112" i="10"/>
  <c r="AS113" i="10"/>
  <c r="AS114" i="10"/>
  <c r="AS115" i="10"/>
  <c r="AS116" i="10"/>
  <c r="AS117" i="10"/>
  <c r="AS118" i="10"/>
  <c r="AS119" i="10"/>
  <c r="AS120" i="10"/>
  <c r="AS121" i="10"/>
  <c r="AS122" i="10"/>
  <c r="AS123" i="10"/>
  <c r="AS124" i="10"/>
  <c r="AS125" i="10"/>
  <c r="AS126" i="10"/>
  <c r="AS127" i="10"/>
  <c r="AS128" i="10"/>
  <c r="AS129" i="10"/>
  <c r="AS130" i="10"/>
  <c r="AS131" i="10"/>
  <c r="AS132" i="10"/>
  <c r="AS133" i="10"/>
  <c r="AS134" i="10"/>
  <c r="AS135" i="10"/>
  <c r="AS136" i="10"/>
  <c r="AS137" i="10"/>
  <c r="AS138" i="10"/>
  <c r="AS139" i="10"/>
  <c r="AS140" i="10"/>
  <c r="AS141" i="10"/>
  <c r="AS142" i="10"/>
  <c r="AS143" i="10"/>
  <c r="AS144" i="10"/>
  <c r="AS145" i="10"/>
  <c r="AS146" i="10"/>
  <c r="AS147" i="10"/>
  <c r="AS148" i="10"/>
  <c r="AS149" i="10"/>
  <c r="AS150" i="10"/>
  <c r="AS151" i="10"/>
  <c r="AS152" i="10"/>
  <c r="AS153" i="10"/>
  <c r="AS154" i="10"/>
  <c r="AS155" i="10"/>
  <c r="AS156" i="10"/>
  <c r="AS157" i="10"/>
  <c r="AS158" i="10"/>
  <c r="AS159" i="10"/>
  <c r="AS160" i="10"/>
  <c r="AS161" i="10"/>
  <c r="AS162" i="10"/>
  <c r="AS163" i="10"/>
  <c r="AS164" i="10"/>
  <c r="AS165" i="10"/>
  <c r="AS166" i="10"/>
  <c r="AS167" i="10"/>
  <c r="AS168" i="10"/>
  <c r="AS169" i="10"/>
  <c r="AS170" i="10"/>
  <c r="AS171" i="10"/>
  <c r="AS172" i="10"/>
  <c r="AS173" i="10"/>
  <c r="AS174" i="10"/>
  <c r="AS175" i="10"/>
  <c r="AS176" i="10"/>
  <c r="AS177" i="10"/>
  <c r="AS178" i="10"/>
  <c r="AS179" i="10"/>
  <c r="AS180" i="10"/>
  <c r="AS181" i="10"/>
  <c r="AS182" i="10"/>
  <c r="AS183" i="10"/>
  <c r="AS184" i="10"/>
  <c r="AS185" i="10"/>
  <c r="AS186" i="10"/>
  <c r="AS187" i="10"/>
  <c r="AS188" i="10"/>
  <c r="AS189" i="10"/>
  <c r="AS190" i="10"/>
  <c r="AS191" i="10"/>
  <c r="AS192" i="10"/>
  <c r="AS193" i="10"/>
  <c r="AS194" i="10"/>
  <c r="AS195" i="10"/>
  <c r="AS196" i="10"/>
  <c r="AS197" i="10"/>
  <c r="AS198" i="10"/>
  <c r="AS199" i="10"/>
  <c r="AS200" i="10"/>
  <c r="AS201" i="10"/>
  <c r="AS202" i="10"/>
  <c r="AS203" i="10"/>
  <c r="AS204" i="10"/>
  <c r="AS205" i="10"/>
  <c r="AS206" i="10"/>
  <c r="AS207" i="10"/>
  <c r="AS208" i="10"/>
  <c r="AS209" i="10"/>
  <c r="AS210" i="10"/>
  <c r="AS211" i="10"/>
  <c r="AS212" i="10"/>
  <c r="AS213" i="10"/>
  <c r="AS214" i="10"/>
  <c r="AS215" i="10"/>
  <c r="AS216" i="10"/>
  <c r="AS217" i="10"/>
  <c r="AS218" i="10"/>
  <c r="AS219" i="10"/>
  <c r="AS220" i="10"/>
  <c r="AS221" i="10"/>
  <c r="AS222" i="10"/>
  <c r="AS223" i="10"/>
  <c r="AS224" i="10"/>
  <c r="AS225" i="10"/>
  <c r="AS226" i="10"/>
  <c r="AS227" i="10"/>
  <c r="AS228" i="10"/>
  <c r="AS229" i="10"/>
  <c r="AS230" i="10"/>
  <c r="AS231" i="10"/>
  <c r="AS232" i="10"/>
  <c r="AS233" i="10"/>
  <c r="AS234" i="10"/>
  <c r="AS235" i="10"/>
  <c r="AS236" i="10"/>
  <c r="AS237" i="10"/>
  <c r="AS238" i="10"/>
  <c r="AS239" i="10"/>
  <c r="AS240" i="10"/>
  <c r="AS241" i="10"/>
  <c r="AS242" i="10"/>
  <c r="AS243" i="10"/>
  <c r="AS244" i="10"/>
  <c r="AS245" i="10"/>
  <c r="AS246" i="10"/>
  <c r="AS247" i="10"/>
  <c r="AS248" i="10"/>
  <c r="AS249" i="10"/>
  <c r="AS250" i="10"/>
  <c r="AS251" i="10"/>
  <c r="AS252" i="10"/>
  <c r="AS253" i="10"/>
  <c r="AS254" i="10"/>
  <c r="AS255" i="10"/>
  <c r="AS256" i="10"/>
  <c r="AS257" i="10"/>
  <c r="AS258" i="10"/>
  <c r="AS259" i="10"/>
  <c r="AS260" i="10"/>
  <c r="AS261" i="10"/>
  <c r="AS262" i="10"/>
  <c r="AS263" i="10"/>
  <c r="AS264" i="10"/>
  <c r="AS265" i="10"/>
  <c r="AS266" i="10"/>
  <c r="AS267" i="10"/>
  <c r="AS268" i="10"/>
  <c r="AS269" i="10"/>
  <c r="AS270" i="10"/>
  <c r="AS271" i="10"/>
  <c r="AS272" i="10"/>
  <c r="AS273" i="10"/>
  <c r="AS274" i="10"/>
  <c r="AS275" i="10"/>
  <c r="AS276" i="10"/>
  <c r="AS277" i="10"/>
  <c r="AS278" i="10"/>
  <c r="AS279" i="10"/>
  <c r="AS280" i="10"/>
  <c r="AS281" i="10"/>
  <c r="AS282" i="10"/>
  <c r="AS283" i="10"/>
  <c r="AS284" i="10"/>
  <c r="AS285" i="10"/>
  <c r="AS286" i="10"/>
  <c r="AS287" i="10"/>
  <c r="AS288" i="10"/>
  <c r="AS289" i="10"/>
  <c r="AS290" i="10"/>
  <c r="AS291" i="10"/>
  <c r="AS292" i="10"/>
  <c r="AS293" i="10"/>
  <c r="AS294" i="10"/>
  <c r="AS295" i="10"/>
  <c r="AS296" i="10"/>
  <c r="AS297" i="10"/>
  <c r="AS298" i="10"/>
  <c r="AS299" i="10"/>
  <c r="AS300" i="10"/>
  <c r="AS301" i="10"/>
  <c r="AS302" i="10"/>
  <c r="AS303" i="10"/>
  <c r="AS304" i="10"/>
  <c r="AS305" i="10"/>
  <c r="AS306" i="10"/>
  <c r="AS307" i="10"/>
  <c r="AS308" i="10"/>
  <c r="AS309" i="10"/>
  <c r="AS310" i="10"/>
  <c r="AS311" i="10"/>
  <c r="AS312" i="10"/>
  <c r="AS313" i="10"/>
  <c r="AS314" i="10"/>
  <c r="AS315" i="10"/>
  <c r="AS316" i="10"/>
  <c r="AS317" i="10"/>
  <c r="AS318" i="10"/>
  <c r="AS319" i="10"/>
  <c r="AS320" i="10"/>
  <c r="AS321" i="10"/>
  <c r="AS322" i="10"/>
  <c r="AS323" i="10"/>
  <c r="AS324" i="10"/>
  <c r="AS325" i="10"/>
  <c r="AS326" i="10"/>
  <c r="AS327" i="10"/>
  <c r="AS328" i="10"/>
  <c r="AS329" i="10"/>
  <c r="AS330" i="10"/>
  <c r="AS331" i="10"/>
  <c r="AS332" i="10"/>
  <c r="AS333" i="10"/>
  <c r="AS334" i="10"/>
  <c r="AS335" i="10"/>
  <c r="AS336" i="10"/>
  <c r="AS337" i="10"/>
  <c r="AS338" i="10"/>
  <c r="AS339" i="10"/>
  <c r="AS340" i="10"/>
  <c r="AS341" i="10"/>
  <c r="AS342" i="10"/>
  <c r="AS343" i="10"/>
  <c r="AS344" i="10"/>
  <c r="AS345" i="10"/>
  <c r="AS346" i="10"/>
  <c r="AS347" i="10"/>
  <c r="AS348" i="10"/>
  <c r="AS349" i="10"/>
  <c r="AS350" i="10"/>
  <c r="AS351" i="10"/>
  <c r="AS352" i="10"/>
  <c r="AS353" i="10"/>
  <c r="AS354" i="10"/>
  <c r="AS355" i="10"/>
  <c r="AS356" i="10"/>
  <c r="AS357" i="10"/>
  <c r="AS358" i="10"/>
  <c r="AS359" i="10"/>
  <c r="AS360" i="10"/>
  <c r="AS361" i="10"/>
  <c r="AS362" i="10"/>
  <c r="AS363" i="10"/>
  <c r="AS364" i="10"/>
  <c r="AS365" i="10"/>
  <c r="AS366" i="10"/>
  <c r="AS367" i="10"/>
  <c r="AS368" i="10"/>
  <c r="AS369" i="10"/>
  <c r="AS370" i="10"/>
  <c r="AS371" i="10"/>
  <c r="AS372" i="10"/>
  <c r="AS373" i="10"/>
  <c r="AS374" i="10"/>
  <c r="AS375" i="10"/>
  <c r="AS376" i="10"/>
  <c r="AS377" i="10"/>
  <c r="AS378" i="10"/>
  <c r="AS379" i="10"/>
  <c r="AS380" i="10"/>
  <c r="AS381" i="10"/>
  <c r="AS382" i="10"/>
  <c r="AS383" i="10"/>
  <c r="AS384" i="10"/>
  <c r="AS385" i="10"/>
  <c r="AS386" i="10"/>
  <c r="AS387" i="10"/>
  <c r="AS388" i="10"/>
  <c r="AS389" i="10"/>
  <c r="AS390" i="10"/>
  <c r="AS391" i="10"/>
  <c r="AS392" i="10"/>
  <c r="AS393" i="10"/>
  <c r="AS394" i="10"/>
  <c r="AS395" i="10"/>
  <c r="AS396" i="10"/>
  <c r="AS397" i="10"/>
  <c r="AS398" i="10"/>
  <c r="AS399" i="10"/>
  <c r="AS400" i="10"/>
  <c r="AS401" i="10"/>
  <c r="AS402" i="10"/>
  <c r="AS403" i="10"/>
  <c r="AS404" i="10"/>
  <c r="AS405" i="10"/>
  <c r="AS406" i="10"/>
  <c r="AS407" i="10"/>
  <c r="AS408" i="10"/>
  <c r="AS409" i="10"/>
  <c r="AS410" i="10"/>
  <c r="AS411" i="10"/>
  <c r="AS412" i="10"/>
  <c r="AS413" i="10"/>
  <c r="AS414" i="10"/>
  <c r="AS415" i="10"/>
  <c r="AS416" i="10"/>
  <c r="AS417" i="10"/>
  <c r="AS418" i="10"/>
  <c r="AS419" i="10"/>
  <c r="AS420" i="10"/>
  <c r="AS421" i="10"/>
  <c r="AS422" i="10"/>
  <c r="AS423" i="10"/>
  <c r="AS424" i="10"/>
  <c r="AS425" i="10"/>
  <c r="AS426" i="10"/>
  <c r="AS427" i="10"/>
  <c r="AS428" i="10"/>
  <c r="AS429" i="10"/>
  <c r="AS430" i="10"/>
  <c r="AS431" i="10"/>
  <c r="AS432" i="10"/>
  <c r="AS433" i="10"/>
  <c r="AS434" i="10"/>
  <c r="AS435" i="10"/>
  <c r="AS436" i="10"/>
  <c r="AS437" i="10"/>
  <c r="AS438" i="10"/>
  <c r="AS439" i="10"/>
  <c r="AS440" i="10"/>
  <c r="AS441" i="10"/>
  <c r="AS442" i="10"/>
  <c r="AS443" i="10"/>
  <c r="AS444" i="10"/>
  <c r="AS445" i="10"/>
  <c r="AS446" i="10"/>
  <c r="AS447" i="10"/>
  <c r="AS448" i="10"/>
  <c r="AS449" i="10"/>
  <c r="AS450" i="10"/>
  <c r="AS451" i="10"/>
  <c r="AS452" i="10"/>
  <c r="AS453" i="10"/>
  <c r="AS454" i="10"/>
  <c r="AS455" i="10"/>
  <c r="AS456" i="10"/>
  <c r="AS457" i="10"/>
  <c r="AS458" i="10"/>
  <c r="AS459" i="10"/>
  <c r="AS460" i="10"/>
  <c r="AS461" i="10"/>
  <c r="AS462" i="10"/>
  <c r="AS463" i="10"/>
  <c r="AS464" i="10"/>
  <c r="AS465" i="10"/>
  <c r="AS466" i="10"/>
  <c r="AS467" i="10"/>
  <c r="AS468" i="10"/>
  <c r="AS469" i="10"/>
  <c r="AS470" i="10"/>
  <c r="AS471" i="10"/>
  <c r="AS472" i="10"/>
  <c r="AS473" i="10"/>
  <c r="AS474" i="10"/>
  <c r="AS475" i="10"/>
  <c r="AS476" i="10"/>
  <c r="AS477" i="10"/>
  <c r="AS478" i="10"/>
  <c r="AS479" i="10"/>
  <c r="AS480" i="10"/>
  <c r="AS481" i="10"/>
  <c r="AS482" i="10"/>
  <c r="AS483" i="10"/>
  <c r="AS484" i="10"/>
  <c r="AS485" i="10"/>
  <c r="AS486" i="10"/>
  <c r="AS487" i="10"/>
  <c r="AS488" i="10"/>
  <c r="AS489" i="10"/>
  <c r="AS490" i="10"/>
  <c r="AS491" i="10"/>
  <c r="AS492" i="10"/>
  <c r="AS493" i="10"/>
  <c r="AS494" i="10"/>
  <c r="AS495" i="10"/>
  <c r="AS496" i="10"/>
  <c r="AS497" i="10"/>
  <c r="AS498" i="10"/>
  <c r="AS499" i="10"/>
  <c r="AS500" i="10"/>
  <c r="AS501" i="10"/>
  <c r="AS502" i="10"/>
  <c r="AS503" i="10"/>
  <c r="AS504" i="10"/>
  <c r="AS505" i="10"/>
  <c r="AS506" i="10"/>
  <c r="AS507" i="10"/>
  <c r="AS508" i="10"/>
  <c r="AS509" i="10"/>
  <c r="AS510" i="10"/>
  <c r="AS511" i="10"/>
  <c r="AS512" i="10"/>
  <c r="AS513" i="10"/>
  <c r="AS514" i="10"/>
  <c r="AS515" i="10"/>
  <c r="AS516" i="10"/>
  <c r="AS517" i="10"/>
  <c r="AS518" i="10"/>
  <c r="AS519" i="10"/>
  <c r="AS520" i="10"/>
  <c r="AS521" i="10"/>
  <c r="AS522" i="10"/>
  <c r="AS523" i="10"/>
  <c r="AS524" i="10"/>
  <c r="AS525" i="10"/>
  <c r="AS526" i="10"/>
  <c r="AS527" i="10"/>
  <c r="AS528" i="10"/>
  <c r="AS529" i="10"/>
  <c r="AS530" i="10"/>
  <c r="AS531" i="10"/>
  <c r="AS532" i="10"/>
  <c r="AS533" i="10"/>
  <c r="AS534" i="10"/>
  <c r="AS535" i="10"/>
  <c r="AS536" i="10"/>
  <c r="AS537" i="10"/>
  <c r="AS538" i="10"/>
  <c r="AS539" i="10"/>
  <c r="AS540" i="10"/>
  <c r="AS541" i="10"/>
  <c r="AS542" i="10"/>
  <c r="AS543" i="10"/>
  <c r="AS544" i="10"/>
  <c r="AS545" i="10"/>
  <c r="AS546" i="10"/>
  <c r="AS547" i="10"/>
  <c r="AS548" i="10"/>
  <c r="AS549" i="10"/>
  <c r="AS550" i="10"/>
  <c r="AS551" i="10"/>
  <c r="AS552" i="10"/>
  <c r="AS553" i="10"/>
  <c r="AS554" i="10"/>
  <c r="AS555" i="10"/>
  <c r="AS556" i="10"/>
  <c r="AS557" i="10"/>
  <c r="AS558" i="10"/>
  <c r="AS559" i="10"/>
  <c r="AS560" i="10"/>
  <c r="AS561" i="10"/>
  <c r="AS562" i="10"/>
  <c r="AS563" i="10"/>
  <c r="AS564" i="10"/>
  <c r="AS565" i="10"/>
  <c r="AS566" i="10"/>
  <c r="AS567" i="10"/>
  <c r="AS568" i="10"/>
  <c r="AS569" i="10"/>
  <c r="AS570" i="10"/>
  <c r="AS571" i="10"/>
  <c r="AS572" i="10"/>
  <c r="AS573" i="10"/>
  <c r="AS574" i="10"/>
  <c r="AS575" i="10"/>
  <c r="AS576" i="10"/>
  <c r="AS577" i="10"/>
  <c r="AS578" i="10"/>
  <c r="AS579" i="10"/>
  <c r="AS580" i="10"/>
  <c r="AS581" i="10"/>
  <c r="AS582" i="10"/>
  <c r="AS583" i="10"/>
  <c r="AS584" i="10"/>
  <c r="AS585" i="10"/>
  <c r="AS586" i="10"/>
  <c r="AS587" i="10"/>
  <c r="AS588" i="10"/>
  <c r="AS589" i="10"/>
  <c r="AS590" i="10"/>
  <c r="AS591" i="10"/>
  <c r="AS592" i="10"/>
  <c r="AS593" i="10"/>
  <c r="AS594" i="10"/>
  <c r="AS595" i="10"/>
  <c r="AS596" i="10"/>
  <c r="AS597" i="10"/>
  <c r="AS598" i="10"/>
  <c r="AS599" i="10"/>
  <c r="AS600" i="10"/>
  <c r="AS601" i="10"/>
  <c r="AS602" i="10"/>
  <c r="AS603" i="10"/>
  <c r="AS604" i="10"/>
  <c r="AS605" i="10"/>
  <c r="AS606" i="10"/>
  <c r="AS607" i="10"/>
  <c r="AS608" i="10"/>
  <c r="AS609" i="10"/>
  <c r="AS610" i="10"/>
  <c r="AS611" i="10"/>
  <c r="AS612" i="10"/>
  <c r="AS613" i="10"/>
  <c r="AS614" i="10"/>
  <c r="AS615" i="10"/>
  <c r="AS616" i="10"/>
  <c r="AS617" i="10"/>
  <c r="AS618" i="10"/>
  <c r="AS619" i="10"/>
  <c r="AS620" i="10"/>
  <c r="AS621" i="10"/>
  <c r="AS622" i="10"/>
  <c r="AS623" i="10"/>
  <c r="AS624" i="10"/>
  <c r="AS625" i="10"/>
  <c r="AS626" i="10"/>
  <c r="AS627" i="10"/>
  <c r="AS628" i="10"/>
  <c r="AS629" i="10"/>
  <c r="AS630" i="10"/>
  <c r="AS631" i="10"/>
  <c r="AS632" i="10"/>
  <c r="AS633" i="10"/>
  <c r="AS634" i="10"/>
  <c r="AS635" i="10"/>
  <c r="AS636" i="10"/>
  <c r="AS637" i="10"/>
  <c r="AS638" i="10"/>
  <c r="AS639" i="10"/>
  <c r="AS640" i="10"/>
  <c r="AS641" i="10"/>
  <c r="AS642" i="10"/>
  <c r="AS643" i="10"/>
  <c r="AS644" i="10"/>
  <c r="AS645" i="10"/>
  <c r="AS646" i="10"/>
  <c r="AS647" i="10"/>
  <c r="AS648" i="10"/>
  <c r="AS649" i="10"/>
  <c r="AS650" i="10"/>
  <c r="AS651" i="10"/>
  <c r="AS652" i="10"/>
  <c r="AS653" i="10"/>
  <c r="AS654" i="10"/>
  <c r="AS655" i="10"/>
  <c r="AS656" i="10"/>
  <c r="AS657" i="10"/>
  <c r="AS658" i="10"/>
  <c r="AS659" i="10"/>
  <c r="AS660" i="10"/>
  <c r="AS661" i="10"/>
  <c r="AS662" i="10"/>
  <c r="AS663" i="10"/>
  <c r="AS664" i="10"/>
  <c r="AS665" i="10"/>
  <c r="AS666" i="10"/>
  <c r="AS667" i="10"/>
  <c r="AS668" i="10"/>
  <c r="AS669" i="10"/>
  <c r="AS670" i="10"/>
  <c r="AS671" i="10"/>
  <c r="AS672" i="10"/>
  <c r="AS673" i="10"/>
  <c r="AS674" i="10"/>
  <c r="AS675" i="10"/>
  <c r="AS676" i="10"/>
  <c r="AS677" i="10"/>
  <c r="AS678" i="10"/>
  <c r="AS679" i="10"/>
  <c r="AS680" i="10"/>
  <c r="AS681" i="10"/>
  <c r="AS682" i="10"/>
  <c r="AS683" i="10"/>
  <c r="AS684" i="10"/>
  <c r="AS685" i="10"/>
  <c r="AS686" i="10"/>
  <c r="AS687" i="10"/>
  <c r="AS688" i="10"/>
  <c r="AS689" i="10"/>
  <c r="AS690" i="10"/>
  <c r="AS691" i="10"/>
  <c r="AS692" i="10"/>
  <c r="AS693" i="10"/>
  <c r="AS694" i="10"/>
  <c r="AS695" i="10"/>
  <c r="AS696" i="10"/>
  <c r="AS697" i="10"/>
  <c r="AS698" i="10"/>
  <c r="AS699" i="10"/>
  <c r="AS700" i="10"/>
  <c r="AS701" i="10"/>
  <c r="AS702" i="10"/>
  <c r="AS703" i="10"/>
  <c r="AS704" i="10"/>
  <c r="AS705" i="10"/>
  <c r="AS706" i="10"/>
  <c r="AS707" i="10"/>
  <c r="AS708" i="10"/>
  <c r="AS709" i="10"/>
  <c r="AS710" i="10"/>
  <c r="AS711" i="10"/>
  <c r="AS712" i="10"/>
  <c r="AS713" i="10"/>
  <c r="AS714" i="10"/>
  <c r="AS715" i="10"/>
  <c r="AS716" i="10"/>
  <c r="AS717" i="10"/>
  <c r="AS718" i="10"/>
  <c r="AS719" i="10"/>
  <c r="AS720" i="10"/>
  <c r="AS721" i="10"/>
  <c r="AS722" i="10"/>
  <c r="AS723" i="10"/>
  <c r="AS724" i="10"/>
  <c r="AS725" i="10"/>
  <c r="AS726" i="10"/>
  <c r="AS727" i="10"/>
  <c r="AS728" i="10"/>
  <c r="AS729" i="10"/>
  <c r="AS730" i="10"/>
  <c r="AS731" i="10"/>
  <c r="AS732" i="10"/>
  <c r="AS733" i="10"/>
  <c r="AS734" i="10"/>
  <c r="AS735" i="10"/>
  <c r="AS736" i="10"/>
  <c r="AS737" i="10"/>
  <c r="AS738" i="10"/>
  <c r="AS739" i="10"/>
  <c r="AS740" i="10"/>
  <c r="AS741" i="10"/>
  <c r="AS742" i="10"/>
  <c r="AS743" i="10"/>
  <c r="AS744" i="10"/>
  <c r="AS745" i="10"/>
  <c r="AS746" i="10"/>
  <c r="AS747" i="10"/>
  <c r="AS748" i="10"/>
  <c r="AS749" i="10"/>
  <c r="AS750" i="10"/>
  <c r="AS751" i="10"/>
  <c r="AS752" i="10"/>
  <c r="AS753" i="10"/>
  <c r="AS754" i="10"/>
  <c r="AS755" i="10"/>
  <c r="AS756" i="10"/>
  <c r="AS757" i="10"/>
  <c r="AS758" i="10"/>
  <c r="AS759" i="10"/>
  <c r="AS760" i="10"/>
  <c r="AS761" i="10"/>
  <c r="AS762" i="10"/>
  <c r="AS763" i="10"/>
  <c r="AS764" i="10"/>
  <c r="AS765" i="10"/>
  <c r="AS766" i="10"/>
  <c r="AS767" i="10"/>
  <c r="AS768" i="10"/>
  <c r="AS769" i="10"/>
  <c r="AS770" i="10"/>
  <c r="AS771" i="10"/>
  <c r="AS772" i="10"/>
  <c r="AS773" i="10"/>
  <c r="AS774" i="10"/>
  <c r="AS775" i="10"/>
  <c r="AS776" i="10"/>
  <c r="AS777" i="10"/>
  <c r="AS778" i="10"/>
  <c r="AS779" i="10"/>
  <c r="AS780" i="10"/>
  <c r="AS781" i="10"/>
  <c r="AS782" i="10"/>
  <c r="AS783" i="10"/>
  <c r="AS784" i="10"/>
  <c r="AS785" i="10"/>
  <c r="AS786" i="10"/>
  <c r="AS787" i="10"/>
  <c r="AS788" i="10"/>
  <c r="AS789" i="10"/>
  <c r="AS790" i="10"/>
  <c r="AS4" i="10"/>
  <c r="AS5" i="10"/>
  <c r="AS6" i="10"/>
  <c r="AS7" i="10"/>
  <c r="AS8" i="10"/>
  <c r="AS9" i="10"/>
  <c r="AR12" i="10"/>
  <c r="AR13" i="10"/>
  <c r="AR14" i="10"/>
  <c r="AR15" i="10"/>
  <c r="AR16" i="10"/>
  <c r="AR17" i="10"/>
  <c r="AR18" i="10"/>
  <c r="AR19" i="10"/>
  <c r="AR20" i="10"/>
  <c r="AR21" i="10"/>
  <c r="AR22" i="10"/>
  <c r="AR23" i="10"/>
  <c r="AR24" i="10"/>
  <c r="AR25" i="10"/>
  <c r="AR26" i="10"/>
  <c r="AR27" i="10"/>
  <c r="AR28" i="10"/>
  <c r="AR29" i="10"/>
  <c r="AR30" i="10"/>
  <c r="AR31" i="10"/>
  <c r="AR32" i="10"/>
  <c r="AR33" i="10"/>
  <c r="AR34" i="10"/>
  <c r="AR35" i="10"/>
  <c r="AR36" i="10"/>
  <c r="AR37" i="10"/>
  <c r="AR38" i="10"/>
  <c r="AR39" i="10"/>
  <c r="AR40" i="10"/>
  <c r="AR41" i="10"/>
  <c r="AR42" i="10"/>
  <c r="AR43" i="10"/>
  <c r="AR44" i="10"/>
  <c r="AR45" i="10"/>
  <c r="AR46" i="10"/>
  <c r="AR47" i="10"/>
  <c r="AR48" i="10"/>
  <c r="AR49" i="10"/>
  <c r="AR50" i="10"/>
  <c r="AR51" i="10"/>
  <c r="AR52" i="10"/>
  <c r="AR53" i="10"/>
  <c r="AR54" i="10"/>
  <c r="AR55" i="10"/>
  <c r="AR56" i="10"/>
  <c r="AR57" i="10"/>
  <c r="AR58" i="10"/>
  <c r="AR59" i="10"/>
  <c r="AR60" i="10"/>
  <c r="AR61" i="10"/>
  <c r="AR62" i="10"/>
  <c r="AR63" i="10"/>
  <c r="AR64" i="10"/>
  <c r="AR65" i="10"/>
  <c r="AR66" i="10"/>
  <c r="AR67" i="10"/>
  <c r="AR68" i="10"/>
  <c r="AR69" i="10"/>
  <c r="AR70" i="10"/>
  <c r="AR71" i="10"/>
  <c r="AR72" i="10"/>
  <c r="AR73" i="10"/>
  <c r="AR74" i="10"/>
  <c r="AR75" i="10"/>
  <c r="AR76" i="10"/>
  <c r="AR77" i="10"/>
  <c r="AR78" i="10"/>
  <c r="AR79" i="10"/>
  <c r="AR80" i="10"/>
  <c r="AR81" i="10"/>
  <c r="AR82" i="10"/>
  <c r="AR83" i="10"/>
  <c r="AR84" i="10"/>
  <c r="AR85" i="10"/>
  <c r="AR86" i="10"/>
  <c r="AR87" i="10"/>
  <c r="AR88" i="10"/>
  <c r="AR89" i="10"/>
  <c r="AR90" i="10"/>
  <c r="AR91" i="10"/>
  <c r="AR92" i="10"/>
  <c r="AR93" i="10"/>
  <c r="AR94" i="10"/>
  <c r="AR95" i="10"/>
  <c r="AR96" i="10"/>
  <c r="AR97" i="10"/>
  <c r="AR98" i="10"/>
  <c r="AR99" i="10"/>
  <c r="AR100" i="10"/>
  <c r="AR101" i="10"/>
  <c r="AR102" i="10"/>
  <c r="AR103" i="10"/>
  <c r="AR104" i="10"/>
  <c r="AR105" i="10"/>
  <c r="AR106" i="10"/>
  <c r="AR107" i="10"/>
  <c r="AR108" i="10"/>
  <c r="AR109" i="10"/>
  <c r="AR110" i="10"/>
  <c r="AR111" i="10"/>
  <c r="AR112" i="10"/>
  <c r="AR113" i="10"/>
  <c r="AR114" i="10"/>
  <c r="AR115" i="10"/>
  <c r="AR116" i="10"/>
  <c r="AR117" i="10"/>
  <c r="AR118" i="10"/>
  <c r="AR119" i="10"/>
  <c r="AR120" i="10"/>
  <c r="AR121" i="10"/>
  <c r="AR122" i="10"/>
  <c r="AR123" i="10"/>
  <c r="AR124" i="10"/>
  <c r="AR125" i="10"/>
  <c r="AR126" i="10"/>
  <c r="AR127" i="10"/>
  <c r="AR128" i="10"/>
  <c r="AR129" i="10"/>
  <c r="AR130" i="10"/>
  <c r="AR131" i="10"/>
  <c r="AR132" i="10"/>
  <c r="AR133" i="10"/>
  <c r="AR134" i="10"/>
  <c r="AR135" i="10"/>
  <c r="AR136" i="10"/>
  <c r="AR137" i="10"/>
  <c r="AR138" i="10"/>
  <c r="AR139" i="10"/>
  <c r="AR140" i="10"/>
  <c r="AR141" i="10"/>
  <c r="AR142" i="10"/>
  <c r="AR143" i="10"/>
  <c r="AR144" i="10"/>
  <c r="AR145" i="10"/>
  <c r="AR146" i="10"/>
  <c r="AR147" i="10"/>
  <c r="AR148" i="10"/>
  <c r="AR149" i="10"/>
  <c r="AR150" i="10"/>
  <c r="AR151" i="10"/>
  <c r="AR152" i="10"/>
  <c r="AR153" i="10"/>
  <c r="AR154" i="10"/>
  <c r="AR155" i="10"/>
  <c r="AR156" i="10"/>
  <c r="AR157" i="10"/>
  <c r="AR158" i="10"/>
  <c r="AR159" i="10"/>
  <c r="AR160" i="10"/>
  <c r="AR161" i="10"/>
  <c r="AR162" i="10"/>
  <c r="AR163" i="10"/>
  <c r="AR164" i="10"/>
  <c r="AR165" i="10"/>
  <c r="AR166" i="10"/>
  <c r="AR167" i="10"/>
  <c r="AR168" i="10"/>
  <c r="AR169" i="10"/>
  <c r="AR170" i="10"/>
  <c r="AR171" i="10"/>
  <c r="AR172" i="10"/>
  <c r="AR173" i="10"/>
  <c r="AR174" i="10"/>
  <c r="AR175" i="10"/>
  <c r="AR176" i="10"/>
  <c r="AR177" i="10"/>
  <c r="AR178" i="10"/>
  <c r="AR179" i="10"/>
  <c r="AR180" i="10"/>
  <c r="AR181" i="10"/>
  <c r="AR182" i="10"/>
  <c r="AR183" i="10"/>
  <c r="AR184" i="10"/>
  <c r="AR185" i="10"/>
  <c r="AR186" i="10"/>
  <c r="AR187" i="10"/>
  <c r="AR188" i="10"/>
  <c r="AR189" i="10"/>
  <c r="AR190" i="10"/>
  <c r="AR191" i="10"/>
  <c r="AR192" i="10"/>
  <c r="AR193" i="10"/>
  <c r="AR194" i="10"/>
  <c r="AR195" i="10"/>
  <c r="AR196" i="10"/>
  <c r="AR197" i="10"/>
  <c r="AR198" i="10"/>
  <c r="AR199" i="10"/>
  <c r="AR200" i="10"/>
  <c r="AR201" i="10"/>
  <c r="AR202" i="10"/>
  <c r="AR203" i="10"/>
  <c r="AR204" i="10"/>
  <c r="AR205" i="10"/>
  <c r="AR206" i="10"/>
  <c r="AR207" i="10"/>
  <c r="AR208" i="10"/>
  <c r="AR209" i="10"/>
  <c r="AR210" i="10"/>
  <c r="AR211" i="10"/>
  <c r="AR212" i="10"/>
  <c r="AR213" i="10"/>
  <c r="AR214" i="10"/>
  <c r="AR215" i="10"/>
  <c r="AR216" i="10"/>
  <c r="AR217" i="10"/>
  <c r="AR218" i="10"/>
  <c r="AR219" i="10"/>
  <c r="AR220" i="10"/>
  <c r="AR221" i="10"/>
  <c r="AR222" i="10"/>
  <c r="AR223" i="10"/>
  <c r="AR224" i="10"/>
  <c r="AR225" i="10"/>
  <c r="AR226" i="10"/>
  <c r="AR227" i="10"/>
  <c r="AR228" i="10"/>
  <c r="AR229" i="10"/>
  <c r="AR230" i="10"/>
  <c r="AR231" i="10"/>
  <c r="AR232" i="10"/>
  <c r="AR233" i="10"/>
  <c r="AR234" i="10"/>
  <c r="AR235" i="10"/>
  <c r="AR236" i="10"/>
  <c r="AR237" i="10"/>
  <c r="AR238" i="10"/>
  <c r="AR239" i="10"/>
  <c r="AR240" i="10"/>
  <c r="AR241" i="10"/>
  <c r="AR242" i="10"/>
  <c r="AR243" i="10"/>
  <c r="AR244" i="10"/>
  <c r="AR245" i="10"/>
  <c r="AR246" i="10"/>
  <c r="AR247" i="10"/>
  <c r="AR248" i="10"/>
  <c r="AR249" i="10"/>
  <c r="AR250" i="10"/>
  <c r="AR251" i="10"/>
  <c r="AR252" i="10"/>
  <c r="AR253" i="10"/>
  <c r="AR254" i="10"/>
  <c r="AR255" i="10"/>
  <c r="AR256" i="10"/>
  <c r="AR257" i="10"/>
  <c r="AR258" i="10"/>
  <c r="AR259" i="10"/>
  <c r="AR260" i="10"/>
  <c r="AR261" i="10"/>
  <c r="AR262" i="10"/>
  <c r="AR263" i="10"/>
  <c r="AR264" i="10"/>
  <c r="AR265" i="10"/>
  <c r="AR266" i="10"/>
  <c r="AR267" i="10"/>
  <c r="AR268" i="10"/>
  <c r="AR269" i="10"/>
  <c r="AR270" i="10"/>
  <c r="AR271" i="10"/>
  <c r="AR272" i="10"/>
  <c r="AR273" i="10"/>
  <c r="AR274" i="10"/>
  <c r="AR275" i="10"/>
  <c r="AR276" i="10"/>
  <c r="AR277" i="10"/>
  <c r="AR278" i="10"/>
  <c r="AR279" i="10"/>
  <c r="AR280" i="10"/>
  <c r="AR281" i="10"/>
  <c r="AR282" i="10"/>
  <c r="AR283" i="10"/>
  <c r="AR284" i="10"/>
  <c r="AR285" i="10"/>
  <c r="AR286" i="10"/>
  <c r="AR287" i="10"/>
  <c r="AR288" i="10"/>
  <c r="AR289" i="10"/>
  <c r="AR290" i="10"/>
  <c r="AR291" i="10"/>
  <c r="AR292" i="10"/>
  <c r="AR293" i="10"/>
  <c r="AR294" i="10"/>
  <c r="AR295" i="10"/>
  <c r="AR296" i="10"/>
  <c r="AR297" i="10"/>
  <c r="AR298" i="10"/>
  <c r="AR299" i="10"/>
  <c r="AR300" i="10"/>
  <c r="AR301" i="10"/>
  <c r="AR302" i="10"/>
  <c r="AR303" i="10"/>
  <c r="AR304" i="10"/>
  <c r="AR305" i="10"/>
  <c r="AR306" i="10"/>
  <c r="AR307" i="10"/>
  <c r="AR308" i="10"/>
  <c r="AR309" i="10"/>
  <c r="AR310" i="10"/>
  <c r="AR311" i="10"/>
  <c r="AR312" i="10"/>
  <c r="AR313" i="10"/>
  <c r="AR314" i="10"/>
  <c r="AR315" i="10"/>
  <c r="AR316" i="10"/>
  <c r="AR317" i="10"/>
  <c r="AR318" i="10"/>
  <c r="AR319" i="10"/>
  <c r="AR320" i="10"/>
  <c r="AR321" i="10"/>
  <c r="AR322" i="10"/>
  <c r="AR323" i="10"/>
  <c r="AR324" i="10"/>
  <c r="AR325" i="10"/>
  <c r="AR326" i="10"/>
  <c r="AR327" i="10"/>
  <c r="AR328" i="10"/>
  <c r="AR329" i="10"/>
  <c r="AR330" i="10"/>
  <c r="AR331" i="10"/>
  <c r="AR332" i="10"/>
  <c r="AR333" i="10"/>
  <c r="AR334" i="10"/>
  <c r="AR335" i="10"/>
  <c r="AR336" i="10"/>
  <c r="AR337" i="10"/>
  <c r="AR338" i="10"/>
  <c r="AR339" i="10"/>
  <c r="AR340" i="10"/>
  <c r="AR341" i="10"/>
  <c r="AR342" i="10"/>
  <c r="AR343" i="10"/>
  <c r="AR344" i="10"/>
  <c r="AR345" i="10"/>
  <c r="AR346" i="10"/>
  <c r="AR347" i="10"/>
  <c r="AR348" i="10"/>
  <c r="AR349" i="10"/>
  <c r="AR350" i="10"/>
  <c r="AR351" i="10"/>
  <c r="AR352" i="10"/>
  <c r="AR353" i="10"/>
  <c r="AR354" i="10"/>
  <c r="AR355" i="10"/>
  <c r="AR356" i="10"/>
  <c r="AR357" i="10"/>
  <c r="AR358" i="10"/>
  <c r="AR359" i="10"/>
  <c r="AR360" i="10"/>
  <c r="AR361" i="10"/>
  <c r="AR362" i="10"/>
  <c r="AR363" i="10"/>
  <c r="AR364" i="10"/>
  <c r="AR365" i="10"/>
  <c r="AR366" i="10"/>
  <c r="AR367" i="10"/>
  <c r="AR368" i="10"/>
  <c r="AR369" i="10"/>
  <c r="AR370" i="10"/>
  <c r="AR371" i="10"/>
  <c r="AR372" i="10"/>
  <c r="AR373" i="10"/>
  <c r="AR374" i="10"/>
  <c r="AR375" i="10"/>
  <c r="AR376" i="10"/>
  <c r="AR377" i="10"/>
  <c r="AR378" i="10"/>
  <c r="AR379" i="10"/>
  <c r="AR380" i="10"/>
  <c r="AR381" i="10"/>
  <c r="AR382" i="10"/>
  <c r="AR383" i="10"/>
  <c r="AR384" i="10"/>
  <c r="AR385" i="10"/>
  <c r="AR386" i="10"/>
  <c r="AR387" i="10"/>
  <c r="AR388" i="10"/>
  <c r="AR389" i="10"/>
  <c r="AR390" i="10"/>
  <c r="AR391" i="10"/>
  <c r="AR392" i="10"/>
  <c r="AR393" i="10"/>
  <c r="AR394" i="10"/>
  <c r="AR395" i="10"/>
  <c r="AR396" i="10"/>
  <c r="AR397" i="10"/>
  <c r="AR398" i="10"/>
  <c r="AR399" i="10"/>
  <c r="AR400" i="10"/>
  <c r="AR401" i="10"/>
  <c r="AR402" i="10"/>
  <c r="AR403" i="10"/>
  <c r="AR404" i="10"/>
  <c r="AR405" i="10"/>
  <c r="AR406" i="10"/>
  <c r="AR407" i="10"/>
  <c r="AR408" i="10"/>
  <c r="AR409" i="10"/>
  <c r="AR410" i="10"/>
  <c r="AR411" i="10"/>
  <c r="AR412" i="10"/>
  <c r="AR413" i="10"/>
  <c r="AR414" i="10"/>
  <c r="AR415" i="10"/>
  <c r="AR416" i="10"/>
  <c r="AR417" i="10"/>
  <c r="AR418" i="10"/>
  <c r="AR419" i="10"/>
  <c r="AR420" i="10"/>
  <c r="AR421" i="10"/>
  <c r="AR422" i="10"/>
  <c r="AR423" i="10"/>
  <c r="AR424" i="10"/>
  <c r="AR425" i="10"/>
  <c r="AR426" i="10"/>
  <c r="AR427" i="10"/>
  <c r="AR428" i="10"/>
  <c r="AR429" i="10"/>
  <c r="AR430" i="10"/>
  <c r="AR431" i="10"/>
  <c r="AR432" i="10"/>
  <c r="AR433" i="10"/>
  <c r="AR434" i="10"/>
  <c r="AR435" i="10"/>
  <c r="AR436" i="10"/>
  <c r="AR437" i="10"/>
  <c r="AR438" i="10"/>
  <c r="AR439" i="10"/>
  <c r="AR440" i="10"/>
  <c r="AR441" i="10"/>
  <c r="AR442" i="10"/>
  <c r="AR443" i="10"/>
  <c r="AR444" i="10"/>
  <c r="AR445" i="10"/>
  <c r="AR446" i="10"/>
  <c r="AR447" i="10"/>
  <c r="AR448" i="10"/>
  <c r="AR449" i="10"/>
  <c r="AR450" i="10"/>
  <c r="AR451" i="10"/>
  <c r="AR452" i="10"/>
  <c r="AR453" i="10"/>
  <c r="AR454" i="10"/>
  <c r="AR455" i="10"/>
  <c r="AR456" i="10"/>
  <c r="AR457" i="10"/>
  <c r="AR458" i="10"/>
  <c r="AR459" i="10"/>
  <c r="AR460" i="10"/>
  <c r="AR461" i="10"/>
  <c r="AR462" i="10"/>
  <c r="AR463" i="10"/>
  <c r="AR464" i="10"/>
  <c r="AR465" i="10"/>
  <c r="AR466" i="10"/>
  <c r="AR467" i="10"/>
  <c r="AR468" i="10"/>
  <c r="AR469" i="10"/>
  <c r="AR470" i="10"/>
  <c r="AR471" i="10"/>
  <c r="AR472" i="10"/>
  <c r="AR473" i="10"/>
  <c r="AR474" i="10"/>
  <c r="AR475" i="10"/>
  <c r="AR476" i="10"/>
  <c r="AR477" i="10"/>
  <c r="AR478" i="10"/>
  <c r="AR479" i="10"/>
  <c r="AR480" i="10"/>
  <c r="AR481" i="10"/>
  <c r="AR482" i="10"/>
  <c r="AR483" i="10"/>
  <c r="AR484" i="10"/>
  <c r="AR485" i="10"/>
  <c r="AR486" i="10"/>
  <c r="AR487" i="10"/>
  <c r="AR488" i="10"/>
  <c r="AR489" i="10"/>
  <c r="AR490" i="10"/>
  <c r="AR491" i="10"/>
  <c r="AR492" i="10"/>
  <c r="AR493" i="10"/>
  <c r="AR494" i="10"/>
  <c r="AR495" i="10"/>
  <c r="AR496" i="10"/>
  <c r="AR497" i="10"/>
  <c r="AR498" i="10"/>
  <c r="AR499" i="10"/>
  <c r="AR500" i="10"/>
  <c r="AR501" i="10"/>
  <c r="AR502" i="10"/>
  <c r="AR503" i="10"/>
  <c r="AR504" i="10"/>
  <c r="AR505" i="10"/>
  <c r="AR506" i="10"/>
  <c r="AR507" i="10"/>
  <c r="AR508" i="10"/>
  <c r="AR509" i="10"/>
  <c r="AR510" i="10"/>
  <c r="AR511" i="10"/>
  <c r="AR512" i="10"/>
  <c r="AR513" i="10"/>
  <c r="AR514" i="10"/>
  <c r="AR515" i="10"/>
  <c r="AR516" i="10"/>
  <c r="AR517" i="10"/>
  <c r="AR518" i="10"/>
  <c r="AR519" i="10"/>
  <c r="AR520" i="10"/>
  <c r="AR521" i="10"/>
  <c r="AR522" i="10"/>
  <c r="AR523" i="10"/>
  <c r="AR524" i="10"/>
  <c r="AR525" i="10"/>
  <c r="AR526" i="10"/>
  <c r="AR527" i="10"/>
  <c r="AR528" i="10"/>
  <c r="AR529" i="10"/>
  <c r="AR530" i="10"/>
  <c r="AR531" i="10"/>
  <c r="AR532" i="10"/>
  <c r="AR533" i="10"/>
  <c r="AR534" i="10"/>
  <c r="AR535" i="10"/>
  <c r="AR536" i="10"/>
  <c r="AR537" i="10"/>
  <c r="AR538" i="10"/>
  <c r="AR539" i="10"/>
  <c r="AR540" i="10"/>
  <c r="AR541" i="10"/>
  <c r="AR542" i="10"/>
  <c r="AR543" i="10"/>
  <c r="AR544" i="10"/>
  <c r="AR545" i="10"/>
  <c r="AR546" i="10"/>
  <c r="AR547" i="10"/>
  <c r="AR548" i="10"/>
  <c r="AR549" i="10"/>
  <c r="AR550" i="10"/>
  <c r="AR551" i="10"/>
  <c r="AR552" i="10"/>
  <c r="AR553" i="10"/>
  <c r="AR554" i="10"/>
  <c r="AR555" i="10"/>
  <c r="AR556" i="10"/>
  <c r="AR557" i="10"/>
  <c r="AR558" i="10"/>
  <c r="AR559" i="10"/>
  <c r="AR560" i="10"/>
  <c r="AR561" i="10"/>
  <c r="AR562" i="10"/>
  <c r="AR563" i="10"/>
  <c r="AR564" i="10"/>
  <c r="AR565" i="10"/>
  <c r="AR566" i="10"/>
  <c r="AR567" i="10"/>
  <c r="AR568" i="10"/>
  <c r="AR569" i="10"/>
  <c r="AR570" i="10"/>
  <c r="AR571" i="10"/>
  <c r="AR572" i="10"/>
  <c r="AR573" i="10"/>
  <c r="AR574" i="10"/>
  <c r="AR575" i="10"/>
  <c r="AR576" i="10"/>
  <c r="AR577" i="10"/>
  <c r="AR578" i="10"/>
  <c r="AR579" i="10"/>
  <c r="AR580" i="10"/>
  <c r="AR581" i="10"/>
  <c r="AR582" i="10"/>
  <c r="AR583" i="10"/>
  <c r="AR584" i="10"/>
  <c r="AR585" i="10"/>
  <c r="AR586" i="10"/>
  <c r="AR587" i="10"/>
  <c r="AR588" i="10"/>
  <c r="AR589" i="10"/>
  <c r="AR590" i="10"/>
  <c r="AR591" i="10"/>
  <c r="AR592" i="10"/>
  <c r="AR593" i="10"/>
  <c r="AR594" i="10"/>
  <c r="AR595" i="10"/>
  <c r="AR596" i="10"/>
  <c r="AR597" i="10"/>
  <c r="AR598" i="10"/>
  <c r="AR599" i="10"/>
  <c r="AR600" i="10"/>
  <c r="AR601" i="10"/>
  <c r="AR602" i="10"/>
  <c r="AR603" i="10"/>
  <c r="AR604" i="10"/>
  <c r="AR605" i="10"/>
  <c r="AR606" i="10"/>
  <c r="AR607" i="10"/>
  <c r="AR608" i="10"/>
  <c r="AR609" i="10"/>
  <c r="AR610" i="10"/>
  <c r="AR611" i="10"/>
  <c r="AR612" i="10"/>
  <c r="AR613" i="10"/>
  <c r="AR614" i="10"/>
  <c r="AR615" i="10"/>
  <c r="AR616" i="10"/>
  <c r="AR617" i="10"/>
  <c r="AR618" i="10"/>
  <c r="AR619" i="10"/>
  <c r="AR620" i="10"/>
  <c r="AR621" i="10"/>
  <c r="AR622" i="10"/>
  <c r="AR623" i="10"/>
  <c r="AR624" i="10"/>
  <c r="AR625" i="10"/>
  <c r="AR626" i="10"/>
  <c r="AR627" i="10"/>
  <c r="AR628" i="10"/>
  <c r="AR629" i="10"/>
  <c r="AR630" i="10"/>
  <c r="AR631" i="10"/>
  <c r="AR632" i="10"/>
  <c r="AR633" i="10"/>
  <c r="AR634" i="10"/>
  <c r="AR635" i="10"/>
  <c r="AR636" i="10"/>
  <c r="AR637" i="10"/>
  <c r="AR638" i="10"/>
  <c r="AR639" i="10"/>
  <c r="AR640" i="10"/>
  <c r="AR641" i="10"/>
  <c r="AR642" i="10"/>
  <c r="AR643" i="10"/>
  <c r="AR644" i="10"/>
  <c r="AR645" i="10"/>
  <c r="AR646" i="10"/>
  <c r="AR647" i="10"/>
  <c r="AR648" i="10"/>
  <c r="AR649" i="10"/>
  <c r="AR650" i="10"/>
  <c r="AR651" i="10"/>
  <c r="AR652" i="10"/>
  <c r="AR653" i="10"/>
  <c r="AR654" i="10"/>
  <c r="AR655" i="10"/>
  <c r="AR656" i="10"/>
  <c r="AR657" i="10"/>
  <c r="AR658" i="10"/>
  <c r="AR659" i="10"/>
  <c r="AR660" i="10"/>
  <c r="AR661" i="10"/>
  <c r="AR662" i="10"/>
  <c r="AR663" i="10"/>
  <c r="AR664" i="10"/>
  <c r="AR665" i="10"/>
  <c r="AR666" i="10"/>
  <c r="AR667" i="10"/>
  <c r="AR668" i="10"/>
  <c r="AR669" i="10"/>
  <c r="AR670" i="10"/>
  <c r="AR671" i="10"/>
  <c r="AR672" i="10"/>
  <c r="AR673" i="10"/>
  <c r="AR674" i="10"/>
  <c r="AR675" i="10"/>
  <c r="AR676" i="10"/>
  <c r="AR677" i="10"/>
  <c r="AR678" i="10"/>
  <c r="AR679" i="10"/>
  <c r="AR680" i="10"/>
  <c r="AR681" i="10"/>
  <c r="AR682" i="10"/>
  <c r="AR683" i="10"/>
  <c r="AR684" i="10"/>
  <c r="AR685" i="10"/>
  <c r="AR686" i="10"/>
  <c r="AR687" i="10"/>
  <c r="AR688" i="10"/>
  <c r="AR689" i="10"/>
  <c r="AR690" i="10"/>
  <c r="AR691" i="10"/>
  <c r="AR692" i="10"/>
  <c r="AR693" i="10"/>
  <c r="AR694" i="10"/>
  <c r="AR695" i="10"/>
  <c r="AR696" i="10"/>
  <c r="AR697" i="10"/>
  <c r="AR698" i="10"/>
  <c r="AR699" i="10"/>
  <c r="AR700" i="10"/>
  <c r="AR701" i="10"/>
  <c r="AR702" i="10"/>
  <c r="AR703" i="10"/>
  <c r="AR704" i="10"/>
  <c r="AR705" i="10"/>
  <c r="AR706" i="10"/>
  <c r="AR707" i="10"/>
  <c r="AR708" i="10"/>
  <c r="AR709" i="10"/>
  <c r="AR710" i="10"/>
  <c r="AR711" i="10"/>
  <c r="AR712" i="10"/>
  <c r="AR713" i="10"/>
  <c r="AR714" i="10"/>
  <c r="AR715" i="10"/>
  <c r="AR716" i="10"/>
  <c r="AR717" i="10"/>
  <c r="AR718" i="10"/>
  <c r="AR719" i="10"/>
  <c r="AR720" i="10"/>
  <c r="AR721" i="10"/>
  <c r="AR722" i="10"/>
  <c r="AR723" i="10"/>
  <c r="AR724" i="10"/>
  <c r="AR725" i="10"/>
  <c r="AR726" i="10"/>
  <c r="AR727" i="10"/>
  <c r="AR728" i="10"/>
  <c r="AR729" i="10"/>
  <c r="AR730" i="10"/>
  <c r="AR731" i="10"/>
  <c r="AR732" i="10"/>
  <c r="AR733" i="10"/>
  <c r="AR734" i="10"/>
  <c r="AR735" i="10"/>
  <c r="AR736" i="10"/>
  <c r="AR737" i="10"/>
  <c r="AR738" i="10"/>
  <c r="AR739" i="10"/>
  <c r="AR740" i="10"/>
  <c r="AR741" i="10"/>
  <c r="AR742" i="10"/>
  <c r="AR743" i="10"/>
  <c r="AR744" i="10"/>
  <c r="AR745" i="10"/>
  <c r="AR746" i="10"/>
  <c r="AR747" i="10"/>
  <c r="AR748" i="10"/>
  <c r="AR749" i="10"/>
  <c r="AR750" i="10"/>
  <c r="AR751" i="10"/>
  <c r="AR752" i="10"/>
  <c r="AR753" i="10"/>
  <c r="AR754" i="10"/>
  <c r="AR755" i="10"/>
  <c r="AR756" i="10"/>
  <c r="AR757" i="10"/>
  <c r="AR758" i="10"/>
  <c r="AR759" i="10"/>
  <c r="AR760" i="10"/>
  <c r="AR761" i="10"/>
  <c r="AR762" i="10"/>
  <c r="AR763" i="10"/>
  <c r="AR764" i="10"/>
  <c r="AR765" i="10"/>
  <c r="AR766" i="10"/>
  <c r="AR767" i="10"/>
  <c r="AR768" i="10"/>
  <c r="AR769" i="10"/>
  <c r="AR770" i="10"/>
  <c r="AR771" i="10"/>
  <c r="AR772" i="10"/>
  <c r="AR773" i="10"/>
  <c r="AR774" i="10"/>
  <c r="AR775" i="10"/>
  <c r="AR776" i="10"/>
  <c r="AR777" i="10"/>
  <c r="AR778" i="10"/>
  <c r="AR779" i="10"/>
  <c r="AR780" i="10"/>
  <c r="AR781" i="10"/>
  <c r="AR782" i="10"/>
  <c r="AR783" i="10"/>
  <c r="AR784" i="10"/>
  <c r="AR785" i="10"/>
  <c r="AR786" i="10"/>
  <c r="AR787" i="10"/>
  <c r="AR788" i="10"/>
  <c r="AR789" i="10"/>
  <c r="AR790" i="10"/>
  <c r="AR4" i="10"/>
  <c r="AR5" i="10"/>
  <c r="AR6" i="10"/>
  <c r="AR7" i="10"/>
  <c r="AR8" i="10"/>
  <c r="AR9" i="10"/>
  <c r="AQ12" i="10"/>
  <c r="AQ13" i="10"/>
  <c r="AQ14" i="10"/>
  <c r="AQ15" i="10"/>
  <c r="AQ16" i="10"/>
  <c r="AQ17" i="10"/>
  <c r="AQ18" i="10"/>
  <c r="AQ19" i="10"/>
  <c r="AQ20" i="10"/>
  <c r="AQ21" i="10"/>
  <c r="AQ22" i="10"/>
  <c r="AQ23" i="10"/>
  <c r="AQ24" i="10"/>
  <c r="AQ25" i="10"/>
  <c r="AQ26" i="10"/>
  <c r="AQ27" i="10"/>
  <c r="AQ28" i="10"/>
  <c r="AQ29" i="10"/>
  <c r="AQ30" i="10"/>
  <c r="AQ31" i="10"/>
  <c r="AQ32" i="10"/>
  <c r="AQ33" i="10"/>
  <c r="AQ34" i="10"/>
  <c r="AQ35" i="10"/>
  <c r="AQ36" i="10"/>
  <c r="AQ37" i="10"/>
  <c r="AQ38" i="10"/>
  <c r="AQ39" i="10"/>
  <c r="AQ40" i="10"/>
  <c r="AQ41" i="10"/>
  <c r="AQ42" i="10"/>
  <c r="AQ43" i="10"/>
  <c r="AQ44" i="10"/>
  <c r="AQ45" i="10"/>
  <c r="AQ46" i="10"/>
  <c r="AQ47" i="10"/>
  <c r="AQ48" i="10"/>
  <c r="AQ49" i="10"/>
  <c r="AQ50" i="10"/>
  <c r="AQ51" i="10"/>
  <c r="AQ52" i="10"/>
  <c r="AQ53" i="10"/>
  <c r="AQ54" i="10"/>
  <c r="AQ55" i="10"/>
  <c r="AQ56" i="10"/>
  <c r="AQ57" i="10"/>
  <c r="AQ58" i="10"/>
  <c r="AQ59" i="10"/>
  <c r="AQ60" i="10"/>
  <c r="AQ61" i="10"/>
  <c r="AQ62" i="10"/>
  <c r="AQ63" i="10"/>
  <c r="AQ64" i="10"/>
  <c r="AQ65" i="10"/>
  <c r="AQ66" i="10"/>
  <c r="AQ67" i="10"/>
  <c r="AQ68" i="10"/>
  <c r="AQ69" i="10"/>
  <c r="AQ70" i="10"/>
  <c r="AQ71" i="10"/>
  <c r="AQ72" i="10"/>
  <c r="AQ73" i="10"/>
  <c r="AQ74" i="10"/>
  <c r="AQ75" i="10"/>
  <c r="AQ76" i="10"/>
  <c r="AQ77" i="10"/>
  <c r="AQ78" i="10"/>
  <c r="AQ79" i="10"/>
  <c r="AQ80" i="10"/>
  <c r="AQ81" i="10"/>
  <c r="AQ82" i="10"/>
  <c r="AQ83" i="10"/>
  <c r="AQ84" i="10"/>
  <c r="AQ85" i="10"/>
  <c r="AQ86" i="10"/>
  <c r="AQ87" i="10"/>
  <c r="AQ88" i="10"/>
  <c r="AQ89" i="10"/>
  <c r="AQ90" i="10"/>
  <c r="AQ91" i="10"/>
  <c r="AQ92" i="10"/>
  <c r="AQ93" i="10"/>
  <c r="AQ94" i="10"/>
  <c r="AQ95" i="10"/>
  <c r="AQ96" i="10"/>
  <c r="AQ97" i="10"/>
  <c r="AQ98" i="10"/>
  <c r="AQ99" i="10"/>
  <c r="AQ100" i="10"/>
  <c r="AQ101" i="10"/>
  <c r="AQ102" i="10"/>
  <c r="AQ103" i="10"/>
  <c r="AQ104" i="10"/>
  <c r="AQ105" i="10"/>
  <c r="AQ106" i="10"/>
  <c r="AQ107" i="10"/>
  <c r="AQ108" i="10"/>
  <c r="AQ109" i="10"/>
  <c r="AQ110" i="10"/>
  <c r="AQ111" i="10"/>
  <c r="AQ112" i="10"/>
  <c r="AQ113" i="10"/>
  <c r="AQ114" i="10"/>
  <c r="AQ115" i="10"/>
  <c r="AQ116" i="10"/>
  <c r="AQ117" i="10"/>
  <c r="AQ118" i="10"/>
  <c r="AQ119" i="10"/>
  <c r="AQ120" i="10"/>
  <c r="AQ121" i="10"/>
  <c r="AQ122" i="10"/>
  <c r="AQ123" i="10"/>
  <c r="AQ124" i="10"/>
  <c r="AQ125" i="10"/>
  <c r="AQ126" i="10"/>
  <c r="AQ127" i="10"/>
  <c r="AQ128" i="10"/>
  <c r="AQ129" i="10"/>
  <c r="AQ130" i="10"/>
  <c r="AQ131" i="10"/>
  <c r="AQ132" i="10"/>
  <c r="AQ133" i="10"/>
  <c r="AQ134" i="10"/>
  <c r="AQ135" i="10"/>
  <c r="AQ136" i="10"/>
  <c r="AQ137" i="10"/>
  <c r="AQ138" i="10"/>
  <c r="AQ139" i="10"/>
  <c r="AQ140" i="10"/>
  <c r="AQ141" i="10"/>
  <c r="AQ142" i="10"/>
  <c r="AQ143" i="10"/>
  <c r="AQ144" i="10"/>
  <c r="AQ145" i="10"/>
  <c r="AQ146" i="10"/>
  <c r="AQ147" i="10"/>
  <c r="AQ148" i="10"/>
  <c r="AQ149" i="10"/>
  <c r="AQ150" i="10"/>
  <c r="AQ151" i="10"/>
  <c r="AQ152" i="10"/>
  <c r="AQ153" i="10"/>
  <c r="AQ154" i="10"/>
  <c r="AQ155" i="10"/>
  <c r="AQ156" i="10"/>
  <c r="AQ157" i="10"/>
  <c r="AQ158" i="10"/>
  <c r="AQ159" i="10"/>
  <c r="AQ160" i="10"/>
  <c r="AQ161" i="10"/>
  <c r="AQ162" i="10"/>
  <c r="AQ163" i="10"/>
  <c r="AQ164" i="10"/>
  <c r="AQ165" i="10"/>
  <c r="AQ166" i="10"/>
  <c r="AQ167" i="10"/>
  <c r="AQ168" i="10"/>
  <c r="AQ169" i="10"/>
  <c r="AQ170" i="10"/>
  <c r="AQ171" i="10"/>
  <c r="AQ172" i="10"/>
  <c r="AQ173" i="10"/>
  <c r="AQ174" i="10"/>
  <c r="AQ175" i="10"/>
  <c r="AQ176" i="10"/>
  <c r="AQ177" i="10"/>
  <c r="AQ178" i="10"/>
  <c r="AQ179" i="10"/>
  <c r="AQ180" i="10"/>
  <c r="AQ181" i="10"/>
  <c r="AQ182" i="10"/>
  <c r="AQ183" i="10"/>
  <c r="AQ184" i="10"/>
  <c r="AQ185" i="10"/>
  <c r="AQ186" i="10"/>
  <c r="AQ187" i="10"/>
  <c r="AQ188" i="10"/>
  <c r="AQ189" i="10"/>
  <c r="AQ190" i="10"/>
  <c r="AQ191" i="10"/>
  <c r="AQ192" i="10"/>
  <c r="AQ193" i="10"/>
  <c r="AQ194" i="10"/>
  <c r="AQ195" i="10"/>
  <c r="AQ196" i="10"/>
  <c r="AQ197" i="10"/>
  <c r="AQ198" i="10"/>
  <c r="AQ199" i="10"/>
  <c r="AQ200" i="10"/>
  <c r="AQ201" i="10"/>
  <c r="AQ202" i="10"/>
  <c r="AQ203" i="10"/>
  <c r="AQ204" i="10"/>
  <c r="AQ205" i="10"/>
  <c r="AQ206" i="10"/>
  <c r="AQ207" i="10"/>
  <c r="AQ208" i="10"/>
  <c r="AQ209" i="10"/>
  <c r="AQ210" i="10"/>
  <c r="AQ211" i="10"/>
  <c r="AQ212" i="10"/>
  <c r="AQ213" i="10"/>
  <c r="AQ214" i="10"/>
  <c r="AQ215" i="10"/>
  <c r="AQ216" i="10"/>
  <c r="AQ217" i="10"/>
  <c r="AQ218" i="10"/>
  <c r="AQ219" i="10"/>
  <c r="AQ220" i="10"/>
  <c r="AQ221" i="10"/>
  <c r="AQ222" i="10"/>
  <c r="AQ223" i="10"/>
  <c r="AQ224" i="10"/>
  <c r="AQ225" i="10"/>
  <c r="AQ226" i="10"/>
  <c r="AQ227" i="10"/>
  <c r="AQ228" i="10"/>
  <c r="AQ229" i="10"/>
  <c r="AQ230" i="10"/>
  <c r="AQ231" i="10"/>
  <c r="AQ232" i="10"/>
  <c r="AQ233" i="10"/>
  <c r="AQ234" i="10"/>
  <c r="AQ235" i="10"/>
  <c r="AQ236" i="10"/>
  <c r="AQ237" i="10"/>
  <c r="AQ238" i="10"/>
  <c r="AQ239" i="10"/>
  <c r="AQ240" i="10"/>
  <c r="AQ241" i="10"/>
  <c r="AQ242" i="10"/>
  <c r="AQ243" i="10"/>
  <c r="AQ244" i="10"/>
  <c r="AQ245" i="10"/>
  <c r="AQ246" i="10"/>
  <c r="AQ247" i="10"/>
  <c r="AQ248" i="10"/>
  <c r="AQ249" i="10"/>
  <c r="AQ250" i="10"/>
  <c r="AQ251" i="10"/>
  <c r="AQ252" i="10"/>
  <c r="AQ253" i="10"/>
  <c r="AQ254" i="10"/>
  <c r="AQ255" i="10"/>
  <c r="AQ256" i="10"/>
  <c r="AQ257" i="10"/>
  <c r="AQ258" i="10"/>
  <c r="AQ259" i="10"/>
  <c r="AQ260" i="10"/>
  <c r="AQ261" i="10"/>
  <c r="AQ262" i="10"/>
  <c r="AQ263" i="10"/>
  <c r="AQ264" i="10"/>
  <c r="AQ265" i="10"/>
  <c r="AQ266" i="10"/>
  <c r="AQ267" i="10"/>
  <c r="AQ268" i="10"/>
  <c r="AQ269" i="10"/>
  <c r="AQ270" i="10"/>
  <c r="AQ271" i="10"/>
  <c r="AQ272" i="10"/>
  <c r="AQ273" i="10"/>
  <c r="AQ274" i="10"/>
  <c r="AQ275" i="10"/>
  <c r="AQ276" i="10"/>
  <c r="AQ277" i="10"/>
  <c r="AQ278" i="10"/>
  <c r="AQ279" i="10"/>
  <c r="AQ280" i="10"/>
  <c r="AQ281" i="10"/>
  <c r="AQ282" i="10"/>
  <c r="AQ283" i="10"/>
  <c r="AQ284" i="10"/>
  <c r="AQ285" i="10"/>
  <c r="AQ286" i="10"/>
  <c r="AQ287" i="10"/>
  <c r="AQ288" i="10"/>
  <c r="AQ289" i="10"/>
  <c r="AQ290" i="10"/>
  <c r="AQ291" i="10"/>
  <c r="AQ292" i="10"/>
  <c r="AQ293" i="10"/>
  <c r="AQ294" i="10"/>
  <c r="AQ295" i="10"/>
  <c r="AQ296" i="10"/>
  <c r="AQ297" i="10"/>
  <c r="AQ298" i="10"/>
  <c r="AQ299" i="10"/>
  <c r="AQ300" i="10"/>
  <c r="AQ301" i="10"/>
  <c r="AQ302" i="10"/>
  <c r="AQ303" i="10"/>
  <c r="AQ304" i="10"/>
  <c r="AQ305" i="10"/>
  <c r="AQ306" i="10"/>
  <c r="AQ307" i="10"/>
  <c r="AQ308" i="10"/>
  <c r="AQ309" i="10"/>
  <c r="AQ310" i="10"/>
  <c r="AQ311" i="10"/>
  <c r="AQ312" i="10"/>
  <c r="AQ313" i="10"/>
  <c r="AQ314" i="10"/>
  <c r="AQ315" i="10"/>
  <c r="AQ316" i="10"/>
  <c r="AQ317" i="10"/>
  <c r="AQ318" i="10"/>
  <c r="AQ319" i="10"/>
  <c r="AQ320" i="10"/>
  <c r="AQ321" i="10"/>
  <c r="AQ322" i="10"/>
  <c r="AQ323" i="10"/>
  <c r="AQ324" i="10"/>
  <c r="AQ325" i="10"/>
  <c r="AQ326" i="10"/>
  <c r="AQ327" i="10"/>
  <c r="AQ328" i="10"/>
  <c r="AQ329" i="10"/>
  <c r="AQ330" i="10"/>
  <c r="AQ331" i="10"/>
  <c r="AQ332" i="10"/>
  <c r="AQ333" i="10"/>
  <c r="AQ334" i="10"/>
  <c r="AQ335" i="10"/>
  <c r="AQ336" i="10"/>
  <c r="AQ337" i="10"/>
  <c r="AQ338" i="10"/>
  <c r="AQ339" i="10"/>
  <c r="AQ340" i="10"/>
  <c r="AQ341" i="10"/>
  <c r="AQ342" i="10"/>
  <c r="AQ343" i="10"/>
  <c r="AQ344" i="10"/>
  <c r="AQ345" i="10"/>
  <c r="AQ346" i="10"/>
  <c r="AQ347" i="10"/>
  <c r="AQ348" i="10"/>
  <c r="AQ349" i="10"/>
  <c r="AQ350" i="10"/>
  <c r="AQ351" i="10"/>
  <c r="AQ352" i="10"/>
  <c r="AQ353" i="10"/>
  <c r="AQ354" i="10"/>
  <c r="AQ355" i="10"/>
  <c r="AQ356" i="10"/>
  <c r="AQ357" i="10"/>
  <c r="AQ358" i="10"/>
  <c r="AQ359" i="10"/>
  <c r="AQ360" i="10"/>
  <c r="AQ361" i="10"/>
  <c r="AQ362" i="10"/>
  <c r="AQ363" i="10"/>
  <c r="AQ364" i="10"/>
  <c r="AQ365" i="10"/>
  <c r="AQ366" i="10"/>
  <c r="AQ367" i="10"/>
  <c r="AQ368" i="10"/>
  <c r="AQ369" i="10"/>
  <c r="AQ370" i="10"/>
  <c r="AQ371" i="10"/>
  <c r="AQ372" i="10"/>
  <c r="AQ373" i="10"/>
  <c r="AQ374" i="10"/>
  <c r="AQ375" i="10"/>
  <c r="AQ376" i="10"/>
  <c r="AQ377" i="10"/>
  <c r="AQ378" i="10"/>
  <c r="AQ379" i="10"/>
  <c r="AQ380" i="10"/>
  <c r="AQ381" i="10"/>
  <c r="AQ382" i="10"/>
  <c r="AQ383" i="10"/>
  <c r="AQ384" i="10"/>
  <c r="AQ385" i="10"/>
  <c r="AQ386" i="10"/>
  <c r="AQ387" i="10"/>
  <c r="AQ388" i="10"/>
  <c r="AQ389" i="10"/>
  <c r="AQ390" i="10"/>
  <c r="AQ391" i="10"/>
  <c r="AQ392" i="10"/>
  <c r="AQ393" i="10"/>
  <c r="AQ394" i="10"/>
  <c r="AQ395" i="10"/>
  <c r="AQ396" i="10"/>
  <c r="AQ397" i="10"/>
  <c r="AQ398" i="10"/>
  <c r="AQ399" i="10"/>
  <c r="AQ400" i="10"/>
  <c r="AQ401" i="10"/>
  <c r="AQ402" i="10"/>
  <c r="AQ403" i="10"/>
  <c r="AQ404" i="10"/>
  <c r="AQ405" i="10"/>
  <c r="AQ406" i="10"/>
  <c r="AQ407" i="10"/>
  <c r="AQ408" i="10"/>
  <c r="AQ409" i="10"/>
  <c r="AQ410" i="10"/>
  <c r="AQ411" i="10"/>
  <c r="AQ412" i="10"/>
  <c r="AQ413" i="10"/>
  <c r="AQ414" i="10"/>
  <c r="AQ415" i="10"/>
  <c r="AQ416" i="10"/>
  <c r="AQ417" i="10"/>
  <c r="AQ418" i="10"/>
  <c r="AQ419" i="10"/>
  <c r="AQ420" i="10"/>
  <c r="AQ421" i="10"/>
  <c r="AQ422" i="10"/>
  <c r="AQ423" i="10"/>
  <c r="AQ424" i="10"/>
  <c r="AQ425" i="10"/>
  <c r="AQ426" i="10"/>
  <c r="AQ427" i="10"/>
  <c r="AQ428" i="10"/>
  <c r="AQ429" i="10"/>
  <c r="AQ430" i="10"/>
  <c r="AQ431" i="10"/>
  <c r="AQ432" i="10"/>
  <c r="AQ433" i="10"/>
  <c r="AQ434" i="10"/>
  <c r="AQ435" i="10"/>
  <c r="AQ436" i="10"/>
  <c r="AQ437" i="10"/>
  <c r="AQ438" i="10"/>
  <c r="AQ439" i="10"/>
  <c r="AQ440" i="10"/>
  <c r="AQ441" i="10"/>
  <c r="AQ442" i="10"/>
  <c r="AQ443" i="10"/>
  <c r="AQ444" i="10"/>
  <c r="AQ445" i="10"/>
  <c r="AQ446" i="10"/>
  <c r="AQ447" i="10"/>
  <c r="AQ448" i="10"/>
  <c r="AQ449" i="10"/>
  <c r="AQ450" i="10"/>
  <c r="AQ451" i="10"/>
  <c r="AQ452" i="10"/>
  <c r="AQ453" i="10"/>
  <c r="AQ454" i="10"/>
  <c r="AQ455" i="10"/>
  <c r="AQ456" i="10"/>
  <c r="AQ457" i="10"/>
  <c r="AQ458" i="10"/>
  <c r="AQ459" i="10"/>
  <c r="AQ460" i="10"/>
  <c r="AQ461" i="10"/>
  <c r="AQ462" i="10"/>
  <c r="AQ463" i="10"/>
  <c r="AQ464" i="10"/>
  <c r="AQ465" i="10"/>
  <c r="AQ466" i="10"/>
  <c r="AQ467" i="10"/>
  <c r="AQ468" i="10"/>
  <c r="AQ469" i="10"/>
  <c r="AQ470" i="10"/>
  <c r="AQ471" i="10"/>
  <c r="AQ472" i="10"/>
  <c r="AQ473" i="10"/>
  <c r="AQ474" i="10"/>
  <c r="AQ475" i="10"/>
  <c r="AQ476" i="10"/>
  <c r="AQ477" i="10"/>
  <c r="AQ478" i="10"/>
  <c r="AQ479" i="10"/>
  <c r="AQ480" i="10"/>
  <c r="AQ481" i="10"/>
  <c r="AQ482" i="10"/>
  <c r="AQ483" i="10"/>
  <c r="AQ484" i="10"/>
  <c r="AQ485" i="10"/>
  <c r="AQ486" i="10"/>
  <c r="AQ487" i="10"/>
  <c r="AQ488" i="10"/>
  <c r="AQ489" i="10"/>
  <c r="AQ490" i="10"/>
  <c r="AQ491" i="10"/>
  <c r="AQ492" i="10"/>
  <c r="AQ493" i="10"/>
  <c r="AQ494" i="10"/>
  <c r="AQ495" i="10"/>
  <c r="AQ496" i="10"/>
  <c r="AQ497" i="10"/>
  <c r="AQ498" i="10"/>
  <c r="AQ499" i="10"/>
  <c r="AQ500" i="10"/>
  <c r="AQ501" i="10"/>
  <c r="AQ502" i="10"/>
  <c r="AQ503" i="10"/>
  <c r="AQ504" i="10"/>
  <c r="AQ505" i="10"/>
  <c r="AQ506" i="10"/>
  <c r="AQ507" i="10"/>
  <c r="AQ508" i="10"/>
  <c r="AQ509" i="10"/>
  <c r="AQ510" i="10"/>
  <c r="AQ511" i="10"/>
  <c r="AQ512" i="10"/>
  <c r="AQ513" i="10"/>
  <c r="AQ514" i="10"/>
  <c r="AQ515" i="10"/>
  <c r="AQ516" i="10"/>
  <c r="AQ517" i="10"/>
  <c r="AQ518" i="10"/>
  <c r="AQ519" i="10"/>
  <c r="AQ520" i="10"/>
  <c r="AQ521" i="10"/>
  <c r="AQ522" i="10"/>
  <c r="AQ523" i="10"/>
  <c r="AQ524" i="10"/>
  <c r="AQ525" i="10"/>
  <c r="AQ526" i="10"/>
  <c r="AQ527" i="10"/>
  <c r="AQ528" i="10"/>
  <c r="AQ529" i="10"/>
  <c r="AQ530" i="10"/>
  <c r="AQ531" i="10"/>
  <c r="AQ532" i="10"/>
  <c r="AQ533" i="10"/>
  <c r="AQ534" i="10"/>
  <c r="AQ535" i="10"/>
  <c r="AQ536" i="10"/>
  <c r="AQ537" i="10"/>
  <c r="AQ538" i="10"/>
  <c r="AQ539" i="10"/>
  <c r="AQ540" i="10"/>
  <c r="AQ541" i="10"/>
  <c r="AQ542" i="10"/>
  <c r="AQ543" i="10"/>
  <c r="AQ544" i="10"/>
  <c r="AQ545" i="10"/>
  <c r="AQ546" i="10"/>
  <c r="AQ547" i="10"/>
  <c r="AQ548" i="10"/>
  <c r="AQ549" i="10"/>
  <c r="AQ550" i="10"/>
  <c r="AQ551" i="10"/>
  <c r="AQ552" i="10"/>
  <c r="AQ553" i="10"/>
  <c r="AQ554" i="10"/>
  <c r="AQ555" i="10"/>
  <c r="AQ556" i="10"/>
  <c r="AQ557" i="10"/>
  <c r="AQ558" i="10"/>
  <c r="AQ559" i="10"/>
  <c r="AQ560" i="10"/>
  <c r="AQ561" i="10"/>
  <c r="AQ562" i="10"/>
  <c r="AQ563" i="10"/>
  <c r="AQ564" i="10"/>
  <c r="AQ565" i="10"/>
  <c r="AQ566" i="10"/>
  <c r="AQ567" i="10"/>
  <c r="AQ568" i="10"/>
  <c r="AQ569" i="10"/>
  <c r="AQ570" i="10"/>
  <c r="AQ571" i="10"/>
  <c r="AQ572" i="10"/>
  <c r="AQ573" i="10"/>
  <c r="AQ574" i="10"/>
  <c r="AQ575" i="10"/>
  <c r="AQ576" i="10"/>
  <c r="AQ577" i="10"/>
  <c r="AQ578" i="10"/>
  <c r="AQ579" i="10"/>
  <c r="AQ580" i="10"/>
  <c r="AQ581" i="10"/>
  <c r="AQ582" i="10"/>
  <c r="AQ583" i="10"/>
  <c r="AQ584" i="10"/>
  <c r="AQ585" i="10"/>
  <c r="AQ586" i="10"/>
  <c r="AQ587" i="10"/>
  <c r="AQ588" i="10"/>
  <c r="AQ589" i="10"/>
  <c r="AQ590" i="10"/>
  <c r="AQ591" i="10"/>
  <c r="AQ592" i="10"/>
  <c r="AQ593" i="10"/>
  <c r="AQ594" i="10"/>
  <c r="AQ595" i="10"/>
  <c r="AQ596" i="10"/>
  <c r="AQ597" i="10"/>
  <c r="AQ598" i="10"/>
  <c r="AQ599" i="10"/>
  <c r="AQ600" i="10"/>
  <c r="AQ601" i="10"/>
  <c r="AQ602" i="10"/>
  <c r="AQ603" i="10"/>
  <c r="AQ604" i="10"/>
  <c r="AQ605" i="10"/>
  <c r="AQ606" i="10"/>
  <c r="AQ607" i="10"/>
  <c r="AQ608" i="10"/>
  <c r="AQ609" i="10"/>
  <c r="AQ610" i="10"/>
  <c r="AQ611" i="10"/>
  <c r="AQ612" i="10"/>
  <c r="AQ613" i="10"/>
  <c r="AQ614" i="10"/>
  <c r="AQ615" i="10"/>
  <c r="AQ616" i="10"/>
  <c r="AQ617" i="10"/>
  <c r="AQ618" i="10"/>
  <c r="AQ619" i="10"/>
  <c r="AQ620" i="10"/>
  <c r="AQ621" i="10"/>
  <c r="AQ622" i="10"/>
  <c r="AQ623" i="10"/>
  <c r="AQ624" i="10"/>
  <c r="AQ625" i="10"/>
  <c r="AQ626" i="10"/>
  <c r="AQ627" i="10"/>
  <c r="AQ628" i="10"/>
  <c r="AQ629" i="10"/>
  <c r="AQ630" i="10"/>
  <c r="AQ631" i="10"/>
  <c r="AQ632" i="10"/>
  <c r="AQ633" i="10"/>
  <c r="AQ634" i="10"/>
  <c r="AQ635" i="10"/>
  <c r="AQ636" i="10"/>
  <c r="AQ637" i="10"/>
  <c r="AQ638" i="10"/>
  <c r="AQ639" i="10"/>
  <c r="AQ640" i="10"/>
  <c r="AQ641" i="10"/>
  <c r="AQ642" i="10"/>
  <c r="AQ643" i="10"/>
  <c r="AQ644" i="10"/>
  <c r="AQ645" i="10"/>
  <c r="AQ646" i="10"/>
  <c r="AQ647" i="10"/>
  <c r="AQ648" i="10"/>
  <c r="AQ649" i="10"/>
  <c r="AQ650" i="10"/>
  <c r="AQ651" i="10"/>
  <c r="AQ652" i="10"/>
  <c r="AQ653" i="10"/>
  <c r="AQ654" i="10"/>
  <c r="AQ655" i="10"/>
  <c r="AQ656" i="10"/>
  <c r="AQ657" i="10"/>
  <c r="AQ658" i="10"/>
  <c r="AQ659" i="10"/>
  <c r="AQ660" i="10"/>
  <c r="AQ661" i="10"/>
  <c r="AQ662" i="10"/>
  <c r="AQ663" i="10"/>
  <c r="AQ664" i="10"/>
  <c r="AQ665" i="10"/>
  <c r="AQ666" i="10"/>
  <c r="AQ667" i="10"/>
  <c r="AQ668" i="10"/>
  <c r="AQ669" i="10"/>
  <c r="AQ670" i="10"/>
  <c r="AQ671" i="10"/>
  <c r="AQ672" i="10"/>
  <c r="AQ673" i="10"/>
  <c r="AQ674" i="10"/>
  <c r="AQ675" i="10"/>
  <c r="AQ676" i="10"/>
  <c r="AQ677" i="10"/>
  <c r="AQ678" i="10"/>
  <c r="AQ679" i="10"/>
  <c r="AQ680" i="10"/>
  <c r="AQ681" i="10"/>
  <c r="AQ682" i="10"/>
  <c r="AQ683" i="10"/>
  <c r="AQ684" i="10"/>
  <c r="AQ685" i="10"/>
  <c r="AQ686" i="10"/>
  <c r="AQ687" i="10"/>
  <c r="AQ688" i="10"/>
  <c r="AQ689" i="10"/>
  <c r="AQ690" i="10"/>
  <c r="AQ691" i="10"/>
  <c r="AQ692" i="10"/>
  <c r="AQ693" i="10"/>
  <c r="AQ694" i="10"/>
  <c r="AQ695" i="10"/>
  <c r="AQ696" i="10"/>
  <c r="AQ697" i="10"/>
  <c r="AQ698" i="10"/>
  <c r="AQ699" i="10"/>
  <c r="AQ700" i="10"/>
  <c r="AQ701" i="10"/>
  <c r="AQ702" i="10"/>
  <c r="AQ703" i="10"/>
  <c r="AQ704" i="10"/>
  <c r="AQ705" i="10"/>
  <c r="AQ706" i="10"/>
  <c r="AQ707" i="10"/>
  <c r="AQ708" i="10"/>
  <c r="AQ709" i="10"/>
  <c r="AQ710" i="10"/>
  <c r="AQ711" i="10"/>
  <c r="AQ712" i="10"/>
  <c r="AQ713" i="10"/>
  <c r="AQ714" i="10"/>
  <c r="AQ715" i="10"/>
  <c r="AQ716" i="10"/>
  <c r="AQ717" i="10"/>
  <c r="AQ718" i="10"/>
  <c r="AQ719" i="10"/>
  <c r="AQ720" i="10"/>
  <c r="AQ721" i="10"/>
  <c r="AQ722" i="10"/>
  <c r="AQ723" i="10"/>
  <c r="AQ724" i="10"/>
  <c r="AQ725" i="10"/>
  <c r="AQ726" i="10"/>
  <c r="AQ727" i="10"/>
  <c r="AQ728" i="10"/>
  <c r="AQ729" i="10"/>
  <c r="AQ730" i="10"/>
  <c r="AQ731" i="10"/>
  <c r="AQ732" i="10"/>
  <c r="AQ733" i="10"/>
  <c r="AQ734" i="10"/>
  <c r="AQ735" i="10"/>
  <c r="AQ736" i="10"/>
  <c r="AQ737" i="10"/>
  <c r="AQ738" i="10"/>
  <c r="AQ739" i="10"/>
  <c r="AQ740" i="10"/>
  <c r="AQ741" i="10"/>
  <c r="AQ742" i="10"/>
  <c r="AQ743" i="10"/>
  <c r="AQ744" i="10"/>
  <c r="AQ745" i="10"/>
  <c r="AQ746" i="10"/>
  <c r="AQ747" i="10"/>
  <c r="AQ748" i="10"/>
  <c r="AQ749" i="10"/>
  <c r="AQ750" i="10"/>
  <c r="AQ751" i="10"/>
  <c r="AQ752" i="10"/>
  <c r="AQ753" i="10"/>
  <c r="AQ754" i="10"/>
  <c r="AQ755" i="10"/>
  <c r="AQ756" i="10"/>
  <c r="AQ757" i="10"/>
  <c r="AQ758" i="10"/>
  <c r="AQ759" i="10"/>
  <c r="AQ760" i="10"/>
  <c r="AQ761" i="10"/>
  <c r="AQ762" i="10"/>
  <c r="AQ763" i="10"/>
  <c r="AQ764" i="10"/>
  <c r="AQ765" i="10"/>
  <c r="AQ766" i="10"/>
  <c r="AQ767" i="10"/>
  <c r="AQ768" i="10"/>
  <c r="AQ769" i="10"/>
  <c r="AQ770" i="10"/>
  <c r="AQ771" i="10"/>
  <c r="AQ772" i="10"/>
  <c r="AQ773" i="10"/>
  <c r="AQ774" i="10"/>
  <c r="AQ775" i="10"/>
  <c r="AQ776" i="10"/>
  <c r="AQ777" i="10"/>
  <c r="AQ778" i="10"/>
  <c r="AQ779" i="10"/>
  <c r="AQ780" i="10"/>
  <c r="AQ781" i="10"/>
  <c r="AQ782" i="10"/>
  <c r="AQ783" i="10"/>
  <c r="AQ784" i="10"/>
  <c r="AQ785" i="10"/>
  <c r="AQ786" i="10"/>
  <c r="AQ787" i="10"/>
  <c r="AQ788" i="10"/>
  <c r="AQ789" i="10"/>
  <c r="AQ790" i="10"/>
  <c r="AQ4" i="10"/>
  <c r="AQ5" i="10"/>
  <c r="AQ6" i="10"/>
  <c r="AQ7" i="10"/>
  <c r="AQ8" i="10"/>
  <c r="AQ9" i="10"/>
  <c r="AL12" i="10"/>
  <c r="AL13" i="10"/>
  <c r="AL14" i="10"/>
  <c r="AL15" i="10"/>
  <c r="AL16" i="10"/>
  <c r="AL17" i="10"/>
  <c r="AL18" i="10"/>
  <c r="AL19" i="10"/>
  <c r="AL20" i="10"/>
  <c r="AL21" i="10"/>
  <c r="AL22" i="10"/>
  <c r="AL23" i="10"/>
  <c r="AL24" i="10"/>
  <c r="AL25" i="10"/>
  <c r="AL26" i="10"/>
  <c r="AL27" i="10"/>
  <c r="AL28" i="10"/>
  <c r="AL29" i="10"/>
  <c r="AL30" i="10"/>
  <c r="AL31" i="10"/>
  <c r="AL32" i="10"/>
  <c r="AL33" i="10"/>
  <c r="AL34" i="10"/>
  <c r="AL35" i="10"/>
  <c r="AL36" i="10"/>
  <c r="AL37" i="10"/>
  <c r="AL38" i="10"/>
  <c r="AL39" i="10"/>
  <c r="AL40" i="10"/>
  <c r="AL41" i="10"/>
  <c r="AL42" i="10"/>
  <c r="AL43" i="10"/>
  <c r="AL44" i="10"/>
  <c r="AL45" i="10"/>
  <c r="AL46" i="10"/>
  <c r="AL47" i="10"/>
  <c r="AL48" i="10"/>
  <c r="AL49" i="10"/>
  <c r="AL50" i="10"/>
  <c r="AL51" i="10"/>
  <c r="AL52" i="10"/>
  <c r="AL53" i="10"/>
  <c r="AL54" i="10"/>
  <c r="AL55" i="10"/>
  <c r="AL56" i="10"/>
  <c r="AL57" i="10"/>
  <c r="AL58" i="10"/>
  <c r="AL59" i="10"/>
  <c r="AL60" i="10"/>
  <c r="AL61" i="10"/>
  <c r="AL62" i="10"/>
  <c r="AL63" i="10"/>
  <c r="AL64" i="10"/>
  <c r="AL65" i="10"/>
  <c r="AL66" i="10"/>
  <c r="AL67" i="10"/>
  <c r="AL68" i="10"/>
  <c r="AL69" i="10"/>
  <c r="AL70" i="10"/>
  <c r="AL71" i="10"/>
  <c r="AL72" i="10"/>
  <c r="AL73" i="10"/>
  <c r="AL74" i="10"/>
  <c r="AL75" i="10"/>
  <c r="AL76" i="10"/>
  <c r="AL77" i="10"/>
  <c r="AL78" i="10"/>
  <c r="AL79" i="10"/>
  <c r="AL80" i="10"/>
  <c r="AL81" i="10"/>
  <c r="AL82" i="10"/>
  <c r="AL83" i="10"/>
  <c r="AL84" i="10"/>
  <c r="AL85" i="10"/>
  <c r="AL86" i="10"/>
  <c r="AL87" i="10"/>
  <c r="AL88" i="10"/>
  <c r="AL89" i="10"/>
  <c r="AL90" i="10"/>
  <c r="AL91" i="10"/>
  <c r="AL92" i="10"/>
  <c r="AL93" i="10"/>
  <c r="AL94" i="10"/>
  <c r="AL95" i="10"/>
  <c r="AL96" i="10"/>
  <c r="AL97" i="10"/>
  <c r="AL98" i="10"/>
  <c r="AL99" i="10"/>
  <c r="AL100" i="10"/>
  <c r="AL101" i="10"/>
  <c r="AL102" i="10"/>
  <c r="AL103" i="10"/>
  <c r="AL104" i="10"/>
  <c r="AL105" i="10"/>
  <c r="AL106" i="10"/>
  <c r="AL107" i="10"/>
  <c r="AL108" i="10"/>
  <c r="AL109" i="10"/>
  <c r="AL110" i="10"/>
  <c r="AL111" i="10"/>
  <c r="AL112" i="10"/>
  <c r="AL113" i="10"/>
  <c r="AL114" i="10"/>
  <c r="AL115" i="10"/>
  <c r="AL116" i="10"/>
  <c r="AL117" i="10"/>
  <c r="AL118" i="10"/>
  <c r="AL119" i="10"/>
  <c r="AL120" i="10"/>
  <c r="AL121" i="10"/>
  <c r="AL122" i="10"/>
  <c r="AL123" i="10"/>
  <c r="AL124" i="10"/>
  <c r="AL125" i="10"/>
  <c r="AL126" i="10"/>
  <c r="AL127" i="10"/>
  <c r="AL128" i="10"/>
  <c r="AL129" i="10"/>
  <c r="AL130" i="10"/>
  <c r="AL131" i="10"/>
  <c r="AL132" i="10"/>
  <c r="AL133" i="10"/>
  <c r="AL134" i="10"/>
  <c r="AL135" i="10"/>
  <c r="AL136" i="10"/>
  <c r="AL137" i="10"/>
  <c r="AL138" i="10"/>
  <c r="AL139" i="10"/>
  <c r="AL140" i="10"/>
  <c r="AL141" i="10"/>
  <c r="AL142" i="10"/>
  <c r="AL143" i="10"/>
  <c r="AL144" i="10"/>
  <c r="AL145" i="10"/>
  <c r="AL146" i="10"/>
  <c r="AL147" i="10"/>
  <c r="AL148" i="10"/>
  <c r="AL149" i="10"/>
  <c r="AL150" i="10"/>
  <c r="AL151" i="10"/>
  <c r="AL152" i="10"/>
  <c r="AL153" i="10"/>
  <c r="AL154" i="10"/>
  <c r="AL155" i="10"/>
  <c r="AL156" i="10"/>
  <c r="AL157" i="10"/>
  <c r="AL158" i="10"/>
  <c r="AL159" i="10"/>
  <c r="AL160" i="10"/>
  <c r="AL161" i="10"/>
  <c r="AL162" i="10"/>
  <c r="AL163" i="10"/>
  <c r="AL164" i="10"/>
  <c r="AL165" i="10"/>
  <c r="AL166" i="10"/>
  <c r="AL167" i="10"/>
  <c r="AL168" i="10"/>
  <c r="AL169" i="10"/>
  <c r="AL170" i="10"/>
  <c r="AL171" i="10"/>
  <c r="AL172" i="10"/>
  <c r="AL173" i="10"/>
  <c r="AL174" i="10"/>
  <c r="AL175" i="10"/>
  <c r="AL176" i="10"/>
  <c r="AL177" i="10"/>
  <c r="AL178" i="10"/>
  <c r="AL179" i="10"/>
  <c r="AL180" i="10"/>
  <c r="AL181" i="10"/>
  <c r="AL182" i="10"/>
  <c r="AL183" i="10"/>
  <c r="AL184" i="10"/>
  <c r="AL185" i="10"/>
  <c r="AL186" i="10"/>
  <c r="AL187" i="10"/>
  <c r="AL188" i="10"/>
  <c r="AL189" i="10"/>
  <c r="AL190" i="10"/>
  <c r="AL191" i="10"/>
  <c r="AL192" i="10"/>
  <c r="AL193" i="10"/>
  <c r="AL194" i="10"/>
  <c r="AL195" i="10"/>
  <c r="AL196" i="10"/>
  <c r="AL197" i="10"/>
  <c r="AL198" i="10"/>
  <c r="AL199" i="10"/>
  <c r="AL200" i="10"/>
  <c r="AL201" i="10"/>
  <c r="AL202" i="10"/>
  <c r="AL203" i="10"/>
  <c r="AL204" i="10"/>
  <c r="AL205" i="10"/>
  <c r="AL206" i="10"/>
  <c r="AL207" i="10"/>
  <c r="AL208" i="10"/>
  <c r="AL209" i="10"/>
  <c r="AL210" i="10"/>
  <c r="AL211" i="10"/>
  <c r="AL212" i="10"/>
  <c r="AL213" i="10"/>
  <c r="AL214" i="10"/>
  <c r="AL215" i="10"/>
  <c r="AL216" i="10"/>
  <c r="AL217" i="10"/>
  <c r="AL218" i="10"/>
  <c r="AL219" i="10"/>
  <c r="AL220" i="10"/>
  <c r="AL221" i="10"/>
  <c r="AL222" i="10"/>
  <c r="AL223" i="10"/>
  <c r="AL224" i="10"/>
  <c r="AL225" i="10"/>
  <c r="AL226" i="10"/>
  <c r="AL227" i="10"/>
  <c r="AL228" i="10"/>
  <c r="AL229" i="10"/>
  <c r="AL230" i="10"/>
  <c r="AL231" i="10"/>
  <c r="AL232" i="10"/>
  <c r="AL233" i="10"/>
  <c r="AL234" i="10"/>
  <c r="AL235" i="10"/>
  <c r="AL236" i="10"/>
  <c r="AL237" i="10"/>
  <c r="AL238" i="10"/>
  <c r="AL239" i="10"/>
  <c r="AL240" i="10"/>
  <c r="AL241" i="10"/>
  <c r="AL242" i="10"/>
  <c r="AL243" i="10"/>
  <c r="AL244" i="10"/>
  <c r="AL245" i="10"/>
  <c r="AL246" i="10"/>
  <c r="AL247" i="10"/>
  <c r="AL248" i="10"/>
  <c r="AL249" i="10"/>
  <c r="AL250" i="10"/>
  <c r="AL251" i="10"/>
  <c r="AL252" i="10"/>
  <c r="AL253" i="10"/>
  <c r="AL254" i="10"/>
  <c r="AL255" i="10"/>
  <c r="AL256" i="10"/>
  <c r="AL257" i="10"/>
  <c r="AL258" i="10"/>
  <c r="AL259" i="10"/>
  <c r="AL260" i="10"/>
  <c r="AL261" i="10"/>
  <c r="AL262" i="10"/>
  <c r="AL263" i="10"/>
  <c r="AL264" i="10"/>
  <c r="AL265" i="10"/>
  <c r="AL266" i="10"/>
  <c r="AL267" i="10"/>
  <c r="AL268" i="10"/>
  <c r="AL269" i="10"/>
  <c r="AL270" i="10"/>
  <c r="AL271" i="10"/>
  <c r="AL272" i="10"/>
  <c r="AL273" i="10"/>
  <c r="AL274" i="10"/>
  <c r="AL275" i="10"/>
  <c r="AL276" i="10"/>
  <c r="AL277" i="10"/>
  <c r="AL278" i="10"/>
  <c r="AL279" i="10"/>
  <c r="AL280" i="10"/>
  <c r="AL281" i="10"/>
  <c r="AL282" i="10"/>
  <c r="AL283" i="10"/>
  <c r="AL284" i="10"/>
  <c r="AL285" i="10"/>
  <c r="AL286" i="10"/>
  <c r="AL287" i="10"/>
  <c r="AL288" i="10"/>
  <c r="AL289" i="10"/>
  <c r="AL290" i="10"/>
  <c r="AL291" i="10"/>
  <c r="AL292" i="10"/>
  <c r="AL293" i="10"/>
  <c r="AL294" i="10"/>
  <c r="AL295" i="10"/>
  <c r="AL296" i="10"/>
  <c r="AL297" i="10"/>
  <c r="AL298" i="10"/>
  <c r="AL299" i="10"/>
  <c r="AL300" i="10"/>
  <c r="AL301" i="10"/>
  <c r="AL302" i="10"/>
  <c r="AL303" i="10"/>
  <c r="AL304" i="10"/>
  <c r="AL305" i="10"/>
  <c r="AL306" i="10"/>
  <c r="AL307" i="10"/>
  <c r="AL308" i="10"/>
  <c r="AL309" i="10"/>
  <c r="AL310" i="10"/>
  <c r="AL311" i="10"/>
  <c r="AL312" i="10"/>
  <c r="AL313" i="10"/>
  <c r="AL314" i="10"/>
  <c r="AL315" i="10"/>
  <c r="AL316" i="10"/>
  <c r="AL317" i="10"/>
  <c r="AL318" i="10"/>
  <c r="AL319" i="10"/>
  <c r="AL320" i="10"/>
  <c r="AL321" i="10"/>
  <c r="AL322" i="10"/>
  <c r="AL323" i="10"/>
  <c r="AL324" i="10"/>
  <c r="AL325" i="10"/>
  <c r="AL326" i="10"/>
  <c r="AL327" i="10"/>
  <c r="AL328" i="10"/>
  <c r="AL329" i="10"/>
  <c r="AL330" i="10"/>
  <c r="AL331" i="10"/>
  <c r="AL332" i="10"/>
  <c r="AL333" i="10"/>
  <c r="AL334" i="10"/>
  <c r="AL335" i="10"/>
  <c r="AL336" i="10"/>
  <c r="AL337" i="10"/>
  <c r="AL338" i="10"/>
  <c r="AL339" i="10"/>
  <c r="AL340" i="10"/>
  <c r="AL341" i="10"/>
  <c r="AL342" i="10"/>
  <c r="AL343" i="10"/>
  <c r="AL344" i="10"/>
  <c r="AL345" i="10"/>
  <c r="AL346" i="10"/>
  <c r="AL347" i="10"/>
  <c r="AL348" i="10"/>
  <c r="AL349" i="10"/>
  <c r="AL350" i="10"/>
  <c r="AL351" i="10"/>
  <c r="AL352" i="10"/>
  <c r="AL353" i="10"/>
  <c r="AL354" i="10"/>
  <c r="AL355" i="10"/>
  <c r="AL356" i="10"/>
  <c r="AL357" i="10"/>
  <c r="AL358" i="10"/>
  <c r="AL359" i="10"/>
  <c r="AL360" i="10"/>
  <c r="AL361" i="10"/>
  <c r="AL362" i="10"/>
  <c r="AL363" i="10"/>
  <c r="AL364" i="10"/>
  <c r="AL365" i="10"/>
  <c r="AL366" i="10"/>
  <c r="AL367" i="10"/>
  <c r="AL368" i="10"/>
  <c r="AL369" i="10"/>
  <c r="AL370" i="10"/>
  <c r="AL371" i="10"/>
  <c r="AL372" i="10"/>
  <c r="AL373" i="10"/>
  <c r="AL374" i="10"/>
  <c r="AL375" i="10"/>
  <c r="AL376" i="10"/>
  <c r="AL377" i="10"/>
  <c r="AL378" i="10"/>
  <c r="AL379" i="10"/>
  <c r="AL380" i="10"/>
  <c r="AL381" i="10"/>
  <c r="AL382" i="10"/>
  <c r="AL383" i="10"/>
  <c r="AL384" i="10"/>
  <c r="AL385" i="10"/>
  <c r="AL386" i="10"/>
  <c r="AL387" i="10"/>
  <c r="AL388" i="10"/>
  <c r="AL389" i="10"/>
  <c r="AL390" i="10"/>
  <c r="AL391" i="10"/>
  <c r="AL392" i="10"/>
  <c r="AL393" i="10"/>
  <c r="AL394" i="10"/>
  <c r="AL395" i="10"/>
  <c r="AL396" i="10"/>
  <c r="AL397" i="10"/>
  <c r="AL398" i="10"/>
  <c r="AL399" i="10"/>
  <c r="AL400" i="10"/>
  <c r="AL401" i="10"/>
  <c r="AL402" i="10"/>
  <c r="AL403" i="10"/>
  <c r="AL404" i="10"/>
  <c r="AL405" i="10"/>
  <c r="AL406" i="10"/>
  <c r="AL407" i="10"/>
  <c r="AL408" i="10"/>
  <c r="AL409" i="10"/>
  <c r="AL410" i="10"/>
  <c r="AL411" i="10"/>
  <c r="AL412" i="10"/>
  <c r="AL413" i="10"/>
  <c r="AL414" i="10"/>
  <c r="AL415" i="10"/>
  <c r="AL416" i="10"/>
  <c r="AL417" i="10"/>
  <c r="AL418" i="10"/>
  <c r="AL419" i="10"/>
  <c r="AL420" i="10"/>
  <c r="AL421" i="10"/>
  <c r="AL422" i="10"/>
  <c r="AL423" i="10"/>
  <c r="AL424" i="10"/>
  <c r="AL425" i="10"/>
  <c r="AL426" i="10"/>
  <c r="AL427" i="10"/>
  <c r="AL428" i="10"/>
  <c r="AL429" i="10"/>
  <c r="AL430" i="10"/>
  <c r="AL431" i="10"/>
  <c r="AL432" i="10"/>
  <c r="AL433" i="10"/>
  <c r="AL434" i="10"/>
  <c r="AL435" i="10"/>
  <c r="AL436" i="10"/>
  <c r="AL437" i="10"/>
  <c r="AL438" i="10"/>
  <c r="AL439" i="10"/>
  <c r="AL440" i="10"/>
  <c r="AL441" i="10"/>
  <c r="AL442" i="10"/>
  <c r="AL443" i="10"/>
  <c r="AL444" i="10"/>
  <c r="AL445" i="10"/>
  <c r="AL446" i="10"/>
  <c r="AL447" i="10"/>
  <c r="AL448" i="10"/>
  <c r="AL449" i="10"/>
  <c r="AL450" i="10"/>
  <c r="AL451" i="10"/>
  <c r="AL452" i="10"/>
  <c r="AL453" i="10"/>
  <c r="AL454" i="10"/>
  <c r="AL455" i="10"/>
  <c r="AL456" i="10"/>
  <c r="AL457" i="10"/>
  <c r="AL458" i="10"/>
  <c r="AL459" i="10"/>
  <c r="AL460" i="10"/>
  <c r="AL461" i="10"/>
  <c r="AL462" i="10"/>
  <c r="AL463" i="10"/>
  <c r="AL464" i="10"/>
  <c r="AL465" i="10"/>
  <c r="AL466" i="10"/>
  <c r="AL467" i="10"/>
  <c r="AL468" i="10"/>
  <c r="AL469" i="10"/>
  <c r="AL470" i="10"/>
  <c r="AL471" i="10"/>
  <c r="AL472" i="10"/>
  <c r="AL473" i="10"/>
  <c r="AL474" i="10"/>
  <c r="AL475" i="10"/>
  <c r="AL476" i="10"/>
  <c r="AL477" i="10"/>
  <c r="AL478" i="10"/>
  <c r="AL479" i="10"/>
  <c r="AL480" i="10"/>
  <c r="AL481" i="10"/>
  <c r="AL482" i="10"/>
  <c r="AL483" i="10"/>
  <c r="AL484" i="10"/>
  <c r="AL485" i="10"/>
  <c r="AL486" i="10"/>
  <c r="AL487" i="10"/>
  <c r="AL488" i="10"/>
  <c r="AL489" i="10"/>
  <c r="AL490" i="10"/>
  <c r="AL491" i="10"/>
  <c r="AL492" i="10"/>
  <c r="AL493" i="10"/>
  <c r="AL494" i="10"/>
  <c r="AL495" i="10"/>
  <c r="AL496" i="10"/>
  <c r="AL497" i="10"/>
  <c r="AL498" i="10"/>
  <c r="AL499" i="10"/>
  <c r="AL500" i="10"/>
  <c r="AL501" i="10"/>
  <c r="AL502" i="10"/>
  <c r="AL503" i="10"/>
  <c r="AL504" i="10"/>
  <c r="AL505" i="10"/>
  <c r="AL506" i="10"/>
  <c r="AL507" i="10"/>
  <c r="AL508" i="10"/>
  <c r="AL509" i="10"/>
  <c r="AL510" i="10"/>
  <c r="AL511" i="10"/>
  <c r="AL512" i="10"/>
  <c r="AL513" i="10"/>
  <c r="AL514" i="10"/>
  <c r="AL515" i="10"/>
  <c r="AL516" i="10"/>
  <c r="AL517" i="10"/>
  <c r="AL518" i="10"/>
  <c r="AL519" i="10"/>
  <c r="AL520" i="10"/>
  <c r="AL521" i="10"/>
  <c r="AL522" i="10"/>
  <c r="AL523" i="10"/>
  <c r="AL524" i="10"/>
  <c r="AL525" i="10"/>
  <c r="AL526" i="10"/>
  <c r="AL527" i="10"/>
  <c r="AL528" i="10"/>
  <c r="AL529" i="10"/>
  <c r="AL530" i="10"/>
  <c r="AL531" i="10"/>
  <c r="AL532" i="10"/>
  <c r="AL533" i="10"/>
  <c r="AL534" i="10"/>
  <c r="AL535" i="10"/>
  <c r="AL536" i="10"/>
  <c r="AL537" i="10"/>
  <c r="AL538" i="10"/>
  <c r="AL539" i="10"/>
  <c r="AL540" i="10"/>
  <c r="AL541" i="10"/>
  <c r="AL542" i="10"/>
  <c r="AL543" i="10"/>
  <c r="AL544" i="10"/>
  <c r="AL545" i="10"/>
  <c r="AL546" i="10"/>
  <c r="AL547" i="10"/>
  <c r="AL548" i="10"/>
  <c r="AL549" i="10"/>
  <c r="AL550" i="10"/>
  <c r="AL551" i="10"/>
  <c r="AL552" i="10"/>
  <c r="AL553" i="10"/>
  <c r="AL554" i="10"/>
  <c r="AL555" i="10"/>
  <c r="AL556" i="10"/>
  <c r="AL557" i="10"/>
  <c r="AL558" i="10"/>
  <c r="AL559" i="10"/>
  <c r="AL560" i="10"/>
  <c r="AL561" i="10"/>
  <c r="AL562" i="10"/>
  <c r="AL563" i="10"/>
  <c r="AL564" i="10"/>
  <c r="AL565" i="10"/>
  <c r="AL566" i="10"/>
  <c r="AL567" i="10"/>
  <c r="AL568" i="10"/>
  <c r="AL569" i="10"/>
  <c r="AL570" i="10"/>
  <c r="AL571" i="10"/>
  <c r="AL572" i="10"/>
  <c r="AL573" i="10"/>
  <c r="AL574" i="10"/>
  <c r="AL575" i="10"/>
  <c r="AL576" i="10"/>
  <c r="AL577" i="10"/>
  <c r="AL578" i="10"/>
  <c r="AL579" i="10"/>
  <c r="AL580" i="10"/>
  <c r="AL581" i="10"/>
  <c r="AL582" i="10"/>
  <c r="AL583" i="10"/>
  <c r="AL584" i="10"/>
  <c r="AL585" i="10"/>
  <c r="AL586" i="10"/>
  <c r="AL587" i="10"/>
  <c r="AL588" i="10"/>
  <c r="AL589" i="10"/>
  <c r="AL590" i="10"/>
  <c r="AL591" i="10"/>
  <c r="AL592" i="10"/>
  <c r="AL593" i="10"/>
  <c r="AL594" i="10"/>
  <c r="AL595" i="10"/>
  <c r="AL596" i="10"/>
  <c r="AL597" i="10"/>
  <c r="AL598" i="10"/>
  <c r="AL599" i="10"/>
  <c r="AL600" i="10"/>
  <c r="AL601" i="10"/>
  <c r="AL602" i="10"/>
  <c r="AL603" i="10"/>
  <c r="AL604" i="10"/>
  <c r="AL605" i="10"/>
  <c r="AL606" i="10"/>
  <c r="AL607" i="10"/>
  <c r="AL608" i="10"/>
  <c r="AL609" i="10"/>
  <c r="AL610" i="10"/>
  <c r="AL611" i="10"/>
  <c r="AL612" i="10"/>
  <c r="AL613" i="10"/>
  <c r="AL614" i="10"/>
  <c r="AL615" i="10"/>
  <c r="AL616" i="10"/>
  <c r="AL617" i="10"/>
  <c r="AL618" i="10"/>
  <c r="AL619" i="10"/>
  <c r="AL620" i="10"/>
  <c r="AL621" i="10"/>
  <c r="AL622" i="10"/>
  <c r="AL623" i="10"/>
  <c r="AL624" i="10"/>
  <c r="AL625" i="10"/>
  <c r="AL626" i="10"/>
  <c r="AL627" i="10"/>
  <c r="AL628" i="10"/>
  <c r="AL629" i="10"/>
  <c r="AL630" i="10"/>
  <c r="AL631" i="10"/>
  <c r="AL632" i="10"/>
  <c r="AL633" i="10"/>
  <c r="AL634" i="10"/>
  <c r="AL635" i="10"/>
  <c r="AL636" i="10"/>
  <c r="AL637" i="10"/>
  <c r="AL638" i="10"/>
  <c r="AL639" i="10"/>
  <c r="AL640" i="10"/>
  <c r="AL641" i="10"/>
  <c r="AL642" i="10"/>
  <c r="AL643" i="10"/>
  <c r="AL644" i="10"/>
  <c r="AL645" i="10"/>
  <c r="AL646" i="10"/>
  <c r="AL647" i="10"/>
  <c r="AL648" i="10"/>
  <c r="AL649" i="10"/>
  <c r="AL650" i="10"/>
  <c r="AL651" i="10"/>
  <c r="AL652" i="10"/>
  <c r="AL653" i="10"/>
  <c r="AL654" i="10"/>
  <c r="AL655" i="10"/>
  <c r="AL656" i="10"/>
  <c r="AL657" i="10"/>
  <c r="AL658" i="10"/>
  <c r="AL659" i="10"/>
  <c r="AL660" i="10"/>
  <c r="AL661" i="10"/>
  <c r="AL662" i="10"/>
  <c r="AL663" i="10"/>
  <c r="AL664" i="10"/>
  <c r="AL665" i="10"/>
  <c r="AL666" i="10"/>
  <c r="AL667" i="10"/>
  <c r="AL668" i="10"/>
  <c r="AL669" i="10"/>
  <c r="AL670" i="10"/>
  <c r="AL671" i="10"/>
  <c r="AL672" i="10"/>
  <c r="AL673" i="10"/>
  <c r="AL674" i="10"/>
  <c r="AL675" i="10"/>
  <c r="AL676" i="10"/>
  <c r="AL677" i="10"/>
  <c r="AL678" i="10"/>
  <c r="AL679" i="10"/>
  <c r="AL680" i="10"/>
  <c r="AL681" i="10"/>
  <c r="AL682" i="10"/>
  <c r="AL683" i="10"/>
  <c r="AL684" i="10"/>
  <c r="AL685" i="10"/>
  <c r="AL686" i="10"/>
  <c r="AL687" i="10"/>
  <c r="AL688" i="10"/>
  <c r="AL689" i="10"/>
  <c r="AL690" i="10"/>
  <c r="AL691" i="10"/>
  <c r="AL692" i="10"/>
  <c r="AL693" i="10"/>
  <c r="AL694" i="10"/>
  <c r="AL695" i="10"/>
  <c r="AL696" i="10"/>
  <c r="AL697" i="10"/>
  <c r="AL698" i="10"/>
  <c r="AL699" i="10"/>
  <c r="AL700" i="10"/>
  <c r="AL701" i="10"/>
  <c r="AL702" i="10"/>
  <c r="AL703" i="10"/>
  <c r="AL704" i="10"/>
  <c r="AL705" i="10"/>
  <c r="AL706" i="10"/>
  <c r="AL707" i="10"/>
  <c r="AL708" i="10"/>
  <c r="AL709" i="10"/>
  <c r="AL710" i="10"/>
  <c r="AL711" i="10"/>
  <c r="AL712" i="10"/>
  <c r="AL713" i="10"/>
  <c r="AL714" i="10"/>
  <c r="AL715" i="10"/>
  <c r="AL716" i="10"/>
  <c r="AL717" i="10"/>
  <c r="AL718" i="10"/>
  <c r="AL719" i="10"/>
  <c r="AL720" i="10"/>
  <c r="AL721" i="10"/>
  <c r="AL722" i="10"/>
  <c r="AL723" i="10"/>
  <c r="AL724" i="10"/>
  <c r="AL725" i="10"/>
  <c r="AL726" i="10"/>
  <c r="AL727" i="10"/>
  <c r="AL728" i="10"/>
  <c r="AL729" i="10"/>
  <c r="AL730" i="10"/>
  <c r="AL731" i="10"/>
  <c r="AL732" i="10"/>
  <c r="AL733" i="10"/>
  <c r="AL734" i="10"/>
  <c r="AL735" i="10"/>
  <c r="AL736" i="10"/>
  <c r="AL737" i="10"/>
  <c r="AL738" i="10"/>
  <c r="AL739" i="10"/>
  <c r="AL740" i="10"/>
  <c r="AL741" i="10"/>
  <c r="AL742" i="10"/>
  <c r="AL743" i="10"/>
  <c r="AL744" i="10"/>
  <c r="AL745" i="10"/>
  <c r="AL746" i="10"/>
  <c r="AL747" i="10"/>
  <c r="AL748" i="10"/>
  <c r="AL749" i="10"/>
  <c r="AL750" i="10"/>
  <c r="AL751" i="10"/>
  <c r="AL752" i="10"/>
  <c r="AL753" i="10"/>
  <c r="AL754" i="10"/>
  <c r="AL755" i="10"/>
  <c r="AL756" i="10"/>
  <c r="AL757" i="10"/>
  <c r="AL758" i="10"/>
  <c r="AL759" i="10"/>
  <c r="AL760" i="10"/>
  <c r="AL761" i="10"/>
  <c r="AL762" i="10"/>
  <c r="AL763" i="10"/>
  <c r="AL764" i="10"/>
  <c r="AL765" i="10"/>
  <c r="AL766" i="10"/>
  <c r="AL767" i="10"/>
  <c r="AL768" i="10"/>
  <c r="AL769" i="10"/>
  <c r="AL770" i="10"/>
  <c r="AL771" i="10"/>
  <c r="AL772" i="10"/>
  <c r="AL773" i="10"/>
  <c r="AL774" i="10"/>
  <c r="AL775" i="10"/>
  <c r="AL776" i="10"/>
  <c r="AL777" i="10"/>
  <c r="AL778" i="10"/>
  <c r="AL779" i="10"/>
  <c r="AL780" i="10"/>
  <c r="AL781" i="10"/>
  <c r="AL782" i="10"/>
  <c r="AL783" i="10"/>
  <c r="AL784" i="10"/>
  <c r="AL785" i="10"/>
  <c r="AL786" i="10"/>
  <c r="AL787" i="10"/>
  <c r="AL788" i="10"/>
  <c r="AL789" i="10"/>
  <c r="AL790" i="10"/>
  <c r="AL791" i="10"/>
  <c r="AL792" i="10"/>
  <c r="AL793" i="10"/>
  <c r="AL4" i="10"/>
  <c r="AL5" i="10"/>
  <c r="AL6" i="10"/>
  <c r="AL7" i="10"/>
  <c r="AL8" i="10"/>
  <c r="AL9" i="10"/>
  <c r="AK12" i="10"/>
  <c r="AK13" i="10"/>
  <c r="AK14" i="10"/>
  <c r="AK15" i="10"/>
  <c r="AK16" i="10"/>
  <c r="AK17" i="10"/>
  <c r="AK18" i="10"/>
  <c r="AK19" i="10"/>
  <c r="AK20" i="10"/>
  <c r="AK21" i="10"/>
  <c r="AK22" i="10"/>
  <c r="AK23" i="10"/>
  <c r="AK24" i="10"/>
  <c r="AK25" i="10"/>
  <c r="AK26" i="10"/>
  <c r="AK27" i="10"/>
  <c r="AK28" i="10"/>
  <c r="AK29" i="10"/>
  <c r="AK30" i="10"/>
  <c r="AK31" i="10"/>
  <c r="AK32" i="10"/>
  <c r="AK33" i="10"/>
  <c r="AK34" i="10"/>
  <c r="AK35" i="10"/>
  <c r="AK36" i="10"/>
  <c r="AK37" i="10"/>
  <c r="AK38" i="10"/>
  <c r="AK39" i="10"/>
  <c r="AK40" i="10"/>
  <c r="AK41" i="10"/>
  <c r="AK42" i="10"/>
  <c r="AK43" i="10"/>
  <c r="AK44" i="10"/>
  <c r="AK45" i="10"/>
  <c r="AK46" i="10"/>
  <c r="AK47" i="10"/>
  <c r="AK48" i="10"/>
  <c r="AK49" i="10"/>
  <c r="AK50" i="10"/>
  <c r="AK51" i="10"/>
  <c r="AK52" i="10"/>
  <c r="AK53" i="10"/>
  <c r="AK54" i="10"/>
  <c r="AK55" i="10"/>
  <c r="AK56" i="10"/>
  <c r="AK57" i="10"/>
  <c r="AK58" i="10"/>
  <c r="AK59" i="10"/>
  <c r="AK60" i="10"/>
  <c r="AK61" i="10"/>
  <c r="AK62" i="10"/>
  <c r="AK63" i="10"/>
  <c r="AK64" i="10"/>
  <c r="AK65" i="10"/>
  <c r="AK66" i="10"/>
  <c r="AK67" i="10"/>
  <c r="AK68" i="10"/>
  <c r="AK69" i="10"/>
  <c r="AK70" i="10"/>
  <c r="AK71" i="10"/>
  <c r="AK72" i="10"/>
  <c r="AK73" i="10"/>
  <c r="AK74" i="10"/>
  <c r="AK75" i="10"/>
  <c r="AK76" i="10"/>
  <c r="AK77" i="10"/>
  <c r="AK78" i="10"/>
  <c r="AK79" i="10"/>
  <c r="AK80" i="10"/>
  <c r="AK81" i="10"/>
  <c r="AK82" i="10"/>
  <c r="AK83" i="10"/>
  <c r="AK84" i="10"/>
  <c r="AK85" i="10"/>
  <c r="AK86" i="10"/>
  <c r="AK87" i="10"/>
  <c r="AK88" i="10"/>
  <c r="AK89" i="10"/>
  <c r="AK90" i="10"/>
  <c r="AK91" i="10"/>
  <c r="AK92" i="10"/>
  <c r="AK93" i="10"/>
  <c r="AK94" i="10"/>
  <c r="AK95" i="10"/>
  <c r="AK96" i="10"/>
  <c r="AK97" i="10"/>
  <c r="AK98" i="10"/>
  <c r="AK99" i="10"/>
  <c r="AK100" i="10"/>
  <c r="AK101" i="10"/>
  <c r="AK102" i="10"/>
  <c r="AK103" i="10"/>
  <c r="AK104" i="10"/>
  <c r="AK105" i="10"/>
  <c r="AK106" i="10"/>
  <c r="AK107" i="10"/>
  <c r="AK108" i="10"/>
  <c r="AK109" i="10"/>
  <c r="AK110" i="10"/>
  <c r="AK111" i="10"/>
  <c r="AK112" i="10"/>
  <c r="AK113" i="10"/>
  <c r="AK114" i="10"/>
  <c r="AK115" i="10"/>
  <c r="AK116" i="10"/>
  <c r="AK117" i="10"/>
  <c r="AK118" i="10"/>
  <c r="AK119" i="10"/>
  <c r="AK120" i="10"/>
  <c r="AK121" i="10"/>
  <c r="AK122" i="10"/>
  <c r="AK123" i="10"/>
  <c r="AK124" i="10"/>
  <c r="AK125" i="10"/>
  <c r="AK126" i="10"/>
  <c r="AK127" i="10"/>
  <c r="AK128" i="10"/>
  <c r="AK129" i="10"/>
  <c r="AK130" i="10"/>
  <c r="AK131" i="10"/>
  <c r="AK132" i="10"/>
  <c r="AK133" i="10"/>
  <c r="AK134" i="10"/>
  <c r="AK135" i="10"/>
  <c r="AK136" i="10"/>
  <c r="AK137" i="10"/>
  <c r="AK138" i="10"/>
  <c r="AK139" i="10"/>
  <c r="AK140" i="10"/>
  <c r="AK141" i="10"/>
  <c r="AK142" i="10"/>
  <c r="AK143" i="10"/>
  <c r="AK144" i="10"/>
  <c r="AK145" i="10"/>
  <c r="AK146" i="10"/>
  <c r="AK147" i="10"/>
  <c r="AK148" i="10"/>
  <c r="AK149" i="10"/>
  <c r="AK150" i="10"/>
  <c r="AK151" i="10"/>
  <c r="AK152" i="10"/>
  <c r="AK153" i="10"/>
  <c r="AK154" i="10"/>
  <c r="AK155" i="10"/>
  <c r="AK156" i="10"/>
  <c r="AK157" i="10"/>
  <c r="AK158" i="10"/>
  <c r="AK159" i="10"/>
  <c r="AK160" i="10"/>
  <c r="AK161" i="10"/>
  <c r="AK162" i="10"/>
  <c r="AK163" i="10"/>
  <c r="AK164" i="10"/>
  <c r="AK165" i="10"/>
  <c r="AK166" i="10"/>
  <c r="AK167" i="10"/>
  <c r="AK168" i="10"/>
  <c r="AK169" i="10"/>
  <c r="AK170" i="10"/>
  <c r="AK171" i="10"/>
  <c r="AK172" i="10"/>
  <c r="AK173" i="10"/>
  <c r="AK174" i="10"/>
  <c r="AK175" i="10"/>
  <c r="AK176" i="10"/>
  <c r="AK177" i="10"/>
  <c r="AK178" i="10"/>
  <c r="AK179" i="10"/>
  <c r="AK180" i="10"/>
  <c r="AK181" i="10"/>
  <c r="AK182" i="10"/>
  <c r="AK183" i="10"/>
  <c r="AK184" i="10"/>
  <c r="AK185" i="10"/>
  <c r="AK186" i="10"/>
  <c r="AK187" i="10"/>
  <c r="AK188" i="10"/>
  <c r="AK189" i="10"/>
  <c r="AK190" i="10"/>
  <c r="AK191" i="10"/>
  <c r="AK192" i="10"/>
  <c r="AK193" i="10"/>
  <c r="AK194" i="10"/>
  <c r="AK195" i="10"/>
  <c r="AK196" i="10"/>
  <c r="AK197" i="10"/>
  <c r="AK198" i="10"/>
  <c r="AK199" i="10"/>
  <c r="AK200" i="10"/>
  <c r="AK201" i="10"/>
  <c r="AK202" i="10"/>
  <c r="AK203" i="10"/>
  <c r="AK204" i="10"/>
  <c r="AK205" i="10"/>
  <c r="AK206" i="10"/>
  <c r="AK207" i="10"/>
  <c r="AK208" i="10"/>
  <c r="AK209" i="10"/>
  <c r="AK210" i="10"/>
  <c r="AK211" i="10"/>
  <c r="AK212" i="10"/>
  <c r="AK213" i="10"/>
  <c r="AK214" i="10"/>
  <c r="AK215" i="10"/>
  <c r="AK216" i="10"/>
  <c r="AK217" i="10"/>
  <c r="AK218" i="10"/>
  <c r="AK219" i="10"/>
  <c r="AK220" i="10"/>
  <c r="AK221" i="10"/>
  <c r="AK222" i="10"/>
  <c r="AK223" i="10"/>
  <c r="AK224" i="10"/>
  <c r="AK225" i="10"/>
  <c r="AK226" i="10"/>
  <c r="AK227" i="10"/>
  <c r="AK228" i="10"/>
  <c r="AK229" i="10"/>
  <c r="AK230" i="10"/>
  <c r="AK231" i="10"/>
  <c r="AK232" i="10"/>
  <c r="AK233" i="10"/>
  <c r="AK234" i="10"/>
  <c r="AK235" i="10"/>
  <c r="AK236" i="10"/>
  <c r="AK237" i="10"/>
  <c r="AK238" i="10"/>
  <c r="AK239" i="10"/>
  <c r="AK240" i="10"/>
  <c r="AK241" i="10"/>
  <c r="AK242" i="10"/>
  <c r="AK243" i="10"/>
  <c r="AK244" i="10"/>
  <c r="AK245" i="10"/>
  <c r="AK246" i="10"/>
  <c r="AK247" i="10"/>
  <c r="AK248" i="10"/>
  <c r="AK249" i="10"/>
  <c r="AK250" i="10"/>
  <c r="AK251" i="10"/>
  <c r="AK252" i="10"/>
  <c r="AK253" i="10"/>
  <c r="AK254" i="10"/>
  <c r="AK255" i="10"/>
  <c r="AK256" i="10"/>
  <c r="AK257" i="10"/>
  <c r="AK258" i="10"/>
  <c r="AK259" i="10"/>
  <c r="AK260" i="10"/>
  <c r="AK261" i="10"/>
  <c r="AK262" i="10"/>
  <c r="AK263" i="10"/>
  <c r="AK264" i="10"/>
  <c r="AK265" i="10"/>
  <c r="AK266" i="10"/>
  <c r="AK267" i="10"/>
  <c r="AK268" i="10"/>
  <c r="AK269" i="10"/>
  <c r="AK270" i="10"/>
  <c r="AK271" i="10"/>
  <c r="AK272" i="10"/>
  <c r="AK273" i="10"/>
  <c r="AK274" i="10"/>
  <c r="AK275" i="10"/>
  <c r="AK276" i="10"/>
  <c r="AK277" i="10"/>
  <c r="AK278" i="10"/>
  <c r="AK279" i="10"/>
  <c r="AK280" i="10"/>
  <c r="AK281" i="10"/>
  <c r="AK282" i="10"/>
  <c r="AK283" i="10"/>
  <c r="AK284" i="10"/>
  <c r="AK285" i="10"/>
  <c r="AK286" i="10"/>
  <c r="AK287" i="10"/>
  <c r="AK288" i="10"/>
  <c r="AK289" i="10"/>
  <c r="AK290" i="10"/>
  <c r="AK291" i="10"/>
  <c r="AK292" i="10"/>
  <c r="AK293" i="10"/>
  <c r="AK294" i="10"/>
  <c r="AK295" i="10"/>
  <c r="AK296" i="10"/>
  <c r="AK297" i="10"/>
  <c r="AK298" i="10"/>
  <c r="AK299" i="10"/>
  <c r="AK300" i="10"/>
  <c r="AK301" i="10"/>
  <c r="AK302" i="10"/>
  <c r="AK303" i="10"/>
  <c r="AK304" i="10"/>
  <c r="AK305" i="10"/>
  <c r="AK306" i="10"/>
  <c r="AK307" i="10"/>
  <c r="AK308" i="10"/>
  <c r="AK309" i="10"/>
  <c r="AK310" i="10"/>
  <c r="AK311" i="10"/>
  <c r="AK312" i="10"/>
  <c r="AK313" i="10"/>
  <c r="AK314" i="10"/>
  <c r="AK315" i="10"/>
  <c r="AK316" i="10"/>
  <c r="AK317" i="10"/>
  <c r="AK318" i="10"/>
  <c r="AK319" i="10"/>
  <c r="AK320" i="10"/>
  <c r="AK321" i="10"/>
  <c r="AK322" i="10"/>
  <c r="AK323" i="10"/>
  <c r="AK324" i="10"/>
  <c r="AK325" i="10"/>
  <c r="AK326" i="10"/>
  <c r="AK327" i="10"/>
  <c r="AK328" i="10"/>
  <c r="AK329" i="10"/>
  <c r="AK330" i="10"/>
  <c r="AK331" i="10"/>
  <c r="AK332" i="10"/>
  <c r="AK333" i="10"/>
  <c r="AK334" i="10"/>
  <c r="AK335" i="10"/>
  <c r="AK336" i="10"/>
  <c r="AK337" i="10"/>
  <c r="AK338" i="10"/>
  <c r="AK339" i="10"/>
  <c r="AK340" i="10"/>
  <c r="AK341" i="10"/>
  <c r="AK342" i="10"/>
  <c r="AK343" i="10"/>
  <c r="AK344" i="10"/>
  <c r="AK345" i="10"/>
  <c r="AK346" i="10"/>
  <c r="AK347" i="10"/>
  <c r="AK348" i="10"/>
  <c r="AK349" i="10"/>
  <c r="AK350" i="10"/>
  <c r="AK351" i="10"/>
  <c r="AK352" i="10"/>
  <c r="AK353" i="10"/>
  <c r="AK354" i="10"/>
  <c r="AK355" i="10"/>
  <c r="AK356" i="10"/>
  <c r="AK357" i="10"/>
  <c r="AK358" i="10"/>
  <c r="AK359" i="10"/>
  <c r="AK360" i="10"/>
  <c r="AK361" i="10"/>
  <c r="AK362" i="10"/>
  <c r="AK363" i="10"/>
  <c r="AK364" i="10"/>
  <c r="AK365" i="10"/>
  <c r="AK366" i="10"/>
  <c r="AK367" i="10"/>
  <c r="AK368" i="10"/>
  <c r="AK369" i="10"/>
  <c r="AK370" i="10"/>
  <c r="AK371" i="10"/>
  <c r="AK372" i="10"/>
  <c r="AK373" i="10"/>
  <c r="AK374" i="10"/>
  <c r="AK375" i="10"/>
  <c r="AK376" i="10"/>
  <c r="AK377" i="10"/>
  <c r="AK378" i="10"/>
  <c r="AK379" i="10"/>
  <c r="AK380" i="10"/>
  <c r="AK381" i="10"/>
  <c r="AK382" i="10"/>
  <c r="AK383" i="10"/>
  <c r="AK384" i="10"/>
  <c r="AK385" i="10"/>
  <c r="AK386" i="10"/>
  <c r="AK387" i="10"/>
  <c r="AK388" i="10"/>
  <c r="AK389" i="10"/>
  <c r="AK390" i="10"/>
  <c r="AK391" i="10"/>
  <c r="AK392" i="10"/>
  <c r="AK393" i="10"/>
  <c r="AK394" i="10"/>
  <c r="AK395" i="10"/>
  <c r="AK396" i="10"/>
  <c r="AK397" i="10"/>
  <c r="AK398" i="10"/>
  <c r="AK399" i="10"/>
  <c r="AK400" i="10"/>
  <c r="AK401" i="10"/>
  <c r="AK402" i="10"/>
  <c r="AK403" i="10"/>
  <c r="AK404" i="10"/>
  <c r="AK405" i="10"/>
  <c r="AK406" i="10"/>
  <c r="AK407" i="10"/>
  <c r="AK408" i="10"/>
  <c r="AK409" i="10"/>
  <c r="AK410" i="10"/>
  <c r="AK411" i="10"/>
  <c r="AK412" i="10"/>
  <c r="AK413" i="10"/>
  <c r="AK414" i="10"/>
  <c r="AK415" i="10"/>
  <c r="AK416" i="10"/>
  <c r="AK417" i="10"/>
  <c r="AK418" i="10"/>
  <c r="AK419" i="10"/>
  <c r="AK420" i="10"/>
  <c r="AK421" i="10"/>
  <c r="AK422" i="10"/>
  <c r="AK423" i="10"/>
  <c r="AK424" i="10"/>
  <c r="AK425" i="10"/>
  <c r="AK426" i="10"/>
  <c r="AK427" i="10"/>
  <c r="AK428" i="10"/>
  <c r="AK429" i="10"/>
  <c r="AK430" i="10"/>
  <c r="AK431" i="10"/>
  <c r="AK432" i="10"/>
  <c r="AK433" i="10"/>
  <c r="AK434" i="10"/>
  <c r="AK435" i="10"/>
  <c r="AK436" i="10"/>
  <c r="AK437" i="10"/>
  <c r="AK438" i="10"/>
  <c r="AK439" i="10"/>
  <c r="AK440" i="10"/>
  <c r="AK441" i="10"/>
  <c r="AK442" i="10"/>
  <c r="AK443" i="10"/>
  <c r="AK444" i="10"/>
  <c r="AK445" i="10"/>
  <c r="AK446" i="10"/>
  <c r="AK447" i="10"/>
  <c r="AK448" i="10"/>
  <c r="AK449" i="10"/>
  <c r="AK450" i="10"/>
  <c r="AK451" i="10"/>
  <c r="AK452" i="10"/>
  <c r="AK453" i="10"/>
  <c r="AK454" i="10"/>
  <c r="AK455" i="10"/>
  <c r="AK456" i="10"/>
  <c r="AK457" i="10"/>
  <c r="AK458" i="10"/>
  <c r="AK459" i="10"/>
  <c r="AK460" i="10"/>
  <c r="AK461" i="10"/>
  <c r="AK462" i="10"/>
  <c r="AK463" i="10"/>
  <c r="AK464" i="10"/>
  <c r="AK465" i="10"/>
  <c r="AK466" i="10"/>
  <c r="AK467" i="10"/>
  <c r="AK468" i="10"/>
  <c r="AK469" i="10"/>
  <c r="AK470" i="10"/>
  <c r="AK471" i="10"/>
  <c r="AK472" i="10"/>
  <c r="AK473" i="10"/>
  <c r="AK474" i="10"/>
  <c r="AK475" i="10"/>
  <c r="AK476" i="10"/>
  <c r="AK477" i="10"/>
  <c r="AK478" i="10"/>
  <c r="AK479" i="10"/>
  <c r="AK480" i="10"/>
  <c r="AK481" i="10"/>
  <c r="AK482" i="10"/>
  <c r="AK483" i="10"/>
  <c r="AK484" i="10"/>
  <c r="AK485" i="10"/>
  <c r="AK486" i="10"/>
  <c r="AK487" i="10"/>
  <c r="AK488" i="10"/>
  <c r="AK489" i="10"/>
  <c r="AK490" i="10"/>
  <c r="AK491" i="10"/>
  <c r="AK492" i="10"/>
  <c r="AK493" i="10"/>
  <c r="AK494" i="10"/>
  <c r="AK495" i="10"/>
  <c r="AK496" i="10"/>
  <c r="AK497" i="10"/>
  <c r="AK498" i="10"/>
  <c r="AK499" i="10"/>
  <c r="AK500" i="10"/>
  <c r="AK501" i="10"/>
  <c r="AK502" i="10"/>
  <c r="AK503" i="10"/>
  <c r="AK504" i="10"/>
  <c r="AK505" i="10"/>
  <c r="AK506" i="10"/>
  <c r="AK507" i="10"/>
  <c r="AK508" i="10"/>
  <c r="AK509" i="10"/>
  <c r="AK510" i="10"/>
  <c r="AK511" i="10"/>
  <c r="AK512" i="10"/>
  <c r="AK513" i="10"/>
  <c r="AK514" i="10"/>
  <c r="AK515" i="10"/>
  <c r="AK516" i="10"/>
  <c r="AK517" i="10"/>
  <c r="AK518" i="10"/>
  <c r="AK519" i="10"/>
  <c r="AK520" i="10"/>
  <c r="AK521" i="10"/>
  <c r="AK522" i="10"/>
  <c r="AK523" i="10"/>
  <c r="AK524" i="10"/>
  <c r="AK525" i="10"/>
  <c r="AK526" i="10"/>
  <c r="AK527" i="10"/>
  <c r="AK528" i="10"/>
  <c r="AK529" i="10"/>
  <c r="AK530" i="10"/>
  <c r="AK531" i="10"/>
  <c r="AK532" i="10"/>
  <c r="AK533" i="10"/>
  <c r="AK534" i="10"/>
  <c r="AK535" i="10"/>
  <c r="AK536" i="10"/>
  <c r="AK537" i="10"/>
  <c r="AK538" i="10"/>
  <c r="AK539" i="10"/>
  <c r="AK540" i="10"/>
  <c r="AK541" i="10"/>
  <c r="AK542" i="10"/>
  <c r="AK543" i="10"/>
  <c r="AK544" i="10"/>
  <c r="AK545" i="10"/>
  <c r="AK546" i="10"/>
  <c r="AK547" i="10"/>
  <c r="AK548" i="10"/>
  <c r="AK549" i="10"/>
  <c r="AK550" i="10"/>
  <c r="AK551" i="10"/>
  <c r="AK552" i="10"/>
  <c r="AK553" i="10"/>
  <c r="AK554" i="10"/>
  <c r="AK555" i="10"/>
  <c r="AK556" i="10"/>
  <c r="AK557" i="10"/>
  <c r="AK558" i="10"/>
  <c r="AK559" i="10"/>
  <c r="AK560" i="10"/>
  <c r="AK561" i="10"/>
  <c r="AK562" i="10"/>
  <c r="AK563" i="10"/>
  <c r="AK564" i="10"/>
  <c r="AK565" i="10"/>
  <c r="AK566" i="10"/>
  <c r="AK567" i="10"/>
  <c r="AK568" i="10"/>
  <c r="AK569" i="10"/>
  <c r="AK570" i="10"/>
  <c r="AK571" i="10"/>
  <c r="AK572" i="10"/>
  <c r="AK573" i="10"/>
  <c r="AK574" i="10"/>
  <c r="AK575" i="10"/>
  <c r="AK576" i="10"/>
  <c r="AK577" i="10"/>
  <c r="AK578" i="10"/>
  <c r="AK579" i="10"/>
  <c r="AK580" i="10"/>
  <c r="AK581" i="10"/>
  <c r="AK582" i="10"/>
  <c r="AK583" i="10"/>
  <c r="AK584" i="10"/>
  <c r="AK585" i="10"/>
  <c r="AK586" i="10"/>
  <c r="AK587" i="10"/>
  <c r="AK588" i="10"/>
  <c r="AK589" i="10"/>
  <c r="AK590" i="10"/>
  <c r="AK591" i="10"/>
  <c r="AK592" i="10"/>
  <c r="AK593" i="10"/>
  <c r="AK594" i="10"/>
  <c r="AK595" i="10"/>
  <c r="AK596" i="10"/>
  <c r="AK597" i="10"/>
  <c r="AK598" i="10"/>
  <c r="AK599" i="10"/>
  <c r="AK600" i="10"/>
  <c r="AK601" i="10"/>
  <c r="AK602" i="10"/>
  <c r="AK603" i="10"/>
  <c r="AK604" i="10"/>
  <c r="AK605" i="10"/>
  <c r="AK606" i="10"/>
  <c r="AK607" i="10"/>
  <c r="AK608" i="10"/>
  <c r="AK609" i="10"/>
  <c r="AK610" i="10"/>
  <c r="AK611" i="10"/>
  <c r="AK612" i="10"/>
  <c r="AK613" i="10"/>
  <c r="AK614" i="10"/>
  <c r="AK615" i="10"/>
  <c r="AK616" i="10"/>
  <c r="AK617" i="10"/>
  <c r="AK618" i="10"/>
  <c r="AK619" i="10"/>
  <c r="AK620" i="10"/>
  <c r="AK621" i="10"/>
  <c r="AK622" i="10"/>
  <c r="AK623" i="10"/>
  <c r="AK624" i="10"/>
  <c r="AK625" i="10"/>
  <c r="AK626" i="10"/>
  <c r="AK627" i="10"/>
  <c r="AK628" i="10"/>
  <c r="AK629" i="10"/>
  <c r="AK630" i="10"/>
  <c r="AK631" i="10"/>
  <c r="AK632" i="10"/>
  <c r="AK633" i="10"/>
  <c r="AK634" i="10"/>
  <c r="AK635" i="10"/>
  <c r="AK636" i="10"/>
  <c r="AK637" i="10"/>
  <c r="AK638" i="10"/>
  <c r="AK639" i="10"/>
  <c r="AK640" i="10"/>
  <c r="AK641" i="10"/>
  <c r="AK642" i="10"/>
  <c r="AK643" i="10"/>
  <c r="AK644" i="10"/>
  <c r="AK645" i="10"/>
  <c r="AK646" i="10"/>
  <c r="AK647" i="10"/>
  <c r="AK648" i="10"/>
  <c r="AK649" i="10"/>
  <c r="AK650" i="10"/>
  <c r="AK651" i="10"/>
  <c r="AK652" i="10"/>
  <c r="AK653" i="10"/>
  <c r="AK654" i="10"/>
  <c r="AK655" i="10"/>
  <c r="AK656" i="10"/>
  <c r="AK657" i="10"/>
  <c r="AK658" i="10"/>
  <c r="AK659" i="10"/>
  <c r="AK660" i="10"/>
  <c r="AK661" i="10"/>
  <c r="AK662" i="10"/>
  <c r="AK663" i="10"/>
  <c r="AK664" i="10"/>
  <c r="AK665" i="10"/>
  <c r="AK666" i="10"/>
  <c r="AK667" i="10"/>
  <c r="AK668" i="10"/>
  <c r="AK669" i="10"/>
  <c r="AK670" i="10"/>
  <c r="AK671" i="10"/>
  <c r="AK672" i="10"/>
  <c r="AK673" i="10"/>
  <c r="AK674" i="10"/>
  <c r="AK675" i="10"/>
  <c r="AK676" i="10"/>
  <c r="AK677" i="10"/>
  <c r="AK678" i="10"/>
  <c r="AK679" i="10"/>
  <c r="AK680" i="10"/>
  <c r="AK681" i="10"/>
  <c r="AK682" i="10"/>
  <c r="AK683" i="10"/>
  <c r="AK684" i="10"/>
  <c r="AK685" i="10"/>
  <c r="AK686" i="10"/>
  <c r="AK687" i="10"/>
  <c r="AK688" i="10"/>
  <c r="AK689" i="10"/>
  <c r="AK690" i="10"/>
  <c r="AK691" i="10"/>
  <c r="AK692" i="10"/>
  <c r="AK693" i="10"/>
  <c r="AK694" i="10"/>
  <c r="AK695" i="10"/>
  <c r="AK696" i="10"/>
  <c r="AK697" i="10"/>
  <c r="AK698" i="10"/>
  <c r="AK699" i="10"/>
  <c r="AK700" i="10"/>
  <c r="AK701" i="10"/>
  <c r="AK702" i="10"/>
  <c r="AK703" i="10"/>
  <c r="AK704" i="10"/>
  <c r="AK705" i="10"/>
  <c r="AK706" i="10"/>
  <c r="AK707" i="10"/>
  <c r="AK708" i="10"/>
  <c r="AK709" i="10"/>
  <c r="AK710" i="10"/>
  <c r="AK711" i="10"/>
  <c r="AK712" i="10"/>
  <c r="AK713" i="10"/>
  <c r="AK714" i="10"/>
  <c r="AK715" i="10"/>
  <c r="AK716" i="10"/>
  <c r="AK717" i="10"/>
  <c r="AK718" i="10"/>
  <c r="AK719" i="10"/>
  <c r="AK720" i="10"/>
  <c r="AK721" i="10"/>
  <c r="AK722" i="10"/>
  <c r="AK723" i="10"/>
  <c r="AK724" i="10"/>
  <c r="AK725" i="10"/>
  <c r="AK726" i="10"/>
  <c r="AK727" i="10"/>
  <c r="AK728" i="10"/>
  <c r="AK729" i="10"/>
  <c r="AK730" i="10"/>
  <c r="AK731" i="10"/>
  <c r="AK732" i="10"/>
  <c r="AK733" i="10"/>
  <c r="AK734" i="10"/>
  <c r="AK735" i="10"/>
  <c r="AK736" i="10"/>
  <c r="AK737" i="10"/>
  <c r="AK738" i="10"/>
  <c r="AK739" i="10"/>
  <c r="AK740" i="10"/>
  <c r="AK741" i="10"/>
  <c r="AK742" i="10"/>
  <c r="AK743" i="10"/>
  <c r="AK744" i="10"/>
  <c r="AK745" i="10"/>
  <c r="AK746" i="10"/>
  <c r="AK747" i="10"/>
  <c r="AK748" i="10"/>
  <c r="AK749" i="10"/>
  <c r="AK750" i="10"/>
  <c r="AK751" i="10"/>
  <c r="AK752" i="10"/>
  <c r="AK753" i="10"/>
  <c r="AK754" i="10"/>
  <c r="AK755" i="10"/>
  <c r="AK756" i="10"/>
  <c r="AK757" i="10"/>
  <c r="AK758" i="10"/>
  <c r="AK759" i="10"/>
  <c r="AK760" i="10"/>
  <c r="AK761" i="10"/>
  <c r="AK762" i="10"/>
  <c r="AK763" i="10"/>
  <c r="AK764" i="10"/>
  <c r="AK765" i="10"/>
  <c r="AK766" i="10"/>
  <c r="AK767" i="10"/>
  <c r="AK768" i="10"/>
  <c r="AK769" i="10"/>
  <c r="AK770" i="10"/>
  <c r="AK771" i="10"/>
  <c r="AK772" i="10"/>
  <c r="AK773" i="10"/>
  <c r="AK774" i="10"/>
  <c r="AK775" i="10"/>
  <c r="AK776" i="10"/>
  <c r="AK777" i="10"/>
  <c r="AK778" i="10"/>
  <c r="AK779" i="10"/>
  <c r="AK780" i="10"/>
  <c r="AK781" i="10"/>
  <c r="AK782" i="10"/>
  <c r="AK783" i="10"/>
  <c r="AK784" i="10"/>
  <c r="AK785" i="10"/>
  <c r="AK786" i="10"/>
  <c r="AK787" i="10"/>
  <c r="AK788" i="10"/>
  <c r="AK789" i="10"/>
  <c r="AK790" i="10"/>
  <c r="AK791" i="10"/>
  <c r="AK792" i="10"/>
  <c r="AK793" i="10"/>
  <c r="AK4" i="10"/>
  <c r="AK5" i="10"/>
  <c r="AK6" i="10"/>
  <c r="AK7" i="10"/>
  <c r="AK8" i="10"/>
  <c r="AK9" i="10"/>
  <c r="AJ12" i="10"/>
  <c r="AJ13" i="10"/>
  <c r="AJ14" i="10"/>
  <c r="AJ15" i="10"/>
  <c r="AJ16" i="10"/>
  <c r="AJ17" i="10"/>
  <c r="AJ18" i="10"/>
  <c r="AJ19" i="10"/>
  <c r="AJ20" i="10"/>
  <c r="AJ21" i="10"/>
  <c r="AJ22" i="10"/>
  <c r="AJ23" i="10"/>
  <c r="AJ24" i="10"/>
  <c r="AJ25" i="10"/>
  <c r="AJ26" i="10"/>
  <c r="AJ27" i="10"/>
  <c r="AJ28" i="10"/>
  <c r="AJ29" i="10"/>
  <c r="AJ30" i="10"/>
  <c r="AJ31" i="10"/>
  <c r="AJ32" i="10"/>
  <c r="AJ33" i="10"/>
  <c r="AJ34" i="10"/>
  <c r="AJ35" i="10"/>
  <c r="AJ36" i="10"/>
  <c r="AJ37" i="10"/>
  <c r="AJ38" i="10"/>
  <c r="AJ39" i="10"/>
  <c r="AJ40" i="10"/>
  <c r="AJ41" i="10"/>
  <c r="AJ42" i="10"/>
  <c r="AJ43" i="10"/>
  <c r="AJ44" i="10"/>
  <c r="AJ45" i="10"/>
  <c r="AJ46" i="10"/>
  <c r="AJ47" i="10"/>
  <c r="AJ48" i="10"/>
  <c r="AJ49" i="10"/>
  <c r="AJ50" i="10"/>
  <c r="AJ51" i="10"/>
  <c r="AJ52" i="10"/>
  <c r="AJ53" i="10"/>
  <c r="AJ54" i="10"/>
  <c r="AJ55" i="10"/>
  <c r="AJ56" i="10"/>
  <c r="AJ57" i="10"/>
  <c r="AJ58" i="10"/>
  <c r="AJ59" i="10"/>
  <c r="AJ60" i="10"/>
  <c r="AJ61" i="10"/>
  <c r="AJ62" i="10"/>
  <c r="AJ63" i="10"/>
  <c r="AJ64" i="10"/>
  <c r="AJ65" i="10"/>
  <c r="AJ66" i="10"/>
  <c r="AJ67" i="10"/>
  <c r="AJ68" i="10"/>
  <c r="AJ69" i="10"/>
  <c r="AJ70" i="10"/>
  <c r="AJ71" i="10"/>
  <c r="AJ72" i="10"/>
  <c r="AJ73" i="10"/>
  <c r="AJ74" i="10"/>
  <c r="AJ75" i="10"/>
  <c r="AJ76" i="10"/>
  <c r="AJ77" i="10"/>
  <c r="AJ78" i="10"/>
  <c r="AJ79" i="10"/>
  <c r="AJ80" i="10"/>
  <c r="AJ81" i="10"/>
  <c r="AJ82" i="10"/>
  <c r="AJ83" i="10"/>
  <c r="AJ84" i="10"/>
  <c r="AJ85" i="10"/>
  <c r="AJ86" i="10"/>
  <c r="AJ87" i="10"/>
  <c r="AJ88" i="10"/>
  <c r="AJ89" i="10"/>
  <c r="AJ90" i="10"/>
  <c r="AJ91" i="10"/>
  <c r="AJ92" i="10"/>
  <c r="AJ93" i="10"/>
  <c r="AJ94" i="10"/>
  <c r="AJ95" i="10"/>
  <c r="AJ96" i="10"/>
  <c r="AJ97" i="10"/>
  <c r="AJ98" i="10"/>
  <c r="AJ99" i="10"/>
  <c r="AJ100" i="10"/>
  <c r="AJ101" i="10"/>
  <c r="AJ102" i="10"/>
  <c r="AJ103" i="10"/>
  <c r="AJ104" i="10"/>
  <c r="AJ105" i="10"/>
  <c r="AJ106" i="10"/>
  <c r="AJ107" i="10"/>
  <c r="AJ108" i="10"/>
  <c r="AJ109" i="10"/>
  <c r="AJ110" i="10"/>
  <c r="AJ111" i="10"/>
  <c r="AJ112" i="10"/>
  <c r="AJ113" i="10"/>
  <c r="AJ114" i="10"/>
  <c r="AJ115" i="10"/>
  <c r="AJ116" i="10"/>
  <c r="AJ117" i="10"/>
  <c r="AJ118" i="10"/>
  <c r="AJ119" i="10"/>
  <c r="AJ120" i="10"/>
  <c r="AJ121" i="10"/>
  <c r="AJ122" i="10"/>
  <c r="AJ123" i="10"/>
  <c r="AJ124" i="10"/>
  <c r="AJ125" i="10"/>
  <c r="AJ126" i="10"/>
  <c r="AJ127" i="10"/>
  <c r="AJ128" i="10"/>
  <c r="AJ129" i="10"/>
  <c r="AJ130" i="10"/>
  <c r="AJ131" i="10"/>
  <c r="AJ132" i="10"/>
  <c r="AJ133" i="10"/>
  <c r="AJ134" i="10"/>
  <c r="AJ135" i="10"/>
  <c r="AJ136" i="10"/>
  <c r="AJ137" i="10"/>
  <c r="AJ138" i="10"/>
  <c r="AJ139" i="10"/>
  <c r="AJ140" i="10"/>
  <c r="AJ141" i="10"/>
  <c r="AJ142" i="10"/>
  <c r="AJ143" i="10"/>
  <c r="AJ144" i="10"/>
  <c r="AJ145" i="10"/>
  <c r="AJ146" i="10"/>
  <c r="AJ147" i="10"/>
  <c r="AJ148" i="10"/>
  <c r="AJ149" i="10"/>
  <c r="AJ150" i="10"/>
  <c r="AJ151" i="10"/>
  <c r="AJ152" i="10"/>
  <c r="AJ153" i="10"/>
  <c r="AJ154" i="10"/>
  <c r="AJ155" i="10"/>
  <c r="AJ156" i="10"/>
  <c r="AJ157" i="10"/>
  <c r="AJ158" i="10"/>
  <c r="AJ159" i="10"/>
  <c r="AJ160" i="10"/>
  <c r="AJ161" i="10"/>
  <c r="AJ162" i="10"/>
  <c r="AJ163" i="10"/>
  <c r="AJ164" i="10"/>
  <c r="AJ165" i="10"/>
  <c r="AJ166" i="10"/>
  <c r="AJ167" i="10"/>
  <c r="AJ168" i="10"/>
  <c r="AJ169" i="10"/>
  <c r="AJ170" i="10"/>
  <c r="AJ171" i="10"/>
  <c r="AJ172" i="10"/>
  <c r="AJ173" i="10"/>
  <c r="AJ174" i="10"/>
  <c r="AJ175" i="10"/>
  <c r="AJ176" i="10"/>
  <c r="AJ177" i="10"/>
  <c r="AJ178" i="10"/>
  <c r="AJ179" i="10"/>
  <c r="AJ180" i="10"/>
  <c r="AJ181" i="10"/>
  <c r="AJ182" i="10"/>
  <c r="AJ183" i="10"/>
  <c r="AJ184" i="10"/>
  <c r="AJ185" i="10"/>
  <c r="AJ186" i="10"/>
  <c r="AJ187" i="10"/>
  <c r="AJ188" i="10"/>
  <c r="AJ189" i="10"/>
  <c r="AJ190" i="10"/>
  <c r="AJ191" i="10"/>
  <c r="AJ192" i="10"/>
  <c r="AJ193" i="10"/>
  <c r="AJ194" i="10"/>
  <c r="AJ195" i="10"/>
  <c r="AJ196" i="10"/>
  <c r="AJ197" i="10"/>
  <c r="AJ198" i="10"/>
  <c r="AJ199" i="10"/>
  <c r="AJ200" i="10"/>
  <c r="AJ201" i="10"/>
  <c r="AJ202" i="10"/>
  <c r="AJ203" i="10"/>
  <c r="AJ204" i="10"/>
  <c r="AJ205" i="10"/>
  <c r="AJ206" i="10"/>
  <c r="AJ207" i="10"/>
  <c r="AJ208" i="10"/>
  <c r="AJ209" i="10"/>
  <c r="AJ210" i="10"/>
  <c r="AJ211" i="10"/>
  <c r="AJ212" i="10"/>
  <c r="AJ213" i="10"/>
  <c r="AJ214" i="10"/>
  <c r="AJ215" i="10"/>
  <c r="AJ216" i="10"/>
  <c r="AJ217" i="10"/>
  <c r="AJ218" i="10"/>
  <c r="AJ219" i="10"/>
  <c r="AJ220" i="10"/>
  <c r="AJ221" i="10"/>
  <c r="AJ222" i="10"/>
  <c r="AJ223" i="10"/>
  <c r="AJ224" i="10"/>
  <c r="AJ225" i="10"/>
  <c r="AJ226" i="10"/>
  <c r="AJ227" i="10"/>
  <c r="AJ228" i="10"/>
  <c r="AJ229" i="10"/>
  <c r="AJ230" i="10"/>
  <c r="AJ231" i="10"/>
  <c r="AJ232" i="10"/>
  <c r="AJ233" i="10"/>
  <c r="AJ234" i="10"/>
  <c r="AJ235" i="10"/>
  <c r="AJ236" i="10"/>
  <c r="AJ237" i="10"/>
  <c r="AJ238" i="10"/>
  <c r="AJ239" i="10"/>
  <c r="AJ240" i="10"/>
  <c r="AJ241" i="10"/>
  <c r="AJ242" i="10"/>
  <c r="AJ243" i="10"/>
  <c r="AJ244" i="10"/>
  <c r="AJ245" i="10"/>
  <c r="AJ246" i="10"/>
  <c r="AJ247" i="10"/>
  <c r="AJ248" i="10"/>
  <c r="AJ249" i="10"/>
  <c r="AJ250" i="10"/>
  <c r="AJ251" i="10"/>
  <c r="AJ252" i="10"/>
  <c r="AJ253" i="10"/>
  <c r="AJ254" i="10"/>
  <c r="AJ255" i="10"/>
  <c r="AJ256" i="10"/>
  <c r="AJ257" i="10"/>
  <c r="AJ258" i="10"/>
  <c r="AJ259" i="10"/>
  <c r="AJ260" i="10"/>
  <c r="AJ261" i="10"/>
  <c r="AJ262" i="10"/>
  <c r="AJ263" i="10"/>
  <c r="AJ264" i="10"/>
  <c r="AJ265" i="10"/>
  <c r="AJ266" i="10"/>
  <c r="AJ267" i="10"/>
  <c r="AJ268" i="10"/>
  <c r="AJ269" i="10"/>
  <c r="AJ270" i="10"/>
  <c r="AJ271" i="10"/>
  <c r="AJ272" i="10"/>
  <c r="AJ273" i="10"/>
  <c r="AJ274" i="10"/>
  <c r="AJ275" i="10"/>
  <c r="AJ276" i="10"/>
  <c r="AJ277" i="10"/>
  <c r="AJ278" i="10"/>
  <c r="AJ279" i="10"/>
  <c r="AJ280" i="10"/>
  <c r="AJ281" i="10"/>
  <c r="AJ282" i="10"/>
  <c r="AJ283" i="10"/>
  <c r="AJ284" i="10"/>
  <c r="AJ285" i="10"/>
  <c r="AJ286" i="10"/>
  <c r="AJ287" i="10"/>
  <c r="AJ288" i="10"/>
  <c r="AJ289" i="10"/>
  <c r="AJ290" i="10"/>
  <c r="AJ291" i="10"/>
  <c r="AJ292" i="10"/>
  <c r="AJ293" i="10"/>
  <c r="AJ294" i="10"/>
  <c r="AJ295" i="10"/>
  <c r="AJ296" i="10"/>
  <c r="AJ297" i="10"/>
  <c r="AJ298" i="10"/>
  <c r="AJ299" i="10"/>
  <c r="AJ300" i="10"/>
  <c r="AJ301" i="10"/>
  <c r="AJ302" i="10"/>
  <c r="AJ303" i="10"/>
  <c r="AJ304" i="10"/>
  <c r="AJ305" i="10"/>
  <c r="AJ306" i="10"/>
  <c r="AJ307" i="10"/>
  <c r="AJ308" i="10"/>
  <c r="AJ309" i="10"/>
  <c r="AJ310" i="10"/>
  <c r="AJ311" i="10"/>
  <c r="AJ312" i="10"/>
  <c r="AJ313" i="10"/>
  <c r="AJ314" i="10"/>
  <c r="AJ315" i="10"/>
  <c r="AJ316" i="10"/>
  <c r="AJ317" i="10"/>
  <c r="AJ318" i="10"/>
  <c r="AJ319" i="10"/>
  <c r="AJ320" i="10"/>
  <c r="AJ321" i="10"/>
  <c r="AJ322" i="10"/>
  <c r="AJ323" i="10"/>
  <c r="AJ324" i="10"/>
  <c r="AJ325" i="10"/>
  <c r="AJ326" i="10"/>
  <c r="AJ327" i="10"/>
  <c r="AJ328" i="10"/>
  <c r="AJ329" i="10"/>
  <c r="AJ330" i="10"/>
  <c r="AJ331" i="10"/>
  <c r="AJ332" i="10"/>
  <c r="AJ333" i="10"/>
  <c r="AJ334" i="10"/>
  <c r="AJ335" i="10"/>
  <c r="AJ336" i="10"/>
  <c r="AJ337" i="10"/>
  <c r="AJ338" i="10"/>
  <c r="AJ339" i="10"/>
  <c r="AJ340" i="10"/>
  <c r="AJ341" i="10"/>
  <c r="AJ342" i="10"/>
  <c r="AJ343" i="10"/>
  <c r="AJ344" i="10"/>
  <c r="AJ345" i="10"/>
  <c r="AJ346" i="10"/>
  <c r="AJ347" i="10"/>
  <c r="AJ348" i="10"/>
  <c r="AJ349" i="10"/>
  <c r="AJ350" i="10"/>
  <c r="AJ351" i="10"/>
  <c r="AJ352" i="10"/>
  <c r="AJ353" i="10"/>
  <c r="AJ354" i="10"/>
  <c r="AJ355" i="10"/>
  <c r="AJ356" i="10"/>
  <c r="AJ357" i="10"/>
  <c r="AJ358" i="10"/>
  <c r="AJ359" i="10"/>
  <c r="AJ360" i="10"/>
  <c r="AJ361" i="10"/>
  <c r="AJ362" i="10"/>
  <c r="AJ363" i="10"/>
  <c r="AJ364" i="10"/>
  <c r="AJ365" i="10"/>
  <c r="AJ366" i="10"/>
  <c r="AJ367" i="10"/>
  <c r="AJ368" i="10"/>
  <c r="AJ369" i="10"/>
  <c r="AJ370" i="10"/>
  <c r="AJ371" i="10"/>
  <c r="AJ372" i="10"/>
  <c r="AJ373" i="10"/>
  <c r="AJ374" i="10"/>
  <c r="AJ375" i="10"/>
  <c r="AJ376" i="10"/>
  <c r="AJ377" i="10"/>
  <c r="AJ378" i="10"/>
  <c r="AJ379" i="10"/>
  <c r="AJ380" i="10"/>
  <c r="AJ381" i="10"/>
  <c r="AJ382" i="10"/>
  <c r="AJ383" i="10"/>
  <c r="AJ384" i="10"/>
  <c r="AJ385" i="10"/>
  <c r="AJ386" i="10"/>
  <c r="AJ387" i="10"/>
  <c r="AJ388" i="10"/>
  <c r="AJ389" i="10"/>
  <c r="AJ390" i="10"/>
  <c r="AJ391" i="10"/>
  <c r="AJ392" i="10"/>
  <c r="AJ393" i="10"/>
  <c r="AJ394" i="10"/>
  <c r="AJ395" i="10"/>
  <c r="AJ396" i="10"/>
  <c r="AJ397" i="10"/>
  <c r="AJ398" i="10"/>
  <c r="AJ399" i="10"/>
  <c r="AJ400" i="10"/>
  <c r="AJ401" i="10"/>
  <c r="AJ402" i="10"/>
  <c r="AJ403" i="10"/>
  <c r="AJ404" i="10"/>
  <c r="AJ405" i="10"/>
  <c r="AJ406" i="10"/>
  <c r="AJ407" i="10"/>
  <c r="AJ408" i="10"/>
  <c r="AJ409" i="10"/>
  <c r="AJ410" i="10"/>
  <c r="AJ411" i="10"/>
  <c r="AJ412" i="10"/>
  <c r="AJ413" i="10"/>
  <c r="AJ414" i="10"/>
  <c r="AJ415" i="10"/>
  <c r="AJ416" i="10"/>
  <c r="AJ417" i="10"/>
  <c r="AJ418" i="10"/>
  <c r="AJ419" i="10"/>
  <c r="AJ420" i="10"/>
  <c r="AJ421" i="10"/>
  <c r="AJ422" i="10"/>
  <c r="AJ423" i="10"/>
  <c r="AJ424" i="10"/>
  <c r="AJ425" i="10"/>
  <c r="AJ426" i="10"/>
  <c r="AJ427" i="10"/>
  <c r="AJ428" i="10"/>
  <c r="AJ429" i="10"/>
  <c r="AJ430" i="10"/>
  <c r="AJ431" i="10"/>
  <c r="AJ432" i="10"/>
  <c r="AJ433" i="10"/>
  <c r="AJ434" i="10"/>
  <c r="AJ435" i="10"/>
  <c r="AJ436" i="10"/>
  <c r="AJ437" i="10"/>
  <c r="AJ438" i="10"/>
  <c r="AJ439" i="10"/>
  <c r="AJ440" i="10"/>
  <c r="AJ441" i="10"/>
  <c r="AJ442" i="10"/>
  <c r="AJ443" i="10"/>
  <c r="AJ444" i="10"/>
  <c r="AJ445" i="10"/>
  <c r="AJ446" i="10"/>
  <c r="AJ447" i="10"/>
  <c r="AJ448" i="10"/>
  <c r="AJ449" i="10"/>
  <c r="AJ450" i="10"/>
  <c r="AJ451" i="10"/>
  <c r="AJ452" i="10"/>
  <c r="AJ453" i="10"/>
  <c r="AJ454" i="10"/>
  <c r="AJ455" i="10"/>
  <c r="AJ456" i="10"/>
  <c r="AJ457" i="10"/>
  <c r="AJ458" i="10"/>
  <c r="AJ459" i="10"/>
  <c r="AJ460" i="10"/>
  <c r="AJ461" i="10"/>
  <c r="AJ462" i="10"/>
  <c r="AJ463" i="10"/>
  <c r="AJ464" i="10"/>
  <c r="AJ465" i="10"/>
  <c r="AJ466" i="10"/>
  <c r="AJ467" i="10"/>
  <c r="AJ468" i="10"/>
  <c r="AJ469" i="10"/>
  <c r="AJ470" i="10"/>
  <c r="AJ471" i="10"/>
  <c r="AJ472" i="10"/>
  <c r="AJ473" i="10"/>
  <c r="AJ474" i="10"/>
  <c r="AJ475" i="10"/>
  <c r="AJ476" i="10"/>
  <c r="AJ477" i="10"/>
  <c r="AJ478" i="10"/>
  <c r="AJ479" i="10"/>
  <c r="AJ480" i="10"/>
  <c r="AJ481" i="10"/>
  <c r="AJ482" i="10"/>
  <c r="AJ483" i="10"/>
  <c r="AJ484" i="10"/>
  <c r="AJ485" i="10"/>
  <c r="AJ486" i="10"/>
  <c r="AJ487" i="10"/>
  <c r="AJ488" i="10"/>
  <c r="AJ489" i="10"/>
  <c r="AJ490" i="10"/>
  <c r="AJ491" i="10"/>
  <c r="AJ492" i="10"/>
  <c r="AJ493" i="10"/>
  <c r="AJ494" i="10"/>
  <c r="AJ495" i="10"/>
  <c r="AJ496" i="10"/>
  <c r="AJ497" i="10"/>
  <c r="AJ498" i="10"/>
  <c r="AJ499" i="10"/>
  <c r="AJ500" i="10"/>
  <c r="AJ501" i="10"/>
  <c r="AJ502" i="10"/>
  <c r="AJ503" i="10"/>
  <c r="AJ504" i="10"/>
  <c r="AJ505" i="10"/>
  <c r="AJ506" i="10"/>
  <c r="AJ507" i="10"/>
  <c r="AJ508" i="10"/>
  <c r="AJ509" i="10"/>
  <c r="AJ510" i="10"/>
  <c r="AJ511" i="10"/>
  <c r="AJ512" i="10"/>
  <c r="AJ513" i="10"/>
  <c r="AJ514" i="10"/>
  <c r="AJ515" i="10"/>
  <c r="AJ516" i="10"/>
  <c r="AJ517" i="10"/>
  <c r="AJ518" i="10"/>
  <c r="AJ519" i="10"/>
  <c r="AJ520" i="10"/>
  <c r="AJ521" i="10"/>
  <c r="AJ522" i="10"/>
  <c r="AJ523" i="10"/>
  <c r="AJ524" i="10"/>
  <c r="AJ525" i="10"/>
  <c r="AJ526" i="10"/>
  <c r="AJ527" i="10"/>
  <c r="AJ528" i="10"/>
  <c r="AJ529" i="10"/>
  <c r="AJ530" i="10"/>
  <c r="AJ531" i="10"/>
  <c r="AJ532" i="10"/>
  <c r="AJ533" i="10"/>
  <c r="AJ534" i="10"/>
  <c r="AJ535" i="10"/>
  <c r="AJ536" i="10"/>
  <c r="AJ537" i="10"/>
  <c r="AJ538" i="10"/>
  <c r="AJ539" i="10"/>
  <c r="AJ540" i="10"/>
  <c r="AJ541" i="10"/>
  <c r="AJ542" i="10"/>
  <c r="AJ543" i="10"/>
  <c r="AJ544" i="10"/>
  <c r="AJ545" i="10"/>
  <c r="AJ546" i="10"/>
  <c r="AJ547" i="10"/>
  <c r="AJ548" i="10"/>
  <c r="AJ549" i="10"/>
  <c r="AJ550" i="10"/>
  <c r="AJ551" i="10"/>
  <c r="AJ552" i="10"/>
  <c r="AJ553" i="10"/>
  <c r="AJ554" i="10"/>
  <c r="AJ555" i="10"/>
  <c r="AJ556" i="10"/>
  <c r="AJ557" i="10"/>
  <c r="AJ558" i="10"/>
  <c r="AJ559" i="10"/>
  <c r="AJ560" i="10"/>
  <c r="AJ561" i="10"/>
  <c r="AJ562" i="10"/>
  <c r="AJ563" i="10"/>
  <c r="AJ564" i="10"/>
  <c r="AJ565" i="10"/>
  <c r="AJ566" i="10"/>
  <c r="AJ567" i="10"/>
  <c r="AJ568" i="10"/>
  <c r="AJ569" i="10"/>
  <c r="AJ570" i="10"/>
  <c r="AJ571" i="10"/>
  <c r="AJ572" i="10"/>
  <c r="AJ573" i="10"/>
  <c r="AJ574" i="10"/>
  <c r="AJ575" i="10"/>
  <c r="AJ576" i="10"/>
  <c r="AJ577" i="10"/>
  <c r="AJ578" i="10"/>
  <c r="AJ579" i="10"/>
  <c r="AJ580" i="10"/>
  <c r="AJ581" i="10"/>
  <c r="AJ582" i="10"/>
  <c r="AJ583" i="10"/>
  <c r="AJ584" i="10"/>
  <c r="AJ585" i="10"/>
  <c r="AJ586" i="10"/>
  <c r="AJ587" i="10"/>
  <c r="AJ588" i="10"/>
  <c r="AJ589" i="10"/>
  <c r="AJ590" i="10"/>
  <c r="AJ591" i="10"/>
  <c r="AJ592" i="10"/>
  <c r="AJ593" i="10"/>
  <c r="AJ594" i="10"/>
  <c r="AJ595" i="10"/>
  <c r="AJ596" i="10"/>
  <c r="AJ597" i="10"/>
  <c r="AJ598" i="10"/>
  <c r="AJ599" i="10"/>
  <c r="AJ600" i="10"/>
  <c r="AJ601" i="10"/>
  <c r="AJ602" i="10"/>
  <c r="AJ603" i="10"/>
  <c r="AJ604" i="10"/>
  <c r="AJ605" i="10"/>
  <c r="AJ606" i="10"/>
  <c r="AJ607" i="10"/>
  <c r="AJ608" i="10"/>
  <c r="AJ609" i="10"/>
  <c r="AJ610" i="10"/>
  <c r="AJ611" i="10"/>
  <c r="AJ612" i="10"/>
  <c r="AJ613" i="10"/>
  <c r="AJ614" i="10"/>
  <c r="AJ615" i="10"/>
  <c r="AJ616" i="10"/>
  <c r="AJ617" i="10"/>
  <c r="AJ618" i="10"/>
  <c r="AJ619" i="10"/>
  <c r="AJ620" i="10"/>
  <c r="AJ621" i="10"/>
  <c r="AJ622" i="10"/>
  <c r="AJ623" i="10"/>
  <c r="AJ624" i="10"/>
  <c r="AJ625" i="10"/>
  <c r="AJ626" i="10"/>
  <c r="AJ627" i="10"/>
  <c r="AJ628" i="10"/>
  <c r="AJ629" i="10"/>
  <c r="AJ630" i="10"/>
  <c r="AJ631" i="10"/>
  <c r="AJ632" i="10"/>
  <c r="AJ633" i="10"/>
  <c r="AJ634" i="10"/>
  <c r="AJ635" i="10"/>
  <c r="AJ636" i="10"/>
  <c r="AJ637" i="10"/>
  <c r="AJ638" i="10"/>
  <c r="AJ639" i="10"/>
  <c r="AJ640" i="10"/>
  <c r="AJ641" i="10"/>
  <c r="AJ642" i="10"/>
  <c r="AJ643" i="10"/>
  <c r="AJ644" i="10"/>
  <c r="AJ645" i="10"/>
  <c r="AJ646" i="10"/>
  <c r="AJ647" i="10"/>
  <c r="AJ648" i="10"/>
  <c r="AJ649" i="10"/>
  <c r="AJ650" i="10"/>
  <c r="AJ651" i="10"/>
  <c r="AJ652" i="10"/>
  <c r="AJ653" i="10"/>
  <c r="AJ654" i="10"/>
  <c r="AJ655" i="10"/>
  <c r="AJ656" i="10"/>
  <c r="AJ657" i="10"/>
  <c r="AJ658" i="10"/>
  <c r="AJ659" i="10"/>
  <c r="AJ660" i="10"/>
  <c r="AJ661" i="10"/>
  <c r="AJ662" i="10"/>
  <c r="AJ663" i="10"/>
  <c r="AJ664" i="10"/>
  <c r="AJ665" i="10"/>
  <c r="AJ666" i="10"/>
  <c r="AJ667" i="10"/>
  <c r="AJ668" i="10"/>
  <c r="AJ669" i="10"/>
  <c r="AJ670" i="10"/>
  <c r="AJ671" i="10"/>
  <c r="AJ672" i="10"/>
  <c r="AJ673" i="10"/>
  <c r="AJ674" i="10"/>
  <c r="AJ675" i="10"/>
  <c r="AJ676" i="10"/>
  <c r="AJ677" i="10"/>
  <c r="AJ678" i="10"/>
  <c r="AJ679" i="10"/>
  <c r="AJ680" i="10"/>
  <c r="AJ681" i="10"/>
  <c r="AJ682" i="10"/>
  <c r="AJ683" i="10"/>
  <c r="AJ684" i="10"/>
  <c r="AJ685" i="10"/>
  <c r="AJ686" i="10"/>
  <c r="AJ687" i="10"/>
  <c r="AJ688" i="10"/>
  <c r="AJ689" i="10"/>
  <c r="AJ690" i="10"/>
  <c r="AJ691" i="10"/>
  <c r="AJ692" i="10"/>
  <c r="AJ693" i="10"/>
  <c r="AJ694" i="10"/>
  <c r="AJ695" i="10"/>
  <c r="AJ696" i="10"/>
  <c r="AJ697" i="10"/>
  <c r="AJ698" i="10"/>
  <c r="AJ699" i="10"/>
  <c r="AJ700" i="10"/>
  <c r="AJ701" i="10"/>
  <c r="AJ702" i="10"/>
  <c r="AJ703" i="10"/>
  <c r="AJ704" i="10"/>
  <c r="AJ705" i="10"/>
  <c r="AJ706" i="10"/>
  <c r="AJ707" i="10"/>
  <c r="AJ708" i="10"/>
  <c r="AJ709" i="10"/>
  <c r="AJ710" i="10"/>
  <c r="AJ711" i="10"/>
  <c r="AJ712" i="10"/>
  <c r="AJ713" i="10"/>
  <c r="AJ714" i="10"/>
  <c r="AJ715" i="10"/>
  <c r="AJ716" i="10"/>
  <c r="AJ717" i="10"/>
  <c r="AJ718" i="10"/>
  <c r="AJ719" i="10"/>
  <c r="AJ720" i="10"/>
  <c r="AJ721" i="10"/>
  <c r="AJ722" i="10"/>
  <c r="AJ723" i="10"/>
  <c r="AJ724" i="10"/>
  <c r="AJ725" i="10"/>
  <c r="AJ726" i="10"/>
  <c r="AJ727" i="10"/>
  <c r="AJ728" i="10"/>
  <c r="AJ729" i="10"/>
  <c r="AJ730" i="10"/>
  <c r="AJ731" i="10"/>
  <c r="AJ732" i="10"/>
  <c r="AJ733" i="10"/>
  <c r="AJ734" i="10"/>
  <c r="AJ735" i="10"/>
  <c r="AJ736" i="10"/>
  <c r="AJ737" i="10"/>
  <c r="AJ738" i="10"/>
  <c r="AJ739" i="10"/>
  <c r="AJ740" i="10"/>
  <c r="AJ741" i="10"/>
  <c r="AJ742" i="10"/>
  <c r="AJ743" i="10"/>
  <c r="AJ744" i="10"/>
  <c r="AJ745" i="10"/>
  <c r="AJ746" i="10"/>
  <c r="AJ747" i="10"/>
  <c r="AJ748" i="10"/>
  <c r="AJ749" i="10"/>
  <c r="AJ750" i="10"/>
  <c r="AJ751" i="10"/>
  <c r="AJ752" i="10"/>
  <c r="AJ753" i="10"/>
  <c r="AJ754" i="10"/>
  <c r="AJ755" i="10"/>
  <c r="AJ756" i="10"/>
  <c r="AJ757" i="10"/>
  <c r="AJ758" i="10"/>
  <c r="AJ759" i="10"/>
  <c r="AJ760" i="10"/>
  <c r="AJ761" i="10"/>
  <c r="AJ762" i="10"/>
  <c r="AJ763" i="10"/>
  <c r="AJ764" i="10"/>
  <c r="AJ765" i="10"/>
  <c r="AJ766" i="10"/>
  <c r="AJ767" i="10"/>
  <c r="AJ768" i="10"/>
  <c r="AJ769" i="10"/>
  <c r="AJ770" i="10"/>
  <c r="AJ771" i="10"/>
  <c r="AJ772" i="10"/>
  <c r="AJ773" i="10"/>
  <c r="AJ774" i="10"/>
  <c r="AJ775" i="10"/>
  <c r="AJ776" i="10"/>
  <c r="AJ777" i="10"/>
  <c r="AJ778" i="10"/>
  <c r="AJ779" i="10"/>
  <c r="AJ780" i="10"/>
  <c r="AJ781" i="10"/>
  <c r="AJ782" i="10"/>
  <c r="AJ783" i="10"/>
  <c r="AJ784" i="10"/>
  <c r="AJ785" i="10"/>
  <c r="AJ786" i="10"/>
  <c r="AJ787" i="10"/>
  <c r="AJ788" i="10"/>
  <c r="AJ789" i="10"/>
  <c r="AJ790" i="10"/>
  <c r="AJ791" i="10"/>
  <c r="AJ792" i="10"/>
  <c r="AJ793" i="10"/>
  <c r="AJ4" i="10"/>
  <c r="AJ5" i="10"/>
  <c r="AJ6" i="10"/>
  <c r="AJ7" i="10"/>
  <c r="AJ8" i="10"/>
  <c r="AJ9" i="10"/>
  <c r="AI12" i="10"/>
  <c r="AI13" i="10"/>
  <c r="AI14" i="10"/>
  <c r="AI15" i="10"/>
  <c r="AI16" i="10"/>
  <c r="AI17" i="10"/>
  <c r="AI18" i="10"/>
  <c r="AI19" i="10"/>
  <c r="AI20" i="10"/>
  <c r="AI21" i="10"/>
  <c r="AI22" i="10"/>
  <c r="AI23" i="10"/>
  <c r="AI24" i="10"/>
  <c r="AI25" i="10"/>
  <c r="AI26" i="10"/>
  <c r="AI27" i="10"/>
  <c r="AI28" i="10"/>
  <c r="AI29" i="10"/>
  <c r="AI30" i="10"/>
  <c r="AI31" i="10"/>
  <c r="AI32" i="10"/>
  <c r="AI33" i="10"/>
  <c r="AI34" i="10"/>
  <c r="AI35" i="10"/>
  <c r="AI36" i="10"/>
  <c r="AI37" i="10"/>
  <c r="AI38" i="10"/>
  <c r="AI39" i="10"/>
  <c r="AI40" i="10"/>
  <c r="AI41" i="10"/>
  <c r="AI42" i="10"/>
  <c r="AI43" i="10"/>
  <c r="AI44" i="10"/>
  <c r="AI45" i="10"/>
  <c r="AI46" i="10"/>
  <c r="AI47" i="10"/>
  <c r="AI48" i="10"/>
  <c r="AI49" i="10"/>
  <c r="AI50" i="10"/>
  <c r="AI51" i="10"/>
  <c r="AI52" i="10"/>
  <c r="AI53" i="10"/>
  <c r="AI54" i="10"/>
  <c r="AI55" i="10"/>
  <c r="AI56" i="10"/>
  <c r="AI57" i="10"/>
  <c r="AI58" i="10"/>
  <c r="AI59" i="10"/>
  <c r="AI60" i="10"/>
  <c r="AI61" i="10"/>
  <c r="AI62" i="10"/>
  <c r="AI63" i="10"/>
  <c r="AI64" i="10"/>
  <c r="AI65" i="10"/>
  <c r="AI66" i="10"/>
  <c r="AI67" i="10"/>
  <c r="AI68" i="10"/>
  <c r="AI69" i="10"/>
  <c r="AI70" i="10"/>
  <c r="AI71" i="10"/>
  <c r="AI72" i="10"/>
  <c r="AI73" i="10"/>
  <c r="AI74" i="10"/>
  <c r="AI75" i="10"/>
  <c r="AI76" i="10"/>
  <c r="AI77" i="10"/>
  <c r="AI78" i="10"/>
  <c r="AI79" i="10"/>
  <c r="AI80" i="10"/>
  <c r="AI81" i="10"/>
  <c r="AI82" i="10"/>
  <c r="AI83" i="10"/>
  <c r="AI84" i="10"/>
  <c r="AI85" i="10"/>
  <c r="AI86" i="10"/>
  <c r="AI87" i="10"/>
  <c r="AI88" i="10"/>
  <c r="AI89" i="10"/>
  <c r="AI90" i="10"/>
  <c r="AI91" i="10"/>
  <c r="AI92" i="10"/>
  <c r="AI93" i="10"/>
  <c r="AI94" i="10"/>
  <c r="AI95" i="10"/>
  <c r="AI96" i="10"/>
  <c r="AI97" i="10"/>
  <c r="AI98" i="10"/>
  <c r="AI99" i="10"/>
  <c r="AI100" i="10"/>
  <c r="AI101" i="10"/>
  <c r="AI102" i="10"/>
  <c r="AI103" i="10"/>
  <c r="AI104" i="10"/>
  <c r="AI105" i="10"/>
  <c r="AI106" i="10"/>
  <c r="AI107" i="10"/>
  <c r="AI108" i="10"/>
  <c r="AI109" i="10"/>
  <c r="AI110" i="10"/>
  <c r="AI111" i="10"/>
  <c r="AI112" i="10"/>
  <c r="AI113" i="10"/>
  <c r="AI114" i="10"/>
  <c r="AI115" i="10"/>
  <c r="AI116" i="10"/>
  <c r="AI117" i="10"/>
  <c r="AI118" i="10"/>
  <c r="AI119" i="10"/>
  <c r="AI120" i="10"/>
  <c r="AI121" i="10"/>
  <c r="AI122" i="10"/>
  <c r="AI123" i="10"/>
  <c r="AI124" i="10"/>
  <c r="AI125" i="10"/>
  <c r="AI126" i="10"/>
  <c r="AI127" i="10"/>
  <c r="AI128" i="10"/>
  <c r="AI129" i="10"/>
  <c r="AI130" i="10"/>
  <c r="AI131" i="10"/>
  <c r="AI132" i="10"/>
  <c r="AI133" i="10"/>
  <c r="AI134" i="10"/>
  <c r="AI135" i="10"/>
  <c r="AI136" i="10"/>
  <c r="AI137" i="10"/>
  <c r="AI138" i="10"/>
  <c r="AI139" i="10"/>
  <c r="AI140" i="10"/>
  <c r="AI141" i="10"/>
  <c r="AI142" i="10"/>
  <c r="AI143" i="10"/>
  <c r="AI144" i="10"/>
  <c r="AI145" i="10"/>
  <c r="AI146" i="10"/>
  <c r="AI147" i="10"/>
  <c r="AI148" i="10"/>
  <c r="AI149" i="10"/>
  <c r="AI150" i="10"/>
  <c r="AI151" i="10"/>
  <c r="AI152" i="10"/>
  <c r="AI153" i="10"/>
  <c r="AI154" i="10"/>
  <c r="AI155" i="10"/>
  <c r="AI156" i="10"/>
  <c r="AI157" i="10"/>
  <c r="AI158" i="10"/>
  <c r="AI159" i="10"/>
  <c r="AI160" i="10"/>
  <c r="AI161" i="10"/>
  <c r="AI162" i="10"/>
  <c r="AI163" i="10"/>
  <c r="AI164" i="10"/>
  <c r="AI165" i="10"/>
  <c r="AI166" i="10"/>
  <c r="AI167" i="10"/>
  <c r="AI168" i="10"/>
  <c r="AI169" i="10"/>
  <c r="AI170" i="10"/>
  <c r="AI171" i="10"/>
  <c r="AI172" i="10"/>
  <c r="AI173" i="10"/>
  <c r="AI174" i="10"/>
  <c r="AI175" i="10"/>
  <c r="AI176" i="10"/>
  <c r="AI177" i="10"/>
  <c r="AI178" i="10"/>
  <c r="AI179" i="10"/>
  <c r="AI180" i="10"/>
  <c r="AI181" i="10"/>
  <c r="AI182" i="10"/>
  <c r="AI183" i="10"/>
  <c r="AI184" i="10"/>
  <c r="AI185" i="10"/>
  <c r="AI186" i="10"/>
  <c r="AI187" i="10"/>
  <c r="AI188" i="10"/>
  <c r="AI189" i="10"/>
  <c r="AI190" i="10"/>
  <c r="AI191" i="10"/>
  <c r="AI192" i="10"/>
  <c r="AI193" i="10"/>
  <c r="AI194" i="10"/>
  <c r="AI195" i="10"/>
  <c r="AI196" i="10"/>
  <c r="AI197" i="10"/>
  <c r="AI198" i="10"/>
  <c r="AI199" i="10"/>
  <c r="AI200" i="10"/>
  <c r="AI201" i="10"/>
  <c r="AI202" i="10"/>
  <c r="AI203" i="10"/>
  <c r="AI204" i="10"/>
  <c r="AI205" i="10"/>
  <c r="AI206" i="10"/>
  <c r="AI207" i="10"/>
  <c r="AI208" i="10"/>
  <c r="AI209" i="10"/>
  <c r="AI210" i="10"/>
  <c r="AI211" i="10"/>
  <c r="AI212" i="10"/>
  <c r="AI213" i="10"/>
  <c r="AI214" i="10"/>
  <c r="AI215" i="10"/>
  <c r="AI216" i="10"/>
  <c r="AI217" i="10"/>
  <c r="AI218" i="10"/>
  <c r="AI219" i="10"/>
  <c r="AI220" i="10"/>
  <c r="AI221" i="10"/>
  <c r="AI222" i="10"/>
  <c r="AI223" i="10"/>
  <c r="AI224" i="10"/>
  <c r="AI225" i="10"/>
  <c r="AI226" i="10"/>
  <c r="AI227" i="10"/>
  <c r="AI228" i="10"/>
  <c r="AI229" i="10"/>
  <c r="AI230" i="10"/>
  <c r="AI231" i="10"/>
  <c r="AI232" i="10"/>
  <c r="AI233" i="10"/>
  <c r="AI234" i="10"/>
  <c r="AI235" i="10"/>
  <c r="AI236" i="10"/>
  <c r="AI237" i="10"/>
  <c r="AI238" i="10"/>
  <c r="AI239" i="10"/>
  <c r="AI240" i="10"/>
  <c r="AI241" i="10"/>
  <c r="AI242" i="10"/>
  <c r="AI243" i="10"/>
  <c r="AI244" i="10"/>
  <c r="AI245" i="10"/>
  <c r="AI246" i="10"/>
  <c r="AI247" i="10"/>
  <c r="AI248" i="10"/>
  <c r="AI249" i="10"/>
  <c r="AI250" i="10"/>
  <c r="AI251" i="10"/>
  <c r="AI252" i="10"/>
  <c r="AI253" i="10"/>
  <c r="AI254" i="10"/>
  <c r="AI255" i="10"/>
  <c r="AI256" i="10"/>
  <c r="AI257" i="10"/>
  <c r="AI258" i="10"/>
  <c r="AI259" i="10"/>
  <c r="AI260" i="10"/>
  <c r="AI261" i="10"/>
  <c r="AI262" i="10"/>
  <c r="AI263" i="10"/>
  <c r="AI264" i="10"/>
  <c r="AI265" i="10"/>
  <c r="AI266" i="10"/>
  <c r="AI267" i="10"/>
  <c r="AI268" i="10"/>
  <c r="AI269" i="10"/>
  <c r="AI270" i="10"/>
  <c r="AI271" i="10"/>
  <c r="AI272" i="10"/>
  <c r="AI273" i="10"/>
  <c r="AI274" i="10"/>
  <c r="AI275" i="10"/>
  <c r="AI276" i="10"/>
  <c r="AI277" i="10"/>
  <c r="AI278" i="10"/>
  <c r="AI279" i="10"/>
  <c r="AI280" i="10"/>
  <c r="AI281" i="10"/>
  <c r="AI282" i="10"/>
  <c r="AI283" i="10"/>
  <c r="AI284" i="10"/>
  <c r="AI285" i="10"/>
  <c r="AI286" i="10"/>
  <c r="AI287" i="10"/>
  <c r="AI288" i="10"/>
  <c r="AI289" i="10"/>
  <c r="AI290" i="10"/>
  <c r="AI291" i="10"/>
  <c r="AI292" i="10"/>
  <c r="AI293" i="10"/>
  <c r="AI294" i="10"/>
  <c r="AI295" i="10"/>
  <c r="AI296" i="10"/>
  <c r="AI297" i="10"/>
  <c r="AI298" i="10"/>
  <c r="AI299" i="10"/>
  <c r="AI300" i="10"/>
  <c r="AI301" i="10"/>
  <c r="AI302" i="10"/>
  <c r="AI303" i="10"/>
  <c r="AI304" i="10"/>
  <c r="AI305" i="10"/>
  <c r="AI306" i="10"/>
  <c r="AI307" i="10"/>
  <c r="AI308" i="10"/>
  <c r="AI309" i="10"/>
  <c r="AI310" i="10"/>
  <c r="AI311" i="10"/>
  <c r="AI312" i="10"/>
  <c r="AI313" i="10"/>
  <c r="AI314" i="10"/>
  <c r="AI315" i="10"/>
  <c r="AI316" i="10"/>
  <c r="AI317" i="10"/>
  <c r="AI318" i="10"/>
  <c r="AI319" i="10"/>
  <c r="AI320" i="10"/>
  <c r="AI321" i="10"/>
  <c r="AI322" i="10"/>
  <c r="AI323" i="10"/>
  <c r="AI324" i="10"/>
  <c r="AI325" i="10"/>
  <c r="AI326" i="10"/>
  <c r="AI327" i="10"/>
  <c r="AI328" i="10"/>
  <c r="AI329" i="10"/>
  <c r="AI330" i="10"/>
  <c r="AI331" i="10"/>
  <c r="AI332" i="10"/>
  <c r="AI333" i="10"/>
  <c r="AI334" i="10"/>
  <c r="AI335" i="10"/>
  <c r="AI336" i="10"/>
  <c r="AI337" i="10"/>
  <c r="AI338" i="10"/>
  <c r="AI339" i="10"/>
  <c r="AI340" i="10"/>
  <c r="AI341" i="10"/>
  <c r="AI342" i="10"/>
  <c r="AI343" i="10"/>
  <c r="AI344" i="10"/>
  <c r="AI345" i="10"/>
  <c r="AI346" i="10"/>
  <c r="AI347" i="10"/>
  <c r="AI348" i="10"/>
  <c r="AI349" i="10"/>
  <c r="AI350" i="10"/>
  <c r="AI351" i="10"/>
  <c r="AI352" i="10"/>
  <c r="AI353" i="10"/>
  <c r="AI354" i="10"/>
  <c r="AI355" i="10"/>
  <c r="AI356" i="10"/>
  <c r="AI357" i="10"/>
  <c r="AI358" i="10"/>
  <c r="AI359" i="10"/>
  <c r="AI360" i="10"/>
  <c r="AI361" i="10"/>
  <c r="AI362" i="10"/>
  <c r="AI363" i="10"/>
  <c r="AI364" i="10"/>
  <c r="AI365" i="10"/>
  <c r="AI366" i="10"/>
  <c r="AI367" i="10"/>
  <c r="AI368" i="10"/>
  <c r="AI369" i="10"/>
  <c r="AI370" i="10"/>
  <c r="AI371" i="10"/>
  <c r="AI372" i="10"/>
  <c r="AI373" i="10"/>
  <c r="AI374" i="10"/>
  <c r="AI375" i="10"/>
  <c r="AI376" i="10"/>
  <c r="AI377" i="10"/>
  <c r="AI378" i="10"/>
  <c r="AI379" i="10"/>
  <c r="AI380" i="10"/>
  <c r="AI381" i="10"/>
  <c r="AI382" i="10"/>
  <c r="AI383" i="10"/>
  <c r="AI384" i="10"/>
  <c r="AI385" i="10"/>
  <c r="AI386" i="10"/>
  <c r="AI387" i="10"/>
  <c r="AI388" i="10"/>
  <c r="AI389" i="10"/>
  <c r="AI390" i="10"/>
  <c r="AI391" i="10"/>
  <c r="AI392" i="10"/>
  <c r="AI393" i="10"/>
  <c r="AI394" i="10"/>
  <c r="AI395" i="10"/>
  <c r="AI396" i="10"/>
  <c r="AI397" i="10"/>
  <c r="AI398" i="10"/>
  <c r="AI399" i="10"/>
  <c r="AI400" i="10"/>
  <c r="AI401" i="10"/>
  <c r="AI402" i="10"/>
  <c r="AI403" i="10"/>
  <c r="AI404" i="10"/>
  <c r="AI405" i="10"/>
  <c r="AI406" i="10"/>
  <c r="AI407" i="10"/>
  <c r="AI408" i="10"/>
  <c r="AI409" i="10"/>
  <c r="AI410" i="10"/>
  <c r="AI411" i="10"/>
  <c r="AI412" i="10"/>
  <c r="AI413" i="10"/>
  <c r="AI414" i="10"/>
  <c r="AI415" i="10"/>
  <c r="AI416" i="10"/>
  <c r="AI417" i="10"/>
  <c r="AI418" i="10"/>
  <c r="AI419" i="10"/>
  <c r="AI420" i="10"/>
  <c r="AI421" i="10"/>
  <c r="AI422" i="10"/>
  <c r="AI423" i="10"/>
  <c r="AI424" i="10"/>
  <c r="AI425" i="10"/>
  <c r="AI426" i="10"/>
  <c r="AI427" i="10"/>
  <c r="AI428" i="10"/>
  <c r="AI429" i="10"/>
  <c r="AI430" i="10"/>
  <c r="AI431" i="10"/>
  <c r="AI432" i="10"/>
  <c r="AI433" i="10"/>
  <c r="AI434" i="10"/>
  <c r="AI435" i="10"/>
  <c r="AI436" i="10"/>
  <c r="AI437" i="10"/>
  <c r="AI438" i="10"/>
  <c r="AI439" i="10"/>
  <c r="AI440" i="10"/>
  <c r="AI441" i="10"/>
  <c r="AI442" i="10"/>
  <c r="AI443" i="10"/>
  <c r="AI444" i="10"/>
  <c r="AI445" i="10"/>
  <c r="AI446" i="10"/>
  <c r="AI447" i="10"/>
  <c r="AI448" i="10"/>
  <c r="AI449" i="10"/>
  <c r="AI450" i="10"/>
  <c r="AI451" i="10"/>
  <c r="AI452" i="10"/>
  <c r="AI453" i="10"/>
  <c r="AI454" i="10"/>
  <c r="AI455" i="10"/>
  <c r="AI456" i="10"/>
  <c r="AI457" i="10"/>
  <c r="AI458" i="10"/>
  <c r="AI459" i="10"/>
  <c r="AI460" i="10"/>
  <c r="AI461" i="10"/>
  <c r="AI462" i="10"/>
  <c r="AI463" i="10"/>
  <c r="AI464" i="10"/>
  <c r="AI465" i="10"/>
  <c r="AI466" i="10"/>
  <c r="AI467" i="10"/>
  <c r="AI468" i="10"/>
  <c r="AI469" i="10"/>
  <c r="AI470" i="10"/>
  <c r="AI471" i="10"/>
  <c r="AI472" i="10"/>
  <c r="AI473" i="10"/>
  <c r="AI474" i="10"/>
  <c r="AI475" i="10"/>
  <c r="AI476" i="10"/>
  <c r="AI477" i="10"/>
  <c r="AI478" i="10"/>
  <c r="AI479" i="10"/>
  <c r="AI480" i="10"/>
  <c r="AI481" i="10"/>
  <c r="AI482" i="10"/>
  <c r="AI483" i="10"/>
  <c r="AI484" i="10"/>
  <c r="AI485" i="10"/>
  <c r="AI486" i="10"/>
  <c r="AI487" i="10"/>
  <c r="AI488" i="10"/>
  <c r="AI489" i="10"/>
  <c r="AI490" i="10"/>
  <c r="AI491" i="10"/>
  <c r="AI492" i="10"/>
  <c r="AI493" i="10"/>
  <c r="AI494" i="10"/>
  <c r="AI495" i="10"/>
  <c r="AI496" i="10"/>
  <c r="AI497" i="10"/>
  <c r="AI498" i="10"/>
  <c r="AI499" i="10"/>
  <c r="AI500" i="10"/>
  <c r="AI501" i="10"/>
  <c r="AI502" i="10"/>
  <c r="AI503" i="10"/>
  <c r="AI504" i="10"/>
  <c r="AI505" i="10"/>
  <c r="AI506" i="10"/>
  <c r="AI507" i="10"/>
  <c r="AI508" i="10"/>
  <c r="AI509" i="10"/>
  <c r="AI510" i="10"/>
  <c r="AI511" i="10"/>
  <c r="AI512" i="10"/>
  <c r="AI513" i="10"/>
  <c r="AI514" i="10"/>
  <c r="AI515" i="10"/>
  <c r="AI516" i="10"/>
  <c r="AI517" i="10"/>
  <c r="AI518" i="10"/>
  <c r="AI519" i="10"/>
  <c r="AI520" i="10"/>
  <c r="AI521" i="10"/>
  <c r="AI522" i="10"/>
  <c r="AI523" i="10"/>
  <c r="AI524" i="10"/>
  <c r="AI525" i="10"/>
  <c r="AI526" i="10"/>
  <c r="AI527" i="10"/>
  <c r="AI528" i="10"/>
  <c r="AI529" i="10"/>
  <c r="AI530" i="10"/>
  <c r="AI531" i="10"/>
  <c r="AI532" i="10"/>
  <c r="AI533" i="10"/>
  <c r="AI534" i="10"/>
  <c r="AI535" i="10"/>
  <c r="AI536" i="10"/>
  <c r="AI537" i="10"/>
  <c r="AI538" i="10"/>
  <c r="AI539" i="10"/>
  <c r="AI540" i="10"/>
  <c r="AI541" i="10"/>
  <c r="AI542" i="10"/>
  <c r="AI543" i="10"/>
  <c r="AI544" i="10"/>
  <c r="AI545" i="10"/>
  <c r="AI546" i="10"/>
  <c r="AI547" i="10"/>
  <c r="AI548" i="10"/>
  <c r="AI549" i="10"/>
  <c r="AI550" i="10"/>
  <c r="AI551" i="10"/>
  <c r="AI552" i="10"/>
  <c r="AI553" i="10"/>
  <c r="AI554" i="10"/>
  <c r="AI555" i="10"/>
  <c r="AI556" i="10"/>
  <c r="AI557" i="10"/>
  <c r="AI558" i="10"/>
  <c r="AI559" i="10"/>
  <c r="AI560" i="10"/>
  <c r="AI561" i="10"/>
  <c r="AI562" i="10"/>
  <c r="AI563" i="10"/>
  <c r="AI564" i="10"/>
  <c r="AI565" i="10"/>
  <c r="AI566" i="10"/>
  <c r="AI567" i="10"/>
  <c r="AI568" i="10"/>
  <c r="AI569" i="10"/>
  <c r="AI570" i="10"/>
  <c r="AI571" i="10"/>
  <c r="AI572" i="10"/>
  <c r="AI573" i="10"/>
  <c r="AI574" i="10"/>
  <c r="AI575" i="10"/>
  <c r="AI576" i="10"/>
  <c r="AI577" i="10"/>
  <c r="AI578" i="10"/>
  <c r="AI579" i="10"/>
  <c r="AI580" i="10"/>
  <c r="AI581" i="10"/>
  <c r="AI582" i="10"/>
  <c r="AI583" i="10"/>
  <c r="AI584" i="10"/>
  <c r="AI585" i="10"/>
  <c r="AI586" i="10"/>
  <c r="AI587" i="10"/>
  <c r="AI588" i="10"/>
  <c r="AI589" i="10"/>
  <c r="AI590" i="10"/>
  <c r="AI591" i="10"/>
  <c r="AI592" i="10"/>
  <c r="AI593" i="10"/>
  <c r="AI594" i="10"/>
  <c r="AI595" i="10"/>
  <c r="AI596" i="10"/>
  <c r="AI597" i="10"/>
  <c r="AI598" i="10"/>
  <c r="AI599" i="10"/>
  <c r="AI600" i="10"/>
  <c r="AI601" i="10"/>
  <c r="AI602" i="10"/>
  <c r="AI603" i="10"/>
  <c r="AI604" i="10"/>
  <c r="AI605" i="10"/>
  <c r="AI606" i="10"/>
  <c r="AI607" i="10"/>
  <c r="AI608" i="10"/>
  <c r="AI609" i="10"/>
  <c r="AI610" i="10"/>
  <c r="AI611" i="10"/>
  <c r="AI612" i="10"/>
  <c r="AI613" i="10"/>
  <c r="AI614" i="10"/>
  <c r="AI615" i="10"/>
  <c r="AI616" i="10"/>
  <c r="AI617" i="10"/>
  <c r="AI618" i="10"/>
  <c r="AI619" i="10"/>
  <c r="AI620" i="10"/>
  <c r="AI621" i="10"/>
  <c r="AI622" i="10"/>
  <c r="AI623" i="10"/>
  <c r="AI624" i="10"/>
  <c r="AI625" i="10"/>
  <c r="AI626" i="10"/>
  <c r="AI627" i="10"/>
  <c r="AI628" i="10"/>
  <c r="AI629" i="10"/>
  <c r="AI630" i="10"/>
  <c r="AI631" i="10"/>
  <c r="AI632" i="10"/>
  <c r="AI633" i="10"/>
  <c r="AI634" i="10"/>
  <c r="AI635" i="10"/>
  <c r="AI636" i="10"/>
  <c r="AI637" i="10"/>
  <c r="AI638" i="10"/>
  <c r="AI639" i="10"/>
  <c r="AI640" i="10"/>
  <c r="AI641" i="10"/>
  <c r="AI642" i="10"/>
  <c r="AI643" i="10"/>
  <c r="AI644" i="10"/>
  <c r="AI645" i="10"/>
  <c r="AI646" i="10"/>
  <c r="AI647" i="10"/>
  <c r="AI648" i="10"/>
  <c r="AI649" i="10"/>
  <c r="AI650" i="10"/>
  <c r="AI651" i="10"/>
  <c r="AI652" i="10"/>
  <c r="AI653" i="10"/>
  <c r="AI654" i="10"/>
  <c r="AI655" i="10"/>
  <c r="AI656" i="10"/>
  <c r="AI657" i="10"/>
  <c r="AI658" i="10"/>
  <c r="AI659" i="10"/>
  <c r="AI660" i="10"/>
  <c r="AI661" i="10"/>
  <c r="AI662" i="10"/>
  <c r="AI663" i="10"/>
  <c r="AI664" i="10"/>
  <c r="AI665" i="10"/>
  <c r="AI666" i="10"/>
  <c r="AI667" i="10"/>
  <c r="AI668" i="10"/>
  <c r="AI669" i="10"/>
  <c r="AI670" i="10"/>
  <c r="AI671" i="10"/>
  <c r="AI672" i="10"/>
  <c r="AI673" i="10"/>
  <c r="AI674" i="10"/>
  <c r="AI675" i="10"/>
  <c r="AI676" i="10"/>
  <c r="AI677" i="10"/>
  <c r="AI678" i="10"/>
  <c r="AI679" i="10"/>
  <c r="AI680" i="10"/>
  <c r="AI681" i="10"/>
  <c r="AI682" i="10"/>
  <c r="AI683" i="10"/>
  <c r="AI684" i="10"/>
  <c r="AI685" i="10"/>
  <c r="AI686" i="10"/>
  <c r="AI687" i="10"/>
  <c r="AI688" i="10"/>
  <c r="AI689" i="10"/>
  <c r="AI690" i="10"/>
  <c r="AI691" i="10"/>
  <c r="AI692" i="10"/>
  <c r="AI693" i="10"/>
  <c r="AI694" i="10"/>
  <c r="AI695" i="10"/>
  <c r="AI696" i="10"/>
  <c r="AI697" i="10"/>
  <c r="AI698" i="10"/>
  <c r="AI699" i="10"/>
  <c r="AI700" i="10"/>
  <c r="AI701" i="10"/>
  <c r="AI702" i="10"/>
  <c r="AI703" i="10"/>
  <c r="AI704" i="10"/>
  <c r="AI705" i="10"/>
  <c r="AI706" i="10"/>
  <c r="AI707" i="10"/>
  <c r="AI708" i="10"/>
  <c r="AI709" i="10"/>
  <c r="AI710" i="10"/>
  <c r="AI711" i="10"/>
  <c r="AI712" i="10"/>
  <c r="AI713" i="10"/>
  <c r="AI714" i="10"/>
  <c r="AI715" i="10"/>
  <c r="AI716" i="10"/>
  <c r="AI717" i="10"/>
  <c r="AI718" i="10"/>
  <c r="AI719" i="10"/>
  <c r="AI720" i="10"/>
  <c r="AI721" i="10"/>
  <c r="AI722" i="10"/>
  <c r="AI723" i="10"/>
  <c r="AI724" i="10"/>
  <c r="AI725" i="10"/>
  <c r="AI726" i="10"/>
  <c r="AI727" i="10"/>
  <c r="AI728" i="10"/>
  <c r="AI729" i="10"/>
  <c r="AI730" i="10"/>
  <c r="AI731" i="10"/>
  <c r="AI732" i="10"/>
  <c r="AI733" i="10"/>
  <c r="AI734" i="10"/>
  <c r="AI735" i="10"/>
  <c r="AI736" i="10"/>
  <c r="AI737" i="10"/>
  <c r="AI738" i="10"/>
  <c r="AI739" i="10"/>
  <c r="AI740" i="10"/>
  <c r="AI741" i="10"/>
  <c r="AI742" i="10"/>
  <c r="AI743" i="10"/>
  <c r="AI744" i="10"/>
  <c r="AI745" i="10"/>
  <c r="AI746" i="10"/>
  <c r="AI747" i="10"/>
  <c r="AI748" i="10"/>
  <c r="AI749" i="10"/>
  <c r="AI750" i="10"/>
  <c r="AI751" i="10"/>
  <c r="AI752" i="10"/>
  <c r="AI753" i="10"/>
  <c r="AI754" i="10"/>
  <c r="AI755" i="10"/>
  <c r="AI756" i="10"/>
  <c r="AI757" i="10"/>
  <c r="AI758" i="10"/>
  <c r="AI759" i="10"/>
  <c r="AI760" i="10"/>
  <c r="AI761" i="10"/>
  <c r="AI762" i="10"/>
  <c r="AI763" i="10"/>
  <c r="AI764" i="10"/>
  <c r="AI765" i="10"/>
  <c r="AI766" i="10"/>
  <c r="AI767" i="10"/>
  <c r="AI768" i="10"/>
  <c r="AI769" i="10"/>
  <c r="AI770" i="10"/>
  <c r="AI771" i="10"/>
  <c r="AI772" i="10"/>
  <c r="AI773" i="10"/>
  <c r="AI774" i="10"/>
  <c r="AI775" i="10"/>
  <c r="AI776" i="10"/>
  <c r="AI777" i="10"/>
  <c r="AI778" i="10"/>
  <c r="AI779" i="10"/>
  <c r="AI780" i="10"/>
  <c r="AI781" i="10"/>
  <c r="AI782" i="10"/>
  <c r="AI783" i="10"/>
  <c r="AI784" i="10"/>
  <c r="AI785" i="10"/>
  <c r="AI786" i="10"/>
  <c r="AI787" i="10"/>
  <c r="AI788" i="10"/>
  <c r="AI789" i="10"/>
  <c r="AI790" i="10"/>
  <c r="AI791" i="10"/>
  <c r="AI792" i="10"/>
  <c r="AI793" i="10"/>
  <c r="AI4" i="10"/>
  <c r="AI5" i="10"/>
  <c r="AI6" i="10"/>
  <c r="AI7" i="10"/>
  <c r="AI8" i="10"/>
  <c r="AI9" i="10"/>
  <c r="AH12" i="10"/>
  <c r="AH13" i="10"/>
  <c r="AH14" i="10"/>
  <c r="AH15" i="10"/>
  <c r="AH16" i="10"/>
  <c r="AH17" i="10"/>
  <c r="AH18" i="10"/>
  <c r="AH19" i="10"/>
  <c r="AH20" i="10"/>
  <c r="AH21" i="10"/>
  <c r="AH22" i="10"/>
  <c r="AH23" i="10"/>
  <c r="AH24" i="10"/>
  <c r="AH25" i="10"/>
  <c r="AH26" i="10"/>
  <c r="AH27" i="10"/>
  <c r="AH28" i="10"/>
  <c r="AH29" i="10"/>
  <c r="AH30" i="10"/>
  <c r="AH31" i="10"/>
  <c r="AH32" i="10"/>
  <c r="AH33" i="10"/>
  <c r="AH34" i="10"/>
  <c r="AH35" i="10"/>
  <c r="AH36" i="10"/>
  <c r="AH37" i="10"/>
  <c r="AH38" i="10"/>
  <c r="AH39" i="10"/>
  <c r="AH40" i="10"/>
  <c r="AH41" i="10"/>
  <c r="AH42" i="10"/>
  <c r="AH43" i="10"/>
  <c r="AH44" i="10"/>
  <c r="AH45" i="10"/>
  <c r="AH46" i="10"/>
  <c r="AH47" i="10"/>
  <c r="AH48" i="10"/>
  <c r="AH49" i="10"/>
  <c r="AH50" i="10"/>
  <c r="AH51" i="10"/>
  <c r="AH52" i="10"/>
  <c r="AH53" i="10"/>
  <c r="AH54" i="10"/>
  <c r="AH55" i="10"/>
  <c r="AH56" i="10"/>
  <c r="AH57" i="10"/>
  <c r="AH58" i="10"/>
  <c r="AH59" i="10"/>
  <c r="AH60" i="10"/>
  <c r="AH61" i="10"/>
  <c r="AH62" i="10"/>
  <c r="AH63" i="10"/>
  <c r="AH64" i="10"/>
  <c r="AH65" i="10"/>
  <c r="AH66" i="10"/>
  <c r="AH67" i="10"/>
  <c r="AH68" i="10"/>
  <c r="AH69" i="10"/>
  <c r="AH70" i="10"/>
  <c r="AH71" i="10"/>
  <c r="AH72" i="10"/>
  <c r="AH73" i="10"/>
  <c r="AH74" i="10"/>
  <c r="AH75" i="10"/>
  <c r="AH76" i="10"/>
  <c r="AH77" i="10"/>
  <c r="AH78" i="10"/>
  <c r="AH79" i="10"/>
  <c r="AH80" i="10"/>
  <c r="AH81" i="10"/>
  <c r="AH82" i="10"/>
  <c r="AH83" i="10"/>
  <c r="AH84" i="10"/>
  <c r="AH85" i="10"/>
  <c r="AH86" i="10"/>
  <c r="AH87" i="10"/>
  <c r="AH88" i="10"/>
  <c r="AH89" i="10"/>
  <c r="AH90" i="10"/>
  <c r="AH91" i="10"/>
  <c r="AH92" i="10"/>
  <c r="AH93" i="10"/>
  <c r="AH94" i="10"/>
  <c r="AH95" i="10"/>
  <c r="AH96" i="10"/>
  <c r="AH97" i="10"/>
  <c r="AH98" i="10"/>
  <c r="AH99" i="10"/>
  <c r="AH100" i="10"/>
  <c r="AH101" i="10"/>
  <c r="AH102" i="10"/>
  <c r="AH103" i="10"/>
  <c r="AH104" i="10"/>
  <c r="AH105" i="10"/>
  <c r="AH106" i="10"/>
  <c r="AH107" i="10"/>
  <c r="AH108" i="10"/>
  <c r="AH109" i="10"/>
  <c r="AH110" i="10"/>
  <c r="AH111" i="10"/>
  <c r="AH112" i="10"/>
  <c r="AH113" i="10"/>
  <c r="AH114" i="10"/>
  <c r="AH115" i="10"/>
  <c r="AH116" i="10"/>
  <c r="AH117" i="10"/>
  <c r="AH118" i="10"/>
  <c r="AH119" i="10"/>
  <c r="AH120" i="10"/>
  <c r="AH121" i="10"/>
  <c r="AH122" i="10"/>
  <c r="AH123" i="10"/>
  <c r="AH124" i="10"/>
  <c r="AH125" i="10"/>
  <c r="AH126" i="10"/>
  <c r="AH127" i="10"/>
  <c r="AH128" i="10"/>
  <c r="AH129" i="10"/>
  <c r="AH130" i="10"/>
  <c r="AH131" i="10"/>
  <c r="AH132" i="10"/>
  <c r="AH133" i="10"/>
  <c r="AH134" i="10"/>
  <c r="AH135" i="10"/>
  <c r="AH136" i="10"/>
  <c r="AH137" i="10"/>
  <c r="AH138" i="10"/>
  <c r="AH139" i="10"/>
  <c r="AH140" i="10"/>
  <c r="AH141" i="10"/>
  <c r="AH142" i="10"/>
  <c r="AH143" i="10"/>
  <c r="AH144" i="10"/>
  <c r="AH145" i="10"/>
  <c r="AH146" i="10"/>
  <c r="AH147" i="10"/>
  <c r="AH148" i="10"/>
  <c r="AH149" i="10"/>
  <c r="AH150" i="10"/>
  <c r="AH151" i="10"/>
  <c r="AH152" i="10"/>
  <c r="AH153" i="10"/>
  <c r="AH154" i="10"/>
  <c r="AH155" i="10"/>
  <c r="AH156" i="10"/>
  <c r="AH157" i="10"/>
  <c r="AH158" i="10"/>
  <c r="AH159" i="10"/>
  <c r="AH160" i="10"/>
  <c r="AH161" i="10"/>
  <c r="AH162" i="10"/>
  <c r="AH163" i="10"/>
  <c r="AH164" i="10"/>
  <c r="AH165" i="10"/>
  <c r="AH166" i="10"/>
  <c r="AH167" i="10"/>
  <c r="AH168" i="10"/>
  <c r="AH169" i="10"/>
  <c r="AH170" i="10"/>
  <c r="AH171" i="10"/>
  <c r="AH172" i="10"/>
  <c r="AH173" i="10"/>
  <c r="AH174" i="10"/>
  <c r="AH175" i="10"/>
  <c r="AH176" i="10"/>
  <c r="AH177" i="10"/>
  <c r="AH178" i="10"/>
  <c r="AH179" i="10"/>
  <c r="AH180" i="10"/>
  <c r="AH181" i="10"/>
  <c r="AH182" i="10"/>
  <c r="AH183" i="10"/>
  <c r="AH184" i="10"/>
  <c r="AH185" i="10"/>
  <c r="AH186" i="10"/>
  <c r="AH187" i="10"/>
  <c r="AH188" i="10"/>
  <c r="AH189" i="10"/>
  <c r="AH190" i="10"/>
  <c r="AH191" i="10"/>
  <c r="AH192" i="10"/>
  <c r="AH193" i="10"/>
  <c r="AH194" i="10"/>
  <c r="AH195" i="10"/>
  <c r="AH196" i="10"/>
  <c r="AH197" i="10"/>
  <c r="AH198" i="10"/>
  <c r="AH199" i="10"/>
  <c r="AH200" i="10"/>
  <c r="AH201" i="10"/>
  <c r="AH202" i="10"/>
  <c r="AH203" i="10"/>
  <c r="AH204" i="10"/>
  <c r="AH205" i="10"/>
  <c r="AH206" i="10"/>
  <c r="AH207" i="10"/>
  <c r="AH208" i="10"/>
  <c r="AH209" i="10"/>
  <c r="AH210" i="10"/>
  <c r="AH211" i="10"/>
  <c r="AH212" i="10"/>
  <c r="AH213" i="10"/>
  <c r="AH214" i="10"/>
  <c r="AH215" i="10"/>
  <c r="AH216" i="10"/>
  <c r="AH217" i="10"/>
  <c r="AH218" i="10"/>
  <c r="AH219" i="10"/>
  <c r="AH220" i="10"/>
  <c r="AH221" i="10"/>
  <c r="AH222" i="10"/>
  <c r="AH223" i="10"/>
  <c r="AH224" i="10"/>
  <c r="AH225" i="10"/>
  <c r="AH226" i="10"/>
  <c r="AH227" i="10"/>
  <c r="AH228" i="10"/>
  <c r="AH229" i="10"/>
  <c r="AH230" i="10"/>
  <c r="AH231" i="10"/>
  <c r="AH232" i="10"/>
  <c r="AH233" i="10"/>
  <c r="AH234" i="10"/>
  <c r="AH235" i="10"/>
  <c r="AH236" i="10"/>
  <c r="AH237" i="10"/>
  <c r="AH238" i="10"/>
  <c r="AH239" i="10"/>
  <c r="AH240" i="10"/>
  <c r="AH241" i="10"/>
  <c r="AH242" i="10"/>
  <c r="AH243" i="10"/>
  <c r="AH244" i="10"/>
  <c r="AH245" i="10"/>
  <c r="AH246" i="10"/>
  <c r="AH247" i="10"/>
  <c r="AH248" i="10"/>
  <c r="AH249" i="10"/>
  <c r="AH250" i="10"/>
  <c r="AH251" i="10"/>
  <c r="AH252" i="10"/>
  <c r="AH253" i="10"/>
  <c r="AH254" i="10"/>
  <c r="AH255" i="10"/>
  <c r="AH256" i="10"/>
  <c r="AH257" i="10"/>
  <c r="AH258" i="10"/>
  <c r="AH259" i="10"/>
  <c r="AH260" i="10"/>
  <c r="AH261" i="10"/>
  <c r="AH262" i="10"/>
  <c r="AH263" i="10"/>
  <c r="AH264" i="10"/>
  <c r="AH265" i="10"/>
  <c r="AH266" i="10"/>
  <c r="AH267" i="10"/>
  <c r="AH268" i="10"/>
  <c r="AH269" i="10"/>
  <c r="AH270" i="10"/>
  <c r="AH271" i="10"/>
  <c r="AH272" i="10"/>
  <c r="AH273" i="10"/>
  <c r="AH274" i="10"/>
  <c r="AH275" i="10"/>
  <c r="AH276" i="10"/>
  <c r="AH277" i="10"/>
  <c r="AH278" i="10"/>
  <c r="AH279" i="10"/>
  <c r="AH280" i="10"/>
  <c r="AH281" i="10"/>
  <c r="AH282" i="10"/>
  <c r="AH283" i="10"/>
  <c r="AH284" i="10"/>
  <c r="AH285" i="10"/>
  <c r="AH286" i="10"/>
  <c r="AH287" i="10"/>
  <c r="AH288" i="10"/>
  <c r="AH289" i="10"/>
  <c r="AH290" i="10"/>
  <c r="AH291" i="10"/>
  <c r="AH292" i="10"/>
  <c r="AH293" i="10"/>
  <c r="AH294" i="10"/>
  <c r="AH295" i="10"/>
  <c r="AH296" i="10"/>
  <c r="AH297" i="10"/>
  <c r="AH298" i="10"/>
  <c r="AH299" i="10"/>
  <c r="AH300" i="10"/>
  <c r="AH301" i="10"/>
  <c r="AH302" i="10"/>
  <c r="AH303" i="10"/>
  <c r="AH304" i="10"/>
  <c r="AH305" i="10"/>
  <c r="AH306" i="10"/>
  <c r="AH307" i="10"/>
  <c r="AH308" i="10"/>
  <c r="AH309" i="10"/>
  <c r="AH310" i="10"/>
  <c r="AH311" i="10"/>
  <c r="AH312" i="10"/>
  <c r="AH313" i="10"/>
  <c r="AH314" i="10"/>
  <c r="AH315" i="10"/>
  <c r="AH316" i="10"/>
  <c r="AH317" i="10"/>
  <c r="AH318" i="10"/>
  <c r="AH319" i="10"/>
  <c r="AH320" i="10"/>
  <c r="AH321" i="10"/>
  <c r="AH322" i="10"/>
  <c r="AH323" i="10"/>
  <c r="AH324" i="10"/>
  <c r="AH325" i="10"/>
  <c r="AH326" i="10"/>
  <c r="AH327" i="10"/>
  <c r="AH328" i="10"/>
  <c r="AH329" i="10"/>
  <c r="AH330" i="10"/>
  <c r="AH331" i="10"/>
  <c r="AH332" i="10"/>
  <c r="AH333" i="10"/>
  <c r="AH334" i="10"/>
  <c r="AH335" i="10"/>
  <c r="AH336" i="10"/>
  <c r="AH337" i="10"/>
  <c r="AH338" i="10"/>
  <c r="AH339" i="10"/>
  <c r="AH340" i="10"/>
  <c r="AH341" i="10"/>
  <c r="AH342" i="10"/>
  <c r="AH343" i="10"/>
  <c r="AH344" i="10"/>
  <c r="AH345" i="10"/>
  <c r="AH346" i="10"/>
  <c r="AH347" i="10"/>
  <c r="AH348" i="10"/>
  <c r="AH349" i="10"/>
  <c r="AH350" i="10"/>
  <c r="AH351" i="10"/>
  <c r="AH352" i="10"/>
  <c r="AH353" i="10"/>
  <c r="AH354" i="10"/>
  <c r="AH355" i="10"/>
  <c r="AH356" i="10"/>
  <c r="AH357" i="10"/>
  <c r="AH358" i="10"/>
  <c r="AH359" i="10"/>
  <c r="AH360" i="10"/>
  <c r="AH361" i="10"/>
  <c r="AH362" i="10"/>
  <c r="AH363" i="10"/>
  <c r="AH364" i="10"/>
  <c r="AH365" i="10"/>
  <c r="AH366" i="10"/>
  <c r="AH367" i="10"/>
  <c r="AH368" i="10"/>
  <c r="AH369" i="10"/>
  <c r="AH370" i="10"/>
  <c r="AH371" i="10"/>
  <c r="AH372" i="10"/>
  <c r="AH373" i="10"/>
  <c r="AH374" i="10"/>
  <c r="AH375" i="10"/>
  <c r="AH376" i="10"/>
  <c r="AH377" i="10"/>
  <c r="AH378" i="10"/>
  <c r="AH379" i="10"/>
  <c r="AH380" i="10"/>
  <c r="AH381" i="10"/>
  <c r="AH382" i="10"/>
  <c r="AH383" i="10"/>
  <c r="AH384" i="10"/>
  <c r="AH385" i="10"/>
  <c r="AH386" i="10"/>
  <c r="AH387" i="10"/>
  <c r="AH388" i="10"/>
  <c r="AH389" i="10"/>
  <c r="AH390" i="10"/>
  <c r="AH391" i="10"/>
  <c r="AH392" i="10"/>
  <c r="AH393" i="10"/>
  <c r="AH394" i="10"/>
  <c r="AH395" i="10"/>
  <c r="AH396" i="10"/>
  <c r="AH397" i="10"/>
  <c r="AH398" i="10"/>
  <c r="AH399" i="10"/>
  <c r="AH400" i="10"/>
  <c r="AH401" i="10"/>
  <c r="AH402" i="10"/>
  <c r="AH403" i="10"/>
  <c r="AH404" i="10"/>
  <c r="AH405" i="10"/>
  <c r="AH406" i="10"/>
  <c r="AH407" i="10"/>
  <c r="AH408" i="10"/>
  <c r="AH409" i="10"/>
  <c r="AH410" i="10"/>
  <c r="AH411" i="10"/>
  <c r="AH412" i="10"/>
  <c r="AH413" i="10"/>
  <c r="AH414" i="10"/>
  <c r="AH415" i="10"/>
  <c r="AH416" i="10"/>
  <c r="AH417" i="10"/>
  <c r="AH418" i="10"/>
  <c r="AH419" i="10"/>
  <c r="AH420" i="10"/>
  <c r="AH421" i="10"/>
  <c r="AH422" i="10"/>
  <c r="AH423" i="10"/>
  <c r="AH424" i="10"/>
  <c r="AH425" i="10"/>
  <c r="AH426" i="10"/>
  <c r="AH427" i="10"/>
  <c r="AH428" i="10"/>
  <c r="AH429" i="10"/>
  <c r="AH430" i="10"/>
  <c r="AH431" i="10"/>
  <c r="AH432" i="10"/>
  <c r="AH433" i="10"/>
  <c r="AH434" i="10"/>
  <c r="AH435" i="10"/>
  <c r="AH436" i="10"/>
  <c r="AH437" i="10"/>
  <c r="AH438" i="10"/>
  <c r="AH439" i="10"/>
  <c r="AH440" i="10"/>
  <c r="AH441" i="10"/>
  <c r="AH442" i="10"/>
  <c r="AH443" i="10"/>
  <c r="AH444" i="10"/>
  <c r="AH445" i="10"/>
  <c r="AH446" i="10"/>
  <c r="AH447" i="10"/>
  <c r="AH448" i="10"/>
  <c r="AH449" i="10"/>
  <c r="AH450" i="10"/>
  <c r="AH451" i="10"/>
  <c r="AH452" i="10"/>
  <c r="AH453" i="10"/>
  <c r="AH454" i="10"/>
  <c r="AH455" i="10"/>
  <c r="AH456" i="10"/>
  <c r="AH457" i="10"/>
  <c r="AH458" i="10"/>
  <c r="AH459" i="10"/>
  <c r="AH460" i="10"/>
  <c r="AH461" i="10"/>
  <c r="AH462" i="10"/>
  <c r="AH463" i="10"/>
  <c r="AH464" i="10"/>
  <c r="AH465" i="10"/>
  <c r="AH466" i="10"/>
  <c r="AH467" i="10"/>
  <c r="AH468" i="10"/>
  <c r="AH469" i="10"/>
  <c r="AH470" i="10"/>
  <c r="AH471" i="10"/>
  <c r="AH472" i="10"/>
  <c r="AH473" i="10"/>
  <c r="AH474" i="10"/>
  <c r="AH475" i="10"/>
  <c r="AH476" i="10"/>
  <c r="AH477" i="10"/>
  <c r="AH478" i="10"/>
  <c r="AH479" i="10"/>
  <c r="AH480" i="10"/>
  <c r="AH481" i="10"/>
  <c r="AH482" i="10"/>
  <c r="AH483" i="10"/>
  <c r="AH484" i="10"/>
  <c r="AH485" i="10"/>
  <c r="AH486" i="10"/>
  <c r="AH487" i="10"/>
  <c r="AH488" i="10"/>
  <c r="AH489" i="10"/>
  <c r="AH490" i="10"/>
  <c r="AH491" i="10"/>
  <c r="AH492" i="10"/>
  <c r="AH493" i="10"/>
  <c r="AH494" i="10"/>
  <c r="AH495" i="10"/>
  <c r="AH496" i="10"/>
  <c r="AH497" i="10"/>
  <c r="AH498" i="10"/>
  <c r="AH499" i="10"/>
  <c r="AH500" i="10"/>
  <c r="AH501" i="10"/>
  <c r="AH502" i="10"/>
  <c r="AH503" i="10"/>
  <c r="AH504" i="10"/>
  <c r="AH505" i="10"/>
  <c r="AH506" i="10"/>
  <c r="AH507" i="10"/>
  <c r="AH508" i="10"/>
  <c r="AH509" i="10"/>
  <c r="AH510" i="10"/>
  <c r="AH511" i="10"/>
  <c r="AH512" i="10"/>
  <c r="AH513" i="10"/>
  <c r="AH514" i="10"/>
  <c r="AH515" i="10"/>
  <c r="AH516" i="10"/>
  <c r="AH517" i="10"/>
  <c r="AH518" i="10"/>
  <c r="AH519" i="10"/>
  <c r="AH520" i="10"/>
  <c r="AH521" i="10"/>
  <c r="AH522" i="10"/>
  <c r="AH523" i="10"/>
  <c r="AH524" i="10"/>
  <c r="AH525" i="10"/>
  <c r="AH526" i="10"/>
  <c r="AH527" i="10"/>
  <c r="AH528" i="10"/>
  <c r="AH529" i="10"/>
  <c r="AH530" i="10"/>
  <c r="AH531" i="10"/>
  <c r="AH532" i="10"/>
  <c r="AH533" i="10"/>
  <c r="AH534" i="10"/>
  <c r="AH535" i="10"/>
  <c r="AH536" i="10"/>
  <c r="AH537" i="10"/>
  <c r="AH538" i="10"/>
  <c r="AH539" i="10"/>
  <c r="AH540" i="10"/>
  <c r="AH541" i="10"/>
  <c r="AH542" i="10"/>
  <c r="AH543" i="10"/>
  <c r="AH544" i="10"/>
  <c r="AH545" i="10"/>
  <c r="AH546" i="10"/>
  <c r="AH547" i="10"/>
  <c r="AH548" i="10"/>
  <c r="AH549" i="10"/>
  <c r="AH550" i="10"/>
  <c r="AH551" i="10"/>
  <c r="AH552" i="10"/>
  <c r="AH553" i="10"/>
  <c r="AH554" i="10"/>
  <c r="AH555" i="10"/>
  <c r="AH556" i="10"/>
  <c r="AH557" i="10"/>
  <c r="AH558" i="10"/>
  <c r="AH559" i="10"/>
  <c r="AH560" i="10"/>
  <c r="AH561" i="10"/>
  <c r="AH562" i="10"/>
  <c r="AH563" i="10"/>
  <c r="AH564" i="10"/>
  <c r="AH565" i="10"/>
  <c r="AH566" i="10"/>
  <c r="AH567" i="10"/>
  <c r="AH568" i="10"/>
  <c r="AH569" i="10"/>
  <c r="AH570" i="10"/>
  <c r="AH571" i="10"/>
  <c r="AH572" i="10"/>
  <c r="AH573" i="10"/>
  <c r="AH574" i="10"/>
  <c r="AH575" i="10"/>
  <c r="AH576" i="10"/>
  <c r="AH577" i="10"/>
  <c r="AH578" i="10"/>
  <c r="AH579" i="10"/>
  <c r="AH580" i="10"/>
  <c r="AH581" i="10"/>
  <c r="AH582" i="10"/>
  <c r="AH583" i="10"/>
  <c r="AH584" i="10"/>
  <c r="AH585" i="10"/>
  <c r="AH586" i="10"/>
  <c r="AH587" i="10"/>
  <c r="AH588" i="10"/>
  <c r="AH589" i="10"/>
  <c r="AH590" i="10"/>
  <c r="AH591" i="10"/>
  <c r="AH592" i="10"/>
  <c r="AH593" i="10"/>
  <c r="AH594" i="10"/>
  <c r="AH595" i="10"/>
  <c r="AH596" i="10"/>
  <c r="AH597" i="10"/>
  <c r="AH598" i="10"/>
  <c r="AH599" i="10"/>
  <c r="AH600" i="10"/>
  <c r="AH601" i="10"/>
  <c r="AH602" i="10"/>
  <c r="AH603" i="10"/>
  <c r="AH604" i="10"/>
  <c r="AH605" i="10"/>
  <c r="AH606" i="10"/>
  <c r="AH607" i="10"/>
  <c r="AH608" i="10"/>
  <c r="AH609" i="10"/>
  <c r="AH610" i="10"/>
  <c r="AH611" i="10"/>
  <c r="AH612" i="10"/>
  <c r="AH613" i="10"/>
  <c r="AH614" i="10"/>
  <c r="AH615" i="10"/>
  <c r="AH616" i="10"/>
  <c r="AH617" i="10"/>
  <c r="AH618" i="10"/>
  <c r="AH619" i="10"/>
  <c r="AH620" i="10"/>
  <c r="AH621" i="10"/>
  <c r="AH622" i="10"/>
  <c r="AH623" i="10"/>
  <c r="AH624" i="10"/>
  <c r="AH625" i="10"/>
  <c r="AH626" i="10"/>
  <c r="AH627" i="10"/>
  <c r="AH628" i="10"/>
  <c r="AH629" i="10"/>
  <c r="AH630" i="10"/>
  <c r="AH631" i="10"/>
  <c r="AH632" i="10"/>
  <c r="AH633" i="10"/>
  <c r="AH634" i="10"/>
  <c r="AH635" i="10"/>
  <c r="AH636" i="10"/>
  <c r="AH637" i="10"/>
  <c r="AH638" i="10"/>
  <c r="AH639" i="10"/>
  <c r="AH640" i="10"/>
  <c r="AH641" i="10"/>
  <c r="AH642" i="10"/>
  <c r="AH643" i="10"/>
  <c r="AH644" i="10"/>
  <c r="AH645" i="10"/>
  <c r="AH646" i="10"/>
  <c r="AH647" i="10"/>
  <c r="AH648" i="10"/>
  <c r="AH649" i="10"/>
  <c r="AH650" i="10"/>
  <c r="AH651" i="10"/>
  <c r="AH652" i="10"/>
  <c r="AH653" i="10"/>
  <c r="AH654" i="10"/>
  <c r="AH655" i="10"/>
  <c r="AH656" i="10"/>
  <c r="AH657" i="10"/>
  <c r="AH658" i="10"/>
  <c r="AH659" i="10"/>
  <c r="AH660" i="10"/>
  <c r="AH661" i="10"/>
  <c r="AH662" i="10"/>
  <c r="AH663" i="10"/>
  <c r="AH664" i="10"/>
  <c r="AH665" i="10"/>
  <c r="AH666" i="10"/>
  <c r="AH667" i="10"/>
  <c r="AH668" i="10"/>
  <c r="AH669" i="10"/>
  <c r="AH670" i="10"/>
  <c r="AH671" i="10"/>
  <c r="AH672" i="10"/>
  <c r="AH673" i="10"/>
  <c r="AH674" i="10"/>
  <c r="AH675" i="10"/>
  <c r="AH676" i="10"/>
  <c r="AH677" i="10"/>
  <c r="AH678" i="10"/>
  <c r="AH679" i="10"/>
  <c r="AH680" i="10"/>
  <c r="AH681" i="10"/>
  <c r="AH682" i="10"/>
  <c r="AH683" i="10"/>
  <c r="AH684" i="10"/>
  <c r="AH685" i="10"/>
  <c r="AH686" i="10"/>
  <c r="AH687" i="10"/>
  <c r="AH688" i="10"/>
  <c r="AH689" i="10"/>
  <c r="AH690" i="10"/>
  <c r="AH691" i="10"/>
  <c r="AH692" i="10"/>
  <c r="AH693" i="10"/>
  <c r="AH694" i="10"/>
  <c r="AH695" i="10"/>
  <c r="AH696" i="10"/>
  <c r="AH697" i="10"/>
  <c r="AH698" i="10"/>
  <c r="AH699" i="10"/>
  <c r="AH700" i="10"/>
  <c r="AH701" i="10"/>
  <c r="AH702" i="10"/>
  <c r="AH703" i="10"/>
  <c r="AH704" i="10"/>
  <c r="AH705" i="10"/>
  <c r="AH706" i="10"/>
  <c r="AH707" i="10"/>
  <c r="AH708" i="10"/>
  <c r="AH709" i="10"/>
  <c r="AH710" i="10"/>
  <c r="AH711" i="10"/>
  <c r="AH712" i="10"/>
  <c r="AH713" i="10"/>
  <c r="AH714" i="10"/>
  <c r="AH715" i="10"/>
  <c r="AH716" i="10"/>
  <c r="AH717" i="10"/>
  <c r="AH718" i="10"/>
  <c r="AH719" i="10"/>
  <c r="AH720" i="10"/>
  <c r="AH721" i="10"/>
  <c r="AH722" i="10"/>
  <c r="AH723" i="10"/>
  <c r="AH724" i="10"/>
  <c r="AH725" i="10"/>
  <c r="AH726" i="10"/>
  <c r="AH727" i="10"/>
  <c r="AH728" i="10"/>
  <c r="AH729" i="10"/>
  <c r="AH730" i="10"/>
  <c r="AH731" i="10"/>
  <c r="AH732" i="10"/>
  <c r="AH733" i="10"/>
  <c r="AH734" i="10"/>
  <c r="AH735" i="10"/>
  <c r="AH736" i="10"/>
  <c r="AH737" i="10"/>
  <c r="AH738" i="10"/>
  <c r="AH739" i="10"/>
  <c r="AH740" i="10"/>
  <c r="AH741" i="10"/>
  <c r="AH742" i="10"/>
  <c r="AH743" i="10"/>
  <c r="AH744" i="10"/>
  <c r="AH745" i="10"/>
  <c r="AH746" i="10"/>
  <c r="AH747" i="10"/>
  <c r="AH748" i="10"/>
  <c r="AH749" i="10"/>
  <c r="AH750" i="10"/>
  <c r="AH751" i="10"/>
  <c r="AH752" i="10"/>
  <c r="AH753" i="10"/>
  <c r="AH754" i="10"/>
  <c r="AH755" i="10"/>
  <c r="AH756" i="10"/>
  <c r="AH757" i="10"/>
  <c r="AH758" i="10"/>
  <c r="AH759" i="10"/>
  <c r="AH760" i="10"/>
  <c r="AH761" i="10"/>
  <c r="AH762" i="10"/>
  <c r="AH763" i="10"/>
  <c r="AH764" i="10"/>
  <c r="AH765" i="10"/>
  <c r="AH766" i="10"/>
  <c r="AH767" i="10"/>
  <c r="AH768" i="10"/>
  <c r="AH769" i="10"/>
  <c r="AH770" i="10"/>
  <c r="AH771" i="10"/>
  <c r="AH772" i="10"/>
  <c r="AH773" i="10"/>
  <c r="AH774" i="10"/>
  <c r="AH775" i="10"/>
  <c r="AH776" i="10"/>
  <c r="AH777" i="10"/>
  <c r="AH778" i="10"/>
  <c r="AH779" i="10"/>
  <c r="AH780" i="10"/>
  <c r="AH781" i="10"/>
  <c r="AH782" i="10"/>
  <c r="AH783" i="10"/>
  <c r="AH784" i="10"/>
  <c r="AH785" i="10"/>
  <c r="AH786" i="10"/>
  <c r="AH787" i="10"/>
  <c r="AH788" i="10"/>
  <c r="AH789" i="10"/>
  <c r="AH790" i="10"/>
  <c r="AH791" i="10"/>
  <c r="AH792" i="10"/>
  <c r="AH793" i="10"/>
  <c r="AH4" i="10"/>
  <c r="AH5" i="10"/>
  <c r="AH6" i="10"/>
  <c r="AH7" i="10"/>
  <c r="AH8" i="10"/>
  <c r="AH9" i="10"/>
  <c r="AG12" i="10"/>
  <c r="AG13" i="10"/>
  <c r="AG14" i="10"/>
  <c r="AG15" i="10"/>
  <c r="AG16" i="10"/>
  <c r="AG17" i="10"/>
  <c r="AG18" i="10"/>
  <c r="AG19" i="10"/>
  <c r="AG20" i="10"/>
  <c r="AG21" i="10"/>
  <c r="AG22" i="10"/>
  <c r="AG23" i="10"/>
  <c r="AG24" i="10"/>
  <c r="AG25" i="10"/>
  <c r="AG26" i="10"/>
  <c r="AG27" i="10"/>
  <c r="AG28" i="10"/>
  <c r="AG29" i="10"/>
  <c r="AG30" i="10"/>
  <c r="AG31" i="10"/>
  <c r="AG32" i="10"/>
  <c r="AG33" i="10"/>
  <c r="AG34" i="10"/>
  <c r="AG35" i="10"/>
  <c r="AG36" i="10"/>
  <c r="AG37" i="10"/>
  <c r="AG38" i="10"/>
  <c r="AG39" i="10"/>
  <c r="AG40" i="10"/>
  <c r="AG41" i="10"/>
  <c r="AG42" i="10"/>
  <c r="AG43" i="10"/>
  <c r="AG44" i="10"/>
  <c r="AG45" i="10"/>
  <c r="AG46" i="10"/>
  <c r="AG47" i="10"/>
  <c r="AG48" i="10"/>
  <c r="AG49" i="10"/>
  <c r="AG50" i="10"/>
  <c r="AG51" i="10"/>
  <c r="AG52" i="10"/>
  <c r="AG53" i="10"/>
  <c r="AG54" i="10"/>
  <c r="AG55" i="10"/>
  <c r="AG56" i="10"/>
  <c r="AG57" i="10"/>
  <c r="AG58" i="10"/>
  <c r="AG59" i="10"/>
  <c r="AG60" i="10"/>
  <c r="AG61" i="10"/>
  <c r="AG62" i="10"/>
  <c r="AG63" i="10"/>
  <c r="AG64" i="10"/>
  <c r="AG65" i="10"/>
  <c r="AG66" i="10"/>
  <c r="AG67" i="10"/>
  <c r="AG68" i="10"/>
  <c r="AG69" i="10"/>
  <c r="AG70" i="10"/>
  <c r="AG71" i="10"/>
  <c r="AG72" i="10"/>
  <c r="AG73" i="10"/>
  <c r="AG74" i="10"/>
  <c r="AG75" i="10"/>
  <c r="AG76" i="10"/>
  <c r="AG77" i="10"/>
  <c r="AG78" i="10"/>
  <c r="AG79" i="10"/>
  <c r="AG80" i="10"/>
  <c r="AG81" i="10"/>
  <c r="AG82" i="10"/>
  <c r="AG83" i="10"/>
  <c r="AG84" i="10"/>
  <c r="AG85" i="10"/>
  <c r="AG86" i="10"/>
  <c r="AG87" i="10"/>
  <c r="AG88" i="10"/>
  <c r="AG89" i="10"/>
  <c r="AG90" i="10"/>
  <c r="AG91" i="10"/>
  <c r="AG92" i="10"/>
  <c r="AG93" i="10"/>
  <c r="AG94" i="10"/>
  <c r="AG95" i="10"/>
  <c r="AG96" i="10"/>
  <c r="AG97" i="10"/>
  <c r="AG98" i="10"/>
  <c r="AG99" i="10"/>
  <c r="AG100" i="10"/>
  <c r="AG101" i="10"/>
  <c r="AG102" i="10"/>
  <c r="AG103" i="10"/>
  <c r="AG104" i="10"/>
  <c r="AG105" i="10"/>
  <c r="AG106" i="10"/>
  <c r="AG107" i="10"/>
  <c r="AG108" i="10"/>
  <c r="AG109" i="10"/>
  <c r="AG110" i="10"/>
  <c r="AG111" i="10"/>
  <c r="AG112" i="10"/>
  <c r="AG113" i="10"/>
  <c r="AG114" i="10"/>
  <c r="AG115" i="10"/>
  <c r="AG116" i="10"/>
  <c r="AG117" i="10"/>
  <c r="AG118" i="10"/>
  <c r="AG119" i="10"/>
  <c r="AG120" i="10"/>
  <c r="AG121" i="10"/>
  <c r="AG122" i="10"/>
  <c r="AG123" i="10"/>
  <c r="AG124" i="10"/>
  <c r="AG125" i="10"/>
  <c r="AG126" i="10"/>
  <c r="AG127" i="10"/>
  <c r="AG128" i="10"/>
  <c r="AG129" i="10"/>
  <c r="AG130" i="10"/>
  <c r="AG131" i="10"/>
  <c r="AG132" i="10"/>
  <c r="AG133" i="10"/>
  <c r="AG134" i="10"/>
  <c r="AG135" i="10"/>
  <c r="AG136" i="10"/>
  <c r="AG137" i="10"/>
  <c r="AG138" i="10"/>
  <c r="AG139" i="10"/>
  <c r="AG140" i="10"/>
  <c r="AG141" i="10"/>
  <c r="AG142" i="10"/>
  <c r="AG143" i="10"/>
  <c r="AG144" i="10"/>
  <c r="AG145" i="10"/>
  <c r="AG146" i="10"/>
  <c r="AG147" i="10"/>
  <c r="AG148" i="10"/>
  <c r="AG149" i="10"/>
  <c r="AG150" i="10"/>
  <c r="AG151" i="10"/>
  <c r="AG152" i="10"/>
  <c r="AG153" i="10"/>
  <c r="AG154" i="10"/>
  <c r="AG155" i="10"/>
  <c r="AG156" i="10"/>
  <c r="AG157" i="10"/>
  <c r="AG158" i="10"/>
  <c r="AG159" i="10"/>
  <c r="AG160" i="10"/>
  <c r="AG161" i="10"/>
  <c r="AG162" i="10"/>
  <c r="AG163" i="10"/>
  <c r="AG164" i="10"/>
  <c r="AG165" i="10"/>
  <c r="AG166" i="10"/>
  <c r="AG167" i="10"/>
  <c r="AG168" i="10"/>
  <c r="AG169" i="10"/>
  <c r="AG170" i="10"/>
  <c r="AG171" i="10"/>
  <c r="AG172" i="10"/>
  <c r="AG173" i="10"/>
  <c r="AG174" i="10"/>
  <c r="AG175" i="10"/>
  <c r="AG176" i="10"/>
  <c r="AG177" i="10"/>
  <c r="AG178" i="10"/>
  <c r="AG179" i="10"/>
  <c r="AG180" i="10"/>
  <c r="AG181" i="10"/>
  <c r="AG182" i="10"/>
  <c r="AG183" i="10"/>
  <c r="AG184" i="10"/>
  <c r="AG185" i="10"/>
  <c r="AG186" i="10"/>
  <c r="AG187" i="10"/>
  <c r="AG188" i="10"/>
  <c r="AG189" i="10"/>
  <c r="AG190" i="10"/>
  <c r="AG191" i="10"/>
  <c r="AG192" i="10"/>
  <c r="AG193" i="10"/>
  <c r="AG194" i="10"/>
  <c r="AG195" i="10"/>
  <c r="AG196" i="10"/>
  <c r="AG197" i="10"/>
  <c r="AG198" i="10"/>
  <c r="AG199" i="10"/>
  <c r="AG200" i="10"/>
  <c r="AG201" i="10"/>
  <c r="AG202" i="10"/>
  <c r="AG203" i="10"/>
  <c r="AG204" i="10"/>
  <c r="AG205" i="10"/>
  <c r="AG206" i="10"/>
  <c r="AG207" i="10"/>
  <c r="AG208" i="10"/>
  <c r="AG209" i="10"/>
  <c r="AG210" i="10"/>
  <c r="AG211" i="10"/>
  <c r="AG212" i="10"/>
  <c r="AG213" i="10"/>
  <c r="AG214" i="10"/>
  <c r="AG215" i="10"/>
  <c r="AG216" i="10"/>
  <c r="AG217" i="10"/>
  <c r="AG218" i="10"/>
  <c r="AG219" i="10"/>
  <c r="AG220" i="10"/>
  <c r="AG221" i="10"/>
  <c r="AG222" i="10"/>
  <c r="AG223" i="10"/>
  <c r="AG224" i="10"/>
  <c r="AG225" i="10"/>
  <c r="AG226" i="10"/>
  <c r="AG227" i="10"/>
  <c r="AG228" i="10"/>
  <c r="AG229" i="10"/>
  <c r="AG230" i="10"/>
  <c r="AG231" i="10"/>
  <c r="AG232" i="10"/>
  <c r="AG233" i="10"/>
  <c r="AG234" i="10"/>
  <c r="AG235" i="10"/>
  <c r="AG236" i="10"/>
  <c r="AG237" i="10"/>
  <c r="AG238" i="10"/>
  <c r="AG239" i="10"/>
  <c r="AG240" i="10"/>
  <c r="AG241" i="10"/>
  <c r="AG242" i="10"/>
  <c r="AG243" i="10"/>
  <c r="AG244" i="10"/>
  <c r="AG245" i="10"/>
  <c r="AG246" i="10"/>
  <c r="AG247" i="10"/>
  <c r="AG248" i="10"/>
  <c r="AG249" i="10"/>
  <c r="AG250" i="10"/>
  <c r="AG251" i="10"/>
  <c r="AG252" i="10"/>
  <c r="AG253" i="10"/>
  <c r="AG254" i="10"/>
  <c r="AG255" i="10"/>
  <c r="AG256" i="10"/>
  <c r="AG257" i="10"/>
  <c r="AG258" i="10"/>
  <c r="AG259" i="10"/>
  <c r="AG260" i="10"/>
  <c r="AG261" i="10"/>
  <c r="AG262" i="10"/>
  <c r="AG263" i="10"/>
  <c r="AG264" i="10"/>
  <c r="AG265" i="10"/>
  <c r="AG266" i="10"/>
  <c r="AG267" i="10"/>
  <c r="AG268" i="10"/>
  <c r="AG269" i="10"/>
  <c r="AG270" i="10"/>
  <c r="AG271" i="10"/>
  <c r="AG272" i="10"/>
  <c r="AG273" i="10"/>
  <c r="AG274" i="10"/>
  <c r="AG275" i="10"/>
  <c r="AG276" i="10"/>
  <c r="AG277" i="10"/>
  <c r="AG278" i="10"/>
  <c r="AG279" i="10"/>
  <c r="AG280" i="10"/>
  <c r="AG281" i="10"/>
  <c r="AG282" i="10"/>
  <c r="AG283" i="10"/>
  <c r="AG284" i="10"/>
  <c r="AG285" i="10"/>
  <c r="AG286" i="10"/>
  <c r="AG287" i="10"/>
  <c r="AG288" i="10"/>
  <c r="AG289" i="10"/>
  <c r="AG290" i="10"/>
  <c r="AG291" i="10"/>
  <c r="AG292" i="10"/>
  <c r="AG293" i="10"/>
  <c r="AG294" i="10"/>
  <c r="AG295" i="10"/>
  <c r="AG296" i="10"/>
  <c r="AG297" i="10"/>
  <c r="AG298" i="10"/>
  <c r="AG299" i="10"/>
  <c r="AG300" i="10"/>
  <c r="AG301" i="10"/>
  <c r="AG302" i="10"/>
  <c r="AG303" i="10"/>
  <c r="AG304" i="10"/>
  <c r="AG305" i="10"/>
  <c r="AG306" i="10"/>
  <c r="AG307" i="10"/>
  <c r="AG308" i="10"/>
  <c r="AG309" i="10"/>
  <c r="AG310" i="10"/>
  <c r="AG311" i="10"/>
  <c r="AG312" i="10"/>
  <c r="AG313" i="10"/>
  <c r="AG314" i="10"/>
  <c r="AG315" i="10"/>
  <c r="AG316" i="10"/>
  <c r="AG317" i="10"/>
  <c r="AG318" i="10"/>
  <c r="AG319" i="10"/>
  <c r="AG320" i="10"/>
  <c r="AG321" i="10"/>
  <c r="AG322" i="10"/>
  <c r="AG323" i="10"/>
  <c r="AG324" i="10"/>
  <c r="AG325" i="10"/>
  <c r="AG326" i="10"/>
  <c r="AG327" i="10"/>
  <c r="AG328" i="10"/>
  <c r="AG329" i="10"/>
  <c r="AG330" i="10"/>
  <c r="AG331" i="10"/>
  <c r="AG332" i="10"/>
  <c r="AG333" i="10"/>
  <c r="AG334" i="10"/>
  <c r="AG335" i="10"/>
  <c r="AG336" i="10"/>
  <c r="AG337" i="10"/>
  <c r="AG338" i="10"/>
  <c r="AG339" i="10"/>
  <c r="AG340" i="10"/>
  <c r="AG341" i="10"/>
  <c r="AG342" i="10"/>
  <c r="AG343" i="10"/>
  <c r="AG344" i="10"/>
  <c r="AG345" i="10"/>
  <c r="AG346" i="10"/>
  <c r="AG347" i="10"/>
  <c r="AG348" i="10"/>
  <c r="AG349" i="10"/>
  <c r="AG350" i="10"/>
  <c r="AG351" i="10"/>
  <c r="AG352" i="10"/>
  <c r="AG353" i="10"/>
  <c r="AG354" i="10"/>
  <c r="AG355" i="10"/>
  <c r="AG356" i="10"/>
  <c r="AG357" i="10"/>
  <c r="AG358" i="10"/>
  <c r="AG359" i="10"/>
  <c r="AG360" i="10"/>
  <c r="AG361" i="10"/>
  <c r="AG362" i="10"/>
  <c r="AG363" i="10"/>
  <c r="AG364" i="10"/>
  <c r="AG365" i="10"/>
  <c r="AG366" i="10"/>
  <c r="AG367" i="10"/>
  <c r="AG368" i="10"/>
  <c r="AG369" i="10"/>
  <c r="AG370" i="10"/>
  <c r="AG371" i="10"/>
  <c r="AG372" i="10"/>
  <c r="AG373" i="10"/>
  <c r="AG374" i="10"/>
  <c r="AG375" i="10"/>
  <c r="AG376" i="10"/>
  <c r="AG377" i="10"/>
  <c r="AG378" i="10"/>
  <c r="AG379" i="10"/>
  <c r="AG380" i="10"/>
  <c r="AG381" i="10"/>
  <c r="AG382" i="10"/>
  <c r="AG383" i="10"/>
  <c r="AG384" i="10"/>
  <c r="AG385" i="10"/>
  <c r="AG386" i="10"/>
  <c r="AG387" i="10"/>
  <c r="AG388" i="10"/>
  <c r="AG389" i="10"/>
  <c r="AG390" i="10"/>
  <c r="AG391" i="10"/>
  <c r="AG392" i="10"/>
  <c r="AG393" i="10"/>
  <c r="AG394" i="10"/>
  <c r="AG395" i="10"/>
  <c r="AG396" i="10"/>
  <c r="AG397" i="10"/>
  <c r="AG398" i="10"/>
  <c r="AG399" i="10"/>
  <c r="AG400" i="10"/>
  <c r="AG401" i="10"/>
  <c r="AG402" i="10"/>
  <c r="AG403" i="10"/>
  <c r="AG404" i="10"/>
  <c r="AG405" i="10"/>
  <c r="AG406" i="10"/>
  <c r="AG407" i="10"/>
  <c r="AG408" i="10"/>
  <c r="AG409" i="10"/>
  <c r="AG410" i="10"/>
  <c r="AG411" i="10"/>
  <c r="AG412" i="10"/>
  <c r="AG413" i="10"/>
  <c r="AG414" i="10"/>
  <c r="AG415" i="10"/>
  <c r="AG416" i="10"/>
  <c r="AG417" i="10"/>
  <c r="AG418" i="10"/>
  <c r="AG419" i="10"/>
  <c r="AG420" i="10"/>
  <c r="AG421" i="10"/>
  <c r="AG422" i="10"/>
  <c r="AG423" i="10"/>
  <c r="AG424" i="10"/>
  <c r="AG425" i="10"/>
  <c r="AG426" i="10"/>
  <c r="AG427" i="10"/>
  <c r="AG428" i="10"/>
  <c r="AG429" i="10"/>
  <c r="AG430" i="10"/>
  <c r="AG431" i="10"/>
  <c r="AG432" i="10"/>
  <c r="AG433" i="10"/>
  <c r="AG434" i="10"/>
  <c r="AG435" i="10"/>
  <c r="AG436" i="10"/>
  <c r="AG437" i="10"/>
  <c r="AG438" i="10"/>
  <c r="AG439" i="10"/>
  <c r="AG440" i="10"/>
  <c r="AG441" i="10"/>
  <c r="AG442" i="10"/>
  <c r="AG443" i="10"/>
  <c r="AG444" i="10"/>
  <c r="AG445" i="10"/>
  <c r="AG446" i="10"/>
  <c r="AG447" i="10"/>
  <c r="AG448" i="10"/>
  <c r="AG449" i="10"/>
  <c r="AG450" i="10"/>
  <c r="AG451" i="10"/>
  <c r="AG452" i="10"/>
  <c r="AG453" i="10"/>
  <c r="AG454" i="10"/>
  <c r="AG455" i="10"/>
  <c r="AG456" i="10"/>
  <c r="AG457" i="10"/>
  <c r="AG458" i="10"/>
  <c r="AG459" i="10"/>
  <c r="AG460" i="10"/>
  <c r="AG461" i="10"/>
  <c r="AG462" i="10"/>
  <c r="AG463" i="10"/>
  <c r="AG464" i="10"/>
  <c r="AG465" i="10"/>
  <c r="AG466" i="10"/>
  <c r="AG467" i="10"/>
  <c r="AG468" i="10"/>
  <c r="AG469" i="10"/>
  <c r="AG470" i="10"/>
  <c r="AG471" i="10"/>
  <c r="AG472" i="10"/>
  <c r="AG473" i="10"/>
  <c r="AG474" i="10"/>
  <c r="AG475" i="10"/>
  <c r="AG476" i="10"/>
  <c r="AG477" i="10"/>
  <c r="AG478" i="10"/>
  <c r="AG479" i="10"/>
  <c r="AG480" i="10"/>
  <c r="AG481" i="10"/>
  <c r="AG482" i="10"/>
  <c r="AG483" i="10"/>
  <c r="AG484" i="10"/>
  <c r="AG485" i="10"/>
  <c r="AG486" i="10"/>
  <c r="AG487" i="10"/>
  <c r="AG488" i="10"/>
  <c r="AG489" i="10"/>
  <c r="AG490" i="10"/>
  <c r="AG491" i="10"/>
  <c r="AG492" i="10"/>
  <c r="AG493" i="10"/>
  <c r="AG494" i="10"/>
  <c r="AG495" i="10"/>
  <c r="AG496" i="10"/>
  <c r="AG497" i="10"/>
  <c r="AG498" i="10"/>
  <c r="AG499" i="10"/>
  <c r="AG500" i="10"/>
  <c r="AG501" i="10"/>
  <c r="AG502" i="10"/>
  <c r="AG503" i="10"/>
  <c r="AG504" i="10"/>
  <c r="AG505" i="10"/>
  <c r="AG506" i="10"/>
  <c r="AG507" i="10"/>
  <c r="AG508" i="10"/>
  <c r="AG509" i="10"/>
  <c r="AG510" i="10"/>
  <c r="AG511" i="10"/>
  <c r="AG512" i="10"/>
  <c r="AG513" i="10"/>
  <c r="AG514" i="10"/>
  <c r="AG515" i="10"/>
  <c r="AG516" i="10"/>
  <c r="AG517" i="10"/>
  <c r="AG518" i="10"/>
  <c r="AG519" i="10"/>
  <c r="AG520" i="10"/>
  <c r="AG521" i="10"/>
  <c r="AG522" i="10"/>
  <c r="AG523" i="10"/>
  <c r="AG524" i="10"/>
  <c r="AG525" i="10"/>
  <c r="AG526" i="10"/>
  <c r="AG527" i="10"/>
  <c r="AG528" i="10"/>
  <c r="AG529" i="10"/>
  <c r="AG530" i="10"/>
  <c r="AG531" i="10"/>
  <c r="AG532" i="10"/>
  <c r="AG533" i="10"/>
  <c r="AG534" i="10"/>
  <c r="AG535" i="10"/>
  <c r="AG536" i="10"/>
  <c r="AG537" i="10"/>
  <c r="AG538" i="10"/>
  <c r="AG539" i="10"/>
  <c r="AG540" i="10"/>
  <c r="AG541" i="10"/>
  <c r="AG542" i="10"/>
  <c r="AG543" i="10"/>
  <c r="AG544" i="10"/>
  <c r="AG545" i="10"/>
  <c r="AG546" i="10"/>
  <c r="AG547" i="10"/>
  <c r="AG548" i="10"/>
  <c r="AG549" i="10"/>
  <c r="AG550" i="10"/>
  <c r="AG551" i="10"/>
  <c r="AG552" i="10"/>
  <c r="AG553" i="10"/>
  <c r="AG554" i="10"/>
  <c r="AG555" i="10"/>
  <c r="AG556" i="10"/>
  <c r="AG557" i="10"/>
  <c r="AG558" i="10"/>
  <c r="AG559" i="10"/>
  <c r="AG560" i="10"/>
  <c r="AG561" i="10"/>
  <c r="AG562" i="10"/>
  <c r="AG563" i="10"/>
  <c r="AG564" i="10"/>
  <c r="AG565" i="10"/>
  <c r="AG566" i="10"/>
  <c r="AG567" i="10"/>
  <c r="AG568" i="10"/>
  <c r="AG569" i="10"/>
  <c r="AG570" i="10"/>
  <c r="AG571" i="10"/>
  <c r="AG572" i="10"/>
  <c r="AG573" i="10"/>
  <c r="AG574" i="10"/>
  <c r="AG575" i="10"/>
  <c r="AG576" i="10"/>
  <c r="AG577" i="10"/>
  <c r="AG578" i="10"/>
  <c r="AG579" i="10"/>
  <c r="AG580" i="10"/>
  <c r="AG581" i="10"/>
  <c r="AG582" i="10"/>
  <c r="AG583" i="10"/>
  <c r="AG584" i="10"/>
  <c r="AG585" i="10"/>
  <c r="AG586" i="10"/>
  <c r="AG587" i="10"/>
  <c r="AG588" i="10"/>
  <c r="AG589" i="10"/>
  <c r="AG590" i="10"/>
  <c r="AG591" i="10"/>
  <c r="AG592" i="10"/>
  <c r="AG593" i="10"/>
  <c r="AG594" i="10"/>
  <c r="AG595" i="10"/>
  <c r="AG596" i="10"/>
  <c r="AG597" i="10"/>
  <c r="AG598" i="10"/>
  <c r="AG599" i="10"/>
  <c r="AG600" i="10"/>
  <c r="AG601" i="10"/>
  <c r="AG602" i="10"/>
  <c r="AG603" i="10"/>
  <c r="AG604" i="10"/>
  <c r="AG605" i="10"/>
  <c r="AG606" i="10"/>
  <c r="AG607" i="10"/>
  <c r="AG608" i="10"/>
  <c r="AG609" i="10"/>
  <c r="AG610" i="10"/>
  <c r="AG611" i="10"/>
  <c r="AG612" i="10"/>
  <c r="AG613" i="10"/>
  <c r="AG614" i="10"/>
  <c r="AG615" i="10"/>
  <c r="AG616" i="10"/>
  <c r="AG617" i="10"/>
  <c r="AG618" i="10"/>
  <c r="AG619" i="10"/>
  <c r="AG620" i="10"/>
  <c r="AG621" i="10"/>
  <c r="AG622" i="10"/>
  <c r="AG623" i="10"/>
  <c r="AG624" i="10"/>
  <c r="AG625" i="10"/>
  <c r="AG626" i="10"/>
  <c r="AG627" i="10"/>
  <c r="AG628" i="10"/>
  <c r="AG629" i="10"/>
  <c r="AG630" i="10"/>
  <c r="AG631" i="10"/>
  <c r="AG632" i="10"/>
  <c r="AG633" i="10"/>
  <c r="AG634" i="10"/>
  <c r="AG635" i="10"/>
  <c r="AG636" i="10"/>
  <c r="AG637" i="10"/>
  <c r="AG638" i="10"/>
  <c r="AG639" i="10"/>
  <c r="AG640" i="10"/>
  <c r="AG641" i="10"/>
  <c r="AG642" i="10"/>
  <c r="AG643" i="10"/>
  <c r="AG644" i="10"/>
  <c r="AG645" i="10"/>
  <c r="AG646" i="10"/>
  <c r="AG647" i="10"/>
  <c r="AG648" i="10"/>
  <c r="AG649" i="10"/>
  <c r="AG650" i="10"/>
  <c r="AG651" i="10"/>
  <c r="AG652" i="10"/>
  <c r="AG653" i="10"/>
  <c r="AG654" i="10"/>
  <c r="AG655" i="10"/>
  <c r="AG656" i="10"/>
  <c r="AG657" i="10"/>
  <c r="AG658" i="10"/>
  <c r="AG659" i="10"/>
  <c r="AG660" i="10"/>
  <c r="AG661" i="10"/>
  <c r="AG662" i="10"/>
  <c r="AG663" i="10"/>
  <c r="AG664" i="10"/>
  <c r="AG665" i="10"/>
  <c r="AG666" i="10"/>
  <c r="AG667" i="10"/>
  <c r="AG668" i="10"/>
  <c r="AG669" i="10"/>
  <c r="AG670" i="10"/>
  <c r="AG671" i="10"/>
  <c r="AG672" i="10"/>
  <c r="AG673" i="10"/>
  <c r="AG674" i="10"/>
  <c r="AG675" i="10"/>
  <c r="AG676" i="10"/>
  <c r="AG677" i="10"/>
  <c r="AG678" i="10"/>
  <c r="AG679" i="10"/>
  <c r="AG680" i="10"/>
  <c r="AG681" i="10"/>
  <c r="AG682" i="10"/>
  <c r="AG683" i="10"/>
  <c r="AG684" i="10"/>
  <c r="AG685" i="10"/>
  <c r="AG686" i="10"/>
  <c r="AG687" i="10"/>
  <c r="AG688" i="10"/>
  <c r="AG689" i="10"/>
  <c r="AG690" i="10"/>
  <c r="AG691" i="10"/>
  <c r="AG692" i="10"/>
  <c r="AG693" i="10"/>
  <c r="AG694" i="10"/>
  <c r="AG695" i="10"/>
  <c r="AG696" i="10"/>
  <c r="AG697" i="10"/>
  <c r="AG698" i="10"/>
  <c r="AG699" i="10"/>
  <c r="AG700" i="10"/>
  <c r="AG701" i="10"/>
  <c r="AG702" i="10"/>
  <c r="AG703" i="10"/>
  <c r="AG704" i="10"/>
  <c r="AG705" i="10"/>
  <c r="AG706" i="10"/>
  <c r="AG707" i="10"/>
  <c r="AG708" i="10"/>
  <c r="AG709" i="10"/>
  <c r="AG710" i="10"/>
  <c r="AG711" i="10"/>
  <c r="AG712" i="10"/>
  <c r="AG713" i="10"/>
  <c r="AG714" i="10"/>
  <c r="AG715" i="10"/>
  <c r="AG716" i="10"/>
  <c r="AG717" i="10"/>
  <c r="AG718" i="10"/>
  <c r="AG719" i="10"/>
  <c r="AG720" i="10"/>
  <c r="AG721" i="10"/>
  <c r="AG722" i="10"/>
  <c r="AG723" i="10"/>
  <c r="AG724" i="10"/>
  <c r="AG725" i="10"/>
  <c r="AG726" i="10"/>
  <c r="AG727" i="10"/>
  <c r="AG728" i="10"/>
  <c r="AG729" i="10"/>
  <c r="AG730" i="10"/>
  <c r="AG731" i="10"/>
  <c r="AG732" i="10"/>
  <c r="AG733" i="10"/>
  <c r="AG734" i="10"/>
  <c r="AG735" i="10"/>
  <c r="AG736" i="10"/>
  <c r="AG737" i="10"/>
  <c r="AG738" i="10"/>
  <c r="AG739" i="10"/>
  <c r="AG740" i="10"/>
  <c r="AG741" i="10"/>
  <c r="AG742" i="10"/>
  <c r="AG743" i="10"/>
  <c r="AG744" i="10"/>
  <c r="AG745" i="10"/>
  <c r="AG746" i="10"/>
  <c r="AG747" i="10"/>
  <c r="AG748" i="10"/>
  <c r="AG749" i="10"/>
  <c r="AG750" i="10"/>
  <c r="AG751" i="10"/>
  <c r="AG752" i="10"/>
  <c r="AG753" i="10"/>
  <c r="AG754" i="10"/>
  <c r="AG755" i="10"/>
  <c r="AG756" i="10"/>
  <c r="AG757" i="10"/>
  <c r="AG758" i="10"/>
  <c r="AG759" i="10"/>
  <c r="AG760" i="10"/>
  <c r="AG761" i="10"/>
  <c r="AG762" i="10"/>
  <c r="AG763" i="10"/>
  <c r="AG764" i="10"/>
  <c r="AG765" i="10"/>
  <c r="AG766" i="10"/>
  <c r="AG767" i="10"/>
  <c r="AG768" i="10"/>
  <c r="AG769" i="10"/>
  <c r="AG770" i="10"/>
  <c r="AG771" i="10"/>
  <c r="AG772" i="10"/>
  <c r="AG773" i="10"/>
  <c r="AG774" i="10"/>
  <c r="AG775" i="10"/>
  <c r="AG776" i="10"/>
  <c r="AG777" i="10"/>
  <c r="AG778" i="10"/>
  <c r="AG779" i="10"/>
  <c r="AG780" i="10"/>
  <c r="AG781" i="10"/>
  <c r="AG782" i="10"/>
  <c r="AG783" i="10"/>
  <c r="AG784" i="10"/>
  <c r="AG785" i="10"/>
  <c r="AG786" i="10"/>
  <c r="AG787" i="10"/>
  <c r="AG788" i="10"/>
  <c r="AG789" i="10"/>
  <c r="AG790" i="10"/>
  <c r="AG791" i="10"/>
  <c r="AG792" i="10"/>
  <c r="AG793" i="10"/>
  <c r="AG4" i="10"/>
  <c r="AG5" i="10"/>
  <c r="AG6" i="10"/>
  <c r="AG7" i="10"/>
  <c r="AG8" i="10"/>
  <c r="AG9" i="10"/>
  <c r="AF12" i="10"/>
  <c r="AF13" i="10"/>
  <c r="AF14" i="10"/>
  <c r="AF15" i="10"/>
  <c r="AF16" i="10"/>
  <c r="AF17" i="10"/>
  <c r="AF18" i="10"/>
  <c r="AF19" i="10"/>
  <c r="AF20" i="10"/>
  <c r="AF21" i="10"/>
  <c r="AF22" i="10"/>
  <c r="AF23" i="10"/>
  <c r="AF24" i="10"/>
  <c r="AF25" i="10"/>
  <c r="AF26" i="10"/>
  <c r="AF27" i="10"/>
  <c r="AF28" i="10"/>
  <c r="AF29" i="10"/>
  <c r="AF30" i="10"/>
  <c r="AF31" i="10"/>
  <c r="AF32" i="10"/>
  <c r="AF33" i="10"/>
  <c r="AF34" i="10"/>
  <c r="AF35" i="10"/>
  <c r="AF36" i="10"/>
  <c r="AF37" i="10"/>
  <c r="AF38" i="10"/>
  <c r="AF39" i="10"/>
  <c r="AF40" i="10"/>
  <c r="AF41" i="10"/>
  <c r="AF42" i="10"/>
  <c r="AF43" i="10"/>
  <c r="AF44" i="10"/>
  <c r="AF45" i="10"/>
  <c r="AF46" i="10"/>
  <c r="AF47" i="10"/>
  <c r="AF48" i="10"/>
  <c r="AF49" i="10"/>
  <c r="AF50" i="10"/>
  <c r="AF51" i="10"/>
  <c r="AF52" i="10"/>
  <c r="AF53" i="10"/>
  <c r="AF54" i="10"/>
  <c r="AF55" i="10"/>
  <c r="AF56" i="10"/>
  <c r="AF57" i="10"/>
  <c r="AF58" i="10"/>
  <c r="AF59" i="10"/>
  <c r="AF60" i="10"/>
  <c r="AF61" i="10"/>
  <c r="AF62" i="10"/>
  <c r="AF63" i="10"/>
  <c r="AF64" i="10"/>
  <c r="AF65" i="10"/>
  <c r="AF66" i="10"/>
  <c r="AF67" i="10"/>
  <c r="AF68" i="10"/>
  <c r="AF69" i="10"/>
  <c r="AF70" i="10"/>
  <c r="AF71" i="10"/>
  <c r="AF72" i="10"/>
  <c r="AF73" i="10"/>
  <c r="AF74" i="10"/>
  <c r="AF75" i="10"/>
  <c r="AF76" i="10"/>
  <c r="AF77" i="10"/>
  <c r="AF78" i="10"/>
  <c r="AF79" i="10"/>
  <c r="AF80" i="10"/>
  <c r="AF81" i="10"/>
  <c r="AF82" i="10"/>
  <c r="AF83" i="10"/>
  <c r="AF84" i="10"/>
  <c r="AF85" i="10"/>
  <c r="AF86" i="10"/>
  <c r="AF87" i="10"/>
  <c r="AF88" i="10"/>
  <c r="AF89" i="10"/>
  <c r="AF90" i="10"/>
  <c r="AF91" i="10"/>
  <c r="AF92" i="10"/>
  <c r="AF93" i="10"/>
  <c r="AF94" i="10"/>
  <c r="AF95" i="10"/>
  <c r="AF96" i="10"/>
  <c r="AF97" i="10"/>
  <c r="AF98" i="10"/>
  <c r="AF99" i="10"/>
  <c r="AF100" i="10"/>
  <c r="AF101" i="10"/>
  <c r="AF102" i="10"/>
  <c r="AF103" i="10"/>
  <c r="AF104" i="10"/>
  <c r="AF105" i="10"/>
  <c r="AF106" i="10"/>
  <c r="AF107" i="10"/>
  <c r="AF108" i="10"/>
  <c r="AF109" i="10"/>
  <c r="AF110" i="10"/>
  <c r="AF111" i="10"/>
  <c r="AF112" i="10"/>
  <c r="AF113" i="10"/>
  <c r="AF114" i="10"/>
  <c r="AF115" i="10"/>
  <c r="AF116" i="10"/>
  <c r="AF117" i="10"/>
  <c r="AF118" i="10"/>
  <c r="AF119" i="10"/>
  <c r="AF120" i="10"/>
  <c r="AF121" i="10"/>
  <c r="AF122" i="10"/>
  <c r="AF123" i="10"/>
  <c r="AF124" i="10"/>
  <c r="AF125" i="10"/>
  <c r="AF126" i="10"/>
  <c r="AF127" i="10"/>
  <c r="AF128" i="10"/>
  <c r="AF129" i="10"/>
  <c r="AF130" i="10"/>
  <c r="AF131" i="10"/>
  <c r="AF132" i="10"/>
  <c r="AF133" i="10"/>
  <c r="AF134" i="10"/>
  <c r="AF135" i="10"/>
  <c r="AF136" i="10"/>
  <c r="AF137" i="10"/>
  <c r="AF138" i="10"/>
  <c r="AF139" i="10"/>
  <c r="AF140" i="10"/>
  <c r="AF141" i="10"/>
  <c r="AF142" i="10"/>
  <c r="AF143" i="10"/>
  <c r="AF144" i="10"/>
  <c r="AF145" i="10"/>
  <c r="AF146" i="10"/>
  <c r="AF147" i="10"/>
  <c r="AF148" i="10"/>
  <c r="AF149" i="10"/>
  <c r="AF150" i="10"/>
  <c r="AF151" i="10"/>
  <c r="AF152" i="10"/>
  <c r="AF153" i="10"/>
  <c r="AF154" i="10"/>
  <c r="AF155" i="10"/>
  <c r="AF156" i="10"/>
  <c r="AF157" i="10"/>
  <c r="AF158" i="10"/>
  <c r="AF159" i="10"/>
  <c r="AF160" i="10"/>
  <c r="AF161" i="10"/>
  <c r="AF162" i="10"/>
  <c r="AF163" i="10"/>
  <c r="AF164" i="10"/>
  <c r="AF165" i="10"/>
  <c r="AF166" i="10"/>
  <c r="AF167" i="10"/>
  <c r="AF168" i="10"/>
  <c r="AF169" i="10"/>
  <c r="AF170" i="10"/>
  <c r="AF171" i="10"/>
  <c r="AF172" i="10"/>
  <c r="AF173" i="10"/>
  <c r="AF174" i="10"/>
  <c r="AF175" i="10"/>
  <c r="AF176" i="10"/>
  <c r="AF177" i="10"/>
  <c r="AF178" i="10"/>
  <c r="AF179" i="10"/>
  <c r="AF180" i="10"/>
  <c r="AF181" i="10"/>
  <c r="AF182" i="10"/>
  <c r="AF183" i="10"/>
  <c r="AF184" i="10"/>
  <c r="AF185" i="10"/>
  <c r="AF186" i="10"/>
  <c r="AF187" i="10"/>
  <c r="AF188" i="10"/>
  <c r="AF189" i="10"/>
  <c r="AF190" i="10"/>
  <c r="AF191" i="10"/>
  <c r="AF192" i="10"/>
  <c r="AF193" i="10"/>
  <c r="AF194" i="10"/>
  <c r="AF195" i="10"/>
  <c r="AF196" i="10"/>
  <c r="AF197" i="10"/>
  <c r="AF198" i="10"/>
  <c r="AF199" i="10"/>
  <c r="AF200" i="10"/>
  <c r="AF201" i="10"/>
  <c r="AF202" i="10"/>
  <c r="AF203" i="10"/>
  <c r="AF204" i="10"/>
  <c r="AF205" i="10"/>
  <c r="AF206" i="10"/>
  <c r="AF207" i="10"/>
  <c r="AF208" i="10"/>
  <c r="AF209" i="10"/>
  <c r="AF210" i="10"/>
  <c r="AF211" i="10"/>
  <c r="AF212" i="10"/>
  <c r="AF213" i="10"/>
  <c r="AF214" i="10"/>
  <c r="AF215" i="10"/>
  <c r="AF216" i="10"/>
  <c r="AF217" i="10"/>
  <c r="AF218" i="10"/>
  <c r="AF219" i="10"/>
  <c r="AF220" i="10"/>
  <c r="AF221" i="10"/>
  <c r="AF222" i="10"/>
  <c r="AF223" i="10"/>
  <c r="AF224" i="10"/>
  <c r="AF225" i="10"/>
  <c r="AF226" i="10"/>
  <c r="AF227" i="10"/>
  <c r="AF228" i="10"/>
  <c r="AF229" i="10"/>
  <c r="AF230" i="10"/>
  <c r="AF231" i="10"/>
  <c r="AF232" i="10"/>
  <c r="AF233" i="10"/>
  <c r="AF234" i="10"/>
  <c r="AF235" i="10"/>
  <c r="AF236" i="10"/>
  <c r="AF237" i="10"/>
  <c r="AF238" i="10"/>
  <c r="AF239" i="10"/>
  <c r="AF240" i="10"/>
  <c r="AF241" i="10"/>
  <c r="AF242" i="10"/>
  <c r="AF243" i="10"/>
  <c r="AF244" i="10"/>
  <c r="AF245" i="10"/>
  <c r="AF246" i="10"/>
  <c r="AF247" i="10"/>
  <c r="AF248" i="10"/>
  <c r="AF249" i="10"/>
  <c r="AF250" i="10"/>
  <c r="AF251" i="10"/>
  <c r="AF252" i="10"/>
  <c r="AF253" i="10"/>
  <c r="AF254" i="10"/>
  <c r="AF255" i="10"/>
  <c r="AF256" i="10"/>
  <c r="AF257" i="10"/>
  <c r="AF258" i="10"/>
  <c r="AF259" i="10"/>
  <c r="AF260" i="10"/>
  <c r="AF261" i="10"/>
  <c r="AF262" i="10"/>
  <c r="AF263" i="10"/>
  <c r="AF264" i="10"/>
  <c r="AF265" i="10"/>
  <c r="AF266" i="10"/>
  <c r="AF267" i="10"/>
  <c r="AF268" i="10"/>
  <c r="AF269" i="10"/>
  <c r="AF270" i="10"/>
  <c r="AF271" i="10"/>
  <c r="AF272" i="10"/>
  <c r="AF273" i="10"/>
  <c r="AF274" i="10"/>
  <c r="AF275" i="10"/>
  <c r="AF276" i="10"/>
  <c r="AF277" i="10"/>
  <c r="AF278" i="10"/>
  <c r="AF279" i="10"/>
  <c r="AF280" i="10"/>
  <c r="AF281" i="10"/>
  <c r="AF282" i="10"/>
  <c r="AF283" i="10"/>
  <c r="AF284" i="10"/>
  <c r="AF285" i="10"/>
  <c r="AF286" i="10"/>
  <c r="AF287" i="10"/>
  <c r="AF288" i="10"/>
  <c r="AF289" i="10"/>
  <c r="AF290" i="10"/>
  <c r="AF291" i="10"/>
  <c r="AF292" i="10"/>
  <c r="AF293" i="10"/>
  <c r="AF294" i="10"/>
  <c r="AF295" i="10"/>
  <c r="AF296" i="10"/>
  <c r="AF297" i="10"/>
  <c r="AF298" i="10"/>
  <c r="AF299" i="10"/>
  <c r="AF300" i="10"/>
  <c r="AF301" i="10"/>
  <c r="AF302" i="10"/>
  <c r="AF303" i="10"/>
  <c r="AF304" i="10"/>
  <c r="AF305" i="10"/>
  <c r="AF306" i="10"/>
  <c r="AF307" i="10"/>
  <c r="AF308" i="10"/>
  <c r="AF309" i="10"/>
  <c r="AF310" i="10"/>
  <c r="AF311" i="10"/>
  <c r="AF312" i="10"/>
  <c r="AF313" i="10"/>
  <c r="AF314" i="10"/>
  <c r="AF315" i="10"/>
  <c r="AF316" i="10"/>
  <c r="AF317" i="10"/>
  <c r="AF318" i="10"/>
  <c r="AF319" i="10"/>
  <c r="AF320" i="10"/>
  <c r="AF321" i="10"/>
  <c r="AF322" i="10"/>
  <c r="AF323" i="10"/>
  <c r="AF324" i="10"/>
  <c r="AF325" i="10"/>
  <c r="AF326" i="10"/>
  <c r="AF327" i="10"/>
  <c r="AF328" i="10"/>
  <c r="AF329" i="10"/>
  <c r="AF330" i="10"/>
  <c r="AF331" i="10"/>
  <c r="AF332" i="10"/>
  <c r="AF333" i="10"/>
  <c r="AF334" i="10"/>
  <c r="AF335" i="10"/>
  <c r="AF336" i="10"/>
  <c r="AF337" i="10"/>
  <c r="AF338" i="10"/>
  <c r="AF339" i="10"/>
  <c r="AF340" i="10"/>
  <c r="AF341" i="10"/>
  <c r="AF342" i="10"/>
  <c r="AF343" i="10"/>
  <c r="AF344" i="10"/>
  <c r="AF345" i="10"/>
  <c r="AF346" i="10"/>
  <c r="AF347" i="10"/>
  <c r="AF348" i="10"/>
  <c r="AF349" i="10"/>
  <c r="AF350" i="10"/>
  <c r="AF351" i="10"/>
  <c r="AF352" i="10"/>
  <c r="AF353" i="10"/>
  <c r="AF354" i="10"/>
  <c r="AF355" i="10"/>
  <c r="AF356" i="10"/>
  <c r="AF357" i="10"/>
  <c r="AF358" i="10"/>
  <c r="AF359" i="10"/>
  <c r="AF360" i="10"/>
  <c r="AF361" i="10"/>
  <c r="AF362" i="10"/>
  <c r="AF363" i="10"/>
  <c r="AF364" i="10"/>
  <c r="AF365" i="10"/>
  <c r="AF366" i="10"/>
  <c r="AF367" i="10"/>
  <c r="AF368" i="10"/>
  <c r="AF369" i="10"/>
  <c r="AF370" i="10"/>
  <c r="AF371" i="10"/>
  <c r="AF372" i="10"/>
  <c r="AF373" i="10"/>
  <c r="AF374" i="10"/>
  <c r="AF375" i="10"/>
  <c r="AF376" i="10"/>
  <c r="AF377" i="10"/>
  <c r="AF378" i="10"/>
  <c r="AF379" i="10"/>
  <c r="AF380" i="10"/>
  <c r="AF381" i="10"/>
  <c r="AF382" i="10"/>
  <c r="AF383" i="10"/>
  <c r="AF384" i="10"/>
  <c r="AF385" i="10"/>
  <c r="AF386" i="10"/>
  <c r="AF387" i="10"/>
  <c r="AF388" i="10"/>
  <c r="AF389" i="10"/>
  <c r="AF390" i="10"/>
  <c r="AF391" i="10"/>
  <c r="AF392" i="10"/>
  <c r="AF393" i="10"/>
  <c r="AF394" i="10"/>
  <c r="AF395" i="10"/>
  <c r="AF396" i="10"/>
  <c r="AF397" i="10"/>
  <c r="AF398" i="10"/>
  <c r="AF399" i="10"/>
  <c r="AF400" i="10"/>
  <c r="AF401" i="10"/>
  <c r="AF402" i="10"/>
  <c r="AF403" i="10"/>
  <c r="AF404" i="10"/>
  <c r="AF405" i="10"/>
  <c r="AF406" i="10"/>
  <c r="AF407" i="10"/>
  <c r="AF408" i="10"/>
  <c r="AF409" i="10"/>
  <c r="AF410" i="10"/>
  <c r="AF411" i="10"/>
  <c r="AF412" i="10"/>
  <c r="AF413" i="10"/>
  <c r="AF414" i="10"/>
  <c r="AF415" i="10"/>
  <c r="AF416" i="10"/>
  <c r="AF417" i="10"/>
  <c r="AF418" i="10"/>
  <c r="AF419" i="10"/>
  <c r="AF420" i="10"/>
  <c r="AF421" i="10"/>
  <c r="AF422" i="10"/>
  <c r="AF423" i="10"/>
  <c r="AF424" i="10"/>
  <c r="AF425" i="10"/>
  <c r="AF426" i="10"/>
  <c r="AF427" i="10"/>
  <c r="AF428" i="10"/>
  <c r="AF429" i="10"/>
  <c r="AF430" i="10"/>
  <c r="AF431" i="10"/>
  <c r="AF432" i="10"/>
  <c r="AF433" i="10"/>
  <c r="AF434" i="10"/>
  <c r="AF435" i="10"/>
  <c r="AF436" i="10"/>
  <c r="AF437" i="10"/>
  <c r="AF438" i="10"/>
  <c r="AF439" i="10"/>
  <c r="AF440" i="10"/>
  <c r="AF441" i="10"/>
  <c r="AF442" i="10"/>
  <c r="AF443" i="10"/>
  <c r="AF444" i="10"/>
  <c r="AF445" i="10"/>
  <c r="AF446" i="10"/>
  <c r="AF447" i="10"/>
  <c r="AF448" i="10"/>
  <c r="AF449" i="10"/>
  <c r="AF450" i="10"/>
  <c r="AF451" i="10"/>
  <c r="AF452" i="10"/>
  <c r="AF453" i="10"/>
  <c r="AF454" i="10"/>
  <c r="AF455" i="10"/>
  <c r="AF456" i="10"/>
  <c r="AF457" i="10"/>
  <c r="AF458" i="10"/>
  <c r="AF459" i="10"/>
  <c r="AF460" i="10"/>
  <c r="AF461" i="10"/>
  <c r="AF462" i="10"/>
  <c r="AF463" i="10"/>
  <c r="AF464" i="10"/>
  <c r="AF465" i="10"/>
  <c r="AF466" i="10"/>
  <c r="AF467" i="10"/>
  <c r="AF468" i="10"/>
  <c r="AF469" i="10"/>
  <c r="AF470" i="10"/>
  <c r="AF471" i="10"/>
  <c r="AF472" i="10"/>
  <c r="AF473" i="10"/>
  <c r="AF474" i="10"/>
  <c r="AF475" i="10"/>
  <c r="AF476" i="10"/>
  <c r="AF477" i="10"/>
  <c r="AF478" i="10"/>
  <c r="AF479" i="10"/>
  <c r="AF480" i="10"/>
  <c r="AF481" i="10"/>
  <c r="AF482" i="10"/>
  <c r="AF483" i="10"/>
  <c r="AF484" i="10"/>
  <c r="AF485" i="10"/>
  <c r="AF486" i="10"/>
  <c r="AF487" i="10"/>
  <c r="AF488" i="10"/>
  <c r="AF489" i="10"/>
  <c r="AF490" i="10"/>
  <c r="AF491" i="10"/>
  <c r="AF492" i="10"/>
  <c r="AF493" i="10"/>
  <c r="AF494" i="10"/>
  <c r="AF495" i="10"/>
  <c r="AF496" i="10"/>
  <c r="AF497" i="10"/>
  <c r="AF498" i="10"/>
  <c r="AF499" i="10"/>
  <c r="AF500" i="10"/>
  <c r="AF501" i="10"/>
  <c r="AF502" i="10"/>
  <c r="AF503" i="10"/>
  <c r="AF504" i="10"/>
  <c r="AF505" i="10"/>
  <c r="AF506" i="10"/>
  <c r="AF507" i="10"/>
  <c r="AF508" i="10"/>
  <c r="AF509" i="10"/>
  <c r="AF510" i="10"/>
  <c r="AF511" i="10"/>
  <c r="AF512" i="10"/>
  <c r="AF513" i="10"/>
  <c r="AF514" i="10"/>
  <c r="AF515" i="10"/>
  <c r="AF516" i="10"/>
  <c r="AF517" i="10"/>
  <c r="AF518" i="10"/>
  <c r="AF519" i="10"/>
  <c r="AF520" i="10"/>
  <c r="AF521" i="10"/>
  <c r="AF522" i="10"/>
  <c r="AF523" i="10"/>
  <c r="AF524" i="10"/>
  <c r="AF525" i="10"/>
  <c r="AF526" i="10"/>
  <c r="AF527" i="10"/>
  <c r="AF528" i="10"/>
  <c r="AF529" i="10"/>
  <c r="AF530" i="10"/>
  <c r="AF531" i="10"/>
  <c r="AF532" i="10"/>
  <c r="AF533" i="10"/>
  <c r="AF534" i="10"/>
  <c r="AF535" i="10"/>
  <c r="AF536" i="10"/>
  <c r="AF537" i="10"/>
  <c r="AF538" i="10"/>
  <c r="AF539" i="10"/>
  <c r="AF540" i="10"/>
  <c r="AF541" i="10"/>
  <c r="AF542" i="10"/>
  <c r="AF543" i="10"/>
  <c r="AF544" i="10"/>
  <c r="AF545" i="10"/>
  <c r="AF546" i="10"/>
  <c r="AF547" i="10"/>
  <c r="AF548" i="10"/>
  <c r="AF549" i="10"/>
  <c r="AF550" i="10"/>
  <c r="AF551" i="10"/>
  <c r="AF552" i="10"/>
  <c r="AF553" i="10"/>
  <c r="AF554" i="10"/>
  <c r="AF555" i="10"/>
  <c r="AF556" i="10"/>
  <c r="AF557" i="10"/>
  <c r="AF558" i="10"/>
  <c r="AF559" i="10"/>
  <c r="AF560" i="10"/>
  <c r="AF561" i="10"/>
  <c r="AF562" i="10"/>
  <c r="AF563" i="10"/>
  <c r="AF564" i="10"/>
  <c r="AF565" i="10"/>
  <c r="AF566" i="10"/>
  <c r="AF567" i="10"/>
  <c r="AF568" i="10"/>
  <c r="AF569" i="10"/>
  <c r="AF570" i="10"/>
  <c r="AF571" i="10"/>
  <c r="AF572" i="10"/>
  <c r="AF573" i="10"/>
  <c r="AF574" i="10"/>
  <c r="AF575" i="10"/>
  <c r="AF576" i="10"/>
  <c r="AF577" i="10"/>
  <c r="AF578" i="10"/>
  <c r="AF579" i="10"/>
  <c r="AF580" i="10"/>
  <c r="AF581" i="10"/>
  <c r="AF582" i="10"/>
  <c r="AF583" i="10"/>
  <c r="AF584" i="10"/>
  <c r="AF585" i="10"/>
  <c r="AF586" i="10"/>
  <c r="AF587" i="10"/>
  <c r="AF588" i="10"/>
  <c r="AF589" i="10"/>
  <c r="AF590" i="10"/>
  <c r="AF591" i="10"/>
  <c r="AF592" i="10"/>
  <c r="AF593" i="10"/>
  <c r="AF594" i="10"/>
  <c r="AF595" i="10"/>
  <c r="AF596" i="10"/>
  <c r="AF597" i="10"/>
  <c r="AF598" i="10"/>
  <c r="AF599" i="10"/>
  <c r="AF600" i="10"/>
  <c r="AF601" i="10"/>
  <c r="AF602" i="10"/>
  <c r="AF603" i="10"/>
  <c r="AF604" i="10"/>
  <c r="AF605" i="10"/>
  <c r="AF606" i="10"/>
  <c r="AF607" i="10"/>
  <c r="AF608" i="10"/>
  <c r="AF609" i="10"/>
  <c r="AF610" i="10"/>
  <c r="AF611" i="10"/>
  <c r="AF612" i="10"/>
  <c r="AF613" i="10"/>
  <c r="AF614" i="10"/>
  <c r="AF615" i="10"/>
  <c r="AF616" i="10"/>
  <c r="AF617" i="10"/>
  <c r="AF618" i="10"/>
  <c r="AF619" i="10"/>
  <c r="AF620" i="10"/>
  <c r="AF621" i="10"/>
  <c r="AF622" i="10"/>
  <c r="AF623" i="10"/>
  <c r="AF624" i="10"/>
  <c r="AF625" i="10"/>
  <c r="AF626" i="10"/>
  <c r="AF627" i="10"/>
  <c r="AF628" i="10"/>
  <c r="AF629" i="10"/>
  <c r="AF630" i="10"/>
  <c r="AF631" i="10"/>
  <c r="AF632" i="10"/>
  <c r="AF633" i="10"/>
  <c r="AF634" i="10"/>
  <c r="AF635" i="10"/>
  <c r="AF636" i="10"/>
  <c r="AF637" i="10"/>
  <c r="AF638" i="10"/>
  <c r="AF639" i="10"/>
  <c r="AF640" i="10"/>
  <c r="AF641" i="10"/>
  <c r="AF642" i="10"/>
  <c r="AF643" i="10"/>
  <c r="AF644" i="10"/>
  <c r="AF645" i="10"/>
  <c r="AF646" i="10"/>
  <c r="AF647" i="10"/>
  <c r="AF648" i="10"/>
  <c r="AF649" i="10"/>
  <c r="AF650" i="10"/>
  <c r="AF651" i="10"/>
  <c r="AF652" i="10"/>
  <c r="AF653" i="10"/>
  <c r="AF654" i="10"/>
  <c r="AF655" i="10"/>
  <c r="AF656" i="10"/>
  <c r="AF657" i="10"/>
  <c r="AF658" i="10"/>
  <c r="AF659" i="10"/>
  <c r="AF660" i="10"/>
  <c r="AF661" i="10"/>
  <c r="AF662" i="10"/>
  <c r="AF663" i="10"/>
  <c r="AF664" i="10"/>
  <c r="AF665" i="10"/>
  <c r="AF666" i="10"/>
  <c r="AF667" i="10"/>
  <c r="AF668" i="10"/>
  <c r="AF669" i="10"/>
  <c r="AF670" i="10"/>
  <c r="AF671" i="10"/>
  <c r="AF672" i="10"/>
  <c r="AF673" i="10"/>
  <c r="AF674" i="10"/>
  <c r="AF675" i="10"/>
  <c r="AF676" i="10"/>
  <c r="AF677" i="10"/>
  <c r="AF678" i="10"/>
  <c r="AF679" i="10"/>
  <c r="AF680" i="10"/>
  <c r="AF681" i="10"/>
  <c r="AF682" i="10"/>
  <c r="AF683" i="10"/>
  <c r="AF684" i="10"/>
  <c r="AF685" i="10"/>
  <c r="AF686" i="10"/>
  <c r="AF687" i="10"/>
  <c r="AF688" i="10"/>
  <c r="AF689" i="10"/>
  <c r="AF690" i="10"/>
  <c r="AF691" i="10"/>
  <c r="AF692" i="10"/>
  <c r="AF693" i="10"/>
  <c r="AF694" i="10"/>
  <c r="AF695" i="10"/>
  <c r="AF696" i="10"/>
  <c r="AF697" i="10"/>
  <c r="AF698" i="10"/>
  <c r="AF699" i="10"/>
  <c r="AF700" i="10"/>
  <c r="AF701" i="10"/>
  <c r="AF702" i="10"/>
  <c r="AF703" i="10"/>
  <c r="AF704" i="10"/>
  <c r="AF705" i="10"/>
  <c r="AF706" i="10"/>
  <c r="AF707" i="10"/>
  <c r="AF708" i="10"/>
  <c r="AF709" i="10"/>
  <c r="AF710" i="10"/>
  <c r="AF711" i="10"/>
  <c r="AF712" i="10"/>
  <c r="AF713" i="10"/>
  <c r="AF714" i="10"/>
  <c r="AF715" i="10"/>
  <c r="AF716" i="10"/>
  <c r="AF717" i="10"/>
  <c r="AF718" i="10"/>
  <c r="AF719" i="10"/>
  <c r="AF720" i="10"/>
  <c r="AF721" i="10"/>
  <c r="AF722" i="10"/>
  <c r="AF723" i="10"/>
  <c r="AF724" i="10"/>
  <c r="AF725" i="10"/>
  <c r="AF726" i="10"/>
  <c r="AF727" i="10"/>
  <c r="AF728" i="10"/>
  <c r="AF729" i="10"/>
  <c r="AF730" i="10"/>
  <c r="AF731" i="10"/>
  <c r="AF732" i="10"/>
  <c r="AF733" i="10"/>
  <c r="AF734" i="10"/>
  <c r="AF735" i="10"/>
  <c r="AF736" i="10"/>
  <c r="AF737" i="10"/>
  <c r="AF738" i="10"/>
  <c r="AF739" i="10"/>
  <c r="AF740" i="10"/>
  <c r="AF741" i="10"/>
  <c r="AF742" i="10"/>
  <c r="AF743" i="10"/>
  <c r="AF744" i="10"/>
  <c r="AF745" i="10"/>
  <c r="AF746" i="10"/>
  <c r="AF747" i="10"/>
  <c r="AF748" i="10"/>
  <c r="AF749" i="10"/>
  <c r="AF750" i="10"/>
  <c r="AF751" i="10"/>
  <c r="AF752" i="10"/>
  <c r="AF753" i="10"/>
  <c r="AF754" i="10"/>
  <c r="AF755" i="10"/>
  <c r="AF756" i="10"/>
  <c r="AF757" i="10"/>
  <c r="AF758" i="10"/>
  <c r="AF759" i="10"/>
  <c r="AF760" i="10"/>
  <c r="AF761" i="10"/>
  <c r="AF762" i="10"/>
  <c r="AF763" i="10"/>
  <c r="AF764" i="10"/>
  <c r="AF765" i="10"/>
  <c r="AF766" i="10"/>
  <c r="AF767" i="10"/>
  <c r="AF768" i="10"/>
  <c r="AF769" i="10"/>
  <c r="AF770" i="10"/>
  <c r="AF771" i="10"/>
  <c r="AF772" i="10"/>
  <c r="AF773" i="10"/>
  <c r="AF774" i="10"/>
  <c r="AF775" i="10"/>
  <c r="AF776" i="10"/>
  <c r="AF777" i="10"/>
  <c r="AF778" i="10"/>
  <c r="AF779" i="10"/>
  <c r="AF780" i="10"/>
  <c r="AF781" i="10"/>
  <c r="AF782" i="10"/>
  <c r="AF783" i="10"/>
  <c r="AF784" i="10"/>
  <c r="AF785" i="10"/>
  <c r="AF786" i="10"/>
  <c r="AF787" i="10"/>
  <c r="AF788" i="10"/>
  <c r="AF789" i="10"/>
  <c r="AF790" i="10"/>
  <c r="AF791" i="10"/>
  <c r="AF792" i="10"/>
  <c r="AF793" i="10"/>
  <c r="AF4" i="10"/>
  <c r="AF5" i="10"/>
  <c r="AF6" i="10"/>
  <c r="AF7" i="10"/>
  <c r="AF8" i="10"/>
  <c r="AF9" i="10"/>
  <c r="AE12" i="10"/>
  <c r="AE13" i="10"/>
  <c r="AE14" i="10"/>
  <c r="AE15" i="10"/>
  <c r="AE16" i="10"/>
  <c r="AE17" i="10"/>
  <c r="AE18" i="10"/>
  <c r="AE19" i="10"/>
  <c r="AE20" i="10"/>
  <c r="AE21" i="10"/>
  <c r="AE22" i="10"/>
  <c r="AE23" i="10"/>
  <c r="AE24" i="10"/>
  <c r="AE25" i="10"/>
  <c r="AE26" i="10"/>
  <c r="AE27" i="10"/>
  <c r="AE28" i="10"/>
  <c r="AE29" i="10"/>
  <c r="AE30" i="10"/>
  <c r="AE31" i="10"/>
  <c r="AE32" i="10"/>
  <c r="AE33" i="10"/>
  <c r="AE34" i="10"/>
  <c r="AE35" i="10"/>
  <c r="AE36" i="10"/>
  <c r="AE37" i="10"/>
  <c r="AE38" i="10"/>
  <c r="AE39" i="10"/>
  <c r="AE40" i="10"/>
  <c r="AE41" i="10"/>
  <c r="AE42" i="10"/>
  <c r="AE43" i="10"/>
  <c r="AE44" i="10"/>
  <c r="AE45" i="10"/>
  <c r="AE46" i="10"/>
  <c r="AE47" i="10"/>
  <c r="AE48" i="10"/>
  <c r="AE49" i="10"/>
  <c r="AE50" i="10"/>
  <c r="AE51" i="10"/>
  <c r="AE52" i="10"/>
  <c r="AE53" i="10"/>
  <c r="AE54" i="10"/>
  <c r="AE55" i="10"/>
  <c r="AE56" i="10"/>
  <c r="AE57" i="10"/>
  <c r="AE58" i="10"/>
  <c r="AE59" i="10"/>
  <c r="AE60" i="10"/>
  <c r="AE61" i="10"/>
  <c r="AE62" i="10"/>
  <c r="AE63" i="10"/>
  <c r="AE64" i="10"/>
  <c r="AE65" i="10"/>
  <c r="AE66" i="10"/>
  <c r="AE67" i="10"/>
  <c r="AE68" i="10"/>
  <c r="AE69" i="10"/>
  <c r="AE70" i="10"/>
  <c r="AE71" i="10"/>
  <c r="AE72" i="10"/>
  <c r="AE73" i="10"/>
  <c r="AE74" i="10"/>
  <c r="AE75" i="10"/>
  <c r="AE76" i="10"/>
  <c r="AE77" i="10"/>
  <c r="AE78" i="10"/>
  <c r="AE79" i="10"/>
  <c r="AE80" i="10"/>
  <c r="AE81" i="10"/>
  <c r="AE82" i="10"/>
  <c r="AE83" i="10"/>
  <c r="AE84" i="10"/>
  <c r="AE85" i="10"/>
  <c r="AE86" i="10"/>
  <c r="AE87" i="10"/>
  <c r="AE88" i="10"/>
  <c r="AE89" i="10"/>
  <c r="AE90" i="10"/>
  <c r="AE91" i="10"/>
  <c r="AE92" i="10"/>
  <c r="AE93" i="10"/>
  <c r="AE94" i="10"/>
  <c r="AE95" i="10"/>
  <c r="AE96" i="10"/>
  <c r="AE97" i="10"/>
  <c r="AE98" i="10"/>
  <c r="AE99" i="10"/>
  <c r="AE100" i="10"/>
  <c r="AE101" i="10"/>
  <c r="AE102" i="10"/>
  <c r="AE103" i="10"/>
  <c r="AE104" i="10"/>
  <c r="AE105" i="10"/>
  <c r="AE106" i="10"/>
  <c r="AE107" i="10"/>
  <c r="AE108" i="10"/>
  <c r="AE109" i="10"/>
  <c r="AE110" i="10"/>
  <c r="AE111" i="10"/>
  <c r="AE112" i="10"/>
  <c r="AE113" i="10"/>
  <c r="AE114" i="10"/>
  <c r="AE115" i="10"/>
  <c r="AE116" i="10"/>
  <c r="AE117" i="10"/>
  <c r="AE118" i="10"/>
  <c r="AE119" i="10"/>
  <c r="AE120" i="10"/>
  <c r="AE121" i="10"/>
  <c r="AE122" i="10"/>
  <c r="AE123" i="10"/>
  <c r="AE124" i="10"/>
  <c r="AE125" i="10"/>
  <c r="AE126" i="10"/>
  <c r="AE127" i="10"/>
  <c r="AE128" i="10"/>
  <c r="AE129" i="10"/>
  <c r="AE130" i="10"/>
  <c r="AE131" i="10"/>
  <c r="AE132" i="10"/>
  <c r="AE133" i="10"/>
  <c r="AE134" i="10"/>
  <c r="AE135" i="10"/>
  <c r="AE136" i="10"/>
  <c r="AE137" i="10"/>
  <c r="AE138" i="10"/>
  <c r="AE139" i="10"/>
  <c r="AE140" i="10"/>
  <c r="AE141" i="10"/>
  <c r="AE142" i="10"/>
  <c r="AE143" i="10"/>
  <c r="AE144" i="10"/>
  <c r="AE145" i="10"/>
  <c r="AE146" i="10"/>
  <c r="AE147" i="10"/>
  <c r="AE148" i="10"/>
  <c r="AE149" i="10"/>
  <c r="AE150" i="10"/>
  <c r="AE151" i="10"/>
  <c r="AE152" i="10"/>
  <c r="AE153" i="10"/>
  <c r="AE154" i="10"/>
  <c r="AE155" i="10"/>
  <c r="AE156" i="10"/>
  <c r="AE157" i="10"/>
  <c r="AE158" i="10"/>
  <c r="AE159" i="10"/>
  <c r="AE160" i="10"/>
  <c r="AE161" i="10"/>
  <c r="AE162" i="10"/>
  <c r="AE163" i="10"/>
  <c r="AE164" i="10"/>
  <c r="AE165" i="10"/>
  <c r="AE166" i="10"/>
  <c r="AE167" i="10"/>
  <c r="AE168" i="10"/>
  <c r="AE169" i="10"/>
  <c r="AE170" i="10"/>
  <c r="AE171" i="10"/>
  <c r="AE172" i="10"/>
  <c r="AE173" i="10"/>
  <c r="AE174" i="10"/>
  <c r="AE175" i="10"/>
  <c r="AE176" i="10"/>
  <c r="AE177" i="10"/>
  <c r="AE178" i="10"/>
  <c r="AE179" i="10"/>
  <c r="AE180" i="10"/>
  <c r="AE181" i="10"/>
  <c r="AE182" i="10"/>
  <c r="AE183" i="10"/>
  <c r="AE184" i="10"/>
  <c r="AE185" i="10"/>
  <c r="AE186" i="10"/>
  <c r="AE187" i="10"/>
  <c r="AE188" i="10"/>
  <c r="AE189" i="10"/>
  <c r="AE190" i="10"/>
  <c r="AE191" i="10"/>
  <c r="AE192" i="10"/>
  <c r="AE193" i="10"/>
  <c r="AE194" i="10"/>
  <c r="AE195" i="10"/>
  <c r="AE196" i="10"/>
  <c r="AE197" i="10"/>
  <c r="AE198" i="10"/>
  <c r="AE199" i="10"/>
  <c r="AE200" i="10"/>
  <c r="AE201" i="10"/>
  <c r="AE202" i="10"/>
  <c r="AE203" i="10"/>
  <c r="AE204" i="10"/>
  <c r="AE205" i="10"/>
  <c r="AE206" i="10"/>
  <c r="AE207" i="10"/>
  <c r="AE208" i="10"/>
  <c r="AE209" i="10"/>
  <c r="AE210" i="10"/>
  <c r="AE211" i="10"/>
  <c r="AE212" i="10"/>
  <c r="AE213" i="10"/>
  <c r="AE214" i="10"/>
  <c r="AE215" i="10"/>
  <c r="AE216" i="10"/>
  <c r="AE217" i="10"/>
  <c r="AE218" i="10"/>
  <c r="AE219" i="10"/>
  <c r="AE220" i="10"/>
  <c r="AE221" i="10"/>
  <c r="AE222" i="10"/>
  <c r="AE223" i="10"/>
  <c r="AE224" i="10"/>
  <c r="AE225" i="10"/>
  <c r="AE226" i="10"/>
  <c r="AE227" i="10"/>
  <c r="AE228" i="10"/>
  <c r="AE229" i="10"/>
  <c r="AE230" i="10"/>
  <c r="AE231" i="10"/>
  <c r="AE232" i="10"/>
  <c r="AE233" i="10"/>
  <c r="AE234" i="10"/>
  <c r="AE235" i="10"/>
  <c r="AE236" i="10"/>
  <c r="AE237" i="10"/>
  <c r="AE238" i="10"/>
  <c r="AE239" i="10"/>
  <c r="AE240" i="10"/>
  <c r="AE241" i="10"/>
  <c r="AE242" i="10"/>
  <c r="AE243" i="10"/>
  <c r="AE244" i="10"/>
  <c r="AE245" i="10"/>
  <c r="AE246" i="10"/>
  <c r="AE247" i="10"/>
  <c r="AE248" i="10"/>
  <c r="AE249" i="10"/>
  <c r="AE250" i="10"/>
  <c r="AE251" i="10"/>
  <c r="AE252" i="10"/>
  <c r="AE253" i="10"/>
  <c r="AE254" i="10"/>
  <c r="AE255" i="10"/>
  <c r="AE256" i="10"/>
  <c r="AE257" i="10"/>
  <c r="AE258" i="10"/>
  <c r="AE259" i="10"/>
  <c r="AE260" i="10"/>
  <c r="AE261" i="10"/>
  <c r="AE262" i="10"/>
  <c r="AE263" i="10"/>
  <c r="AE264" i="10"/>
  <c r="AE265" i="10"/>
  <c r="AE266" i="10"/>
  <c r="AE267" i="10"/>
  <c r="AE268" i="10"/>
  <c r="AE269" i="10"/>
  <c r="AE270" i="10"/>
  <c r="AE271" i="10"/>
  <c r="AE272" i="10"/>
  <c r="AE273" i="10"/>
  <c r="AE274" i="10"/>
  <c r="AE275" i="10"/>
  <c r="AE276" i="10"/>
  <c r="AE277" i="10"/>
  <c r="AE278" i="10"/>
  <c r="AE279" i="10"/>
  <c r="AE280" i="10"/>
  <c r="AE281" i="10"/>
  <c r="AE282" i="10"/>
  <c r="AE283" i="10"/>
  <c r="AE284" i="10"/>
  <c r="AE285" i="10"/>
  <c r="AE286" i="10"/>
  <c r="AE287" i="10"/>
  <c r="AE288" i="10"/>
  <c r="AE289" i="10"/>
  <c r="AE290" i="10"/>
  <c r="AE291" i="10"/>
  <c r="AE292" i="10"/>
  <c r="AE293" i="10"/>
  <c r="AE294" i="10"/>
  <c r="AE295" i="10"/>
  <c r="AE296" i="10"/>
  <c r="AE297" i="10"/>
  <c r="AE298" i="10"/>
  <c r="AE299" i="10"/>
  <c r="AE300" i="10"/>
  <c r="AE301" i="10"/>
  <c r="AE302" i="10"/>
  <c r="AE303" i="10"/>
  <c r="AE304" i="10"/>
  <c r="AE305" i="10"/>
  <c r="AE306" i="10"/>
  <c r="AE307" i="10"/>
  <c r="AE308" i="10"/>
  <c r="AE309" i="10"/>
  <c r="AE310" i="10"/>
  <c r="AE311" i="10"/>
  <c r="AE312" i="10"/>
  <c r="AE313" i="10"/>
  <c r="AE314" i="10"/>
  <c r="AE315" i="10"/>
  <c r="AE316" i="10"/>
  <c r="AE317" i="10"/>
  <c r="AE318" i="10"/>
  <c r="AE319" i="10"/>
  <c r="AE320" i="10"/>
  <c r="AE321" i="10"/>
  <c r="AE322" i="10"/>
  <c r="AE323" i="10"/>
  <c r="AE324" i="10"/>
  <c r="AE325" i="10"/>
  <c r="AE326" i="10"/>
  <c r="AE327" i="10"/>
  <c r="AE328" i="10"/>
  <c r="AE329" i="10"/>
  <c r="AE330" i="10"/>
  <c r="AE331" i="10"/>
  <c r="AE332" i="10"/>
  <c r="AE333" i="10"/>
  <c r="AE334" i="10"/>
  <c r="AE335" i="10"/>
  <c r="AE336" i="10"/>
  <c r="AE337" i="10"/>
  <c r="AE338" i="10"/>
  <c r="AE339" i="10"/>
  <c r="AE340" i="10"/>
  <c r="AE341" i="10"/>
  <c r="AE342" i="10"/>
  <c r="AE343" i="10"/>
  <c r="AE344" i="10"/>
  <c r="AE345" i="10"/>
  <c r="AE346" i="10"/>
  <c r="AE347" i="10"/>
  <c r="AE348" i="10"/>
  <c r="AE349" i="10"/>
  <c r="AE350" i="10"/>
  <c r="AE351" i="10"/>
  <c r="AE352" i="10"/>
  <c r="AE353" i="10"/>
  <c r="AE354" i="10"/>
  <c r="AE355" i="10"/>
  <c r="AE356" i="10"/>
  <c r="AE357" i="10"/>
  <c r="AE358" i="10"/>
  <c r="AE359" i="10"/>
  <c r="AE360" i="10"/>
  <c r="AE361" i="10"/>
  <c r="AE362" i="10"/>
  <c r="AE363" i="10"/>
  <c r="AE364" i="10"/>
  <c r="AE365" i="10"/>
  <c r="AE366" i="10"/>
  <c r="AE367" i="10"/>
  <c r="AE368" i="10"/>
  <c r="AE369" i="10"/>
  <c r="AE370" i="10"/>
  <c r="AE371" i="10"/>
  <c r="AE372" i="10"/>
  <c r="AE373" i="10"/>
  <c r="AE374" i="10"/>
  <c r="AE375" i="10"/>
  <c r="AE376" i="10"/>
  <c r="AE377" i="10"/>
  <c r="AE378" i="10"/>
  <c r="AE379" i="10"/>
  <c r="AE380" i="10"/>
  <c r="AE381" i="10"/>
  <c r="AE382" i="10"/>
  <c r="AE383" i="10"/>
  <c r="AE384" i="10"/>
  <c r="AE385" i="10"/>
  <c r="AE386" i="10"/>
  <c r="AE387" i="10"/>
  <c r="AE388" i="10"/>
  <c r="AE389" i="10"/>
  <c r="AE390" i="10"/>
  <c r="AE391" i="10"/>
  <c r="AE392" i="10"/>
  <c r="AE393" i="10"/>
  <c r="AE394" i="10"/>
  <c r="AE395" i="10"/>
  <c r="AE396" i="10"/>
  <c r="AE397" i="10"/>
  <c r="AE398" i="10"/>
  <c r="AE399" i="10"/>
  <c r="AE400" i="10"/>
  <c r="AE401" i="10"/>
  <c r="AE402" i="10"/>
  <c r="AE403" i="10"/>
  <c r="AE404" i="10"/>
  <c r="AE405" i="10"/>
  <c r="AE406" i="10"/>
  <c r="AE407" i="10"/>
  <c r="AE408" i="10"/>
  <c r="AE409" i="10"/>
  <c r="AE410" i="10"/>
  <c r="AE411" i="10"/>
  <c r="AE412" i="10"/>
  <c r="AE413" i="10"/>
  <c r="AE414" i="10"/>
  <c r="AE415" i="10"/>
  <c r="AE416" i="10"/>
  <c r="AE417" i="10"/>
  <c r="AE418" i="10"/>
  <c r="AE419" i="10"/>
  <c r="AE420" i="10"/>
  <c r="AE421" i="10"/>
  <c r="AE422" i="10"/>
  <c r="AE423" i="10"/>
  <c r="AE424" i="10"/>
  <c r="AE425" i="10"/>
  <c r="AE426" i="10"/>
  <c r="AE427" i="10"/>
  <c r="AE428" i="10"/>
  <c r="AE429" i="10"/>
  <c r="AE430" i="10"/>
  <c r="AE431" i="10"/>
  <c r="AE432" i="10"/>
  <c r="AE433" i="10"/>
  <c r="AE434" i="10"/>
  <c r="AE435" i="10"/>
  <c r="AE436" i="10"/>
  <c r="AE437" i="10"/>
  <c r="AE438" i="10"/>
  <c r="AE439" i="10"/>
  <c r="AE440" i="10"/>
  <c r="AE441" i="10"/>
  <c r="AE442" i="10"/>
  <c r="AE443" i="10"/>
  <c r="AE444" i="10"/>
  <c r="AE445" i="10"/>
  <c r="AE446" i="10"/>
  <c r="AE447" i="10"/>
  <c r="AE448" i="10"/>
  <c r="AE449" i="10"/>
  <c r="AE450" i="10"/>
  <c r="AE451" i="10"/>
  <c r="AE452" i="10"/>
  <c r="AE453" i="10"/>
  <c r="AE454" i="10"/>
  <c r="AE455" i="10"/>
  <c r="AE456" i="10"/>
  <c r="AE457" i="10"/>
  <c r="AE458" i="10"/>
  <c r="AE459" i="10"/>
  <c r="AE460" i="10"/>
  <c r="AE461" i="10"/>
  <c r="AE462" i="10"/>
  <c r="AE463" i="10"/>
  <c r="AE464" i="10"/>
  <c r="AE465" i="10"/>
  <c r="AE466" i="10"/>
  <c r="AE467" i="10"/>
  <c r="AE468" i="10"/>
  <c r="AE469" i="10"/>
  <c r="AE470" i="10"/>
  <c r="AE471" i="10"/>
  <c r="AE472" i="10"/>
  <c r="AE473" i="10"/>
  <c r="AE474" i="10"/>
  <c r="AE475" i="10"/>
  <c r="AE476" i="10"/>
  <c r="AE477" i="10"/>
  <c r="AE478" i="10"/>
  <c r="AE479" i="10"/>
  <c r="AE480" i="10"/>
  <c r="AE481" i="10"/>
  <c r="AE482" i="10"/>
  <c r="AE483" i="10"/>
  <c r="AE484" i="10"/>
  <c r="AE485" i="10"/>
  <c r="AE486" i="10"/>
  <c r="AE487" i="10"/>
  <c r="AE488" i="10"/>
  <c r="AE489" i="10"/>
  <c r="AE490" i="10"/>
  <c r="AE491" i="10"/>
  <c r="AE492" i="10"/>
  <c r="AE493" i="10"/>
  <c r="AE494" i="10"/>
  <c r="AE495" i="10"/>
  <c r="AE496" i="10"/>
  <c r="AE497" i="10"/>
  <c r="AE498" i="10"/>
  <c r="AE499" i="10"/>
  <c r="AE500" i="10"/>
  <c r="AE501" i="10"/>
  <c r="AE502" i="10"/>
  <c r="AE503" i="10"/>
  <c r="AE504" i="10"/>
  <c r="AE505" i="10"/>
  <c r="AE506" i="10"/>
  <c r="AE507" i="10"/>
  <c r="AE508" i="10"/>
  <c r="AE509" i="10"/>
  <c r="AE510" i="10"/>
  <c r="AE511" i="10"/>
  <c r="AE512" i="10"/>
  <c r="AE513" i="10"/>
  <c r="AE514" i="10"/>
  <c r="AE515" i="10"/>
  <c r="AE516" i="10"/>
  <c r="AE517" i="10"/>
  <c r="AE518" i="10"/>
  <c r="AE519" i="10"/>
  <c r="AE520" i="10"/>
  <c r="AE521" i="10"/>
  <c r="AE522" i="10"/>
  <c r="AE523" i="10"/>
  <c r="AE524" i="10"/>
  <c r="AE525" i="10"/>
  <c r="AE526" i="10"/>
  <c r="AE527" i="10"/>
  <c r="AE528" i="10"/>
  <c r="AE529" i="10"/>
  <c r="AE530" i="10"/>
  <c r="AE531" i="10"/>
  <c r="AE532" i="10"/>
  <c r="AE533" i="10"/>
  <c r="AE534" i="10"/>
  <c r="AE535" i="10"/>
  <c r="AE536" i="10"/>
  <c r="AE537" i="10"/>
  <c r="AE538" i="10"/>
  <c r="AE539" i="10"/>
  <c r="AE540" i="10"/>
  <c r="AE541" i="10"/>
  <c r="AE542" i="10"/>
  <c r="AE543" i="10"/>
  <c r="AE544" i="10"/>
  <c r="AE545" i="10"/>
  <c r="AE546" i="10"/>
  <c r="AE547" i="10"/>
  <c r="AE548" i="10"/>
  <c r="AE549" i="10"/>
  <c r="AE550" i="10"/>
  <c r="AE551" i="10"/>
  <c r="AE552" i="10"/>
  <c r="AE553" i="10"/>
  <c r="AE554" i="10"/>
  <c r="AE555" i="10"/>
  <c r="AE556" i="10"/>
  <c r="AE557" i="10"/>
  <c r="AE558" i="10"/>
  <c r="AE559" i="10"/>
  <c r="AE560" i="10"/>
  <c r="AE561" i="10"/>
  <c r="AE562" i="10"/>
  <c r="AE563" i="10"/>
  <c r="AE564" i="10"/>
  <c r="AE565" i="10"/>
  <c r="AE566" i="10"/>
  <c r="AE567" i="10"/>
  <c r="AE568" i="10"/>
  <c r="AE569" i="10"/>
  <c r="AE570" i="10"/>
  <c r="AE571" i="10"/>
  <c r="AE572" i="10"/>
  <c r="AE573" i="10"/>
  <c r="AE574" i="10"/>
  <c r="AE575" i="10"/>
  <c r="AE576" i="10"/>
  <c r="AE577" i="10"/>
  <c r="AE578" i="10"/>
  <c r="AE579" i="10"/>
  <c r="AE580" i="10"/>
  <c r="AE581" i="10"/>
  <c r="AE582" i="10"/>
  <c r="AE583" i="10"/>
  <c r="AE584" i="10"/>
  <c r="AE585" i="10"/>
  <c r="AE586" i="10"/>
  <c r="AE587" i="10"/>
  <c r="AE588" i="10"/>
  <c r="AE589" i="10"/>
  <c r="AE590" i="10"/>
  <c r="AE591" i="10"/>
  <c r="AE592" i="10"/>
  <c r="AE593" i="10"/>
  <c r="AE594" i="10"/>
  <c r="AE595" i="10"/>
  <c r="AE596" i="10"/>
  <c r="AE597" i="10"/>
  <c r="AE598" i="10"/>
  <c r="AE599" i="10"/>
  <c r="AE600" i="10"/>
  <c r="AE601" i="10"/>
  <c r="AE602" i="10"/>
  <c r="AE603" i="10"/>
  <c r="AE604" i="10"/>
  <c r="AE605" i="10"/>
  <c r="AE606" i="10"/>
  <c r="AE607" i="10"/>
  <c r="AE608" i="10"/>
  <c r="AE609" i="10"/>
  <c r="AE610" i="10"/>
  <c r="AE611" i="10"/>
  <c r="AE612" i="10"/>
  <c r="AE613" i="10"/>
  <c r="AE614" i="10"/>
  <c r="AE615" i="10"/>
  <c r="AE616" i="10"/>
  <c r="AE617" i="10"/>
  <c r="AE618" i="10"/>
  <c r="AE619" i="10"/>
  <c r="AE620" i="10"/>
  <c r="AE621" i="10"/>
  <c r="AE622" i="10"/>
  <c r="AE623" i="10"/>
  <c r="AE624" i="10"/>
  <c r="AE625" i="10"/>
  <c r="AE626" i="10"/>
  <c r="AE627" i="10"/>
  <c r="AE628" i="10"/>
  <c r="AE629" i="10"/>
  <c r="AE630" i="10"/>
  <c r="AE631" i="10"/>
  <c r="AE632" i="10"/>
  <c r="AE633" i="10"/>
  <c r="AE634" i="10"/>
  <c r="AE635" i="10"/>
  <c r="AE636" i="10"/>
  <c r="AE637" i="10"/>
  <c r="AE638" i="10"/>
  <c r="AE639" i="10"/>
  <c r="AE640" i="10"/>
  <c r="AE641" i="10"/>
  <c r="AE642" i="10"/>
  <c r="AE643" i="10"/>
  <c r="AE644" i="10"/>
  <c r="AE645" i="10"/>
  <c r="AE646" i="10"/>
  <c r="AE647" i="10"/>
  <c r="AE648" i="10"/>
  <c r="AE649" i="10"/>
  <c r="AE650" i="10"/>
  <c r="AE651" i="10"/>
  <c r="AE652" i="10"/>
  <c r="AE653" i="10"/>
  <c r="AE654" i="10"/>
  <c r="AE655" i="10"/>
  <c r="AE656" i="10"/>
  <c r="AE657" i="10"/>
  <c r="AE658" i="10"/>
  <c r="AE659" i="10"/>
  <c r="AE660" i="10"/>
  <c r="AE661" i="10"/>
  <c r="AE662" i="10"/>
  <c r="AE663" i="10"/>
  <c r="AE664" i="10"/>
  <c r="AE665" i="10"/>
  <c r="AE666" i="10"/>
  <c r="AE667" i="10"/>
  <c r="AE668" i="10"/>
  <c r="AE669" i="10"/>
  <c r="AE670" i="10"/>
  <c r="AE671" i="10"/>
  <c r="AE672" i="10"/>
  <c r="AE673" i="10"/>
  <c r="AE674" i="10"/>
  <c r="AE675" i="10"/>
  <c r="AE676" i="10"/>
  <c r="AE677" i="10"/>
  <c r="AE678" i="10"/>
  <c r="AE679" i="10"/>
  <c r="AE680" i="10"/>
  <c r="AE681" i="10"/>
  <c r="AE682" i="10"/>
  <c r="AE683" i="10"/>
  <c r="AE684" i="10"/>
  <c r="AE685" i="10"/>
  <c r="AE686" i="10"/>
  <c r="AE687" i="10"/>
  <c r="AE688" i="10"/>
  <c r="AE689" i="10"/>
  <c r="AE690" i="10"/>
  <c r="AE691" i="10"/>
  <c r="AE692" i="10"/>
  <c r="AE693" i="10"/>
  <c r="AE694" i="10"/>
  <c r="AE695" i="10"/>
  <c r="AE696" i="10"/>
  <c r="AE697" i="10"/>
  <c r="AE698" i="10"/>
  <c r="AE699" i="10"/>
  <c r="AE700" i="10"/>
  <c r="AE701" i="10"/>
  <c r="AE702" i="10"/>
  <c r="AE703" i="10"/>
  <c r="AE704" i="10"/>
  <c r="AE705" i="10"/>
  <c r="AE706" i="10"/>
  <c r="AE707" i="10"/>
  <c r="AE708" i="10"/>
  <c r="AE709" i="10"/>
  <c r="AE710" i="10"/>
  <c r="AE711" i="10"/>
  <c r="AE712" i="10"/>
  <c r="AE713" i="10"/>
  <c r="AE714" i="10"/>
  <c r="AE715" i="10"/>
  <c r="AE716" i="10"/>
  <c r="AE717" i="10"/>
  <c r="AE718" i="10"/>
  <c r="AE719" i="10"/>
  <c r="AE720" i="10"/>
  <c r="AE721" i="10"/>
  <c r="AE722" i="10"/>
  <c r="AE723" i="10"/>
  <c r="AE724" i="10"/>
  <c r="AE725" i="10"/>
  <c r="AE726" i="10"/>
  <c r="AE727" i="10"/>
  <c r="AE728" i="10"/>
  <c r="AE729" i="10"/>
  <c r="AE730" i="10"/>
  <c r="AE731" i="10"/>
  <c r="AE732" i="10"/>
  <c r="AE733" i="10"/>
  <c r="AE734" i="10"/>
  <c r="AE735" i="10"/>
  <c r="AE736" i="10"/>
  <c r="AE737" i="10"/>
  <c r="AE738" i="10"/>
  <c r="AE739" i="10"/>
  <c r="AE740" i="10"/>
  <c r="AE741" i="10"/>
  <c r="AE742" i="10"/>
  <c r="AE743" i="10"/>
  <c r="AE744" i="10"/>
  <c r="AE745" i="10"/>
  <c r="AE746" i="10"/>
  <c r="AE747" i="10"/>
  <c r="AE748" i="10"/>
  <c r="AE749" i="10"/>
  <c r="AE750" i="10"/>
  <c r="AE751" i="10"/>
  <c r="AE752" i="10"/>
  <c r="AE753" i="10"/>
  <c r="AE754" i="10"/>
  <c r="AE755" i="10"/>
  <c r="AE756" i="10"/>
  <c r="AE757" i="10"/>
  <c r="AE758" i="10"/>
  <c r="AE759" i="10"/>
  <c r="AE760" i="10"/>
  <c r="AE761" i="10"/>
  <c r="AE762" i="10"/>
  <c r="AE763" i="10"/>
  <c r="AE764" i="10"/>
  <c r="AE765" i="10"/>
  <c r="AE766" i="10"/>
  <c r="AE767" i="10"/>
  <c r="AE768" i="10"/>
  <c r="AE769" i="10"/>
  <c r="AE770" i="10"/>
  <c r="AE771" i="10"/>
  <c r="AE772" i="10"/>
  <c r="AE773" i="10"/>
  <c r="AE774" i="10"/>
  <c r="AE775" i="10"/>
  <c r="AE776" i="10"/>
  <c r="AE777" i="10"/>
  <c r="AE778" i="10"/>
  <c r="AE779" i="10"/>
  <c r="AE780" i="10"/>
  <c r="AE781" i="10"/>
  <c r="AE782" i="10"/>
  <c r="AE783" i="10"/>
  <c r="AE784" i="10"/>
  <c r="AE785" i="10"/>
  <c r="AE786" i="10"/>
  <c r="AE787" i="10"/>
  <c r="AE788" i="10"/>
  <c r="AE789" i="10"/>
  <c r="AE790" i="10"/>
  <c r="AE791" i="10"/>
  <c r="AE792" i="10"/>
  <c r="AE793" i="10"/>
  <c r="AE4" i="10"/>
  <c r="AE5" i="10"/>
  <c r="AE6" i="10"/>
  <c r="AE7" i="10"/>
  <c r="AE8" i="10"/>
  <c r="AE9" i="10"/>
  <c r="AD12" i="10"/>
  <c r="AD13" i="10"/>
  <c r="AD14" i="10"/>
  <c r="AD15" i="10"/>
  <c r="AD16" i="10"/>
  <c r="AD17" i="10"/>
  <c r="AD18" i="10"/>
  <c r="AD19" i="10"/>
  <c r="AD20" i="10"/>
  <c r="AD21" i="10"/>
  <c r="AD22" i="10"/>
  <c r="AD23" i="10"/>
  <c r="AD24" i="10"/>
  <c r="AD25" i="10"/>
  <c r="AD26" i="10"/>
  <c r="AD27" i="10"/>
  <c r="AD28" i="10"/>
  <c r="AD29" i="10"/>
  <c r="AD30" i="10"/>
  <c r="AD31" i="10"/>
  <c r="AD32" i="10"/>
  <c r="AD33" i="10"/>
  <c r="AD34" i="10"/>
  <c r="AD35" i="10"/>
  <c r="AD36" i="10"/>
  <c r="AD37" i="10"/>
  <c r="AD38" i="10"/>
  <c r="AD39" i="10"/>
  <c r="AD40" i="10"/>
  <c r="AD41" i="10"/>
  <c r="AD42" i="10"/>
  <c r="AD43" i="10"/>
  <c r="AD44" i="10"/>
  <c r="AD45" i="10"/>
  <c r="AD46" i="10"/>
  <c r="AD47" i="10"/>
  <c r="AD48" i="10"/>
  <c r="AD49" i="10"/>
  <c r="AD50" i="10"/>
  <c r="AD51" i="10"/>
  <c r="AD52" i="10"/>
  <c r="AD53" i="10"/>
  <c r="AD54" i="10"/>
  <c r="AD55" i="10"/>
  <c r="AD56" i="10"/>
  <c r="AD57" i="10"/>
  <c r="AD58" i="10"/>
  <c r="AD59" i="10"/>
  <c r="AD60" i="10"/>
  <c r="AD61" i="10"/>
  <c r="AD62" i="10"/>
  <c r="AD63" i="10"/>
  <c r="AD64" i="10"/>
  <c r="AD65" i="10"/>
  <c r="AD66" i="10"/>
  <c r="AD67" i="10"/>
  <c r="AD68" i="10"/>
  <c r="AD69" i="10"/>
  <c r="AD70" i="10"/>
  <c r="AD71" i="10"/>
  <c r="AD72" i="10"/>
  <c r="AD73" i="10"/>
  <c r="AD74" i="10"/>
  <c r="AD75" i="10"/>
  <c r="AD76" i="10"/>
  <c r="AD77" i="10"/>
  <c r="AD78" i="10"/>
  <c r="AD79" i="10"/>
  <c r="AD80" i="10"/>
  <c r="AD81" i="10"/>
  <c r="AD82" i="10"/>
  <c r="AD83" i="10"/>
  <c r="AD84" i="10"/>
  <c r="AD85" i="10"/>
  <c r="AD86" i="10"/>
  <c r="AD87" i="10"/>
  <c r="AD88" i="10"/>
  <c r="AD89" i="10"/>
  <c r="AD90" i="10"/>
  <c r="AD91" i="10"/>
  <c r="AD92" i="10"/>
  <c r="AD93" i="10"/>
  <c r="AD94" i="10"/>
  <c r="AD95" i="10"/>
  <c r="AD96" i="10"/>
  <c r="AD97" i="10"/>
  <c r="AD98" i="10"/>
  <c r="AD99" i="10"/>
  <c r="AD100" i="10"/>
  <c r="AD101" i="10"/>
  <c r="AD102" i="10"/>
  <c r="AD103" i="10"/>
  <c r="AD104" i="10"/>
  <c r="AD105" i="10"/>
  <c r="AD106" i="10"/>
  <c r="AD107" i="10"/>
  <c r="AD108" i="10"/>
  <c r="AD109" i="10"/>
  <c r="AD110" i="10"/>
  <c r="AD111" i="10"/>
  <c r="AD112" i="10"/>
  <c r="AD113" i="10"/>
  <c r="AD114" i="10"/>
  <c r="AD115" i="10"/>
  <c r="AD116" i="10"/>
  <c r="AD117" i="10"/>
  <c r="AD118" i="10"/>
  <c r="AD119" i="10"/>
  <c r="AD120" i="10"/>
  <c r="AD121" i="10"/>
  <c r="AD122" i="10"/>
  <c r="AD123" i="10"/>
  <c r="AD124" i="10"/>
  <c r="AD125" i="10"/>
  <c r="AD126" i="10"/>
  <c r="AD127" i="10"/>
  <c r="AD128" i="10"/>
  <c r="AD129" i="10"/>
  <c r="AD130" i="10"/>
  <c r="AD131" i="10"/>
  <c r="AD132" i="10"/>
  <c r="AD133" i="10"/>
  <c r="AD134" i="10"/>
  <c r="AD135" i="10"/>
  <c r="AD136" i="10"/>
  <c r="AD137" i="10"/>
  <c r="AD138" i="10"/>
  <c r="AD139" i="10"/>
  <c r="AD140" i="10"/>
  <c r="AD141" i="10"/>
  <c r="AD142" i="10"/>
  <c r="AD143" i="10"/>
  <c r="AD144" i="10"/>
  <c r="AD145" i="10"/>
  <c r="AD146" i="10"/>
  <c r="AD147" i="10"/>
  <c r="AD148" i="10"/>
  <c r="AD149" i="10"/>
  <c r="AD150" i="10"/>
  <c r="AD151" i="10"/>
  <c r="AD152" i="10"/>
  <c r="AD153" i="10"/>
  <c r="AD154" i="10"/>
  <c r="AD155" i="10"/>
  <c r="AD156" i="10"/>
  <c r="AD157" i="10"/>
  <c r="AD158" i="10"/>
  <c r="AD159" i="10"/>
  <c r="AD160" i="10"/>
  <c r="AD161" i="10"/>
  <c r="AD162" i="10"/>
  <c r="AD163" i="10"/>
  <c r="AD164" i="10"/>
  <c r="AD165" i="10"/>
  <c r="AD166" i="10"/>
  <c r="AD167" i="10"/>
  <c r="AD168" i="10"/>
  <c r="AD169" i="10"/>
  <c r="AD170" i="10"/>
  <c r="AD171" i="10"/>
  <c r="AD172" i="10"/>
  <c r="AD173" i="10"/>
  <c r="AD174" i="10"/>
  <c r="AD175" i="10"/>
  <c r="AD176" i="10"/>
  <c r="AD177" i="10"/>
  <c r="AD178" i="10"/>
  <c r="AD179" i="10"/>
  <c r="AD180" i="10"/>
  <c r="AD181" i="10"/>
  <c r="AD182" i="10"/>
  <c r="AD183" i="10"/>
  <c r="AD184" i="10"/>
  <c r="AD185" i="10"/>
  <c r="AD186" i="10"/>
  <c r="AD187" i="10"/>
  <c r="AD188" i="10"/>
  <c r="AD189" i="10"/>
  <c r="AD190" i="10"/>
  <c r="AD191" i="10"/>
  <c r="AD192" i="10"/>
  <c r="AD193" i="10"/>
  <c r="AD194" i="10"/>
  <c r="AD195" i="10"/>
  <c r="AD196" i="10"/>
  <c r="AD197" i="10"/>
  <c r="AD198" i="10"/>
  <c r="AD199" i="10"/>
  <c r="AD200" i="10"/>
  <c r="AD201" i="10"/>
  <c r="AD202" i="10"/>
  <c r="AD203" i="10"/>
  <c r="AD204" i="10"/>
  <c r="AD205" i="10"/>
  <c r="AD206" i="10"/>
  <c r="AD207" i="10"/>
  <c r="AD208" i="10"/>
  <c r="AD209" i="10"/>
  <c r="AD210" i="10"/>
  <c r="AD211" i="10"/>
  <c r="AD212" i="10"/>
  <c r="AD213" i="10"/>
  <c r="AD214" i="10"/>
  <c r="AD215" i="10"/>
  <c r="AD216" i="10"/>
  <c r="AD217" i="10"/>
  <c r="AD218" i="10"/>
  <c r="AD219" i="10"/>
  <c r="AD220" i="10"/>
  <c r="AD221" i="10"/>
  <c r="AD222" i="10"/>
  <c r="AD223" i="10"/>
  <c r="AD224" i="10"/>
  <c r="AD225" i="10"/>
  <c r="AD226" i="10"/>
  <c r="AD227" i="10"/>
  <c r="AD228" i="10"/>
  <c r="AD229" i="10"/>
  <c r="AD230" i="10"/>
  <c r="AD231" i="10"/>
  <c r="AD232" i="10"/>
  <c r="AD233" i="10"/>
  <c r="AD234" i="10"/>
  <c r="AD235" i="10"/>
  <c r="AD236" i="10"/>
  <c r="AD237" i="10"/>
  <c r="AD238" i="10"/>
  <c r="AD239" i="10"/>
  <c r="AD240" i="10"/>
  <c r="AD241" i="10"/>
  <c r="AD242" i="10"/>
  <c r="AD243" i="10"/>
  <c r="AD244" i="10"/>
  <c r="AD245" i="10"/>
  <c r="AD246" i="10"/>
  <c r="AD247" i="10"/>
  <c r="AD248" i="10"/>
  <c r="AD249" i="10"/>
  <c r="AD250" i="10"/>
  <c r="AD251" i="10"/>
  <c r="AD252" i="10"/>
  <c r="AD253" i="10"/>
  <c r="AD254" i="10"/>
  <c r="AD255" i="10"/>
  <c r="AD256" i="10"/>
  <c r="AD257" i="10"/>
  <c r="AD258" i="10"/>
  <c r="AD259" i="10"/>
  <c r="AD260" i="10"/>
  <c r="AD261" i="10"/>
  <c r="AD262" i="10"/>
  <c r="AD263" i="10"/>
  <c r="AD264" i="10"/>
  <c r="AD265" i="10"/>
  <c r="AD266" i="10"/>
  <c r="AD267" i="10"/>
  <c r="AD268" i="10"/>
  <c r="AD269" i="10"/>
  <c r="AD270" i="10"/>
  <c r="AD271" i="10"/>
  <c r="AD272" i="10"/>
  <c r="AD273" i="10"/>
  <c r="AD274" i="10"/>
  <c r="AD275" i="10"/>
  <c r="AD276" i="10"/>
  <c r="AD277" i="10"/>
  <c r="AD278" i="10"/>
  <c r="AD279" i="10"/>
  <c r="AD280" i="10"/>
  <c r="AD281" i="10"/>
  <c r="AD282" i="10"/>
  <c r="AD283" i="10"/>
  <c r="AD284" i="10"/>
  <c r="AD285" i="10"/>
  <c r="AD286" i="10"/>
  <c r="AD287" i="10"/>
  <c r="AD288" i="10"/>
  <c r="AD289" i="10"/>
  <c r="AD290" i="10"/>
  <c r="AD291" i="10"/>
  <c r="AD292" i="10"/>
  <c r="AD293" i="10"/>
  <c r="AD294" i="10"/>
  <c r="AD295" i="10"/>
  <c r="AD296" i="10"/>
  <c r="AD297" i="10"/>
  <c r="AD298" i="10"/>
  <c r="AD299" i="10"/>
  <c r="AD300" i="10"/>
  <c r="AD301" i="10"/>
  <c r="AD302" i="10"/>
  <c r="AD303" i="10"/>
  <c r="AD304" i="10"/>
  <c r="AD305" i="10"/>
  <c r="AD306" i="10"/>
  <c r="AD307" i="10"/>
  <c r="AD308" i="10"/>
  <c r="AD309" i="10"/>
  <c r="AD310" i="10"/>
  <c r="AD311" i="10"/>
  <c r="AD312" i="10"/>
  <c r="AD313" i="10"/>
  <c r="AD314" i="10"/>
  <c r="AD315" i="10"/>
  <c r="AD316" i="10"/>
  <c r="AD317" i="10"/>
  <c r="AD318" i="10"/>
  <c r="AD319" i="10"/>
  <c r="AD320" i="10"/>
  <c r="AD321" i="10"/>
  <c r="AD322" i="10"/>
  <c r="AD323" i="10"/>
  <c r="AD324" i="10"/>
  <c r="AD325" i="10"/>
  <c r="AD326" i="10"/>
  <c r="AD327" i="10"/>
  <c r="AD328" i="10"/>
  <c r="AD329" i="10"/>
  <c r="AD330" i="10"/>
  <c r="AD331" i="10"/>
  <c r="AD332" i="10"/>
  <c r="AD333" i="10"/>
  <c r="AD334" i="10"/>
  <c r="AD335" i="10"/>
  <c r="AD336" i="10"/>
  <c r="AD337" i="10"/>
  <c r="AD338" i="10"/>
  <c r="AD339" i="10"/>
  <c r="AD340" i="10"/>
  <c r="AD341" i="10"/>
  <c r="AD342" i="10"/>
  <c r="AD343" i="10"/>
  <c r="AD344" i="10"/>
  <c r="AD345" i="10"/>
  <c r="AD346" i="10"/>
  <c r="AD347" i="10"/>
  <c r="AD348" i="10"/>
  <c r="AD349" i="10"/>
  <c r="AD350" i="10"/>
  <c r="AD351" i="10"/>
  <c r="AD352" i="10"/>
  <c r="AD353" i="10"/>
  <c r="AD354" i="10"/>
  <c r="AD355" i="10"/>
  <c r="AD356" i="10"/>
  <c r="AD357" i="10"/>
  <c r="AD358" i="10"/>
  <c r="AD359" i="10"/>
  <c r="AD360" i="10"/>
  <c r="AD361" i="10"/>
  <c r="AD362" i="10"/>
  <c r="AD363" i="10"/>
  <c r="AD364" i="10"/>
  <c r="AD365" i="10"/>
  <c r="AD366" i="10"/>
  <c r="AD367" i="10"/>
  <c r="AD368" i="10"/>
  <c r="AD369" i="10"/>
  <c r="AD370" i="10"/>
  <c r="AD371" i="10"/>
  <c r="AD372" i="10"/>
  <c r="AD373" i="10"/>
  <c r="AD374" i="10"/>
  <c r="AD375" i="10"/>
  <c r="AD376" i="10"/>
  <c r="AD377" i="10"/>
  <c r="AD378" i="10"/>
  <c r="AD379" i="10"/>
  <c r="AD380" i="10"/>
  <c r="AD381" i="10"/>
  <c r="AD382" i="10"/>
  <c r="AD383" i="10"/>
  <c r="AD384" i="10"/>
  <c r="AD385" i="10"/>
  <c r="AD386" i="10"/>
  <c r="AD387" i="10"/>
  <c r="AD388" i="10"/>
  <c r="AD389" i="10"/>
  <c r="AD390" i="10"/>
  <c r="AD391" i="10"/>
  <c r="AD392" i="10"/>
  <c r="AD393" i="10"/>
  <c r="AD394" i="10"/>
  <c r="AD395" i="10"/>
  <c r="AD396" i="10"/>
  <c r="AD397" i="10"/>
  <c r="AD398" i="10"/>
  <c r="AD399" i="10"/>
  <c r="AD400" i="10"/>
  <c r="AD401" i="10"/>
  <c r="AD402" i="10"/>
  <c r="AD403" i="10"/>
  <c r="AD404" i="10"/>
  <c r="AD405" i="10"/>
  <c r="AD406" i="10"/>
  <c r="AD407" i="10"/>
  <c r="AD408" i="10"/>
  <c r="AD409" i="10"/>
  <c r="AD410" i="10"/>
  <c r="AD411" i="10"/>
  <c r="AD412" i="10"/>
  <c r="AD413" i="10"/>
  <c r="AD414" i="10"/>
  <c r="AD415" i="10"/>
  <c r="AD416" i="10"/>
  <c r="AD417" i="10"/>
  <c r="AD418" i="10"/>
  <c r="AD419" i="10"/>
  <c r="AD420" i="10"/>
  <c r="AD421" i="10"/>
  <c r="AD422" i="10"/>
  <c r="AD423" i="10"/>
  <c r="AD424" i="10"/>
  <c r="AD425" i="10"/>
  <c r="AD426" i="10"/>
  <c r="AD427" i="10"/>
  <c r="AD428" i="10"/>
  <c r="AD429" i="10"/>
  <c r="AD430" i="10"/>
  <c r="AD431" i="10"/>
  <c r="AD432" i="10"/>
  <c r="AD433" i="10"/>
  <c r="AD434" i="10"/>
  <c r="AD435" i="10"/>
  <c r="AD436" i="10"/>
  <c r="AD437" i="10"/>
  <c r="AD438" i="10"/>
  <c r="AD439" i="10"/>
  <c r="AD440" i="10"/>
  <c r="AD441" i="10"/>
  <c r="AD442" i="10"/>
  <c r="AD443" i="10"/>
  <c r="AD444" i="10"/>
  <c r="AD445" i="10"/>
  <c r="AD446" i="10"/>
  <c r="AD447" i="10"/>
  <c r="AD448" i="10"/>
  <c r="AD449" i="10"/>
  <c r="AD450" i="10"/>
  <c r="AD451" i="10"/>
  <c r="AD452" i="10"/>
  <c r="AD453" i="10"/>
  <c r="AD454" i="10"/>
  <c r="AD455" i="10"/>
  <c r="AD456" i="10"/>
  <c r="AD457" i="10"/>
  <c r="AD458" i="10"/>
  <c r="AD459" i="10"/>
  <c r="AD460" i="10"/>
  <c r="AD461" i="10"/>
  <c r="AD462" i="10"/>
  <c r="AD463" i="10"/>
  <c r="AD464" i="10"/>
  <c r="AD465" i="10"/>
  <c r="AD466" i="10"/>
  <c r="AD467" i="10"/>
  <c r="AD468" i="10"/>
  <c r="AD469" i="10"/>
  <c r="AD470" i="10"/>
  <c r="AD471" i="10"/>
  <c r="AD472" i="10"/>
  <c r="AD473" i="10"/>
  <c r="AD474" i="10"/>
  <c r="AD475" i="10"/>
  <c r="AD476" i="10"/>
  <c r="AD477" i="10"/>
  <c r="AD478" i="10"/>
  <c r="AD479" i="10"/>
  <c r="AD480" i="10"/>
  <c r="AD481" i="10"/>
  <c r="AD482" i="10"/>
  <c r="AD483" i="10"/>
  <c r="AD484" i="10"/>
  <c r="AD485" i="10"/>
  <c r="AD486" i="10"/>
  <c r="AD487" i="10"/>
  <c r="AD488" i="10"/>
  <c r="AD489" i="10"/>
  <c r="AD490" i="10"/>
  <c r="AD491" i="10"/>
  <c r="AD492" i="10"/>
  <c r="AD493" i="10"/>
  <c r="AD494" i="10"/>
  <c r="AD495" i="10"/>
  <c r="AD496" i="10"/>
  <c r="AD497" i="10"/>
  <c r="AD498" i="10"/>
  <c r="AD499" i="10"/>
  <c r="AD500" i="10"/>
  <c r="AD501" i="10"/>
  <c r="AD502" i="10"/>
  <c r="AD503" i="10"/>
  <c r="AD504" i="10"/>
  <c r="AD505" i="10"/>
  <c r="AD506" i="10"/>
  <c r="AD507" i="10"/>
  <c r="AD508" i="10"/>
  <c r="AD509" i="10"/>
  <c r="AD510" i="10"/>
  <c r="AD511" i="10"/>
  <c r="AD512" i="10"/>
  <c r="AD513" i="10"/>
  <c r="AD514" i="10"/>
  <c r="AD515" i="10"/>
  <c r="AD516" i="10"/>
  <c r="AD517" i="10"/>
  <c r="AD518" i="10"/>
  <c r="AD519" i="10"/>
  <c r="AD520" i="10"/>
  <c r="AD521" i="10"/>
  <c r="AD522" i="10"/>
  <c r="AD523" i="10"/>
  <c r="AD524" i="10"/>
  <c r="AD525" i="10"/>
  <c r="AD526" i="10"/>
  <c r="AD527" i="10"/>
  <c r="AD528" i="10"/>
  <c r="AD529" i="10"/>
  <c r="AD530" i="10"/>
  <c r="AD531" i="10"/>
  <c r="AD532" i="10"/>
  <c r="AD533" i="10"/>
  <c r="AD534" i="10"/>
  <c r="AD535" i="10"/>
  <c r="AD536" i="10"/>
  <c r="AD537" i="10"/>
  <c r="AD538" i="10"/>
  <c r="AD539" i="10"/>
  <c r="AD540" i="10"/>
  <c r="AD541" i="10"/>
  <c r="AD542" i="10"/>
  <c r="AD543" i="10"/>
  <c r="AD544" i="10"/>
  <c r="AD545" i="10"/>
  <c r="AD546" i="10"/>
  <c r="AD547" i="10"/>
  <c r="AD548" i="10"/>
  <c r="AD549" i="10"/>
  <c r="AD550" i="10"/>
  <c r="AD551" i="10"/>
  <c r="AD552" i="10"/>
  <c r="AD553" i="10"/>
  <c r="AD554" i="10"/>
  <c r="AD555" i="10"/>
  <c r="AD556" i="10"/>
  <c r="AD557" i="10"/>
  <c r="AD558" i="10"/>
  <c r="AD559" i="10"/>
  <c r="AD560" i="10"/>
  <c r="AD561" i="10"/>
  <c r="AD562" i="10"/>
  <c r="AD563" i="10"/>
  <c r="AD564" i="10"/>
  <c r="AD565" i="10"/>
  <c r="AD566" i="10"/>
  <c r="AD567" i="10"/>
  <c r="AD568" i="10"/>
  <c r="AD569" i="10"/>
  <c r="AD570" i="10"/>
  <c r="AD571" i="10"/>
  <c r="AD572" i="10"/>
  <c r="AD573" i="10"/>
  <c r="AD574" i="10"/>
  <c r="AD575" i="10"/>
  <c r="AD576" i="10"/>
  <c r="AD577" i="10"/>
  <c r="AD578" i="10"/>
  <c r="AD579" i="10"/>
  <c r="AD580" i="10"/>
  <c r="AD581" i="10"/>
  <c r="AD582" i="10"/>
  <c r="AD583" i="10"/>
  <c r="AD584" i="10"/>
  <c r="AD585" i="10"/>
  <c r="AD586" i="10"/>
  <c r="AD587" i="10"/>
  <c r="AD588" i="10"/>
  <c r="AD589" i="10"/>
  <c r="AD590" i="10"/>
  <c r="AD591" i="10"/>
  <c r="AD592" i="10"/>
  <c r="AD593" i="10"/>
  <c r="AD594" i="10"/>
  <c r="AD595" i="10"/>
  <c r="AD596" i="10"/>
  <c r="AD597" i="10"/>
  <c r="AD598" i="10"/>
  <c r="AD599" i="10"/>
  <c r="AD600" i="10"/>
  <c r="AD601" i="10"/>
  <c r="AD602" i="10"/>
  <c r="AD603" i="10"/>
  <c r="AD604" i="10"/>
  <c r="AD605" i="10"/>
  <c r="AD606" i="10"/>
  <c r="AD607" i="10"/>
  <c r="AD608" i="10"/>
  <c r="AD609" i="10"/>
  <c r="AD610" i="10"/>
  <c r="AD611" i="10"/>
  <c r="AD612" i="10"/>
  <c r="AD613" i="10"/>
  <c r="AD614" i="10"/>
  <c r="AD615" i="10"/>
  <c r="AD616" i="10"/>
  <c r="AD617" i="10"/>
  <c r="AD618" i="10"/>
  <c r="AD619" i="10"/>
  <c r="AD620" i="10"/>
  <c r="AD621" i="10"/>
  <c r="AD622" i="10"/>
  <c r="AD623" i="10"/>
  <c r="AD624" i="10"/>
  <c r="AD625" i="10"/>
  <c r="AD626" i="10"/>
  <c r="AD627" i="10"/>
  <c r="AD628" i="10"/>
  <c r="AD629" i="10"/>
  <c r="AD630" i="10"/>
  <c r="AD631" i="10"/>
  <c r="AD632" i="10"/>
  <c r="AD633" i="10"/>
  <c r="AD634" i="10"/>
  <c r="AD635" i="10"/>
  <c r="AD636" i="10"/>
  <c r="AD637" i="10"/>
  <c r="AD638" i="10"/>
  <c r="AD639" i="10"/>
  <c r="AD640" i="10"/>
  <c r="AD641" i="10"/>
  <c r="AD642" i="10"/>
  <c r="AD643" i="10"/>
  <c r="AD644" i="10"/>
  <c r="AD645" i="10"/>
  <c r="AD646" i="10"/>
  <c r="AD647" i="10"/>
  <c r="AD648" i="10"/>
  <c r="AD649" i="10"/>
  <c r="AD650" i="10"/>
  <c r="AD651" i="10"/>
  <c r="AD652" i="10"/>
  <c r="AD653" i="10"/>
  <c r="AD654" i="10"/>
  <c r="AD655" i="10"/>
  <c r="AD656" i="10"/>
  <c r="AD657" i="10"/>
  <c r="AD658" i="10"/>
  <c r="AD659" i="10"/>
  <c r="AD660" i="10"/>
  <c r="AD661" i="10"/>
  <c r="AD662" i="10"/>
  <c r="AD663" i="10"/>
  <c r="AD664" i="10"/>
  <c r="AD665" i="10"/>
  <c r="AD666" i="10"/>
  <c r="AD667" i="10"/>
  <c r="AD668" i="10"/>
  <c r="AD669" i="10"/>
  <c r="AD670" i="10"/>
  <c r="AD671" i="10"/>
  <c r="AD672" i="10"/>
  <c r="AD673" i="10"/>
  <c r="AD674" i="10"/>
  <c r="AD675" i="10"/>
  <c r="AD676" i="10"/>
  <c r="AD677" i="10"/>
  <c r="AD678" i="10"/>
  <c r="AD679" i="10"/>
  <c r="AD680" i="10"/>
  <c r="AD681" i="10"/>
  <c r="AD682" i="10"/>
  <c r="AD683" i="10"/>
  <c r="AD684" i="10"/>
  <c r="AD685" i="10"/>
  <c r="AD686" i="10"/>
  <c r="AD687" i="10"/>
  <c r="AD688" i="10"/>
  <c r="AD689" i="10"/>
  <c r="AD690" i="10"/>
  <c r="AD691" i="10"/>
  <c r="AD692" i="10"/>
  <c r="AD693" i="10"/>
  <c r="AD694" i="10"/>
  <c r="AD695" i="10"/>
  <c r="AD696" i="10"/>
  <c r="AD697" i="10"/>
  <c r="AD698" i="10"/>
  <c r="AD699" i="10"/>
  <c r="AD700" i="10"/>
  <c r="AD701" i="10"/>
  <c r="AD702" i="10"/>
  <c r="AD703" i="10"/>
  <c r="AD704" i="10"/>
  <c r="AD705" i="10"/>
  <c r="AD706" i="10"/>
  <c r="AD707" i="10"/>
  <c r="AD708" i="10"/>
  <c r="AD709" i="10"/>
  <c r="AD710" i="10"/>
  <c r="AD711" i="10"/>
  <c r="AD712" i="10"/>
  <c r="AD713" i="10"/>
  <c r="AD714" i="10"/>
  <c r="AD715" i="10"/>
  <c r="AD716" i="10"/>
  <c r="AD717" i="10"/>
  <c r="AD718" i="10"/>
  <c r="AD719" i="10"/>
  <c r="AD720" i="10"/>
  <c r="AD721" i="10"/>
  <c r="AD722" i="10"/>
  <c r="AD723" i="10"/>
  <c r="AD724" i="10"/>
  <c r="AD725" i="10"/>
  <c r="AD726" i="10"/>
  <c r="AD727" i="10"/>
  <c r="AD728" i="10"/>
  <c r="AD729" i="10"/>
  <c r="AD730" i="10"/>
  <c r="AD731" i="10"/>
  <c r="AD732" i="10"/>
  <c r="AD733" i="10"/>
  <c r="AD734" i="10"/>
  <c r="AD735" i="10"/>
  <c r="AD736" i="10"/>
  <c r="AD737" i="10"/>
  <c r="AD738" i="10"/>
  <c r="AD739" i="10"/>
  <c r="AD740" i="10"/>
  <c r="AD741" i="10"/>
  <c r="AD742" i="10"/>
  <c r="AD743" i="10"/>
  <c r="AD744" i="10"/>
  <c r="AD745" i="10"/>
  <c r="AD746" i="10"/>
  <c r="AD747" i="10"/>
  <c r="AD748" i="10"/>
  <c r="AD749" i="10"/>
  <c r="AD750" i="10"/>
  <c r="AD751" i="10"/>
  <c r="AD752" i="10"/>
  <c r="AD753" i="10"/>
  <c r="AD754" i="10"/>
  <c r="AD755" i="10"/>
  <c r="AD756" i="10"/>
  <c r="AD757" i="10"/>
  <c r="AD758" i="10"/>
  <c r="AD759" i="10"/>
  <c r="AD760" i="10"/>
  <c r="AD761" i="10"/>
  <c r="AD762" i="10"/>
  <c r="AD763" i="10"/>
  <c r="AD764" i="10"/>
  <c r="AD765" i="10"/>
  <c r="AD766" i="10"/>
  <c r="AD767" i="10"/>
  <c r="AD768" i="10"/>
  <c r="AD769" i="10"/>
  <c r="AD770" i="10"/>
  <c r="AD771" i="10"/>
  <c r="AD772" i="10"/>
  <c r="AD773" i="10"/>
  <c r="AD774" i="10"/>
  <c r="AD775" i="10"/>
  <c r="AD776" i="10"/>
  <c r="AD777" i="10"/>
  <c r="AD778" i="10"/>
  <c r="AD779" i="10"/>
  <c r="AD780" i="10"/>
  <c r="AD781" i="10"/>
  <c r="AD782" i="10"/>
  <c r="AD783" i="10"/>
  <c r="AD784" i="10"/>
  <c r="AD785" i="10"/>
  <c r="AD786" i="10"/>
  <c r="AD787" i="10"/>
  <c r="AD788" i="10"/>
  <c r="AD789" i="10"/>
  <c r="AD790" i="10"/>
  <c r="AD791" i="10"/>
  <c r="AD792" i="10"/>
  <c r="AD793" i="10"/>
  <c r="AD4" i="10"/>
  <c r="AD5" i="10"/>
  <c r="AD6" i="10"/>
  <c r="AD7" i="10"/>
  <c r="AD8" i="10"/>
  <c r="AD9" i="10"/>
  <c r="AC12" i="10"/>
  <c r="AC13" i="10"/>
  <c r="AC14" i="10"/>
  <c r="AC15" i="10"/>
  <c r="AC16" i="10"/>
  <c r="AC17" i="10"/>
  <c r="AC18" i="10"/>
  <c r="AC19" i="10"/>
  <c r="AC20" i="10"/>
  <c r="AC21" i="10"/>
  <c r="AC22" i="10"/>
  <c r="AC23" i="10"/>
  <c r="AC24" i="10"/>
  <c r="AC25" i="10"/>
  <c r="AC26" i="10"/>
  <c r="AC27" i="10"/>
  <c r="AC28" i="10"/>
  <c r="AC29" i="10"/>
  <c r="AC30" i="10"/>
  <c r="AC31" i="10"/>
  <c r="AC32" i="10"/>
  <c r="AC33" i="10"/>
  <c r="AC34" i="10"/>
  <c r="AC35" i="10"/>
  <c r="AC36" i="10"/>
  <c r="AC37" i="10"/>
  <c r="AC38" i="10"/>
  <c r="AC39" i="10"/>
  <c r="AC40" i="10"/>
  <c r="AC41" i="10"/>
  <c r="AC42" i="10"/>
  <c r="AC43" i="10"/>
  <c r="AC44" i="10"/>
  <c r="AC45" i="10"/>
  <c r="AC46" i="10"/>
  <c r="AC47" i="10"/>
  <c r="AC48" i="10"/>
  <c r="AC49" i="10"/>
  <c r="AC50" i="10"/>
  <c r="AC51" i="10"/>
  <c r="AC52" i="10"/>
  <c r="AC53" i="10"/>
  <c r="AC54" i="10"/>
  <c r="AC55" i="10"/>
  <c r="AC56" i="10"/>
  <c r="AC57" i="10"/>
  <c r="AC58" i="10"/>
  <c r="AC59" i="10"/>
  <c r="AC60" i="10"/>
  <c r="AC61" i="10"/>
  <c r="AC62" i="10"/>
  <c r="AC63" i="10"/>
  <c r="AC64" i="10"/>
  <c r="AC65" i="10"/>
  <c r="AC66" i="10"/>
  <c r="AC67" i="10"/>
  <c r="AC68" i="10"/>
  <c r="AC69" i="10"/>
  <c r="AC70" i="10"/>
  <c r="AC71" i="10"/>
  <c r="AC72" i="10"/>
  <c r="AC73" i="10"/>
  <c r="AC74" i="10"/>
  <c r="AC75" i="10"/>
  <c r="AC76" i="10"/>
  <c r="AC77" i="10"/>
  <c r="AC78" i="10"/>
  <c r="AC79" i="10"/>
  <c r="AC80" i="10"/>
  <c r="AC81" i="10"/>
  <c r="AC82" i="10"/>
  <c r="AC83" i="10"/>
  <c r="AC84" i="10"/>
  <c r="AC85" i="10"/>
  <c r="AC86" i="10"/>
  <c r="AC87" i="10"/>
  <c r="AC88" i="10"/>
  <c r="AC89" i="10"/>
  <c r="AC90" i="10"/>
  <c r="AC91" i="10"/>
  <c r="AC92" i="10"/>
  <c r="AC93" i="10"/>
  <c r="AC94" i="10"/>
  <c r="AC95" i="10"/>
  <c r="AC96" i="10"/>
  <c r="AC97" i="10"/>
  <c r="AC98" i="10"/>
  <c r="AC99" i="10"/>
  <c r="AC100" i="10"/>
  <c r="AC101" i="10"/>
  <c r="AC102" i="10"/>
  <c r="AC103" i="10"/>
  <c r="AC104" i="10"/>
  <c r="AC105" i="10"/>
  <c r="AC106" i="10"/>
  <c r="AC107" i="10"/>
  <c r="AC108" i="10"/>
  <c r="AC109" i="10"/>
  <c r="AC110" i="10"/>
  <c r="AC111" i="10"/>
  <c r="AC112" i="10"/>
  <c r="AC113" i="10"/>
  <c r="AC114" i="10"/>
  <c r="AC115" i="10"/>
  <c r="AC116" i="10"/>
  <c r="AC117" i="10"/>
  <c r="AC118" i="10"/>
  <c r="AC119" i="10"/>
  <c r="AC120" i="10"/>
  <c r="AC121" i="10"/>
  <c r="AC122" i="10"/>
  <c r="AC123" i="10"/>
  <c r="AC124" i="10"/>
  <c r="AC125" i="10"/>
  <c r="AC126" i="10"/>
  <c r="AC127" i="10"/>
  <c r="AC128" i="10"/>
  <c r="AC129" i="10"/>
  <c r="AC130" i="10"/>
  <c r="AC131" i="10"/>
  <c r="AC132" i="10"/>
  <c r="AC133" i="10"/>
  <c r="AC134" i="10"/>
  <c r="AC135" i="10"/>
  <c r="AC136" i="10"/>
  <c r="AC137" i="10"/>
  <c r="AC138" i="10"/>
  <c r="AC139" i="10"/>
  <c r="AC140" i="10"/>
  <c r="AC141" i="10"/>
  <c r="AC142" i="10"/>
  <c r="AC143" i="10"/>
  <c r="AC144" i="10"/>
  <c r="AC145" i="10"/>
  <c r="AC146" i="10"/>
  <c r="AC147" i="10"/>
  <c r="AC148" i="10"/>
  <c r="AC149" i="10"/>
  <c r="AC150" i="10"/>
  <c r="AC151" i="10"/>
  <c r="AC152" i="10"/>
  <c r="AC153" i="10"/>
  <c r="AC154" i="10"/>
  <c r="AC155" i="10"/>
  <c r="AC156" i="10"/>
  <c r="AC157" i="10"/>
  <c r="AC158" i="10"/>
  <c r="AC159" i="10"/>
  <c r="AC160" i="10"/>
  <c r="AC161" i="10"/>
  <c r="AC162" i="10"/>
  <c r="AC163" i="10"/>
  <c r="AC164" i="10"/>
  <c r="AC165" i="10"/>
  <c r="AC166" i="10"/>
  <c r="AC167" i="10"/>
  <c r="AC168" i="10"/>
  <c r="AC169" i="10"/>
  <c r="AC170" i="10"/>
  <c r="AC171" i="10"/>
  <c r="AC172" i="10"/>
  <c r="AC173" i="10"/>
  <c r="AC174" i="10"/>
  <c r="AC175" i="10"/>
  <c r="AC176" i="10"/>
  <c r="AC177" i="10"/>
  <c r="AC178" i="10"/>
  <c r="AC179" i="10"/>
  <c r="AC180" i="10"/>
  <c r="AC181" i="10"/>
  <c r="AC182" i="10"/>
  <c r="AC183" i="10"/>
  <c r="AC184" i="10"/>
  <c r="AC185" i="10"/>
  <c r="AC186" i="10"/>
  <c r="AC187" i="10"/>
  <c r="AC188" i="10"/>
  <c r="AC189" i="10"/>
  <c r="AC190" i="10"/>
  <c r="AC191" i="10"/>
  <c r="AC192" i="10"/>
  <c r="AC193" i="10"/>
  <c r="AC194" i="10"/>
  <c r="AC195" i="10"/>
  <c r="AC196" i="10"/>
  <c r="AC197" i="10"/>
  <c r="AC198" i="10"/>
  <c r="AC199" i="10"/>
  <c r="AC200" i="10"/>
  <c r="AC201" i="10"/>
  <c r="AC202" i="10"/>
  <c r="AC203" i="10"/>
  <c r="AC204" i="10"/>
  <c r="AC205" i="10"/>
  <c r="AC206" i="10"/>
  <c r="AC207" i="10"/>
  <c r="AC208" i="10"/>
  <c r="AC209" i="10"/>
  <c r="AC210" i="10"/>
  <c r="AC211" i="10"/>
  <c r="AC212" i="10"/>
  <c r="AC213" i="10"/>
  <c r="AC214" i="10"/>
  <c r="AC215" i="10"/>
  <c r="AC216" i="10"/>
  <c r="AC217" i="10"/>
  <c r="AC218" i="10"/>
  <c r="AC219" i="10"/>
  <c r="AC220" i="10"/>
  <c r="AC221" i="10"/>
  <c r="AC222" i="10"/>
  <c r="AC223" i="10"/>
  <c r="AC224" i="10"/>
  <c r="AC225" i="10"/>
  <c r="AC226" i="10"/>
  <c r="AC227" i="10"/>
  <c r="AC228" i="10"/>
  <c r="AC229" i="10"/>
  <c r="AC230" i="10"/>
  <c r="AC231" i="10"/>
  <c r="AC232" i="10"/>
  <c r="AC233" i="10"/>
  <c r="AC234" i="10"/>
  <c r="AC235" i="10"/>
  <c r="AC236" i="10"/>
  <c r="AC237" i="10"/>
  <c r="AC238" i="10"/>
  <c r="AC239" i="10"/>
  <c r="AC240" i="10"/>
  <c r="AC241" i="10"/>
  <c r="AC242" i="10"/>
  <c r="AC243" i="10"/>
  <c r="AC244" i="10"/>
  <c r="AC245" i="10"/>
  <c r="AC246" i="10"/>
  <c r="AC247" i="10"/>
  <c r="AC248" i="10"/>
  <c r="AC249" i="10"/>
  <c r="AC250" i="10"/>
  <c r="AC251" i="10"/>
  <c r="AC252" i="10"/>
  <c r="AC253" i="10"/>
  <c r="AC254" i="10"/>
  <c r="AC255" i="10"/>
  <c r="AC256" i="10"/>
  <c r="AC257" i="10"/>
  <c r="AC258" i="10"/>
  <c r="AC259" i="10"/>
  <c r="AC260" i="10"/>
  <c r="AC261" i="10"/>
  <c r="AC262" i="10"/>
  <c r="AC263" i="10"/>
  <c r="AC264" i="10"/>
  <c r="AC265" i="10"/>
  <c r="AC266" i="10"/>
  <c r="AC267" i="10"/>
  <c r="AC268" i="10"/>
  <c r="AC269" i="10"/>
  <c r="AC270" i="10"/>
  <c r="AC271" i="10"/>
  <c r="AC272" i="10"/>
  <c r="AC273" i="10"/>
  <c r="AC274" i="10"/>
  <c r="AC275" i="10"/>
  <c r="AC276" i="10"/>
  <c r="AC277" i="10"/>
  <c r="AC278" i="10"/>
  <c r="AC279" i="10"/>
  <c r="AC280" i="10"/>
  <c r="AC281" i="10"/>
  <c r="AC282" i="10"/>
  <c r="AC283" i="10"/>
  <c r="AC284" i="10"/>
  <c r="AC285" i="10"/>
  <c r="AC286" i="10"/>
  <c r="AC287" i="10"/>
  <c r="AC288" i="10"/>
  <c r="AC289" i="10"/>
  <c r="AC290" i="10"/>
  <c r="AC291" i="10"/>
  <c r="AC292" i="10"/>
  <c r="AC293" i="10"/>
  <c r="AC294" i="10"/>
  <c r="AC295" i="10"/>
  <c r="AC296" i="10"/>
  <c r="AC297" i="10"/>
  <c r="AC298" i="10"/>
  <c r="AC299" i="10"/>
  <c r="AC300" i="10"/>
  <c r="AC301" i="10"/>
  <c r="AC302" i="10"/>
  <c r="AC303" i="10"/>
  <c r="AC304" i="10"/>
  <c r="AC305" i="10"/>
  <c r="AC306" i="10"/>
  <c r="AC307" i="10"/>
  <c r="AC308" i="10"/>
  <c r="AC309" i="10"/>
  <c r="AC310" i="10"/>
  <c r="AC311" i="10"/>
  <c r="AC312" i="10"/>
  <c r="AC313" i="10"/>
  <c r="AC314" i="10"/>
  <c r="AC315" i="10"/>
  <c r="AC316" i="10"/>
  <c r="AC317" i="10"/>
  <c r="AC318" i="10"/>
  <c r="AC319" i="10"/>
  <c r="AC320" i="10"/>
  <c r="AC321" i="10"/>
  <c r="AC322" i="10"/>
  <c r="AC323" i="10"/>
  <c r="AC324" i="10"/>
  <c r="AC325" i="10"/>
  <c r="AC326" i="10"/>
  <c r="AC327" i="10"/>
  <c r="AC328" i="10"/>
  <c r="AC329" i="10"/>
  <c r="AC330" i="10"/>
  <c r="AC331" i="10"/>
  <c r="AC332" i="10"/>
  <c r="AC333" i="10"/>
  <c r="AC334" i="10"/>
  <c r="AC335" i="10"/>
  <c r="AC336" i="10"/>
  <c r="AC337" i="10"/>
  <c r="AC338" i="10"/>
  <c r="AC339" i="10"/>
  <c r="AC340" i="10"/>
  <c r="AC341" i="10"/>
  <c r="AC342" i="10"/>
  <c r="AC343" i="10"/>
  <c r="AC344" i="10"/>
  <c r="AC345" i="10"/>
  <c r="AC346" i="10"/>
  <c r="AC347" i="10"/>
  <c r="AC348" i="10"/>
  <c r="AC349" i="10"/>
  <c r="AC350" i="10"/>
  <c r="AC351" i="10"/>
  <c r="AC352" i="10"/>
  <c r="AC353" i="10"/>
  <c r="AC354" i="10"/>
  <c r="AC355" i="10"/>
  <c r="AC356" i="10"/>
  <c r="AC357" i="10"/>
  <c r="AC358" i="10"/>
  <c r="AC359" i="10"/>
  <c r="AC360" i="10"/>
  <c r="AC361" i="10"/>
  <c r="AC362" i="10"/>
  <c r="AC363" i="10"/>
  <c r="AC364" i="10"/>
  <c r="AC365" i="10"/>
  <c r="AC366" i="10"/>
  <c r="AC367" i="10"/>
  <c r="AC368" i="10"/>
  <c r="AC369" i="10"/>
  <c r="AC370" i="10"/>
  <c r="AC371" i="10"/>
  <c r="AC372" i="10"/>
  <c r="AC373" i="10"/>
  <c r="AC374" i="10"/>
  <c r="AC375" i="10"/>
  <c r="AC376" i="10"/>
  <c r="AC377" i="10"/>
  <c r="AC378" i="10"/>
  <c r="AC379" i="10"/>
  <c r="AC380" i="10"/>
  <c r="AC381" i="10"/>
  <c r="AC382" i="10"/>
  <c r="AC383" i="10"/>
  <c r="AC384" i="10"/>
  <c r="AC385" i="10"/>
  <c r="AC386" i="10"/>
  <c r="AC387" i="10"/>
  <c r="AC388" i="10"/>
  <c r="AC389" i="10"/>
  <c r="AC390" i="10"/>
  <c r="AC391" i="10"/>
  <c r="AC392" i="10"/>
  <c r="AC393" i="10"/>
  <c r="AC394" i="10"/>
  <c r="AC395" i="10"/>
  <c r="AC396" i="10"/>
  <c r="AC397" i="10"/>
  <c r="AC398" i="10"/>
  <c r="AC399" i="10"/>
  <c r="AC400" i="10"/>
  <c r="AC401" i="10"/>
  <c r="AC402" i="10"/>
  <c r="AC403" i="10"/>
  <c r="AC404" i="10"/>
  <c r="AC405" i="10"/>
  <c r="AC406" i="10"/>
  <c r="AC407" i="10"/>
  <c r="AC408" i="10"/>
  <c r="AC409" i="10"/>
  <c r="AC410" i="10"/>
  <c r="AC411" i="10"/>
  <c r="AC412" i="10"/>
  <c r="AC413" i="10"/>
  <c r="AC414" i="10"/>
  <c r="AC415" i="10"/>
  <c r="AC416" i="10"/>
  <c r="AC417" i="10"/>
  <c r="AC418" i="10"/>
  <c r="AC419" i="10"/>
  <c r="AC420" i="10"/>
  <c r="AC421" i="10"/>
  <c r="AC422" i="10"/>
  <c r="AC423" i="10"/>
  <c r="AC424" i="10"/>
  <c r="AC425" i="10"/>
  <c r="AC426" i="10"/>
  <c r="AC427" i="10"/>
  <c r="AC428" i="10"/>
  <c r="AC429" i="10"/>
  <c r="AC430" i="10"/>
  <c r="AC431" i="10"/>
  <c r="AC432" i="10"/>
  <c r="AC433" i="10"/>
  <c r="AC434" i="10"/>
  <c r="AC435" i="10"/>
  <c r="AC436" i="10"/>
  <c r="AC437" i="10"/>
  <c r="AC438" i="10"/>
  <c r="AC439" i="10"/>
  <c r="AC440" i="10"/>
  <c r="AC441" i="10"/>
  <c r="AC442" i="10"/>
  <c r="AC443" i="10"/>
  <c r="AC444" i="10"/>
  <c r="AC445" i="10"/>
  <c r="AC446" i="10"/>
  <c r="AC447" i="10"/>
  <c r="AC448" i="10"/>
  <c r="AC449" i="10"/>
  <c r="AC450" i="10"/>
  <c r="AC451" i="10"/>
  <c r="AC452" i="10"/>
  <c r="AC453" i="10"/>
  <c r="AC454" i="10"/>
  <c r="AC455" i="10"/>
  <c r="AC456" i="10"/>
  <c r="AC457" i="10"/>
  <c r="AC458" i="10"/>
  <c r="AC459" i="10"/>
  <c r="AC460" i="10"/>
  <c r="AC461" i="10"/>
  <c r="AC462" i="10"/>
  <c r="AC463" i="10"/>
  <c r="AC464" i="10"/>
  <c r="AC465" i="10"/>
  <c r="AC466" i="10"/>
  <c r="AC467" i="10"/>
  <c r="AC468" i="10"/>
  <c r="AC469" i="10"/>
  <c r="AC470" i="10"/>
  <c r="AC471" i="10"/>
  <c r="AC472" i="10"/>
  <c r="AC473" i="10"/>
  <c r="AC474" i="10"/>
  <c r="AC475" i="10"/>
  <c r="AC476" i="10"/>
  <c r="AC477" i="10"/>
  <c r="AC478" i="10"/>
  <c r="AC479" i="10"/>
  <c r="AC480" i="10"/>
  <c r="AC481" i="10"/>
  <c r="AC482" i="10"/>
  <c r="AC483" i="10"/>
  <c r="AC484" i="10"/>
  <c r="AC485" i="10"/>
  <c r="AC486" i="10"/>
  <c r="AC487" i="10"/>
  <c r="AC488" i="10"/>
  <c r="AC489" i="10"/>
  <c r="AC490" i="10"/>
  <c r="AC491" i="10"/>
  <c r="AC492" i="10"/>
  <c r="AC493" i="10"/>
  <c r="AC494" i="10"/>
  <c r="AC495" i="10"/>
  <c r="AC496" i="10"/>
  <c r="AC497" i="10"/>
  <c r="AC498" i="10"/>
  <c r="AC499" i="10"/>
  <c r="AC500" i="10"/>
  <c r="AC501" i="10"/>
  <c r="AC502" i="10"/>
  <c r="AC503" i="10"/>
  <c r="AC504" i="10"/>
  <c r="AC505" i="10"/>
  <c r="AC506" i="10"/>
  <c r="AC507" i="10"/>
  <c r="AC508" i="10"/>
  <c r="AC509" i="10"/>
  <c r="AC510" i="10"/>
  <c r="AC511" i="10"/>
  <c r="AC512" i="10"/>
  <c r="AC513" i="10"/>
  <c r="AC514" i="10"/>
  <c r="AC515" i="10"/>
  <c r="AC516" i="10"/>
  <c r="AC517" i="10"/>
  <c r="AC518" i="10"/>
  <c r="AC519" i="10"/>
  <c r="AC520" i="10"/>
  <c r="AC521" i="10"/>
  <c r="AC522" i="10"/>
  <c r="AC523" i="10"/>
  <c r="AC524" i="10"/>
  <c r="AC525" i="10"/>
  <c r="AC526" i="10"/>
  <c r="AC527" i="10"/>
  <c r="AC528" i="10"/>
  <c r="AC529" i="10"/>
  <c r="AC530" i="10"/>
  <c r="AC531" i="10"/>
  <c r="AC532" i="10"/>
  <c r="AC533" i="10"/>
  <c r="AC534" i="10"/>
  <c r="AC535" i="10"/>
  <c r="AC536" i="10"/>
  <c r="AC537" i="10"/>
  <c r="AC538" i="10"/>
  <c r="AC539" i="10"/>
  <c r="AC540" i="10"/>
  <c r="AC541" i="10"/>
  <c r="AC542" i="10"/>
  <c r="AC543" i="10"/>
  <c r="AC544" i="10"/>
  <c r="AC545" i="10"/>
  <c r="AC546" i="10"/>
  <c r="AC547" i="10"/>
  <c r="AC548" i="10"/>
  <c r="AC549" i="10"/>
  <c r="AC550" i="10"/>
  <c r="AC551" i="10"/>
  <c r="AC552" i="10"/>
  <c r="AC553" i="10"/>
  <c r="AC554" i="10"/>
  <c r="AC555" i="10"/>
  <c r="AC556" i="10"/>
  <c r="AC557" i="10"/>
  <c r="AC558" i="10"/>
  <c r="AC559" i="10"/>
  <c r="AC560" i="10"/>
  <c r="AC561" i="10"/>
  <c r="AC562" i="10"/>
  <c r="AC563" i="10"/>
  <c r="AC564" i="10"/>
  <c r="AC565" i="10"/>
  <c r="AC566" i="10"/>
  <c r="AC567" i="10"/>
  <c r="AC568" i="10"/>
  <c r="AC569" i="10"/>
  <c r="AC570" i="10"/>
  <c r="AC571" i="10"/>
  <c r="AC572" i="10"/>
  <c r="AC573" i="10"/>
  <c r="AC574" i="10"/>
  <c r="AC575" i="10"/>
  <c r="AC576" i="10"/>
  <c r="AC577" i="10"/>
  <c r="AC578" i="10"/>
  <c r="AC579" i="10"/>
  <c r="AC580" i="10"/>
  <c r="AC581" i="10"/>
  <c r="AC582" i="10"/>
  <c r="AC583" i="10"/>
  <c r="AC584" i="10"/>
  <c r="AC585" i="10"/>
  <c r="AC586" i="10"/>
  <c r="AC587" i="10"/>
  <c r="AC588" i="10"/>
  <c r="AC589" i="10"/>
  <c r="AC590" i="10"/>
  <c r="AC591" i="10"/>
  <c r="AC592" i="10"/>
  <c r="AC593" i="10"/>
  <c r="AC594" i="10"/>
  <c r="AC595" i="10"/>
  <c r="AC596" i="10"/>
  <c r="AC597" i="10"/>
  <c r="AC598" i="10"/>
  <c r="AC599" i="10"/>
  <c r="AC600" i="10"/>
  <c r="AC601" i="10"/>
  <c r="AC602" i="10"/>
  <c r="AC603" i="10"/>
  <c r="AC604" i="10"/>
  <c r="AC605" i="10"/>
  <c r="AC606" i="10"/>
  <c r="AC607" i="10"/>
  <c r="AC608" i="10"/>
  <c r="AC609" i="10"/>
  <c r="AC610" i="10"/>
  <c r="AC611" i="10"/>
  <c r="AC612" i="10"/>
  <c r="AC613" i="10"/>
  <c r="AC614" i="10"/>
  <c r="AC615" i="10"/>
  <c r="AC616" i="10"/>
  <c r="AC617" i="10"/>
  <c r="AC618" i="10"/>
  <c r="AC619" i="10"/>
  <c r="AC620" i="10"/>
  <c r="AC621" i="10"/>
  <c r="AC622" i="10"/>
  <c r="AC623" i="10"/>
  <c r="AC624" i="10"/>
  <c r="AC625" i="10"/>
  <c r="AC626" i="10"/>
  <c r="AC627" i="10"/>
  <c r="AC628" i="10"/>
  <c r="AC629" i="10"/>
  <c r="AC630" i="10"/>
  <c r="AC631" i="10"/>
  <c r="AC632" i="10"/>
  <c r="AC633" i="10"/>
  <c r="AC634" i="10"/>
  <c r="AC635" i="10"/>
  <c r="AC636" i="10"/>
  <c r="AC637" i="10"/>
  <c r="AC638" i="10"/>
  <c r="AC639" i="10"/>
  <c r="AC640" i="10"/>
  <c r="AC641" i="10"/>
  <c r="AC642" i="10"/>
  <c r="AC643" i="10"/>
  <c r="AC644" i="10"/>
  <c r="AC645" i="10"/>
  <c r="AC646" i="10"/>
  <c r="AC647" i="10"/>
  <c r="AC648" i="10"/>
  <c r="AC649" i="10"/>
  <c r="AC650" i="10"/>
  <c r="AC651" i="10"/>
  <c r="AC652" i="10"/>
  <c r="AC653" i="10"/>
  <c r="AC654" i="10"/>
  <c r="AC655" i="10"/>
  <c r="AC656" i="10"/>
  <c r="AC657" i="10"/>
  <c r="AC658" i="10"/>
  <c r="AC659" i="10"/>
  <c r="AC660" i="10"/>
  <c r="AC661" i="10"/>
  <c r="AC662" i="10"/>
  <c r="AC663" i="10"/>
  <c r="AC664" i="10"/>
  <c r="AC665" i="10"/>
  <c r="AC666" i="10"/>
  <c r="AC667" i="10"/>
  <c r="AC668" i="10"/>
  <c r="AC669" i="10"/>
  <c r="AC670" i="10"/>
  <c r="AC671" i="10"/>
  <c r="AC672" i="10"/>
  <c r="AC673" i="10"/>
  <c r="AC674" i="10"/>
  <c r="AC675" i="10"/>
  <c r="AC676" i="10"/>
  <c r="AC677" i="10"/>
  <c r="AC678" i="10"/>
  <c r="AC679" i="10"/>
  <c r="AC680" i="10"/>
  <c r="AC681" i="10"/>
  <c r="AC682" i="10"/>
  <c r="AC683" i="10"/>
  <c r="AC684" i="10"/>
  <c r="AC685" i="10"/>
  <c r="AC686" i="10"/>
  <c r="AC687" i="10"/>
  <c r="AC688" i="10"/>
  <c r="AC689" i="10"/>
  <c r="AC690" i="10"/>
  <c r="AC691" i="10"/>
  <c r="AC692" i="10"/>
  <c r="AC693" i="10"/>
  <c r="AC694" i="10"/>
  <c r="AC695" i="10"/>
  <c r="AC696" i="10"/>
  <c r="AC697" i="10"/>
  <c r="AC698" i="10"/>
  <c r="AC699" i="10"/>
  <c r="AC700" i="10"/>
  <c r="AC701" i="10"/>
  <c r="AC702" i="10"/>
  <c r="AC703" i="10"/>
  <c r="AC704" i="10"/>
  <c r="AC705" i="10"/>
  <c r="AC706" i="10"/>
  <c r="AC707" i="10"/>
  <c r="AC708" i="10"/>
  <c r="AC709" i="10"/>
  <c r="AC710" i="10"/>
  <c r="AC711" i="10"/>
  <c r="AC712" i="10"/>
  <c r="AC713" i="10"/>
  <c r="AC714" i="10"/>
  <c r="AC715" i="10"/>
  <c r="AC716" i="10"/>
  <c r="AC717" i="10"/>
  <c r="AC718" i="10"/>
  <c r="AC719" i="10"/>
  <c r="AC720" i="10"/>
  <c r="AC721" i="10"/>
  <c r="AC722" i="10"/>
  <c r="AC723" i="10"/>
  <c r="AC724" i="10"/>
  <c r="AC725" i="10"/>
  <c r="AC726" i="10"/>
  <c r="AC727" i="10"/>
  <c r="AC728" i="10"/>
  <c r="AC729" i="10"/>
  <c r="AC730" i="10"/>
  <c r="AC731" i="10"/>
  <c r="AC732" i="10"/>
  <c r="AC733" i="10"/>
  <c r="AC734" i="10"/>
  <c r="AC735" i="10"/>
  <c r="AC736" i="10"/>
  <c r="AC737" i="10"/>
  <c r="AC738" i="10"/>
  <c r="AC739" i="10"/>
  <c r="AC740" i="10"/>
  <c r="AC741" i="10"/>
  <c r="AC742" i="10"/>
  <c r="AC743" i="10"/>
  <c r="AC744" i="10"/>
  <c r="AC745" i="10"/>
  <c r="AC746" i="10"/>
  <c r="AC747" i="10"/>
  <c r="AC748" i="10"/>
  <c r="AC749" i="10"/>
  <c r="AC750" i="10"/>
  <c r="AC751" i="10"/>
  <c r="AC752" i="10"/>
  <c r="AC753" i="10"/>
  <c r="AC754" i="10"/>
  <c r="AC755" i="10"/>
  <c r="AC756" i="10"/>
  <c r="AC757" i="10"/>
  <c r="AC758" i="10"/>
  <c r="AC759" i="10"/>
  <c r="AC760" i="10"/>
  <c r="AC761" i="10"/>
  <c r="AC762" i="10"/>
  <c r="AC763" i="10"/>
  <c r="AC764" i="10"/>
  <c r="AC765" i="10"/>
  <c r="AC766" i="10"/>
  <c r="AC767" i="10"/>
  <c r="AC768" i="10"/>
  <c r="AC769" i="10"/>
  <c r="AC770" i="10"/>
  <c r="AC771" i="10"/>
  <c r="AC772" i="10"/>
  <c r="AC773" i="10"/>
  <c r="AC774" i="10"/>
  <c r="AC775" i="10"/>
  <c r="AC776" i="10"/>
  <c r="AC777" i="10"/>
  <c r="AC778" i="10"/>
  <c r="AC779" i="10"/>
  <c r="AC780" i="10"/>
  <c r="AC781" i="10"/>
  <c r="AC782" i="10"/>
  <c r="AC783" i="10"/>
  <c r="AC784" i="10"/>
  <c r="AC785" i="10"/>
  <c r="AC786" i="10"/>
  <c r="AC787" i="10"/>
  <c r="AC788" i="10"/>
  <c r="AC789" i="10"/>
  <c r="AC790" i="10"/>
  <c r="AC791" i="10"/>
  <c r="AC792" i="10"/>
  <c r="AC793" i="10"/>
  <c r="AC4" i="10"/>
  <c r="AC5" i="10"/>
  <c r="AC6" i="10"/>
  <c r="AC7" i="10"/>
  <c r="AC8" i="10"/>
  <c r="AC9" i="10"/>
  <c r="AB12" i="10"/>
  <c r="AB13" i="10"/>
  <c r="AB14" i="10"/>
  <c r="AB15" i="10"/>
  <c r="AB16" i="10"/>
  <c r="AB17" i="10"/>
  <c r="AB18" i="10"/>
  <c r="AB19" i="10"/>
  <c r="AB20" i="10"/>
  <c r="AB21" i="10"/>
  <c r="AB22" i="10"/>
  <c r="AB23" i="10"/>
  <c r="AB24" i="10"/>
  <c r="AB25" i="10"/>
  <c r="AB26" i="10"/>
  <c r="AB27" i="10"/>
  <c r="AB28" i="10"/>
  <c r="AB29" i="10"/>
  <c r="AB30" i="10"/>
  <c r="AB31" i="10"/>
  <c r="AB32" i="10"/>
  <c r="AB33" i="10"/>
  <c r="AB34" i="10"/>
  <c r="AB35" i="10"/>
  <c r="AB36" i="10"/>
  <c r="AB37" i="10"/>
  <c r="AB38" i="10"/>
  <c r="AB39" i="10"/>
  <c r="AB40" i="10"/>
  <c r="AB41" i="10"/>
  <c r="AB42" i="10"/>
  <c r="AB43" i="10"/>
  <c r="AB44" i="10"/>
  <c r="AB45" i="10"/>
  <c r="AB46" i="10"/>
  <c r="AB47" i="10"/>
  <c r="AB48" i="10"/>
  <c r="AB49" i="10"/>
  <c r="AB50" i="10"/>
  <c r="AB51" i="10"/>
  <c r="AB52" i="10"/>
  <c r="AB53" i="10"/>
  <c r="AB54" i="10"/>
  <c r="AB55" i="10"/>
  <c r="AB56" i="10"/>
  <c r="AB57" i="10"/>
  <c r="AB58" i="10"/>
  <c r="AB59" i="10"/>
  <c r="AB60" i="10"/>
  <c r="AB61" i="10"/>
  <c r="AB62" i="10"/>
  <c r="AB63" i="10"/>
  <c r="AB64" i="10"/>
  <c r="AB65" i="10"/>
  <c r="AB66" i="10"/>
  <c r="AB67" i="10"/>
  <c r="AB68" i="10"/>
  <c r="AB69" i="10"/>
  <c r="AB70" i="10"/>
  <c r="AB71" i="10"/>
  <c r="AB72" i="10"/>
  <c r="AB73" i="10"/>
  <c r="AB74" i="10"/>
  <c r="AB75" i="10"/>
  <c r="AB76" i="10"/>
  <c r="AB77" i="10"/>
  <c r="AB78" i="10"/>
  <c r="AB79" i="10"/>
  <c r="AB80" i="10"/>
  <c r="AB81" i="10"/>
  <c r="AB82" i="10"/>
  <c r="AB83" i="10"/>
  <c r="AB84" i="10"/>
  <c r="AB85" i="10"/>
  <c r="AB86" i="10"/>
  <c r="AB87" i="10"/>
  <c r="AB88" i="10"/>
  <c r="AB89" i="10"/>
  <c r="AB90" i="10"/>
  <c r="AB91" i="10"/>
  <c r="AB92" i="10"/>
  <c r="AB93" i="10"/>
  <c r="AB94" i="10"/>
  <c r="AB95" i="10"/>
  <c r="AB96" i="10"/>
  <c r="AB97" i="10"/>
  <c r="AB98" i="10"/>
  <c r="AB99" i="10"/>
  <c r="AB100" i="10"/>
  <c r="AB101" i="10"/>
  <c r="AB102" i="10"/>
  <c r="AB103" i="10"/>
  <c r="AB104" i="10"/>
  <c r="AB105" i="10"/>
  <c r="AB106" i="10"/>
  <c r="AB107" i="10"/>
  <c r="AB108" i="10"/>
  <c r="AB109" i="10"/>
  <c r="AB110" i="10"/>
  <c r="AB111" i="10"/>
  <c r="AB112" i="10"/>
  <c r="AB113" i="10"/>
  <c r="AB114" i="10"/>
  <c r="AB115" i="10"/>
  <c r="AB116" i="10"/>
  <c r="AB117" i="10"/>
  <c r="AB118" i="10"/>
  <c r="AB119" i="10"/>
  <c r="AB120" i="10"/>
  <c r="AB121" i="10"/>
  <c r="AB122" i="10"/>
  <c r="AB123" i="10"/>
  <c r="AB124" i="10"/>
  <c r="AB125" i="10"/>
  <c r="AB126" i="10"/>
  <c r="AB127" i="10"/>
  <c r="AB128" i="10"/>
  <c r="AB129" i="10"/>
  <c r="AB130" i="10"/>
  <c r="AB131" i="10"/>
  <c r="AB132" i="10"/>
  <c r="AB133" i="10"/>
  <c r="AB134" i="10"/>
  <c r="AB135" i="10"/>
  <c r="AB136" i="10"/>
  <c r="AB137" i="10"/>
  <c r="AB138" i="10"/>
  <c r="AB139" i="10"/>
  <c r="AB140" i="10"/>
  <c r="AB141" i="10"/>
  <c r="AB142" i="10"/>
  <c r="AB143" i="10"/>
  <c r="AB144" i="10"/>
  <c r="AB145" i="10"/>
  <c r="AB146" i="10"/>
  <c r="AB147" i="10"/>
  <c r="AB148" i="10"/>
  <c r="AB149" i="10"/>
  <c r="AB150" i="10"/>
  <c r="AB151" i="10"/>
  <c r="AB152" i="10"/>
  <c r="AB153" i="10"/>
  <c r="AB154" i="10"/>
  <c r="AB155" i="10"/>
  <c r="AB156" i="10"/>
  <c r="AB157" i="10"/>
  <c r="AB158" i="10"/>
  <c r="AB159" i="10"/>
  <c r="AB160" i="10"/>
  <c r="AB161" i="10"/>
  <c r="AB162" i="10"/>
  <c r="AB163" i="10"/>
  <c r="AB164" i="10"/>
  <c r="AB165" i="10"/>
  <c r="AB166" i="10"/>
  <c r="AB167" i="10"/>
  <c r="AB168" i="10"/>
  <c r="AB169" i="10"/>
  <c r="AB170" i="10"/>
  <c r="AB171" i="10"/>
  <c r="AB172" i="10"/>
  <c r="AB173" i="10"/>
  <c r="AB174" i="10"/>
  <c r="AB175" i="10"/>
  <c r="AB176" i="10"/>
  <c r="AB177" i="10"/>
  <c r="AB178" i="10"/>
  <c r="AB179" i="10"/>
  <c r="AB180" i="10"/>
  <c r="AB181" i="10"/>
  <c r="AB182" i="10"/>
  <c r="AB183" i="10"/>
  <c r="AB184" i="10"/>
  <c r="AB185" i="10"/>
  <c r="AB186" i="10"/>
  <c r="AB187" i="10"/>
  <c r="AB188" i="10"/>
  <c r="AB189" i="10"/>
  <c r="AB190" i="10"/>
  <c r="AB191" i="10"/>
  <c r="AB192" i="10"/>
  <c r="AB193" i="10"/>
  <c r="AB194" i="10"/>
  <c r="AB195" i="10"/>
  <c r="AB196" i="10"/>
  <c r="AB197" i="10"/>
  <c r="AB198" i="10"/>
  <c r="AB199" i="10"/>
  <c r="AB200" i="10"/>
  <c r="AB201" i="10"/>
  <c r="AB202" i="10"/>
  <c r="AB203" i="10"/>
  <c r="AB204" i="10"/>
  <c r="AB205" i="10"/>
  <c r="AB206" i="10"/>
  <c r="AB207" i="10"/>
  <c r="AB208" i="10"/>
  <c r="AB209" i="10"/>
  <c r="AB210" i="10"/>
  <c r="AB211" i="10"/>
  <c r="AB212" i="10"/>
  <c r="AB213" i="10"/>
  <c r="AB214" i="10"/>
  <c r="AB215" i="10"/>
  <c r="AB216" i="10"/>
  <c r="AB217" i="10"/>
  <c r="AB218" i="10"/>
  <c r="AB219" i="10"/>
  <c r="AB220" i="10"/>
  <c r="AB221" i="10"/>
  <c r="AB222" i="10"/>
  <c r="AB223" i="10"/>
  <c r="AB224" i="10"/>
  <c r="AB225" i="10"/>
  <c r="AB226" i="10"/>
  <c r="AB227" i="10"/>
  <c r="AB228" i="10"/>
  <c r="AB229" i="10"/>
  <c r="AB230" i="10"/>
  <c r="AB231" i="10"/>
  <c r="AB232" i="10"/>
  <c r="AB233" i="10"/>
  <c r="AB234" i="10"/>
  <c r="AB235" i="10"/>
  <c r="AB236" i="10"/>
  <c r="AB237" i="10"/>
  <c r="AB238" i="10"/>
  <c r="AB239" i="10"/>
  <c r="AB240" i="10"/>
  <c r="AB241" i="10"/>
  <c r="AB242" i="10"/>
  <c r="AB243" i="10"/>
  <c r="AB244" i="10"/>
  <c r="AB245" i="10"/>
  <c r="AB246" i="10"/>
  <c r="AB247" i="10"/>
  <c r="AB248" i="10"/>
  <c r="AB249" i="10"/>
  <c r="AB250" i="10"/>
  <c r="AB251" i="10"/>
  <c r="AB252" i="10"/>
  <c r="AB253" i="10"/>
  <c r="AB254" i="10"/>
  <c r="AB255" i="10"/>
  <c r="AB256" i="10"/>
  <c r="AB257" i="10"/>
  <c r="AB258" i="10"/>
  <c r="AB259" i="10"/>
  <c r="AB260" i="10"/>
  <c r="AB261" i="10"/>
  <c r="AB262" i="10"/>
  <c r="AB263" i="10"/>
  <c r="AB264" i="10"/>
  <c r="AB265" i="10"/>
  <c r="AB266" i="10"/>
  <c r="AB267" i="10"/>
  <c r="AB268" i="10"/>
  <c r="AB269" i="10"/>
  <c r="AB270" i="10"/>
  <c r="AB271" i="10"/>
  <c r="AB272" i="10"/>
  <c r="AB273" i="10"/>
  <c r="AB274" i="10"/>
  <c r="AB275" i="10"/>
  <c r="AB276" i="10"/>
  <c r="AB277" i="10"/>
  <c r="AB278" i="10"/>
  <c r="AB279" i="10"/>
  <c r="AB280" i="10"/>
  <c r="AB281" i="10"/>
  <c r="AB282" i="10"/>
  <c r="AB283" i="10"/>
  <c r="AB284" i="10"/>
  <c r="AB285" i="10"/>
  <c r="AB286" i="10"/>
  <c r="AB287" i="10"/>
  <c r="AB288" i="10"/>
  <c r="AB289" i="10"/>
  <c r="AB290" i="10"/>
  <c r="AB291" i="10"/>
  <c r="AB292" i="10"/>
  <c r="AB293" i="10"/>
  <c r="AB294" i="10"/>
  <c r="AB295" i="10"/>
  <c r="AB296" i="10"/>
  <c r="AB297" i="10"/>
  <c r="AB298" i="10"/>
  <c r="AB299" i="10"/>
  <c r="AB300" i="10"/>
  <c r="AB301" i="10"/>
  <c r="AB302" i="10"/>
  <c r="AB303" i="10"/>
  <c r="AB304" i="10"/>
  <c r="AB305" i="10"/>
  <c r="AB306" i="10"/>
  <c r="AB307" i="10"/>
  <c r="AB308" i="10"/>
  <c r="AB309" i="10"/>
  <c r="AB310" i="10"/>
  <c r="AB311" i="10"/>
  <c r="AB312" i="10"/>
  <c r="AB313" i="10"/>
  <c r="AB314" i="10"/>
  <c r="AB315" i="10"/>
  <c r="AB316" i="10"/>
  <c r="AB317" i="10"/>
  <c r="AB318" i="10"/>
  <c r="AB319" i="10"/>
  <c r="AB320" i="10"/>
  <c r="AB321" i="10"/>
  <c r="AB322" i="10"/>
  <c r="AB323" i="10"/>
  <c r="AB324" i="10"/>
  <c r="AB325" i="10"/>
  <c r="AB326" i="10"/>
  <c r="AB327" i="10"/>
  <c r="AB328" i="10"/>
  <c r="AB329" i="10"/>
  <c r="AB330" i="10"/>
  <c r="AB331" i="10"/>
  <c r="AB332" i="10"/>
  <c r="AB333" i="10"/>
  <c r="AB334" i="10"/>
  <c r="AB335" i="10"/>
  <c r="AB336" i="10"/>
  <c r="AB337" i="10"/>
  <c r="AB338" i="10"/>
  <c r="AB339" i="10"/>
  <c r="AB340" i="10"/>
  <c r="AB341" i="10"/>
  <c r="AB342" i="10"/>
  <c r="AB343" i="10"/>
  <c r="AB344" i="10"/>
  <c r="AB345" i="10"/>
  <c r="AB346" i="10"/>
  <c r="AB347" i="10"/>
  <c r="AB348" i="10"/>
  <c r="AB349" i="10"/>
  <c r="AB350" i="10"/>
  <c r="AB351" i="10"/>
  <c r="AB352" i="10"/>
  <c r="AB353" i="10"/>
  <c r="AB354" i="10"/>
  <c r="AB355" i="10"/>
  <c r="AB356" i="10"/>
  <c r="AB357" i="10"/>
  <c r="AB358" i="10"/>
  <c r="AB359" i="10"/>
  <c r="AB360" i="10"/>
  <c r="AB361" i="10"/>
  <c r="AB362" i="10"/>
  <c r="AB363" i="10"/>
  <c r="AB364" i="10"/>
  <c r="AB365" i="10"/>
  <c r="AB366" i="10"/>
  <c r="AB367" i="10"/>
  <c r="AB368" i="10"/>
  <c r="AB369" i="10"/>
  <c r="AB370" i="10"/>
  <c r="AB371" i="10"/>
  <c r="AB372" i="10"/>
  <c r="AB373" i="10"/>
  <c r="AB374" i="10"/>
  <c r="AB375" i="10"/>
  <c r="AB376" i="10"/>
  <c r="AB377" i="10"/>
  <c r="AB378" i="10"/>
  <c r="AB379" i="10"/>
  <c r="AB380" i="10"/>
  <c r="AB381" i="10"/>
  <c r="AB382" i="10"/>
  <c r="AB383" i="10"/>
  <c r="AB384" i="10"/>
  <c r="AB385" i="10"/>
  <c r="AB386" i="10"/>
  <c r="AB387" i="10"/>
  <c r="AB388" i="10"/>
  <c r="AB389" i="10"/>
  <c r="AB390" i="10"/>
  <c r="AB391" i="10"/>
  <c r="AB392" i="10"/>
  <c r="AB393" i="10"/>
  <c r="AB394" i="10"/>
  <c r="AB395" i="10"/>
  <c r="AB396" i="10"/>
  <c r="AB397" i="10"/>
  <c r="AB398" i="10"/>
  <c r="AB399" i="10"/>
  <c r="AB400" i="10"/>
  <c r="AB401" i="10"/>
  <c r="AB402" i="10"/>
  <c r="AB403" i="10"/>
  <c r="AB404" i="10"/>
  <c r="AB405" i="10"/>
  <c r="AB406" i="10"/>
  <c r="AB407" i="10"/>
  <c r="AB408" i="10"/>
  <c r="AB409" i="10"/>
  <c r="AB410" i="10"/>
  <c r="AB411" i="10"/>
  <c r="AB412" i="10"/>
  <c r="AB413" i="10"/>
  <c r="AB414" i="10"/>
  <c r="AB415" i="10"/>
  <c r="AB416" i="10"/>
  <c r="AB417" i="10"/>
  <c r="AB418" i="10"/>
  <c r="AB419" i="10"/>
  <c r="AB420" i="10"/>
  <c r="AB421" i="10"/>
  <c r="AB422" i="10"/>
  <c r="AB423" i="10"/>
  <c r="AB424" i="10"/>
  <c r="AB425" i="10"/>
  <c r="AB426" i="10"/>
  <c r="AB427" i="10"/>
  <c r="AB428" i="10"/>
  <c r="AB429" i="10"/>
  <c r="AB430" i="10"/>
  <c r="AB431" i="10"/>
  <c r="AB432" i="10"/>
  <c r="AB433" i="10"/>
  <c r="AB434" i="10"/>
  <c r="AB435" i="10"/>
  <c r="AB436" i="10"/>
  <c r="AB437" i="10"/>
  <c r="AB438" i="10"/>
  <c r="AB439" i="10"/>
  <c r="AB440" i="10"/>
  <c r="AB441" i="10"/>
  <c r="AB442" i="10"/>
  <c r="AB443" i="10"/>
  <c r="AB444" i="10"/>
  <c r="AB445" i="10"/>
  <c r="AB446" i="10"/>
  <c r="AB447" i="10"/>
  <c r="AB448" i="10"/>
  <c r="AB449" i="10"/>
  <c r="AB450" i="10"/>
  <c r="AB451" i="10"/>
  <c r="AB452" i="10"/>
  <c r="AB453" i="10"/>
  <c r="AB454" i="10"/>
  <c r="AB455" i="10"/>
  <c r="AB456" i="10"/>
  <c r="AB457" i="10"/>
  <c r="AB458" i="10"/>
  <c r="AB459" i="10"/>
  <c r="AB460" i="10"/>
  <c r="AB461" i="10"/>
  <c r="AB462" i="10"/>
  <c r="AB463" i="10"/>
  <c r="AB464" i="10"/>
  <c r="AB465" i="10"/>
  <c r="AB466" i="10"/>
  <c r="AB467" i="10"/>
  <c r="AB468" i="10"/>
  <c r="AB469" i="10"/>
  <c r="AB470" i="10"/>
  <c r="AB471" i="10"/>
  <c r="AB472" i="10"/>
  <c r="AB473" i="10"/>
  <c r="AB474" i="10"/>
  <c r="AB475" i="10"/>
  <c r="AB476" i="10"/>
  <c r="AB477" i="10"/>
  <c r="AB478" i="10"/>
  <c r="AB479" i="10"/>
  <c r="AB480" i="10"/>
  <c r="AB481" i="10"/>
  <c r="AB482" i="10"/>
  <c r="AB483" i="10"/>
  <c r="AB484" i="10"/>
  <c r="AB485" i="10"/>
  <c r="AB486" i="10"/>
  <c r="AB487" i="10"/>
  <c r="AB488" i="10"/>
  <c r="AB489" i="10"/>
  <c r="AB490" i="10"/>
  <c r="AB491" i="10"/>
  <c r="AB492" i="10"/>
  <c r="AB493" i="10"/>
  <c r="AB494" i="10"/>
  <c r="AB495" i="10"/>
  <c r="AB496" i="10"/>
  <c r="AB497" i="10"/>
  <c r="AB498" i="10"/>
  <c r="AB499" i="10"/>
  <c r="AB500" i="10"/>
  <c r="AB501" i="10"/>
  <c r="AB502" i="10"/>
  <c r="AB503" i="10"/>
  <c r="AB504" i="10"/>
  <c r="AB505" i="10"/>
  <c r="AB506" i="10"/>
  <c r="AB507" i="10"/>
  <c r="AB508" i="10"/>
  <c r="AB509" i="10"/>
  <c r="AB510" i="10"/>
  <c r="AB511" i="10"/>
  <c r="AB512" i="10"/>
  <c r="AB513" i="10"/>
  <c r="AB514" i="10"/>
  <c r="AB515" i="10"/>
  <c r="AB516" i="10"/>
  <c r="AB517" i="10"/>
  <c r="AB518" i="10"/>
  <c r="AB519" i="10"/>
  <c r="AB520" i="10"/>
  <c r="AB521" i="10"/>
  <c r="AB522" i="10"/>
  <c r="AB523" i="10"/>
  <c r="AB524" i="10"/>
  <c r="AB525" i="10"/>
  <c r="AB526" i="10"/>
  <c r="AB527" i="10"/>
  <c r="AB528" i="10"/>
  <c r="AB529" i="10"/>
  <c r="AB530" i="10"/>
  <c r="AB531" i="10"/>
  <c r="AB532" i="10"/>
  <c r="AB533" i="10"/>
  <c r="AB534" i="10"/>
  <c r="AB535" i="10"/>
  <c r="AB536" i="10"/>
  <c r="AB537" i="10"/>
  <c r="AB538" i="10"/>
  <c r="AB539" i="10"/>
  <c r="AB540" i="10"/>
  <c r="AB541" i="10"/>
  <c r="AB542" i="10"/>
  <c r="AB543" i="10"/>
  <c r="AB544" i="10"/>
  <c r="AB545" i="10"/>
  <c r="AB546" i="10"/>
  <c r="AB547" i="10"/>
  <c r="AB548" i="10"/>
  <c r="AB549" i="10"/>
  <c r="AB550" i="10"/>
  <c r="AB551" i="10"/>
  <c r="AB552" i="10"/>
  <c r="AB553" i="10"/>
  <c r="AB554" i="10"/>
  <c r="AB555" i="10"/>
  <c r="AB556" i="10"/>
  <c r="AB557" i="10"/>
  <c r="AB558" i="10"/>
  <c r="AB559" i="10"/>
  <c r="AB560" i="10"/>
  <c r="AB561" i="10"/>
  <c r="AB562" i="10"/>
  <c r="AB563" i="10"/>
  <c r="AB564" i="10"/>
  <c r="AB565" i="10"/>
  <c r="AB566" i="10"/>
  <c r="AB567" i="10"/>
  <c r="AB568" i="10"/>
  <c r="AB569" i="10"/>
  <c r="AB570" i="10"/>
  <c r="AB571" i="10"/>
  <c r="AB572" i="10"/>
  <c r="AB573" i="10"/>
  <c r="AB574" i="10"/>
  <c r="AB575" i="10"/>
  <c r="AB576" i="10"/>
  <c r="AB577" i="10"/>
  <c r="AB578" i="10"/>
  <c r="AB579" i="10"/>
  <c r="AB580" i="10"/>
  <c r="AB581" i="10"/>
  <c r="AB582" i="10"/>
  <c r="AB583" i="10"/>
  <c r="AB584" i="10"/>
  <c r="AB585" i="10"/>
  <c r="AB586" i="10"/>
  <c r="AB587" i="10"/>
  <c r="AB588" i="10"/>
  <c r="AB589" i="10"/>
  <c r="AB590" i="10"/>
  <c r="AB591" i="10"/>
  <c r="AB592" i="10"/>
  <c r="AB593" i="10"/>
  <c r="AB594" i="10"/>
  <c r="AB595" i="10"/>
  <c r="AB596" i="10"/>
  <c r="AB597" i="10"/>
  <c r="AB598" i="10"/>
  <c r="AB599" i="10"/>
  <c r="AB600" i="10"/>
  <c r="AB601" i="10"/>
  <c r="AB602" i="10"/>
  <c r="AB603" i="10"/>
  <c r="AB604" i="10"/>
  <c r="AB605" i="10"/>
  <c r="AB606" i="10"/>
  <c r="AB607" i="10"/>
  <c r="AB608" i="10"/>
  <c r="AB609" i="10"/>
  <c r="AB610" i="10"/>
  <c r="AB611" i="10"/>
  <c r="AB612" i="10"/>
  <c r="AB613" i="10"/>
  <c r="AB614" i="10"/>
  <c r="AB615" i="10"/>
  <c r="AB616" i="10"/>
  <c r="AB617" i="10"/>
  <c r="AB618" i="10"/>
  <c r="AB619" i="10"/>
  <c r="AB620" i="10"/>
  <c r="AB621" i="10"/>
  <c r="AB622" i="10"/>
  <c r="AB623" i="10"/>
  <c r="AB624" i="10"/>
  <c r="AB625" i="10"/>
  <c r="AB626" i="10"/>
  <c r="AB627" i="10"/>
  <c r="AB628" i="10"/>
  <c r="AB629" i="10"/>
  <c r="AB630" i="10"/>
  <c r="AB631" i="10"/>
  <c r="AB632" i="10"/>
  <c r="AB633" i="10"/>
  <c r="AB634" i="10"/>
  <c r="AB635" i="10"/>
  <c r="AB636" i="10"/>
  <c r="AB637" i="10"/>
  <c r="AB638" i="10"/>
  <c r="AB639" i="10"/>
  <c r="AB640" i="10"/>
  <c r="AB641" i="10"/>
  <c r="AB642" i="10"/>
  <c r="AB643" i="10"/>
  <c r="AB644" i="10"/>
  <c r="AB645" i="10"/>
  <c r="AB646" i="10"/>
  <c r="AB647" i="10"/>
  <c r="AB648" i="10"/>
  <c r="AB649" i="10"/>
  <c r="AB650" i="10"/>
  <c r="AB651" i="10"/>
  <c r="AB652" i="10"/>
  <c r="AB653" i="10"/>
  <c r="AB654" i="10"/>
  <c r="AB655" i="10"/>
  <c r="AB656" i="10"/>
  <c r="AB657" i="10"/>
  <c r="AB658" i="10"/>
  <c r="AB659" i="10"/>
  <c r="AB660" i="10"/>
  <c r="AB661" i="10"/>
  <c r="AB662" i="10"/>
  <c r="AB663" i="10"/>
  <c r="AB664" i="10"/>
  <c r="AB665" i="10"/>
  <c r="AB666" i="10"/>
  <c r="AB667" i="10"/>
  <c r="AB668" i="10"/>
  <c r="AB669" i="10"/>
  <c r="AB670" i="10"/>
  <c r="AB671" i="10"/>
  <c r="AB672" i="10"/>
  <c r="AB673" i="10"/>
  <c r="AB674" i="10"/>
  <c r="AB675" i="10"/>
  <c r="AB676" i="10"/>
  <c r="AB677" i="10"/>
  <c r="AB678" i="10"/>
  <c r="AB679" i="10"/>
  <c r="AB680" i="10"/>
  <c r="AB681" i="10"/>
  <c r="AB682" i="10"/>
  <c r="AB683" i="10"/>
  <c r="AB684" i="10"/>
  <c r="AB685" i="10"/>
  <c r="AB686" i="10"/>
  <c r="AB687" i="10"/>
  <c r="AB688" i="10"/>
  <c r="AB689" i="10"/>
  <c r="AB690" i="10"/>
  <c r="AB691" i="10"/>
  <c r="AB692" i="10"/>
  <c r="AB693" i="10"/>
  <c r="AB694" i="10"/>
  <c r="AB695" i="10"/>
  <c r="AB696" i="10"/>
  <c r="AB697" i="10"/>
  <c r="AB698" i="10"/>
  <c r="AB699" i="10"/>
  <c r="AB700" i="10"/>
  <c r="AB701" i="10"/>
  <c r="AB702" i="10"/>
  <c r="AB703" i="10"/>
  <c r="AB704" i="10"/>
  <c r="AB705" i="10"/>
  <c r="AB706" i="10"/>
  <c r="AB707" i="10"/>
  <c r="AB708" i="10"/>
  <c r="AB709" i="10"/>
  <c r="AB710" i="10"/>
  <c r="AB711" i="10"/>
  <c r="AB712" i="10"/>
  <c r="AB713" i="10"/>
  <c r="AB714" i="10"/>
  <c r="AB715" i="10"/>
  <c r="AB716" i="10"/>
  <c r="AB717" i="10"/>
  <c r="AB718" i="10"/>
  <c r="AB719" i="10"/>
  <c r="AB720" i="10"/>
  <c r="AB721" i="10"/>
  <c r="AB722" i="10"/>
  <c r="AB723" i="10"/>
  <c r="AB724" i="10"/>
  <c r="AB725" i="10"/>
  <c r="AB726" i="10"/>
  <c r="AB727" i="10"/>
  <c r="AB728" i="10"/>
  <c r="AB729" i="10"/>
  <c r="AB730" i="10"/>
  <c r="AB731" i="10"/>
  <c r="AB732" i="10"/>
  <c r="AB733" i="10"/>
  <c r="AB734" i="10"/>
  <c r="AB735" i="10"/>
  <c r="AB736" i="10"/>
  <c r="AB737" i="10"/>
  <c r="AB738" i="10"/>
  <c r="AB739" i="10"/>
  <c r="AB740" i="10"/>
  <c r="AB741" i="10"/>
  <c r="AB742" i="10"/>
  <c r="AB743" i="10"/>
  <c r="AB744" i="10"/>
  <c r="AB745" i="10"/>
  <c r="AB746" i="10"/>
  <c r="AB747" i="10"/>
  <c r="AB748" i="10"/>
  <c r="AB749" i="10"/>
  <c r="AB750" i="10"/>
  <c r="AB751" i="10"/>
  <c r="AB752" i="10"/>
  <c r="AB753" i="10"/>
  <c r="AB754" i="10"/>
  <c r="AB755" i="10"/>
  <c r="AB756" i="10"/>
  <c r="AB757" i="10"/>
  <c r="AB758" i="10"/>
  <c r="AB759" i="10"/>
  <c r="AB760" i="10"/>
  <c r="AB761" i="10"/>
  <c r="AB762" i="10"/>
  <c r="AB763" i="10"/>
  <c r="AB764" i="10"/>
  <c r="AB765" i="10"/>
  <c r="AB766" i="10"/>
  <c r="AB767" i="10"/>
  <c r="AB768" i="10"/>
  <c r="AB769" i="10"/>
  <c r="AB770" i="10"/>
  <c r="AB771" i="10"/>
  <c r="AB772" i="10"/>
  <c r="AB773" i="10"/>
  <c r="AB774" i="10"/>
  <c r="AB775" i="10"/>
  <c r="AB776" i="10"/>
  <c r="AB777" i="10"/>
  <c r="AB778" i="10"/>
  <c r="AB779" i="10"/>
  <c r="AB780" i="10"/>
  <c r="AB781" i="10"/>
  <c r="AB782" i="10"/>
  <c r="AB783" i="10"/>
  <c r="AB784" i="10"/>
  <c r="AB785" i="10"/>
  <c r="AB786" i="10"/>
  <c r="AB787" i="10"/>
  <c r="AB788" i="10"/>
  <c r="AB789" i="10"/>
  <c r="AB790" i="10"/>
  <c r="AB791" i="10"/>
  <c r="AB792" i="10"/>
  <c r="AB793" i="10"/>
  <c r="AB4" i="10"/>
  <c r="AB5" i="10"/>
  <c r="AB6" i="10"/>
  <c r="AB7" i="10"/>
  <c r="AB8" i="10"/>
  <c r="AB9" i="10"/>
  <c r="AA12" i="10"/>
  <c r="AA13" i="10"/>
  <c r="AA14" i="10"/>
  <c r="AA15" i="10"/>
  <c r="AA16" i="10"/>
  <c r="AA17" i="10"/>
  <c r="AA18" i="10"/>
  <c r="AA19" i="10"/>
  <c r="AA20" i="10"/>
  <c r="AA21" i="10"/>
  <c r="AA22" i="10"/>
  <c r="AA23" i="10"/>
  <c r="AA24" i="10"/>
  <c r="AA25" i="10"/>
  <c r="AA26" i="10"/>
  <c r="AA27" i="10"/>
  <c r="AA28" i="10"/>
  <c r="AA29" i="10"/>
  <c r="AA30" i="10"/>
  <c r="AA31" i="10"/>
  <c r="AA32" i="10"/>
  <c r="AA33" i="10"/>
  <c r="AA34" i="10"/>
  <c r="AA35" i="10"/>
  <c r="AA36" i="10"/>
  <c r="AA37" i="10"/>
  <c r="AA38" i="10"/>
  <c r="AA39" i="10"/>
  <c r="AA40" i="10"/>
  <c r="AA41" i="10"/>
  <c r="AA42" i="10"/>
  <c r="AA43" i="10"/>
  <c r="AA44" i="10"/>
  <c r="AA45" i="10"/>
  <c r="AA46" i="10"/>
  <c r="AA47" i="10"/>
  <c r="AA48" i="10"/>
  <c r="AA49" i="10"/>
  <c r="AA50" i="10"/>
  <c r="AA51" i="10"/>
  <c r="AA52" i="10"/>
  <c r="AA53" i="10"/>
  <c r="AA54" i="10"/>
  <c r="AA55" i="10"/>
  <c r="AA56" i="10"/>
  <c r="AA57" i="10"/>
  <c r="AA58" i="10"/>
  <c r="AA59" i="10"/>
  <c r="AA60" i="10"/>
  <c r="AA61" i="10"/>
  <c r="AA62" i="10"/>
  <c r="AA63" i="10"/>
  <c r="AA64" i="10"/>
  <c r="AA65" i="10"/>
  <c r="AA66" i="10"/>
  <c r="AA67" i="10"/>
  <c r="AA68" i="10"/>
  <c r="AA69" i="10"/>
  <c r="AA70" i="10"/>
  <c r="AA71" i="10"/>
  <c r="AA72" i="10"/>
  <c r="AA73" i="10"/>
  <c r="AA74" i="10"/>
  <c r="AA75" i="10"/>
  <c r="AA76" i="10"/>
  <c r="AA77" i="10"/>
  <c r="AA78" i="10"/>
  <c r="AA79" i="10"/>
  <c r="AA80" i="10"/>
  <c r="AA81" i="10"/>
  <c r="AA82" i="10"/>
  <c r="AA83" i="10"/>
  <c r="AA84" i="10"/>
  <c r="AA85" i="10"/>
  <c r="AA86" i="10"/>
  <c r="AA87" i="10"/>
  <c r="AA88" i="10"/>
  <c r="AA89" i="10"/>
  <c r="AA90" i="10"/>
  <c r="AA91" i="10"/>
  <c r="AA92" i="10"/>
  <c r="AA93" i="10"/>
  <c r="AA94" i="10"/>
  <c r="AA95" i="10"/>
  <c r="AA96" i="10"/>
  <c r="AA97" i="10"/>
  <c r="AA98" i="10"/>
  <c r="AA99" i="10"/>
  <c r="AA100" i="10"/>
  <c r="AA101" i="10"/>
  <c r="AA102" i="10"/>
  <c r="AA103" i="10"/>
  <c r="AA104" i="10"/>
  <c r="AA105" i="10"/>
  <c r="AA106" i="10"/>
  <c r="AA107" i="10"/>
  <c r="AA108" i="10"/>
  <c r="AA109" i="10"/>
  <c r="AA110" i="10"/>
  <c r="AA111" i="10"/>
  <c r="AA112" i="10"/>
  <c r="AA113" i="10"/>
  <c r="AA114" i="10"/>
  <c r="AA115" i="10"/>
  <c r="AA116" i="10"/>
  <c r="AA117" i="10"/>
  <c r="AA118" i="10"/>
  <c r="AA119" i="10"/>
  <c r="AA120" i="10"/>
  <c r="AA121" i="10"/>
  <c r="AA122" i="10"/>
  <c r="AA123" i="10"/>
  <c r="AA124" i="10"/>
  <c r="AA125" i="10"/>
  <c r="AA126" i="10"/>
  <c r="AA127" i="10"/>
  <c r="AA128" i="10"/>
  <c r="AA129" i="10"/>
  <c r="AA130" i="10"/>
  <c r="AA131" i="10"/>
  <c r="AA132" i="10"/>
  <c r="AA133" i="10"/>
  <c r="AA134" i="10"/>
  <c r="AA135" i="10"/>
  <c r="AA136" i="10"/>
  <c r="AA137" i="10"/>
  <c r="AA138" i="10"/>
  <c r="AA139" i="10"/>
  <c r="AA140" i="10"/>
  <c r="AA141" i="10"/>
  <c r="AA142" i="10"/>
  <c r="AA143" i="10"/>
  <c r="AA144" i="10"/>
  <c r="AA145" i="10"/>
  <c r="AA146" i="10"/>
  <c r="AA147" i="10"/>
  <c r="AA148" i="10"/>
  <c r="AA149" i="10"/>
  <c r="AA150" i="10"/>
  <c r="AA151" i="10"/>
  <c r="AA152" i="10"/>
  <c r="AA153" i="10"/>
  <c r="AA154" i="10"/>
  <c r="AA155" i="10"/>
  <c r="AA156" i="10"/>
  <c r="AA157" i="10"/>
  <c r="AA158" i="10"/>
  <c r="AA159" i="10"/>
  <c r="AA160" i="10"/>
  <c r="AA161" i="10"/>
  <c r="AA162" i="10"/>
  <c r="AA163" i="10"/>
  <c r="AA164" i="10"/>
  <c r="AA165" i="10"/>
  <c r="AA166" i="10"/>
  <c r="AA167" i="10"/>
  <c r="AA168" i="10"/>
  <c r="AA169" i="10"/>
  <c r="AA170" i="10"/>
  <c r="AA171" i="10"/>
  <c r="AA172" i="10"/>
  <c r="AA173" i="10"/>
  <c r="AA174" i="10"/>
  <c r="AA175" i="10"/>
  <c r="AA176" i="10"/>
  <c r="AA177" i="10"/>
  <c r="AA178" i="10"/>
  <c r="AA179" i="10"/>
  <c r="AA180" i="10"/>
  <c r="AA181" i="10"/>
  <c r="AA182" i="10"/>
  <c r="AA183" i="10"/>
  <c r="AA184" i="10"/>
  <c r="AA185" i="10"/>
  <c r="AA186" i="10"/>
  <c r="AA187" i="10"/>
  <c r="AA188" i="10"/>
  <c r="AA189" i="10"/>
  <c r="AA190" i="10"/>
  <c r="AA191" i="10"/>
  <c r="AA192" i="10"/>
  <c r="AA193" i="10"/>
  <c r="AA194" i="10"/>
  <c r="AA195" i="10"/>
  <c r="AA196" i="10"/>
  <c r="AA197" i="10"/>
  <c r="AA198" i="10"/>
  <c r="AA199" i="10"/>
  <c r="AA200" i="10"/>
  <c r="AA201" i="10"/>
  <c r="AA202" i="10"/>
  <c r="AA203" i="10"/>
  <c r="AA204" i="10"/>
  <c r="AA205" i="10"/>
  <c r="AA206" i="10"/>
  <c r="AA207" i="10"/>
  <c r="AA208" i="10"/>
  <c r="AA209" i="10"/>
  <c r="AA210" i="10"/>
  <c r="AA211" i="10"/>
  <c r="AA212" i="10"/>
  <c r="AA213" i="10"/>
  <c r="AA214" i="10"/>
  <c r="AA215" i="10"/>
  <c r="AA216" i="10"/>
  <c r="AA217" i="10"/>
  <c r="AA218" i="10"/>
  <c r="AA219" i="10"/>
  <c r="AA220" i="10"/>
  <c r="AA221" i="10"/>
  <c r="AA222" i="10"/>
  <c r="AA223" i="10"/>
  <c r="AA224" i="10"/>
  <c r="AA225" i="10"/>
  <c r="AA226" i="10"/>
  <c r="AA227" i="10"/>
  <c r="AA228" i="10"/>
  <c r="AA229" i="10"/>
  <c r="AA230" i="10"/>
  <c r="AA231" i="10"/>
  <c r="AA232" i="10"/>
  <c r="AA233" i="10"/>
  <c r="AA234" i="10"/>
  <c r="AA235" i="10"/>
  <c r="AA236" i="10"/>
  <c r="AA237" i="10"/>
  <c r="AA238" i="10"/>
  <c r="AA239" i="10"/>
  <c r="AA240" i="10"/>
  <c r="AA241" i="10"/>
  <c r="AA242" i="10"/>
  <c r="AA243" i="10"/>
  <c r="AA244" i="10"/>
  <c r="AA245" i="10"/>
  <c r="AA246" i="10"/>
  <c r="AA247" i="10"/>
  <c r="AA248" i="10"/>
  <c r="AA249" i="10"/>
  <c r="AA250" i="10"/>
  <c r="AA251" i="10"/>
  <c r="AA252" i="10"/>
  <c r="AA253" i="10"/>
  <c r="AA254" i="10"/>
  <c r="AA255" i="10"/>
  <c r="AA256" i="10"/>
  <c r="AA257" i="10"/>
  <c r="AA258" i="10"/>
  <c r="AA259" i="10"/>
  <c r="AA260" i="10"/>
  <c r="AA261" i="10"/>
  <c r="AA262" i="10"/>
  <c r="AA263" i="10"/>
  <c r="AA264" i="10"/>
  <c r="AA265" i="10"/>
  <c r="AA266" i="10"/>
  <c r="AA267" i="10"/>
  <c r="AA268" i="10"/>
  <c r="AA269" i="10"/>
  <c r="AA270" i="10"/>
  <c r="AA271" i="10"/>
  <c r="AA272" i="10"/>
  <c r="AA273" i="10"/>
  <c r="AA274" i="10"/>
  <c r="AA275" i="10"/>
  <c r="AA276" i="10"/>
  <c r="AA277" i="10"/>
  <c r="AA278" i="10"/>
  <c r="AA279" i="10"/>
  <c r="AA280" i="10"/>
  <c r="AA281" i="10"/>
  <c r="AA282" i="10"/>
  <c r="AA283" i="10"/>
  <c r="AA284" i="10"/>
  <c r="AA285" i="10"/>
  <c r="AA286" i="10"/>
  <c r="AA287" i="10"/>
  <c r="AA288" i="10"/>
  <c r="AA289" i="10"/>
  <c r="AA290" i="10"/>
  <c r="AA291" i="10"/>
  <c r="AA292" i="10"/>
  <c r="AA293" i="10"/>
  <c r="AA294" i="10"/>
  <c r="AA295" i="10"/>
  <c r="AA296" i="10"/>
  <c r="AA297" i="10"/>
  <c r="AA298" i="10"/>
  <c r="AA299" i="10"/>
  <c r="AA300" i="10"/>
  <c r="AA301" i="10"/>
  <c r="AA302" i="10"/>
  <c r="AA303" i="10"/>
  <c r="AA304" i="10"/>
  <c r="AA305" i="10"/>
  <c r="AA306" i="10"/>
  <c r="AA307" i="10"/>
  <c r="AA308" i="10"/>
  <c r="AA309" i="10"/>
  <c r="AA310" i="10"/>
  <c r="AA311" i="10"/>
  <c r="AA312" i="10"/>
  <c r="AA313" i="10"/>
  <c r="AA314" i="10"/>
  <c r="AA315" i="10"/>
  <c r="AA316" i="10"/>
  <c r="AA317" i="10"/>
  <c r="AA318" i="10"/>
  <c r="AA319" i="10"/>
  <c r="AA320" i="10"/>
  <c r="AA321" i="10"/>
  <c r="AA322" i="10"/>
  <c r="AA323" i="10"/>
  <c r="AA324" i="10"/>
  <c r="AA325" i="10"/>
  <c r="AA326" i="10"/>
  <c r="AA327" i="10"/>
  <c r="AA328" i="10"/>
  <c r="AA329" i="10"/>
  <c r="AA330" i="10"/>
  <c r="AA331" i="10"/>
  <c r="AA332" i="10"/>
  <c r="AA333" i="10"/>
  <c r="AA334" i="10"/>
  <c r="AA335" i="10"/>
  <c r="AA336" i="10"/>
  <c r="AA337" i="10"/>
  <c r="AA338" i="10"/>
  <c r="AA339" i="10"/>
  <c r="AA340" i="10"/>
  <c r="AA341" i="10"/>
  <c r="AA342" i="10"/>
  <c r="AA343" i="10"/>
  <c r="AA344" i="10"/>
  <c r="AA345" i="10"/>
  <c r="AA346" i="10"/>
  <c r="AA347" i="10"/>
  <c r="AA348" i="10"/>
  <c r="AA349" i="10"/>
  <c r="AA350" i="10"/>
  <c r="AA351" i="10"/>
  <c r="AA352" i="10"/>
  <c r="AA353" i="10"/>
  <c r="AA354" i="10"/>
  <c r="AA355" i="10"/>
  <c r="AA356" i="10"/>
  <c r="AA357" i="10"/>
  <c r="AA358" i="10"/>
  <c r="AA359" i="10"/>
  <c r="AA360" i="10"/>
  <c r="AA361" i="10"/>
  <c r="AA362" i="10"/>
  <c r="AA363" i="10"/>
  <c r="AA364" i="10"/>
  <c r="AA365" i="10"/>
  <c r="AA366" i="10"/>
  <c r="AA367" i="10"/>
  <c r="AA368" i="10"/>
  <c r="AA369" i="10"/>
  <c r="AA370" i="10"/>
  <c r="AA371" i="10"/>
  <c r="AA372" i="10"/>
  <c r="AA373" i="10"/>
  <c r="AA374" i="10"/>
  <c r="AA375" i="10"/>
  <c r="AA376" i="10"/>
  <c r="AA377" i="10"/>
  <c r="AA378" i="10"/>
  <c r="AA379" i="10"/>
  <c r="AA380" i="10"/>
  <c r="AA381" i="10"/>
  <c r="AA382" i="10"/>
  <c r="AA383" i="10"/>
  <c r="AA384" i="10"/>
  <c r="AA385" i="10"/>
  <c r="AA386" i="10"/>
  <c r="AA387" i="10"/>
  <c r="AA388" i="10"/>
  <c r="AA389" i="10"/>
  <c r="AA390" i="10"/>
  <c r="AA391" i="10"/>
  <c r="AA392" i="10"/>
  <c r="AA393" i="10"/>
  <c r="AA394" i="10"/>
  <c r="AA395" i="10"/>
  <c r="AA396" i="10"/>
  <c r="AA397" i="10"/>
  <c r="AA398" i="10"/>
  <c r="AA399" i="10"/>
  <c r="AA400" i="10"/>
  <c r="AA401" i="10"/>
  <c r="AA402" i="10"/>
  <c r="AA403" i="10"/>
  <c r="AA404" i="10"/>
  <c r="AA405" i="10"/>
  <c r="AA406" i="10"/>
  <c r="AA407" i="10"/>
  <c r="AA408" i="10"/>
  <c r="AA409" i="10"/>
  <c r="AA410" i="10"/>
  <c r="AA411" i="10"/>
  <c r="AA412" i="10"/>
  <c r="AA413" i="10"/>
  <c r="AA414" i="10"/>
  <c r="AA415" i="10"/>
  <c r="AA416" i="10"/>
  <c r="AA417" i="10"/>
  <c r="AA418" i="10"/>
  <c r="AA419" i="10"/>
  <c r="AA420" i="10"/>
  <c r="AA421" i="10"/>
  <c r="AA422" i="10"/>
  <c r="AA423" i="10"/>
  <c r="AA424" i="10"/>
  <c r="AA425" i="10"/>
  <c r="AA426" i="10"/>
  <c r="AA427" i="10"/>
  <c r="AA428" i="10"/>
  <c r="AA429" i="10"/>
  <c r="AA430" i="10"/>
  <c r="AA431" i="10"/>
  <c r="AA432" i="10"/>
  <c r="AA433" i="10"/>
  <c r="AA434" i="10"/>
  <c r="AA435" i="10"/>
  <c r="AA436" i="10"/>
  <c r="AA437" i="10"/>
  <c r="AA438" i="10"/>
  <c r="AA439" i="10"/>
  <c r="AA440" i="10"/>
  <c r="AA441" i="10"/>
  <c r="AA442" i="10"/>
  <c r="AA443" i="10"/>
  <c r="AA444" i="10"/>
  <c r="AA445" i="10"/>
  <c r="AA446" i="10"/>
  <c r="AA447" i="10"/>
  <c r="AA448" i="10"/>
  <c r="AA449" i="10"/>
  <c r="AA450" i="10"/>
  <c r="AA451" i="10"/>
  <c r="AA452" i="10"/>
  <c r="AA453" i="10"/>
  <c r="AA454" i="10"/>
  <c r="AA455" i="10"/>
  <c r="AA456" i="10"/>
  <c r="AA457" i="10"/>
  <c r="AA458" i="10"/>
  <c r="AA459" i="10"/>
  <c r="AA460" i="10"/>
  <c r="AA461" i="10"/>
  <c r="AA462" i="10"/>
  <c r="AA463" i="10"/>
  <c r="AA464" i="10"/>
  <c r="AA465" i="10"/>
  <c r="AA466" i="10"/>
  <c r="AA467" i="10"/>
  <c r="AA468" i="10"/>
  <c r="AA469" i="10"/>
  <c r="AA470" i="10"/>
  <c r="AA471" i="10"/>
  <c r="AA472" i="10"/>
  <c r="AA473" i="10"/>
  <c r="AA474" i="10"/>
  <c r="AA475" i="10"/>
  <c r="AA476" i="10"/>
  <c r="AA477" i="10"/>
  <c r="AA478" i="10"/>
  <c r="AA479" i="10"/>
  <c r="AA480" i="10"/>
  <c r="AA481" i="10"/>
  <c r="AA482" i="10"/>
  <c r="AA483" i="10"/>
  <c r="AA484" i="10"/>
  <c r="AA485" i="10"/>
  <c r="AA486" i="10"/>
  <c r="AA487" i="10"/>
  <c r="AA488" i="10"/>
  <c r="AA489" i="10"/>
  <c r="AA490" i="10"/>
  <c r="AA491" i="10"/>
  <c r="AA492" i="10"/>
  <c r="AA493" i="10"/>
  <c r="AA494" i="10"/>
  <c r="AA495" i="10"/>
  <c r="AA496" i="10"/>
  <c r="AA497" i="10"/>
  <c r="AA498" i="10"/>
  <c r="AA499" i="10"/>
  <c r="AA500" i="10"/>
  <c r="AA501" i="10"/>
  <c r="AA502" i="10"/>
  <c r="AA503" i="10"/>
  <c r="AA504" i="10"/>
  <c r="AA505" i="10"/>
  <c r="AA506" i="10"/>
  <c r="AA507" i="10"/>
  <c r="AA508" i="10"/>
  <c r="AA509" i="10"/>
  <c r="AA510" i="10"/>
  <c r="AA511" i="10"/>
  <c r="AA512" i="10"/>
  <c r="AA513" i="10"/>
  <c r="AA514" i="10"/>
  <c r="AA515" i="10"/>
  <c r="AA516" i="10"/>
  <c r="AA517" i="10"/>
  <c r="AA518" i="10"/>
  <c r="AA519" i="10"/>
  <c r="AA520" i="10"/>
  <c r="AA521" i="10"/>
  <c r="AA522" i="10"/>
  <c r="AA523" i="10"/>
  <c r="AA524" i="10"/>
  <c r="AA525" i="10"/>
  <c r="AA526" i="10"/>
  <c r="AA527" i="10"/>
  <c r="AA528" i="10"/>
  <c r="AA529" i="10"/>
  <c r="AA530" i="10"/>
  <c r="AA531" i="10"/>
  <c r="AA532" i="10"/>
  <c r="AA533" i="10"/>
  <c r="AA534" i="10"/>
  <c r="AA535" i="10"/>
  <c r="AA536" i="10"/>
  <c r="AA537" i="10"/>
  <c r="AA538" i="10"/>
  <c r="AA539" i="10"/>
  <c r="AA540" i="10"/>
  <c r="AA541" i="10"/>
  <c r="AA542" i="10"/>
  <c r="AA543" i="10"/>
  <c r="AA544" i="10"/>
  <c r="AA545" i="10"/>
  <c r="AA546" i="10"/>
  <c r="AA547" i="10"/>
  <c r="AA548" i="10"/>
  <c r="AA549" i="10"/>
  <c r="AA550" i="10"/>
  <c r="AA551" i="10"/>
  <c r="AA552" i="10"/>
  <c r="AA553" i="10"/>
  <c r="AA554" i="10"/>
  <c r="AA555" i="10"/>
  <c r="AA556" i="10"/>
  <c r="AA557" i="10"/>
  <c r="AA558" i="10"/>
  <c r="AA559" i="10"/>
  <c r="AA560" i="10"/>
  <c r="AA561" i="10"/>
  <c r="AA562" i="10"/>
  <c r="AA563" i="10"/>
  <c r="AA564" i="10"/>
  <c r="AA565" i="10"/>
  <c r="AA566" i="10"/>
  <c r="AA567" i="10"/>
  <c r="AA568" i="10"/>
  <c r="AA569" i="10"/>
  <c r="AA570" i="10"/>
  <c r="AA571" i="10"/>
  <c r="AA572" i="10"/>
  <c r="AA573" i="10"/>
  <c r="AA574" i="10"/>
  <c r="AA575" i="10"/>
  <c r="AA576" i="10"/>
  <c r="AA577" i="10"/>
  <c r="AA578" i="10"/>
  <c r="AA579" i="10"/>
  <c r="AA580" i="10"/>
  <c r="AA581" i="10"/>
  <c r="AA582" i="10"/>
  <c r="AA583" i="10"/>
  <c r="AA584" i="10"/>
  <c r="AA585" i="10"/>
  <c r="AA586" i="10"/>
  <c r="AA587" i="10"/>
  <c r="AA588" i="10"/>
  <c r="AA589" i="10"/>
  <c r="AA590" i="10"/>
  <c r="AA591" i="10"/>
  <c r="AA592" i="10"/>
  <c r="AA593" i="10"/>
  <c r="AA594" i="10"/>
  <c r="AA595" i="10"/>
  <c r="AA596" i="10"/>
  <c r="AA597" i="10"/>
  <c r="AA598" i="10"/>
  <c r="AA599" i="10"/>
  <c r="AA600" i="10"/>
  <c r="AA601" i="10"/>
  <c r="AA602" i="10"/>
  <c r="AA603" i="10"/>
  <c r="AA604" i="10"/>
  <c r="AA605" i="10"/>
  <c r="AA606" i="10"/>
  <c r="AA607" i="10"/>
  <c r="AA608" i="10"/>
  <c r="AA609" i="10"/>
  <c r="AA610" i="10"/>
  <c r="AA611" i="10"/>
  <c r="AA612" i="10"/>
  <c r="AA613" i="10"/>
  <c r="AA614" i="10"/>
  <c r="AA615" i="10"/>
  <c r="AA616" i="10"/>
  <c r="AA617" i="10"/>
  <c r="AA618" i="10"/>
  <c r="AA619" i="10"/>
  <c r="AA620" i="10"/>
  <c r="AA621" i="10"/>
  <c r="AA622" i="10"/>
  <c r="AA623" i="10"/>
  <c r="AA624" i="10"/>
  <c r="AA625" i="10"/>
  <c r="AA626" i="10"/>
  <c r="AA627" i="10"/>
  <c r="AA628" i="10"/>
  <c r="AA629" i="10"/>
  <c r="AA630" i="10"/>
  <c r="AA631" i="10"/>
  <c r="AA632" i="10"/>
  <c r="AA633" i="10"/>
  <c r="AA634" i="10"/>
  <c r="AA635" i="10"/>
  <c r="AA636" i="10"/>
  <c r="AA637" i="10"/>
  <c r="AA638" i="10"/>
  <c r="AA639" i="10"/>
  <c r="AA640" i="10"/>
  <c r="AA641" i="10"/>
  <c r="AA642" i="10"/>
  <c r="AA643" i="10"/>
  <c r="AA644" i="10"/>
  <c r="AA645" i="10"/>
  <c r="AA646" i="10"/>
  <c r="AA647" i="10"/>
  <c r="AA648" i="10"/>
  <c r="AA649" i="10"/>
  <c r="AA650" i="10"/>
  <c r="AA651" i="10"/>
  <c r="AA652" i="10"/>
  <c r="AA653" i="10"/>
  <c r="AA654" i="10"/>
  <c r="AA655" i="10"/>
  <c r="AA656" i="10"/>
  <c r="AA657" i="10"/>
  <c r="AA658" i="10"/>
  <c r="AA659" i="10"/>
  <c r="AA660" i="10"/>
  <c r="AA661" i="10"/>
  <c r="AA662" i="10"/>
  <c r="AA663" i="10"/>
  <c r="AA664" i="10"/>
  <c r="AA665" i="10"/>
  <c r="AA666" i="10"/>
  <c r="AA667" i="10"/>
  <c r="AA668" i="10"/>
  <c r="AA669" i="10"/>
  <c r="AA670" i="10"/>
  <c r="AA671" i="10"/>
  <c r="AA672" i="10"/>
  <c r="AA673" i="10"/>
  <c r="AA674" i="10"/>
  <c r="AA675" i="10"/>
  <c r="AA676" i="10"/>
  <c r="AA677" i="10"/>
  <c r="AA678" i="10"/>
  <c r="AA679" i="10"/>
  <c r="AA680" i="10"/>
  <c r="AA681" i="10"/>
  <c r="AA682" i="10"/>
  <c r="AA683" i="10"/>
  <c r="AA684" i="10"/>
  <c r="AA685" i="10"/>
  <c r="AA686" i="10"/>
  <c r="AA687" i="10"/>
  <c r="AA688" i="10"/>
  <c r="AA689" i="10"/>
  <c r="AA690" i="10"/>
  <c r="AA691" i="10"/>
  <c r="AA692" i="10"/>
  <c r="AA693" i="10"/>
  <c r="AA694" i="10"/>
  <c r="AA695" i="10"/>
  <c r="AA696" i="10"/>
  <c r="AA697" i="10"/>
  <c r="AA698" i="10"/>
  <c r="AA699" i="10"/>
  <c r="AA700" i="10"/>
  <c r="AA701" i="10"/>
  <c r="AA702" i="10"/>
  <c r="AA703" i="10"/>
  <c r="AA704" i="10"/>
  <c r="AA705" i="10"/>
  <c r="AA706" i="10"/>
  <c r="AA707" i="10"/>
  <c r="AA708" i="10"/>
  <c r="AA709" i="10"/>
  <c r="AA710" i="10"/>
  <c r="AA711" i="10"/>
  <c r="AA712" i="10"/>
  <c r="AA713" i="10"/>
  <c r="AA714" i="10"/>
  <c r="AA715" i="10"/>
  <c r="AA716" i="10"/>
  <c r="AA717" i="10"/>
  <c r="AA718" i="10"/>
  <c r="AA719" i="10"/>
  <c r="AA720" i="10"/>
  <c r="AA721" i="10"/>
  <c r="AA722" i="10"/>
  <c r="AA723" i="10"/>
  <c r="AA724" i="10"/>
  <c r="AA725" i="10"/>
  <c r="AA726" i="10"/>
  <c r="AA727" i="10"/>
  <c r="AA728" i="10"/>
  <c r="AA729" i="10"/>
  <c r="AA730" i="10"/>
  <c r="AA731" i="10"/>
  <c r="AA732" i="10"/>
  <c r="AA733" i="10"/>
  <c r="AA734" i="10"/>
  <c r="AA735" i="10"/>
  <c r="AA736" i="10"/>
  <c r="AA737" i="10"/>
  <c r="AA738" i="10"/>
  <c r="AA739" i="10"/>
  <c r="AA740" i="10"/>
  <c r="AA741" i="10"/>
  <c r="AA742" i="10"/>
  <c r="AA743" i="10"/>
  <c r="AA744" i="10"/>
  <c r="AA745" i="10"/>
  <c r="AA746" i="10"/>
  <c r="AA747" i="10"/>
  <c r="AA748" i="10"/>
  <c r="AA749" i="10"/>
  <c r="AA750" i="10"/>
  <c r="AA751" i="10"/>
  <c r="AA752" i="10"/>
  <c r="AA753" i="10"/>
  <c r="AA754" i="10"/>
  <c r="AA755" i="10"/>
  <c r="AA756" i="10"/>
  <c r="AA757" i="10"/>
  <c r="AA758" i="10"/>
  <c r="AA759" i="10"/>
  <c r="AA760" i="10"/>
  <c r="AA761" i="10"/>
  <c r="AA762" i="10"/>
  <c r="AA763" i="10"/>
  <c r="AA764" i="10"/>
  <c r="AA765" i="10"/>
  <c r="AA766" i="10"/>
  <c r="AA767" i="10"/>
  <c r="AA768" i="10"/>
  <c r="AA769" i="10"/>
  <c r="AA770" i="10"/>
  <c r="AA771" i="10"/>
  <c r="AA772" i="10"/>
  <c r="AA773" i="10"/>
  <c r="AA774" i="10"/>
  <c r="AA775" i="10"/>
  <c r="AA776" i="10"/>
  <c r="AA777" i="10"/>
  <c r="AA778" i="10"/>
  <c r="AA779" i="10"/>
  <c r="AA780" i="10"/>
  <c r="AA781" i="10"/>
  <c r="AA782" i="10"/>
  <c r="AA783" i="10"/>
  <c r="AA784" i="10"/>
  <c r="AA785" i="10"/>
  <c r="AA786" i="10"/>
  <c r="AA787" i="10"/>
  <c r="AA788" i="10"/>
  <c r="AA789" i="10"/>
  <c r="AA790" i="10"/>
  <c r="AA791" i="10"/>
  <c r="AA792" i="10"/>
  <c r="AA793" i="10"/>
  <c r="AA4" i="10"/>
  <c r="AA5" i="10"/>
  <c r="AA6" i="10"/>
  <c r="AA7" i="10"/>
  <c r="AA8" i="10"/>
  <c r="AA9" i="10"/>
  <c r="Z12" i="10"/>
  <c r="Z13" i="10"/>
  <c r="Z14" i="10"/>
  <c r="Z15" i="10"/>
  <c r="Z16" i="10"/>
  <c r="Z17" i="10"/>
  <c r="Z18" i="10"/>
  <c r="Z19" i="10"/>
  <c r="Z20" i="10"/>
  <c r="Z21" i="10"/>
  <c r="Z22" i="10"/>
  <c r="Z23" i="10"/>
  <c r="Z24" i="10"/>
  <c r="Z25" i="10"/>
  <c r="Z26" i="10"/>
  <c r="Z27" i="10"/>
  <c r="Z28" i="10"/>
  <c r="Z29" i="10"/>
  <c r="Z30" i="10"/>
  <c r="Z31" i="10"/>
  <c r="Z32" i="10"/>
  <c r="Z33" i="10"/>
  <c r="Z34" i="10"/>
  <c r="Z35" i="10"/>
  <c r="Z36" i="10"/>
  <c r="Z37" i="10"/>
  <c r="Z38" i="10"/>
  <c r="Z39" i="10"/>
  <c r="Z40" i="10"/>
  <c r="Z41" i="10"/>
  <c r="Z42" i="10"/>
  <c r="Z43" i="10"/>
  <c r="Z44" i="10"/>
  <c r="Z45" i="10"/>
  <c r="Z46" i="10"/>
  <c r="Z47" i="10"/>
  <c r="Z48" i="10"/>
  <c r="Z49" i="10"/>
  <c r="Z50" i="10"/>
  <c r="Z51" i="10"/>
  <c r="Z52" i="10"/>
  <c r="Z53" i="10"/>
  <c r="Z54" i="10"/>
  <c r="Z55" i="10"/>
  <c r="Z56" i="10"/>
  <c r="Z57" i="10"/>
  <c r="Z58" i="10"/>
  <c r="Z59" i="10"/>
  <c r="Z60" i="10"/>
  <c r="Z61" i="10"/>
  <c r="Z62" i="10"/>
  <c r="Z63" i="10"/>
  <c r="Z64" i="10"/>
  <c r="Z65" i="10"/>
  <c r="Z66" i="10"/>
  <c r="Z67" i="10"/>
  <c r="Z68" i="10"/>
  <c r="Z69" i="10"/>
  <c r="Z70" i="10"/>
  <c r="Z71" i="10"/>
  <c r="Z72" i="10"/>
  <c r="Z73" i="10"/>
  <c r="Z74" i="10"/>
  <c r="Z75" i="10"/>
  <c r="Z76" i="10"/>
  <c r="Z77" i="10"/>
  <c r="Z78" i="10"/>
  <c r="Z79" i="10"/>
  <c r="Z80" i="10"/>
  <c r="Z81" i="10"/>
  <c r="Z82" i="10"/>
  <c r="Z83" i="10"/>
  <c r="Z84" i="10"/>
  <c r="Z85" i="10"/>
  <c r="Z86" i="10"/>
  <c r="Z87" i="10"/>
  <c r="Z88" i="10"/>
  <c r="Z89" i="10"/>
  <c r="Z90" i="10"/>
  <c r="Z91" i="10"/>
  <c r="Z92" i="10"/>
  <c r="Z93" i="10"/>
  <c r="Z94" i="10"/>
  <c r="Z95" i="10"/>
  <c r="Z96" i="10"/>
  <c r="Z97" i="10"/>
  <c r="Z98" i="10"/>
  <c r="Z99" i="10"/>
  <c r="Z100" i="10"/>
  <c r="Z101" i="10"/>
  <c r="Z102" i="10"/>
  <c r="Z103" i="10"/>
  <c r="Z104" i="10"/>
  <c r="Z105" i="10"/>
  <c r="Z106" i="10"/>
  <c r="Z107" i="10"/>
  <c r="Z108" i="10"/>
  <c r="Z109" i="10"/>
  <c r="Z110" i="10"/>
  <c r="Z111" i="10"/>
  <c r="Z112" i="10"/>
  <c r="Z113" i="10"/>
  <c r="Z114" i="10"/>
  <c r="Z115" i="10"/>
  <c r="Z116" i="10"/>
  <c r="Z117" i="10"/>
  <c r="Z118" i="10"/>
  <c r="Z119" i="10"/>
  <c r="Z120" i="10"/>
  <c r="Z121" i="10"/>
  <c r="Z122" i="10"/>
  <c r="Z123" i="10"/>
  <c r="Z124" i="10"/>
  <c r="Z125" i="10"/>
  <c r="Z126" i="10"/>
  <c r="Z127" i="10"/>
  <c r="Z128" i="10"/>
  <c r="Z129" i="10"/>
  <c r="Z130" i="10"/>
  <c r="Z131" i="10"/>
  <c r="Z132" i="10"/>
  <c r="Z133" i="10"/>
  <c r="Z134" i="10"/>
  <c r="Z135" i="10"/>
  <c r="Z136" i="10"/>
  <c r="Z137" i="10"/>
  <c r="Z138" i="10"/>
  <c r="Z139" i="10"/>
  <c r="Z140" i="10"/>
  <c r="Z141" i="10"/>
  <c r="Z142" i="10"/>
  <c r="Z143" i="10"/>
  <c r="Z144" i="10"/>
  <c r="Z145" i="10"/>
  <c r="Z146" i="10"/>
  <c r="Z147" i="10"/>
  <c r="Z148" i="10"/>
  <c r="Z149" i="10"/>
  <c r="Z150" i="10"/>
  <c r="Z151" i="10"/>
  <c r="Z152" i="10"/>
  <c r="Z153" i="10"/>
  <c r="Z154" i="10"/>
  <c r="Z155" i="10"/>
  <c r="Z156" i="10"/>
  <c r="Z157" i="10"/>
  <c r="Z158" i="10"/>
  <c r="Z159" i="10"/>
  <c r="Z160" i="10"/>
  <c r="Z161" i="10"/>
  <c r="Z162" i="10"/>
  <c r="Z163" i="10"/>
  <c r="Z164" i="10"/>
  <c r="Z165" i="10"/>
  <c r="Z166" i="10"/>
  <c r="Z167" i="10"/>
  <c r="Z168" i="10"/>
  <c r="Z169" i="10"/>
  <c r="Z170" i="10"/>
  <c r="Z171" i="10"/>
  <c r="Z172" i="10"/>
  <c r="Z173" i="10"/>
  <c r="Z174" i="10"/>
  <c r="Z175" i="10"/>
  <c r="Z176" i="10"/>
  <c r="Z177" i="10"/>
  <c r="Z178" i="10"/>
  <c r="Z179" i="10"/>
  <c r="Z180" i="10"/>
  <c r="Z181" i="10"/>
  <c r="Z182" i="10"/>
  <c r="Z183" i="10"/>
  <c r="Z184" i="10"/>
  <c r="Z185" i="10"/>
  <c r="Z186" i="10"/>
  <c r="Z187" i="10"/>
  <c r="Z188" i="10"/>
  <c r="Z189" i="10"/>
  <c r="Z190" i="10"/>
  <c r="Z191" i="10"/>
  <c r="Z192" i="10"/>
  <c r="Z193" i="10"/>
  <c r="Z194" i="10"/>
  <c r="Z195" i="10"/>
  <c r="Z196" i="10"/>
  <c r="Z197" i="10"/>
  <c r="Z198" i="10"/>
  <c r="Z199" i="10"/>
  <c r="Z200" i="10"/>
  <c r="Z201" i="10"/>
  <c r="Z202" i="10"/>
  <c r="Z203" i="10"/>
  <c r="Z204" i="10"/>
  <c r="Z205" i="10"/>
  <c r="Z206" i="10"/>
  <c r="Z207" i="10"/>
  <c r="Z208" i="10"/>
  <c r="Z209" i="10"/>
  <c r="Z210" i="10"/>
  <c r="Z211" i="10"/>
  <c r="Z212" i="10"/>
  <c r="Z213" i="10"/>
  <c r="Z214" i="10"/>
  <c r="Z215" i="10"/>
  <c r="Z216" i="10"/>
  <c r="Z217" i="10"/>
  <c r="Z218" i="10"/>
  <c r="Z219" i="10"/>
  <c r="Z220" i="10"/>
  <c r="Z221" i="10"/>
  <c r="Z222" i="10"/>
  <c r="Z223" i="10"/>
  <c r="Z224" i="10"/>
  <c r="Z225" i="10"/>
  <c r="Z226" i="10"/>
  <c r="Z227" i="10"/>
  <c r="Z228" i="10"/>
  <c r="Z229" i="10"/>
  <c r="Z230" i="10"/>
  <c r="Z231" i="10"/>
  <c r="Z232" i="10"/>
  <c r="Z233" i="10"/>
  <c r="Z234" i="10"/>
  <c r="Z235" i="10"/>
  <c r="Z236" i="10"/>
  <c r="Z237" i="10"/>
  <c r="Z238" i="10"/>
  <c r="Z239" i="10"/>
  <c r="Z240" i="10"/>
  <c r="Z241" i="10"/>
  <c r="Z242" i="10"/>
  <c r="Z243" i="10"/>
  <c r="Z244" i="10"/>
  <c r="Z245" i="10"/>
  <c r="Z246" i="10"/>
  <c r="Z247" i="10"/>
  <c r="Z248" i="10"/>
  <c r="Z249" i="10"/>
  <c r="Z250" i="10"/>
  <c r="Z251" i="10"/>
  <c r="Z252" i="10"/>
  <c r="Z253" i="10"/>
  <c r="Z254" i="10"/>
  <c r="Z255" i="10"/>
  <c r="Z256" i="10"/>
  <c r="Z257" i="10"/>
  <c r="Z258" i="10"/>
  <c r="Z259" i="10"/>
  <c r="Z260" i="10"/>
  <c r="Z261" i="10"/>
  <c r="Z262" i="10"/>
  <c r="Z263" i="10"/>
  <c r="Z264" i="10"/>
  <c r="Z265" i="10"/>
  <c r="Z266" i="10"/>
  <c r="Z267" i="10"/>
  <c r="Z268" i="10"/>
  <c r="Z269" i="10"/>
  <c r="Z270" i="10"/>
  <c r="Z271" i="10"/>
  <c r="Z272" i="10"/>
  <c r="Z273" i="10"/>
  <c r="Z274" i="10"/>
  <c r="Z275" i="10"/>
  <c r="Z276" i="10"/>
  <c r="Z277" i="10"/>
  <c r="Z278" i="10"/>
  <c r="Z279" i="10"/>
  <c r="Z280" i="10"/>
  <c r="Z281" i="10"/>
  <c r="Z282" i="10"/>
  <c r="Z283" i="10"/>
  <c r="Z284" i="10"/>
  <c r="Z285" i="10"/>
  <c r="Z286" i="10"/>
  <c r="Z287" i="10"/>
  <c r="Z288" i="10"/>
  <c r="Z289" i="10"/>
  <c r="Z290" i="10"/>
  <c r="Z291" i="10"/>
  <c r="Z292" i="10"/>
  <c r="Z293" i="10"/>
  <c r="Z294" i="10"/>
  <c r="Z295" i="10"/>
  <c r="Z296" i="10"/>
  <c r="Z297" i="10"/>
  <c r="Z298" i="10"/>
  <c r="Z299" i="10"/>
  <c r="Z300" i="10"/>
  <c r="Z301" i="10"/>
  <c r="Z302" i="10"/>
  <c r="Z303" i="10"/>
  <c r="Z304" i="10"/>
  <c r="Z305" i="10"/>
  <c r="Z306" i="10"/>
  <c r="Z307" i="10"/>
  <c r="Z308" i="10"/>
  <c r="Z309" i="10"/>
  <c r="Z310" i="10"/>
  <c r="Z311" i="10"/>
  <c r="Z312" i="10"/>
  <c r="Z313" i="10"/>
  <c r="Z314" i="10"/>
  <c r="Z315" i="10"/>
  <c r="Z316" i="10"/>
  <c r="Z317" i="10"/>
  <c r="Z318" i="10"/>
  <c r="Z319" i="10"/>
  <c r="Z320" i="10"/>
  <c r="Z321" i="10"/>
  <c r="Z322" i="10"/>
  <c r="Z323" i="10"/>
  <c r="Z324" i="10"/>
  <c r="Z325" i="10"/>
  <c r="Z326" i="10"/>
  <c r="Z327" i="10"/>
  <c r="Z328" i="10"/>
  <c r="Z329" i="10"/>
  <c r="Z330" i="10"/>
  <c r="Z331" i="10"/>
  <c r="Z332" i="10"/>
  <c r="Z333" i="10"/>
  <c r="Z334" i="10"/>
  <c r="Z335" i="10"/>
  <c r="Z336" i="10"/>
  <c r="Z337" i="10"/>
  <c r="Z338" i="10"/>
  <c r="Z339" i="10"/>
  <c r="Z340" i="10"/>
  <c r="Z341" i="10"/>
  <c r="Z342" i="10"/>
  <c r="Z343" i="10"/>
  <c r="Z344" i="10"/>
  <c r="Z345" i="10"/>
  <c r="Z346" i="10"/>
  <c r="Z347" i="10"/>
  <c r="Z348" i="10"/>
  <c r="Z349" i="10"/>
  <c r="Z350" i="10"/>
  <c r="Z351" i="10"/>
  <c r="Z352" i="10"/>
  <c r="Z353" i="10"/>
  <c r="Z354" i="10"/>
  <c r="Z355" i="10"/>
  <c r="Z356" i="10"/>
  <c r="Z357" i="10"/>
  <c r="Z358" i="10"/>
  <c r="Z359" i="10"/>
  <c r="Z360" i="10"/>
  <c r="Z361" i="10"/>
  <c r="Z362" i="10"/>
  <c r="Z363" i="10"/>
  <c r="Z364" i="10"/>
  <c r="Z365" i="10"/>
  <c r="Z366" i="10"/>
  <c r="Z367" i="10"/>
  <c r="Z368" i="10"/>
  <c r="Z369" i="10"/>
  <c r="Z370" i="10"/>
  <c r="Z371" i="10"/>
  <c r="Z372" i="10"/>
  <c r="Z373" i="10"/>
  <c r="Z374" i="10"/>
  <c r="Z375" i="10"/>
  <c r="Z376" i="10"/>
  <c r="Z377" i="10"/>
  <c r="Z378" i="10"/>
  <c r="Z379" i="10"/>
  <c r="Z380" i="10"/>
  <c r="Z381" i="10"/>
  <c r="Z382" i="10"/>
  <c r="Z383" i="10"/>
  <c r="Z384" i="10"/>
  <c r="Z385" i="10"/>
  <c r="Z386" i="10"/>
  <c r="Z387" i="10"/>
  <c r="Z388" i="10"/>
  <c r="Z389" i="10"/>
  <c r="Z390" i="10"/>
  <c r="Z391" i="10"/>
  <c r="Z392" i="10"/>
  <c r="Z393" i="10"/>
  <c r="Z394" i="10"/>
  <c r="Z395" i="10"/>
  <c r="Z396" i="10"/>
  <c r="Z397" i="10"/>
  <c r="Z398" i="10"/>
  <c r="Z399" i="10"/>
  <c r="Z400" i="10"/>
  <c r="Z401" i="10"/>
  <c r="Z402" i="10"/>
  <c r="Z403" i="10"/>
  <c r="Z404" i="10"/>
  <c r="Z405" i="10"/>
  <c r="Z406" i="10"/>
  <c r="Z407" i="10"/>
  <c r="Z408" i="10"/>
  <c r="Z409" i="10"/>
  <c r="Z410" i="10"/>
  <c r="Z411" i="10"/>
  <c r="Z412" i="10"/>
  <c r="Z413" i="10"/>
  <c r="Z414" i="10"/>
  <c r="Z415" i="10"/>
  <c r="Z416" i="10"/>
  <c r="Z417" i="10"/>
  <c r="Z418" i="10"/>
  <c r="Z419" i="10"/>
  <c r="Z420" i="10"/>
  <c r="Z421" i="10"/>
  <c r="Z422" i="10"/>
  <c r="Z423" i="10"/>
  <c r="Z424" i="10"/>
  <c r="Z425" i="10"/>
  <c r="Z426" i="10"/>
  <c r="Z427" i="10"/>
  <c r="Z428" i="10"/>
  <c r="Z429" i="10"/>
  <c r="Z430" i="10"/>
  <c r="Z431" i="10"/>
  <c r="Z432" i="10"/>
  <c r="Z433" i="10"/>
  <c r="Z434" i="10"/>
  <c r="Z435" i="10"/>
  <c r="Z436" i="10"/>
  <c r="Z437" i="10"/>
  <c r="Z438" i="10"/>
  <c r="Z439" i="10"/>
  <c r="Z440" i="10"/>
  <c r="Z441" i="10"/>
  <c r="Z442" i="10"/>
  <c r="Z443" i="10"/>
  <c r="Z444" i="10"/>
  <c r="Z445" i="10"/>
  <c r="Z446" i="10"/>
  <c r="Z447" i="10"/>
  <c r="Z448" i="10"/>
  <c r="Z449" i="10"/>
  <c r="Z450" i="10"/>
  <c r="Z451" i="10"/>
  <c r="Z452" i="10"/>
  <c r="Z453" i="10"/>
  <c r="Z454" i="10"/>
  <c r="Z455" i="10"/>
  <c r="Z456" i="10"/>
  <c r="Z457" i="10"/>
  <c r="Z458" i="10"/>
  <c r="Z459" i="10"/>
  <c r="Z460" i="10"/>
  <c r="Z461" i="10"/>
  <c r="Z462" i="10"/>
  <c r="Z463" i="10"/>
  <c r="Z464" i="10"/>
  <c r="Z465" i="10"/>
  <c r="Z466" i="10"/>
  <c r="Z467" i="10"/>
  <c r="Z468" i="10"/>
  <c r="Z469" i="10"/>
  <c r="Z470" i="10"/>
  <c r="Z471" i="10"/>
  <c r="Z472" i="10"/>
  <c r="Z473" i="10"/>
  <c r="Z474" i="10"/>
  <c r="Z475" i="10"/>
  <c r="Z476" i="10"/>
  <c r="Z477" i="10"/>
  <c r="Z478" i="10"/>
  <c r="Z479" i="10"/>
  <c r="Z480" i="10"/>
  <c r="Z481" i="10"/>
  <c r="Z482" i="10"/>
  <c r="Z483" i="10"/>
  <c r="Z484" i="10"/>
  <c r="Z485" i="10"/>
  <c r="Z486" i="10"/>
  <c r="Z487" i="10"/>
  <c r="Z488" i="10"/>
  <c r="Z489" i="10"/>
  <c r="Z490" i="10"/>
  <c r="Z491" i="10"/>
  <c r="Z492" i="10"/>
  <c r="Z493" i="10"/>
  <c r="Z494" i="10"/>
  <c r="Z495" i="10"/>
  <c r="Z496" i="10"/>
  <c r="Z497" i="10"/>
  <c r="Z498" i="10"/>
  <c r="Z499" i="10"/>
  <c r="Z500" i="10"/>
  <c r="Z501" i="10"/>
  <c r="Z502" i="10"/>
  <c r="Z503" i="10"/>
  <c r="Z504" i="10"/>
  <c r="Z505" i="10"/>
  <c r="Z506" i="10"/>
  <c r="Z507" i="10"/>
  <c r="Z508" i="10"/>
  <c r="Z509" i="10"/>
  <c r="Z510" i="10"/>
  <c r="Z511" i="10"/>
  <c r="Z512" i="10"/>
  <c r="Z513" i="10"/>
  <c r="Z514" i="10"/>
  <c r="Z515" i="10"/>
  <c r="Z516" i="10"/>
  <c r="Z517" i="10"/>
  <c r="Z518" i="10"/>
  <c r="Z519" i="10"/>
  <c r="Z520" i="10"/>
  <c r="Z521" i="10"/>
  <c r="Z522" i="10"/>
  <c r="Z523" i="10"/>
  <c r="Z524" i="10"/>
  <c r="Z525" i="10"/>
  <c r="Z526" i="10"/>
  <c r="Z527" i="10"/>
  <c r="Z528" i="10"/>
  <c r="Z529" i="10"/>
  <c r="Z530" i="10"/>
  <c r="Z531" i="10"/>
  <c r="Z532" i="10"/>
  <c r="Z533" i="10"/>
  <c r="Z534" i="10"/>
  <c r="Z535" i="10"/>
  <c r="Z536" i="10"/>
  <c r="Z537" i="10"/>
  <c r="Z538" i="10"/>
  <c r="Z539" i="10"/>
  <c r="Z540" i="10"/>
  <c r="Z541" i="10"/>
  <c r="Z542" i="10"/>
  <c r="Z543" i="10"/>
  <c r="Z544" i="10"/>
  <c r="Z545" i="10"/>
  <c r="Z546" i="10"/>
  <c r="Z547" i="10"/>
  <c r="Z548" i="10"/>
  <c r="Z549" i="10"/>
  <c r="Z550" i="10"/>
  <c r="Z551" i="10"/>
  <c r="Z552" i="10"/>
  <c r="Z553" i="10"/>
  <c r="Z554" i="10"/>
  <c r="Z555" i="10"/>
  <c r="Z556" i="10"/>
  <c r="Z557" i="10"/>
  <c r="Z558" i="10"/>
  <c r="Z559" i="10"/>
  <c r="Z560" i="10"/>
  <c r="Z561" i="10"/>
  <c r="Z562" i="10"/>
  <c r="Z563" i="10"/>
  <c r="Z564" i="10"/>
  <c r="Z565" i="10"/>
  <c r="Z566" i="10"/>
  <c r="Z567" i="10"/>
  <c r="Z568" i="10"/>
  <c r="Z569" i="10"/>
  <c r="Z570" i="10"/>
  <c r="Z571" i="10"/>
  <c r="Z572" i="10"/>
  <c r="Z573" i="10"/>
  <c r="Z574" i="10"/>
  <c r="Z575" i="10"/>
  <c r="Z576" i="10"/>
  <c r="Z577" i="10"/>
  <c r="Z578" i="10"/>
  <c r="Z579" i="10"/>
  <c r="Z580" i="10"/>
  <c r="Z581" i="10"/>
  <c r="Z582" i="10"/>
  <c r="Z583" i="10"/>
  <c r="Z584" i="10"/>
  <c r="Z585" i="10"/>
  <c r="Z586" i="10"/>
  <c r="Z587" i="10"/>
  <c r="Z588" i="10"/>
  <c r="Z589" i="10"/>
  <c r="Z590" i="10"/>
  <c r="Z591" i="10"/>
  <c r="Z592" i="10"/>
  <c r="Z593" i="10"/>
  <c r="Z594" i="10"/>
  <c r="Z595" i="10"/>
  <c r="Z596" i="10"/>
  <c r="Z597" i="10"/>
  <c r="Z598" i="10"/>
  <c r="Z599" i="10"/>
  <c r="Z600" i="10"/>
  <c r="Z601" i="10"/>
  <c r="Z602" i="10"/>
  <c r="Z603" i="10"/>
  <c r="Z604" i="10"/>
  <c r="Z605" i="10"/>
  <c r="Z606" i="10"/>
  <c r="Z607" i="10"/>
  <c r="Z608" i="10"/>
  <c r="Z609" i="10"/>
  <c r="Z610" i="10"/>
  <c r="Z611" i="10"/>
  <c r="Z612" i="10"/>
  <c r="Z613" i="10"/>
  <c r="Z614" i="10"/>
  <c r="Z615" i="10"/>
  <c r="Z616" i="10"/>
  <c r="Z617" i="10"/>
  <c r="Z618" i="10"/>
  <c r="Z619" i="10"/>
  <c r="Z620" i="10"/>
  <c r="Z621" i="10"/>
  <c r="Z622" i="10"/>
  <c r="Z623" i="10"/>
  <c r="Z624" i="10"/>
  <c r="Z625" i="10"/>
  <c r="Z626" i="10"/>
  <c r="Z627" i="10"/>
  <c r="Z628" i="10"/>
  <c r="Z629" i="10"/>
  <c r="Z630" i="10"/>
  <c r="Z631" i="10"/>
  <c r="Z632" i="10"/>
  <c r="Z633" i="10"/>
  <c r="Z634" i="10"/>
  <c r="Z635" i="10"/>
  <c r="Z636" i="10"/>
  <c r="Z637" i="10"/>
  <c r="Z638" i="10"/>
  <c r="Z639" i="10"/>
  <c r="Z640" i="10"/>
  <c r="Z641" i="10"/>
  <c r="Z642" i="10"/>
  <c r="Z643" i="10"/>
  <c r="Z644" i="10"/>
  <c r="Z645" i="10"/>
  <c r="Z646" i="10"/>
  <c r="Z647" i="10"/>
  <c r="Z648" i="10"/>
  <c r="Z649" i="10"/>
  <c r="Z650" i="10"/>
  <c r="Z651" i="10"/>
  <c r="Z652" i="10"/>
  <c r="Z653" i="10"/>
  <c r="Z654" i="10"/>
  <c r="Z655" i="10"/>
  <c r="Z656" i="10"/>
  <c r="Z657" i="10"/>
  <c r="Z658" i="10"/>
  <c r="Z659" i="10"/>
  <c r="Z660" i="10"/>
  <c r="Z661" i="10"/>
  <c r="Z662" i="10"/>
  <c r="Z663" i="10"/>
  <c r="Z664" i="10"/>
  <c r="Z665" i="10"/>
  <c r="Z666" i="10"/>
  <c r="Z667" i="10"/>
  <c r="Z668" i="10"/>
  <c r="Z669" i="10"/>
  <c r="Z670" i="10"/>
  <c r="Z671" i="10"/>
  <c r="Z672" i="10"/>
  <c r="Z673" i="10"/>
  <c r="Z674" i="10"/>
  <c r="Z675" i="10"/>
  <c r="Z676" i="10"/>
  <c r="Z677" i="10"/>
  <c r="Z678" i="10"/>
  <c r="Z679" i="10"/>
  <c r="Z680" i="10"/>
  <c r="Z681" i="10"/>
  <c r="Z682" i="10"/>
  <c r="Z683" i="10"/>
  <c r="Z684" i="10"/>
  <c r="Z685" i="10"/>
  <c r="Z686" i="10"/>
  <c r="Z687" i="10"/>
  <c r="Z688" i="10"/>
  <c r="Z689" i="10"/>
  <c r="Z690" i="10"/>
  <c r="Z691" i="10"/>
  <c r="Z692" i="10"/>
  <c r="Z693" i="10"/>
  <c r="Z694" i="10"/>
  <c r="Z695" i="10"/>
  <c r="Z696" i="10"/>
  <c r="Z697" i="10"/>
  <c r="Z698" i="10"/>
  <c r="Z699" i="10"/>
  <c r="Z700" i="10"/>
  <c r="Z701" i="10"/>
  <c r="Z702" i="10"/>
  <c r="Z703" i="10"/>
  <c r="Z704" i="10"/>
  <c r="Z705" i="10"/>
  <c r="Z706" i="10"/>
  <c r="Z707" i="10"/>
  <c r="Z708" i="10"/>
  <c r="Z709" i="10"/>
  <c r="Z710" i="10"/>
  <c r="Z711" i="10"/>
  <c r="Z712" i="10"/>
  <c r="Z713" i="10"/>
  <c r="Z714" i="10"/>
  <c r="Z715" i="10"/>
  <c r="Z716" i="10"/>
  <c r="Z717" i="10"/>
  <c r="Z718" i="10"/>
  <c r="Z719" i="10"/>
  <c r="Z720" i="10"/>
  <c r="Z721" i="10"/>
  <c r="Z722" i="10"/>
  <c r="Z723" i="10"/>
  <c r="Z724" i="10"/>
  <c r="Z725" i="10"/>
  <c r="Z726" i="10"/>
  <c r="Z727" i="10"/>
  <c r="Z728" i="10"/>
  <c r="Z729" i="10"/>
  <c r="Z730" i="10"/>
  <c r="Z731" i="10"/>
  <c r="Z732" i="10"/>
  <c r="Z733" i="10"/>
  <c r="Z734" i="10"/>
  <c r="Z735" i="10"/>
  <c r="Z736" i="10"/>
  <c r="Z737" i="10"/>
  <c r="Z738" i="10"/>
  <c r="Z739" i="10"/>
  <c r="Z740" i="10"/>
  <c r="Z741" i="10"/>
  <c r="Z742" i="10"/>
  <c r="Z743" i="10"/>
  <c r="Z744" i="10"/>
  <c r="Z745" i="10"/>
  <c r="Z746" i="10"/>
  <c r="Z747" i="10"/>
  <c r="Z748" i="10"/>
  <c r="Z749" i="10"/>
  <c r="Z750" i="10"/>
  <c r="Z751" i="10"/>
  <c r="Z752" i="10"/>
  <c r="Z753" i="10"/>
  <c r="Z754" i="10"/>
  <c r="Z755" i="10"/>
  <c r="Z756" i="10"/>
  <c r="Z757" i="10"/>
  <c r="Z758" i="10"/>
  <c r="Z759" i="10"/>
  <c r="Z760" i="10"/>
  <c r="Z761" i="10"/>
  <c r="Z762" i="10"/>
  <c r="Z763" i="10"/>
  <c r="Z764" i="10"/>
  <c r="Z765" i="10"/>
  <c r="Z766" i="10"/>
  <c r="Z767" i="10"/>
  <c r="Z768" i="10"/>
  <c r="Z769" i="10"/>
  <c r="Z770" i="10"/>
  <c r="Z771" i="10"/>
  <c r="Z772" i="10"/>
  <c r="Z773" i="10"/>
  <c r="Z774" i="10"/>
  <c r="Z775" i="10"/>
  <c r="Z776" i="10"/>
  <c r="Z777" i="10"/>
  <c r="Z778" i="10"/>
  <c r="Z779" i="10"/>
  <c r="Z780" i="10"/>
  <c r="Z781" i="10"/>
  <c r="Z782" i="10"/>
  <c r="Z783" i="10"/>
  <c r="Z784" i="10"/>
  <c r="Z785" i="10"/>
  <c r="Z786" i="10"/>
  <c r="Z787" i="10"/>
  <c r="Z788" i="10"/>
  <c r="Z789" i="10"/>
  <c r="Z790" i="10"/>
  <c r="Z791" i="10"/>
  <c r="Z792" i="10"/>
  <c r="Z793" i="10"/>
  <c r="Z4" i="10"/>
  <c r="Z5" i="10"/>
  <c r="Z6" i="10"/>
  <c r="Z7" i="10"/>
  <c r="Z8" i="10"/>
  <c r="Z9" i="10"/>
  <c r="Y12" i="10"/>
  <c r="Y13" i="10"/>
  <c r="Y14" i="10"/>
  <c r="Y15" i="10"/>
  <c r="Y16" i="10"/>
  <c r="Y17" i="10"/>
  <c r="Y18" i="10"/>
  <c r="Y19" i="10"/>
  <c r="Y20" i="10"/>
  <c r="Y21" i="10"/>
  <c r="Y22" i="10"/>
  <c r="Y23" i="10"/>
  <c r="Y24" i="10"/>
  <c r="Y25" i="10"/>
  <c r="Y26" i="10"/>
  <c r="Y27" i="10"/>
  <c r="Y28" i="10"/>
  <c r="Y29" i="10"/>
  <c r="Y30" i="10"/>
  <c r="Y31" i="10"/>
  <c r="Y32" i="10"/>
  <c r="Y33" i="10"/>
  <c r="Y34" i="10"/>
  <c r="Y35" i="10"/>
  <c r="Y36" i="10"/>
  <c r="Y37" i="10"/>
  <c r="Y38" i="10"/>
  <c r="Y39" i="10"/>
  <c r="Y40" i="10"/>
  <c r="Y41" i="10"/>
  <c r="Y42" i="10"/>
  <c r="Y43" i="10"/>
  <c r="Y44" i="10"/>
  <c r="Y45" i="10"/>
  <c r="Y46" i="10"/>
  <c r="Y47" i="10"/>
  <c r="Y48" i="10"/>
  <c r="Y49" i="10"/>
  <c r="Y50" i="10"/>
  <c r="Y51" i="10"/>
  <c r="Y52" i="10"/>
  <c r="Y53" i="10"/>
  <c r="Y54" i="10"/>
  <c r="Y55" i="10"/>
  <c r="Y56" i="10"/>
  <c r="Y57" i="10"/>
  <c r="Y58" i="10"/>
  <c r="Y59" i="10"/>
  <c r="Y60" i="10"/>
  <c r="Y61" i="10"/>
  <c r="Y62" i="10"/>
  <c r="Y63" i="10"/>
  <c r="Y64" i="10"/>
  <c r="Y65" i="10"/>
  <c r="Y66" i="10"/>
  <c r="Y67" i="10"/>
  <c r="Y68" i="10"/>
  <c r="Y69" i="10"/>
  <c r="Y70" i="10"/>
  <c r="Y71" i="10"/>
  <c r="Y72" i="10"/>
  <c r="Y73" i="10"/>
  <c r="Y74" i="10"/>
  <c r="Y75" i="10"/>
  <c r="Y76" i="10"/>
  <c r="Y77" i="10"/>
  <c r="Y78" i="10"/>
  <c r="Y79" i="10"/>
  <c r="Y80" i="10"/>
  <c r="Y81" i="10"/>
  <c r="Y82" i="10"/>
  <c r="Y83" i="10"/>
  <c r="Y84" i="10"/>
  <c r="Y85" i="10"/>
  <c r="Y86" i="10"/>
  <c r="Y87" i="10"/>
  <c r="Y88" i="10"/>
  <c r="Y89" i="10"/>
  <c r="Y90" i="10"/>
  <c r="Y91" i="10"/>
  <c r="Y92" i="10"/>
  <c r="Y93" i="10"/>
  <c r="Y94" i="10"/>
  <c r="Y95" i="10"/>
  <c r="Y96" i="10"/>
  <c r="Y97" i="10"/>
  <c r="Y98" i="10"/>
  <c r="Y99" i="10"/>
  <c r="Y100" i="10"/>
  <c r="Y101" i="10"/>
  <c r="Y102" i="10"/>
  <c r="Y103" i="10"/>
  <c r="Y104" i="10"/>
  <c r="Y105" i="10"/>
  <c r="Y106" i="10"/>
  <c r="Y107" i="10"/>
  <c r="Y108" i="10"/>
  <c r="Y109" i="10"/>
  <c r="Y110" i="10"/>
  <c r="Y111" i="10"/>
  <c r="Y112" i="10"/>
  <c r="Y113" i="10"/>
  <c r="Y114" i="10"/>
  <c r="Y115" i="10"/>
  <c r="Y116" i="10"/>
  <c r="Y117" i="10"/>
  <c r="Y118" i="10"/>
  <c r="Y119" i="10"/>
  <c r="Y120" i="10"/>
  <c r="Y121" i="10"/>
  <c r="Y122" i="10"/>
  <c r="Y123" i="10"/>
  <c r="Y124" i="10"/>
  <c r="Y125" i="10"/>
  <c r="Y126" i="10"/>
  <c r="Y127" i="10"/>
  <c r="Y128" i="10"/>
  <c r="Y129" i="10"/>
  <c r="Y130" i="10"/>
  <c r="Y131" i="10"/>
  <c r="Y132" i="10"/>
  <c r="Y133" i="10"/>
  <c r="Y134" i="10"/>
  <c r="Y135" i="10"/>
  <c r="Y136" i="10"/>
  <c r="Y137" i="10"/>
  <c r="Y138" i="10"/>
  <c r="Y139" i="10"/>
  <c r="Y140" i="10"/>
  <c r="Y141" i="10"/>
  <c r="Y142" i="10"/>
  <c r="Y143" i="10"/>
  <c r="Y144" i="10"/>
  <c r="Y145" i="10"/>
  <c r="Y146" i="10"/>
  <c r="Y147" i="10"/>
  <c r="Y148" i="10"/>
  <c r="Y149" i="10"/>
  <c r="Y150" i="10"/>
  <c r="Y151" i="10"/>
  <c r="Y152" i="10"/>
  <c r="Y153" i="10"/>
  <c r="Y154" i="10"/>
  <c r="Y155" i="10"/>
  <c r="Y156" i="10"/>
  <c r="Y157" i="10"/>
  <c r="Y158" i="10"/>
  <c r="Y159" i="10"/>
  <c r="Y160" i="10"/>
  <c r="Y161" i="10"/>
  <c r="Y162" i="10"/>
  <c r="Y163" i="10"/>
  <c r="Y164" i="10"/>
  <c r="Y165" i="10"/>
  <c r="Y166" i="10"/>
  <c r="Y167" i="10"/>
  <c r="Y168" i="10"/>
  <c r="Y169" i="10"/>
  <c r="Y170" i="10"/>
  <c r="Y171" i="10"/>
  <c r="Y172" i="10"/>
  <c r="Y173" i="10"/>
  <c r="Y174" i="10"/>
  <c r="Y175" i="10"/>
  <c r="Y176" i="10"/>
  <c r="Y177" i="10"/>
  <c r="Y178" i="10"/>
  <c r="Y179" i="10"/>
  <c r="Y180" i="10"/>
  <c r="Y181" i="10"/>
  <c r="Y182" i="10"/>
  <c r="Y183" i="10"/>
  <c r="Y184" i="10"/>
  <c r="Y185" i="10"/>
  <c r="Y186" i="10"/>
  <c r="Y187" i="10"/>
  <c r="Y188" i="10"/>
  <c r="Y189" i="10"/>
  <c r="Y190" i="10"/>
  <c r="Y191" i="10"/>
  <c r="Y192" i="10"/>
  <c r="Y193" i="10"/>
  <c r="Y194" i="10"/>
  <c r="Y195" i="10"/>
  <c r="Y196" i="10"/>
  <c r="Y197" i="10"/>
  <c r="Y198" i="10"/>
  <c r="Y199" i="10"/>
  <c r="Y200" i="10"/>
  <c r="Y201" i="10"/>
  <c r="Y202" i="10"/>
  <c r="Y203" i="10"/>
  <c r="Y204" i="10"/>
  <c r="Y205" i="10"/>
  <c r="Y206" i="10"/>
  <c r="Y207" i="10"/>
  <c r="Y208" i="10"/>
  <c r="Y209" i="10"/>
  <c r="Y210" i="10"/>
  <c r="Y211" i="10"/>
  <c r="Y212" i="10"/>
  <c r="Y213" i="10"/>
  <c r="Y214" i="10"/>
  <c r="Y215" i="10"/>
  <c r="Y216" i="10"/>
  <c r="Y217" i="10"/>
  <c r="Y218" i="10"/>
  <c r="Y219" i="10"/>
  <c r="Y220" i="10"/>
  <c r="Y221" i="10"/>
  <c r="Y222" i="10"/>
  <c r="Y223" i="10"/>
  <c r="Y224" i="10"/>
  <c r="Y225" i="10"/>
  <c r="Y226" i="10"/>
  <c r="Y227" i="10"/>
  <c r="Y228" i="10"/>
  <c r="Y229" i="10"/>
  <c r="Y230" i="10"/>
  <c r="Y231" i="10"/>
  <c r="Y232" i="10"/>
  <c r="Y233" i="10"/>
  <c r="Y234" i="10"/>
  <c r="Y235" i="10"/>
  <c r="Y236" i="10"/>
  <c r="Y237" i="10"/>
  <c r="Y238" i="10"/>
  <c r="Y239" i="10"/>
  <c r="Y240" i="10"/>
  <c r="Y241" i="10"/>
  <c r="Y242" i="10"/>
  <c r="Y243" i="10"/>
  <c r="Y244" i="10"/>
  <c r="Y245" i="10"/>
  <c r="Y246" i="10"/>
  <c r="Y247" i="10"/>
  <c r="Y248" i="10"/>
  <c r="Y249" i="10"/>
  <c r="Y250" i="10"/>
  <c r="Y251" i="10"/>
  <c r="Y252" i="10"/>
  <c r="Y253" i="10"/>
  <c r="Y254" i="10"/>
  <c r="Y255" i="10"/>
  <c r="Y256" i="10"/>
  <c r="Y257" i="10"/>
  <c r="Y258" i="10"/>
  <c r="Y259" i="10"/>
  <c r="Y260" i="10"/>
  <c r="Y261" i="10"/>
  <c r="Y262" i="10"/>
  <c r="Y263" i="10"/>
  <c r="Y264" i="10"/>
  <c r="Y265" i="10"/>
  <c r="Y266" i="10"/>
  <c r="Y267" i="10"/>
  <c r="Y268" i="10"/>
  <c r="Y269" i="10"/>
  <c r="Y270" i="10"/>
  <c r="Y271" i="10"/>
  <c r="Y272" i="10"/>
  <c r="Y273" i="10"/>
  <c r="Y274" i="10"/>
  <c r="Y275" i="10"/>
  <c r="Y276" i="10"/>
  <c r="Y277" i="10"/>
  <c r="Y278" i="10"/>
  <c r="Y279" i="10"/>
  <c r="Y280" i="10"/>
  <c r="Y281" i="10"/>
  <c r="Y282" i="10"/>
  <c r="Y283" i="10"/>
  <c r="Y284" i="10"/>
  <c r="Y285" i="10"/>
  <c r="Y286" i="10"/>
  <c r="Y287" i="10"/>
  <c r="Y288" i="10"/>
  <c r="Y289" i="10"/>
  <c r="Y290" i="10"/>
  <c r="Y291" i="10"/>
  <c r="Y292" i="10"/>
  <c r="Y293" i="10"/>
  <c r="Y294" i="10"/>
  <c r="Y295" i="10"/>
  <c r="Y296" i="10"/>
  <c r="Y297" i="10"/>
  <c r="Y298" i="10"/>
  <c r="Y299" i="10"/>
  <c r="Y300" i="10"/>
  <c r="Y301" i="10"/>
  <c r="Y302" i="10"/>
  <c r="Y303" i="10"/>
  <c r="Y304" i="10"/>
  <c r="Y305" i="10"/>
  <c r="Y306" i="10"/>
  <c r="Y307" i="10"/>
  <c r="Y308" i="10"/>
  <c r="Y309" i="10"/>
  <c r="Y310" i="10"/>
  <c r="Y311" i="10"/>
  <c r="Y312" i="10"/>
  <c r="Y313" i="10"/>
  <c r="Y314" i="10"/>
  <c r="Y315" i="10"/>
  <c r="Y316" i="10"/>
  <c r="Y317" i="10"/>
  <c r="Y318" i="10"/>
  <c r="Y319" i="10"/>
  <c r="Y320" i="10"/>
  <c r="Y321" i="10"/>
  <c r="Y322" i="10"/>
  <c r="Y323" i="10"/>
  <c r="Y324" i="10"/>
  <c r="Y325" i="10"/>
  <c r="Y326" i="10"/>
  <c r="Y327" i="10"/>
  <c r="Y328" i="10"/>
  <c r="Y329" i="10"/>
  <c r="Y330" i="10"/>
  <c r="Y331" i="10"/>
  <c r="Y332" i="10"/>
  <c r="Y333" i="10"/>
  <c r="Y334" i="10"/>
  <c r="Y335" i="10"/>
  <c r="Y336" i="10"/>
  <c r="Y337" i="10"/>
  <c r="Y338" i="10"/>
  <c r="Y339" i="10"/>
  <c r="Y340" i="10"/>
  <c r="Y341" i="10"/>
  <c r="Y342" i="10"/>
  <c r="Y343" i="10"/>
  <c r="Y344" i="10"/>
  <c r="Y345" i="10"/>
  <c r="Y346" i="10"/>
  <c r="Y347" i="10"/>
  <c r="Y348" i="10"/>
  <c r="Y349" i="10"/>
  <c r="Y350" i="10"/>
  <c r="Y351" i="10"/>
  <c r="Y352" i="10"/>
  <c r="Y353" i="10"/>
  <c r="Y354" i="10"/>
  <c r="Y355" i="10"/>
  <c r="Y356" i="10"/>
  <c r="Y357" i="10"/>
  <c r="Y358" i="10"/>
  <c r="Y359" i="10"/>
  <c r="Y360" i="10"/>
  <c r="Y361" i="10"/>
  <c r="Y362" i="10"/>
  <c r="Y363" i="10"/>
  <c r="Y364" i="10"/>
  <c r="Y365" i="10"/>
  <c r="Y366" i="10"/>
  <c r="Y367" i="10"/>
  <c r="Y368" i="10"/>
  <c r="Y369" i="10"/>
  <c r="Y370" i="10"/>
  <c r="Y371" i="10"/>
  <c r="Y372" i="10"/>
  <c r="Y373" i="10"/>
  <c r="Y374" i="10"/>
  <c r="Y375" i="10"/>
  <c r="Y376" i="10"/>
  <c r="Y377" i="10"/>
  <c r="Y378" i="10"/>
  <c r="Y379" i="10"/>
  <c r="Y380" i="10"/>
  <c r="Y381" i="10"/>
  <c r="Y382" i="10"/>
  <c r="Y383" i="10"/>
  <c r="Y384" i="10"/>
  <c r="Y385" i="10"/>
  <c r="Y386" i="10"/>
  <c r="Y387" i="10"/>
  <c r="Y388" i="10"/>
  <c r="Y389" i="10"/>
  <c r="Y390" i="10"/>
  <c r="Y391" i="10"/>
  <c r="Y392" i="10"/>
  <c r="Y393" i="10"/>
  <c r="Y394" i="10"/>
  <c r="Y395" i="10"/>
  <c r="Y396" i="10"/>
  <c r="Y397" i="10"/>
  <c r="Y398" i="10"/>
  <c r="Y399" i="10"/>
  <c r="Y400" i="10"/>
  <c r="Y401" i="10"/>
  <c r="Y402" i="10"/>
  <c r="Y403" i="10"/>
  <c r="Y404" i="10"/>
  <c r="Y405" i="10"/>
  <c r="Y406" i="10"/>
  <c r="Y407" i="10"/>
  <c r="Y408" i="10"/>
  <c r="Y409" i="10"/>
  <c r="Y410" i="10"/>
  <c r="Y411" i="10"/>
  <c r="Y412" i="10"/>
  <c r="Y413" i="10"/>
  <c r="Y414" i="10"/>
  <c r="Y415" i="10"/>
  <c r="Y416" i="10"/>
  <c r="Y417" i="10"/>
  <c r="Y418" i="10"/>
  <c r="Y419" i="10"/>
  <c r="Y420" i="10"/>
  <c r="Y421" i="10"/>
  <c r="Y422" i="10"/>
  <c r="Y423" i="10"/>
  <c r="Y424" i="10"/>
  <c r="Y425" i="10"/>
  <c r="Y426" i="10"/>
  <c r="Y427" i="10"/>
  <c r="Y428" i="10"/>
  <c r="Y429" i="10"/>
  <c r="Y430" i="10"/>
  <c r="Y431" i="10"/>
  <c r="Y432" i="10"/>
  <c r="Y433" i="10"/>
  <c r="Y434" i="10"/>
  <c r="Y435" i="10"/>
  <c r="Y436" i="10"/>
  <c r="Y437" i="10"/>
  <c r="Y438" i="10"/>
  <c r="Y439" i="10"/>
  <c r="Y440" i="10"/>
  <c r="Y441" i="10"/>
  <c r="Y442" i="10"/>
  <c r="Y443" i="10"/>
  <c r="Y444" i="10"/>
  <c r="Y445" i="10"/>
  <c r="Y446" i="10"/>
  <c r="Y447" i="10"/>
  <c r="Y448" i="10"/>
  <c r="Y449" i="10"/>
  <c r="Y450" i="10"/>
  <c r="Y451" i="10"/>
  <c r="Y452" i="10"/>
  <c r="Y453" i="10"/>
  <c r="Y454" i="10"/>
  <c r="Y455" i="10"/>
  <c r="Y456" i="10"/>
  <c r="Y457" i="10"/>
  <c r="Y458" i="10"/>
  <c r="Y459" i="10"/>
  <c r="Y460" i="10"/>
  <c r="Y461" i="10"/>
  <c r="Y462" i="10"/>
  <c r="Y463" i="10"/>
  <c r="Y464" i="10"/>
  <c r="Y465" i="10"/>
  <c r="Y466" i="10"/>
  <c r="Y467" i="10"/>
  <c r="Y468" i="10"/>
  <c r="Y469" i="10"/>
  <c r="Y470" i="10"/>
  <c r="Y471" i="10"/>
  <c r="Y472" i="10"/>
  <c r="Y473" i="10"/>
  <c r="Y474" i="10"/>
  <c r="Y475" i="10"/>
  <c r="Y476" i="10"/>
  <c r="Y477" i="10"/>
  <c r="Y478" i="10"/>
  <c r="Y479" i="10"/>
  <c r="Y480" i="10"/>
  <c r="Y481" i="10"/>
  <c r="Y482" i="10"/>
  <c r="Y483" i="10"/>
  <c r="Y484" i="10"/>
  <c r="Y485" i="10"/>
  <c r="Y486" i="10"/>
  <c r="Y487" i="10"/>
  <c r="Y488" i="10"/>
  <c r="Y489" i="10"/>
  <c r="Y490" i="10"/>
  <c r="Y491" i="10"/>
  <c r="Y492" i="10"/>
  <c r="Y493" i="10"/>
  <c r="Y494" i="10"/>
  <c r="Y495" i="10"/>
  <c r="Y496" i="10"/>
  <c r="Y497" i="10"/>
  <c r="Y498" i="10"/>
  <c r="Y499" i="10"/>
  <c r="Y500" i="10"/>
  <c r="Y501" i="10"/>
  <c r="Y502" i="10"/>
  <c r="Y503" i="10"/>
  <c r="Y504" i="10"/>
  <c r="Y505" i="10"/>
  <c r="Y506" i="10"/>
  <c r="Y507" i="10"/>
  <c r="Y508" i="10"/>
  <c r="Y509" i="10"/>
  <c r="Y510" i="10"/>
  <c r="Y511" i="10"/>
  <c r="Y512" i="10"/>
  <c r="Y513" i="10"/>
  <c r="Y514" i="10"/>
  <c r="Y515" i="10"/>
  <c r="Y516" i="10"/>
  <c r="Y517" i="10"/>
  <c r="Y518" i="10"/>
  <c r="Y519" i="10"/>
  <c r="Y520" i="10"/>
  <c r="Y521" i="10"/>
  <c r="Y522" i="10"/>
  <c r="Y523" i="10"/>
  <c r="Y524" i="10"/>
  <c r="Y525" i="10"/>
  <c r="Y526" i="10"/>
  <c r="Y527" i="10"/>
  <c r="Y528" i="10"/>
  <c r="Y529" i="10"/>
  <c r="Y530" i="10"/>
  <c r="Y531" i="10"/>
  <c r="Y532" i="10"/>
  <c r="Y533" i="10"/>
  <c r="Y534" i="10"/>
  <c r="Y535" i="10"/>
  <c r="Y536" i="10"/>
  <c r="Y537" i="10"/>
  <c r="Y538" i="10"/>
  <c r="Y539" i="10"/>
  <c r="Y540" i="10"/>
  <c r="Y541" i="10"/>
  <c r="Y542" i="10"/>
  <c r="Y543" i="10"/>
  <c r="Y544" i="10"/>
  <c r="Y545" i="10"/>
  <c r="Y546" i="10"/>
  <c r="Y547" i="10"/>
  <c r="Y548" i="10"/>
  <c r="Y549" i="10"/>
  <c r="Y550" i="10"/>
  <c r="Y551" i="10"/>
  <c r="Y552" i="10"/>
  <c r="Y553" i="10"/>
  <c r="Y554" i="10"/>
  <c r="Y555" i="10"/>
  <c r="Y556" i="10"/>
  <c r="Y557" i="10"/>
  <c r="Y558" i="10"/>
  <c r="Y559" i="10"/>
  <c r="Y560" i="10"/>
  <c r="Y561" i="10"/>
  <c r="Y562" i="10"/>
  <c r="Y563" i="10"/>
  <c r="Y564" i="10"/>
  <c r="Y565" i="10"/>
  <c r="Y566" i="10"/>
  <c r="Y567" i="10"/>
  <c r="Y568" i="10"/>
  <c r="Y569" i="10"/>
  <c r="Y570" i="10"/>
  <c r="Y571" i="10"/>
  <c r="Y572" i="10"/>
  <c r="Y573" i="10"/>
  <c r="Y574" i="10"/>
  <c r="Y575" i="10"/>
  <c r="Y576" i="10"/>
  <c r="Y577" i="10"/>
  <c r="Y578" i="10"/>
  <c r="Y579" i="10"/>
  <c r="Y580" i="10"/>
  <c r="Y581" i="10"/>
  <c r="Y582" i="10"/>
  <c r="Y583" i="10"/>
  <c r="Y584" i="10"/>
  <c r="Y585" i="10"/>
  <c r="Y586" i="10"/>
  <c r="Y587" i="10"/>
  <c r="Y588" i="10"/>
  <c r="Y589" i="10"/>
  <c r="Y590" i="10"/>
  <c r="Y591" i="10"/>
  <c r="Y592" i="10"/>
  <c r="Y593" i="10"/>
  <c r="Y594" i="10"/>
  <c r="Y595" i="10"/>
  <c r="Y596" i="10"/>
  <c r="Y597" i="10"/>
  <c r="Y598" i="10"/>
  <c r="Y599" i="10"/>
  <c r="Y600" i="10"/>
  <c r="Y601" i="10"/>
  <c r="Y602" i="10"/>
  <c r="Y603" i="10"/>
  <c r="Y604" i="10"/>
  <c r="Y605" i="10"/>
  <c r="Y606" i="10"/>
  <c r="Y607" i="10"/>
  <c r="Y608" i="10"/>
  <c r="Y609" i="10"/>
  <c r="Y610" i="10"/>
  <c r="Y611" i="10"/>
  <c r="Y612" i="10"/>
  <c r="Y613" i="10"/>
  <c r="Y614" i="10"/>
  <c r="Y615" i="10"/>
  <c r="Y616" i="10"/>
  <c r="Y617" i="10"/>
  <c r="Y618" i="10"/>
  <c r="Y619" i="10"/>
  <c r="Y620" i="10"/>
  <c r="Y621" i="10"/>
  <c r="Y622" i="10"/>
  <c r="Y623" i="10"/>
  <c r="Y624" i="10"/>
  <c r="Y625" i="10"/>
  <c r="Y626" i="10"/>
  <c r="Y627" i="10"/>
  <c r="Y628" i="10"/>
  <c r="Y629" i="10"/>
  <c r="Y630" i="10"/>
  <c r="Y631" i="10"/>
  <c r="Y632" i="10"/>
  <c r="Y633" i="10"/>
  <c r="Y634" i="10"/>
  <c r="Y635" i="10"/>
  <c r="Y636" i="10"/>
  <c r="Y637" i="10"/>
  <c r="Y638" i="10"/>
  <c r="Y639" i="10"/>
  <c r="Y640" i="10"/>
  <c r="Y641" i="10"/>
  <c r="Y642" i="10"/>
  <c r="Y643" i="10"/>
  <c r="Y644" i="10"/>
  <c r="Y645" i="10"/>
  <c r="Y646" i="10"/>
  <c r="Y647" i="10"/>
  <c r="Y648" i="10"/>
  <c r="Y649" i="10"/>
  <c r="Y650" i="10"/>
  <c r="Y651" i="10"/>
  <c r="Y652" i="10"/>
  <c r="Y653" i="10"/>
  <c r="Y654" i="10"/>
  <c r="Y655" i="10"/>
  <c r="Y656" i="10"/>
  <c r="Y657" i="10"/>
  <c r="Y658" i="10"/>
  <c r="Y659" i="10"/>
  <c r="Y660" i="10"/>
  <c r="Y661" i="10"/>
  <c r="Y662" i="10"/>
  <c r="Y663" i="10"/>
  <c r="Y664" i="10"/>
  <c r="Y665" i="10"/>
  <c r="Y666" i="10"/>
  <c r="Y667" i="10"/>
  <c r="Y668" i="10"/>
  <c r="Y669" i="10"/>
  <c r="Y670" i="10"/>
  <c r="Y671" i="10"/>
  <c r="Y672" i="10"/>
  <c r="Y673" i="10"/>
  <c r="Y674" i="10"/>
  <c r="Y675" i="10"/>
  <c r="Y676" i="10"/>
  <c r="Y677" i="10"/>
  <c r="Y678" i="10"/>
  <c r="Y679" i="10"/>
  <c r="Y680" i="10"/>
  <c r="Y681" i="10"/>
  <c r="Y682" i="10"/>
  <c r="Y683" i="10"/>
  <c r="Y684" i="10"/>
  <c r="Y685" i="10"/>
  <c r="Y686" i="10"/>
  <c r="Y687" i="10"/>
  <c r="Y688" i="10"/>
  <c r="Y689" i="10"/>
  <c r="Y690" i="10"/>
  <c r="Y691" i="10"/>
  <c r="Y692" i="10"/>
  <c r="Y693" i="10"/>
  <c r="Y694" i="10"/>
  <c r="Y695" i="10"/>
  <c r="Y696" i="10"/>
  <c r="Y697" i="10"/>
  <c r="Y698" i="10"/>
  <c r="Y699" i="10"/>
  <c r="Y700" i="10"/>
  <c r="Y701" i="10"/>
  <c r="Y702" i="10"/>
  <c r="Y703" i="10"/>
  <c r="Y704" i="10"/>
  <c r="Y705" i="10"/>
  <c r="Y706" i="10"/>
  <c r="Y707" i="10"/>
  <c r="Y708" i="10"/>
  <c r="Y709" i="10"/>
  <c r="Y710" i="10"/>
  <c r="Y711" i="10"/>
  <c r="Y712" i="10"/>
  <c r="Y713" i="10"/>
  <c r="Y714" i="10"/>
  <c r="Y715" i="10"/>
  <c r="Y716" i="10"/>
  <c r="Y717" i="10"/>
  <c r="Y718" i="10"/>
  <c r="Y719" i="10"/>
  <c r="Y720" i="10"/>
  <c r="Y721" i="10"/>
  <c r="Y722" i="10"/>
  <c r="Y723" i="10"/>
  <c r="Y724" i="10"/>
  <c r="Y725" i="10"/>
  <c r="Y726" i="10"/>
  <c r="Y727" i="10"/>
  <c r="Y728" i="10"/>
  <c r="Y729" i="10"/>
  <c r="Y730" i="10"/>
  <c r="Y731" i="10"/>
  <c r="Y732" i="10"/>
  <c r="Y733" i="10"/>
  <c r="Y734" i="10"/>
  <c r="Y735" i="10"/>
  <c r="Y736" i="10"/>
  <c r="Y737" i="10"/>
  <c r="Y738" i="10"/>
  <c r="Y739" i="10"/>
  <c r="Y740" i="10"/>
  <c r="Y741" i="10"/>
  <c r="Y742" i="10"/>
  <c r="Y743" i="10"/>
  <c r="Y744" i="10"/>
  <c r="Y745" i="10"/>
  <c r="Y746" i="10"/>
  <c r="Y747" i="10"/>
  <c r="Y748" i="10"/>
  <c r="Y749" i="10"/>
  <c r="Y750" i="10"/>
  <c r="Y751" i="10"/>
  <c r="Y752" i="10"/>
  <c r="Y753" i="10"/>
  <c r="Y754" i="10"/>
  <c r="Y755" i="10"/>
  <c r="Y756" i="10"/>
  <c r="Y757" i="10"/>
  <c r="Y758" i="10"/>
  <c r="Y759" i="10"/>
  <c r="Y760" i="10"/>
  <c r="Y761" i="10"/>
  <c r="Y762" i="10"/>
  <c r="Y763" i="10"/>
  <c r="Y764" i="10"/>
  <c r="Y765" i="10"/>
  <c r="Y766" i="10"/>
  <c r="Y767" i="10"/>
  <c r="Y768" i="10"/>
  <c r="Y769" i="10"/>
  <c r="Y770" i="10"/>
  <c r="Y771" i="10"/>
  <c r="Y772" i="10"/>
  <c r="Y773" i="10"/>
  <c r="Y774" i="10"/>
  <c r="Y775" i="10"/>
  <c r="Y776" i="10"/>
  <c r="Y777" i="10"/>
  <c r="Y778" i="10"/>
  <c r="Y779" i="10"/>
  <c r="Y780" i="10"/>
  <c r="Y781" i="10"/>
  <c r="Y782" i="10"/>
  <c r="Y783" i="10"/>
  <c r="Y784" i="10"/>
  <c r="Y785" i="10"/>
  <c r="Y786" i="10"/>
  <c r="Y787" i="10"/>
  <c r="Y788" i="10"/>
  <c r="Y789" i="10"/>
  <c r="Y790" i="10"/>
  <c r="Y791" i="10"/>
  <c r="Y792" i="10"/>
  <c r="Y793" i="10"/>
  <c r="Y4" i="10"/>
  <c r="Y5" i="10"/>
  <c r="Y6" i="10"/>
  <c r="Y7" i="10"/>
  <c r="Y8" i="10"/>
  <c r="Y9" i="10"/>
  <c r="X12" i="10"/>
  <c r="X13" i="10"/>
  <c r="X14" i="10"/>
  <c r="X15" i="10"/>
  <c r="X16" i="10"/>
  <c r="X17" i="10"/>
  <c r="X18" i="10"/>
  <c r="X19" i="10"/>
  <c r="X20" i="10"/>
  <c r="X21" i="10"/>
  <c r="X22" i="10"/>
  <c r="X23" i="10"/>
  <c r="X24" i="10"/>
  <c r="X25" i="10"/>
  <c r="X26" i="10"/>
  <c r="X27" i="10"/>
  <c r="X28" i="10"/>
  <c r="X29" i="10"/>
  <c r="X30" i="10"/>
  <c r="X31" i="10"/>
  <c r="X32" i="10"/>
  <c r="X33" i="10"/>
  <c r="X34" i="10"/>
  <c r="X35" i="10"/>
  <c r="X36" i="10"/>
  <c r="X37" i="10"/>
  <c r="X38" i="10"/>
  <c r="X39" i="10"/>
  <c r="X40" i="10"/>
  <c r="X41" i="10"/>
  <c r="X42" i="10"/>
  <c r="X43" i="10"/>
  <c r="X44" i="10"/>
  <c r="X45" i="10"/>
  <c r="X46" i="10"/>
  <c r="X47" i="10"/>
  <c r="X48" i="10"/>
  <c r="X49" i="10"/>
  <c r="X50" i="10"/>
  <c r="X51" i="10"/>
  <c r="X52" i="10"/>
  <c r="X53" i="10"/>
  <c r="X54" i="10"/>
  <c r="X55" i="10"/>
  <c r="X56" i="10"/>
  <c r="X57" i="10"/>
  <c r="X58" i="10"/>
  <c r="X59" i="10"/>
  <c r="X60" i="10"/>
  <c r="X61" i="10"/>
  <c r="X62" i="10"/>
  <c r="X63" i="10"/>
  <c r="X64" i="10"/>
  <c r="X65" i="10"/>
  <c r="X66" i="10"/>
  <c r="X67" i="10"/>
  <c r="X68" i="10"/>
  <c r="X69" i="10"/>
  <c r="X70" i="10"/>
  <c r="X71" i="10"/>
  <c r="X72" i="10"/>
  <c r="X73" i="10"/>
  <c r="X74" i="10"/>
  <c r="X75" i="10"/>
  <c r="X76" i="10"/>
  <c r="X77" i="10"/>
  <c r="X78" i="10"/>
  <c r="X79" i="10"/>
  <c r="X80" i="10"/>
  <c r="X81" i="10"/>
  <c r="X82" i="10"/>
  <c r="X83" i="10"/>
  <c r="X84" i="10"/>
  <c r="X85" i="10"/>
  <c r="X86" i="10"/>
  <c r="X87" i="10"/>
  <c r="X88" i="10"/>
  <c r="X89" i="10"/>
  <c r="X90" i="10"/>
  <c r="X91" i="10"/>
  <c r="X92" i="10"/>
  <c r="X93" i="10"/>
  <c r="X94" i="10"/>
  <c r="X95" i="10"/>
  <c r="X96" i="10"/>
  <c r="X97" i="10"/>
  <c r="X98" i="10"/>
  <c r="X99" i="10"/>
  <c r="X100" i="10"/>
  <c r="X101" i="10"/>
  <c r="X102" i="10"/>
  <c r="X103" i="10"/>
  <c r="X104" i="10"/>
  <c r="X105" i="10"/>
  <c r="X106" i="10"/>
  <c r="X107" i="10"/>
  <c r="X108" i="10"/>
  <c r="X109" i="10"/>
  <c r="X110" i="10"/>
  <c r="X111" i="10"/>
  <c r="X112" i="10"/>
  <c r="X113" i="10"/>
  <c r="X114" i="10"/>
  <c r="X115" i="10"/>
  <c r="X116" i="10"/>
  <c r="X117" i="10"/>
  <c r="X118" i="10"/>
  <c r="X119" i="10"/>
  <c r="X120" i="10"/>
  <c r="X121" i="10"/>
  <c r="X122" i="10"/>
  <c r="X123" i="10"/>
  <c r="X124" i="10"/>
  <c r="X125" i="10"/>
  <c r="X126" i="10"/>
  <c r="X127" i="10"/>
  <c r="X128" i="10"/>
  <c r="X129" i="10"/>
  <c r="X130" i="10"/>
  <c r="X131" i="10"/>
  <c r="X132" i="10"/>
  <c r="X133" i="10"/>
  <c r="X134" i="10"/>
  <c r="X135" i="10"/>
  <c r="X136" i="10"/>
  <c r="X137" i="10"/>
  <c r="X138" i="10"/>
  <c r="X139" i="10"/>
  <c r="X140" i="10"/>
  <c r="X141" i="10"/>
  <c r="X142" i="10"/>
  <c r="X143" i="10"/>
  <c r="X144" i="10"/>
  <c r="X145" i="10"/>
  <c r="X146" i="10"/>
  <c r="X147" i="10"/>
  <c r="X148" i="10"/>
  <c r="X149" i="10"/>
  <c r="X150" i="10"/>
  <c r="X151" i="10"/>
  <c r="X152" i="10"/>
  <c r="X153" i="10"/>
  <c r="X154" i="10"/>
  <c r="X155" i="10"/>
  <c r="X156" i="10"/>
  <c r="X157" i="10"/>
  <c r="X158" i="10"/>
  <c r="X159" i="10"/>
  <c r="X160" i="10"/>
  <c r="X161" i="10"/>
  <c r="X162" i="10"/>
  <c r="X163" i="10"/>
  <c r="X164" i="10"/>
  <c r="X165" i="10"/>
  <c r="X166" i="10"/>
  <c r="X167" i="10"/>
  <c r="X168" i="10"/>
  <c r="X169" i="10"/>
  <c r="X170" i="10"/>
  <c r="X171" i="10"/>
  <c r="X172" i="10"/>
  <c r="X173" i="10"/>
  <c r="X174" i="10"/>
  <c r="X175" i="10"/>
  <c r="X176" i="10"/>
  <c r="X177" i="10"/>
  <c r="X178" i="10"/>
  <c r="X179" i="10"/>
  <c r="X180" i="10"/>
  <c r="X181" i="10"/>
  <c r="X182" i="10"/>
  <c r="X183" i="10"/>
  <c r="X184" i="10"/>
  <c r="X185" i="10"/>
  <c r="X186" i="10"/>
  <c r="X187" i="10"/>
  <c r="X188" i="10"/>
  <c r="X189" i="10"/>
  <c r="X190" i="10"/>
  <c r="X191" i="10"/>
  <c r="X192" i="10"/>
  <c r="X193" i="10"/>
  <c r="X194" i="10"/>
  <c r="X195" i="10"/>
  <c r="X196" i="10"/>
  <c r="X197" i="10"/>
  <c r="X198" i="10"/>
  <c r="X199" i="10"/>
  <c r="X200" i="10"/>
  <c r="X201" i="10"/>
  <c r="X202" i="10"/>
  <c r="X203" i="10"/>
  <c r="X204" i="10"/>
  <c r="X205" i="10"/>
  <c r="X206" i="10"/>
  <c r="X207" i="10"/>
  <c r="X208" i="10"/>
  <c r="X209" i="10"/>
  <c r="X210" i="10"/>
  <c r="X211" i="10"/>
  <c r="X212" i="10"/>
  <c r="X213" i="10"/>
  <c r="X214" i="10"/>
  <c r="X215" i="10"/>
  <c r="X216" i="10"/>
  <c r="X217" i="10"/>
  <c r="X218" i="10"/>
  <c r="X219" i="10"/>
  <c r="X220" i="10"/>
  <c r="X221" i="10"/>
  <c r="X222" i="10"/>
  <c r="X223" i="10"/>
  <c r="X224" i="10"/>
  <c r="X225" i="10"/>
  <c r="X226" i="10"/>
  <c r="X227" i="10"/>
  <c r="X228" i="10"/>
  <c r="X229" i="10"/>
  <c r="X230" i="10"/>
  <c r="X231" i="10"/>
  <c r="X232" i="10"/>
  <c r="X233" i="10"/>
  <c r="X234" i="10"/>
  <c r="X235" i="10"/>
  <c r="X236" i="10"/>
  <c r="X237" i="10"/>
  <c r="X238" i="10"/>
  <c r="X239" i="10"/>
  <c r="X240" i="10"/>
  <c r="X241" i="10"/>
  <c r="X242" i="10"/>
  <c r="X243" i="10"/>
  <c r="X244" i="10"/>
  <c r="X245" i="10"/>
  <c r="X246" i="10"/>
  <c r="X247" i="10"/>
  <c r="X248" i="10"/>
  <c r="X249" i="10"/>
  <c r="X250" i="10"/>
  <c r="X251" i="10"/>
  <c r="X252" i="10"/>
  <c r="X253" i="10"/>
  <c r="X254" i="10"/>
  <c r="X255" i="10"/>
  <c r="X256" i="10"/>
  <c r="X257" i="10"/>
  <c r="X258" i="10"/>
  <c r="X259" i="10"/>
  <c r="X260" i="10"/>
  <c r="X261" i="10"/>
  <c r="X262" i="10"/>
  <c r="X263" i="10"/>
  <c r="X264" i="10"/>
  <c r="X265" i="10"/>
  <c r="X266" i="10"/>
  <c r="X267" i="10"/>
  <c r="X268" i="10"/>
  <c r="X269" i="10"/>
  <c r="X270" i="10"/>
  <c r="X271" i="10"/>
  <c r="X272" i="10"/>
  <c r="X273" i="10"/>
  <c r="X274" i="10"/>
  <c r="X275" i="10"/>
  <c r="X276" i="10"/>
  <c r="X277" i="10"/>
  <c r="X278" i="10"/>
  <c r="X279" i="10"/>
  <c r="X280" i="10"/>
  <c r="X281" i="10"/>
  <c r="X282" i="10"/>
  <c r="X283" i="10"/>
  <c r="X284" i="10"/>
  <c r="X285" i="10"/>
  <c r="X286" i="10"/>
  <c r="X287" i="10"/>
  <c r="X288" i="10"/>
  <c r="X289" i="10"/>
  <c r="X290" i="10"/>
  <c r="X291" i="10"/>
  <c r="X292" i="10"/>
  <c r="X293" i="10"/>
  <c r="X294" i="10"/>
  <c r="X295" i="10"/>
  <c r="X296" i="10"/>
  <c r="X297" i="10"/>
  <c r="X298" i="10"/>
  <c r="X299" i="10"/>
  <c r="X300" i="10"/>
  <c r="X301" i="10"/>
  <c r="X302" i="10"/>
  <c r="X303" i="10"/>
  <c r="X304" i="10"/>
  <c r="X305" i="10"/>
  <c r="X306" i="10"/>
  <c r="X307" i="10"/>
  <c r="X308" i="10"/>
  <c r="X309" i="10"/>
  <c r="X310" i="10"/>
  <c r="X311" i="10"/>
  <c r="X312" i="10"/>
  <c r="X313" i="10"/>
  <c r="X314" i="10"/>
  <c r="X315" i="10"/>
  <c r="X316" i="10"/>
  <c r="X317" i="10"/>
  <c r="X318" i="10"/>
  <c r="X319" i="10"/>
  <c r="X320" i="10"/>
  <c r="X321" i="10"/>
  <c r="X322" i="10"/>
  <c r="X323" i="10"/>
  <c r="X324" i="10"/>
  <c r="X325" i="10"/>
  <c r="X326" i="10"/>
  <c r="X327" i="10"/>
  <c r="X328" i="10"/>
  <c r="X329" i="10"/>
  <c r="X330" i="10"/>
  <c r="X331" i="10"/>
  <c r="X332" i="10"/>
  <c r="X333" i="10"/>
  <c r="X334" i="10"/>
  <c r="X335" i="10"/>
  <c r="X336" i="10"/>
  <c r="X337" i="10"/>
  <c r="X338" i="10"/>
  <c r="X339" i="10"/>
  <c r="X340" i="10"/>
  <c r="X341" i="10"/>
  <c r="X342" i="10"/>
  <c r="X343" i="10"/>
  <c r="X344" i="10"/>
  <c r="X345" i="10"/>
  <c r="X346" i="10"/>
  <c r="X347" i="10"/>
  <c r="X348" i="10"/>
  <c r="X349" i="10"/>
  <c r="X350" i="10"/>
  <c r="X351" i="10"/>
  <c r="X352" i="10"/>
  <c r="X353" i="10"/>
  <c r="X354" i="10"/>
  <c r="X355" i="10"/>
  <c r="X356" i="10"/>
  <c r="X357" i="10"/>
  <c r="X358" i="10"/>
  <c r="X359" i="10"/>
  <c r="X360" i="10"/>
  <c r="X361" i="10"/>
  <c r="X362" i="10"/>
  <c r="X363" i="10"/>
  <c r="X364" i="10"/>
  <c r="X365" i="10"/>
  <c r="X366" i="10"/>
  <c r="X367" i="10"/>
  <c r="X368" i="10"/>
  <c r="X369" i="10"/>
  <c r="X370" i="10"/>
  <c r="X371" i="10"/>
  <c r="X372" i="10"/>
  <c r="X373" i="10"/>
  <c r="X374" i="10"/>
  <c r="X375" i="10"/>
  <c r="X376" i="10"/>
  <c r="X377" i="10"/>
  <c r="X378" i="10"/>
  <c r="X379" i="10"/>
  <c r="X380" i="10"/>
  <c r="X381" i="10"/>
  <c r="X382" i="10"/>
  <c r="X383" i="10"/>
  <c r="X384" i="10"/>
  <c r="X385" i="10"/>
  <c r="X386" i="10"/>
  <c r="X387" i="10"/>
  <c r="X388" i="10"/>
  <c r="X389" i="10"/>
  <c r="X390" i="10"/>
  <c r="X391" i="10"/>
  <c r="X392" i="10"/>
  <c r="X393" i="10"/>
  <c r="X394" i="10"/>
  <c r="X395" i="10"/>
  <c r="X396" i="10"/>
  <c r="X397" i="10"/>
  <c r="X398" i="10"/>
  <c r="X399" i="10"/>
  <c r="X400" i="10"/>
  <c r="X401" i="10"/>
  <c r="X402" i="10"/>
  <c r="X403" i="10"/>
  <c r="X404" i="10"/>
  <c r="X405" i="10"/>
  <c r="X406" i="10"/>
  <c r="X407" i="10"/>
  <c r="X408" i="10"/>
  <c r="X409" i="10"/>
  <c r="X410" i="10"/>
  <c r="X411" i="10"/>
  <c r="X412" i="10"/>
  <c r="X413" i="10"/>
  <c r="X414" i="10"/>
  <c r="X415" i="10"/>
  <c r="X416" i="10"/>
  <c r="X417" i="10"/>
  <c r="X418" i="10"/>
  <c r="X419" i="10"/>
  <c r="X420" i="10"/>
  <c r="X421" i="10"/>
  <c r="X422" i="10"/>
  <c r="X423" i="10"/>
  <c r="X424" i="10"/>
  <c r="X425" i="10"/>
  <c r="X426" i="10"/>
  <c r="X427" i="10"/>
  <c r="X428" i="10"/>
  <c r="X429" i="10"/>
  <c r="X430" i="10"/>
  <c r="X431" i="10"/>
  <c r="X432" i="10"/>
  <c r="X433" i="10"/>
  <c r="X434" i="10"/>
  <c r="X435" i="10"/>
  <c r="X436" i="10"/>
  <c r="X437" i="10"/>
  <c r="X438" i="10"/>
  <c r="X439" i="10"/>
  <c r="X440" i="10"/>
  <c r="X441" i="10"/>
  <c r="X442" i="10"/>
  <c r="X443" i="10"/>
  <c r="X444" i="10"/>
  <c r="X445" i="10"/>
  <c r="X446" i="10"/>
  <c r="X447" i="10"/>
  <c r="X448" i="10"/>
  <c r="X449" i="10"/>
  <c r="X450" i="10"/>
  <c r="X451" i="10"/>
  <c r="X452" i="10"/>
  <c r="X453" i="10"/>
  <c r="X454" i="10"/>
  <c r="X455" i="10"/>
  <c r="X456" i="10"/>
  <c r="X457" i="10"/>
  <c r="X458" i="10"/>
  <c r="X459" i="10"/>
  <c r="X460" i="10"/>
  <c r="X461" i="10"/>
  <c r="X462" i="10"/>
  <c r="X463" i="10"/>
  <c r="X464" i="10"/>
  <c r="X465" i="10"/>
  <c r="X466" i="10"/>
  <c r="X467" i="10"/>
  <c r="X468" i="10"/>
  <c r="X469" i="10"/>
  <c r="X470" i="10"/>
  <c r="X471" i="10"/>
  <c r="X472" i="10"/>
  <c r="X473" i="10"/>
  <c r="X474" i="10"/>
  <c r="X475" i="10"/>
  <c r="X476" i="10"/>
  <c r="X477" i="10"/>
  <c r="X478" i="10"/>
  <c r="X479" i="10"/>
  <c r="X480" i="10"/>
  <c r="X481" i="10"/>
  <c r="X482" i="10"/>
  <c r="X483" i="10"/>
  <c r="X484" i="10"/>
  <c r="X485" i="10"/>
  <c r="X486" i="10"/>
  <c r="X487" i="10"/>
  <c r="X488" i="10"/>
  <c r="X489" i="10"/>
  <c r="X490" i="10"/>
  <c r="X491" i="10"/>
  <c r="X492" i="10"/>
  <c r="X493" i="10"/>
  <c r="X494" i="10"/>
  <c r="X495" i="10"/>
  <c r="X496" i="10"/>
  <c r="X497" i="10"/>
  <c r="X498" i="10"/>
  <c r="X499" i="10"/>
  <c r="X500" i="10"/>
  <c r="X501" i="10"/>
  <c r="X502" i="10"/>
  <c r="X503" i="10"/>
  <c r="X504" i="10"/>
  <c r="X505" i="10"/>
  <c r="X506" i="10"/>
  <c r="X507" i="10"/>
  <c r="X508" i="10"/>
  <c r="X509" i="10"/>
  <c r="X510" i="10"/>
  <c r="X511" i="10"/>
  <c r="X512" i="10"/>
  <c r="X513" i="10"/>
  <c r="X514" i="10"/>
  <c r="X515" i="10"/>
  <c r="X516" i="10"/>
  <c r="X517" i="10"/>
  <c r="X518" i="10"/>
  <c r="X519" i="10"/>
  <c r="X520" i="10"/>
  <c r="X521" i="10"/>
  <c r="X522" i="10"/>
  <c r="X523" i="10"/>
  <c r="X524" i="10"/>
  <c r="X525" i="10"/>
  <c r="X526" i="10"/>
  <c r="X527" i="10"/>
  <c r="X528" i="10"/>
  <c r="X529" i="10"/>
  <c r="X530" i="10"/>
  <c r="X531" i="10"/>
  <c r="X532" i="10"/>
  <c r="X533" i="10"/>
  <c r="X534" i="10"/>
  <c r="X535" i="10"/>
  <c r="X536" i="10"/>
  <c r="X537" i="10"/>
  <c r="X538" i="10"/>
  <c r="X539" i="10"/>
  <c r="X540" i="10"/>
  <c r="X541" i="10"/>
  <c r="X542" i="10"/>
  <c r="X543" i="10"/>
  <c r="X544" i="10"/>
  <c r="X545" i="10"/>
  <c r="X546" i="10"/>
  <c r="X547" i="10"/>
  <c r="X548" i="10"/>
  <c r="X549" i="10"/>
  <c r="X550" i="10"/>
  <c r="X551" i="10"/>
  <c r="X552" i="10"/>
  <c r="X553" i="10"/>
  <c r="X554" i="10"/>
  <c r="X555" i="10"/>
  <c r="X556" i="10"/>
  <c r="X557" i="10"/>
  <c r="X558" i="10"/>
  <c r="X559" i="10"/>
  <c r="X560" i="10"/>
  <c r="X561" i="10"/>
  <c r="X562" i="10"/>
  <c r="X563" i="10"/>
  <c r="X564" i="10"/>
  <c r="X565" i="10"/>
  <c r="X566" i="10"/>
  <c r="X567" i="10"/>
  <c r="X568" i="10"/>
  <c r="X569" i="10"/>
  <c r="X570" i="10"/>
  <c r="X571" i="10"/>
  <c r="X572" i="10"/>
  <c r="X573" i="10"/>
  <c r="X574" i="10"/>
  <c r="X575" i="10"/>
  <c r="X576" i="10"/>
  <c r="X577" i="10"/>
  <c r="X578" i="10"/>
  <c r="X579" i="10"/>
  <c r="X580" i="10"/>
  <c r="X581" i="10"/>
  <c r="X582" i="10"/>
  <c r="X583" i="10"/>
  <c r="X584" i="10"/>
  <c r="X585" i="10"/>
  <c r="X586" i="10"/>
  <c r="X587" i="10"/>
  <c r="X588" i="10"/>
  <c r="X589" i="10"/>
  <c r="X590" i="10"/>
  <c r="X591" i="10"/>
  <c r="X592" i="10"/>
  <c r="X593" i="10"/>
  <c r="X594" i="10"/>
  <c r="X595" i="10"/>
  <c r="X596" i="10"/>
  <c r="X597" i="10"/>
  <c r="X598" i="10"/>
  <c r="X599" i="10"/>
  <c r="X600" i="10"/>
  <c r="X601" i="10"/>
  <c r="X602" i="10"/>
  <c r="X603" i="10"/>
  <c r="X604" i="10"/>
  <c r="X605" i="10"/>
  <c r="X606" i="10"/>
  <c r="X607" i="10"/>
  <c r="X608" i="10"/>
  <c r="X609" i="10"/>
  <c r="X610" i="10"/>
  <c r="X611" i="10"/>
  <c r="X612" i="10"/>
  <c r="X613" i="10"/>
  <c r="X614" i="10"/>
  <c r="X615" i="10"/>
  <c r="X616" i="10"/>
  <c r="X617" i="10"/>
  <c r="X618" i="10"/>
  <c r="X619" i="10"/>
  <c r="X620" i="10"/>
  <c r="X621" i="10"/>
  <c r="X622" i="10"/>
  <c r="X623" i="10"/>
  <c r="X624" i="10"/>
  <c r="X625" i="10"/>
  <c r="X626" i="10"/>
  <c r="X627" i="10"/>
  <c r="X628" i="10"/>
  <c r="X629" i="10"/>
  <c r="X630" i="10"/>
  <c r="X631" i="10"/>
  <c r="X632" i="10"/>
  <c r="X633" i="10"/>
  <c r="X634" i="10"/>
  <c r="X635" i="10"/>
  <c r="X636" i="10"/>
  <c r="X637" i="10"/>
  <c r="X638" i="10"/>
  <c r="X639" i="10"/>
  <c r="X640" i="10"/>
  <c r="X641" i="10"/>
  <c r="X642" i="10"/>
  <c r="X643" i="10"/>
  <c r="X644" i="10"/>
  <c r="X645" i="10"/>
  <c r="X646" i="10"/>
  <c r="X647" i="10"/>
  <c r="X648" i="10"/>
  <c r="X649" i="10"/>
  <c r="X650" i="10"/>
  <c r="X651" i="10"/>
  <c r="X652" i="10"/>
  <c r="X653" i="10"/>
  <c r="X654" i="10"/>
  <c r="X655" i="10"/>
  <c r="X656" i="10"/>
  <c r="X657" i="10"/>
  <c r="X658" i="10"/>
  <c r="X659" i="10"/>
  <c r="X660" i="10"/>
  <c r="X661" i="10"/>
  <c r="X662" i="10"/>
  <c r="X663" i="10"/>
  <c r="X664" i="10"/>
  <c r="X665" i="10"/>
  <c r="X666" i="10"/>
  <c r="X667" i="10"/>
  <c r="X668" i="10"/>
  <c r="X669" i="10"/>
  <c r="X670" i="10"/>
  <c r="X671" i="10"/>
  <c r="X672" i="10"/>
  <c r="X673" i="10"/>
  <c r="X674" i="10"/>
  <c r="X675" i="10"/>
  <c r="X676" i="10"/>
  <c r="X677" i="10"/>
  <c r="X678" i="10"/>
  <c r="X679" i="10"/>
  <c r="X680" i="10"/>
  <c r="X681" i="10"/>
  <c r="X682" i="10"/>
  <c r="X683" i="10"/>
  <c r="X684" i="10"/>
  <c r="X685" i="10"/>
  <c r="X686" i="10"/>
  <c r="X687" i="10"/>
  <c r="X688" i="10"/>
  <c r="X689" i="10"/>
  <c r="X690" i="10"/>
  <c r="X691" i="10"/>
  <c r="X692" i="10"/>
  <c r="X693" i="10"/>
  <c r="X694" i="10"/>
  <c r="X695" i="10"/>
  <c r="X696" i="10"/>
  <c r="X697" i="10"/>
  <c r="X698" i="10"/>
  <c r="X699" i="10"/>
  <c r="X700" i="10"/>
  <c r="X701" i="10"/>
  <c r="X702" i="10"/>
  <c r="X703" i="10"/>
  <c r="X704" i="10"/>
  <c r="X705" i="10"/>
  <c r="X706" i="10"/>
  <c r="X707" i="10"/>
  <c r="X708" i="10"/>
  <c r="X709" i="10"/>
  <c r="X710" i="10"/>
  <c r="X711" i="10"/>
  <c r="X712" i="10"/>
  <c r="X713" i="10"/>
  <c r="X714" i="10"/>
  <c r="X715" i="10"/>
  <c r="X716" i="10"/>
  <c r="X717" i="10"/>
  <c r="X718" i="10"/>
  <c r="X719" i="10"/>
  <c r="X720" i="10"/>
  <c r="X721" i="10"/>
  <c r="X722" i="10"/>
  <c r="X723" i="10"/>
  <c r="X724" i="10"/>
  <c r="X725" i="10"/>
  <c r="X726" i="10"/>
  <c r="X727" i="10"/>
  <c r="X728" i="10"/>
  <c r="X729" i="10"/>
  <c r="X730" i="10"/>
  <c r="X731" i="10"/>
  <c r="X732" i="10"/>
  <c r="X733" i="10"/>
  <c r="X734" i="10"/>
  <c r="X735" i="10"/>
  <c r="X736" i="10"/>
  <c r="X737" i="10"/>
  <c r="X738" i="10"/>
  <c r="X739" i="10"/>
  <c r="X740" i="10"/>
  <c r="X741" i="10"/>
  <c r="X742" i="10"/>
  <c r="X743" i="10"/>
  <c r="X744" i="10"/>
  <c r="X745" i="10"/>
  <c r="X746" i="10"/>
  <c r="X747" i="10"/>
  <c r="X748" i="10"/>
  <c r="X749" i="10"/>
  <c r="X750" i="10"/>
  <c r="X751" i="10"/>
  <c r="X752" i="10"/>
  <c r="X753" i="10"/>
  <c r="X754" i="10"/>
  <c r="X755" i="10"/>
  <c r="X756" i="10"/>
  <c r="X757" i="10"/>
  <c r="X758" i="10"/>
  <c r="X759" i="10"/>
  <c r="X760" i="10"/>
  <c r="X761" i="10"/>
  <c r="X762" i="10"/>
  <c r="X763" i="10"/>
  <c r="X764" i="10"/>
  <c r="X765" i="10"/>
  <c r="X766" i="10"/>
  <c r="X767" i="10"/>
  <c r="X768" i="10"/>
  <c r="X769" i="10"/>
  <c r="X770" i="10"/>
  <c r="X771" i="10"/>
  <c r="X772" i="10"/>
  <c r="X773" i="10"/>
  <c r="X774" i="10"/>
  <c r="X775" i="10"/>
  <c r="X776" i="10"/>
  <c r="X777" i="10"/>
  <c r="X778" i="10"/>
  <c r="X779" i="10"/>
  <c r="X780" i="10"/>
  <c r="X781" i="10"/>
  <c r="X782" i="10"/>
  <c r="X783" i="10"/>
  <c r="X784" i="10"/>
  <c r="X785" i="10"/>
  <c r="X786" i="10"/>
  <c r="X787" i="10"/>
  <c r="X788" i="10"/>
  <c r="X789" i="10"/>
  <c r="X790" i="10"/>
  <c r="X791" i="10"/>
  <c r="X792" i="10"/>
  <c r="X793" i="10"/>
  <c r="X4" i="10"/>
  <c r="X5" i="10"/>
  <c r="X6" i="10"/>
  <c r="X7" i="10"/>
  <c r="X8" i="10"/>
  <c r="X9" i="10"/>
  <c r="S12" i="10"/>
  <c r="S13" i="10"/>
  <c r="S14" i="10"/>
  <c r="S15" i="10"/>
  <c r="S16" i="10"/>
  <c r="S17" i="10"/>
  <c r="S18" i="10"/>
  <c r="S19" i="10"/>
  <c r="S20" i="10"/>
  <c r="S21" i="10"/>
  <c r="S22" i="10"/>
  <c r="S23" i="10"/>
  <c r="S24" i="10"/>
  <c r="S25" i="10"/>
  <c r="S26" i="10"/>
  <c r="S27" i="10"/>
  <c r="S28" i="10"/>
  <c r="S29" i="10"/>
  <c r="S30" i="10"/>
  <c r="S31" i="10"/>
  <c r="S32" i="10"/>
  <c r="S33" i="10"/>
  <c r="S34" i="10"/>
  <c r="S35" i="10"/>
  <c r="S36" i="10"/>
  <c r="S37" i="10"/>
  <c r="S38" i="10"/>
  <c r="S39" i="10"/>
  <c r="S40" i="10"/>
  <c r="S41" i="10"/>
  <c r="S42" i="10"/>
  <c r="S43" i="10"/>
  <c r="S44" i="10"/>
  <c r="S45" i="10"/>
  <c r="S46" i="10"/>
  <c r="S47" i="10"/>
  <c r="S48" i="10"/>
  <c r="S49" i="10"/>
  <c r="S50" i="10"/>
  <c r="S51" i="10"/>
  <c r="S52" i="10"/>
  <c r="S53" i="10"/>
  <c r="S54" i="10"/>
  <c r="S55" i="10"/>
  <c r="S56" i="10"/>
  <c r="S57" i="10"/>
  <c r="S58" i="10"/>
  <c r="S59" i="10"/>
  <c r="S60" i="10"/>
  <c r="S61" i="10"/>
  <c r="S62" i="10"/>
  <c r="S63" i="10"/>
  <c r="S64" i="10"/>
  <c r="S65" i="10"/>
  <c r="S66" i="10"/>
  <c r="S67" i="10"/>
  <c r="S68" i="10"/>
  <c r="S69" i="10"/>
  <c r="S70" i="10"/>
  <c r="S71" i="10"/>
  <c r="S72" i="10"/>
  <c r="S73" i="10"/>
  <c r="S74" i="10"/>
  <c r="S75" i="10"/>
  <c r="S76" i="10"/>
  <c r="S77" i="10"/>
  <c r="S78" i="10"/>
  <c r="S79" i="10"/>
  <c r="S80" i="10"/>
  <c r="S81" i="10"/>
  <c r="S82" i="10"/>
  <c r="S83" i="10"/>
  <c r="S84" i="10"/>
  <c r="S85" i="10"/>
  <c r="S86" i="10"/>
  <c r="S87" i="10"/>
  <c r="S88" i="10"/>
  <c r="S89" i="10"/>
  <c r="S90" i="10"/>
  <c r="S91" i="10"/>
  <c r="S92" i="10"/>
  <c r="S93" i="10"/>
  <c r="S94" i="10"/>
  <c r="S95" i="10"/>
  <c r="S96" i="10"/>
  <c r="S97" i="10"/>
  <c r="S98" i="10"/>
  <c r="S99" i="10"/>
  <c r="S100" i="10"/>
  <c r="S101" i="10"/>
  <c r="S102" i="10"/>
  <c r="S103" i="10"/>
  <c r="S104" i="10"/>
  <c r="S105" i="10"/>
  <c r="S106" i="10"/>
  <c r="S107" i="10"/>
  <c r="S108" i="10"/>
  <c r="S109" i="10"/>
  <c r="S110" i="10"/>
  <c r="S111" i="10"/>
  <c r="S112" i="10"/>
  <c r="S113" i="10"/>
  <c r="S114" i="10"/>
  <c r="S115" i="10"/>
  <c r="S116" i="10"/>
  <c r="S117" i="10"/>
  <c r="S118" i="10"/>
  <c r="S119" i="10"/>
  <c r="S120" i="10"/>
  <c r="S121" i="10"/>
  <c r="S122" i="10"/>
  <c r="S123" i="10"/>
  <c r="S124" i="10"/>
  <c r="S125" i="10"/>
  <c r="S126" i="10"/>
  <c r="S127" i="10"/>
  <c r="S128" i="10"/>
  <c r="S129" i="10"/>
  <c r="S130" i="10"/>
  <c r="S131" i="10"/>
  <c r="S132" i="10"/>
  <c r="S133" i="10"/>
  <c r="S134" i="10"/>
  <c r="S135" i="10"/>
  <c r="S136" i="10"/>
  <c r="S137" i="10"/>
  <c r="S138" i="10"/>
  <c r="S139" i="10"/>
  <c r="S140" i="10"/>
  <c r="S141" i="10"/>
  <c r="S142" i="10"/>
  <c r="S143" i="10"/>
  <c r="S144" i="10"/>
  <c r="S145" i="10"/>
  <c r="S146" i="10"/>
  <c r="S147" i="10"/>
  <c r="S148" i="10"/>
  <c r="S149" i="10"/>
  <c r="S150" i="10"/>
  <c r="S151" i="10"/>
  <c r="S152" i="10"/>
  <c r="S153" i="10"/>
  <c r="S154" i="10"/>
  <c r="S155" i="10"/>
  <c r="S156" i="10"/>
  <c r="S157" i="10"/>
  <c r="S158" i="10"/>
  <c r="S159" i="10"/>
  <c r="S160" i="10"/>
  <c r="S161" i="10"/>
  <c r="S162" i="10"/>
  <c r="S163" i="10"/>
  <c r="S164" i="10"/>
  <c r="S165" i="10"/>
  <c r="S166" i="10"/>
  <c r="S167" i="10"/>
  <c r="S168" i="10"/>
  <c r="S169" i="10"/>
  <c r="S170" i="10"/>
  <c r="S171" i="10"/>
  <c r="S172" i="10"/>
  <c r="S173" i="10"/>
  <c r="S174" i="10"/>
  <c r="S175" i="10"/>
  <c r="S176" i="10"/>
  <c r="S177" i="10"/>
  <c r="S178" i="10"/>
  <c r="S179" i="10"/>
  <c r="S180" i="10"/>
  <c r="S181" i="10"/>
  <c r="S182" i="10"/>
  <c r="S183" i="10"/>
  <c r="S184" i="10"/>
  <c r="S185" i="10"/>
  <c r="S186" i="10"/>
  <c r="S187" i="10"/>
  <c r="S188" i="10"/>
  <c r="S189" i="10"/>
  <c r="S190" i="10"/>
  <c r="S191" i="10"/>
  <c r="S192" i="10"/>
  <c r="S193" i="10"/>
  <c r="S194" i="10"/>
  <c r="S195" i="10"/>
  <c r="S196" i="10"/>
  <c r="S197" i="10"/>
  <c r="S198" i="10"/>
  <c r="S199" i="10"/>
  <c r="S200" i="10"/>
  <c r="S201" i="10"/>
  <c r="S202" i="10"/>
  <c r="S203" i="10"/>
  <c r="S204" i="10"/>
  <c r="S205" i="10"/>
  <c r="S206" i="10"/>
  <c r="S207" i="10"/>
  <c r="S208" i="10"/>
  <c r="S209" i="10"/>
  <c r="S210" i="10"/>
  <c r="S211" i="10"/>
  <c r="S212" i="10"/>
  <c r="S213" i="10"/>
  <c r="S214" i="10"/>
  <c r="S215" i="10"/>
  <c r="S216" i="10"/>
  <c r="S217" i="10"/>
  <c r="S218" i="10"/>
  <c r="S219" i="10"/>
  <c r="S220" i="10"/>
  <c r="S221" i="10"/>
  <c r="S222" i="10"/>
  <c r="S223" i="10"/>
  <c r="S224" i="10"/>
  <c r="S225" i="10"/>
  <c r="S226" i="10"/>
  <c r="S227" i="10"/>
  <c r="S228" i="10"/>
  <c r="S229" i="10"/>
  <c r="S230" i="10"/>
  <c r="S231" i="10"/>
  <c r="S232" i="10"/>
  <c r="S233" i="10"/>
  <c r="S234" i="10"/>
  <c r="S235" i="10"/>
  <c r="S236" i="10"/>
  <c r="S237" i="10"/>
  <c r="S238" i="10"/>
  <c r="S239" i="10"/>
  <c r="S240" i="10"/>
  <c r="S241" i="10"/>
  <c r="S242" i="10"/>
  <c r="S243" i="10"/>
  <c r="S244" i="10"/>
  <c r="S245" i="10"/>
  <c r="S246" i="10"/>
  <c r="S247" i="10"/>
  <c r="S248" i="10"/>
  <c r="S249" i="10"/>
  <c r="S250" i="10"/>
  <c r="S251" i="10"/>
  <c r="S252" i="10"/>
  <c r="S253" i="10"/>
  <c r="S254" i="10"/>
  <c r="S255" i="10"/>
  <c r="S256" i="10"/>
  <c r="S257" i="10"/>
  <c r="S258" i="10"/>
  <c r="S259" i="10"/>
  <c r="S260" i="10"/>
  <c r="S261" i="10"/>
  <c r="S262" i="10"/>
  <c r="S263" i="10"/>
  <c r="S264" i="10"/>
  <c r="S265" i="10"/>
  <c r="S266" i="10"/>
  <c r="S267" i="10"/>
  <c r="S268" i="10"/>
  <c r="S269" i="10"/>
  <c r="S270" i="10"/>
  <c r="S271" i="10"/>
  <c r="S272" i="10"/>
  <c r="S273" i="10"/>
  <c r="S274" i="10"/>
  <c r="S275" i="10"/>
  <c r="S276" i="10"/>
  <c r="S277" i="10"/>
  <c r="S278" i="10"/>
  <c r="S279" i="10"/>
  <c r="S280" i="10"/>
  <c r="S281" i="10"/>
  <c r="S282" i="10"/>
  <c r="S283" i="10"/>
  <c r="S284" i="10"/>
  <c r="S285" i="10"/>
  <c r="S286" i="10"/>
  <c r="S287" i="10"/>
  <c r="S288" i="10"/>
  <c r="S289" i="10"/>
  <c r="S290" i="10"/>
  <c r="S291" i="10"/>
  <c r="S292" i="10"/>
  <c r="S293" i="10"/>
  <c r="S294" i="10"/>
  <c r="S295" i="10"/>
  <c r="S296" i="10"/>
  <c r="S297" i="10"/>
  <c r="S298" i="10"/>
  <c r="S299" i="10"/>
  <c r="S300" i="10"/>
  <c r="S301" i="10"/>
  <c r="S302" i="10"/>
  <c r="S303" i="10"/>
  <c r="S304" i="10"/>
  <c r="S305" i="10"/>
  <c r="S306" i="10"/>
  <c r="S307" i="10"/>
  <c r="S308" i="10"/>
  <c r="S309" i="10"/>
  <c r="S310" i="10"/>
  <c r="S311" i="10"/>
  <c r="S312" i="10"/>
  <c r="S313" i="10"/>
  <c r="S314" i="10"/>
  <c r="S315" i="10"/>
  <c r="S316" i="10"/>
  <c r="S317" i="10"/>
  <c r="S318" i="10"/>
  <c r="S319" i="10"/>
  <c r="S320" i="10"/>
  <c r="S321" i="10"/>
  <c r="S322" i="10"/>
  <c r="S323" i="10"/>
  <c r="S324" i="10"/>
  <c r="S325" i="10"/>
  <c r="S326" i="10"/>
  <c r="S327" i="10"/>
  <c r="S328" i="10"/>
  <c r="S329" i="10"/>
  <c r="S330" i="10"/>
  <c r="S331" i="10"/>
  <c r="S332" i="10"/>
  <c r="S333" i="10"/>
  <c r="S334" i="10"/>
  <c r="S335" i="10"/>
  <c r="S336" i="10"/>
  <c r="S337" i="10"/>
  <c r="S338" i="10"/>
  <c r="S339" i="10"/>
  <c r="S340" i="10"/>
  <c r="S341" i="10"/>
  <c r="S342" i="10"/>
  <c r="S343" i="10"/>
  <c r="S344" i="10"/>
  <c r="S345" i="10"/>
  <c r="S346" i="10"/>
  <c r="S347" i="10"/>
  <c r="S348" i="10"/>
  <c r="S349" i="10"/>
  <c r="S350" i="10"/>
  <c r="S351" i="10"/>
  <c r="S352" i="10"/>
  <c r="S353" i="10"/>
  <c r="S354" i="10"/>
  <c r="S355" i="10"/>
  <c r="S356" i="10"/>
  <c r="S357" i="10"/>
  <c r="S358" i="10"/>
  <c r="S359" i="10"/>
  <c r="S360" i="10"/>
  <c r="S361" i="10"/>
  <c r="S362" i="10"/>
  <c r="S363" i="10"/>
  <c r="S364" i="10"/>
  <c r="S365" i="10"/>
  <c r="S366" i="10"/>
  <c r="S367" i="10"/>
  <c r="S368" i="10"/>
  <c r="S369" i="10"/>
  <c r="S370" i="10"/>
  <c r="S371" i="10"/>
  <c r="S372" i="10"/>
  <c r="S373" i="10"/>
  <c r="S374" i="10"/>
  <c r="S375" i="10"/>
  <c r="S376" i="10"/>
  <c r="S377" i="10"/>
  <c r="S378" i="10"/>
  <c r="S379" i="10"/>
  <c r="S380" i="10"/>
  <c r="S381" i="10"/>
  <c r="S382" i="10"/>
  <c r="S383" i="10"/>
  <c r="S384" i="10"/>
  <c r="S385" i="10"/>
  <c r="S386" i="10"/>
  <c r="S387" i="10"/>
  <c r="S388" i="10"/>
  <c r="S389" i="10"/>
  <c r="S390" i="10"/>
  <c r="S391" i="10"/>
  <c r="S392" i="10"/>
  <c r="S393" i="10"/>
  <c r="S394" i="10"/>
  <c r="S395" i="10"/>
  <c r="S396" i="10"/>
  <c r="S397" i="10"/>
  <c r="S398" i="10"/>
  <c r="S399" i="10"/>
  <c r="S400" i="10"/>
  <c r="S401" i="10"/>
  <c r="S402" i="10"/>
  <c r="S403" i="10"/>
  <c r="S404" i="10"/>
  <c r="S405" i="10"/>
  <c r="S406" i="10"/>
  <c r="S407" i="10"/>
  <c r="S408" i="10"/>
  <c r="S409" i="10"/>
  <c r="S410" i="10"/>
  <c r="S411" i="10"/>
  <c r="S412" i="10"/>
  <c r="S413" i="10"/>
  <c r="S414" i="10"/>
  <c r="S415" i="10"/>
  <c r="S416" i="10"/>
  <c r="S417" i="10"/>
  <c r="S418" i="10"/>
  <c r="S419" i="10"/>
  <c r="S420" i="10"/>
  <c r="S421" i="10"/>
  <c r="S422" i="10"/>
  <c r="S423" i="10"/>
  <c r="S424" i="10"/>
  <c r="S425" i="10"/>
  <c r="S426" i="10"/>
  <c r="S427" i="10"/>
  <c r="S428" i="10"/>
  <c r="S429" i="10"/>
  <c r="S430" i="10"/>
  <c r="S431" i="10"/>
  <c r="S432" i="10"/>
  <c r="S433" i="10"/>
  <c r="S434" i="10"/>
  <c r="S435" i="10"/>
  <c r="S436" i="10"/>
  <c r="S437" i="10"/>
  <c r="S438" i="10"/>
  <c r="S439" i="10"/>
  <c r="S440" i="10"/>
  <c r="S441" i="10"/>
  <c r="S442" i="10"/>
  <c r="S443" i="10"/>
  <c r="S444" i="10"/>
  <c r="S445" i="10"/>
  <c r="S446" i="10"/>
  <c r="S447" i="10"/>
  <c r="S448" i="10"/>
  <c r="S449" i="10"/>
  <c r="S450" i="10"/>
  <c r="S451" i="10"/>
  <c r="S452" i="10"/>
  <c r="S453" i="10"/>
  <c r="S454" i="10"/>
  <c r="S455" i="10"/>
  <c r="S456" i="10"/>
  <c r="S457" i="10"/>
  <c r="S458" i="10"/>
  <c r="S459" i="10"/>
  <c r="S460" i="10"/>
  <c r="S461" i="10"/>
  <c r="S462" i="10"/>
  <c r="S463" i="10"/>
  <c r="S464" i="10"/>
  <c r="S465" i="10"/>
  <c r="S466" i="10"/>
  <c r="S467" i="10"/>
  <c r="S468" i="10"/>
  <c r="S469" i="10"/>
  <c r="S470" i="10"/>
  <c r="S471" i="10"/>
  <c r="S472" i="10"/>
  <c r="S473" i="10"/>
  <c r="S474" i="10"/>
  <c r="S475" i="10"/>
  <c r="S476" i="10"/>
  <c r="S477" i="10"/>
  <c r="S478" i="10"/>
  <c r="S479" i="10"/>
  <c r="S480" i="10"/>
  <c r="S481" i="10"/>
  <c r="S482" i="10"/>
  <c r="S483" i="10"/>
  <c r="S484" i="10"/>
  <c r="S485" i="10"/>
  <c r="S486" i="10"/>
  <c r="S487" i="10"/>
  <c r="S488" i="10"/>
  <c r="S489" i="10"/>
  <c r="S490" i="10"/>
  <c r="S491" i="10"/>
  <c r="S492" i="10"/>
  <c r="S493" i="10"/>
  <c r="S494" i="10"/>
  <c r="S495" i="10"/>
  <c r="S496" i="10"/>
  <c r="S497" i="10"/>
  <c r="S498" i="10"/>
  <c r="S499" i="10"/>
  <c r="S500" i="10"/>
  <c r="S501" i="10"/>
  <c r="S502" i="10"/>
  <c r="S503" i="10"/>
  <c r="S504" i="10"/>
  <c r="S505" i="10"/>
  <c r="S506" i="10"/>
  <c r="S507" i="10"/>
  <c r="S508" i="10"/>
  <c r="S509" i="10"/>
  <c r="S510" i="10"/>
  <c r="S511" i="10"/>
  <c r="S512" i="10"/>
  <c r="S513" i="10"/>
  <c r="S514" i="10"/>
  <c r="S515" i="10"/>
  <c r="S516" i="10"/>
  <c r="S517" i="10"/>
  <c r="S518" i="10"/>
  <c r="S519" i="10"/>
  <c r="S520" i="10"/>
  <c r="S521" i="10"/>
  <c r="S522" i="10"/>
  <c r="S523" i="10"/>
  <c r="S524" i="10"/>
  <c r="S525" i="10"/>
  <c r="S526" i="10"/>
  <c r="S527" i="10"/>
  <c r="S528" i="10"/>
  <c r="S529" i="10"/>
  <c r="S530" i="10"/>
  <c r="S531" i="10"/>
  <c r="S532" i="10"/>
  <c r="S533" i="10"/>
  <c r="S534" i="10"/>
  <c r="S535" i="10"/>
  <c r="S536" i="10"/>
  <c r="S537" i="10"/>
  <c r="S538" i="10"/>
  <c r="S539" i="10"/>
  <c r="S540" i="10"/>
  <c r="S541" i="10"/>
  <c r="S542" i="10"/>
  <c r="S543" i="10"/>
  <c r="S544" i="10"/>
  <c r="S545" i="10"/>
  <c r="S546" i="10"/>
  <c r="S547" i="10"/>
  <c r="S548" i="10"/>
  <c r="S549" i="10"/>
  <c r="S550" i="10"/>
  <c r="S551" i="10"/>
  <c r="S552" i="10"/>
  <c r="S553" i="10"/>
  <c r="S554" i="10"/>
  <c r="S555" i="10"/>
  <c r="S556" i="10"/>
  <c r="S557" i="10"/>
  <c r="S558" i="10"/>
  <c r="S559" i="10"/>
  <c r="S560" i="10"/>
  <c r="S561" i="10"/>
  <c r="S562" i="10"/>
  <c r="S563" i="10"/>
  <c r="S564" i="10"/>
  <c r="S565" i="10"/>
  <c r="S566" i="10"/>
  <c r="S567" i="10"/>
  <c r="S568" i="10"/>
  <c r="S569" i="10"/>
  <c r="S570" i="10"/>
  <c r="S571" i="10"/>
  <c r="S572" i="10"/>
  <c r="S573" i="10"/>
  <c r="S574" i="10"/>
  <c r="S575" i="10"/>
  <c r="S576" i="10"/>
  <c r="S577" i="10"/>
  <c r="S578" i="10"/>
  <c r="S579" i="10"/>
  <c r="S580" i="10"/>
  <c r="S581" i="10"/>
  <c r="S582" i="10"/>
  <c r="S583" i="10"/>
  <c r="S584" i="10"/>
  <c r="S585" i="10"/>
  <c r="S586" i="10"/>
  <c r="S587" i="10"/>
  <c r="S588" i="10"/>
  <c r="S589" i="10"/>
  <c r="S590" i="10"/>
  <c r="S591" i="10"/>
  <c r="S592" i="10"/>
  <c r="S593" i="10"/>
  <c r="S594" i="10"/>
  <c r="S595" i="10"/>
  <c r="S596" i="10"/>
  <c r="S597" i="10"/>
  <c r="S598" i="10"/>
  <c r="S599" i="10"/>
  <c r="S600" i="10"/>
  <c r="S601" i="10"/>
  <c r="S602" i="10"/>
  <c r="S603" i="10"/>
  <c r="S604" i="10"/>
  <c r="S605" i="10"/>
  <c r="S606" i="10"/>
  <c r="S607" i="10"/>
  <c r="S608" i="10"/>
  <c r="S609" i="10"/>
  <c r="S610" i="10"/>
  <c r="S611" i="10"/>
  <c r="S612" i="10"/>
  <c r="S613" i="10"/>
  <c r="S614" i="10"/>
  <c r="S615" i="10"/>
  <c r="S616" i="10"/>
  <c r="S617" i="10"/>
  <c r="S618" i="10"/>
  <c r="S619" i="10"/>
  <c r="S620" i="10"/>
  <c r="S621" i="10"/>
  <c r="S622" i="10"/>
  <c r="S623" i="10"/>
  <c r="S624" i="10"/>
  <c r="S625" i="10"/>
  <c r="S626" i="10"/>
  <c r="S627" i="10"/>
  <c r="S628" i="10"/>
  <c r="S629" i="10"/>
  <c r="S630" i="10"/>
  <c r="S631" i="10"/>
  <c r="S632" i="10"/>
  <c r="S633" i="10"/>
  <c r="S634" i="10"/>
  <c r="S635" i="10"/>
  <c r="S636" i="10"/>
  <c r="S637" i="10"/>
  <c r="S638" i="10"/>
  <c r="S639" i="10"/>
  <c r="S640" i="10"/>
  <c r="S641" i="10"/>
  <c r="S642" i="10"/>
  <c r="S643" i="10"/>
  <c r="S644" i="10"/>
  <c r="S645" i="10"/>
  <c r="S646" i="10"/>
  <c r="S647" i="10"/>
  <c r="S648" i="10"/>
  <c r="S649" i="10"/>
  <c r="S650" i="10"/>
  <c r="S651" i="10"/>
  <c r="S652" i="10"/>
  <c r="S653" i="10"/>
  <c r="S654" i="10"/>
  <c r="S655" i="10"/>
  <c r="S656" i="10"/>
  <c r="S657" i="10"/>
  <c r="S658" i="10"/>
  <c r="S659" i="10"/>
  <c r="S660" i="10"/>
  <c r="S661" i="10"/>
  <c r="S662" i="10"/>
  <c r="S663" i="10"/>
  <c r="S664" i="10"/>
  <c r="S665" i="10"/>
  <c r="S666" i="10"/>
  <c r="S667" i="10"/>
  <c r="S668" i="10"/>
  <c r="S669" i="10"/>
  <c r="S670" i="10"/>
  <c r="S671" i="10"/>
  <c r="S672" i="10"/>
  <c r="S673" i="10"/>
  <c r="S674" i="10"/>
  <c r="S675" i="10"/>
  <c r="S676" i="10"/>
  <c r="S677" i="10"/>
  <c r="S678" i="10"/>
  <c r="S679" i="10"/>
  <c r="S680" i="10"/>
  <c r="S681" i="10"/>
  <c r="S682" i="10"/>
  <c r="S683" i="10"/>
  <c r="S684" i="10"/>
  <c r="S685" i="10"/>
  <c r="S686" i="10"/>
  <c r="S687" i="10"/>
  <c r="S688" i="10"/>
  <c r="S689" i="10"/>
  <c r="S690" i="10"/>
  <c r="S691" i="10"/>
  <c r="S692" i="10"/>
  <c r="S693" i="10"/>
  <c r="S694" i="10"/>
  <c r="S695" i="10"/>
  <c r="S696" i="10"/>
  <c r="S697" i="10"/>
  <c r="S698" i="10"/>
  <c r="S699" i="10"/>
  <c r="S700" i="10"/>
  <c r="S701" i="10"/>
  <c r="S702" i="10"/>
  <c r="S703" i="10"/>
  <c r="S704" i="10"/>
  <c r="S705" i="10"/>
  <c r="S706" i="10"/>
  <c r="S707" i="10"/>
  <c r="S708" i="10"/>
  <c r="S709" i="10"/>
  <c r="S710" i="10"/>
  <c r="S711" i="10"/>
  <c r="S712" i="10"/>
  <c r="S713" i="10"/>
  <c r="S714" i="10"/>
  <c r="S715" i="10"/>
  <c r="S716" i="10"/>
  <c r="S717" i="10"/>
  <c r="S718" i="10"/>
  <c r="S719" i="10"/>
  <c r="S720" i="10"/>
  <c r="S721" i="10"/>
  <c r="S722" i="10"/>
  <c r="S723" i="10"/>
  <c r="S724" i="10"/>
  <c r="S725" i="10"/>
  <c r="S726" i="10"/>
  <c r="S727" i="10"/>
  <c r="S728" i="10"/>
  <c r="S729" i="10"/>
  <c r="S730" i="10"/>
  <c r="S731" i="10"/>
  <c r="S732" i="10"/>
  <c r="S733" i="10"/>
  <c r="S734" i="10"/>
  <c r="S735" i="10"/>
  <c r="S736" i="10"/>
  <c r="S737" i="10"/>
  <c r="S738" i="10"/>
  <c r="S739" i="10"/>
  <c r="S740" i="10"/>
  <c r="S741" i="10"/>
  <c r="S742" i="10"/>
  <c r="S743" i="10"/>
  <c r="S744" i="10"/>
  <c r="S745" i="10"/>
  <c r="S746" i="10"/>
  <c r="S747" i="10"/>
  <c r="S748" i="10"/>
  <c r="S749" i="10"/>
  <c r="S750" i="10"/>
  <c r="S751" i="10"/>
  <c r="S752" i="10"/>
  <c r="S753" i="10"/>
  <c r="S754" i="10"/>
  <c r="S755" i="10"/>
  <c r="S756" i="10"/>
  <c r="S757" i="10"/>
  <c r="S758" i="10"/>
  <c r="S759" i="10"/>
  <c r="S760" i="10"/>
  <c r="S761" i="10"/>
  <c r="S762" i="10"/>
  <c r="S763" i="10"/>
  <c r="S764" i="10"/>
  <c r="S765" i="10"/>
  <c r="S766" i="10"/>
  <c r="S767" i="10"/>
  <c r="S768" i="10"/>
  <c r="S769" i="10"/>
  <c r="S770" i="10"/>
  <c r="S771" i="10"/>
  <c r="S772" i="10"/>
  <c r="S773" i="10"/>
  <c r="S774" i="10"/>
  <c r="S775" i="10"/>
  <c r="S776" i="10"/>
  <c r="S777" i="10"/>
  <c r="S778" i="10"/>
  <c r="S779" i="10"/>
  <c r="S780" i="10"/>
  <c r="S781" i="10"/>
  <c r="S782" i="10"/>
  <c r="S783" i="10"/>
  <c r="S784" i="10"/>
  <c r="S785" i="10"/>
  <c r="S786" i="10"/>
  <c r="S787" i="10"/>
  <c r="S788" i="10"/>
  <c r="S789" i="10"/>
  <c r="S790" i="10"/>
  <c r="S791" i="10"/>
  <c r="S792" i="10"/>
  <c r="S793" i="10"/>
  <c r="S794" i="10"/>
  <c r="S4" i="10"/>
  <c r="S5" i="10"/>
  <c r="S6" i="10"/>
  <c r="S7" i="10"/>
  <c r="S8" i="10"/>
  <c r="S9" i="10"/>
  <c r="R12" i="10"/>
  <c r="R13" i="10"/>
  <c r="R14" i="10"/>
  <c r="R15" i="10"/>
  <c r="R16" i="10"/>
  <c r="R17" i="10"/>
  <c r="R18" i="10"/>
  <c r="R19" i="10"/>
  <c r="R20" i="10"/>
  <c r="R21" i="10"/>
  <c r="R22"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86" i="10"/>
  <c r="R87" i="10"/>
  <c r="R88" i="10"/>
  <c r="R89" i="10"/>
  <c r="R90" i="10"/>
  <c r="R91" i="10"/>
  <c r="R92" i="10"/>
  <c r="R93" i="10"/>
  <c r="R94" i="10"/>
  <c r="R95" i="10"/>
  <c r="R96" i="10"/>
  <c r="R97" i="10"/>
  <c r="R98" i="10"/>
  <c r="R99" i="10"/>
  <c r="R100" i="10"/>
  <c r="R101" i="10"/>
  <c r="R102" i="10"/>
  <c r="R103" i="10"/>
  <c r="R104" i="10"/>
  <c r="R105" i="10"/>
  <c r="R106" i="10"/>
  <c r="R107" i="10"/>
  <c r="R108" i="10"/>
  <c r="R109" i="10"/>
  <c r="R110" i="10"/>
  <c r="R111" i="10"/>
  <c r="R112" i="10"/>
  <c r="R113" i="10"/>
  <c r="R114" i="10"/>
  <c r="R115" i="10"/>
  <c r="R116" i="10"/>
  <c r="R117" i="10"/>
  <c r="R118" i="10"/>
  <c r="R119" i="10"/>
  <c r="R120" i="10"/>
  <c r="R121" i="10"/>
  <c r="R122" i="10"/>
  <c r="R123" i="10"/>
  <c r="R124" i="10"/>
  <c r="R125" i="10"/>
  <c r="R126" i="10"/>
  <c r="R127" i="10"/>
  <c r="R128" i="10"/>
  <c r="R129" i="10"/>
  <c r="R130" i="10"/>
  <c r="R131" i="10"/>
  <c r="R132" i="10"/>
  <c r="R133" i="10"/>
  <c r="R134" i="10"/>
  <c r="R135" i="10"/>
  <c r="R136" i="10"/>
  <c r="R137" i="10"/>
  <c r="R138" i="10"/>
  <c r="R139" i="10"/>
  <c r="R140" i="10"/>
  <c r="R141"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202" i="10"/>
  <c r="R203" i="10"/>
  <c r="R204" i="10"/>
  <c r="R205" i="10"/>
  <c r="R206" i="10"/>
  <c r="R207" i="10"/>
  <c r="R208" i="10"/>
  <c r="R209" i="10"/>
  <c r="R210" i="10"/>
  <c r="R211" i="10"/>
  <c r="R212" i="10"/>
  <c r="R213" i="10"/>
  <c r="R214" i="10"/>
  <c r="R215" i="10"/>
  <c r="R216" i="10"/>
  <c r="R217" i="10"/>
  <c r="R218" i="10"/>
  <c r="R219" i="10"/>
  <c r="R220" i="10"/>
  <c r="R221" i="10"/>
  <c r="R222" i="10"/>
  <c r="R223" i="10"/>
  <c r="R224" i="10"/>
  <c r="R225" i="10"/>
  <c r="R226" i="10"/>
  <c r="R227" i="10"/>
  <c r="R228" i="10"/>
  <c r="R229" i="10"/>
  <c r="R230" i="10"/>
  <c r="R231" i="10"/>
  <c r="R232" i="10"/>
  <c r="R233" i="10"/>
  <c r="R234" i="10"/>
  <c r="R235" i="10"/>
  <c r="R236" i="10"/>
  <c r="R237" i="10"/>
  <c r="R238" i="10"/>
  <c r="R239" i="10"/>
  <c r="R240" i="10"/>
  <c r="R241" i="10"/>
  <c r="R242" i="10"/>
  <c r="R243" i="10"/>
  <c r="R244" i="10"/>
  <c r="R245" i="10"/>
  <c r="R246" i="10"/>
  <c r="R247" i="10"/>
  <c r="R248" i="10"/>
  <c r="R249" i="10"/>
  <c r="R250" i="10"/>
  <c r="R251" i="10"/>
  <c r="R252" i="10"/>
  <c r="R253" i="10"/>
  <c r="R254" i="10"/>
  <c r="R255" i="10"/>
  <c r="R256" i="10"/>
  <c r="R257" i="10"/>
  <c r="R258" i="10"/>
  <c r="R259" i="10"/>
  <c r="R260" i="10"/>
  <c r="R261" i="10"/>
  <c r="R262" i="10"/>
  <c r="R263" i="10"/>
  <c r="R264" i="10"/>
  <c r="R265" i="10"/>
  <c r="R266" i="10"/>
  <c r="R267" i="10"/>
  <c r="R268" i="10"/>
  <c r="R269" i="10"/>
  <c r="R270" i="10"/>
  <c r="R271" i="10"/>
  <c r="R272" i="10"/>
  <c r="R273" i="10"/>
  <c r="R274" i="10"/>
  <c r="R275" i="10"/>
  <c r="R276" i="10"/>
  <c r="R277" i="10"/>
  <c r="R278" i="10"/>
  <c r="R279" i="10"/>
  <c r="R280" i="10"/>
  <c r="R281" i="10"/>
  <c r="R282" i="10"/>
  <c r="R283" i="10"/>
  <c r="R284" i="10"/>
  <c r="R285" i="10"/>
  <c r="R286" i="10"/>
  <c r="R287" i="10"/>
  <c r="R288" i="10"/>
  <c r="R289" i="10"/>
  <c r="R290" i="10"/>
  <c r="R291" i="10"/>
  <c r="R292" i="10"/>
  <c r="R293" i="10"/>
  <c r="R294" i="10"/>
  <c r="R295" i="10"/>
  <c r="R296" i="10"/>
  <c r="R297" i="10"/>
  <c r="R298" i="10"/>
  <c r="R299" i="10"/>
  <c r="R300" i="10"/>
  <c r="R301" i="10"/>
  <c r="R302" i="10"/>
  <c r="R303" i="10"/>
  <c r="R304" i="10"/>
  <c r="R305" i="10"/>
  <c r="R306" i="10"/>
  <c r="R307" i="10"/>
  <c r="R308" i="10"/>
  <c r="R309" i="10"/>
  <c r="R310" i="10"/>
  <c r="R311" i="10"/>
  <c r="R312" i="10"/>
  <c r="R313" i="10"/>
  <c r="R314" i="10"/>
  <c r="R315" i="10"/>
  <c r="R316" i="10"/>
  <c r="R317" i="10"/>
  <c r="R318" i="10"/>
  <c r="R319" i="10"/>
  <c r="R320" i="10"/>
  <c r="R321" i="10"/>
  <c r="R322" i="10"/>
  <c r="R323" i="10"/>
  <c r="R324" i="10"/>
  <c r="R325" i="10"/>
  <c r="R326" i="10"/>
  <c r="R327" i="10"/>
  <c r="R328" i="10"/>
  <c r="R329" i="10"/>
  <c r="R330" i="10"/>
  <c r="R331" i="10"/>
  <c r="R332" i="10"/>
  <c r="R333" i="10"/>
  <c r="R334" i="10"/>
  <c r="R335" i="10"/>
  <c r="R336" i="10"/>
  <c r="R337" i="10"/>
  <c r="R338" i="10"/>
  <c r="R339" i="10"/>
  <c r="R340" i="10"/>
  <c r="R341" i="10"/>
  <c r="R342" i="10"/>
  <c r="R343" i="10"/>
  <c r="R344" i="10"/>
  <c r="R345" i="10"/>
  <c r="R346" i="10"/>
  <c r="R347" i="10"/>
  <c r="R348" i="10"/>
  <c r="R349" i="10"/>
  <c r="R350" i="10"/>
  <c r="R351" i="10"/>
  <c r="R352" i="10"/>
  <c r="R353" i="10"/>
  <c r="R354" i="10"/>
  <c r="R355" i="10"/>
  <c r="R356" i="10"/>
  <c r="R357" i="10"/>
  <c r="R358" i="10"/>
  <c r="R359" i="10"/>
  <c r="R360" i="10"/>
  <c r="R361" i="10"/>
  <c r="R362" i="10"/>
  <c r="R363" i="10"/>
  <c r="R364" i="10"/>
  <c r="R365" i="10"/>
  <c r="R366" i="10"/>
  <c r="R367" i="10"/>
  <c r="R368" i="10"/>
  <c r="R369" i="10"/>
  <c r="R370" i="10"/>
  <c r="R371" i="10"/>
  <c r="R372" i="10"/>
  <c r="R373" i="10"/>
  <c r="R374" i="10"/>
  <c r="R375" i="10"/>
  <c r="R376" i="10"/>
  <c r="R377" i="10"/>
  <c r="R378" i="10"/>
  <c r="R379" i="10"/>
  <c r="R380" i="10"/>
  <c r="R381" i="10"/>
  <c r="R382" i="10"/>
  <c r="R383" i="10"/>
  <c r="R384" i="10"/>
  <c r="R385" i="10"/>
  <c r="R386" i="10"/>
  <c r="R387" i="10"/>
  <c r="R388" i="10"/>
  <c r="R389" i="10"/>
  <c r="R390" i="10"/>
  <c r="R391" i="10"/>
  <c r="R392" i="10"/>
  <c r="R393" i="10"/>
  <c r="R394" i="10"/>
  <c r="R395" i="10"/>
  <c r="R396" i="10"/>
  <c r="R397" i="10"/>
  <c r="R398" i="10"/>
  <c r="R399" i="10"/>
  <c r="R400" i="10"/>
  <c r="R401" i="10"/>
  <c r="R402" i="10"/>
  <c r="R403" i="10"/>
  <c r="R404" i="10"/>
  <c r="R405" i="10"/>
  <c r="R406" i="10"/>
  <c r="R407" i="10"/>
  <c r="R408" i="10"/>
  <c r="R409" i="10"/>
  <c r="R410" i="10"/>
  <c r="R411" i="10"/>
  <c r="R412" i="10"/>
  <c r="R413" i="10"/>
  <c r="R414" i="10"/>
  <c r="R415" i="10"/>
  <c r="R416" i="10"/>
  <c r="R417" i="10"/>
  <c r="R418" i="10"/>
  <c r="R419" i="10"/>
  <c r="R420" i="10"/>
  <c r="R421" i="10"/>
  <c r="R422" i="10"/>
  <c r="R423" i="10"/>
  <c r="R424" i="10"/>
  <c r="R425" i="10"/>
  <c r="R426" i="10"/>
  <c r="R427" i="10"/>
  <c r="R428" i="10"/>
  <c r="R429" i="10"/>
  <c r="R430" i="10"/>
  <c r="R431" i="10"/>
  <c r="R432" i="10"/>
  <c r="R433" i="10"/>
  <c r="R434" i="10"/>
  <c r="R435" i="10"/>
  <c r="R436" i="10"/>
  <c r="R437" i="10"/>
  <c r="R438" i="10"/>
  <c r="R439" i="10"/>
  <c r="R440" i="10"/>
  <c r="R441" i="10"/>
  <c r="R442" i="10"/>
  <c r="R443" i="10"/>
  <c r="R444" i="10"/>
  <c r="R445" i="10"/>
  <c r="R446" i="10"/>
  <c r="R447" i="10"/>
  <c r="R448" i="10"/>
  <c r="R449" i="10"/>
  <c r="R450" i="10"/>
  <c r="R451" i="10"/>
  <c r="R452" i="10"/>
  <c r="R453" i="10"/>
  <c r="R454" i="10"/>
  <c r="R455" i="10"/>
  <c r="R456" i="10"/>
  <c r="R457" i="10"/>
  <c r="R458" i="10"/>
  <c r="R459" i="10"/>
  <c r="R460" i="10"/>
  <c r="R461" i="10"/>
  <c r="R462" i="10"/>
  <c r="R463" i="10"/>
  <c r="R464" i="10"/>
  <c r="R465" i="10"/>
  <c r="R466" i="10"/>
  <c r="R467" i="10"/>
  <c r="R468" i="10"/>
  <c r="R469" i="10"/>
  <c r="R470" i="10"/>
  <c r="R471" i="10"/>
  <c r="R472" i="10"/>
  <c r="R473" i="10"/>
  <c r="R474" i="10"/>
  <c r="R475" i="10"/>
  <c r="R476" i="10"/>
  <c r="R477" i="10"/>
  <c r="R478" i="10"/>
  <c r="R479" i="10"/>
  <c r="R480" i="10"/>
  <c r="R481" i="10"/>
  <c r="R482" i="10"/>
  <c r="R483" i="10"/>
  <c r="R484" i="10"/>
  <c r="R485" i="10"/>
  <c r="R486" i="10"/>
  <c r="R487" i="10"/>
  <c r="R488" i="10"/>
  <c r="R489" i="10"/>
  <c r="R490" i="10"/>
  <c r="R491" i="10"/>
  <c r="R492" i="10"/>
  <c r="R493" i="10"/>
  <c r="R494" i="10"/>
  <c r="R495" i="10"/>
  <c r="R496" i="10"/>
  <c r="R497" i="10"/>
  <c r="R498" i="10"/>
  <c r="R499" i="10"/>
  <c r="R500" i="10"/>
  <c r="R501" i="10"/>
  <c r="R502" i="10"/>
  <c r="R503" i="10"/>
  <c r="R504" i="10"/>
  <c r="R505" i="10"/>
  <c r="R506" i="10"/>
  <c r="R507" i="10"/>
  <c r="R508" i="10"/>
  <c r="R509" i="10"/>
  <c r="R510" i="10"/>
  <c r="R511" i="10"/>
  <c r="R512" i="10"/>
  <c r="R513" i="10"/>
  <c r="R514" i="10"/>
  <c r="R515" i="10"/>
  <c r="R516" i="10"/>
  <c r="R517" i="10"/>
  <c r="R518" i="10"/>
  <c r="R519" i="10"/>
  <c r="R520" i="10"/>
  <c r="R521" i="10"/>
  <c r="R522" i="10"/>
  <c r="R523" i="10"/>
  <c r="R524" i="10"/>
  <c r="R525" i="10"/>
  <c r="R526" i="10"/>
  <c r="R527" i="10"/>
  <c r="R528" i="10"/>
  <c r="R529" i="10"/>
  <c r="R530" i="10"/>
  <c r="R531" i="10"/>
  <c r="R532" i="10"/>
  <c r="R533" i="10"/>
  <c r="R534" i="10"/>
  <c r="R535" i="10"/>
  <c r="R536" i="10"/>
  <c r="R537" i="10"/>
  <c r="R538" i="10"/>
  <c r="R539" i="10"/>
  <c r="R540" i="10"/>
  <c r="R541" i="10"/>
  <c r="R542" i="10"/>
  <c r="R543" i="10"/>
  <c r="R544" i="10"/>
  <c r="R545" i="10"/>
  <c r="R546" i="10"/>
  <c r="R547" i="10"/>
  <c r="R548" i="10"/>
  <c r="R549" i="10"/>
  <c r="R550" i="10"/>
  <c r="R551" i="10"/>
  <c r="R552" i="10"/>
  <c r="R553" i="10"/>
  <c r="R554" i="10"/>
  <c r="R555" i="10"/>
  <c r="R556" i="10"/>
  <c r="R557" i="10"/>
  <c r="R558" i="10"/>
  <c r="R559" i="10"/>
  <c r="R560" i="10"/>
  <c r="R561" i="10"/>
  <c r="R562" i="10"/>
  <c r="R563" i="10"/>
  <c r="R564" i="10"/>
  <c r="R565" i="10"/>
  <c r="R566" i="10"/>
  <c r="R567" i="10"/>
  <c r="R568" i="10"/>
  <c r="R569" i="10"/>
  <c r="R570" i="10"/>
  <c r="R571" i="10"/>
  <c r="R572" i="10"/>
  <c r="R573" i="10"/>
  <c r="R574" i="10"/>
  <c r="R575" i="10"/>
  <c r="R576" i="10"/>
  <c r="R577" i="10"/>
  <c r="R578" i="10"/>
  <c r="R579" i="10"/>
  <c r="R580" i="10"/>
  <c r="R581" i="10"/>
  <c r="R582" i="10"/>
  <c r="R583" i="10"/>
  <c r="R584" i="10"/>
  <c r="R585" i="10"/>
  <c r="R586" i="10"/>
  <c r="R587" i="10"/>
  <c r="R588" i="10"/>
  <c r="R589" i="10"/>
  <c r="R590" i="10"/>
  <c r="R591" i="10"/>
  <c r="R592" i="10"/>
  <c r="R593" i="10"/>
  <c r="R594" i="10"/>
  <c r="R595" i="10"/>
  <c r="R596" i="10"/>
  <c r="R597" i="10"/>
  <c r="R598" i="10"/>
  <c r="R599" i="10"/>
  <c r="R600" i="10"/>
  <c r="R601" i="10"/>
  <c r="R602" i="10"/>
  <c r="R603" i="10"/>
  <c r="R604" i="10"/>
  <c r="R605" i="10"/>
  <c r="R606" i="10"/>
  <c r="R607" i="10"/>
  <c r="R608" i="10"/>
  <c r="R609" i="10"/>
  <c r="R610" i="10"/>
  <c r="R611" i="10"/>
  <c r="R612" i="10"/>
  <c r="R613" i="10"/>
  <c r="R614" i="10"/>
  <c r="R615" i="10"/>
  <c r="R616" i="10"/>
  <c r="R617" i="10"/>
  <c r="R618" i="10"/>
  <c r="R619" i="10"/>
  <c r="R620" i="10"/>
  <c r="R621" i="10"/>
  <c r="R622" i="10"/>
  <c r="R623" i="10"/>
  <c r="R624" i="10"/>
  <c r="R625" i="10"/>
  <c r="R626" i="10"/>
  <c r="R627" i="10"/>
  <c r="R628" i="10"/>
  <c r="R629" i="10"/>
  <c r="R630" i="10"/>
  <c r="R631" i="10"/>
  <c r="R632" i="10"/>
  <c r="R633" i="10"/>
  <c r="R634" i="10"/>
  <c r="R635" i="10"/>
  <c r="R636" i="10"/>
  <c r="R637" i="10"/>
  <c r="R638" i="10"/>
  <c r="R639" i="10"/>
  <c r="R640" i="10"/>
  <c r="R641" i="10"/>
  <c r="R642" i="10"/>
  <c r="R643" i="10"/>
  <c r="R644" i="10"/>
  <c r="R645" i="10"/>
  <c r="R646" i="10"/>
  <c r="R647" i="10"/>
  <c r="R648" i="10"/>
  <c r="R649" i="10"/>
  <c r="R650" i="10"/>
  <c r="R651" i="10"/>
  <c r="R652" i="10"/>
  <c r="R653" i="10"/>
  <c r="R654" i="10"/>
  <c r="R655" i="10"/>
  <c r="R656" i="10"/>
  <c r="R657" i="10"/>
  <c r="R658" i="10"/>
  <c r="R659" i="10"/>
  <c r="R660" i="10"/>
  <c r="R661" i="10"/>
  <c r="R662" i="10"/>
  <c r="R663" i="10"/>
  <c r="R664" i="10"/>
  <c r="R665" i="10"/>
  <c r="R666" i="10"/>
  <c r="R667" i="10"/>
  <c r="R668" i="10"/>
  <c r="R669" i="10"/>
  <c r="R670" i="10"/>
  <c r="R671" i="10"/>
  <c r="R672" i="10"/>
  <c r="R673" i="10"/>
  <c r="R674" i="10"/>
  <c r="R675" i="10"/>
  <c r="R676" i="10"/>
  <c r="R677" i="10"/>
  <c r="R678" i="10"/>
  <c r="R679" i="10"/>
  <c r="R680" i="10"/>
  <c r="R681" i="10"/>
  <c r="R682" i="10"/>
  <c r="R683" i="10"/>
  <c r="R684" i="10"/>
  <c r="R685" i="10"/>
  <c r="R686" i="10"/>
  <c r="R687" i="10"/>
  <c r="R688" i="10"/>
  <c r="R689" i="10"/>
  <c r="R690" i="10"/>
  <c r="R691" i="10"/>
  <c r="R692" i="10"/>
  <c r="R693" i="10"/>
  <c r="R694" i="10"/>
  <c r="R695" i="10"/>
  <c r="R696" i="10"/>
  <c r="R697" i="10"/>
  <c r="R698" i="10"/>
  <c r="R699" i="10"/>
  <c r="R700" i="10"/>
  <c r="R701" i="10"/>
  <c r="R702" i="10"/>
  <c r="R703" i="10"/>
  <c r="R704" i="10"/>
  <c r="R705" i="10"/>
  <c r="R706" i="10"/>
  <c r="R707" i="10"/>
  <c r="R708" i="10"/>
  <c r="R709" i="10"/>
  <c r="R710" i="10"/>
  <c r="R711" i="10"/>
  <c r="R712" i="10"/>
  <c r="R713" i="10"/>
  <c r="R714" i="10"/>
  <c r="R715" i="10"/>
  <c r="R716" i="10"/>
  <c r="R717" i="10"/>
  <c r="R718" i="10"/>
  <c r="R719" i="10"/>
  <c r="R720" i="10"/>
  <c r="R721" i="10"/>
  <c r="R722" i="10"/>
  <c r="R723" i="10"/>
  <c r="R724" i="10"/>
  <c r="R725" i="10"/>
  <c r="R726" i="10"/>
  <c r="R727" i="10"/>
  <c r="R728" i="10"/>
  <c r="R729" i="10"/>
  <c r="R730" i="10"/>
  <c r="R731" i="10"/>
  <c r="R732" i="10"/>
  <c r="R733" i="10"/>
  <c r="R734" i="10"/>
  <c r="R735" i="10"/>
  <c r="R736" i="10"/>
  <c r="R737" i="10"/>
  <c r="R738" i="10"/>
  <c r="R739" i="10"/>
  <c r="R740" i="10"/>
  <c r="R741" i="10"/>
  <c r="R742" i="10"/>
  <c r="R743" i="10"/>
  <c r="R744" i="10"/>
  <c r="R745" i="10"/>
  <c r="R746" i="10"/>
  <c r="R747" i="10"/>
  <c r="R748" i="10"/>
  <c r="R749" i="10"/>
  <c r="R750" i="10"/>
  <c r="R751" i="10"/>
  <c r="R752" i="10"/>
  <c r="R753" i="10"/>
  <c r="R754" i="10"/>
  <c r="R755" i="10"/>
  <c r="R756" i="10"/>
  <c r="R757" i="10"/>
  <c r="R758" i="10"/>
  <c r="R759" i="10"/>
  <c r="R760" i="10"/>
  <c r="R761" i="10"/>
  <c r="R762" i="10"/>
  <c r="R763" i="10"/>
  <c r="R764" i="10"/>
  <c r="R765" i="10"/>
  <c r="R766" i="10"/>
  <c r="R767" i="10"/>
  <c r="R768" i="10"/>
  <c r="R769" i="10"/>
  <c r="R770" i="10"/>
  <c r="R771" i="10"/>
  <c r="R772" i="10"/>
  <c r="R773" i="10"/>
  <c r="R774" i="10"/>
  <c r="R775" i="10"/>
  <c r="R776" i="10"/>
  <c r="R777" i="10"/>
  <c r="R778" i="10"/>
  <c r="R779" i="10"/>
  <c r="R780" i="10"/>
  <c r="R781" i="10"/>
  <c r="R782" i="10"/>
  <c r="R783" i="10"/>
  <c r="R784" i="10"/>
  <c r="R785" i="10"/>
  <c r="R786" i="10"/>
  <c r="R787" i="10"/>
  <c r="R788" i="10"/>
  <c r="R789" i="10"/>
  <c r="R790" i="10"/>
  <c r="R791" i="10"/>
  <c r="R792" i="10"/>
  <c r="R793" i="10"/>
  <c r="R794" i="10"/>
  <c r="R4" i="10"/>
  <c r="R5" i="10"/>
  <c r="R6" i="10"/>
  <c r="R7" i="10"/>
  <c r="R8" i="10"/>
  <c r="R9"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Q52" i="10"/>
  <c r="Q53" i="10"/>
  <c r="Q54" i="10"/>
  <c r="Q55" i="10"/>
  <c r="Q56" i="10"/>
  <c r="Q57" i="10"/>
  <c r="Q58" i="10"/>
  <c r="Q59" i="10"/>
  <c r="Q60" i="10"/>
  <c r="Q61" i="10"/>
  <c r="Q62" i="10"/>
  <c r="Q63" i="10"/>
  <c r="Q64" i="10"/>
  <c r="Q65" i="10"/>
  <c r="Q66" i="10"/>
  <c r="Q67" i="10"/>
  <c r="Q68" i="10"/>
  <c r="Q69" i="10"/>
  <c r="Q70" i="10"/>
  <c r="Q71" i="10"/>
  <c r="Q72" i="10"/>
  <c r="Q73" i="10"/>
  <c r="Q74" i="10"/>
  <c r="Q75" i="10"/>
  <c r="Q76" i="10"/>
  <c r="Q77" i="10"/>
  <c r="Q78" i="10"/>
  <c r="Q79" i="10"/>
  <c r="Q80" i="10"/>
  <c r="Q81" i="10"/>
  <c r="Q82" i="10"/>
  <c r="Q83" i="10"/>
  <c r="Q84" i="10"/>
  <c r="Q85" i="10"/>
  <c r="Q86" i="10"/>
  <c r="Q87" i="10"/>
  <c r="Q88" i="10"/>
  <c r="Q89" i="10"/>
  <c r="Q90" i="10"/>
  <c r="Q91" i="10"/>
  <c r="Q92" i="10"/>
  <c r="Q93" i="10"/>
  <c r="Q94" i="10"/>
  <c r="Q95" i="10"/>
  <c r="Q96" i="10"/>
  <c r="Q97" i="10"/>
  <c r="Q98" i="10"/>
  <c r="Q99" i="10"/>
  <c r="Q100" i="10"/>
  <c r="Q101" i="10"/>
  <c r="Q102" i="10"/>
  <c r="Q103" i="10"/>
  <c r="Q104" i="10"/>
  <c r="Q105" i="10"/>
  <c r="Q106" i="10"/>
  <c r="Q107" i="10"/>
  <c r="Q108" i="10"/>
  <c r="Q109" i="10"/>
  <c r="Q110" i="10"/>
  <c r="Q111" i="10"/>
  <c r="Q112" i="10"/>
  <c r="Q113" i="10"/>
  <c r="Q114" i="10"/>
  <c r="Q115" i="10"/>
  <c r="Q116" i="10"/>
  <c r="Q117" i="10"/>
  <c r="Q118" i="10"/>
  <c r="Q119" i="10"/>
  <c r="Q120" i="10"/>
  <c r="Q121" i="10"/>
  <c r="Q122" i="10"/>
  <c r="Q123" i="10"/>
  <c r="Q124" i="10"/>
  <c r="Q125" i="10"/>
  <c r="Q126" i="10"/>
  <c r="Q127" i="10"/>
  <c r="Q128" i="10"/>
  <c r="Q129" i="10"/>
  <c r="Q130" i="10"/>
  <c r="Q131" i="10"/>
  <c r="Q132" i="10"/>
  <c r="Q133" i="10"/>
  <c r="Q134" i="10"/>
  <c r="Q135" i="10"/>
  <c r="Q136" i="10"/>
  <c r="Q137" i="10"/>
  <c r="Q138" i="10"/>
  <c r="Q139" i="10"/>
  <c r="Q140" i="10"/>
  <c r="Q141" i="10"/>
  <c r="Q142" i="10"/>
  <c r="Q143" i="10"/>
  <c r="Q144" i="10"/>
  <c r="Q145" i="10"/>
  <c r="Q146" i="10"/>
  <c r="Q147" i="10"/>
  <c r="Q148" i="10"/>
  <c r="Q149" i="10"/>
  <c r="Q150" i="10"/>
  <c r="Q151" i="10"/>
  <c r="Q152" i="10"/>
  <c r="Q153" i="10"/>
  <c r="Q154" i="10"/>
  <c r="Q155" i="10"/>
  <c r="Q156" i="10"/>
  <c r="Q157" i="10"/>
  <c r="Q158" i="10"/>
  <c r="Q159" i="10"/>
  <c r="Q160" i="10"/>
  <c r="Q161" i="10"/>
  <c r="Q162" i="10"/>
  <c r="Q163" i="10"/>
  <c r="Q164" i="10"/>
  <c r="Q165" i="10"/>
  <c r="Q166" i="10"/>
  <c r="Q167" i="10"/>
  <c r="Q168" i="10"/>
  <c r="Q169" i="10"/>
  <c r="Q170" i="10"/>
  <c r="Q171" i="10"/>
  <c r="Q172" i="10"/>
  <c r="Q173" i="10"/>
  <c r="Q174" i="10"/>
  <c r="Q175" i="10"/>
  <c r="Q176" i="10"/>
  <c r="Q177" i="10"/>
  <c r="Q178" i="10"/>
  <c r="Q179" i="10"/>
  <c r="Q180" i="10"/>
  <c r="Q181" i="10"/>
  <c r="Q182" i="10"/>
  <c r="Q183" i="10"/>
  <c r="Q184" i="10"/>
  <c r="Q185" i="10"/>
  <c r="Q186" i="10"/>
  <c r="Q187" i="10"/>
  <c r="Q188" i="10"/>
  <c r="Q189" i="10"/>
  <c r="Q190" i="10"/>
  <c r="Q191" i="10"/>
  <c r="Q192" i="10"/>
  <c r="Q193" i="10"/>
  <c r="Q194" i="10"/>
  <c r="Q195" i="10"/>
  <c r="Q196" i="10"/>
  <c r="Q197" i="10"/>
  <c r="Q198" i="10"/>
  <c r="Q199" i="10"/>
  <c r="Q200" i="10"/>
  <c r="Q201" i="10"/>
  <c r="Q202" i="10"/>
  <c r="Q203" i="10"/>
  <c r="Q204" i="10"/>
  <c r="Q205" i="10"/>
  <c r="Q206" i="10"/>
  <c r="Q207" i="10"/>
  <c r="Q208" i="10"/>
  <c r="Q209" i="10"/>
  <c r="Q210" i="10"/>
  <c r="Q211" i="10"/>
  <c r="Q212" i="10"/>
  <c r="Q213" i="10"/>
  <c r="Q214" i="10"/>
  <c r="Q215" i="10"/>
  <c r="Q216" i="10"/>
  <c r="Q217" i="10"/>
  <c r="Q218" i="10"/>
  <c r="Q219" i="10"/>
  <c r="Q220" i="10"/>
  <c r="Q221" i="10"/>
  <c r="Q222" i="10"/>
  <c r="Q223" i="10"/>
  <c r="Q224" i="10"/>
  <c r="Q225" i="10"/>
  <c r="Q226" i="10"/>
  <c r="Q227" i="10"/>
  <c r="Q228" i="10"/>
  <c r="Q229" i="10"/>
  <c r="Q230" i="10"/>
  <c r="Q231" i="10"/>
  <c r="Q232" i="10"/>
  <c r="Q233" i="10"/>
  <c r="Q234" i="10"/>
  <c r="Q235" i="10"/>
  <c r="Q236" i="10"/>
  <c r="Q237" i="10"/>
  <c r="Q238" i="10"/>
  <c r="Q239" i="10"/>
  <c r="Q240" i="10"/>
  <c r="Q241" i="10"/>
  <c r="Q242" i="10"/>
  <c r="Q243" i="10"/>
  <c r="Q244" i="10"/>
  <c r="Q245" i="10"/>
  <c r="Q246" i="10"/>
  <c r="Q247" i="10"/>
  <c r="Q248" i="10"/>
  <c r="Q249" i="10"/>
  <c r="Q250" i="10"/>
  <c r="Q251" i="10"/>
  <c r="Q252" i="10"/>
  <c r="Q253" i="10"/>
  <c r="Q254" i="10"/>
  <c r="Q255" i="10"/>
  <c r="Q256" i="10"/>
  <c r="Q257" i="10"/>
  <c r="Q258" i="10"/>
  <c r="Q259" i="10"/>
  <c r="Q260" i="10"/>
  <c r="Q261" i="10"/>
  <c r="Q262" i="10"/>
  <c r="Q263" i="10"/>
  <c r="Q264" i="10"/>
  <c r="Q265" i="10"/>
  <c r="Q266" i="10"/>
  <c r="Q267" i="10"/>
  <c r="Q268" i="10"/>
  <c r="Q269" i="10"/>
  <c r="Q270" i="10"/>
  <c r="Q271" i="10"/>
  <c r="Q272" i="10"/>
  <c r="Q273" i="10"/>
  <c r="Q274" i="10"/>
  <c r="Q275" i="10"/>
  <c r="Q276" i="10"/>
  <c r="Q277" i="10"/>
  <c r="Q278" i="10"/>
  <c r="Q279" i="10"/>
  <c r="Q280" i="10"/>
  <c r="Q281" i="10"/>
  <c r="Q282" i="10"/>
  <c r="Q283" i="10"/>
  <c r="Q284" i="10"/>
  <c r="Q285" i="10"/>
  <c r="Q286" i="10"/>
  <c r="Q287" i="10"/>
  <c r="Q288" i="10"/>
  <c r="Q289" i="10"/>
  <c r="Q290" i="10"/>
  <c r="Q291" i="10"/>
  <c r="Q292" i="10"/>
  <c r="Q293" i="10"/>
  <c r="Q294" i="10"/>
  <c r="Q295" i="10"/>
  <c r="Q296" i="10"/>
  <c r="Q297" i="10"/>
  <c r="Q298" i="10"/>
  <c r="Q299" i="10"/>
  <c r="Q300" i="10"/>
  <c r="Q301" i="10"/>
  <c r="Q302" i="10"/>
  <c r="Q303" i="10"/>
  <c r="Q304" i="10"/>
  <c r="Q305" i="10"/>
  <c r="Q306" i="10"/>
  <c r="Q307" i="10"/>
  <c r="Q308" i="10"/>
  <c r="Q309" i="10"/>
  <c r="Q310" i="10"/>
  <c r="Q311" i="10"/>
  <c r="Q312" i="10"/>
  <c r="Q313" i="10"/>
  <c r="Q314" i="10"/>
  <c r="Q315" i="10"/>
  <c r="Q316" i="10"/>
  <c r="Q317" i="10"/>
  <c r="Q318" i="10"/>
  <c r="Q319" i="10"/>
  <c r="Q320" i="10"/>
  <c r="Q321" i="10"/>
  <c r="Q322" i="10"/>
  <c r="Q323" i="10"/>
  <c r="Q324" i="10"/>
  <c r="Q325" i="10"/>
  <c r="Q326" i="10"/>
  <c r="Q327" i="10"/>
  <c r="Q328" i="10"/>
  <c r="Q329" i="10"/>
  <c r="Q330" i="10"/>
  <c r="Q331" i="10"/>
  <c r="Q332" i="10"/>
  <c r="Q333" i="10"/>
  <c r="Q334" i="10"/>
  <c r="Q335" i="10"/>
  <c r="Q336" i="10"/>
  <c r="Q337" i="10"/>
  <c r="Q338" i="10"/>
  <c r="Q339" i="10"/>
  <c r="Q340" i="10"/>
  <c r="Q341" i="10"/>
  <c r="Q342" i="10"/>
  <c r="Q343" i="10"/>
  <c r="Q344" i="10"/>
  <c r="Q345" i="10"/>
  <c r="Q346" i="10"/>
  <c r="Q347" i="10"/>
  <c r="Q348" i="10"/>
  <c r="Q349" i="10"/>
  <c r="Q350" i="10"/>
  <c r="Q351" i="10"/>
  <c r="Q352" i="10"/>
  <c r="Q353" i="10"/>
  <c r="Q354" i="10"/>
  <c r="Q355" i="10"/>
  <c r="Q356" i="10"/>
  <c r="Q357" i="10"/>
  <c r="Q358" i="10"/>
  <c r="Q359" i="10"/>
  <c r="Q360" i="10"/>
  <c r="Q361" i="10"/>
  <c r="Q362" i="10"/>
  <c r="Q363" i="10"/>
  <c r="Q364" i="10"/>
  <c r="Q365" i="10"/>
  <c r="Q366" i="10"/>
  <c r="Q367" i="10"/>
  <c r="Q368" i="10"/>
  <c r="Q369" i="10"/>
  <c r="Q370" i="10"/>
  <c r="Q371" i="10"/>
  <c r="Q372" i="10"/>
  <c r="Q373" i="10"/>
  <c r="Q374" i="10"/>
  <c r="Q375" i="10"/>
  <c r="Q376" i="10"/>
  <c r="Q377" i="10"/>
  <c r="Q378" i="10"/>
  <c r="Q379" i="10"/>
  <c r="Q380" i="10"/>
  <c r="Q381" i="10"/>
  <c r="Q382" i="10"/>
  <c r="Q383" i="10"/>
  <c r="Q384" i="10"/>
  <c r="Q385" i="10"/>
  <c r="Q386" i="10"/>
  <c r="Q387" i="10"/>
  <c r="Q388" i="10"/>
  <c r="Q389" i="10"/>
  <c r="Q390" i="10"/>
  <c r="Q391" i="10"/>
  <c r="Q392" i="10"/>
  <c r="Q393" i="10"/>
  <c r="Q394" i="10"/>
  <c r="Q395" i="10"/>
  <c r="Q396" i="10"/>
  <c r="Q397" i="10"/>
  <c r="Q398" i="10"/>
  <c r="Q399" i="10"/>
  <c r="Q400" i="10"/>
  <c r="Q401" i="10"/>
  <c r="Q402" i="10"/>
  <c r="Q403" i="10"/>
  <c r="Q404" i="10"/>
  <c r="Q405" i="10"/>
  <c r="Q406" i="10"/>
  <c r="Q407" i="10"/>
  <c r="Q408" i="10"/>
  <c r="Q409" i="10"/>
  <c r="Q410" i="10"/>
  <c r="Q411" i="10"/>
  <c r="Q412" i="10"/>
  <c r="Q413" i="10"/>
  <c r="Q414" i="10"/>
  <c r="Q415" i="10"/>
  <c r="Q416" i="10"/>
  <c r="Q417" i="10"/>
  <c r="Q418" i="10"/>
  <c r="Q419" i="10"/>
  <c r="Q420" i="10"/>
  <c r="Q421" i="10"/>
  <c r="Q422" i="10"/>
  <c r="Q423" i="10"/>
  <c r="Q424" i="10"/>
  <c r="Q425" i="10"/>
  <c r="Q426" i="10"/>
  <c r="Q427" i="10"/>
  <c r="Q428" i="10"/>
  <c r="Q429" i="10"/>
  <c r="Q430" i="10"/>
  <c r="Q431" i="10"/>
  <c r="Q432" i="10"/>
  <c r="Q433" i="10"/>
  <c r="Q434" i="10"/>
  <c r="Q435" i="10"/>
  <c r="Q436" i="10"/>
  <c r="Q437" i="10"/>
  <c r="Q438" i="10"/>
  <c r="Q439" i="10"/>
  <c r="Q440" i="10"/>
  <c r="Q441" i="10"/>
  <c r="Q442" i="10"/>
  <c r="Q443" i="10"/>
  <c r="Q444" i="10"/>
  <c r="Q445" i="10"/>
  <c r="Q446" i="10"/>
  <c r="Q447" i="10"/>
  <c r="Q448" i="10"/>
  <c r="Q449" i="10"/>
  <c r="Q450" i="10"/>
  <c r="Q451" i="10"/>
  <c r="Q452" i="10"/>
  <c r="Q453" i="10"/>
  <c r="Q454" i="10"/>
  <c r="Q455" i="10"/>
  <c r="Q456" i="10"/>
  <c r="Q457" i="10"/>
  <c r="Q458" i="10"/>
  <c r="Q459" i="10"/>
  <c r="Q460" i="10"/>
  <c r="Q461" i="10"/>
  <c r="Q462" i="10"/>
  <c r="Q463" i="10"/>
  <c r="Q464" i="10"/>
  <c r="Q465" i="10"/>
  <c r="Q466" i="10"/>
  <c r="Q467" i="10"/>
  <c r="Q468" i="10"/>
  <c r="Q469" i="10"/>
  <c r="Q470" i="10"/>
  <c r="Q471" i="10"/>
  <c r="Q472" i="10"/>
  <c r="Q473" i="10"/>
  <c r="Q474" i="10"/>
  <c r="Q475" i="10"/>
  <c r="Q476" i="10"/>
  <c r="Q477" i="10"/>
  <c r="Q478" i="10"/>
  <c r="Q479" i="10"/>
  <c r="Q480" i="10"/>
  <c r="Q481" i="10"/>
  <c r="Q482" i="10"/>
  <c r="Q483" i="10"/>
  <c r="Q484" i="10"/>
  <c r="Q485" i="10"/>
  <c r="Q486" i="10"/>
  <c r="Q487" i="10"/>
  <c r="Q488" i="10"/>
  <c r="Q489" i="10"/>
  <c r="Q490" i="10"/>
  <c r="Q491" i="10"/>
  <c r="Q492" i="10"/>
  <c r="Q493" i="10"/>
  <c r="Q494" i="10"/>
  <c r="Q495" i="10"/>
  <c r="Q496" i="10"/>
  <c r="Q497" i="10"/>
  <c r="Q498" i="10"/>
  <c r="Q499" i="10"/>
  <c r="Q500" i="10"/>
  <c r="Q501" i="10"/>
  <c r="Q502" i="10"/>
  <c r="Q503" i="10"/>
  <c r="Q504" i="10"/>
  <c r="Q505" i="10"/>
  <c r="Q506" i="10"/>
  <c r="Q507" i="10"/>
  <c r="Q508" i="10"/>
  <c r="Q509" i="10"/>
  <c r="Q510" i="10"/>
  <c r="Q511" i="10"/>
  <c r="Q512" i="10"/>
  <c r="Q513" i="10"/>
  <c r="Q514" i="10"/>
  <c r="Q515" i="10"/>
  <c r="Q516" i="10"/>
  <c r="Q517" i="10"/>
  <c r="Q518" i="10"/>
  <c r="Q519" i="10"/>
  <c r="Q520" i="10"/>
  <c r="Q521" i="10"/>
  <c r="Q522" i="10"/>
  <c r="Q523" i="10"/>
  <c r="Q524" i="10"/>
  <c r="Q525" i="10"/>
  <c r="Q526" i="10"/>
  <c r="Q527" i="10"/>
  <c r="Q528" i="10"/>
  <c r="Q529" i="10"/>
  <c r="Q530" i="10"/>
  <c r="Q531" i="10"/>
  <c r="Q532" i="10"/>
  <c r="Q533" i="10"/>
  <c r="Q534" i="10"/>
  <c r="Q535" i="10"/>
  <c r="Q536" i="10"/>
  <c r="Q537" i="10"/>
  <c r="Q538" i="10"/>
  <c r="Q539" i="10"/>
  <c r="Q540" i="10"/>
  <c r="Q541" i="10"/>
  <c r="Q542" i="10"/>
  <c r="Q543" i="10"/>
  <c r="Q544" i="10"/>
  <c r="Q545" i="10"/>
  <c r="Q546" i="10"/>
  <c r="Q547" i="10"/>
  <c r="Q548" i="10"/>
  <c r="Q549" i="10"/>
  <c r="Q550" i="10"/>
  <c r="Q551" i="10"/>
  <c r="Q552" i="10"/>
  <c r="Q553" i="10"/>
  <c r="Q554" i="10"/>
  <c r="Q555" i="10"/>
  <c r="Q556" i="10"/>
  <c r="Q557" i="10"/>
  <c r="Q558" i="10"/>
  <c r="Q559" i="10"/>
  <c r="Q560" i="10"/>
  <c r="Q561" i="10"/>
  <c r="Q562" i="10"/>
  <c r="Q563" i="10"/>
  <c r="Q564" i="10"/>
  <c r="Q565" i="10"/>
  <c r="Q566" i="10"/>
  <c r="Q567" i="10"/>
  <c r="Q568" i="10"/>
  <c r="Q569" i="10"/>
  <c r="Q570" i="10"/>
  <c r="Q571" i="10"/>
  <c r="Q572" i="10"/>
  <c r="Q573" i="10"/>
  <c r="Q574" i="10"/>
  <c r="Q575" i="10"/>
  <c r="Q576" i="10"/>
  <c r="Q577" i="10"/>
  <c r="Q578" i="10"/>
  <c r="Q579" i="10"/>
  <c r="Q580" i="10"/>
  <c r="Q581" i="10"/>
  <c r="Q582" i="10"/>
  <c r="Q583" i="10"/>
  <c r="Q584" i="10"/>
  <c r="Q585" i="10"/>
  <c r="Q586" i="10"/>
  <c r="Q587" i="10"/>
  <c r="Q588" i="10"/>
  <c r="Q589" i="10"/>
  <c r="Q590" i="10"/>
  <c r="Q591" i="10"/>
  <c r="Q592" i="10"/>
  <c r="Q593" i="10"/>
  <c r="Q594" i="10"/>
  <c r="Q595" i="10"/>
  <c r="Q596" i="10"/>
  <c r="Q597" i="10"/>
  <c r="Q598" i="10"/>
  <c r="Q599" i="10"/>
  <c r="Q600" i="10"/>
  <c r="Q601" i="10"/>
  <c r="Q602" i="10"/>
  <c r="Q603" i="10"/>
  <c r="Q604" i="10"/>
  <c r="Q605" i="10"/>
  <c r="Q606" i="10"/>
  <c r="Q607" i="10"/>
  <c r="Q608" i="10"/>
  <c r="Q609" i="10"/>
  <c r="Q610" i="10"/>
  <c r="Q611" i="10"/>
  <c r="Q612" i="10"/>
  <c r="Q613" i="10"/>
  <c r="Q614" i="10"/>
  <c r="Q615" i="10"/>
  <c r="Q616" i="10"/>
  <c r="Q617" i="10"/>
  <c r="Q618" i="10"/>
  <c r="Q619" i="10"/>
  <c r="Q620" i="10"/>
  <c r="Q621" i="10"/>
  <c r="Q622" i="10"/>
  <c r="Q623" i="10"/>
  <c r="Q624" i="10"/>
  <c r="Q625" i="10"/>
  <c r="Q626" i="10"/>
  <c r="Q627" i="10"/>
  <c r="Q628" i="10"/>
  <c r="Q629" i="10"/>
  <c r="Q630" i="10"/>
  <c r="Q631" i="10"/>
  <c r="Q632" i="10"/>
  <c r="Q633" i="10"/>
  <c r="Q634" i="10"/>
  <c r="Q635" i="10"/>
  <c r="Q636" i="10"/>
  <c r="Q637" i="10"/>
  <c r="Q638" i="10"/>
  <c r="Q639" i="10"/>
  <c r="Q640" i="10"/>
  <c r="Q641" i="10"/>
  <c r="Q642" i="10"/>
  <c r="Q643" i="10"/>
  <c r="Q644" i="10"/>
  <c r="Q645" i="10"/>
  <c r="Q646" i="10"/>
  <c r="Q647" i="10"/>
  <c r="Q648" i="10"/>
  <c r="Q649" i="10"/>
  <c r="Q650" i="10"/>
  <c r="Q651" i="10"/>
  <c r="Q652" i="10"/>
  <c r="Q653" i="10"/>
  <c r="Q654" i="10"/>
  <c r="Q655" i="10"/>
  <c r="Q656" i="10"/>
  <c r="Q657" i="10"/>
  <c r="Q658" i="10"/>
  <c r="Q659" i="10"/>
  <c r="Q660" i="10"/>
  <c r="Q661" i="10"/>
  <c r="Q662" i="10"/>
  <c r="Q663" i="10"/>
  <c r="Q664" i="10"/>
  <c r="Q665" i="10"/>
  <c r="Q666" i="10"/>
  <c r="Q667" i="10"/>
  <c r="Q668" i="10"/>
  <c r="Q669" i="10"/>
  <c r="Q670" i="10"/>
  <c r="Q671" i="10"/>
  <c r="Q672" i="10"/>
  <c r="Q673" i="10"/>
  <c r="Q674" i="10"/>
  <c r="Q675" i="10"/>
  <c r="Q676" i="10"/>
  <c r="Q677" i="10"/>
  <c r="Q678" i="10"/>
  <c r="Q679" i="10"/>
  <c r="Q680" i="10"/>
  <c r="Q681" i="10"/>
  <c r="Q682" i="10"/>
  <c r="Q683" i="10"/>
  <c r="Q684" i="10"/>
  <c r="Q685" i="10"/>
  <c r="Q686" i="10"/>
  <c r="Q687" i="10"/>
  <c r="Q688" i="10"/>
  <c r="Q689" i="10"/>
  <c r="Q690" i="10"/>
  <c r="Q691" i="10"/>
  <c r="Q692" i="10"/>
  <c r="Q693" i="10"/>
  <c r="Q694" i="10"/>
  <c r="Q695" i="10"/>
  <c r="Q696" i="10"/>
  <c r="Q697" i="10"/>
  <c r="Q698" i="10"/>
  <c r="Q699" i="10"/>
  <c r="Q700" i="10"/>
  <c r="Q701" i="10"/>
  <c r="Q702" i="10"/>
  <c r="Q703" i="10"/>
  <c r="Q704" i="10"/>
  <c r="Q705" i="10"/>
  <c r="Q706" i="10"/>
  <c r="Q707" i="10"/>
  <c r="Q708" i="10"/>
  <c r="Q709" i="10"/>
  <c r="Q710" i="10"/>
  <c r="Q711" i="10"/>
  <c r="Q712" i="10"/>
  <c r="Q713" i="10"/>
  <c r="Q714" i="10"/>
  <c r="Q715" i="10"/>
  <c r="Q716" i="10"/>
  <c r="Q717" i="10"/>
  <c r="Q718" i="10"/>
  <c r="Q719" i="10"/>
  <c r="Q720" i="10"/>
  <c r="Q721" i="10"/>
  <c r="Q722" i="10"/>
  <c r="Q723" i="10"/>
  <c r="Q724" i="10"/>
  <c r="Q725" i="10"/>
  <c r="Q726" i="10"/>
  <c r="Q727" i="10"/>
  <c r="Q728" i="10"/>
  <c r="Q729" i="10"/>
  <c r="Q730" i="10"/>
  <c r="Q731" i="10"/>
  <c r="Q732" i="10"/>
  <c r="Q733" i="10"/>
  <c r="Q734" i="10"/>
  <c r="Q735" i="10"/>
  <c r="Q736" i="10"/>
  <c r="Q737" i="10"/>
  <c r="Q738" i="10"/>
  <c r="Q739" i="10"/>
  <c r="Q740" i="10"/>
  <c r="Q741" i="10"/>
  <c r="Q742" i="10"/>
  <c r="Q743" i="10"/>
  <c r="Q744" i="10"/>
  <c r="Q745" i="10"/>
  <c r="Q746" i="10"/>
  <c r="Q747" i="10"/>
  <c r="Q748" i="10"/>
  <c r="Q749" i="10"/>
  <c r="Q750" i="10"/>
  <c r="Q751" i="10"/>
  <c r="Q752" i="10"/>
  <c r="Q753" i="10"/>
  <c r="Q754" i="10"/>
  <c r="Q755" i="10"/>
  <c r="Q756" i="10"/>
  <c r="Q757" i="10"/>
  <c r="Q758" i="10"/>
  <c r="Q759" i="10"/>
  <c r="Q760" i="10"/>
  <c r="Q761" i="10"/>
  <c r="Q762" i="10"/>
  <c r="Q763" i="10"/>
  <c r="Q764" i="10"/>
  <c r="Q765" i="10"/>
  <c r="Q766" i="10"/>
  <c r="Q767" i="10"/>
  <c r="Q768" i="10"/>
  <c r="Q769" i="10"/>
  <c r="Q770" i="10"/>
  <c r="Q771" i="10"/>
  <c r="Q772" i="10"/>
  <c r="Q773" i="10"/>
  <c r="Q774" i="10"/>
  <c r="Q775" i="10"/>
  <c r="Q776" i="10"/>
  <c r="Q777" i="10"/>
  <c r="Q778" i="10"/>
  <c r="Q779" i="10"/>
  <c r="Q780" i="10"/>
  <c r="Q781" i="10"/>
  <c r="Q782" i="10"/>
  <c r="Q783" i="10"/>
  <c r="Q784" i="10"/>
  <c r="Q785" i="10"/>
  <c r="Q786" i="10"/>
  <c r="Q787" i="10"/>
  <c r="Q788" i="10"/>
  <c r="Q789" i="10"/>
  <c r="Q790" i="10"/>
  <c r="Q791" i="10"/>
  <c r="Q792" i="10"/>
  <c r="Q793" i="10"/>
  <c r="Q794" i="10"/>
  <c r="Q4" i="10"/>
  <c r="Q5" i="10"/>
  <c r="Q6" i="10"/>
  <c r="Q7" i="10"/>
  <c r="Q8" i="10"/>
  <c r="Q9"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147" i="10"/>
  <c r="P148" i="10"/>
  <c r="P149" i="10"/>
  <c r="P150" i="10"/>
  <c r="P151" i="10"/>
  <c r="P152" i="10"/>
  <c r="P153" i="10"/>
  <c r="P154" i="10"/>
  <c r="P155" i="10"/>
  <c r="P156" i="10"/>
  <c r="P157" i="10"/>
  <c r="P158" i="10"/>
  <c r="P159" i="10"/>
  <c r="P160" i="10"/>
  <c r="P161" i="10"/>
  <c r="P162" i="10"/>
  <c r="P163" i="10"/>
  <c r="P164" i="10"/>
  <c r="P165" i="10"/>
  <c r="P166" i="10"/>
  <c r="P167" i="10"/>
  <c r="P168" i="10"/>
  <c r="P169" i="10"/>
  <c r="P170" i="10"/>
  <c r="P171" i="10"/>
  <c r="P172" i="10"/>
  <c r="P173" i="10"/>
  <c r="P174" i="10"/>
  <c r="P175" i="10"/>
  <c r="P176" i="10"/>
  <c r="P177" i="10"/>
  <c r="P178" i="10"/>
  <c r="P179" i="10"/>
  <c r="P180" i="10"/>
  <c r="P181" i="10"/>
  <c r="P182" i="10"/>
  <c r="P183" i="10"/>
  <c r="P184" i="10"/>
  <c r="P185" i="10"/>
  <c r="P186" i="10"/>
  <c r="P187" i="10"/>
  <c r="P188" i="10"/>
  <c r="P189" i="10"/>
  <c r="P190" i="10"/>
  <c r="P191" i="10"/>
  <c r="P192" i="10"/>
  <c r="P193" i="10"/>
  <c r="P194" i="10"/>
  <c r="P195" i="10"/>
  <c r="P196" i="10"/>
  <c r="P197" i="10"/>
  <c r="P198" i="10"/>
  <c r="P199" i="10"/>
  <c r="P200" i="10"/>
  <c r="P201" i="10"/>
  <c r="P202" i="10"/>
  <c r="P203" i="10"/>
  <c r="P204" i="10"/>
  <c r="P205" i="10"/>
  <c r="P206" i="10"/>
  <c r="P207" i="10"/>
  <c r="P208" i="10"/>
  <c r="P209" i="10"/>
  <c r="P210" i="10"/>
  <c r="P211" i="10"/>
  <c r="P212" i="10"/>
  <c r="P213" i="10"/>
  <c r="P214" i="10"/>
  <c r="P215" i="10"/>
  <c r="P216" i="10"/>
  <c r="P217" i="10"/>
  <c r="P218" i="10"/>
  <c r="P219" i="10"/>
  <c r="P220" i="10"/>
  <c r="P221" i="10"/>
  <c r="P222" i="10"/>
  <c r="P223" i="10"/>
  <c r="P224" i="10"/>
  <c r="P225" i="10"/>
  <c r="P226" i="10"/>
  <c r="P227" i="10"/>
  <c r="P228" i="10"/>
  <c r="P229" i="10"/>
  <c r="P230" i="10"/>
  <c r="P231" i="10"/>
  <c r="P232" i="10"/>
  <c r="P233" i="10"/>
  <c r="P234" i="10"/>
  <c r="P235" i="10"/>
  <c r="P236" i="10"/>
  <c r="P237" i="10"/>
  <c r="P238" i="10"/>
  <c r="P239" i="10"/>
  <c r="P240" i="10"/>
  <c r="P241" i="10"/>
  <c r="P242" i="10"/>
  <c r="P243" i="10"/>
  <c r="P244" i="10"/>
  <c r="P245" i="10"/>
  <c r="P246" i="10"/>
  <c r="P247" i="10"/>
  <c r="P248" i="10"/>
  <c r="P249" i="10"/>
  <c r="P250" i="10"/>
  <c r="P251" i="10"/>
  <c r="P252" i="10"/>
  <c r="P253" i="10"/>
  <c r="P254" i="10"/>
  <c r="P255" i="10"/>
  <c r="P256" i="10"/>
  <c r="P257" i="10"/>
  <c r="P258" i="10"/>
  <c r="P259" i="10"/>
  <c r="P260" i="10"/>
  <c r="P261" i="10"/>
  <c r="P262" i="10"/>
  <c r="P263" i="10"/>
  <c r="P264" i="10"/>
  <c r="P265" i="10"/>
  <c r="P266" i="10"/>
  <c r="P267" i="10"/>
  <c r="P268" i="10"/>
  <c r="P269" i="10"/>
  <c r="P270" i="10"/>
  <c r="P271" i="10"/>
  <c r="P272" i="10"/>
  <c r="P273" i="10"/>
  <c r="P274" i="10"/>
  <c r="P275" i="10"/>
  <c r="P276" i="10"/>
  <c r="P277" i="10"/>
  <c r="P278" i="10"/>
  <c r="P279" i="10"/>
  <c r="P280" i="10"/>
  <c r="P281" i="10"/>
  <c r="P282" i="10"/>
  <c r="P283" i="10"/>
  <c r="P284" i="10"/>
  <c r="P285" i="10"/>
  <c r="P286" i="10"/>
  <c r="P287" i="10"/>
  <c r="P288" i="10"/>
  <c r="P289" i="10"/>
  <c r="P290" i="10"/>
  <c r="P291" i="10"/>
  <c r="P292" i="10"/>
  <c r="P293" i="10"/>
  <c r="P294" i="10"/>
  <c r="P295" i="10"/>
  <c r="P296" i="10"/>
  <c r="P297" i="10"/>
  <c r="P298" i="10"/>
  <c r="P299" i="10"/>
  <c r="P300" i="10"/>
  <c r="P301" i="10"/>
  <c r="P302" i="10"/>
  <c r="P303" i="10"/>
  <c r="P304" i="10"/>
  <c r="P305" i="10"/>
  <c r="P306" i="10"/>
  <c r="P307" i="10"/>
  <c r="P308" i="10"/>
  <c r="P309" i="10"/>
  <c r="P310" i="10"/>
  <c r="P311" i="10"/>
  <c r="P312" i="10"/>
  <c r="P313" i="10"/>
  <c r="P314" i="10"/>
  <c r="P315" i="10"/>
  <c r="P316" i="10"/>
  <c r="P317" i="10"/>
  <c r="P318" i="10"/>
  <c r="P319" i="10"/>
  <c r="P320" i="10"/>
  <c r="P321" i="10"/>
  <c r="P322" i="10"/>
  <c r="P323" i="10"/>
  <c r="P324" i="10"/>
  <c r="P325" i="10"/>
  <c r="P326" i="10"/>
  <c r="P327" i="10"/>
  <c r="P328" i="10"/>
  <c r="P329" i="10"/>
  <c r="P330" i="10"/>
  <c r="P331" i="10"/>
  <c r="P332" i="10"/>
  <c r="P333" i="10"/>
  <c r="P334" i="10"/>
  <c r="P335" i="10"/>
  <c r="P336" i="10"/>
  <c r="P337" i="10"/>
  <c r="P338" i="10"/>
  <c r="P339" i="10"/>
  <c r="P340" i="10"/>
  <c r="P341" i="10"/>
  <c r="P342" i="10"/>
  <c r="P343" i="10"/>
  <c r="P344" i="10"/>
  <c r="P345" i="10"/>
  <c r="P346" i="10"/>
  <c r="P347" i="10"/>
  <c r="P348" i="10"/>
  <c r="P349" i="10"/>
  <c r="P350" i="10"/>
  <c r="P351" i="10"/>
  <c r="P352" i="10"/>
  <c r="P353" i="10"/>
  <c r="P354" i="10"/>
  <c r="P355" i="10"/>
  <c r="P356" i="10"/>
  <c r="P357" i="10"/>
  <c r="P358" i="10"/>
  <c r="P359" i="10"/>
  <c r="P360" i="10"/>
  <c r="P361" i="10"/>
  <c r="P362" i="10"/>
  <c r="P363" i="10"/>
  <c r="P364" i="10"/>
  <c r="P365" i="10"/>
  <c r="P366" i="10"/>
  <c r="P367" i="10"/>
  <c r="P368" i="10"/>
  <c r="P369" i="10"/>
  <c r="P370" i="10"/>
  <c r="P371" i="10"/>
  <c r="P372" i="10"/>
  <c r="P373" i="10"/>
  <c r="P374" i="10"/>
  <c r="P375" i="10"/>
  <c r="P376" i="10"/>
  <c r="P377" i="10"/>
  <c r="P378" i="10"/>
  <c r="P379" i="10"/>
  <c r="P380" i="10"/>
  <c r="P381" i="10"/>
  <c r="P382" i="10"/>
  <c r="P383" i="10"/>
  <c r="P384" i="10"/>
  <c r="P385" i="10"/>
  <c r="P386" i="10"/>
  <c r="P387" i="10"/>
  <c r="P388" i="10"/>
  <c r="P389" i="10"/>
  <c r="P390" i="10"/>
  <c r="P391" i="10"/>
  <c r="P392" i="10"/>
  <c r="P393" i="10"/>
  <c r="P394" i="10"/>
  <c r="P395" i="10"/>
  <c r="P396" i="10"/>
  <c r="P397" i="10"/>
  <c r="P398" i="10"/>
  <c r="P399" i="10"/>
  <c r="P400" i="10"/>
  <c r="P401" i="10"/>
  <c r="P402" i="10"/>
  <c r="P403" i="10"/>
  <c r="P404" i="10"/>
  <c r="P405" i="10"/>
  <c r="P406" i="10"/>
  <c r="P407" i="10"/>
  <c r="P408" i="10"/>
  <c r="P409" i="10"/>
  <c r="P410" i="10"/>
  <c r="P411" i="10"/>
  <c r="P412" i="10"/>
  <c r="P413" i="10"/>
  <c r="P414" i="10"/>
  <c r="P415" i="10"/>
  <c r="P416" i="10"/>
  <c r="P417" i="10"/>
  <c r="P418" i="10"/>
  <c r="P419" i="10"/>
  <c r="P420" i="10"/>
  <c r="P421" i="10"/>
  <c r="P422" i="10"/>
  <c r="P423" i="10"/>
  <c r="P424" i="10"/>
  <c r="P425" i="10"/>
  <c r="P426" i="10"/>
  <c r="P427" i="10"/>
  <c r="P428" i="10"/>
  <c r="P429" i="10"/>
  <c r="P430" i="10"/>
  <c r="P431" i="10"/>
  <c r="P432" i="10"/>
  <c r="P433" i="10"/>
  <c r="P434" i="10"/>
  <c r="P435" i="10"/>
  <c r="P436" i="10"/>
  <c r="P437" i="10"/>
  <c r="P438" i="10"/>
  <c r="P439" i="10"/>
  <c r="P440" i="10"/>
  <c r="P441" i="10"/>
  <c r="P442" i="10"/>
  <c r="P443" i="10"/>
  <c r="P444" i="10"/>
  <c r="P445" i="10"/>
  <c r="P446" i="10"/>
  <c r="P447" i="10"/>
  <c r="P448" i="10"/>
  <c r="P449" i="10"/>
  <c r="P450" i="10"/>
  <c r="P451" i="10"/>
  <c r="P452" i="10"/>
  <c r="P453" i="10"/>
  <c r="P454" i="10"/>
  <c r="P455" i="10"/>
  <c r="P456" i="10"/>
  <c r="P457" i="10"/>
  <c r="P458" i="10"/>
  <c r="P459" i="10"/>
  <c r="P460" i="10"/>
  <c r="P461" i="10"/>
  <c r="P462" i="10"/>
  <c r="P463" i="10"/>
  <c r="P464" i="10"/>
  <c r="P465" i="10"/>
  <c r="P466" i="10"/>
  <c r="P467" i="10"/>
  <c r="P468" i="10"/>
  <c r="P469" i="10"/>
  <c r="P470" i="10"/>
  <c r="P471" i="10"/>
  <c r="P472" i="10"/>
  <c r="P473" i="10"/>
  <c r="P474" i="10"/>
  <c r="P475" i="10"/>
  <c r="P476" i="10"/>
  <c r="P477" i="10"/>
  <c r="P478" i="10"/>
  <c r="P479" i="10"/>
  <c r="P480" i="10"/>
  <c r="P481" i="10"/>
  <c r="P482" i="10"/>
  <c r="P483" i="10"/>
  <c r="P484" i="10"/>
  <c r="P485" i="10"/>
  <c r="P486" i="10"/>
  <c r="P487" i="10"/>
  <c r="P488" i="10"/>
  <c r="P489" i="10"/>
  <c r="P490" i="10"/>
  <c r="P491" i="10"/>
  <c r="P492" i="10"/>
  <c r="P493" i="10"/>
  <c r="P494" i="10"/>
  <c r="P495" i="10"/>
  <c r="P496" i="10"/>
  <c r="P497" i="10"/>
  <c r="P498" i="10"/>
  <c r="P499" i="10"/>
  <c r="P500" i="10"/>
  <c r="P501" i="10"/>
  <c r="P502" i="10"/>
  <c r="P503" i="10"/>
  <c r="P504" i="10"/>
  <c r="P505" i="10"/>
  <c r="P506" i="10"/>
  <c r="P507" i="10"/>
  <c r="P508" i="10"/>
  <c r="P509" i="10"/>
  <c r="P510" i="10"/>
  <c r="P511" i="10"/>
  <c r="P512" i="10"/>
  <c r="P513" i="10"/>
  <c r="P514" i="10"/>
  <c r="P515" i="10"/>
  <c r="P516" i="10"/>
  <c r="P517" i="10"/>
  <c r="P518" i="10"/>
  <c r="P519" i="10"/>
  <c r="P520" i="10"/>
  <c r="P521" i="10"/>
  <c r="P522" i="10"/>
  <c r="P523" i="10"/>
  <c r="P524" i="10"/>
  <c r="P525" i="10"/>
  <c r="P526" i="10"/>
  <c r="P527" i="10"/>
  <c r="P528" i="10"/>
  <c r="P529" i="10"/>
  <c r="P530" i="10"/>
  <c r="P531" i="10"/>
  <c r="P532" i="10"/>
  <c r="P533" i="10"/>
  <c r="P534" i="10"/>
  <c r="P535" i="10"/>
  <c r="P536" i="10"/>
  <c r="P537" i="10"/>
  <c r="P538" i="10"/>
  <c r="P539" i="10"/>
  <c r="P540" i="10"/>
  <c r="P541" i="10"/>
  <c r="P542" i="10"/>
  <c r="P543" i="10"/>
  <c r="P544" i="10"/>
  <c r="P545" i="10"/>
  <c r="P546" i="10"/>
  <c r="P547" i="10"/>
  <c r="P548" i="10"/>
  <c r="P549" i="10"/>
  <c r="P550" i="10"/>
  <c r="P551" i="10"/>
  <c r="P552" i="10"/>
  <c r="P553" i="10"/>
  <c r="P554" i="10"/>
  <c r="P555" i="10"/>
  <c r="P556" i="10"/>
  <c r="P557" i="10"/>
  <c r="P558" i="10"/>
  <c r="P559" i="10"/>
  <c r="P560" i="10"/>
  <c r="P561" i="10"/>
  <c r="P562" i="10"/>
  <c r="P563" i="10"/>
  <c r="P564" i="10"/>
  <c r="P565" i="10"/>
  <c r="P566" i="10"/>
  <c r="P567" i="10"/>
  <c r="P568" i="10"/>
  <c r="P569" i="10"/>
  <c r="P570" i="10"/>
  <c r="P571" i="10"/>
  <c r="P572" i="10"/>
  <c r="P573" i="10"/>
  <c r="P574" i="10"/>
  <c r="P575" i="10"/>
  <c r="P576" i="10"/>
  <c r="P577" i="10"/>
  <c r="P578" i="10"/>
  <c r="P579" i="10"/>
  <c r="P580" i="10"/>
  <c r="P581" i="10"/>
  <c r="P582" i="10"/>
  <c r="P583" i="10"/>
  <c r="P584" i="10"/>
  <c r="P585" i="10"/>
  <c r="P586" i="10"/>
  <c r="P587" i="10"/>
  <c r="P588" i="10"/>
  <c r="P589" i="10"/>
  <c r="P590" i="10"/>
  <c r="P591" i="10"/>
  <c r="P592" i="10"/>
  <c r="P593" i="10"/>
  <c r="P594" i="10"/>
  <c r="P595" i="10"/>
  <c r="P596" i="10"/>
  <c r="P597" i="10"/>
  <c r="P598" i="10"/>
  <c r="P599" i="10"/>
  <c r="P600" i="10"/>
  <c r="P601" i="10"/>
  <c r="P602" i="10"/>
  <c r="P603" i="10"/>
  <c r="P604" i="10"/>
  <c r="P605" i="10"/>
  <c r="P606" i="10"/>
  <c r="P607" i="10"/>
  <c r="P608" i="10"/>
  <c r="P609" i="10"/>
  <c r="P610" i="10"/>
  <c r="P611" i="10"/>
  <c r="P612" i="10"/>
  <c r="P613" i="10"/>
  <c r="P614" i="10"/>
  <c r="P615" i="10"/>
  <c r="P616" i="10"/>
  <c r="P617" i="10"/>
  <c r="P618" i="10"/>
  <c r="P619" i="10"/>
  <c r="P620" i="10"/>
  <c r="P621" i="10"/>
  <c r="P622" i="10"/>
  <c r="P623" i="10"/>
  <c r="P624" i="10"/>
  <c r="P625" i="10"/>
  <c r="P626" i="10"/>
  <c r="P627" i="10"/>
  <c r="P628" i="10"/>
  <c r="P629" i="10"/>
  <c r="P630" i="10"/>
  <c r="P631" i="10"/>
  <c r="P632" i="10"/>
  <c r="P633" i="10"/>
  <c r="P634" i="10"/>
  <c r="P635" i="10"/>
  <c r="P636" i="10"/>
  <c r="P637" i="10"/>
  <c r="P638" i="10"/>
  <c r="P639" i="10"/>
  <c r="P640" i="10"/>
  <c r="P641" i="10"/>
  <c r="P642" i="10"/>
  <c r="P643" i="10"/>
  <c r="P644" i="10"/>
  <c r="P645" i="10"/>
  <c r="P646" i="10"/>
  <c r="P647" i="10"/>
  <c r="P648" i="10"/>
  <c r="P649" i="10"/>
  <c r="P650" i="10"/>
  <c r="P651" i="10"/>
  <c r="P652" i="10"/>
  <c r="P653" i="10"/>
  <c r="P654" i="10"/>
  <c r="P655" i="10"/>
  <c r="P656" i="10"/>
  <c r="P657" i="10"/>
  <c r="P658" i="10"/>
  <c r="P659" i="10"/>
  <c r="P660" i="10"/>
  <c r="P661" i="10"/>
  <c r="P662" i="10"/>
  <c r="P663" i="10"/>
  <c r="P664" i="10"/>
  <c r="P665" i="10"/>
  <c r="P666" i="10"/>
  <c r="P667" i="10"/>
  <c r="P668" i="10"/>
  <c r="P669" i="10"/>
  <c r="P670" i="10"/>
  <c r="P671" i="10"/>
  <c r="P672" i="10"/>
  <c r="P673" i="10"/>
  <c r="P674" i="10"/>
  <c r="P675" i="10"/>
  <c r="P676" i="10"/>
  <c r="P677" i="10"/>
  <c r="P678" i="10"/>
  <c r="P679" i="10"/>
  <c r="P680" i="10"/>
  <c r="P681" i="10"/>
  <c r="P682" i="10"/>
  <c r="P683" i="10"/>
  <c r="P684" i="10"/>
  <c r="P685" i="10"/>
  <c r="P686" i="10"/>
  <c r="P687" i="10"/>
  <c r="P688" i="10"/>
  <c r="P689" i="10"/>
  <c r="P690" i="10"/>
  <c r="P691" i="10"/>
  <c r="P692" i="10"/>
  <c r="P693" i="10"/>
  <c r="P694" i="10"/>
  <c r="P695" i="10"/>
  <c r="P696" i="10"/>
  <c r="P697" i="10"/>
  <c r="P698" i="10"/>
  <c r="P699" i="10"/>
  <c r="P700" i="10"/>
  <c r="P701" i="10"/>
  <c r="P702" i="10"/>
  <c r="P703" i="10"/>
  <c r="P704" i="10"/>
  <c r="P705" i="10"/>
  <c r="P706" i="10"/>
  <c r="P707" i="10"/>
  <c r="P708" i="10"/>
  <c r="P709" i="10"/>
  <c r="P710" i="10"/>
  <c r="P711" i="10"/>
  <c r="P712" i="10"/>
  <c r="P713" i="10"/>
  <c r="P714" i="10"/>
  <c r="P715" i="10"/>
  <c r="P716" i="10"/>
  <c r="P717" i="10"/>
  <c r="P718" i="10"/>
  <c r="P719" i="10"/>
  <c r="P720" i="10"/>
  <c r="P721" i="10"/>
  <c r="P722" i="10"/>
  <c r="P723" i="10"/>
  <c r="P724" i="10"/>
  <c r="P725" i="10"/>
  <c r="P726" i="10"/>
  <c r="P727" i="10"/>
  <c r="P728" i="10"/>
  <c r="P729" i="10"/>
  <c r="P730" i="10"/>
  <c r="P731" i="10"/>
  <c r="P732" i="10"/>
  <c r="P733" i="10"/>
  <c r="P734" i="10"/>
  <c r="P735" i="10"/>
  <c r="P736" i="10"/>
  <c r="P737" i="10"/>
  <c r="P738" i="10"/>
  <c r="P739" i="10"/>
  <c r="P740" i="10"/>
  <c r="P741" i="10"/>
  <c r="P742" i="10"/>
  <c r="P743" i="10"/>
  <c r="P744" i="10"/>
  <c r="P745" i="10"/>
  <c r="P746" i="10"/>
  <c r="P747" i="10"/>
  <c r="P748" i="10"/>
  <c r="P749" i="10"/>
  <c r="P750" i="10"/>
  <c r="P751" i="10"/>
  <c r="P752" i="10"/>
  <c r="P753" i="10"/>
  <c r="P754" i="10"/>
  <c r="P755" i="10"/>
  <c r="P756" i="10"/>
  <c r="P757" i="10"/>
  <c r="P758" i="10"/>
  <c r="P759" i="10"/>
  <c r="P760" i="10"/>
  <c r="P761" i="10"/>
  <c r="P762" i="10"/>
  <c r="P763" i="10"/>
  <c r="P764" i="10"/>
  <c r="P765" i="10"/>
  <c r="P766" i="10"/>
  <c r="P767" i="10"/>
  <c r="P768" i="10"/>
  <c r="P769" i="10"/>
  <c r="P770" i="10"/>
  <c r="P771" i="10"/>
  <c r="P772" i="10"/>
  <c r="P773" i="10"/>
  <c r="P774" i="10"/>
  <c r="P775" i="10"/>
  <c r="P776" i="10"/>
  <c r="P777" i="10"/>
  <c r="P778" i="10"/>
  <c r="P779" i="10"/>
  <c r="P780" i="10"/>
  <c r="P781" i="10"/>
  <c r="P782" i="10"/>
  <c r="P783" i="10"/>
  <c r="P784" i="10"/>
  <c r="P785" i="10"/>
  <c r="P786" i="10"/>
  <c r="P787" i="10"/>
  <c r="P788" i="10"/>
  <c r="P789" i="10"/>
  <c r="P790" i="10"/>
  <c r="P791" i="10"/>
  <c r="P792" i="10"/>
  <c r="P793" i="10"/>
  <c r="P794" i="10"/>
  <c r="P4" i="10"/>
  <c r="P5" i="10"/>
  <c r="P6" i="10"/>
  <c r="P7" i="10"/>
  <c r="P8" i="10"/>
  <c r="P9"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107" i="10"/>
  <c r="O108" i="10"/>
  <c r="O109" i="10"/>
  <c r="O110" i="10"/>
  <c r="O111" i="10"/>
  <c r="O112" i="10"/>
  <c r="O113" i="10"/>
  <c r="O114" i="10"/>
  <c r="O115" i="10"/>
  <c r="O116" i="10"/>
  <c r="O117" i="10"/>
  <c r="O118" i="10"/>
  <c r="O119" i="10"/>
  <c r="O120" i="10"/>
  <c r="O121" i="10"/>
  <c r="O122" i="10"/>
  <c r="O123" i="10"/>
  <c r="O124" i="10"/>
  <c r="O125" i="10"/>
  <c r="O126" i="10"/>
  <c r="O127" i="10"/>
  <c r="O128" i="10"/>
  <c r="O129" i="10"/>
  <c r="O130" i="10"/>
  <c r="O131" i="10"/>
  <c r="O132" i="10"/>
  <c r="O133" i="10"/>
  <c r="O134" i="10"/>
  <c r="O135" i="10"/>
  <c r="O136" i="10"/>
  <c r="O137" i="10"/>
  <c r="O138" i="10"/>
  <c r="O139" i="10"/>
  <c r="O140" i="10"/>
  <c r="O141" i="10"/>
  <c r="O142" i="10"/>
  <c r="O143" i="10"/>
  <c r="O144" i="10"/>
  <c r="O145" i="10"/>
  <c r="O146" i="10"/>
  <c r="O147" i="10"/>
  <c r="O148" i="10"/>
  <c r="O149" i="10"/>
  <c r="O150" i="10"/>
  <c r="O151" i="10"/>
  <c r="O152" i="10"/>
  <c r="O153" i="10"/>
  <c r="O154" i="10"/>
  <c r="O155" i="10"/>
  <c r="O156" i="10"/>
  <c r="O157" i="10"/>
  <c r="O158" i="10"/>
  <c r="O159" i="10"/>
  <c r="O160" i="10"/>
  <c r="O161" i="10"/>
  <c r="O162" i="10"/>
  <c r="O163" i="10"/>
  <c r="O164" i="10"/>
  <c r="O165" i="10"/>
  <c r="O166" i="10"/>
  <c r="O167" i="10"/>
  <c r="O168" i="10"/>
  <c r="O169" i="10"/>
  <c r="O170" i="10"/>
  <c r="O171" i="10"/>
  <c r="O172" i="10"/>
  <c r="O173" i="10"/>
  <c r="O174" i="10"/>
  <c r="O175" i="10"/>
  <c r="O176" i="10"/>
  <c r="O177" i="10"/>
  <c r="O178" i="10"/>
  <c r="O179" i="10"/>
  <c r="O180" i="10"/>
  <c r="O181" i="10"/>
  <c r="O182" i="10"/>
  <c r="O183" i="10"/>
  <c r="O184" i="10"/>
  <c r="O185" i="10"/>
  <c r="O186" i="10"/>
  <c r="O187" i="10"/>
  <c r="O188" i="10"/>
  <c r="O189" i="10"/>
  <c r="O190" i="10"/>
  <c r="O191" i="10"/>
  <c r="O192" i="10"/>
  <c r="O193" i="10"/>
  <c r="O194" i="10"/>
  <c r="O195" i="10"/>
  <c r="O196" i="10"/>
  <c r="O197" i="10"/>
  <c r="O198" i="10"/>
  <c r="O199" i="10"/>
  <c r="O200" i="10"/>
  <c r="O201" i="10"/>
  <c r="O202" i="10"/>
  <c r="O203" i="10"/>
  <c r="O204" i="10"/>
  <c r="O205" i="10"/>
  <c r="O206" i="10"/>
  <c r="O207" i="10"/>
  <c r="O208" i="10"/>
  <c r="O209" i="10"/>
  <c r="O210" i="10"/>
  <c r="O211" i="10"/>
  <c r="O212" i="10"/>
  <c r="O213" i="10"/>
  <c r="O214" i="10"/>
  <c r="O215" i="10"/>
  <c r="O216" i="10"/>
  <c r="O217" i="10"/>
  <c r="O218" i="10"/>
  <c r="O219" i="10"/>
  <c r="O220" i="10"/>
  <c r="O221" i="10"/>
  <c r="O222" i="10"/>
  <c r="O223" i="10"/>
  <c r="O224" i="10"/>
  <c r="O225" i="10"/>
  <c r="O226" i="10"/>
  <c r="O227" i="10"/>
  <c r="O228" i="10"/>
  <c r="O229" i="10"/>
  <c r="O230" i="10"/>
  <c r="O231" i="10"/>
  <c r="O232" i="10"/>
  <c r="O233" i="10"/>
  <c r="O234" i="10"/>
  <c r="O235" i="10"/>
  <c r="O236" i="10"/>
  <c r="O237" i="10"/>
  <c r="O238" i="10"/>
  <c r="O239" i="10"/>
  <c r="O240" i="10"/>
  <c r="O241" i="10"/>
  <c r="O242" i="10"/>
  <c r="O243" i="10"/>
  <c r="O244" i="10"/>
  <c r="O245" i="10"/>
  <c r="O246" i="10"/>
  <c r="O247" i="10"/>
  <c r="O248" i="10"/>
  <c r="O249" i="10"/>
  <c r="O250" i="10"/>
  <c r="O251" i="10"/>
  <c r="O252" i="10"/>
  <c r="O253" i="10"/>
  <c r="O254" i="10"/>
  <c r="O255" i="10"/>
  <c r="O256" i="10"/>
  <c r="O257" i="10"/>
  <c r="O258" i="10"/>
  <c r="O259" i="10"/>
  <c r="O260" i="10"/>
  <c r="O261" i="10"/>
  <c r="O262" i="10"/>
  <c r="O263" i="10"/>
  <c r="O264" i="10"/>
  <c r="O265" i="10"/>
  <c r="O266" i="10"/>
  <c r="O267" i="10"/>
  <c r="O268" i="10"/>
  <c r="O269" i="10"/>
  <c r="O270" i="10"/>
  <c r="O271" i="10"/>
  <c r="O272" i="10"/>
  <c r="O273" i="10"/>
  <c r="O274" i="10"/>
  <c r="O275" i="10"/>
  <c r="O276" i="10"/>
  <c r="O277" i="10"/>
  <c r="O278" i="10"/>
  <c r="O279" i="10"/>
  <c r="O280" i="10"/>
  <c r="O281" i="10"/>
  <c r="O282" i="10"/>
  <c r="O283" i="10"/>
  <c r="O284" i="10"/>
  <c r="O285" i="10"/>
  <c r="O286" i="10"/>
  <c r="O287" i="10"/>
  <c r="O288" i="10"/>
  <c r="O289" i="10"/>
  <c r="O290" i="10"/>
  <c r="O291" i="10"/>
  <c r="O292" i="10"/>
  <c r="O293" i="10"/>
  <c r="O294" i="10"/>
  <c r="O295" i="10"/>
  <c r="O296" i="10"/>
  <c r="O297" i="10"/>
  <c r="O298" i="10"/>
  <c r="O299" i="10"/>
  <c r="O300" i="10"/>
  <c r="O301" i="10"/>
  <c r="O302" i="10"/>
  <c r="O303" i="10"/>
  <c r="O304" i="10"/>
  <c r="O305" i="10"/>
  <c r="O306" i="10"/>
  <c r="O307" i="10"/>
  <c r="O308" i="10"/>
  <c r="O309" i="10"/>
  <c r="O310" i="10"/>
  <c r="O311" i="10"/>
  <c r="O312" i="10"/>
  <c r="O313" i="10"/>
  <c r="O314" i="10"/>
  <c r="O315" i="10"/>
  <c r="O316" i="10"/>
  <c r="O317" i="10"/>
  <c r="O318" i="10"/>
  <c r="O319" i="10"/>
  <c r="O320" i="10"/>
  <c r="O321" i="10"/>
  <c r="O322" i="10"/>
  <c r="O323" i="10"/>
  <c r="O324" i="10"/>
  <c r="O325" i="10"/>
  <c r="O326" i="10"/>
  <c r="O327" i="10"/>
  <c r="O328" i="10"/>
  <c r="O329" i="10"/>
  <c r="O330" i="10"/>
  <c r="O331" i="10"/>
  <c r="O332" i="10"/>
  <c r="O333" i="10"/>
  <c r="O334" i="10"/>
  <c r="O335" i="10"/>
  <c r="O336" i="10"/>
  <c r="O337" i="10"/>
  <c r="O338" i="10"/>
  <c r="O339" i="10"/>
  <c r="O340" i="10"/>
  <c r="O341" i="10"/>
  <c r="O342" i="10"/>
  <c r="O343" i="10"/>
  <c r="O344" i="10"/>
  <c r="O345" i="10"/>
  <c r="O346" i="10"/>
  <c r="O347" i="10"/>
  <c r="O348" i="10"/>
  <c r="O349" i="10"/>
  <c r="O350" i="10"/>
  <c r="O351" i="10"/>
  <c r="O352" i="10"/>
  <c r="O353" i="10"/>
  <c r="O354" i="10"/>
  <c r="O355" i="10"/>
  <c r="O356" i="10"/>
  <c r="O357" i="10"/>
  <c r="O358" i="10"/>
  <c r="O359" i="10"/>
  <c r="O360" i="10"/>
  <c r="O361" i="10"/>
  <c r="O362" i="10"/>
  <c r="O363" i="10"/>
  <c r="O364" i="10"/>
  <c r="O365" i="10"/>
  <c r="O366" i="10"/>
  <c r="O367" i="10"/>
  <c r="O368" i="10"/>
  <c r="O369" i="10"/>
  <c r="O370" i="10"/>
  <c r="O371" i="10"/>
  <c r="O372" i="10"/>
  <c r="O373" i="10"/>
  <c r="O374" i="10"/>
  <c r="O375" i="10"/>
  <c r="O376" i="10"/>
  <c r="O377" i="10"/>
  <c r="O378" i="10"/>
  <c r="O379" i="10"/>
  <c r="O380" i="10"/>
  <c r="O381" i="10"/>
  <c r="O382" i="10"/>
  <c r="O383" i="10"/>
  <c r="O384" i="10"/>
  <c r="O385" i="10"/>
  <c r="O386" i="10"/>
  <c r="O387" i="10"/>
  <c r="O388" i="10"/>
  <c r="O389" i="10"/>
  <c r="O390" i="10"/>
  <c r="O391" i="10"/>
  <c r="O392" i="10"/>
  <c r="O393" i="10"/>
  <c r="O394" i="10"/>
  <c r="O395" i="10"/>
  <c r="O396" i="10"/>
  <c r="O397" i="10"/>
  <c r="O398" i="10"/>
  <c r="O399" i="10"/>
  <c r="O400" i="10"/>
  <c r="O401" i="10"/>
  <c r="O402" i="10"/>
  <c r="O403" i="10"/>
  <c r="O404" i="10"/>
  <c r="O405" i="10"/>
  <c r="O406" i="10"/>
  <c r="O407" i="10"/>
  <c r="O408" i="10"/>
  <c r="O409" i="10"/>
  <c r="O410" i="10"/>
  <c r="O411" i="10"/>
  <c r="O412" i="10"/>
  <c r="O413" i="10"/>
  <c r="O414" i="10"/>
  <c r="O415" i="10"/>
  <c r="O416" i="10"/>
  <c r="O417" i="10"/>
  <c r="O418" i="10"/>
  <c r="O419" i="10"/>
  <c r="O420" i="10"/>
  <c r="O421" i="10"/>
  <c r="O422" i="10"/>
  <c r="O423" i="10"/>
  <c r="O424" i="10"/>
  <c r="O425" i="10"/>
  <c r="O426" i="10"/>
  <c r="O427" i="10"/>
  <c r="O428" i="10"/>
  <c r="O429" i="10"/>
  <c r="O430" i="10"/>
  <c r="O431" i="10"/>
  <c r="O432" i="10"/>
  <c r="O433" i="10"/>
  <c r="O434" i="10"/>
  <c r="O435" i="10"/>
  <c r="O436" i="10"/>
  <c r="O437" i="10"/>
  <c r="O438" i="10"/>
  <c r="O439" i="10"/>
  <c r="O440" i="10"/>
  <c r="O441" i="10"/>
  <c r="O442" i="10"/>
  <c r="O443" i="10"/>
  <c r="O444" i="10"/>
  <c r="O445" i="10"/>
  <c r="O446" i="10"/>
  <c r="O447" i="10"/>
  <c r="O448" i="10"/>
  <c r="O449" i="10"/>
  <c r="O450" i="10"/>
  <c r="O451" i="10"/>
  <c r="O452" i="10"/>
  <c r="O453" i="10"/>
  <c r="O454" i="10"/>
  <c r="O455" i="10"/>
  <c r="O456" i="10"/>
  <c r="O457" i="10"/>
  <c r="O458" i="10"/>
  <c r="O459" i="10"/>
  <c r="O460" i="10"/>
  <c r="O461" i="10"/>
  <c r="O462" i="10"/>
  <c r="O463" i="10"/>
  <c r="O464" i="10"/>
  <c r="O465" i="10"/>
  <c r="O466" i="10"/>
  <c r="O467" i="10"/>
  <c r="O468" i="10"/>
  <c r="O469" i="10"/>
  <c r="O470" i="10"/>
  <c r="O471" i="10"/>
  <c r="O472" i="10"/>
  <c r="O473" i="10"/>
  <c r="O474" i="10"/>
  <c r="O475" i="10"/>
  <c r="O476" i="10"/>
  <c r="O477" i="10"/>
  <c r="O478" i="10"/>
  <c r="O479" i="10"/>
  <c r="O480" i="10"/>
  <c r="O481" i="10"/>
  <c r="O482" i="10"/>
  <c r="O483" i="10"/>
  <c r="O484" i="10"/>
  <c r="O485" i="10"/>
  <c r="O486" i="10"/>
  <c r="O487" i="10"/>
  <c r="O488" i="10"/>
  <c r="O489" i="10"/>
  <c r="O490" i="10"/>
  <c r="O491" i="10"/>
  <c r="O492" i="10"/>
  <c r="O493" i="10"/>
  <c r="O494" i="10"/>
  <c r="O495" i="10"/>
  <c r="O496" i="10"/>
  <c r="O497" i="10"/>
  <c r="O498" i="10"/>
  <c r="O499" i="10"/>
  <c r="O500" i="10"/>
  <c r="O501" i="10"/>
  <c r="O502" i="10"/>
  <c r="O503" i="10"/>
  <c r="O504" i="10"/>
  <c r="O505" i="10"/>
  <c r="O506" i="10"/>
  <c r="O507" i="10"/>
  <c r="O508" i="10"/>
  <c r="O509" i="10"/>
  <c r="O510" i="10"/>
  <c r="O511" i="10"/>
  <c r="O512" i="10"/>
  <c r="O513" i="10"/>
  <c r="O514" i="10"/>
  <c r="O515" i="10"/>
  <c r="O516" i="10"/>
  <c r="O517" i="10"/>
  <c r="O518" i="10"/>
  <c r="O519" i="10"/>
  <c r="O520" i="10"/>
  <c r="O521" i="10"/>
  <c r="O522" i="10"/>
  <c r="O523" i="10"/>
  <c r="O524" i="10"/>
  <c r="O525" i="10"/>
  <c r="O526" i="10"/>
  <c r="O527" i="10"/>
  <c r="O528" i="10"/>
  <c r="O529" i="10"/>
  <c r="O530" i="10"/>
  <c r="O531" i="10"/>
  <c r="O532" i="10"/>
  <c r="O533" i="10"/>
  <c r="O534" i="10"/>
  <c r="O535" i="10"/>
  <c r="O536" i="10"/>
  <c r="O537" i="10"/>
  <c r="O538" i="10"/>
  <c r="O539" i="10"/>
  <c r="O540" i="10"/>
  <c r="O541" i="10"/>
  <c r="O542" i="10"/>
  <c r="O543" i="10"/>
  <c r="O544" i="10"/>
  <c r="O545" i="10"/>
  <c r="O546" i="10"/>
  <c r="O547" i="10"/>
  <c r="O548" i="10"/>
  <c r="O549" i="10"/>
  <c r="O550" i="10"/>
  <c r="O551" i="10"/>
  <c r="O552" i="10"/>
  <c r="O553" i="10"/>
  <c r="O554" i="10"/>
  <c r="O555" i="10"/>
  <c r="O556" i="10"/>
  <c r="O557" i="10"/>
  <c r="O558" i="10"/>
  <c r="O559" i="10"/>
  <c r="O560" i="10"/>
  <c r="O561" i="10"/>
  <c r="O562" i="10"/>
  <c r="O563" i="10"/>
  <c r="O564" i="10"/>
  <c r="O565" i="10"/>
  <c r="O566" i="10"/>
  <c r="O567" i="10"/>
  <c r="O568" i="10"/>
  <c r="O569" i="10"/>
  <c r="O570" i="10"/>
  <c r="O571" i="10"/>
  <c r="O572" i="10"/>
  <c r="O573" i="10"/>
  <c r="O574" i="10"/>
  <c r="O575" i="10"/>
  <c r="O576" i="10"/>
  <c r="O577" i="10"/>
  <c r="O578" i="10"/>
  <c r="O579" i="10"/>
  <c r="O580" i="10"/>
  <c r="O581" i="10"/>
  <c r="O582" i="10"/>
  <c r="O583" i="10"/>
  <c r="O584" i="10"/>
  <c r="O585" i="10"/>
  <c r="O586" i="10"/>
  <c r="O587" i="10"/>
  <c r="O588" i="10"/>
  <c r="O589" i="10"/>
  <c r="O590" i="10"/>
  <c r="O591" i="10"/>
  <c r="O592" i="10"/>
  <c r="O593" i="10"/>
  <c r="O594" i="10"/>
  <c r="O595" i="10"/>
  <c r="O596" i="10"/>
  <c r="O597" i="10"/>
  <c r="O598" i="10"/>
  <c r="O599" i="10"/>
  <c r="O600" i="10"/>
  <c r="O601" i="10"/>
  <c r="O602" i="10"/>
  <c r="O603" i="10"/>
  <c r="O604" i="10"/>
  <c r="O605" i="10"/>
  <c r="O606" i="10"/>
  <c r="O607" i="10"/>
  <c r="O608" i="10"/>
  <c r="O609" i="10"/>
  <c r="O610" i="10"/>
  <c r="O611" i="10"/>
  <c r="O612" i="10"/>
  <c r="O613" i="10"/>
  <c r="O614" i="10"/>
  <c r="O615" i="10"/>
  <c r="O616" i="10"/>
  <c r="O617" i="10"/>
  <c r="O618" i="10"/>
  <c r="O619" i="10"/>
  <c r="O620" i="10"/>
  <c r="O621" i="10"/>
  <c r="O622" i="10"/>
  <c r="O623" i="10"/>
  <c r="O624" i="10"/>
  <c r="O625" i="10"/>
  <c r="O626" i="10"/>
  <c r="O627" i="10"/>
  <c r="O628" i="10"/>
  <c r="O629" i="10"/>
  <c r="O630" i="10"/>
  <c r="O631" i="10"/>
  <c r="O632" i="10"/>
  <c r="O633" i="10"/>
  <c r="O634" i="10"/>
  <c r="O635" i="10"/>
  <c r="O636" i="10"/>
  <c r="O637" i="10"/>
  <c r="O638" i="10"/>
  <c r="O639" i="10"/>
  <c r="O640" i="10"/>
  <c r="O641" i="10"/>
  <c r="O642" i="10"/>
  <c r="O643" i="10"/>
  <c r="O644" i="10"/>
  <c r="O645" i="10"/>
  <c r="O646" i="10"/>
  <c r="O647" i="10"/>
  <c r="O648" i="10"/>
  <c r="O649" i="10"/>
  <c r="O650" i="10"/>
  <c r="O651" i="10"/>
  <c r="O652" i="10"/>
  <c r="O653" i="10"/>
  <c r="O654" i="10"/>
  <c r="O655" i="10"/>
  <c r="O656" i="10"/>
  <c r="O657" i="10"/>
  <c r="O658" i="10"/>
  <c r="O659" i="10"/>
  <c r="O660" i="10"/>
  <c r="O661" i="10"/>
  <c r="O662" i="10"/>
  <c r="O663" i="10"/>
  <c r="O664" i="10"/>
  <c r="O665" i="10"/>
  <c r="O666" i="10"/>
  <c r="O667" i="10"/>
  <c r="O668" i="10"/>
  <c r="O669" i="10"/>
  <c r="O670" i="10"/>
  <c r="O671" i="10"/>
  <c r="O672" i="10"/>
  <c r="O673" i="10"/>
  <c r="O674" i="10"/>
  <c r="O675" i="10"/>
  <c r="O676" i="10"/>
  <c r="O677" i="10"/>
  <c r="O678" i="10"/>
  <c r="O679" i="10"/>
  <c r="O680" i="10"/>
  <c r="O681" i="10"/>
  <c r="O682" i="10"/>
  <c r="O683" i="10"/>
  <c r="O684" i="10"/>
  <c r="O685" i="10"/>
  <c r="O686" i="10"/>
  <c r="O687" i="10"/>
  <c r="O688" i="10"/>
  <c r="O689" i="10"/>
  <c r="O690" i="10"/>
  <c r="O691" i="10"/>
  <c r="O692" i="10"/>
  <c r="O693" i="10"/>
  <c r="O694" i="10"/>
  <c r="O695" i="10"/>
  <c r="O696" i="10"/>
  <c r="O697" i="10"/>
  <c r="O698" i="10"/>
  <c r="O699" i="10"/>
  <c r="O700" i="10"/>
  <c r="O701" i="10"/>
  <c r="O702" i="10"/>
  <c r="O703" i="10"/>
  <c r="O704" i="10"/>
  <c r="O705" i="10"/>
  <c r="O706" i="10"/>
  <c r="O707" i="10"/>
  <c r="O708" i="10"/>
  <c r="O709" i="10"/>
  <c r="O710" i="10"/>
  <c r="O711" i="10"/>
  <c r="O712" i="10"/>
  <c r="O713" i="10"/>
  <c r="O714" i="10"/>
  <c r="O715" i="10"/>
  <c r="O716" i="10"/>
  <c r="O717" i="10"/>
  <c r="O718" i="10"/>
  <c r="O719" i="10"/>
  <c r="O720" i="10"/>
  <c r="O721" i="10"/>
  <c r="O722" i="10"/>
  <c r="O723" i="10"/>
  <c r="O724" i="10"/>
  <c r="O725" i="10"/>
  <c r="O726" i="10"/>
  <c r="O727" i="10"/>
  <c r="O728" i="10"/>
  <c r="O729" i="10"/>
  <c r="O730" i="10"/>
  <c r="O731" i="10"/>
  <c r="O732" i="10"/>
  <c r="O733" i="10"/>
  <c r="O734" i="10"/>
  <c r="O735" i="10"/>
  <c r="O736" i="10"/>
  <c r="O737" i="10"/>
  <c r="O738" i="10"/>
  <c r="O739" i="10"/>
  <c r="O740" i="10"/>
  <c r="O741" i="10"/>
  <c r="O742" i="10"/>
  <c r="O743" i="10"/>
  <c r="O744" i="10"/>
  <c r="O745" i="10"/>
  <c r="O746" i="10"/>
  <c r="O747" i="10"/>
  <c r="O748" i="10"/>
  <c r="O749" i="10"/>
  <c r="O750" i="10"/>
  <c r="O751" i="10"/>
  <c r="O752" i="10"/>
  <c r="O753" i="10"/>
  <c r="O754" i="10"/>
  <c r="O755" i="10"/>
  <c r="O756" i="10"/>
  <c r="O757" i="10"/>
  <c r="O758" i="10"/>
  <c r="O759" i="10"/>
  <c r="O760" i="10"/>
  <c r="O761" i="10"/>
  <c r="O762" i="10"/>
  <c r="O763" i="10"/>
  <c r="O764" i="10"/>
  <c r="O765" i="10"/>
  <c r="O766" i="10"/>
  <c r="O767" i="10"/>
  <c r="O768" i="10"/>
  <c r="O769" i="10"/>
  <c r="O770" i="10"/>
  <c r="O771" i="10"/>
  <c r="O772" i="10"/>
  <c r="O773" i="10"/>
  <c r="O774" i="10"/>
  <c r="O775" i="10"/>
  <c r="O776" i="10"/>
  <c r="O777" i="10"/>
  <c r="O778" i="10"/>
  <c r="O779" i="10"/>
  <c r="O780" i="10"/>
  <c r="O781" i="10"/>
  <c r="O782" i="10"/>
  <c r="O783" i="10"/>
  <c r="O784" i="10"/>
  <c r="O785" i="10"/>
  <c r="O786" i="10"/>
  <c r="O787" i="10"/>
  <c r="O788" i="10"/>
  <c r="O789" i="10"/>
  <c r="O790" i="10"/>
  <c r="O791" i="10"/>
  <c r="O792" i="10"/>
  <c r="O793" i="10"/>
  <c r="O794" i="10"/>
  <c r="O4" i="10"/>
  <c r="O5" i="10"/>
  <c r="O6" i="10"/>
  <c r="O7" i="10"/>
  <c r="O8" i="10"/>
  <c r="O9"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35" i="10"/>
  <c r="N236" i="10"/>
  <c r="N237" i="10"/>
  <c r="N238" i="10"/>
  <c r="N239" i="10"/>
  <c r="N240" i="10"/>
  <c r="N241" i="10"/>
  <c r="N242" i="10"/>
  <c r="N243" i="10"/>
  <c r="N244" i="10"/>
  <c r="N245" i="10"/>
  <c r="N246" i="10"/>
  <c r="N247" i="10"/>
  <c r="N248" i="10"/>
  <c r="N249" i="10"/>
  <c r="N250" i="10"/>
  <c r="N251" i="10"/>
  <c r="N252" i="10"/>
  <c r="N253" i="10"/>
  <c r="N254" i="10"/>
  <c r="N255" i="10"/>
  <c r="N256" i="10"/>
  <c r="N257" i="10"/>
  <c r="N258" i="10"/>
  <c r="N259" i="10"/>
  <c r="N260" i="10"/>
  <c r="N261" i="10"/>
  <c r="N262" i="10"/>
  <c r="N263" i="10"/>
  <c r="N264" i="10"/>
  <c r="N265" i="10"/>
  <c r="N266" i="10"/>
  <c r="N267" i="10"/>
  <c r="N268" i="10"/>
  <c r="N269" i="10"/>
  <c r="N270" i="10"/>
  <c r="N271" i="10"/>
  <c r="N272" i="10"/>
  <c r="N273" i="10"/>
  <c r="N274" i="10"/>
  <c r="N275" i="10"/>
  <c r="N276" i="10"/>
  <c r="N277" i="10"/>
  <c r="N278" i="10"/>
  <c r="N279" i="10"/>
  <c r="N280" i="10"/>
  <c r="N281" i="10"/>
  <c r="N282" i="10"/>
  <c r="N283" i="10"/>
  <c r="N284" i="10"/>
  <c r="N285" i="10"/>
  <c r="N286" i="10"/>
  <c r="N287" i="10"/>
  <c r="N288" i="10"/>
  <c r="N289" i="10"/>
  <c r="N290" i="10"/>
  <c r="N291" i="10"/>
  <c r="N292" i="10"/>
  <c r="N293" i="10"/>
  <c r="N294" i="10"/>
  <c r="N295" i="10"/>
  <c r="N296" i="10"/>
  <c r="N297" i="10"/>
  <c r="N298" i="10"/>
  <c r="N299" i="10"/>
  <c r="N300" i="10"/>
  <c r="N301" i="10"/>
  <c r="N302" i="10"/>
  <c r="N303" i="10"/>
  <c r="N304" i="10"/>
  <c r="N305" i="10"/>
  <c r="N306" i="10"/>
  <c r="N307" i="10"/>
  <c r="N308" i="10"/>
  <c r="N309" i="10"/>
  <c r="N310" i="10"/>
  <c r="N311" i="10"/>
  <c r="N312" i="10"/>
  <c r="N313" i="10"/>
  <c r="N314" i="10"/>
  <c r="N315" i="10"/>
  <c r="N316" i="10"/>
  <c r="N317" i="10"/>
  <c r="N318" i="10"/>
  <c r="N319" i="10"/>
  <c r="N320" i="10"/>
  <c r="N321" i="10"/>
  <c r="N322" i="10"/>
  <c r="N323" i="10"/>
  <c r="N324" i="10"/>
  <c r="N325" i="10"/>
  <c r="N326" i="10"/>
  <c r="N327" i="10"/>
  <c r="N328" i="10"/>
  <c r="N329" i="10"/>
  <c r="N330" i="10"/>
  <c r="N331" i="10"/>
  <c r="N332" i="10"/>
  <c r="N333" i="10"/>
  <c r="N334" i="10"/>
  <c r="N335" i="10"/>
  <c r="N336" i="10"/>
  <c r="N337" i="10"/>
  <c r="N338" i="10"/>
  <c r="N339" i="10"/>
  <c r="N340" i="10"/>
  <c r="N341" i="10"/>
  <c r="N342" i="10"/>
  <c r="N343" i="10"/>
  <c r="N344" i="10"/>
  <c r="N345" i="10"/>
  <c r="N346" i="10"/>
  <c r="N347" i="10"/>
  <c r="N348" i="10"/>
  <c r="N349" i="10"/>
  <c r="N350" i="10"/>
  <c r="N351" i="10"/>
  <c r="N352" i="10"/>
  <c r="N353" i="10"/>
  <c r="N354" i="10"/>
  <c r="N355" i="10"/>
  <c r="N356" i="10"/>
  <c r="N357" i="10"/>
  <c r="N358" i="10"/>
  <c r="N359" i="10"/>
  <c r="N360" i="10"/>
  <c r="N361" i="10"/>
  <c r="N362" i="10"/>
  <c r="N363" i="10"/>
  <c r="N364" i="10"/>
  <c r="N365" i="10"/>
  <c r="N366" i="10"/>
  <c r="N367" i="10"/>
  <c r="N368" i="10"/>
  <c r="N369" i="10"/>
  <c r="N370" i="10"/>
  <c r="N371" i="10"/>
  <c r="N372" i="10"/>
  <c r="N373" i="10"/>
  <c r="N374" i="10"/>
  <c r="N375" i="10"/>
  <c r="N376" i="10"/>
  <c r="N377" i="10"/>
  <c r="N378" i="10"/>
  <c r="N379" i="10"/>
  <c r="N380" i="10"/>
  <c r="N381" i="10"/>
  <c r="N382" i="10"/>
  <c r="N383" i="10"/>
  <c r="N384" i="10"/>
  <c r="N385" i="10"/>
  <c r="N386" i="10"/>
  <c r="N387" i="10"/>
  <c r="N388" i="10"/>
  <c r="N389" i="10"/>
  <c r="N390" i="10"/>
  <c r="N391" i="10"/>
  <c r="N392" i="10"/>
  <c r="N393" i="10"/>
  <c r="N394" i="10"/>
  <c r="N395" i="10"/>
  <c r="N396" i="10"/>
  <c r="N397" i="10"/>
  <c r="N398" i="10"/>
  <c r="N399" i="10"/>
  <c r="N400" i="10"/>
  <c r="N401" i="10"/>
  <c r="N402" i="10"/>
  <c r="N403" i="10"/>
  <c r="N404" i="10"/>
  <c r="N405" i="10"/>
  <c r="N406" i="10"/>
  <c r="N407" i="10"/>
  <c r="N408" i="10"/>
  <c r="N409" i="10"/>
  <c r="N410" i="10"/>
  <c r="N411" i="10"/>
  <c r="N412" i="10"/>
  <c r="N413" i="10"/>
  <c r="N414" i="10"/>
  <c r="N415" i="10"/>
  <c r="N416" i="10"/>
  <c r="N417" i="10"/>
  <c r="N418" i="10"/>
  <c r="N419" i="10"/>
  <c r="N420" i="10"/>
  <c r="N421" i="10"/>
  <c r="N422" i="10"/>
  <c r="N423" i="10"/>
  <c r="N424" i="10"/>
  <c r="N425" i="10"/>
  <c r="N426" i="10"/>
  <c r="N427" i="10"/>
  <c r="N428" i="10"/>
  <c r="N429" i="10"/>
  <c r="N430" i="10"/>
  <c r="N431" i="10"/>
  <c r="N432" i="10"/>
  <c r="N433" i="10"/>
  <c r="N434" i="10"/>
  <c r="N435" i="10"/>
  <c r="N436" i="10"/>
  <c r="N437" i="10"/>
  <c r="N438" i="10"/>
  <c r="N439" i="10"/>
  <c r="N440" i="10"/>
  <c r="N441" i="10"/>
  <c r="N442" i="10"/>
  <c r="N443" i="10"/>
  <c r="N444" i="10"/>
  <c r="N445" i="10"/>
  <c r="N446" i="10"/>
  <c r="N447" i="10"/>
  <c r="N448" i="10"/>
  <c r="N449" i="10"/>
  <c r="N450" i="10"/>
  <c r="N451" i="10"/>
  <c r="N452" i="10"/>
  <c r="N453" i="10"/>
  <c r="N454" i="10"/>
  <c r="N455" i="10"/>
  <c r="N456" i="10"/>
  <c r="N457" i="10"/>
  <c r="N458" i="10"/>
  <c r="N459" i="10"/>
  <c r="N460" i="10"/>
  <c r="N461" i="10"/>
  <c r="N462" i="10"/>
  <c r="N463" i="10"/>
  <c r="N464" i="10"/>
  <c r="N465" i="10"/>
  <c r="N466" i="10"/>
  <c r="N467" i="10"/>
  <c r="N468" i="10"/>
  <c r="N469" i="10"/>
  <c r="N470" i="10"/>
  <c r="N471" i="10"/>
  <c r="N472" i="10"/>
  <c r="N473" i="10"/>
  <c r="N474" i="10"/>
  <c r="N475" i="10"/>
  <c r="N476" i="10"/>
  <c r="N477" i="10"/>
  <c r="N478" i="10"/>
  <c r="N479" i="10"/>
  <c r="N480" i="10"/>
  <c r="N481" i="10"/>
  <c r="N482" i="10"/>
  <c r="N483" i="10"/>
  <c r="N484" i="10"/>
  <c r="N485" i="10"/>
  <c r="N486" i="10"/>
  <c r="N487" i="10"/>
  <c r="N488" i="10"/>
  <c r="N489" i="10"/>
  <c r="N490" i="10"/>
  <c r="N491" i="10"/>
  <c r="N492" i="10"/>
  <c r="N493" i="10"/>
  <c r="N494" i="10"/>
  <c r="N495" i="10"/>
  <c r="N496" i="10"/>
  <c r="N497" i="10"/>
  <c r="N498" i="10"/>
  <c r="N499" i="10"/>
  <c r="N500" i="10"/>
  <c r="N501" i="10"/>
  <c r="N502" i="10"/>
  <c r="N503" i="10"/>
  <c r="N504" i="10"/>
  <c r="N505" i="10"/>
  <c r="N506" i="10"/>
  <c r="N507" i="10"/>
  <c r="N508" i="10"/>
  <c r="N509" i="10"/>
  <c r="N510" i="10"/>
  <c r="N511" i="10"/>
  <c r="N512" i="10"/>
  <c r="N513" i="10"/>
  <c r="N514" i="10"/>
  <c r="N515" i="10"/>
  <c r="N516" i="10"/>
  <c r="N517" i="10"/>
  <c r="N518" i="10"/>
  <c r="N519" i="10"/>
  <c r="N520" i="10"/>
  <c r="N521" i="10"/>
  <c r="N522" i="10"/>
  <c r="N523" i="10"/>
  <c r="N524" i="10"/>
  <c r="N525" i="10"/>
  <c r="N526" i="10"/>
  <c r="N527" i="10"/>
  <c r="N528" i="10"/>
  <c r="N529" i="10"/>
  <c r="N530" i="10"/>
  <c r="N531" i="10"/>
  <c r="N532" i="10"/>
  <c r="N533" i="10"/>
  <c r="N534" i="10"/>
  <c r="N535" i="10"/>
  <c r="N536" i="10"/>
  <c r="N537" i="10"/>
  <c r="N538" i="10"/>
  <c r="N539" i="10"/>
  <c r="N540" i="10"/>
  <c r="N541" i="10"/>
  <c r="N542" i="10"/>
  <c r="N543" i="10"/>
  <c r="N544" i="10"/>
  <c r="N545" i="10"/>
  <c r="N546" i="10"/>
  <c r="N547" i="10"/>
  <c r="N548" i="10"/>
  <c r="N549" i="10"/>
  <c r="N550" i="10"/>
  <c r="N551" i="10"/>
  <c r="N552" i="10"/>
  <c r="N553" i="10"/>
  <c r="N554" i="10"/>
  <c r="N555" i="10"/>
  <c r="N556" i="10"/>
  <c r="N557" i="10"/>
  <c r="N558" i="10"/>
  <c r="N559" i="10"/>
  <c r="N560" i="10"/>
  <c r="N561" i="10"/>
  <c r="N562" i="10"/>
  <c r="N563" i="10"/>
  <c r="N564" i="10"/>
  <c r="N565" i="10"/>
  <c r="N566" i="10"/>
  <c r="N567" i="10"/>
  <c r="N568" i="10"/>
  <c r="N569" i="10"/>
  <c r="N570" i="10"/>
  <c r="N571" i="10"/>
  <c r="N572" i="10"/>
  <c r="N573" i="10"/>
  <c r="N574" i="10"/>
  <c r="N575" i="10"/>
  <c r="N576" i="10"/>
  <c r="N577" i="10"/>
  <c r="N578" i="10"/>
  <c r="N579" i="10"/>
  <c r="N580" i="10"/>
  <c r="N581" i="10"/>
  <c r="N582" i="10"/>
  <c r="N583" i="10"/>
  <c r="N584" i="10"/>
  <c r="N585" i="10"/>
  <c r="N586" i="10"/>
  <c r="N587" i="10"/>
  <c r="N588" i="10"/>
  <c r="N589" i="10"/>
  <c r="N590" i="10"/>
  <c r="N591" i="10"/>
  <c r="N592" i="10"/>
  <c r="N593" i="10"/>
  <c r="N594" i="10"/>
  <c r="N595" i="10"/>
  <c r="N596" i="10"/>
  <c r="N597" i="10"/>
  <c r="N598" i="10"/>
  <c r="N599" i="10"/>
  <c r="N600" i="10"/>
  <c r="N601" i="10"/>
  <c r="N602" i="10"/>
  <c r="N603" i="10"/>
  <c r="N604" i="10"/>
  <c r="N605" i="10"/>
  <c r="N606" i="10"/>
  <c r="N607" i="10"/>
  <c r="N608" i="10"/>
  <c r="N609" i="10"/>
  <c r="N610" i="10"/>
  <c r="N611" i="10"/>
  <c r="N612" i="10"/>
  <c r="N613" i="10"/>
  <c r="N614" i="10"/>
  <c r="N615" i="10"/>
  <c r="N616" i="10"/>
  <c r="N617" i="10"/>
  <c r="N618" i="10"/>
  <c r="N619" i="10"/>
  <c r="N620" i="10"/>
  <c r="N621" i="10"/>
  <c r="N622" i="10"/>
  <c r="N623" i="10"/>
  <c r="N624" i="10"/>
  <c r="N625" i="10"/>
  <c r="N626" i="10"/>
  <c r="N627" i="10"/>
  <c r="N628" i="10"/>
  <c r="N629" i="10"/>
  <c r="N630" i="10"/>
  <c r="N631" i="10"/>
  <c r="N632" i="10"/>
  <c r="N633" i="10"/>
  <c r="N634" i="10"/>
  <c r="N635" i="10"/>
  <c r="N636" i="10"/>
  <c r="N637" i="10"/>
  <c r="N638" i="10"/>
  <c r="N639" i="10"/>
  <c r="N640" i="10"/>
  <c r="N641" i="10"/>
  <c r="N642" i="10"/>
  <c r="N643" i="10"/>
  <c r="N644" i="10"/>
  <c r="N645" i="10"/>
  <c r="N646" i="10"/>
  <c r="N647" i="10"/>
  <c r="N648" i="10"/>
  <c r="N649" i="10"/>
  <c r="N650" i="10"/>
  <c r="N651" i="10"/>
  <c r="N652" i="10"/>
  <c r="N653" i="10"/>
  <c r="N654" i="10"/>
  <c r="N655" i="10"/>
  <c r="N656" i="10"/>
  <c r="N657" i="10"/>
  <c r="N658" i="10"/>
  <c r="N659" i="10"/>
  <c r="N660" i="10"/>
  <c r="N661" i="10"/>
  <c r="N662" i="10"/>
  <c r="N663" i="10"/>
  <c r="N664" i="10"/>
  <c r="N665" i="10"/>
  <c r="N666" i="10"/>
  <c r="N667" i="10"/>
  <c r="N668" i="10"/>
  <c r="N669" i="10"/>
  <c r="N670" i="10"/>
  <c r="N671" i="10"/>
  <c r="N672" i="10"/>
  <c r="N673" i="10"/>
  <c r="N674" i="10"/>
  <c r="N675" i="10"/>
  <c r="N676" i="10"/>
  <c r="N677" i="10"/>
  <c r="N678" i="10"/>
  <c r="N679" i="10"/>
  <c r="N680" i="10"/>
  <c r="N681" i="10"/>
  <c r="N682" i="10"/>
  <c r="N683" i="10"/>
  <c r="N684" i="10"/>
  <c r="N685" i="10"/>
  <c r="N686" i="10"/>
  <c r="N687" i="10"/>
  <c r="N688" i="10"/>
  <c r="N689" i="10"/>
  <c r="N690" i="10"/>
  <c r="N691" i="10"/>
  <c r="N692" i="10"/>
  <c r="N693" i="10"/>
  <c r="N694" i="10"/>
  <c r="N695" i="10"/>
  <c r="N696" i="10"/>
  <c r="N697" i="10"/>
  <c r="N698" i="10"/>
  <c r="N699" i="10"/>
  <c r="N700" i="10"/>
  <c r="N701" i="10"/>
  <c r="N702" i="10"/>
  <c r="N703" i="10"/>
  <c r="N704" i="10"/>
  <c r="N705" i="10"/>
  <c r="N706" i="10"/>
  <c r="N707" i="10"/>
  <c r="N708" i="10"/>
  <c r="N709" i="10"/>
  <c r="N710" i="10"/>
  <c r="N711" i="10"/>
  <c r="N712" i="10"/>
  <c r="N713" i="10"/>
  <c r="N714" i="10"/>
  <c r="N715" i="10"/>
  <c r="N716" i="10"/>
  <c r="N717" i="10"/>
  <c r="N718" i="10"/>
  <c r="N719" i="10"/>
  <c r="N720" i="10"/>
  <c r="N721" i="10"/>
  <c r="N722" i="10"/>
  <c r="N723" i="10"/>
  <c r="N724" i="10"/>
  <c r="N725" i="10"/>
  <c r="N726" i="10"/>
  <c r="N727" i="10"/>
  <c r="N728" i="10"/>
  <c r="N729" i="10"/>
  <c r="N730" i="10"/>
  <c r="N731" i="10"/>
  <c r="N732" i="10"/>
  <c r="N733" i="10"/>
  <c r="N734" i="10"/>
  <c r="N735" i="10"/>
  <c r="N736" i="10"/>
  <c r="N737" i="10"/>
  <c r="N738" i="10"/>
  <c r="N739" i="10"/>
  <c r="N740" i="10"/>
  <c r="N741" i="10"/>
  <c r="N742" i="10"/>
  <c r="N743" i="10"/>
  <c r="N744" i="10"/>
  <c r="N745" i="10"/>
  <c r="N746" i="10"/>
  <c r="N747" i="10"/>
  <c r="N748" i="10"/>
  <c r="N749" i="10"/>
  <c r="N750" i="10"/>
  <c r="N751" i="10"/>
  <c r="N752" i="10"/>
  <c r="N753" i="10"/>
  <c r="N754" i="10"/>
  <c r="N755" i="10"/>
  <c r="N756" i="10"/>
  <c r="N757" i="10"/>
  <c r="N758" i="10"/>
  <c r="N759" i="10"/>
  <c r="N760" i="10"/>
  <c r="N761" i="10"/>
  <c r="N762" i="10"/>
  <c r="N763" i="10"/>
  <c r="N764" i="10"/>
  <c r="N765" i="10"/>
  <c r="N766" i="10"/>
  <c r="N767" i="10"/>
  <c r="N768" i="10"/>
  <c r="N769" i="10"/>
  <c r="N770" i="10"/>
  <c r="N771" i="10"/>
  <c r="N772" i="10"/>
  <c r="N773" i="10"/>
  <c r="N774" i="10"/>
  <c r="N775" i="10"/>
  <c r="N776" i="10"/>
  <c r="N777" i="10"/>
  <c r="N778" i="10"/>
  <c r="N779" i="10"/>
  <c r="N780" i="10"/>
  <c r="N781" i="10"/>
  <c r="N782" i="10"/>
  <c r="N783" i="10"/>
  <c r="N784" i="10"/>
  <c r="N785" i="10"/>
  <c r="N786" i="10"/>
  <c r="N787" i="10"/>
  <c r="N788" i="10"/>
  <c r="N789" i="10"/>
  <c r="N790" i="10"/>
  <c r="N791" i="10"/>
  <c r="N792" i="10"/>
  <c r="N793" i="10"/>
  <c r="N794" i="10"/>
  <c r="N4" i="10"/>
  <c r="N5" i="10"/>
  <c r="N6" i="10"/>
  <c r="N7" i="10"/>
  <c r="N8" i="10"/>
  <c r="N9"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37" i="10"/>
  <c r="M138" i="10"/>
  <c r="M139" i="10"/>
  <c r="M140" i="10"/>
  <c r="M141" i="10"/>
  <c r="M142" i="10"/>
  <c r="M143" i="10"/>
  <c r="M144" i="10"/>
  <c r="M145" i="10"/>
  <c r="M146" i="10"/>
  <c r="M147" i="10"/>
  <c r="M148" i="10"/>
  <c r="M149" i="10"/>
  <c r="M150" i="10"/>
  <c r="M151" i="10"/>
  <c r="M152" i="10"/>
  <c r="M153" i="10"/>
  <c r="M154" i="10"/>
  <c r="M155" i="10"/>
  <c r="M156" i="10"/>
  <c r="M157" i="10"/>
  <c r="M158" i="10"/>
  <c r="M159" i="10"/>
  <c r="M160" i="10"/>
  <c r="M161" i="10"/>
  <c r="M162" i="10"/>
  <c r="M163" i="10"/>
  <c r="M164" i="10"/>
  <c r="M165" i="10"/>
  <c r="M166" i="10"/>
  <c r="M167" i="10"/>
  <c r="M168" i="10"/>
  <c r="M169" i="10"/>
  <c r="M170" i="10"/>
  <c r="M171" i="10"/>
  <c r="M172" i="10"/>
  <c r="M173" i="10"/>
  <c r="M174" i="10"/>
  <c r="M175" i="10"/>
  <c r="M176" i="10"/>
  <c r="M177" i="10"/>
  <c r="M178" i="10"/>
  <c r="M179" i="10"/>
  <c r="M180" i="10"/>
  <c r="M181" i="10"/>
  <c r="M182" i="10"/>
  <c r="M183" i="10"/>
  <c r="M184" i="10"/>
  <c r="M185" i="10"/>
  <c r="M186" i="10"/>
  <c r="M187" i="10"/>
  <c r="M188" i="10"/>
  <c r="M189" i="10"/>
  <c r="M190" i="10"/>
  <c r="M191" i="10"/>
  <c r="M192" i="10"/>
  <c r="M193" i="10"/>
  <c r="M194" i="10"/>
  <c r="M195" i="10"/>
  <c r="M196" i="10"/>
  <c r="M197" i="10"/>
  <c r="M198" i="10"/>
  <c r="M199" i="10"/>
  <c r="M200" i="10"/>
  <c r="M201" i="10"/>
  <c r="M202" i="10"/>
  <c r="M203" i="10"/>
  <c r="M204" i="10"/>
  <c r="M205" i="10"/>
  <c r="M206" i="10"/>
  <c r="M207" i="10"/>
  <c r="M208" i="10"/>
  <c r="M209" i="10"/>
  <c r="M210" i="10"/>
  <c r="M211" i="10"/>
  <c r="M212" i="10"/>
  <c r="M213" i="10"/>
  <c r="M214" i="10"/>
  <c r="M215" i="10"/>
  <c r="M216" i="10"/>
  <c r="M217" i="10"/>
  <c r="M218" i="10"/>
  <c r="M219" i="10"/>
  <c r="M220" i="10"/>
  <c r="M221" i="10"/>
  <c r="M222" i="10"/>
  <c r="M223" i="10"/>
  <c r="M224" i="10"/>
  <c r="M225" i="10"/>
  <c r="M226" i="10"/>
  <c r="M227" i="10"/>
  <c r="M228" i="10"/>
  <c r="M229" i="10"/>
  <c r="M230" i="10"/>
  <c r="M231" i="10"/>
  <c r="M232" i="10"/>
  <c r="M233" i="10"/>
  <c r="M234" i="10"/>
  <c r="M235" i="10"/>
  <c r="M236" i="10"/>
  <c r="M237" i="10"/>
  <c r="M238" i="10"/>
  <c r="M239" i="10"/>
  <c r="M240" i="10"/>
  <c r="M241" i="10"/>
  <c r="M242" i="10"/>
  <c r="M243" i="10"/>
  <c r="M244" i="10"/>
  <c r="M245" i="10"/>
  <c r="M246" i="10"/>
  <c r="M247" i="10"/>
  <c r="M248" i="10"/>
  <c r="M249" i="10"/>
  <c r="M250" i="10"/>
  <c r="M251" i="10"/>
  <c r="M252" i="10"/>
  <c r="M253" i="10"/>
  <c r="M254" i="10"/>
  <c r="M255" i="10"/>
  <c r="M256" i="10"/>
  <c r="M257" i="10"/>
  <c r="M258" i="10"/>
  <c r="M259" i="10"/>
  <c r="M260" i="10"/>
  <c r="M261" i="10"/>
  <c r="M262" i="10"/>
  <c r="M263" i="10"/>
  <c r="M264" i="10"/>
  <c r="M265" i="10"/>
  <c r="M266" i="10"/>
  <c r="M267" i="10"/>
  <c r="M268" i="10"/>
  <c r="M269" i="10"/>
  <c r="M270" i="10"/>
  <c r="M271" i="10"/>
  <c r="M272" i="10"/>
  <c r="M273" i="10"/>
  <c r="M274" i="10"/>
  <c r="M275" i="10"/>
  <c r="M276" i="10"/>
  <c r="M277" i="10"/>
  <c r="M278" i="10"/>
  <c r="M279" i="10"/>
  <c r="M280" i="10"/>
  <c r="M281" i="10"/>
  <c r="M282" i="10"/>
  <c r="M283" i="10"/>
  <c r="M284" i="10"/>
  <c r="M285" i="10"/>
  <c r="M286" i="10"/>
  <c r="M287" i="10"/>
  <c r="M288" i="10"/>
  <c r="M289" i="10"/>
  <c r="M290" i="10"/>
  <c r="M291" i="10"/>
  <c r="M292" i="10"/>
  <c r="M293" i="10"/>
  <c r="M294" i="10"/>
  <c r="M295" i="10"/>
  <c r="M296" i="10"/>
  <c r="M297" i="10"/>
  <c r="M298" i="10"/>
  <c r="M299" i="10"/>
  <c r="M300" i="10"/>
  <c r="M301" i="10"/>
  <c r="M302" i="10"/>
  <c r="M303" i="10"/>
  <c r="M304" i="10"/>
  <c r="M305" i="10"/>
  <c r="M306" i="10"/>
  <c r="M307" i="10"/>
  <c r="M308" i="10"/>
  <c r="M309" i="10"/>
  <c r="M310" i="10"/>
  <c r="M311" i="10"/>
  <c r="M312" i="10"/>
  <c r="M313" i="10"/>
  <c r="M314" i="10"/>
  <c r="M315" i="10"/>
  <c r="M316" i="10"/>
  <c r="M317" i="10"/>
  <c r="M318" i="10"/>
  <c r="M319" i="10"/>
  <c r="M320" i="10"/>
  <c r="M321" i="10"/>
  <c r="M322" i="10"/>
  <c r="M323" i="10"/>
  <c r="M324" i="10"/>
  <c r="M325" i="10"/>
  <c r="M326" i="10"/>
  <c r="M327" i="10"/>
  <c r="M328" i="10"/>
  <c r="M329" i="10"/>
  <c r="M330" i="10"/>
  <c r="M331" i="10"/>
  <c r="M332" i="10"/>
  <c r="M333" i="10"/>
  <c r="M334" i="10"/>
  <c r="M335" i="10"/>
  <c r="M336" i="10"/>
  <c r="M337" i="10"/>
  <c r="M338" i="10"/>
  <c r="M339" i="10"/>
  <c r="M340" i="10"/>
  <c r="M341" i="10"/>
  <c r="M342" i="10"/>
  <c r="M343" i="10"/>
  <c r="M344" i="10"/>
  <c r="M345" i="10"/>
  <c r="M346" i="10"/>
  <c r="M347" i="10"/>
  <c r="M348" i="10"/>
  <c r="M349" i="10"/>
  <c r="M350" i="10"/>
  <c r="M351" i="10"/>
  <c r="M352" i="10"/>
  <c r="M353" i="10"/>
  <c r="M354" i="10"/>
  <c r="M355" i="10"/>
  <c r="M356" i="10"/>
  <c r="M357" i="10"/>
  <c r="M358" i="10"/>
  <c r="M359" i="10"/>
  <c r="M360" i="10"/>
  <c r="M361" i="10"/>
  <c r="M362" i="10"/>
  <c r="M363" i="10"/>
  <c r="M364" i="10"/>
  <c r="M365" i="10"/>
  <c r="M366" i="10"/>
  <c r="M367" i="10"/>
  <c r="M368" i="10"/>
  <c r="M369" i="10"/>
  <c r="M370" i="10"/>
  <c r="M371" i="10"/>
  <c r="M372" i="10"/>
  <c r="M373" i="10"/>
  <c r="M374" i="10"/>
  <c r="M375" i="10"/>
  <c r="M376" i="10"/>
  <c r="M377" i="10"/>
  <c r="M378" i="10"/>
  <c r="M379" i="10"/>
  <c r="M380" i="10"/>
  <c r="M381" i="10"/>
  <c r="M382" i="10"/>
  <c r="M383" i="10"/>
  <c r="M384" i="10"/>
  <c r="M385" i="10"/>
  <c r="M386" i="10"/>
  <c r="M387" i="10"/>
  <c r="M388" i="10"/>
  <c r="M389" i="10"/>
  <c r="M390" i="10"/>
  <c r="M391" i="10"/>
  <c r="M392" i="10"/>
  <c r="M393" i="10"/>
  <c r="M394" i="10"/>
  <c r="M395" i="10"/>
  <c r="M396" i="10"/>
  <c r="M397" i="10"/>
  <c r="M398" i="10"/>
  <c r="M399" i="10"/>
  <c r="M400" i="10"/>
  <c r="M401" i="10"/>
  <c r="M402" i="10"/>
  <c r="M403" i="10"/>
  <c r="M404" i="10"/>
  <c r="M405" i="10"/>
  <c r="M406" i="10"/>
  <c r="M407" i="10"/>
  <c r="M408" i="10"/>
  <c r="M409" i="10"/>
  <c r="M410" i="10"/>
  <c r="M411" i="10"/>
  <c r="M412" i="10"/>
  <c r="M413" i="10"/>
  <c r="M414" i="10"/>
  <c r="M415" i="10"/>
  <c r="M416" i="10"/>
  <c r="M417" i="10"/>
  <c r="M418" i="10"/>
  <c r="M419" i="10"/>
  <c r="M420" i="10"/>
  <c r="M421" i="10"/>
  <c r="M422" i="10"/>
  <c r="M423" i="10"/>
  <c r="M424" i="10"/>
  <c r="M425" i="10"/>
  <c r="M426" i="10"/>
  <c r="M427" i="10"/>
  <c r="M428" i="10"/>
  <c r="M429" i="10"/>
  <c r="M430" i="10"/>
  <c r="M431" i="10"/>
  <c r="M432" i="10"/>
  <c r="M433" i="10"/>
  <c r="M434" i="10"/>
  <c r="M435" i="10"/>
  <c r="M436" i="10"/>
  <c r="M437" i="10"/>
  <c r="M438" i="10"/>
  <c r="M439" i="10"/>
  <c r="M440" i="10"/>
  <c r="M441" i="10"/>
  <c r="M442" i="10"/>
  <c r="M443" i="10"/>
  <c r="M444" i="10"/>
  <c r="M445" i="10"/>
  <c r="M446" i="10"/>
  <c r="M447" i="10"/>
  <c r="M448" i="10"/>
  <c r="M449" i="10"/>
  <c r="M450" i="10"/>
  <c r="M451" i="10"/>
  <c r="M452" i="10"/>
  <c r="M453" i="10"/>
  <c r="M454" i="10"/>
  <c r="M455" i="10"/>
  <c r="M456" i="10"/>
  <c r="M457" i="10"/>
  <c r="M458" i="10"/>
  <c r="M459" i="10"/>
  <c r="M460" i="10"/>
  <c r="M461" i="10"/>
  <c r="M462" i="10"/>
  <c r="M463" i="10"/>
  <c r="M464" i="10"/>
  <c r="M465" i="10"/>
  <c r="M466" i="10"/>
  <c r="M467" i="10"/>
  <c r="M468" i="10"/>
  <c r="M469" i="10"/>
  <c r="M470" i="10"/>
  <c r="M471" i="10"/>
  <c r="M472" i="10"/>
  <c r="M473" i="10"/>
  <c r="M474" i="10"/>
  <c r="M475" i="10"/>
  <c r="M476" i="10"/>
  <c r="M477" i="10"/>
  <c r="M478" i="10"/>
  <c r="M479" i="10"/>
  <c r="M480" i="10"/>
  <c r="M481" i="10"/>
  <c r="M482" i="10"/>
  <c r="M483" i="10"/>
  <c r="M484" i="10"/>
  <c r="M485" i="10"/>
  <c r="M486" i="10"/>
  <c r="M487" i="10"/>
  <c r="M488" i="10"/>
  <c r="M489" i="10"/>
  <c r="M490" i="10"/>
  <c r="M491" i="10"/>
  <c r="M492" i="10"/>
  <c r="M493" i="10"/>
  <c r="M494" i="10"/>
  <c r="M495" i="10"/>
  <c r="M496" i="10"/>
  <c r="M497" i="10"/>
  <c r="M498" i="10"/>
  <c r="M499" i="10"/>
  <c r="M500" i="10"/>
  <c r="M501" i="10"/>
  <c r="M502" i="10"/>
  <c r="M503" i="10"/>
  <c r="M504" i="10"/>
  <c r="M505" i="10"/>
  <c r="M506" i="10"/>
  <c r="M507" i="10"/>
  <c r="M508" i="10"/>
  <c r="M509" i="10"/>
  <c r="M510" i="10"/>
  <c r="M511" i="10"/>
  <c r="M512" i="10"/>
  <c r="M513" i="10"/>
  <c r="M514" i="10"/>
  <c r="M515" i="10"/>
  <c r="M516" i="10"/>
  <c r="M517" i="10"/>
  <c r="M518" i="10"/>
  <c r="M519" i="10"/>
  <c r="M520" i="10"/>
  <c r="M521" i="10"/>
  <c r="M522" i="10"/>
  <c r="M523" i="10"/>
  <c r="M524" i="10"/>
  <c r="M525" i="10"/>
  <c r="M526" i="10"/>
  <c r="M527" i="10"/>
  <c r="M528" i="10"/>
  <c r="M529" i="10"/>
  <c r="M530" i="10"/>
  <c r="M531" i="10"/>
  <c r="M532" i="10"/>
  <c r="M533" i="10"/>
  <c r="M534" i="10"/>
  <c r="M535" i="10"/>
  <c r="M536" i="10"/>
  <c r="M537" i="10"/>
  <c r="M538" i="10"/>
  <c r="M539" i="10"/>
  <c r="M540" i="10"/>
  <c r="M541" i="10"/>
  <c r="M542" i="10"/>
  <c r="M543" i="10"/>
  <c r="M544" i="10"/>
  <c r="M545" i="10"/>
  <c r="M546" i="10"/>
  <c r="M547" i="10"/>
  <c r="M548" i="10"/>
  <c r="M549" i="10"/>
  <c r="M550" i="10"/>
  <c r="M551" i="10"/>
  <c r="M552" i="10"/>
  <c r="M553" i="10"/>
  <c r="M554" i="10"/>
  <c r="M555" i="10"/>
  <c r="M556" i="10"/>
  <c r="M557" i="10"/>
  <c r="M558" i="10"/>
  <c r="M559" i="10"/>
  <c r="M560" i="10"/>
  <c r="M561" i="10"/>
  <c r="M562" i="10"/>
  <c r="M563" i="10"/>
  <c r="M564" i="10"/>
  <c r="M565" i="10"/>
  <c r="M566" i="10"/>
  <c r="M567" i="10"/>
  <c r="M568" i="10"/>
  <c r="M569" i="10"/>
  <c r="M570" i="10"/>
  <c r="M571" i="10"/>
  <c r="M572" i="10"/>
  <c r="M573" i="10"/>
  <c r="M574" i="10"/>
  <c r="M575" i="10"/>
  <c r="M576" i="10"/>
  <c r="M577" i="10"/>
  <c r="M578" i="10"/>
  <c r="M579" i="10"/>
  <c r="M580" i="10"/>
  <c r="M581" i="10"/>
  <c r="M582" i="10"/>
  <c r="M583" i="10"/>
  <c r="M584" i="10"/>
  <c r="M585" i="10"/>
  <c r="M586" i="10"/>
  <c r="M587" i="10"/>
  <c r="M588" i="10"/>
  <c r="M589" i="10"/>
  <c r="M590" i="10"/>
  <c r="M591" i="10"/>
  <c r="M592" i="10"/>
  <c r="M593" i="10"/>
  <c r="M594" i="10"/>
  <c r="M595" i="10"/>
  <c r="M596" i="10"/>
  <c r="M597" i="10"/>
  <c r="M598" i="10"/>
  <c r="M599" i="10"/>
  <c r="M600" i="10"/>
  <c r="M601" i="10"/>
  <c r="M602" i="10"/>
  <c r="M603" i="10"/>
  <c r="M604" i="10"/>
  <c r="M605" i="10"/>
  <c r="M606" i="10"/>
  <c r="M607" i="10"/>
  <c r="M608" i="10"/>
  <c r="M609" i="10"/>
  <c r="M610" i="10"/>
  <c r="M611" i="10"/>
  <c r="M612" i="10"/>
  <c r="M613" i="10"/>
  <c r="M614" i="10"/>
  <c r="M615" i="10"/>
  <c r="M616" i="10"/>
  <c r="M617" i="10"/>
  <c r="M618" i="10"/>
  <c r="M619" i="10"/>
  <c r="M620" i="10"/>
  <c r="M621" i="10"/>
  <c r="M622" i="10"/>
  <c r="M623" i="10"/>
  <c r="M624" i="10"/>
  <c r="M625" i="10"/>
  <c r="M626" i="10"/>
  <c r="M627" i="10"/>
  <c r="M628" i="10"/>
  <c r="M629" i="10"/>
  <c r="M630" i="10"/>
  <c r="M631" i="10"/>
  <c r="M632" i="10"/>
  <c r="M633" i="10"/>
  <c r="M634" i="10"/>
  <c r="M635" i="10"/>
  <c r="M636" i="10"/>
  <c r="M637" i="10"/>
  <c r="M638" i="10"/>
  <c r="M639" i="10"/>
  <c r="M640" i="10"/>
  <c r="M641" i="10"/>
  <c r="M642" i="10"/>
  <c r="M643" i="10"/>
  <c r="M644" i="10"/>
  <c r="M645" i="10"/>
  <c r="M646" i="10"/>
  <c r="M647" i="10"/>
  <c r="M648" i="10"/>
  <c r="M649" i="10"/>
  <c r="M650" i="10"/>
  <c r="M651" i="10"/>
  <c r="M652" i="10"/>
  <c r="M653" i="10"/>
  <c r="M654" i="10"/>
  <c r="M655" i="10"/>
  <c r="M656" i="10"/>
  <c r="M657" i="10"/>
  <c r="M658" i="10"/>
  <c r="M659" i="10"/>
  <c r="M660" i="10"/>
  <c r="M661" i="10"/>
  <c r="M662" i="10"/>
  <c r="M663" i="10"/>
  <c r="M664" i="10"/>
  <c r="M665" i="10"/>
  <c r="M666" i="10"/>
  <c r="M667" i="10"/>
  <c r="M668" i="10"/>
  <c r="M669" i="10"/>
  <c r="M670" i="10"/>
  <c r="M671" i="10"/>
  <c r="M672" i="10"/>
  <c r="M673" i="10"/>
  <c r="M674" i="10"/>
  <c r="M675" i="10"/>
  <c r="M676" i="10"/>
  <c r="M677" i="10"/>
  <c r="M678" i="10"/>
  <c r="M679" i="10"/>
  <c r="M680" i="10"/>
  <c r="M681" i="10"/>
  <c r="M682" i="10"/>
  <c r="M683" i="10"/>
  <c r="M684" i="10"/>
  <c r="M685" i="10"/>
  <c r="M686" i="10"/>
  <c r="M687" i="10"/>
  <c r="M688" i="10"/>
  <c r="M689" i="10"/>
  <c r="M690" i="10"/>
  <c r="M691" i="10"/>
  <c r="M692" i="10"/>
  <c r="M693" i="10"/>
  <c r="M694" i="10"/>
  <c r="M695" i="10"/>
  <c r="M696" i="10"/>
  <c r="M697" i="10"/>
  <c r="M698" i="10"/>
  <c r="M699" i="10"/>
  <c r="M700" i="10"/>
  <c r="M701" i="10"/>
  <c r="M702" i="10"/>
  <c r="M703" i="10"/>
  <c r="M704" i="10"/>
  <c r="M705" i="10"/>
  <c r="M706" i="10"/>
  <c r="M707" i="10"/>
  <c r="M708" i="10"/>
  <c r="M709" i="10"/>
  <c r="M710" i="10"/>
  <c r="M711" i="10"/>
  <c r="M712" i="10"/>
  <c r="M713" i="10"/>
  <c r="M714" i="10"/>
  <c r="M715" i="10"/>
  <c r="M716" i="10"/>
  <c r="M717" i="10"/>
  <c r="M718" i="10"/>
  <c r="M719" i="10"/>
  <c r="M720" i="10"/>
  <c r="M721" i="10"/>
  <c r="M722" i="10"/>
  <c r="M723" i="10"/>
  <c r="M724" i="10"/>
  <c r="M725" i="10"/>
  <c r="M726" i="10"/>
  <c r="M727" i="10"/>
  <c r="M728" i="10"/>
  <c r="M729" i="10"/>
  <c r="M730" i="10"/>
  <c r="M731" i="10"/>
  <c r="M732" i="10"/>
  <c r="M733" i="10"/>
  <c r="M734" i="10"/>
  <c r="M735" i="10"/>
  <c r="M736" i="10"/>
  <c r="M737" i="10"/>
  <c r="M738" i="10"/>
  <c r="M739" i="10"/>
  <c r="M740" i="10"/>
  <c r="M741" i="10"/>
  <c r="M742" i="10"/>
  <c r="M743" i="10"/>
  <c r="M744" i="10"/>
  <c r="M745" i="10"/>
  <c r="M746" i="10"/>
  <c r="M747" i="10"/>
  <c r="M748" i="10"/>
  <c r="M749" i="10"/>
  <c r="M750" i="10"/>
  <c r="M751" i="10"/>
  <c r="M752" i="10"/>
  <c r="M753" i="10"/>
  <c r="M754" i="10"/>
  <c r="M755" i="10"/>
  <c r="M756" i="10"/>
  <c r="M757" i="10"/>
  <c r="M758" i="10"/>
  <c r="M759" i="10"/>
  <c r="M760" i="10"/>
  <c r="M761" i="10"/>
  <c r="M762" i="10"/>
  <c r="M763" i="10"/>
  <c r="M764" i="10"/>
  <c r="M765" i="10"/>
  <c r="M766" i="10"/>
  <c r="M767" i="10"/>
  <c r="M768" i="10"/>
  <c r="M769" i="10"/>
  <c r="M770" i="10"/>
  <c r="M771" i="10"/>
  <c r="M772" i="10"/>
  <c r="M773" i="10"/>
  <c r="M774" i="10"/>
  <c r="M775" i="10"/>
  <c r="M776" i="10"/>
  <c r="M777" i="10"/>
  <c r="M778" i="10"/>
  <c r="M779" i="10"/>
  <c r="M780" i="10"/>
  <c r="M781" i="10"/>
  <c r="M782" i="10"/>
  <c r="M783" i="10"/>
  <c r="M784" i="10"/>
  <c r="M785" i="10"/>
  <c r="M786" i="10"/>
  <c r="M787" i="10"/>
  <c r="M788" i="10"/>
  <c r="M789" i="10"/>
  <c r="M790" i="10"/>
  <c r="M791" i="10"/>
  <c r="M792" i="10"/>
  <c r="M793" i="10"/>
  <c r="M794" i="10"/>
  <c r="M4" i="10"/>
  <c r="M5" i="10"/>
  <c r="M6" i="10"/>
  <c r="M7" i="10"/>
  <c r="M8" i="10"/>
  <c r="M9"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6" i="10"/>
  <c r="L287" i="10"/>
  <c r="L288" i="10"/>
  <c r="L289" i="10"/>
  <c r="L290" i="10"/>
  <c r="L291" i="10"/>
  <c r="L292" i="10"/>
  <c r="L293" i="10"/>
  <c r="L294" i="10"/>
  <c r="L295" i="10"/>
  <c r="L296" i="10"/>
  <c r="L297" i="10"/>
  <c r="L298" i="10"/>
  <c r="L299" i="10"/>
  <c r="L300" i="10"/>
  <c r="L301" i="10"/>
  <c r="L302" i="10"/>
  <c r="L303" i="10"/>
  <c r="L304" i="10"/>
  <c r="L305" i="10"/>
  <c r="L306" i="10"/>
  <c r="L307" i="10"/>
  <c r="L308" i="10"/>
  <c r="L309" i="10"/>
  <c r="L310" i="10"/>
  <c r="L311" i="10"/>
  <c r="L312" i="10"/>
  <c r="L313" i="10"/>
  <c r="L314" i="10"/>
  <c r="L315" i="10"/>
  <c r="L316" i="10"/>
  <c r="L317" i="10"/>
  <c r="L318" i="10"/>
  <c r="L319" i="10"/>
  <c r="L320" i="10"/>
  <c r="L321" i="10"/>
  <c r="L322" i="10"/>
  <c r="L323" i="10"/>
  <c r="L324" i="10"/>
  <c r="L325" i="10"/>
  <c r="L326" i="10"/>
  <c r="L327" i="10"/>
  <c r="L328" i="10"/>
  <c r="L329" i="10"/>
  <c r="L330" i="10"/>
  <c r="L331" i="10"/>
  <c r="L332" i="10"/>
  <c r="L333" i="10"/>
  <c r="L334" i="10"/>
  <c r="L335" i="10"/>
  <c r="L336" i="10"/>
  <c r="L337" i="10"/>
  <c r="L338" i="10"/>
  <c r="L339" i="10"/>
  <c r="L340" i="10"/>
  <c r="L341" i="10"/>
  <c r="L342" i="10"/>
  <c r="L343" i="10"/>
  <c r="L344" i="10"/>
  <c r="L345" i="10"/>
  <c r="L346" i="10"/>
  <c r="L347" i="10"/>
  <c r="L348" i="10"/>
  <c r="L349" i="10"/>
  <c r="L350" i="10"/>
  <c r="L351" i="10"/>
  <c r="L352" i="10"/>
  <c r="L353" i="10"/>
  <c r="L354" i="10"/>
  <c r="L355" i="10"/>
  <c r="L356" i="10"/>
  <c r="L357" i="10"/>
  <c r="L358" i="10"/>
  <c r="L359" i="10"/>
  <c r="L360" i="10"/>
  <c r="L361" i="10"/>
  <c r="L362" i="10"/>
  <c r="L363" i="10"/>
  <c r="L364" i="10"/>
  <c r="L365" i="10"/>
  <c r="L366" i="10"/>
  <c r="L367" i="10"/>
  <c r="L368" i="10"/>
  <c r="L369" i="10"/>
  <c r="L370" i="10"/>
  <c r="L371" i="10"/>
  <c r="L372" i="10"/>
  <c r="L373" i="10"/>
  <c r="L374" i="10"/>
  <c r="L375" i="10"/>
  <c r="L376" i="10"/>
  <c r="L377" i="10"/>
  <c r="L378" i="10"/>
  <c r="L379" i="10"/>
  <c r="L380" i="10"/>
  <c r="L381" i="10"/>
  <c r="L382" i="10"/>
  <c r="L383" i="10"/>
  <c r="L384" i="10"/>
  <c r="L385" i="10"/>
  <c r="L386" i="10"/>
  <c r="L387" i="10"/>
  <c r="L388" i="10"/>
  <c r="L389" i="10"/>
  <c r="L390" i="10"/>
  <c r="L391" i="10"/>
  <c r="L392" i="10"/>
  <c r="L393" i="10"/>
  <c r="L394" i="10"/>
  <c r="L395" i="10"/>
  <c r="L396" i="10"/>
  <c r="L397" i="10"/>
  <c r="L398" i="10"/>
  <c r="L399" i="10"/>
  <c r="L400" i="10"/>
  <c r="L401" i="10"/>
  <c r="L402" i="10"/>
  <c r="L403" i="10"/>
  <c r="L404" i="10"/>
  <c r="L405" i="10"/>
  <c r="L406" i="10"/>
  <c r="L407" i="10"/>
  <c r="L408" i="10"/>
  <c r="L409" i="10"/>
  <c r="L410" i="10"/>
  <c r="L411" i="10"/>
  <c r="L412" i="10"/>
  <c r="L413" i="10"/>
  <c r="L414" i="10"/>
  <c r="L415" i="10"/>
  <c r="L416" i="10"/>
  <c r="L417" i="10"/>
  <c r="L418" i="10"/>
  <c r="L419" i="10"/>
  <c r="L420" i="10"/>
  <c r="L421" i="10"/>
  <c r="L422" i="10"/>
  <c r="L423" i="10"/>
  <c r="L424" i="10"/>
  <c r="L425" i="10"/>
  <c r="L426" i="10"/>
  <c r="L427" i="10"/>
  <c r="L428" i="10"/>
  <c r="L429" i="10"/>
  <c r="L430" i="10"/>
  <c r="L431" i="10"/>
  <c r="L432" i="10"/>
  <c r="L433" i="10"/>
  <c r="L434" i="10"/>
  <c r="L435" i="10"/>
  <c r="L436" i="10"/>
  <c r="L437" i="10"/>
  <c r="L438" i="10"/>
  <c r="L439" i="10"/>
  <c r="L440" i="10"/>
  <c r="L441" i="10"/>
  <c r="L442" i="10"/>
  <c r="L443" i="10"/>
  <c r="L444" i="10"/>
  <c r="L445" i="10"/>
  <c r="L446" i="10"/>
  <c r="L447" i="10"/>
  <c r="L448" i="10"/>
  <c r="L449" i="10"/>
  <c r="L450" i="10"/>
  <c r="L451" i="10"/>
  <c r="L452" i="10"/>
  <c r="L453" i="10"/>
  <c r="L454" i="10"/>
  <c r="L455" i="10"/>
  <c r="L456" i="10"/>
  <c r="L457" i="10"/>
  <c r="L458" i="10"/>
  <c r="L459" i="10"/>
  <c r="L460" i="10"/>
  <c r="L461" i="10"/>
  <c r="L462" i="10"/>
  <c r="L463" i="10"/>
  <c r="L464" i="10"/>
  <c r="L465" i="10"/>
  <c r="L466" i="10"/>
  <c r="L467" i="10"/>
  <c r="L468" i="10"/>
  <c r="L469" i="10"/>
  <c r="L470" i="10"/>
  <c r="L471" i="10"/>
  <c r="L472" i="10"/>
  <c r="L473" i="10"/>
  <c r="L474" i="10"/>
  <c r="L475" i="10"/>
  <c r="L476" i="10"/>
  <c r="L477" i="10"/>
  <c r="L478" i="10"/>
  <c r="L479" i="10"/>
  <c r="L480" i="10"/>
  <c r="L481" i="10"/>
  <c r="L482" i="10"/>
  <c r="L483" i="10"/>
  <c r="L484" i="10"/>
  <c r="L485" i="10"/>
  <c r="L486" i="10"/>
  <c r="L487" i="10"/>
  <c r="L488" i="10"/>
  <c r="L489" i="10"/>
  <c r="L490" i="10"/>
  <c r="L491" i="10"/>
  <c r="L492" i="10"/>
  <c r="L493" i="10"/>
  <c r="L494" i="10"/>
  <c r="L495" i="10"/>
  <c r="L496" i="10"/>
  <c r="L497" i="10"/>
  <c r="L498" i="10"/>
  <c r="L499" i="10"/>
  <c r="L500" i="10"/>
  <c r="L501" i="10"/>
  <c r="L502" i="10"/>
  <c r="L503" i="10"/>
  <c r="L504" i="10"/>
  <c r="L505" i="10"/>
  <c r="L506" i="10"/>
  <c r="L507" i="10"/>
  <c r="L508" i="10"/>
  <c r="L509" i="10"/>
  <c r="L510" i="10"/>
  <c r="L511" i="10"/>
  <c r="L512" i="10"/>
  <c r="L513" i="10"/>
  <c r="L514" i="10"/>
  <c r="L515" i="10"/>
  <c r="L516" i="10"/>
  <c r="L517" i="10"/>
  <c r="L518" i="10"/>
  <c r="L519" i="10"/>
  <c r="L520" i="10"/>
  <c r="L521" i="10"/>
  <c r="L522" i="10"/>
  <c r="L523" i="10"/>
  <c r="L524" i="10"/>
  <c r="L525" i="10"/>
  <c r="L526" i="10"/>
  <c r="L527" i="10"/>
  <c r="L528" i="10"/>
  <c r="L529" i="10"/>
  <c r="L530" i="10"/>
  <c r="L531" i="10"/>
  <c r="L532" i="10"/>
  <c r="L533" i="10"/>
  <c r="L534" i="10"/>
  <c r="L535" i="10"/>
  <c r="L536" i="10"/>
  <c r="L537" i="10"/>
  <c r="L538" i="10"/>
  <c r="L539" i="10"/>
  <c r="L540" i="10"/>
  <c r="L541" i="10"/>
  <c r="L542" i="10"/>
  <c r="L543" i="10"/>
  <c r="L544" i="10"/>
  <c r="L545" i="10"/>
  <c r="L546" i="10"/>
  <c r="L547" i="10"/>
  <c r="L548" i="10"/>
  <c r="L549" i="10"/>
  <c r="L550" i="10"/>
  <c r="L551" i="10"/>
  <c r="L552" i="10"/>
  <c r="L553" i="10"/>
  <c r="L554" i="10"/>
  <c r="L555" i="10"/>
  <c r="L556" i="10"/>
  <c r="L557" i="10"/>
  <c r="L558" i="10"/>
  <c r="L559" i="10"/>
  <c r="L560" i="10"/>
  <c r="L561" i="10"/>
  <c r="L562" i="10"/>
  <c r="L563" i="10"/>
  <c r="L564" i="10"/>
  <c r="L565" i="10"/>
  <c r="L566" i="10"/>
  <c r="L567" i="10"/>
  <c r="L568" i="10"/>
  <c r="L569" i="10"/>
  <c r="L570" i="10"/>
  <c r="L571" i="10"/>
  <c r="L572" i="10"/>
  <c r="L573" i="10"/>
  <c r="L574" i="10"/>
  <c r="L575" i="10"/>
  <c r="L576" i="10"/>
  <c r="L577" i="10"/>
  <c r="L578" i="10"/>
  <c r="L579" i="10"/>
  <c r="L580" i="10"/>
  <c r="L581" i="10"/>
  <c r="L582" i="10"/>
  <c r="L583" i="10"/>
  <c r="L584" i="10"/>
  <c r="L585" i="10"/>
  <c r="L586" i="10"/>
  <c r="L587" i="10"/>
  <c r="L588" i="10"/>
  <c r="L589" i="10"/>
  <c r="L590" i="10"/>
  <c r="L591" i="10"/>
  <c r="L592" i="10"/>
  <c r="L593" i="10"/>
  <c r="L594" i="10"/>
  <c r="L595" i="10"/>
  <c r="L596" i="10"/>
  <c r="L597" i="10"/>
  <c r="L598" i="10"/>
  <c r="L599" i="10"/>
  <c r="L600" i="10"/>
  <c r="L601" i="10"/>
  <c r="L602" i="10"/>
  <c r="L603" i="10"/>
  <c r="L604" i="10"/>
  <c r="L605" i="10"/>
  <c r="L606" i="10"/>
  <c r="L607" i="10"/>
  <c r="L608" i="10"/>
  <c r="L609" i="10"/>
  <c r="L610" i="10"/>
  <c r="L611" i="10"/>
  <c r="L612" i="10"/>
  <c r="L613" i="10"/>
  <c r="L614" i="10"/>
  <c r="L615" i="10"/>
  <c r="L616" i="10"/>
  <c r="L617" i="10"/>
  <c r="L618" i="10"/>
  <c r="L619" i="10"/>
  <c r="L620" i="10"/>
  <c r="L621" i="10"/>
  <c r="L622" i="10"/>
  <c r="L623" i="10"/>
  <c r="L624" i="10"/>
  <c r="L625" i="10"/>
  <c r="L626" i="10"/>
  <c r="L627" i="10"/>
  <c r="L628" i="10"/>
  <c r="L629" i="10"/>
  <c r="L630" i="10"/>
  <c r="L631" i="10"/>
  <c r="L632" i="10"/>
  <c r="L633" i="10"/>
  <c r="L634" i="10"/>
  <c r="L635" i="10"/>
  <c r="L636" i="10"/>
  <c r="L637" i="10"/>
  <c r="L638" i="10"/>
  <c r="L639" i="10"/>
  <c r="L640" i="10"/>
  <c r="L641" i="10"/>
  <c r="L642" i="10"/>
  <c r="L643" i="10"/>
  <c r="L644" i="10"/>
  <c r="L645" i="10"/>
  <c r="L646" i="10"/>
  <c r="L647" i="10"/>
  <c r="L648" i="10"/>
  <c r="L649" i="10"/>
  <c r="L650" i="10"/>
  <c r="L651" i="10"/>
  <c r="L652" i="10"/>
  <c r="L653" i="10"/>
  <c r="L654" i="10"/>
  <c r="L655" i="10"/>
  <c r="L656" i="10"/>
  <c r="L657" i="10"/>
  <c r="L658" i="10"/>
  <c r="L659" i="10"/>
  <c r="L660" i="10"/>
  <c r="L661" i="10"/>
  <c r="L662" i="10"/>
  <c r="L663" i="10"/>
  <c r="L664" i="10"/>
  <c r="L665" i="10"/>
  <c r="L666" i="10"/>
  <c r="L667" i="10"/>
  <c r="L668" i="10"/>
  <c r="L669" i="10"/>
  <c r="L670" i="10"/>
  <c r="L671" i="10"/>
  <c r="L672" i="10"/>
  <c r="L673" i="10"/>
  <c r="L674" i="10"/>
  <c r="L675" i="10"/>
  <c r="L676" i="10"/>
  <c r="L677" i="10"/>
  <c r="L678" i="10"/>
  <c r="L679" i="10"/>
  <c r="L680" i="10"/>
  <c r="L681" i="10"/>
  <c r="L682" i="10"/>
  <c r="L683" i="10"/>
  <c r="L684" i="10"/>
  <c r="L685" i="10"/>
  <c r="L686" i="10"/>
  <c r="L687" i="10"/>
  <c r="L688" i="10"/>
  <c r="L689" i="10"/>
  <c r="L690" i="10"/>
  <c r="L691" i="10"/>
  <c r="L692" i="10"/>
  <c r="L693" i="10"/>
  <c r="L694" i="10"/>
  <c r="L695" i="10"/>
  <c r="L696" i="10"/>
  <c r="L697" i="10"/>
  <c r="L698" i="10"/>
  <c r="L699" i="10"/>
  <c r="L700" i="10"/>
  <c r="L701" i="10"/>
  <c r="L702" i="10"/>
  <c r="L703" i="10"/>
  <c r="L704" i="10"/>
  <c r="L705" i="10"/>
  <c r="L706" i="10"/>
  <c r="L707" i="10"/>
  <c r="L708" i="10"/>
  <c r="L709" i="10"/>
  <c r="L710" i="10"/>
  <c r="L711" i="10"/>
  <c r="L712" i="10"/>
  <c r="L713" i="10"/>
  <c r="L714" i="10"/>
  <c r="L715" i="10"/>
  <c r="L716" i="10"/>
  <c r="L717" i="10"/>
  <c r="L718" i="10"/>
  <c r="L719" i="10"/>
  <c r="L720" i="10"/>
  <c r="L721" i="10"/>
  <c r="L722" i="10"/>
  <c r="L723" i="10"/>
  <c r="L724" i="10"/>
  <c r="L725" i="10"/>
  <c r="L726" i="10"/>
  <c r="L727" i="10"/>
  <c r="L728" i="10"/>
  <c r="L729" i="10"/>
  <c r="L730" i="10"/>
  <c r="L731" i="10"/>
  <c r="L732" i="10"/>
  <c r="L733" i="10"/>
  <c r="L734" i="10"/>
  <c r="L735" i="10"/>
  <c r="L736" i="10"/>
  <c r="L737" i="10"/>
  <c r="L738" i="10"/>
  <c r="L739" i="10"/>
  <c r="L740" i="10"/>
  <c r="L741" i="10"/>
  <c r="L742" i="10"/>
  <c r="L743" i="10"/>
  <c r="L744" i="10"/>
  <c r="L745" i="10"/>
  <c r="L746" i="10"/>
  <c r="L747" i="10"/>
  <c r="L748" i="10"/>
  <c r="L749" i="10"/>
  <c r="L750" i="10"/>
  <c r="L751" i="10"/>
  <c r="L752" i="10"/>
  <c r="L753" i="10"/>
  <c r="L754" i="10"/>
  <c r="L755" i="10"/>
  <c r="L756" i="10"/>
  <c r="L757" i="10"/>
  <c r="L758" i="10"/>
  <c r="L759" i="10"/>
  <c r="L760" i="10"/>
  <c r="L761" i="10"/>
  <c r="L762" i="10"/>
  <c r="L763" i="10"/>
  <c r="L764" i="10"/>
  <c r="L765" i="10"/>
  <c r="L766" i="10"/>
  <c r="L767" i="10"/>
  <c r="L768" i="10"/>
  <c r="L769" i="10"/>
  <c r="L770" i="10"/>
  <c r="L771" i="10"/>
  <c r="L772" i="10"/>
  <c r="L773" i="10"/>
  <c r="L774" i="10"/>
  <c r="L775" i="10"/>
  <c r="L776" i="10"/>
  <c r="L777" i="10"/>
  <c r="L778" i="10"/>
  <c r="L779" i="10"/>
  <c r="L780" i="10"/>
  <c r="L781" i="10"/>
  <c r="L782" i="10"/>
  <c r="L783" i="10"/>
  <c r="L784" i="10"/>
  <c r="L785" i="10"/>
  <c r="L786" i="10"/>
  <c r="L787" i="10"/>
  <c r="L788" i="10"/>
  <c r="L789" i="10"/>
  <c r="L790" i="10"/>
  <c r="L791" i="10"/>
  <c r="L792" i="10"/>
  <c r="L793" i="10"/>
  <c r="L794" i="10"/>
  <c r="L4" i="10"/>
  <c r="L5" i="10"/>
  <c r="L6" i="10"/>
  <c r="L7" i="10"/>
  <c r="L8" i="10"/>
  <c r="L9"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K118" i="10"/>
  <c r="K119" i="10"/>
  <c r="K120" i="10"/>
  <c r="K121" i="10"/>
  <c r="K122" i="10"/>
  <c r="K123" i="10"/>
  <c r="K124" i="10"/>
  <c r="K125" i="10"/>
  <c r="K126" i="10"/>
  <c r="K127" i="10"/>
  <c r="K128" i="10"/>
  <c r="K129" i="10"/>
  <c r="K130" i="10"/>
  <c r="K131" i="10"/>
  <c r="K132" i="10"/>
  <c r="K133" i="10"/>
  <c r="K134" i="10"/>
  <c r="K135" i="10"/>
  <c r="K136" i="10"/>
  <c r="K137" i="10"/>
  <c r="K138" i="10"/>
  <c r="K139" i="10"/>
  <c r="K140" i="10"/>
  <c r="K141" i="10"/>
  <c r="K142" i="10"/>
  <c r="K143"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K202" i="10"/>
  <c r="K203" i="10"/>
  <c r="K204" i="10"/>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7" i="10"/>
  <c r="K268" i="10"/>
  <c r="K269" i="10"/>
  <c r="K270" i="10"/>
  <c r="K271" i="10"/>
  <c r="K272" i="10"/>
  <c r="K273" i="10"/>
  <c r="K274" i="10"/>
  <c r="K275" i="10"/>
  <c r="K276" i="10"/>
  <c r="K277" i="10"/>
  <c r="K278" i="10"/>
  <c r="K279" i="10"/>
  <c r="K280" i="10"/>
  <c r="K281" i="10"/>
  <c r="K282" i="10"/>
  <c r="K283" i="10"/>
  <c r="K284" i="10"/>
  <c r="K285" i="10"/>
  <c r="K286" i="10"/>
  <c r="K287" i="10"/>
  <c r="K288" i="10"/>
  <c r="K289" i="10"/>
  <c r="K290" i="10"/>
  <c r="K291" i="10"/>
  <c r="K292" i="10"/>
  <c r="K293" i="10"/>
  <c r="K294" i="10"/>
  <c r="K295" i="10"/>
  <c r="K296" i="10"/>
  <c r="K297" i="10"/>
  <c r="K298" i="10"/>
  <c r="K299" i="10"/>
  <c r="K300" i="10"/>
  <c r="K301" i="10"/>
  <c r="K302" i="10"/>
  <c r="K303" i="10"/>
  <c r="K304" i="10"/>
  <c r="K305" i="10"/>
  <c r="K306" i="10"/>
  <c r="K307" i="10"/>
  <c r="K308" i="10"/>
  <c r="K309" i="10"/>
  <c r="K310" i="10"/>
  <c r="K311" i="10"/>
  <c r="K312" i="10"/>
  <c r="K313" i="10"/>
  <c r="K314" i="10"/>
  <c r="K315" i="10"/>
  <c r="K316" i="10"/>
  <c r="K317" i="10"/>
  <c r="K318" i="10"/>
  <c r="K319" i="10"/>
  <c r="K320" i="10"/>
  <c r="K321" i="10"/>
  <c r="K322" i="10"/>
  <c r="K323" i="10"/>
  <c r="K324" i="10"/>
  <c r="K325" i="10"/>
  <c r="K326" i="10"/>
  <c r="K327" i="10"/>
  <c r="K328" i="10"/>
  <c r="K329" i="10"/>
  <c r="K330" i="10"/>
  <c r="K331" i="10"/>
  <c r="K332" i="10"/>
  <c r="K333" i="10"/>
  <c r="K334" i="10"/>
  <c r="K335" i="10"/>
  <c r="K336" i="10"/>
  <c r="K337" i="10"/>
  <c r="K338" i="10"/>
  <c r="K339" i="10"/>
  <c r="K340" i="10"/>
  <c r="K341" i="10"/>
  <c r="K342" i="10"/>
  <c r="K343" i="10"/>
  <c r="K344" i="10"/>
  <c r="K345" i="10"/>
  <c r="K346" i="10"/>
  <c r="K347" i="10"/>
  <c r="K348" i="10"/>
  <c r="K349" i="10"/>
  <c r="K350" i="10"/>
  <c r="K351" i="10"/>
  <c r="K352" i="10"/>
  <c r="K353" i="10"/>
  <c r="K354" i="10"/>
  <c r="K355" i="10"/>
  <c r="K356" i="10"/>
  <c r="K357" i="10"/>
  <c r="K358" i="10"/>
  <c r="K359" i="10"/>
  <c r="K360" i="10"/>
  <c r="K361" i="10"/>
  <c r="K362" i="10"/>
  <c r="K363" i="10"/>
  <c r="K364" i="10"/>
  <c r="K365" i="10"/>
  <c r="K366" i="10"/>
  <c r="K367" i="10"/>
  <c r="K368" i="10"/>
  <c r="K369" i="10"/>
  <c r="K370" i="10"/>
  <c r="K371" i="10"/>
  <c r="K372" i="10"/>
  <c r="K373" i="10"/>
  <c r="K374" i="10"/>
  <c r="K375" i="10"/>
  <c r="K376" i="10"/>
  <c r="K377" i="10"/>
  <c r="K378" i="10"/>
  <c r="K379" i="10"/>
  <c r="K380" i="10"/>
  <c r="K381" i="10"/>
  <c r="K382" i="10"/>
  <c r="K383" i="10"/>
  <c r="K384" i="10"/>
  <c r="K385" i="10"/>
  <c r="K386" i="10"/>
  <c r="K387" i="10"/>
  <c r="K388" i="10"/>
  <c r="K389" i="10"/>
  <c r="K390" i="10"/>
  <c r="K391" i="10"/>
  <c r="K392" i="10"/>
  <c r="K393" i="10"/>
  <c r="K394" i="10"/>
  <c r="K395" i="10"/>
  <c r="K396" i="10"/>
  <c r="K397" i="10"/>
  <c r="K398" i="10"/>
  <c r="K399" i="10"/>
  <c r="K400" i="10"/>
  <c r="K401" i="10"/>
  <c r="K402" i="10"/>
  <c r="K403" i="10"/>
  <c r="K404" i="10"/>
  <c r="K405" i="10"/>
  <c r="K406" i="10"/>
  <c r="K407" i="10"/>
  <c r="K408" i="10"/>
  <c r="K409" i="10"/>
  <c r="K410" i="10"/>
  <c r="K411" i="10"/>
  <c r="K412" i="10"/>
  <c r="K413" i="10"/>
  <c r="K414" i="10"/>
  <c r="K415" i="10"/>
  <c r="K416" i="10"/>
  <c r="K417" i="10"/>
  <c r="K418" i="10"/>
  <c r="K419" i="10"/>
  <c r="K420" i="10"/>
  <c r="K421" i="10"/>
  <c r="K422" i="10"/>
  <c r="K423" i="10"/>
  <c r="K424" i="10"/>
  <c r="K425" i="10"/>
  <c r="K426" i="10"/>
  <c r="K427" i="10"/>
  <c r="K428" i="10"/>
  <c r="K429" i="10"/>
  <c r="K430" i="10"/>
  <c r="K431" i="10"/>
  <c r="K432" i="10"/>
  <c r="K433" i="10"/>
  <c r="K434" i="10"/>
  <c r="K435" i="10"/>
  <c r="K436" i="10"/>
  <c r="K437" i="10"/>
  <c r="K438" i="10"/>
  <c r="K439" i="10"/>
  <c r="K440" i="10"/>
  <c r="K441" i="10"/>
  <c r="K442" i="10"/>
  <c r="K443" i="10"/>
  <c r="K444" i="10"/>
  <c r="K445" i="10"/>
  <c r="K446" i="10"/>
  <c r="K447" i="10"/>
  <c r="K448" i="10"/>
  <c r="K449" i="10"/>
  <c r="K450" i="10"/>
  <c r="K451" i="10"/>
  <c r="K452" i="10"/>
  <c r="K453" i="10"/>
  <c r="K454" i="10"/>
  <c r="K455" i="10"/>
  <c r="K456" i="10"/>
  <c r="K457" i="10"/>
  <c r="K458" i="10"/>
  <c r="K459" i="10"/>
  <c r="K460" i="10"/>
  <c r="K461" i="10"/>
  <c r="K462" i="10"/>
  <c r="K463" i="10"/>
  <c r="K464" i="10"/>
  <c r="K465" i="10"/>
  <c r="K466" i="10"/>
  <c r="K467" i="10"/>
  <c r="K468" i="10"/>
  <c r="K469" i="10"/>
  <c r="K470" i="10"/>
  <c r="K471" i="10"/>
  <c r="K472" i="10"/>
  <c r="K473" i="10"/>
  <c r="K474" i="10"/>
  <c r="K475" i="10"/>
  <c r="K476" i="10"/>
  <c r="K477" i="10"/>
  <c r="K478" i="10"/>
  <c r="K479" i="10"/>
  <c r="K480" i="10"/>
  <c r="K481" i="10"/>
  <c r="K482" i="10"/>
  <c r="K483" i="10"/>
  <c r="K484" i="10"/>
  <c r="K485" i="10"/>
  <c r="K486" i="10"/>
  <c r="K487" i="10"/>
  <c r="K488" i="10"/>
  <c r="K489" i="10"/>
  <c r="K490" i="10"/>
  <c r="K491" i="10"/>
  <c r="K492" i="10"/>
  <c r="K493" i="10"/>
  <c r="K494" i="10"/>
  <c r="K495" i="10"/>
  <c r="K496" i="10"/>
  <c r="K497" i="10"/>
  <c r="K498" i="10"/>
  <c r="K499" i="10"/>
  <c r="K500" i="10"/>
  <c r="K501" i="10"/>
  <c r="K502" i="10"/>
  <c r="K503" i="10"/>
  <c r="K504" i="10"/>
  <c r="K505" i="10"/>
  <c r="K506" i="10"/>
  <c r="K507" i="10"/>
  <c r="K508" i="10"/>
  <c r="K509" i="10"/>
  <c r="K510" i="10"/>
  <c r="K511" i="10"/>
  <c r="K512" i="10"/>
  <c r="K513" i="10"/>
  <c r="K514" i="10"/>
  <c r="K515" i="10"/>
  <c r="K516" i="10"/>
  <c r="K517" i="10"/>
  <c r="K518" i="10"/>
  <c r="K519" i="10"/>
  <c r="K520" i="10"/>
  <c r="K521" i="10"/>
  <c r="K522" i="10"/>
  <c r="K523" i="10"/>
  <c r="K524" i="10"/>
  <c r="K525" i="10"/>
  <c r="K526" i="10"/>
  <c r="K527" i="10"/>
  <c r="K528" i="10"/>
  <c r="K529" i="10"/>
  <c r="K530" i="10"/>
  <c r="K531" i="10"/>
  <c r="K532" i="10"/>
  <c r="K533" i="10"/>
  <c r="K534" i="10"/>
  <c r="K535" i="10"/>
  <c r="K536" i="10"/>
  <c r="K537" i="10"/>
  <c r="K538" i="10"/>
  <c r="K539" i="10"/>
  <c r="K540" i="10"/>
  <c r="K541" i="10"/>
  <c r="K542" i="10"/>
  <c r="K543" i="10"/>
  <c r="K544" i="10"/>
  <c r="K545" i="10"/>
  <c r="K546" i="10"/>
  <c r="K547" i="10"/>
  <c r="K548" i="10"/>
  <c r="K549" i="10"/>
  <c r="K550" i="10"/>
  <c r="K551" i="10"/>
  <c r="K552" i="10"/>
  <c r="K553" i="10"/>
  <c r="K554" i="10"/>
  <c r="K555" i="10"/>
  <c r="K556" i="10"/>
  <c r="K557" i="10"/>
  <c r="K558" i="10"/>
  <c r="K559" i="10"/>
  <c r="K560" i="10"/>
  <c r="K561" i="10"/>
  <c r="K562" i="10"/>
  <c r="K563" i="10"/>
  <c r="K564" i="10"/>
  <c r="K565" i="10"/>
  <c r="K566" i="10"/>
  <c r="K567" i="10"/>
  <c r="K568" i="10"/>
  <c r="K569" i="10"/>
  <c r="K570" i="10"/>
  <c r="K571" i="10"/>
  <c r="K572" i="10"/>
  <c r="K573" i="10"/>
  <c r="K574" i="10"/>
  <c r="K575" i="10"/>
  <c r="K576" i="10"/>
  <c r="K577" i="10"/>
  <c r="K578" i="10"/>
  <c r="K579" i="10"/>
  <c r="K580" i="10"/>
  <c r="K581" i="10"/>
  <c r="K582" i="10"/>
  <c r="K583" i="10"/>
  <c r="K584" i="10"/>
  <c r="K585" i="10"/>
  <c r="K586" i="10"/>
  <c r="K587" i="10"/>
  <c r="K588" i="10"/>
  <c r="K589" i="10"/>
  <c r="K590" i="10"/>
  <c r="K591" i="10"/>
  <c r="K592" i="10"/>
  <c r="K593" i="10"/>
  <c r="K594" i="10"/>
  <c r="K595" i="10"/>
  <c r="K596" i="10"/>
  <c r="K597" i="10"/>
  <c r="K598" i="10"/>
  <c r="K599" i="10"/>
  <c r="K600" i="10"/>
  <c r="K601" i="10"/>
  <c r="K602" i="10"/>
  <c r="K603" i="10"/>
  <c r="K604" i="10"/>
  <c r="K605" i="10"/>
  <c r="K606" i="10"/>
  <c r="K607" i="10"/>
  <c r="K608" i="10"/>
  <c r="K609" i="10"/>
  <c r="K610" i="10"/>
  <c r="K611" i="10"/>
  <c r="K612" i="10"/>
  <c r="K613" i="10"/>
  <c r="K614" i="10"/>
  <c r="K615" i="10"/>
  <c r="K616" i="10"/>
  <c r="K617" i="10"/>
  <c r="K618" i="10"/>
  <c r="K619" i="10"/>
  <c r="K620" i="10"/>
  <c r="K621" i="10"/>
  <c r="K622" i="10"/>
  <c r="K623" i="10"/>
  <c r="K624" i="10"/>
  <c r="K625" i="10"/>
  <c r="K626" i="10"/>
  <c r="K627" i="10"/>
  <c r="K628" i="10"/>
  <c r="K629" i="10"/>
  <c r="K630" i="10"/>
  <c r="K631" i="10"/>
  <c r="K632" i="10"/>
  <c r="K633" i="10"/>
  <c r="K634" i="10"/>
  <c r="K635" i="10"/>
  <c r="K636" i="10"/>
  <c r="K637" i="10"/>
  <c r="K638" i="10"/>
  <c r="K639" i="10"/>
  <c r="K640" i="10"/>
  <c r="K641" i="10"/>
  <c r="K642" i="10"/>
  <c r="K643" i="10"/>
  <c r="K644" i="10"/>
  <c r="K645" i="10"/>
  <c r="K646" i="10"/>
  <c r="K647" i="10"/>
  <c r="K648" i="10"/>
  <c r="K649" i="10"/>
  <c r="K650" i="10"/>
  <c r="K651" i="10"/>
  <c r="K652" i="10"/>
  <c r="K653" i="10"/>
  <c r="K654" i="10"/>
  <c r="K655" i="10"/>
  <c r="K656" i="10"/>
  <c r="K657" i="10"/>
  <c r="K658" i="10"/>
  <c r="K659" i="10"/>
  <c r="K660" i="10"/>
  <c r="K661" i="10"/>
  <c r="K662" i="10"/>
  <c r="K663" i="10"/>
  <c r="K664" i="10"/>
  <c r="K665" i="10"/>
  <c r="K666" i="10"/>
  <c r="K667" i="10"/>
  <c r="K668" i="10"/>
  <c r="K669" i="10"/>
  <c r="K670" i="10"/>
  <c r="K671" i="10"/>
  <c r="K672" i="10"/>
  <c r="K673" i="10"/>
  <c r="K674" i="10"/>
  <c r="K675" i="10"/>
  <c r="K676" i="10"/>
  <c r="K677" i="10"/>
  <c r="K678" i="10"/>
  <c r="K679" i="10"/>
  <c r="K680" i="10"/>
  <c r="K681" i="10"/>
  <c r="K682" i="10"/>
  <c r="K683" i="10"/>
  <c r="K684" i="10"/>
  <c r="K685" i="10"/>
  <c r="K686" i="10"/>
  <c r="K687" i="10"/>
  <c r="K688" i="10"/>
  <c r="K689" i="10"/>
  <c r="K690" i="10"/>
  <c r="K691" i="10"/>
  <c r="K692" i="10"/>
  <c r="K693" i="10"/>
  <c r="K694" i="10"/>
  <c r="K695" i="10"/>
  <c r="K696" i="10"/>
  <c r="K697" i="10"/>
  <c r="K698" i="10"/>
  <c r="K699" i="10"/>
  <c r="K700" i="10"/>
  <c r="K701" i="10"/>
  <c r="K702" i="10"/>
  <c r="K703" i="10"/>
  <c r="K704" i="10"/>
  <c r="K705" i="10"/>
  <c r="K706" i="10"/>
  <c r="K707" i="10"/>
  <c r="K708" i="10"/>
  <c r="K709" i="10"/>
  <c r="K710" i="10"/>
  <c r="K711" i="10"/>
  <c r="K712" i="10"/>
  <c r="K713" i="10"/>
  <c r="K714" i="10"/>
  <c r="K715" i="10"/>
  <c r="K716" i="10"/>
  <c r="K717" i="10"/>
  <c r="K718" i="10"/>
  <c r="K719" i="10"/>
  <c r="K720" i="10"/>
  <c r="K721" i="10"/>
  <c r="K722" i="10"/>
  <c r="K723" i="10"/>
  <c r="K724" i="10"/>
  <c r="K725" i="10"/>
  <c r="K726" i="10"/>
  <c r="K727" i="10"/>
  <c r="K728" i="10"/>
  <c r="K729" i="10"/>
  <c r="K730" i="10"/>
  <c r="K731" i="10"/>
  <c r="K732" i="10"/>
  <c r="K733" i="10"/>
  <c r="K734" i="10"/>
  <c r="K735" i="10"/>
  <c r="K736" i="10"/>
  <c r="K737" i="10"/>
  <c r="K738" i="10"/>
  <c r="K739" i="10"/>
  <c r="K740" i="10"/>
  <c r="K741" i="10"/>
  <c r="K742" i="10"/>
  <c r="K743" i="10"/>
  <c r="K744" i="10"/>
  <c r="K745" i="10"/>
  <c r="K746" i="10"/>
  <c r="K747" i="10"/>
  <c r="K748" i="10"/>
  <c r="K749" i="10"/>
  <c r="K750" i="10"/>
  <c r="K751" i="10"/>
  <c r="K752" i="10"/>
  <c r="K753" i="10"/>
  <c r="K754" i="10"/>
  <c r="K755" i="10"/>
  <c r="K756" i="10"/>
  <c r="K757" i="10"/>
  <c r="K758" i="10"/>
  <c r="K759" i="10"/>
  <c r="K760" i="10"/>
  <c r="K761" i="10"/>
  <c r="K762" i="10"/>
  <c r="K763" i="10"/>
  <c r="K764" i="10"/>
  <c r="K765" i="10"/>
  <c r="K766" i="10"/>
  <c r="K767" i="10"/>
  <c r="K768" i="10"/>
  <c r="K769" i="10"/>
  <c r="K770" i="10"/>
  <c r="K771" i="10"/>
  <c r="K772" i="10"/>
  <c r="K773" i="10"/>
  <c r="K774" i="10"/>
  <c r="K775" i="10"/>
  <c r="K776" i="10"/>
  <c r="K777" i="10"/>
  <c r="K778" i="10"/>
  <c r="K779" i="10"/>
  <c r="K780" i="10"/>
  <c r="K781" i="10"/>
  <c r="K782" i="10"/>
  <c r="K783" i="10"/>
  <c r="K784" i="10"/>
  <c r="K785" i="10"/>
  <c r="K786" i="10"/>
  <c r="K787" i="10"/>
  <c r="K788" i="10"/>
  <c r="K789" i="10"/>
  <c r="K790" i="10"/>
  <c r="K791" i="10"/>
  <c r="K792" i="10"/>
  <c r="K793" i="10"/>
  <c r="K794" i="10"/>
  <c r="K4" i="10"/>
  <c r="K5" i="10"/>
  <c r="K6" i="10"/>
  <c r="K7" i="10"/>
  <c r="K8" i="10"/>
  <c r="K9"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38" i="10"/>
  <c r="J139" i="10"/>
  <c r="J140" i="10"/>
  <c r="J141" i="10"/>
  <c r="J142" i="10"/>
  <c r="J143" i="10"/>
  <c r="J144" i="10"/>
  <c r="J145" i="10"/>
  <c r="J146" i="10"/>
  <c r="J147" i="10"/>
  <c r="J148" i="10"/>
  <c r="J149" i="10"/>
  <c r="J150"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2" i="10"/>
  <c r="J183" i="10"/>
  <c r="J184" i="10"/>
  <c r="J185" i="10"/>
  <c r="J186" i="10"/>
  <c r="J187" i="10"/>
  <c r="J188" i="10"/>
  <c r="J189" i="10"/>
  <c r="J190" i="10"/>
  <c r="J191" i="10"/>
  <c r="J192" i="10"/>
  <c r="J193" i="10"/>
  <c r="J194" i="10"/>
  <c r="J195" i="10"/>
  <c r="J196" i="10"/>
  <c r="J197" i="10"/>
  <c r="J198" i="10"/>
  <c r="J199" i="10"/>
  <c r="J200" i="10"/>
  <c r="J201" i="10"/>
  <c r="J202" i="10"/>
  <c r="J203" i="10"/>
  <c r="J204" i="10"/>
  <c r="J205" i="10"/>
  <c r="J206" i="10"/>
  <c r="J207" i="10"/>
  <c r="J208" i="10"/>
  <c r="J209" i="10"/>
  <c r="J210" i="10"/>
  <c r="J211" i="10"/>
  <c r="J212" i="10"/>
  <c r="J213" i="10"/>
  <c r="J214" i="10"/>
  <c r="J215" i="10"/>
  <c r="J216" i="10"/>
  <c r="J217" i="10"/>
  <c r="J218" i="10"/>
  <c r="J219" i="10"/>
  <c r="J220" i="10"/>
  <c r="J221" i="10"/>
  <c r="J222" i="10"/>
  <c r="J223" i="10"/>
  <c r="J224" i="10"/>
  <c r="J225" i="10"/>
  <c r="J226" i="10"/>
  <c r="J227" i="10"/>
  <c r="J228" i="10"/>
  <c r="J229" i="10"/>
  <c r="J230" i="10"/>
  <c r="J231" i="10"/>
  <c r="J232" i="10"/>
  <c r="J233" i="10"/>
  <c r="J234" i="10"/>
  <c r="J235" i="10"/>
  <c r="J236" i="10"/>
  <c r="J237" i="10"/>
  <c r="J238" i="10"/>
  <c r="J239" i="10"/>
  <c r="J240" i="10"/>
  <c r="J241" i="10"/>
  <c r="J242" i="10"/>
  <c r="J243" i="10"/>
  <c r="J244" i="10"/>
  <c r="J245" i="10"/>
  <c r="J246" i="10"/>
  <c r="J247" i="10"/>
  <c r="J248" i="10"/>
  <c r="J249" i="10"/>
  <c r="J250" i="10"/>
  <c r="J251" i="10"/>
  <c r="J252" i="10"/>
  <c r="J253" i="10"/>
  <c r="J254" i="10"/>
  <c r="J255" i="10"/>
  <c r="J256" i="10"/>
  <c r="J257" i="10"/>
  <c r="J258" i="10"/>
  <c r="J259" i="10"/>
  <c r="J260" i="10"/>
  <c r="J261" i="10"/>
  <c r="J262" i="10"/>
  <c r="J263" i="10"/>
  <c r="J264" i="10"/>
  <c r="J265" i="10"/>
  <c r="J266" i="10"/>
  <c r="J267" i="10"/>
  <c r="J268" i="10"/>
  <c r="J269" i="10"/>
  <c r="J270" i="10"/>
  <c r="J271" i="10"/>
  <c r="J272" i="10"/>
  <c r="J273" i="10"/>
  <c r="J274" i="10"/>
  <c r="J275" i="10"/>
  <c r="J276" i="10"/>
  <c r="J277" i="10"/>
  <c r="J278" i="10"/>
  <c r="J279" i="10"/>
  <c r="J280" i="10"/>
  <c r="J281" i="10"/>
  <c r="J282" i="10"/>
  <c r="J283" i="10"/>
  <c r="J284" i="10"/>
  <c r="J285" i="10"/>
  <c r="J286" i="10"/>
  <c r="J287" i="10"/>
  <c r="J288" i="10"/>
  <c r="J289" i="10"/>
  <c r="J290" i="10"/>
  <c r="J291" i="10"/>
  <c r="J292" i="10"/>
  <c r="J293" i="10"/>
  <c r="J294" i="10"/>
  <c r="J295" i="10"/>
  <c r="J296" i="10"/>
  <c r="J297" i="10"/>
  <c r="J298" i="10"/>
  <c r="J299" i="10"/>
  <c r="J300" i="10"/>
  <c r="J301" i="10"/>
  <c r="J302" i="10"/>
  <c r="J303" i="10"/>
  <c r="J304" i="10"/>
  <c r="J305" i="10"/>
  <c r="J306" i="10"/>
  <c r="J307" i="10"/>
  <c r="J308" i="10"/>
  <c r="J309" i="10"/>
  <c r="J310" i="10"/>
  <c r="J311" i="10"/>
  <c r="J312" i="10"/>
  <c r="J313" i="10"/>
  <c r="J314" i="10"/>
  <c r="J315" i="10"/>
  <c r="J316" i="10"/>
  <c r="J317" i="10"/>
  <c r="J318" i="10"/>
  <c r="J319" i="10"/>
  <c r="J320" i="10"/>
  <c r="J321" i="10"/>
  <c r="J322" i="10"/>
  <c r="J323" i="10"/>
  <c r="J324" i="10"/>
  <c r="J325" i="10"/>
  <c r="J326" i="10"/>
  <c r="J327" i="10"/>
  <c r="J328" i="10"/>
  <c r="J329" i="10"/>
  <c r="J330" i="10"/>
  <c r="J331" i="10"/>
  <c r="J332" i="10"/>
  <c r="J333" i="10"/>
  <c r="J334" i="10"/>
  <c r="J335" i="10"/>
  <c r="J336" i="10"/>
  <c r="J337" i="10"/>
  <c r="J338" i="10"/>
  <c r="J339" i="10"/>
  <c r="J340" i="10"/>
  <c r="J341" i="10"/>
  <c r="J342" i="10"/>
  <c r="J343" i="10"/>
  <c r="J344" i="10"/>
  <c r="J345" i="10"/>
  <c r="J346" i="10"/>
  <c r="J347" i="10"/>
  <c r="J348" i="10"/>
  <c r="J349" i="10"/>
  <c r="J350" i="10"/>
  <c r="J351" i="10"/>
  <c r="J352" i="10"/>
  <c r="J353" i="10"/>
  <c r="J354" i="10"/>
  <c r="J355" i="10"/>
  <c r="J356" i="10"/>
  <c r="J357" i="10"/>
  <c r="J358" i="10"/>
  <c r="J359" i="10"/>
  <c r="J360" i="10"/>
  <c r="J361" i="10"/>
  <c r="J362" i="10"/>
  <c r="J363" i="10"/>
  <c r="J364" i="10"/>
  <c r="J365" i="10"/>
  <c r="J366" i="10"/>
  <c r="J367" i="10"/>
  <c r="J368" i="10"/>
  <c r="J369" i="10"/>
  <c r="J370" i="10"/>
  <c r="J371" i="10"/>
  <c r="J372" i="10"/>
  <c r="J373" i="10"/>
  <c r="J374" i="10"/>
  <c r="J375" i="10"/>
  <c r="J376" i="10"/>
  <c r="J377" i="10"/>
  <c r="J378" i="10"/>
  <c r="J379" i="10"/>
  <c r="J380" i="10"/>
  <c r="J381" i="10"/>
  <c r="J382" i="10"/>
  <c r="J383" i="10"/>
  <c r="J384" i="10"/>
  <c r="J385" i="10"/>
  <c r="J386" i="10"/>
  <c r="J387" i="10"/>
  <c r="J388" i="10"/>
  <c r="J389" i="10"/>
  <c r="J390" i="10"/>
  <c r="J391" i="10"/>
  <c r="J392" i="10"/>
  <c r="J393" i="10"/>
  <c r="J394" i="10"/>
  <c r="J395" i="10"/>
  <c r="J396" i="10"/>
  <c r="J397" i="10"/>
  <c r="J398" i="10"/>
  <c r="J399" i="10"/>
  <c r="J400" i="10"/>
  <c r="J401" i="10"/>
  <c r="J402" i="10"/>
  <c r="J403" i="10"/>
  <c r="J404" i="10"/>
  <c r="J405" i="10"/>
  <c r="J406" i="10"/>
  <c r="J407" i="10"/>
  <c r="J408" i="10"/>
  <c r="J409" i="10"/>
  <c r="J410" i="10"/>
  <c r="J411" i="10"/>
  <c r="J412" i="10"/>
  <c r="J413" i="10"/>
  <c r="J414" i="10"/>
  <c r="J415" i="10"/>
  <c r="J416" i="10"/>
  <c r="J417" i="10"/>
  <c r="J418" i="10"/>
  <c r="J419" i="10"/>
  <c r="J420" i="10"/>
  <c r="J421" i="10"/>
  <c r="J422" i="10"/>
  <c r="J423" i="10"/>
  <c r="J424" i="10"/>
  <c r="J425" i="10"/>
  <c r="J426" i="10"/>
  <c r="J427" i="10"/>
  <c r="J428" i="10"/>
  <c r="J429" i="10"/>
  <c r="J430" i="10"/>
  <c r="J431" i="10"/>
  <c r="J432" i="10"/>
  <c r="J433" i="10"/>
  <c r="J434" i="10"/>
  <c r="J435" i="10"/>
  <c r="J436" i="10"/>
  <c r="J437" i="10"/>
  <c r="J438" i="10"/>
  <c r="J439" i="10"/>
  <c r="J440" i="10"/>
  <c r="J441" i="10"/>
  <c r="J442" i="10"/>
  <c r="J443" i="10"/>
  <c r="J444" i="10"/>
  <c r="J445" i="10"/>
  <c r="J446" i="10"/>
  <c r="J447" i="10"/>
  <c r="J448" i="10"/>
  <c r="J449" i="10"/>
  <c r="J450" i="10"/>
  <c r="J451" i="10"/>
  <c r="J452" i="10"/>
  <c r="J453" i="10"/>
  <c r="J454" i="10"/>
  <c r="J455" i="10"/>
  <c r="J456" i="10"/>
  <c r="J457" i="10"/>
  <c r="J458" i="10"/>
  <c r="J459" i="10"/>
  <c r="J460" i="10"/>
  <c r="J461" i="10"/>
  <c r="J462" i="10"/>
  <c r="J463" i="10"/>
  <c r="J464" i="10"/>
  <c r="J465" i="10"/>
  <c r="J466" i="10"/>
  <c r="J467" i="10"/>
  <c r="J468" i="10"/>
  <c r="J469" i="10"/>
  <c r="J470" i="10"/>
  <c r="J471" i="10"/>
  <c r="J472" i="10"/>
  <c r="J473" i="10"/>
  <c r="J474" i="10"/>
  <c r="J475" i="10"/>
  <c r="J476" i="10"/>
  <c r="J477" i="10"/>
  <c r="J478" i="10"/>
  <c r="J479" i="10"/>
  <c r="J480" i="10"/>
  <c r="J481" i="10"/>
  <c r="J482" i="10"/>
  <c r="J483" i="10"/>
  <c r="J484" i="10"/>
  <c r="J485" i="10"/>
  <c r="J486" i="10"/>
  <c r="J487" i="10"/>
  <c r="J488" i="10"/>
  <c r="J489" i="10"/>
  <c r="J490" i="10"/>
  <c r="J491" i="10"/>
  <c r="J492" i="10"/>
  <c r="J493" i="10"/>
  <c r="J494" i="10"/>
  <c r="J495" i="10"/>
  <c r="J496" i="10"/>
  <c r="J497" i="10"/>
  <c r="J498" i="10"/>
  <c r="J499" i="10"/>
  <c r="J500" i="10"/>
  <c r="J501" i="10"/>
  <c r="J502" i="10"/>
  <c r="J503" i="10"/>
  <c r="J504" i="10"/>
  <c r="J505" i="10"/>
  <c r="J506" i="10"/>
  <c r="J507" i="10"/>
  <c r="J508" i="10"/>
  <c r="J509" i="10"/>
  <c r="J510" i="10"/>
  <c r="J511" i="10"/>
  <c r="J512" i="10"/>
  <c r="J513" i="10"/>
  <c r="J514" i="10"/>
  <c r="J515" i="10"/>
  <c r="J516" i="10"/>
  <c r="J517" i="10"/>
  <c r="J518" i="10"/>
  <c r="J519" i="10"/>
  <c r="J520" i="10"/>
  <c r="J521" i="10"/>
  <c r="J522" i="10"/>
  <c r="J523" i="10"/>
  <c r="J524" i="10"/>
  <c r="J525" i="10"/>
  <c r="J526" i="10"/>
  <c r="J527" i="10"/>
  <c r="J528" i="10"/>
  <c r="J529" i="10"/>
  <c r="J530" i="10"/>
  <c r="J531" i="10"/>
  <c r="J532" i="10"/>
  <c r="J533" i="10"/>
  <c r="J534" i="10"/>
  <c r="J535" i="10"/>
  <c r="J536" i="10"/>
  <c r="J537" i="10"/>
  <c r="J538" i="10"/>
  <c r="J539" i="10"/>
  <c r="J540" i="10"/>
  <c r="J541" i="10"/>
  <c r="J542" i="10"/>
  <c r="J543" i="10"/>
  <c r="J544" i="10"/>
  <c r="J545" i="10"/>
  <c r="J546" i="10"/>
  <c r="J547" i="10"/>
  <c r="J548" i="10"/>
  <c r="J549" i="10"/>
  <c r="J550" i="10"/>
  <c r="J551" i="10"/>
  <c r="J552" i="10"/>
  <c r="J553" i="10"/>
  <c r="J554" i="10"/>
  <c r="J555" i="10"/>
  <c r="J556" i="10"/>
  <c r="J557" i="10"/>
  <c r="J558" i="10"/>
  <c r="J559" i="10"/>
  <c r="J560" i="10"/>
  <c r="J561" i="10"/>
  <c r="J562" i="10"/>
  <c r="J563" i="10"/>
  <c r="J564" i="10"/>
  <c r="J565" i="10"/>
  <c r="J566" i="10"/>
  <c r="J567" i="10"/>
  <c r="J568" i="10"/>
  <c r="J569" i="10"/>
  <c r="J570" i="10"/>
  <c r="J571" i="10"/>
  <c r="J572" i="10"/>
  <c r="J573" i="10"/>
  <c r="J574" i="10"/>
  <c r="J575" i="10"/>
  <c r="J576" i="10"/>
  <c r="J577" i="10"/>
  <c r="J578" i="10"/>
  <c r="J579" i="10"/>
  <c r="J580" i="10"/>
  <c r="J581" i="10"/>
  <c r="J582" i="10"/>
  <c r="J583" i="10"/>
  <c r="J584" i="10"/>
  <c r="J585" i="10"/>
  <c r="J586" i="10"/>
  <c r="J587" i="10"/>
  <c r="J588" i="10"/>
  <c r="J589" i="10"/>
  <c r="J590" i="10"/>
  <c r="J591" i="10"/>
  <c r="J592" i="10"/>
  <c r="J593" i="10"/>
  <c r="J594" i="10"/>
  <c r="J595" i="10"/>
  <c r="J596" i="10"/>
  <c r="J597" i="10"/>
  <c r="J598" i="10"/>
  <c r="J599" i="10"/>
  <c r="J600" i="10"/>
  <c r="J601" i="10"/>
  <c r="J602" i="10"/>
  <c r="J603" i="10"/>
  <c r="J604" i="10"/>
  <c r="J605" i="10"/>
  <c r="J606" i="10"/>
  <c r="J607" i="10"/>
  <c r="J608" i="10"/>
  <c r="J609" i="10"/>
  <c r="J610" i="10"/>
  <c r="J611" i="10"/>
  <c r="J612" i="10"/>
  <c r="J613" i="10"/>
  <c r="J614" i="10"/>
  <c r="J615" i="10"/>
  <c r="J616" i="10"/>
  <c r="J617" i="10"/>
  <c r="J618" i="10"/>
  <c r="J619" i="10"/>
  <c r="J620" i="10"/>
  <c r="J621" i="10"/>
  <c r="J622" i="10"/>
  <c r="J623" i="10"/>
  <c r="J624" i="10"/>
  <c r="J625" i="10"/>
  <c r="J626" i="10"/>
  <c r="J627" i="10"/>
  <c r="J628" i="10"/>
  <c r="J629" i="10"/>
  <c r="J630" i="10"/>
  <c r="J631" i="10"/>
  <c r="J632" i="10"/>
  <c r="J633" i="10"/>
  <c r="J634" i="10"/>
  <c r="J635" i="10"/>
  <c r="J636" i="10"/>
  <c r="J637" i="10"/>
  <c r="J638" i="10"/>
  <c r="J639" i="10"/>
  <c r="J640" i="10"/>
  <c r="J641" i="10"/>
  <c r="J642" i="10"/>
  <c r="J643" i="10"/>
  <c r="J644" i="10"/>
  <c r="J645" i="10"/>
  <c r="J646" i="10"/>
  <c r="J647" i="10"/>
  <c r="J648" i="10"/>
  <c r="J649" i="10"/>
  <c r="J650" i="10"/>
  <c r="J651" i="10"/>
  <c r="J652" i="10"/>
  <c r="J653" i="10"/>
  <c r="J654" i="10"/>
  <c r="J655" i="10"/>
  <c r="J656" i="10"/>
  <c r="J657" i="10"/>
  <c r="J658" i="10"/>
  <c r="J659" i="10"/>
  <c r="J660" i="10"/>
  <c r="J661" i="10"/>
  <c r="J662" i="10"/>
  <c r="J663" i="10"/>
  <c r="J664" i="10"/>
  <c r="J665" i="10"/>
  <c r="J666" i="10"/>
  <c r="J667" i="10"/>
  <c r="J668" i="10"/>
  <c r="J669" i="10"/>
  <c r="J670" i="10"/>
  <c r="J671" i="10"/>
  <c r="J672" i="10"/>
  <c r="J673" i="10"/>
  <c r="J674" i="10"/>
  <c r="J675" i="10"/>
  <c r="J676" i="10"/>
  <c r="J677" i="10"/>
  <c r="J678" i="10"/>
  <c r="J679" i="10"/>
  <c r="J680" i="10"/>
  <c r="J681" i="10"/>
  <c r="J682" i="10"/>
  <c r="J683" i="10"/>
  <c r="J684" i="10"/>
  <c r="J685" i="10"/>
  <c r="J686" i="10"/>
  <c r="J687" i="10"/>
  <c r="J688" i="10"/>
  <c r="J689" i="10"/>
  <c r="J690" i="10"/>
  <c r="J691" i="10"/>
  <c r="J692" i="10"/>
  <c r="J693" i="10"/>
  <c r="J694" i="10"/>
  <c r="J695" i="10"/>
  <c r="J696" i="10"/>
  <c r="J697" i="10"/>
  <c r="J698" i="10"/>
  <c r="J699" i="10"/>
  <c r="J700" i="10"/>
  <c r="J701" i="10"/>
  <c r="J702" i="10"/>
  <c r="J703" i="10"/>
  <c r="J704" i="10"/>
  <c r="J705" i="10"/>
  <c r="J706" i="10"/>
  <c r="J707" i="10"/>
  <c r="J708" i="10"/>
  <c r="J709" i="10"/>
  <c r="J710" i="10"/>
  <c r="J711" i="10"/>
  <c r="J712" i="10"/>
  <c r="J713" i="10"/>
  <c r="J714" i="10"/>
  <c r="J715" i="10"/>
  <c r="J716" i="10"/>
  <c r="J717" i="10"/>
  <c r="J718" i="10"/>
  <c r="J719" i="10"/>
  <c r="J720" i="10"/>
  <c r="J721" i="10"/>
  <c r="J722" i="10"/>
  <c r="J723" i="10"/>
  <c r="J724" i="10"/>
  <c r="J725" i="10"/>
  <c r="J726" i="10"/>
  <c r="J727" i="10"/>
  <c r="J728" i="10"/>
  <c r="J729" i="10"/>
  <c r="J730" i="10"/>
  <c r="J731" i="10"/>
  <c r="J732" i="10"/>
  <c r="J733" i="10"/>
  <c r="J734" i="10"/>
  <c r="J735" i="10"/>
  <c r="J736" i="10"/>
  <c r="J737" i="10"/>
  <c r="J738" i="10"/>
  <c r="J739" i="10"/>
  <c r="J740" i="10"/>
  <c r="J741" i="10"/>
  <c r="J742" i="10"/>
  <c r="J743" i="10"/>
  <c r="J744" i="10"/>
  <c r="J745" i="10"/>
  <c r="J746" i="10"/>
  <c r="J747" i="10"/>
  <c r="J748" i="10"/>
  <c r="J749" i="10"/>
  <c r="J750" i="10"/>
  <c r="J751" i="10"/>
  <c r="J752" i="10"/>
  <c r="J753" i="10"/>
  <c r="J754" i="10"/>
  <c r="J755" i="10"/>
  <c r="J756" i="10"/>
  <c r="J757" i="10"/>
  <c r="J758" i="10"/>
  <c r="J759" i="10"/>
  <c r="J760" i="10"/>
  <c r="J761" i="10"/>
  <c r="J762" i="10"/>
  <c r="J763" i="10"/>
  <c r="J764" i="10"/>
  <c r="J765" i="10"/>
  <c r="J766" i="10"/>
  <c r="J767" i="10"/>
  <c r="J768" i="10"/>
  <c r="J769" i="10"/>
  <c r="J770" i="10"/>
  <c r="J771" i="10"/>
  <c r="J772" i="10"/>
  <c r="J773" i="10"/>
  <c r="J774" i="10"/>
  <c r="J775" i="10"/>
  <c r="J776" i="10"/>
  <c r="J777" i="10"/>
  <c r="J778" i="10"/>
  <c r="J779" i="10"/>
  <c r="J780" i="10"/>
  <c r="J781" i="10"/>
  <c r="J782" i="10"/>
  <c r="J783" i="10"/>
  <c r="J784" i="10"/>
  <c r="J785" i="10"/>
  <c r="J786" i="10"/>
  <c r="J787" i="10"/>
  <c r="J788" i="10"/>
  <c r="J789" i="10"/>
  <c r="J790" i="10"/>
  <c r="J791" i="10"/>
  <c r="J792" i="10"/>
  <c r="J793" i="10"/>
  <c r="J794" i="10"/>
  <c r="J4" i="10"/>
  <c r="J5" i="10"/>
  <c r="J6" i="10"/>
  <c r="J7" i="10"/>
  <c r="J8" i="10"/>
  <c r="J9"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I370" i="10"/>
  <c r="I371" i="10"/>
  <c r="I372" i="10"/>
  <c r="I373" i="10"/>
  <c r="I374" i="10"/>
  <c r="I375" i="10"/>
  <c r="I376" i="10"/>
  <c r="I377" i="10"/>
  <c r="I378" i="10"/>
  <c r="I379" i="10"/>
  <c r="I380" i="10"/>
  <c r="I381" i="10"/>
  <c r="I382" i="10"/>
  <c r="I383"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7" i="10"/>
  <c r="I408" i="10"/>
  <c r="I409" i="10"/>
  <c r="I410" i="10"/>
  <c r="I411" i="10"/>
  <c r="I412" i="10"/>
  <c r="I413" i="10"/>
  <c r="I414" i="10"/>
  <c r="I415" i="10"/>
  <c r="I416" i="10"/>
  <c r="I417" i="10"/>
  <c r="I418" i="10"/>
  <c r="I419" i="10"/>
  <c r="I420" i="10"/>
  <c r="I421" i="10"/>
  <c r="I422" i="10"/>
  <c r="I423" i="10"/>
  <c r="I424" i="10"/>
  <c r="I425" i="10"/>
  <c r="I426"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4" i="10"/>
  <c r="I495" i="10"/>
  <c r="I496" i="10"/>
  <c r="I497" i="10"/>
  <c r="I498" i="10"/>
  <c r="I499" i="10"/>
  <c r="I500" i="10"/>
  <c r="I501" i="10"/>
  <c r="I502" i="10"/>
  <c r="I503" i="10"/>
  <c r="I504" i="10"/>
  <c r="I505" i="10"/>
  <c r="I506" i="10"/>
  <c r="I507" i="10"/>
  <c r="I508" i="10"/>
  <c r="I509" i="10"/>
  <c r="I510" i="10"/>
  <c r="I511" i="10"/>
  <c r="I512" i="10"/>
  <c r="I513" i="10"/>
  <c r="I514" i="10"/>
  <c r="I515" i="10"/>
  <c r="I516" i="10"/>
  <c r="I517" i="10"/>
  <c r="I518" i="10"/>
  <c r="I519" i="10"/>
  <c r="I520" i="10"/>
  <c r="I521" i="10"/>
  <c r="I522" i="10"/>
  <c r="I523" i="10"/>
  <c r="I524" i="10"/>
  <c r="I525" i="10"/>
  <c r="I526" i="10"/>
  <c r="I527" i="10"/>
  <c r="I528" i="10"/>
  <c r="I529" i="10"/>
  <c r="I530" i="10"/>
  <c r="I531" i="10"/>
  <c r="I532" i="10"/>
  <c r="I533" i="10"/>
  <c r="I534" i="10"/>
  <c r="I535" i="10"/>
  <c r="I536" i="10"/>
  <c r="I537" i="10"/>
  <c r="I538" i="10"/>
  <c r="I539" i="10"/>
  <c r="I540" i="10"/>
  <c r="I541" i="10"/>
  <c r="I542" i="10"/>
  <c r="I543" i="10"/>
  <c r="I544" i="10"/>
  <c r="I545" i="10"/>
  <c r="I546" i="10"/>
  <c r="I547" i="10"/>
  <c r="I548" i="10"/>
  <c r="I549" i="10"/>
  <c r="I550" i="10"/>
  <c r="I551" i="10"/>
  <c r="I552" i="10"/>
  <c r="I553" i="10"/>
  <c r="I554" i="10"/>
  <c r="I555" i="10"/>
  <c r="I556" i="10"/>
  <c r="I557" i="10"/>
  <c r="I558" i="10"/>
  <c r="I559" i="10"/>
  <c r="I560" i="10"/>
  <c r="I561" i="10"/>
  <c r="I562" i="10"/>
  <c r="I563" i="10"/>
  <c r="I564" i="10"/>
  <c r="I565" i="10"/>
  <c r="I566" i="10"/>
  <c r="I567" i="10"/>
  <c r="I568" i="10"/>
  <c r="I569" i="10"/>
  <c r="I570" i="10"/>
  <c r="I571" i="10"/>
  <c r="I572" i="10"/>
  <c r="I573" i="10"/>
  <c r="I574" i="10"/>
  <c r="I575" i="10"/>
  <c r="I576" i="10"/>
  <c r="I577" i="10"/>
  <c r="I578" i="10"/>
  <c r="I579" i="10"/>
  <c r="I580" i="10"/>
  <c r="I581" i="10"/>
  <c r="I582" i="10"/>
  <c r="I583" i="10"/>
  <c r="I584" i="10"/>
  <c r="I585" i="10"/>
  <c r="I586" i="10"/>
  <c r="I587" i="10"/>
  <c r="I588" i="10"/>
  <c r="I589" i="10"/>
  <c r="I590" i="10"/>
  <c r="I591" i="10"/>
  <c r="I592" i="10"/>
  <c r="I593" i="10"/>
  <c r="I594" i="10"/>
  <c r="I595" i="10"/>
  <c r="I596" i="10"/>
  <c r="I597" i="10"/>
  <c r="I598" i="10"/>
  <c r="I599" i="10"/>
  <c r="I600" i="10"/>
  <c r="I601" i="10"/>
  <c r="I602" i="10"/>
  <c r="I603" i="10"/>
  <c r="I604" i="10"/>
  <c r="I605" i="10"/>
  <c r="I606" i="10"/>
  <c r="I607" i="10"/>
  <c r="I608" i="10"/>
  <c r="I609" i="10"/>
  <c r="I610" i="10"/>
  <c r="I611" i="10"/>
  <c r="I612" i="10"/>
  <c r="I613" i="10"/>
  <c r="I614" i="10"/>
  <c r="I615" i="10"/>
  <c r="I616" i="10"/>
  <c r="I617" i="10"/>
  <c r="I618" i="10"/>
  <c r="I619" i="10"/>
  <c r="I620" i="10"/>
  <c r="I621" i="10"/>
  <c r="I622" i="10"/>
  <c r="I623" i="10"/>
  <c r="I624" i="10"/>
  <c r="I625" i="10"/>
  <c r="I626" i="10"/>
  <c r="I627" i="10"/>
  <c r="I628" i="10"/>
  <c r="I629" i="10"/>
  <c r="I630" i="10"/>
  <c r="I631" i="10"/>
  <c r="I632" i="10"/>
  <c r="I633" i="10"/>
  <c r="I634" i="10"/>
  <c r="I635" i="10"/>
  <c r="I636" i="10"/>
  <c r="I637" i="10"/>
  <c r="I638" i="10"/>
  <c r="I639" i="10"/>
  <c r="I640" i="10"/>
  <c r="I641" i="10"/>
  <c r="I642" i="10"/>
  <c r="I643" i="10"/>
  <c r="I644" i="10"/>
  <c r="I645" i="10"/>
  <c r="I646" i="10"/>
  <c r="I647" i="10"/>
  <c r="I648" i="10"/>
  <c r="I649" i="10"/>
  <c r="I650" i="10"/>
  <c r="I651" i="10"/>
  <c r="I652" i="10"/>
  <c r="I653" i="10"/>
  <c r="I654" i="10"/>
  <c r="I655" i="10"/>
  <c r="I656" i="10"/>
  <c r="I657" i="10"/>
  <c r="I658" i="10"/>
  <c r="I659" i="10"/>
  <c r="I660" i="10"/>
  <c r="I661" i="10"/>
  <c r="I662" i="10"/>
  <c r="I663" i="10"/>
  <c r="I664" i="10"/>
  <c r="I665" i="10"/>
  <c r="I666" i="10"/>
  <c r="I667" i="10"/>
  <c r="I668" i="10"/>
  <c r="I669" i="10"/>
  <c r="I670" i="10"/>
  <c r="I671" i="10"/>
  <c r="I672" i="10"/>
  <c r="I673" i="10"/>
  <c r="I674" i="10"/>
  <c r="I675" i="10"/>
  <c r="I676" i="10"/>
  <c r="I677" i="10"/>
  <c r="I678" i="10"/>
  <c r="I679" i="10"/>
  <c r="I680" i="10"/>
  <c r="I681" i="10"/>
  <c r="I682" i="10"/>
  <c r="I683" i="10"/>
  <c r="I684" i="10"/>
  <c r="I685" i="10"/>
  <c r="I686" i="10"/>
  <c r="I687" i="10"/>
  <c r="I688" i="10"/>
  <c r="I689" i="10"/>
  <c r="I690" i="10"/>
  <c r="I691" i="10"/>
  <c r="I692" i="10"/>
  <c r="I693" i="10"/>
  <c r="I694" i="10"/>
  <c r="I695" i="10"/>
  <c r="I696" i="10"/>
  <c r="I697" i="10"/>
  <c r="I698" i="10"/>
  <c r="I699" i="10"/>
  <c r="I700" i="10"/>
  <c r="I701" i="10"/>
  <c r="I702" i="10"/>
  <c r="I703" i="10"/>
  <c r="I704" i="10"/>
  <c r="I705" i="10"/>
  <c r="I706" i="10"/>
  <c r="I707" i="10"/>
  <c r="I708" i="10"/>
  <c r="I709" i="10"/>
  <c r="I710" i="10"/>
  <c r="I711" i="10"/>
  <c r="I712" i="10"/>
  <c r="I713" i="10"/>
  <c r="I714" i="10"/>
  <c r="I715" i="10"/>
  <c r="I716" i="10"/>
  <c r="I717" i="10"/>
  <c r="I718" i="10"/>
  <c r="I719" i="10"/>
  <c r="I720" i="10"/>
  <c r="I721" i="10"/>
  <c r="I722" i="10"/>
  <c r="I723" i="10"/>
  <c r="I724" i="10"/>
  <c r="I725" i="10"/>
  <c r="I726" i="10"/>
  <c r="I727" i="10"/>
  <c r="I728" i="10"/>
  <c r="I729" i="10"/>
  <c r="I730" i="10"/>
  <c r="I731" i="10"/>
  <c r="I732" i="10"/>
  <c r="I733" i="10"/>
  <c r="I734" i="10"/>
  <c r="I735" i="10"/>
  <c r="I736" i="10"/>
  <c r="I737" i="10"/>
  <c r="I738" i="10"/>
  <c r="I739" i="10"/>
  <c r="I740" i="10"/>
  <c r="I741" i="10"/>
  <c r="I742" i="10"/>
  <c r="I743" i="10"/>
  <c r="I744" i="10"/>
  <c r="I745" i="10"/>
  <c r="I746" i="10"/>
  <c r="I747" i="10"/>
  <c r="I748" i="10"/>
  <c r="I749" i="10"/>
  <c r="I750" i="10"/>
  <c r="I751" i="10"/>
  <c r="I752" i="10"/>
  <c r="I753" i="10"/>
  <c r="I754" i="10"/>
  <c r="I755" i="10"/>
  <c r="I756" i="10"/>
  <c r="I757" i="10"/>
  <c r="I758" i="10"/>
  <c r="I759" i="10"/>
  <c r="I760" i="10"/>
  <c r="I761" i="10"/>
  <c r="I762" i="10"/>
  <c r="I763" i="10"/>
  <c r="I764" i="10"/>
  <c r="I765" i="10"/>
  <c r="I766" i="10"/>
  <c r="I767" i="10"/>
  <c r="I768" i="10"/>
  <c r="I769" i="10"/>
  <c r="I770" i="10"/>
  <c r="I771" i="10"/>
  <c r="I772" i="10"/>
  <c r="I773" i="10"/>
  <c r="I774" i="10"/>
  <c r="I775" i="10"/>
  <c r="I776" i="10"/>
  <c r="I777" i="10"/>
  <c r="I778" i="10"/>
  <c r="I779" i="10"/>
  <c r="I780" i="10"/>
  <c r="I781" i="10"/>
  <c r="I782" i="10"/>
  <c r="I783" i="10"/>
  <c r="I784" i="10"/>
  <c r="I785" i="10"/>
  <c r="I786" i="10"/>
  <c r="I787" i="10"/>
  <c r="I788" i="10"/>
  <c r="I789" i="10"/>
  <c r="I790" i="10"/>
  <c r="I791" i="10"/>
  <c r="I792" i="10"/>
  <c r="I793" i="10"/>
  <c r="I794" i="10"/>
  <c r="I4" i="10"/>
  <c r="I5" i="10"/>
  <c r="I6" i="10"/>
  <c r="I7" i="10"/>
  <c r="I8" i="10"/>
  <c r="I9"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4" i="10"/>
  <c r="H5" i="10"/>
  <c r="H6" i="10"/>
  <c r="H7" i="10"/>
  <c r="H8" i="10"/>
  <c r="H9"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G701" i="10"/>
  <c r="G702" i="10"/>
  <c r="G703" i="10"/>
  <c r="G704" i="10"/>
  <c r="G705" i="10"/>
  <c r="G706" i="10"/>
  <c r="G707" i="10"/>
  <c r="G708" i="10"/>
  <c r="G709" i="10"/>
  <c r="G710" i="10"/>
  <c r="G711" i="10"/>
  <c r="G712" i="10"/>
  <c r="G713" i="10"/>
  <c r="G714" i="10"/>
  <c r="G715" i="10"/>
  <c r="G716" i="10"/>
  <c r="G717" i="10"/>
  <c r="G718" i="10"/>
  <c r="G719" i="10"/>
  <c r="G720" i="10"/>
  <c r="G721" i="10"/>
  <c r="G722" i="10"/>
  <c r="G723" i="10"/>
  <c r="G724" i="10"/>
  <c r="G725" i="10"/>
  <c r="G726" i="10"/>
  <c r="G727" i="10"/>
  <c r="G728" i="10"/>
  <c r="G729" i="10"/>
  <c r="G730" i="10"/>
  <c r="G731" i="10"/>
  <c r="G732" i="10"/>
  <c r="G733" i="10"/>
  <c r="G734" i="10"/>
  <c r="G735" i="10"/>
  <c r="G736" i="10"/>
  <c r="G737" i="10"/>
  <c r="G738" i="10"/>
  <c r="G739" i="10"/>
  <c r="G740" i="10"/>
  <c r="G741" i="10"/>
  <c r="G742" i="10"/>
  <c r="G743" i="10"/>
  <c r="G744" i="10"/>
  <c r="G745" i="10"/>
  <c r="G746" i="10"/>
  <c r="G747" i="10"/>
  <c r="G748" i="10"/>
  <c r="G749" i="10"/>
  <c r="G750" i="10"/>
  <c r="G751" i="10"/>
  <c r="G752" i="10"/>
  <c r="G753" i="10"/>
  <c r="G754" i="10"/>
  <c r="G755" i="10"/>
  <c r="G756" i="10"/>
  <c r="G757" i="10"/>
  <c r="G758" i="10"/>
  <c r="G759" i="10"/>
  <c r="G760" i="10"/>
  <c r="G761" i="10"/>
  <c r="G762" i="10"/>
  <c r="G763" i="10"/>
  <c r="G764" i="10"/>
  <c r="G765" i="10"/>
  <c r="G766" i="10"/>
  <c r="G767" i="10"/>
  <c r="G768" i="10"/>
  <c r="G769" i="10"/>
  <c r="G770" i="10"/>
  <c r="G771" i="10"/>
  <c r="G772" i="10"/>
  <c r="G773" i="10"/>
  <c r="G774" i="10"/>
  <c r="G775" i="10"/>
  <c r="G776" i="10"/>
  <c r="G777" i="10"/>
  <c r="G778" i="10"/>
  <c r="G779" i="10"/>
  <c r="G780" i="10"/>
  <c r="G781" i="10"/>
  <c r="G782" i="10"/>
  <c r="G783" i="10"/>
  <c r="G784" i="10"/>
  <c r="G785" i="10"/>
  <c r="G786" i="10"/>
  <c r="G787" i="10"/>
  <c r="G788" i="10"/>
  <c r="G789" i="10"/>
  <c r="G790" i="10"/>
  <c r="G791" i="10"/>
  <c r="G792" i="10"/>
  <c r="G793" i="10"/>
  <c r="G794" i="10"/>
  <c r="G4" i="10"/>
  <c r="G5" i="10"/>
  <c r="G6" i="10"/>
  <c r="G7" i="10"/>
  <c r="G8" i="10"/>
  <c r="G9"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371" i="10"/>
  <c r="F372" i="10"/>
  <c r="F373" i="10"/>
  <c r="F374" i="10"/>
  <c r="F375" i="10"/>
  <c r="F376" i="10"/>
  <c r="F377" i="10"/>
  <c r="F378" i="10"/>
  <c r="F379" i="10"/>
  <c r="F380" i="10"/>
  <c r="F381" i="10"/>
  <c r="F382" i="10"/>
  <c r="F383" i="10"/>
  <c r="F384" i="10"/>
  <c r="F385" i="10"/>
  <c r="F386" i="10"/>
  <c r="F387" i="10"/>
  <c r="F388" i="10"/>
  <c r="F389" i="10"/>
  <c r="F390" i="10"/>
  <c r="F391" i="10"/>
  <c r="F392" i="10"/>
  <c r="F393" i="10"/>
  <c r="F394" i="10"/>
  <c r="F395" i="10"/>
  <c r="F396" i="10"/>
  <c r="F397" i="10"/>
  <c r="F398" i="10"/>
  <c r="F399" i="10"/>
  <c r="F400" i="10"/>
  <c r="F401" i="10"/>
  <c r="F402" i="10"/>
  <c r="F403" i="10"/>
  <c r="F404" i="10"/>
  <c r="F405" i="10"/>
  <c r="F406" i="10"/>
  <c r="F407" i="10"/>
  <c r="F408" i="10"/>
  <c r="F409" i="10"/>
  <c r="F410" i="10"/>
  <c r="F411" i="10"/>
  <c r="F412" i="10"/>
  <c r="F413" i="10"/>
  <c r="F414" i="10"/>
  <c r="F415" i="10"/>
  <c r="F416" i="10"/>
  <c r="F417" i="10"/>
  <c r="F418" i="10"/>
  <c r="F419" i="10"/>
  <c r="F420" i="10"/>
  <c r="F421" i="10"/>
  <c r="F422" i="10"/>
  <c r="F423" i="10"/>
  <c r="F424" i="10"/>
  <c r="F425" i="10"/>
  <c r="F426" i="10"/>
  <c r="F427" i="10"/>
  <c r="F428" i="10"/>
  <c r="F429" i="10"/>
  <c r="F430" i="10"/>
  <c r="F431" i="10"/>
  <c r="F432" i="10"/>
  <c r="F433" i="10"/>
  <c r="F434" i="10"/>
  <c r="F435" i="10"/>
  <c r="F436" i="10"/>
  <c r="F437" i="10"/>
  <c r="F438" i="10"/>
  <c r="F439" i="10"/>
  <c r="F440" i="10"/>
  <c r="F441" i="10"/>
  <c r="F442" i="10"/>
  <c r="F443" i="10"/>
  <c r="F444" i="10"/>
  <c r="F445" i="10"/>
  <c r="F446" i="10"/>
  <c r="F447" i="10"/>
  <c r="F448" i="10"/>
  <c r="F449" i="10"/>
  <c r="F450" i="10"/>
  <c r="F451" i="10"/>
  <c r="F452" i="10"/>
  <c r="F453" i="10"/>
  <c r="F454" i="10"/>
  <c r="F455" i="10"/>
  <c r="F456" i="10"/>
  <c r="F457" i="10"/>
  <c r="F458" i="10"/>
  <c r="F459" i="10"/>
  <c r="F460" i="10"/>
  <c r="F461" i="10"/>
  <c r="F462" i="10"/>
  <c r="F463" i="10"/>
  <c r="F464" i="10"/>
  <c r="F465" i="10"/>
  <c r="F466" i="10"/>
  <c r="F467" i="10"/>
  <c r="F468" i="10"/>
  <c r="F469" i="10"/>
  <c r="F470" i="10"/>
  <c r="F471" i="10"/>
  <c r="F472" i="10"/>
  <c r="F473" i="10"/>
  <c r="F474" i="10"/>
  <c r="F475" i="10"/>
  <c r="F476" i="10"/>
  <c r="F477" i="10"/>
  <c r="F478" i="10"/>
  <c r="F479" i="10"/>
  <c r="F480" i="10"/>
  <c r="F481" i="10"/>
  <c r="F482" i="10"/>
  <c r="F483" i="10"/>
  <c r="F484" i="10"/>
  <c r="F485" i="10"/>
  <c r="F486" i="10"/>
  <c r="F487" i="10"/>
  <c r="F488" i="10"/>
  <c r="F489" i="10"/>
  <c r="F490" i="10"/>
  <c r="F491" i="10"/>
  <c r="F492" i="10"/>
  <c r="F493" i="10"/>
  <c r="F494" i="10"/>
  <c r="F495" i="10"/>
  <c r="F496" i="10"/>
  <c r="F497" i="10"/>
  <c r="F498" i="10"/>
  <c r="F499" i="10"/>
  <c r="F500" i="10"/>
  <c r="F501" i="10"/>
  <c r="F502" i="10"/>
  <c r="F503" i="10"/>
  <c r="F504" i="10"/>
  <c r="F505" i="10"/>
  <c r="F506" i="10"/>
  <c r="F507" i="10"/>
  <c r="F508" i="10"/>
  <c r="F509" i="10"/>
  <c r="F510" i="10"/>
  <c r="F511" i="10"/>
  <c r="F512" i="10"/>
  <c r="F513" i="10"/>
  <c r="F514" i="10"/>
  <c r="F515" i="10"/>
  <c r="F516" i="10"/>
  <c r="F517" i="10"/>
  <c r="F518" i="10"/>
  <c r="F519" i="10"/>
  <c r="F520" i="10"/>
  <c r="F521" i="10"/>
  <c r="F522" i="10"/>
  <c r="F523" i="10"/>
  <c r="F524" i="10"/>
  <c r="F525" i="10"/>
  <c r="F526" i="10"/>
  <c r="F527" i="10"/>
  <c r="F528" i="10"/>
  <c r="F529" i="10"/>
  <c r="F530" i="10"/>
  <c r="F531" i="10"/>
  <c r="F532" i="10"/>
  <c r="F533" i="10"/>
  <c r="F534" i="10"/>
  <c r="F535" i="10"/>
  <c r="F536" i="10"/>
  <c r="F537" i="10"/>
  <c r="F538" i="10"/>
  <c r="F539" i="10"/>
  <c r="F540" i="10"/>
  <c r="F541" i="10"/>
  <c r="F542" i="10"/>
  <c r="F543" i="10"/>
  <c r="F544" i="10"/>
  <c r="F545" i="10"/>
  <c r="F546" i="10"/>
  <c r="F547" i="10"/>
  <c r="F548" i="10"/>
  <c r="F549" i="10"/>
  <c r="F550" i="10"/>
  <c r="F551" i="10"/>
  <c r="F552" i="10"/>
  <c r="F553" i="10"/>
  <c r="F554" i="10"/>
  <c r="F555" i="10"/>
  <c r="F556" i="10"/>
  <c r="F557" i="10"/>
  <c r="F558" i="10"/>
  <c r="F559" i="10"/>
  <c r="F560" i="10"/>
  <c r="F561" i="10"/>
  <c r="F562" i="10"/>
  <c r="F563" i="10"/>
  <c r="F564" i="10"/>
  <c r="F565" i="10"/>
  <c r="F566" i="10"/>
  <c r="F567" i="10"/>
  <c r="F568" i="10"/>
  <c r="F569" i="10"/>
  <c r="F570" i="10"/>
  <c r="F571" i="10"/>
  <c r="F572" i="10"/>
  <c r="F573" i="10"/>
  <c r="F574" i="10"/>
  <c r="F575" i="10"/>
  <c r="F576" i="10"/>
  <c r="F577" i="10"/>
  <c r="F578" i="10"/>
  <c r="F579" i="10"/>
  <c r="F580" i="10"/>
  <c r="F581" i="10"/>
  <c r="F582" i="10"/>
  <c r="F583" i="10"/>
  <c r="F584" i="10"/>
  <c r="F585" i="10"/>
  <c r="F586" i="10"/>
  <c r="F587" i="10"/>
  <c r="F588" i="10"/>
  <c r="F589" i="10"/>
  <c r="F590" i="10"/>
  <c r="F591" i="10"/>
  <c r="F592" i="10"/>
  <c r="F593" i="10"/>
  <c r="F594" i="10"/>
  <c r="F595" i="10"/>
  <c r="F596" i="10"/>
  <c r="F597" i="10"/>
  <c r="F598" i="10"/>
  <c r="F599" i="10"/>
  <c r="F600" i="10"/>
  <c r="F601" i="10"/>
  <c r="F602" i="10"/>
  <c r="F603" i="10"/>
  <c r="F604" i="10"/>
  <c r="F605" i="10"/>
  <c r="F606" i="10"/>
  <c r="F607" i="10"/>
  <c r="F608" i="10"/>
  <c r="F609" i="10"/>
  <c r="F610" i="10"/>
  <c r="F611" i="10"/>
  <c r="F612" i="10"/>
  <c r="F613" i="10"/>
  <c r="F614" i="10"/>
  <c r="F615" i="10"/>
  <c r="F616" i="10"/>
  <c r="F617" i="10"/>
  <c r="F618" i="10"/>
  <c r="F619" i="10"/>
  <c r="F620" i="10"/>
  <c r="F621" i="10"/>
  <c r="F622" i="10"/>
  <c r="F623" i="10"/>
  <c r="F624" i="10"/>
  <c r="F625" i="10"/>
  <c r="F626" i="10"/>
  <c r="F627" i="10"/>
  <c r="F628" i="10"/>
  <c r="F629" i="10"/>
  <c r="F630" i="10"/>
  <c r="F631" i="10"/>
  <c r="F632" i="10"/>
  <c r="F633" i="10"/>
  <c r="F634" i="10"/>
  <c r="F635" i="10"/>
  <c r="F636" i="10"/>
  <c r="F637" i="10"/>
  <c r="F638" i="10"/>
  <c r="F639" i="10"/>
  <c r="F640" i="10"/>
  <c r="F641" i="10"/>
  <c r="F642" i="10"/>
  <c r="F643" i="10"/>
  <c r="F644" i="10"/>
  <c r="F645" i="10"/>
  <c r="F646" i="10"/>
  <c r="F647" i="10"/>
  <c r="F648" i="10"/>
  <c r="F649" i="10"/>
  <c r="F650" i="10"/>
  <c r="F651" i="10"/>
  <c r="F652" i="10"/>
  <c r="F653" i="10"/>
  <c r="F654" i="10"/>
  <c r="F655" i="10"/>
  <c r="F656" i="10"/>
  <c r="F657" i="10"/>
  <c r="F658" i="10"/>
  <c r="F659" i="10"/>
  <c r="F660" i="10"/>
  <c r="F661" i="10"/>
  <c r="F662" i="10"/>
  <c r="F663" i="10"/>
  <c r="F664" i="10"/>
  <c r="F665" i="10"/>
  <c r="F666" i="10"/>
  <c r="F667" i="10"/>
  <c r="F668" i="10"/>
  <c r="F669" i="10"/>
  <c r="F670" i="10"/>
  <c r="F671" i="10"/>
  <c r="F672" i="10"/>
  <c r="F673" i="10"/>
  <c r="F674" i="10"/>
  <c r="F675" i="10"/>
  <c r="F676" i="10"/>
  <c r="F677" i="10"/>
  <c r="F678" i="10"/>
  <c r="F679" i="10"/>
  <c r="F680" i="10"/>
  <c r="F681" i="10"/>
  <c r="F682" i="10"/>
  <c r="F683" i="10"/>
  <c r="F684" i="10"/>
  <c r="F685" i="10"/>
  <c r="F686" i="10"/>
  <c r="F687" i="10"/>
  <c r="F688" i="10"/>
  <c r="F689" i="10"/>
  <c r="F690" i="10"/>
  <c r="F691" i="10"/>
  <c r="F692" i="10"/>
  <c r="F693" i="10"/>
  <c r="F694" i="10"/>
  <c r="F695" i="10"/>
  <c r="F696" i="10"/>
  <c r="F697" i="10"/>
  <c r="F698" i="10"/>
  <c r="F699" i="10"/>
  <c r="F700" i="10"/>
  <c r="F701" i="10"/>
  <c r="F702" i="10"/>
  <c r="F703" i="10"/>
  <c r="F704" i="10"/>
  <c r="F705" i="10"/>
  <c r="F706" i="10"/>
  <c r="F707" i="10"/>
  <c r="F708" i="10"/>
  <c r="F709" i="10"/>
  <c r="F710" i="10"/>
  <c r="F711" i="10"/>
  <c r="F712" i="10"/>
  <c r="F713" i="10"/>
  <c r="F714" i="10"/>
  <c r="F715" i="10"/>
  <c r="F716" i="10"/>
  <c r="F717" i="10"/>
  <c r="F718" i="10"/>
  <c r="F719" i="10"/>
  <c r="F720" i="10"/>
  <c r="F721" i="10"/>
  <c r="F722" i="10"/>
  <c r="F723" i="10"/>
  <c r="F724" i="10"/>
  <c r="F725" i="10"/>
  <c r="F726" i="10"/>
  <c r="F727" i="10"/>
  <c r="F728" i="10"/>
  <c r="F729" i="10"/>
  <c r="F730" i="10"/>
  <c r="F731" i="10"/>
  <c r="F732" i="10"/>
  <c r="F733" i="10"/>
  <c r="F734" i="10"/>
  <c r="F735" i="10"/>
  <c r="F736" i="10"/>
  <c r="F737" i="10"/>
  <c r="F738" i="10"/>
  <c r="F739" i="10"/>
  <c r="F740" i="10"/>
  <c r="F741" i="10"/>
  <c r="F742" i="10"/>
  <c r="F743" i="10"/>
  <c r="F744" i="10"/>
  <c r="F745" i="10"/>
  <c r="F746" i="10"/>
  <c r="F747" i="10"/>
  <c r="F748" i="10"/>
  <c r="F749" i="10"/>
  <c r="F750" i="10"/>
  <c r="F751" i="10"/>
  <c r="F752" i="10"/>
  <c r="F753" i="10"/>
  <c r="F754" i="10"/>
  <c r="F755" i="10"/>
  <c r="F756" i="10"/>
  <c r="F757" i="10"/>
  <c r="F758" i="10"/>
  <c r="F759" i="10"/>
  <c r="F760" i="10"/>
  <c r="F761" i="10"/>
  <c r="F762" i="10"/>
  <c r="F763" i="10"/>
  <c r="F764" i="10"/>
  <c r="F765" i="10"/>
  <c r="F766" i="10"/>
  <c r="F767" i="10"/>
  <c r="F768" i="10"/>
  <c r="F769" i="10"/>
  <c r="F770" i="10"/>
  <c r="F771" i="10"/>
  <c r="F772" i="10"/>
  <c r="F773" i="10"/>
  <c r="F774" i="10"/>
  <c r="F775" i="10"/>
  <c r="F776" i="10"/>
  <c r="F777" i="10"/>
  <c r="F778" i="10"/>
  <c r="F779" i="10"/>
  <c r="F780" i="10"/>
  <c r="F781" i="10"/>
  <c r="F782" i="10"/>
  <c r="F783" i="10"/>
  <c r="F784" i="10"/>
  <c r="F785" i="10"/>
  <c r="F786" i="10"/>
  <c r="F787" i="10"/>
  <c r="F788" i="10"/>
  <c r="F789" i="10"/>
  <c r="F790" i="10"/>
  <c r="F791" i="10"/>
  <c r="F792" i="10"/>
  <c r="F793" i="10"/>
  <c r="F794" i="10"/>
  <c r="F4" i="10"/>
  <c r="F5" i="10"/>
  <c r="F6" i="10"/>
  <c r="F7" i="10"/>
  <c r="F8" i="10"/>
  <c r="F9"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4" i="10"/>
  <c r="E5" i="10"/>
  <c r="E6" i="10"/>
  <c r="E7" i="10"/>
  <c r="E8" i="10"/>
  <c r="E9" i="10"/>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8" i="6"/>
  <c r="AE8" i="6"/>
  <c r="AE9" i="6"/>
  <c r="AE10" i="6"/>
  <c r="AE11" i="6"/>
  <c r="AE12" i="6"/>
  <c r="AE13" i="6"/>
  <c r="AE14" i="6"/>
  <c r="AE15" i="6"/>
  <c r="AE16" i="6"/>
  <c r="AE17" i="6"/>
  <c r="AE18" i="6"/>
  <c r="AE19" i="6"/>
  <c r="AE20" i="6"/>
  <c r="AE21" i="6"/>
  <c r="AE22" i="6"/>
  <c r="AE23" i="6"/>
  <c r="AE24" i="6"/>
  <c r="AE25" i="6"/>
  <c r="AE26" i="6"/>
  <c r="AE27" i="6"/>
  <c r="AE28" i="6"/>
  <c r="AE29" i="6"/>
  <c r="AE30" i="6"/>
  <c r="AE31" i="6"/>
  <c r="AE32" i="6"/>
  <c r="AE33" i="6"/>
  <c r="AE34" i="6"/>
  <c r="AE35" i="6"/>
  <c r="AE36" i="6"/>
  <c r="AE37" i="6"/>
  <c r="AE38" i="6"/>
  <c r="AE39" i="6"/>
  <c r="AE40" i="6"/>
  <c r="AE41" i="6"/>
  <c r="AE42" i="6"/>
  <c r="AE43" i="6"/>
  <c r="AE44" i="6"/>
  <c r="AE45" i="6"/>
  <c r="AE46" i="6"/>
  <c r="AE47" i="6"/>
  <c r="AE48" i="6"/>
  <c r="AE49" i="6"/>
  <c r="AE50" i="6"/>
  <c r="AE51" i="6"/>
  <c r="AE52" i="6"/>
  <c r="AE53" i="6"/>
  <c r="AE54" i="6"/>
  <c r="AE55" i="6"/>
  <c r="AE56" i="6"/>
  <c r="AE57" i="6"/>
  <c r="AE58" i="6"/>
  <c r="AE59" i="6"/>
  <c r="AE60" i="6"/>
  <c r="AE61" i="6"/>
  <c r="AE62" i="6"/>
  <c r="AE63" i="6"/>
  <c r="AE64" i="6"/>
  <c r="AE65" i="6"/>
  <c r="AE66" i="6"/>
  <c r="AE67" i="6"/>
  <c r="AE68" i="6"/>
  <c r="AE69" i="6"/>
  <c r="AE70" i="6"/>
  <c r="AE71" i="6"/>
  <c r="AE72" i="6"/>
  <c r="AE73" i="6"/>
  <c r="AE74" i="6"/>
  <c r="AE75" i="6"/>
  <c r="AE76" i="6"/>
  <c r="AE77" i="6"/>
  <c r="AE78" i="6"/>
  <c r="AE79" i="6"/>
  <c r="AE80" i="6"/>
  <c r="AE81" i="6"/>
  <c r="AE82" i="6"/>
  <c r="AE83" i="6"/>
  <c r="AE84" i="6"/>
  <c r="AE85" i="6"/>
  <c r="AE86" i="6"/>
  <c r="AE87" i="6"/>
  <c r="AE88" i="6"/>
  <c r="AE89" i="6"/>
  <c r="AE90" i="6"/>
  <c r="AE91" i="6"/>
  <c r="AE92" i="6"/>
  <c r="AE93" i="6"/>
  <c r="AE94" i="6"/>
  <c r="AE95" i="6"/>
  <c r="AE96" i="6"/>
  <c r="AE97" i="6"/>
  <c r="AE98" i="6"/>
  <c r="AE99" i="6"/>
  <c r="AE100" i="6"/>
  <c r="AE101" i="6"/>
  <c r="AE102" i="6"/>
  <c r="AE103" i="6"/>
  <c r="AE104" i="6"/>
  <c r="AE105" i="6"/>
  <c r="AE106" i="6"/>
  <c r="AE107" i="6"/>
  <c r="AE108" i="6"/>
  <c r="AE109" i="6"/>
  <c r="AE110" i="6"/>
  <c r="AE111" i="6"/>
  <c r="AE112" i="6"/>
  <c r="AE113" i="6"/>
  <c r="AE114" i="6"/>
  <c r="AE115" i="6"/>
  <c r="AE116" i="6"/>
  <c r="AE117" i="6"/>
  <c r="AE118" i="6"/>
  <c r="AE119" i="6"/>
  <c r="AE120" i="6"/>
  <c r="AE121" i="6"/>
  <c r="AE122" i="6"/>
  <c r="AE123" i="6"/>
  <c r="AE124" i="6"/>
  <c r="AE125" i="6"/>
  <c r="AE126" i="6"/>
  <c r="AE127" i="6"/>
  <c r="AE128" i="6"/>
  <c r="AE129" i="6"/>
  <c r="AE130" i="6"/>
  <c r="AE131" i="6"/>
  <c r="AE132" i="6"/>
  <c r="AE133" i="6"/>
  <c r="AE134" i="6"/>
  <c r="AE135" i="6"/>
  <c r="AE136" i="6"/>
  <c r="AE137" i="6"/>
  <c r="AE138" i="6"/>
  <c r="AE139" i="6"/>
  <c r="AE140" i="6"/>
  <c r="AE141" i="6"/>
  <c r="AE142" i="6"/>
  <c r="AE143" i="6"/>
  <c r="AE144" i="6"/>
  <c r="AE145" i="6"/>
  <c r="AE146" i="6"/>
  <c r="AE147" i="6"/>
  <c r="AE148" i="6"/>
  <c r="AE149" i="6"/>
  <c r="AE150" i="6"/>
  <c r="AE151" i="6"/>
  <c r="AE152" i="6"/>
  <c r="AE153" i="6"/>
  <c r="AE154" i="6"/>
  <c r="AE155" i="6"/>
  <c r="AE156" i="6"/>
  <c r="AE157" i="6"/>
  <c r="AE158" i="6"/>
  <c r="AE159" i="6"/>
  <c r="AE160" i="6"/>
  <c r="AE161" i="6"/>
  <c r="AE162" i="6"/>
  <c r="AE163" i="6"/>
  <c r="AE164" i="6"/>
  <c r="AE165" i="6"/>
  <c r="AE166" i="6"/>
  <c r="AE167" i="6"/>
  <c r="AE168" i="6"/>
  <c r="AE169" i="6"/>
  <c r="AE170" i="6"/>
  <c r="AE171" i="6"/>
  <c r="AE172" i="6"/>
  <c r="AE173" i="6"/>
  <c r="AE174" i="6"/>
  <c r="AE175" i="6"/>
  <c r="AE176" i="6"/>
  <c r="AE177" i="6"/>
  <c r="AE178" i="6"/>
  <c r="AE179" i="6"/>
  <c r="AE180" i="6"/>
  <c r="AE181" i="6"/>
  <c r="AE182" i="6"/>
  <c r="AE183" i="6"/>
  <c r="AE184" i="6"/>
  <c r="AE185" i="6"/>
  <c r="AE186" i="6"/>
  <c r="AE187" i="6"/>
  <c r="AE188" i="6"/>
  <c r="AE189" i="6"/>
  <c r="AE190" i="6"/>
  <c r="AE191" i="6"/>
  <c r="AE192" i="6"/>
  <c r="AE193" i="6"/>
  <c r="AE194" i="6"/>
  <c r="AE195" i="6"/>
  <c r="AE196" i="6"/>
  <c r="AE197" i="6"/>
  <c r="AE198" i="6"/>
  <c r="AE199" i="6"/>
  <c r="AE200" i="6"/>
  <c r="AE201" i="6"/>
  <c r="AE202" i="6"/>
  <c r="AE203" i="6"/>
  <c r="AE204" i="6"/>
  <c r="AE205" i="6"/>
  <c r="AE206" i="6"/>
  <c r="AE207" i="6"/>
  <c r="AE208" i="6"/>
  <c r="AE209" i="6"/>
  <c r="AE210" i="6"/>
  <c r="AE211" i="6"/>
  <c r="AE212" i="6"/>
  <c r="AE213" i="6"/>
  <c r="AE214" i="6"/>
  <c r="AE215" i="6"/>
  <c r="AE216" i="6"/>
  <c r="AE217" i="6"/>
  <c r="AE218" i="6"/>
  <c r="AE219" i="6"/>
  <c r="AE220" i="6"/>
  <c r="AE221" i="6"/>
  <c r="AE222" i="6"/>
  <c r="AE223" i="6"/>
  <c r="AE224" i="6"/>
  <c r="AE225" i="6"/>
  <c r="AE226" i="6"/>
  <c r="AE227" i="6"/>
  <c r="AE228" i="6"/>
  <c r="AE229" i="6"/>
  <c r="AE230" i="6"/>
  <c r="AE231" i="6"/>
  <c r="AE232" i="6"/>
  <c r="AE233" i="6"/>
  <c r="AE234" i="6"/>
  <c r="AE235" i="6"/>
  <c r="AE236" i="6"/>
  <c r="AE237" i="6"/>
  <c r="AE238" i="6"/>
  <c r="AE239" i="6"/>
  <c r="AE240" i="6"/>
  <c r="AE241" i="6"/>
  <c r="AE242" i="6"/>
  <c r="AE243" i="6"/>
  <c r="AE244" i="6"/>
  <c r="AE245" i="6"/>
  <c r="AE246" i="6"/>
  <c r="AE247" i="6"/>
  <c r="AE248" i="6"/>
  <c r="AE249" i="6"/>
  <c r="AE250" i="6"/>
  <c r="AE251" i="6"/>
  <c r="AE252" i="6"/>
  <c r="AE253" i="6"/>
  <c r="AE254" i="6"/>
  <c r="AE255" i="6"/>
  <c r="AE256" i="6"/>
  <c r="AE257" i="6"/>
  <c r="AE258" i="6"/>
  <c r="AE259" i="6"/>
  <c r="AE260" i="6"/>
  <c r="AE261" i="6"/>
  <c r="AE262" i="6"/>
  <c r="AE263" i="6"/>
  <c r="AE264" i="6"/>
  <c r="AE265" i="6"/>
  <c r="AE266" i="6"/>
  <c r="AE267" i="6"/>
  <c r="AE268" i="6"/>
  <c r="AE269" i="6"/>
  <c r="AE270" i="6"/>
  <c r="AE271" i="6"/>
  <c r="AE272" i="6"/>
  <c r="AE273" i="6"/>
  <c r="AE274" i="6"/>
  <c r="AE275" i="6"/>
  <c r="AE276" i="6"/>
  <c r="AE277" i="6"/>
  <c r="AE278" i="6"/>
  <c r="AE279" i="6"/>
  <c r="AE280" i="6"/>
  <c r="AE281" i="6"/>
  <c r="AE282" i="6"/>
  <c r="AE283" i="6"/>
  <c r="AE284" i="6"/>
  <c r="AE285" i="6"/>
  <c r="AE286" i="6"/>
  <c r="AE287" i="6"/>
  <c r="AE288" i="6"/>
  <c r="AE289" i="6"/>
  <c r="AE290" i="6"/>
  <c r="AE291" i="6"/>
  <c r="AE292" i="6"/>
  <c r="AE293" i="6"/>
  <c r="AE294" i="6"/>
  <c r="AE295" i="6"/>
  <c r="AE296" i="6"/>
  <c r="AE297" i="6"/>
  <c r="AE298" i="6"/>
  <c r="AE299" i="6"/>
  <c r="AE300" i="6"/>
  <c r="AE301" i="6"/>
  <c r="AE302" i="6"/>
  <c r="AE303" i="6"/>
  <c r="AE304" i="6"/>
  <c r="AE305" i="6"/>
  <c r="AE306" i="6"/>
  <c r="AE307" i="6"/>
  <c r="AE308" i="6"/>
  <c r="AE309" i="6"/>
  <c r="AE310" i="6"/>
  <c r="AE311" i="6"/>
  <c r="AE312" i="6"/>
  <c r="AE313" i="6"/>
  <c r="AE314" i="6"/>
  <c r="AE315" i="6"/>
  <c r="AE316" i="6"/>
  <c r="AE317" i="6"/>
  <c r="AE318" i="6"/>
  <c r="AE319" i="6"/>
  <c r="AE320" i="6"/>
  <c r="AE321" i="6"/>
  <c r="AE322" i="6"/>
  <c r="AE323" i="6"/>
  <c r="AE324" i="6"/>
  <c r="AE325" i="6"/>
  <c r="AE326" i="6"/>
  <c r="AE327" i="6"/>
  <c r="AE328" i="6"/>
  <c r="AE329" i="6"/>
  <c r="AE330" i="6"/>
  <c r="AE331" i="6"/>
  <c r="AE332" i="6"/>
  <c r="AE333" i="6"/>
  <c r="AE334" i="6"/>
  <c r="AE335" i="6"/>
  <c r="AE336" i="6"/>
  <c r="AE337" i="6"/>
  <c r="AE338" i="6"/>
  <c r="AE339" i="6"/>
  <c r="AE340" i="6"/>
  <c r="AE341" i="6"/>
  <c r="AE342" i="6"/>
  <c r="AE343" i="6"/>
  <c r="AE344" i="6"/>
  <c r="AE345" i="6"/>
  <c r="AE346" i="6"/>
  <c r="AE347" i="6"/>
  <c r="AE348" i="6"/>
  <c r="AE349" i="6"/>
  <c r="AE350" i="6"/>
  <c r="AE351" i="6"/>
  <c r="AE352" i="6"/>
  <c r="AE353" i="6"/>
  <c r="AE354" i="6"/>
  <c r="AE355" i="6"/>
  <c r="AE356" i="6"/>
  <c r="AE357" i="6"/>
  <c r="AE358" i="6"/>
  <c r="AE359" i="6"/>
  <c r="AE360" i="6"/>
  <c r="AE361" i="6"/>
  <c r="AE362" i="6"/>
  <c r="AE363" i="6"/>
  <c r="AE364" i="6"/>
  <c r="AE365" i="6"/>
  <c r="AE366" i="6"/>
  <c r="AE367" i="6"/>
  <c r="AE368" i="6"/>
  <c r="AE369" i="6"/>
  <c r="AE370" i="6"/>
  <c r="AE371" i="6"/>
  <c r="AE372" i="6"/>
  <c r="AE373" i="6"/>
  <c r="AE374" i="6"/>
  <c r="AE375" i="6"/>
  <c r="AE376" i="6"/>
  <c r="AE377" i="6"/>
  <c r="AE378" i="6"/>
  <c r="AE379" i="6"/>
  <c r="AE380" i="6"/>
  <c r="AE381" i="6"/>
  <c r="AE382" i="6"/>
  <c r="AE383" i="6"/>
  <c r="AE384" i="6"/>
  <c r="AE385" i="6"/>
  <c r="AE386" i="6"/>
  <c r="AE387" i="6"/>
  <c r="AE388" i="6"/>
  <c r="AE389" i="6"/>
  <c r="AE390" i="6"/>
  <c r="AE391" i="6"/>
  <c r="AE392" i="6"/>
  <c r="AE393" i="6"/>
  <c r="AE394" i="6"/>
  <c r="AE395" i="6"/>
  <c r="AE396" i="6"/>
  <c r="AE397" i="6"/>
  <c r="AE398" i="6"/>
  <c r="AE399" i="6"/>
  <c r="AE400" i="6"/>
  <c r="AE401" i="6"/>
  <c r="AE402" i="6"/>
  <c r="AE403" i="6"/>
  <c r="AE404" i="6"/>
  <c r="AE405" i="6"/>
  <c r="AE406" i="6"/>
  <c r="AE407" i="6"/>
  <c r="AE408" i="6"/>
  <c r="AE409" i="6"/>
  <c r="AE410" i="6"/>
  <c r="AE411" i="6"/>
  <c r="AE412" i="6"/>
  <c r="AE413" i="6"/>
  <c r="AE414" i="6"/>
  <c r="AE415" i="6"/>
  <c r="AE416" i="6"/>
  <c r="AE417" i="6"/>
  <c r="AE418" i="6"/>
  <c r="AE419" i="6"/>
  <c r="AE420" i="6"/>
  <c r="AE421" i="6"/>
  <c r="AE422" i="6"/>
  <c r="AE423" i="6"/>
  <c r="AE424" i="6"/>
  <c r="AE425" i="6"/>
  <c r="AE426" i="6"/>
  <c r="AE427" i="6"/>
  <c r="AE428" i="6"/>
  <c r="AE429" i="6"/>
  <c r="AE430" i="6"/>
  <c r="AE431" i="6"/>
  <c r="AE432" i="6"/>
  <c r="AE433" i="6"/>
  <c r="AE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99" i="6"/>
  <c r="U100" i="6"/>
  <c r="U101" i="6"/>
  <c r="U102" i="6"/>
  <c r="U103" i="6"/>
  <c r="U104" i="6"/>
  <c r="U105" i="6"/>
  <c r="U106" i="6"/>
  <c r="U107" i="6"/>
  <c r="U108" i="6"/>
  <c r="U109" i="6"/>
  <c r="U110" i="6"/>
  <c r="U111" i="6"/>
  <c r="U112" i="6"/>
  <c r="U113" i="6"/>
  <c r="U114" i="6"/>
  <c r="U115" i="6"/>
  <c r="U116" i="6"/>
  <c r="U117" i="6"/>
  <c r="U118" i="6"/>
  <c r="U119" i="6"/>
  <c r="U120" i="6"/>
  <c r="U121" i="6"/>
  <c r="U122" i="6"/>
  <c r="U123" i="6"/>
  <c r="U124" i="6"/>
  <c r="U125" i="6"/>
  <c r="U126" i="6"/>
  <c r="U127" i="6"/>
  <c r="U128" i="6"/>
  <c r="U129" i="6"/>
  <c r="U130" i="6"/>
  <c r="U131" i="6"/>
  <c r="U132" i="6"/>
  <c r="U133" i="6"/>
  <c r="U134" i="6"/>
  <c r="U135" i="6"/>
  <c r="U136" i="6"/>
  <c r="U137" i="6"/>
  <c r="U138" i="6"/>
  <c r="U139" i="6"/>
  <c r="U140" i="6"/>
  <c r="U141" i="6"/>
  <c r="U142" i="6"/>
  <c r="U143" i="6"/>
  <c r="U144" i="6"/>
  <c r="U145" i="6"/>
  <c r="U146" i="6"/>
  <c r="U147" i="6"/>
  <c r="U148" i="6"/>
  <c r="U149" i="6"/>
  <c r="U150" i="6"/>
  <c r="U151" i="6"/>
  <c r="U152" i="6"/>
  <c r="U153" i="6"/>
  <c r="U154" i="6"/>
  <c r="U155" i="6"/>
  <c r="U156" i="6"/>
  <c r="U157" i="6"/>
  <c r="U158" i="6"/>
  <c r="U159" i="6"/>
  <c r="U160" i="6"/>
  <c r="U161" i="6"/>
  <c r="U162" i="6"/>
  <c r="U163" i="6"/>
  <c r="U164" i="6"/>
  <c r="U165" i="6"/>
  <c r="U166" i="6"/>
  <c r="U167" i="6"/>
  <c r="U168" i="6"/>
  <c r="U169" i="6"/>
  <c r="U170" i="6"/>
  <c r="U171" i="6"/>
  <c r="U172" i="6"/>
  <c r="U173" i="6"/>
  <c r="U174" i="6"/>
  <c r="U175" i="6"/>
  <c r="U176" i="6"/>
  <c r="U177" i="6"/>
  <c r="U178" i="6"/>
  <c r="U179" i="6"/>
  <c r="U180" i="6"/>
  <c r="U181" i="6"/>
  <c r="U182" i="6"/>
  <c r="U183" i="6"/>
  <c r="U184" i="6"/>
  <c r="U185" i="6"/>
  <c r="U186" i="6"/>
  <c r="U187" i="6"/>
  <c r="U188" i="6"/>
  <c r="U189" i="6"/>
  <c r="U190" i="6"/>
  <c r="U191" i="6"/>
  <c r="U192" i="6"/>
  <c r="U193" i="6"/>
  <c r="U194" i="6"/>
  <c r="U195" i="6"/>
  <c r="U196" i="6"/>
  <c r="U197" i="6"/>
  <c r="U198" i="6"/>
  <c r="U199" i="6"/>
  <c r="U200" i="6"/>
  <c r="U201" i="6"/>
  <c r="U202" i="6"/>
  <c r="U203" i="6"/>
  <c r="U204" i="6"/>
  <c r="U205" i="6"/>
  <c r="U206" i="6"/>
  <c r="U207" i="6"/>
  <c r="U208" i="6"/>
  <c r="U209" i="6"/>
  <c r="U210" i="6"/>
  <c r="U211" i="6"/>
  <c r="U212" i="6"/>
  <c r="U213" i="6"/>
  <c r="U214" i="6"/>
  <c r="U215" i="6"/>
  <c r="U216" i="6"/>
  <c r="U217" i="6"/>
  <c r="U218" i="6"/>
  <c r="U219" i="6"/>
  <c r="U220" i="6"/>
  <c r="U221" i="6"/>
  <c r="U222" i="6"/>
  <c r="U223" i="6"/>
  <c r="U224" i="6"/>
  <c r="U225" i="6"/>
  <c r="U226" i="6"/>
  <c r="U227" i="6"/>
  <c r="U228" i="6"/>
  <c r="U229" i="6"/>
  <c r="U230" i="6"/>
  <c r="U231" i="6"/>
  <c r="U232" i="6"/>
  <c r="U233" i="6"/>
  <c r="U234" i="6"/>
  <c r="U235" i="6"/>
  <c r="U236" i="6"/>
  <c r="U237" i="6"/>
  <c r="U238" i="6"/>
  <c r="U239" i="6"/>
  <c r="U240" i="6"/>
  <c r="U241" i="6"/>
  <c r="U242" i="6"/>
  <c r="U243" i="6"/>
  <c r="U244" i="6"/>
  <c r="U245" i="6"/>
  <c r="U246" i="6"/>
  <c r="U247" i="6"/>
  <c r="U248" i="6"/>
  <c r="U249" i="6"/>
  <c r="U250" i="6"/>
  <c r="U251" i="6"/>
  <c r="U252" i="6"/>
  <c r="U253" i="6"/>
  <c r="U254" i="6"/>
  <c r="U255" i="6"/>
  <c r="U256" i="6"/>
  <c r="U257" i="6"/>
  <c r="U258" i="6"/>
  <c r="U259" i="6"/>
  <c r="U260" i="6"/>
  <c r="U261" i="6"/>
  <c r="U262" i="6"/>
  <c r="U263" i="6"/>
  <c r="U264" i="6"/>
  <c r="U265" i="6"/>
  <c r="U266" i="6"/>
  <c r="U267" i="6"/>
  <c r="U268" i="6"/>
  <c r="U269" i="6"/>
  <c r="U270" i="6"/>
  <c r="U271" i="6"/>
  <c r="U272" i="6"/>
  <c r="U273" i="6"/>
  <c r="U274" i="6"/>
  <c r="U275" i="6"/>
  <c r="U276" i="6"/>
  <c r="U277" i="6"/>
  <c r="U278" i="6"/>
  <c r="U279" i="6"/>
  <c r="U280" i="6"/>
  <c r="U281" i="6"/>
  <c r="U282" i="6"/>
  <c r="U283" i="6"/>
  <c r="U284" i="6"/>
  <c r="U285" i="6"/>
  <c r="U286" i="6"/>
  <c r="U287" i="6"/>
  <c r="U288" i="6"/>
  <c r="U289" i="6"/>
  <c r="U290" i="6"/>
  <c r="U291" i="6"/>
  <c r="U292" i="6"/>
  <c r="U293" i="6"/>
  <c r="U294" i="6"/>
  <c r="U295" i="6"/>
  <c r="U296" i="6"/>
  <c r="U297" i="6"/>
  <c r="U298" i="6"/>
  <c r="U299" i="6"/>
  <c r="U300" i="6"/>
  <c r="U301" i="6"/>
  <c r="U302" i="6"/>
  <c r="U303" i="6"/>
  <c r="U304" i="6"/>
  <c r="U305" i="6"/>
  <c r="U306" i="6"/>
  <c r="U307" i="6"/>
  <c r="U308" i="6"/>
  <c r="U309" i="6"/>
  <c r="U310" i="6"/>
  <c r="U311" i="6"/>
  <c r="U312" i="6"/>
  <c r="U313" i="6"/>
  <c r="U314" i="6"/>
  <c r="U315" i="6"/>
  <c r="U316" i="6"/>
  <c r="U317" i="6"/>
  <c r="U318" i="6"/>
  <c r="U319" i="6"/>
  <c r="U320" i="6"/>
  <c r="U321" i="6"/>
  <c r="U322" i="6"/>
  <c r="U323" i="6"/>
  <c r="U324" i="6"/>
  <c r="U325" i="6"/>
  <c r="U326" i="6"/>
  <c r="U327" i="6"/>
  <c r="U328" i="6"/>
  <c r="U329" i="6"/>
  <c r="U330" i="6"/>
  <c r="U331" i="6"/>
  <c r="U332" i="6"/>
  <c r="U333" i="6"/>
  <c r="U334" i="6"/>
  <c r="U335" i="6"/>
  <c r="U336" i="6"/>
  <c r="U337" i="6"/>
  <c r="U338" i="6"/>
  <c r="U339" i="6"/>
  <c r="U340" i="6"/>
  <c r="U341" i="6"/>
  <c r="U342" i="6"/>
  <c r="U343" i="6"/>
  <c r="U344" i="6"/>
  <c r="U345" i="6"/>
  <c r="U346" i="6"/>
  <c r="U347" i="6"/>
  <c r="U348" i="6"/>
  <c r="U349" i="6"/>
  <c r="U350" i="6"/>
  <c r="U351" i="6"/>
  <c r="U352" i="6"/>
  <c r="U353" i="6"/>
  <c r="U354" i="6"/>
  <c r="U355" i="6"/>
  <c r="U356" i="6"/>
  <c r="U357" i="6"/>
  <c r="U358" i="6"/>
  <c r="U359" i="6"/>
  <c r="U360" i="6"/>
  <c r="U361" i="6"/>
  <c r="U362" i="6"/>
  <c r="U363" i="6"/>
  <c r="U364" i="6"/>
  <c r="U365" i="6"/>
  <c r="U366" i="6"/>
  <c r="U367" i="6"/>
  <c r="U368" i="6"/>
  <c r="U369" i="6"/>
  <c r="U370" i="6"/>
  <c r="U371" i="6"/>
  <c r="U372" i="6"/>
  <c r="U373" i="6"/>
  <c r="U374" i="6"/>
  <c r="U375" i="6"/>
  <c r="U376" i="6"/>
  <c r="U377" i="6"/>
  <c r="U378" i="6"/>
  <c r="U379" i="6"/>
  <c r="U380" i="6"/>
  <c r="U381" i="6"/>
  <c r="U382" i="6"/>
  <c r="U383" i="6"/>
  <c r="U384" i="6"/>
  <c r="U385" i="6"/>
  <c r="U386" i="6"/>
  <c r="U387" i="6"/>
  <c r="U388" i="6"/>
  <c r="U389" i="6"/>
  <c r="U390" i="6"/>
  <c r="U391" i="6"/>
  <c r="U392" i="6"/>
  <c r="U393" i="6"/>
  <c r="U394" i="6"/>
  <c r="U395" i="6"/>
  <c r="U396" i="6"/>
  <c r="U397" i="6"/>
  <c r="U398" i="6"/>
  <c r="U399" i="6"/>
  <c r="U400" i="6"/>
  <c r="U401" i="6"/>
  <c r="U402" i="6"/>
  <c r="U403" i="6"/>
  <c r="U404" i="6"/>
  <c r="U405" i="6"/>
  <c r="U406" i="6"/>
  <c r="U407" i="6"/>
  <c r="U408" i="6"/>
  <c r="U409" i="6"/>
  <c r="U410" i="6"/>
  <c r="U411" i="6"/>
  <c r="U412" i="6"/>
  <c r="U413" i="6"/>
  <c r="U414" i="6"/>
  <c r="U415" i="6"/>
  <c r="U416" i="6"/>
  <c r="U417" i="6"/>
  <c r="U418" i="6"/>
  <c r="U419" i="6"/>
  <c r="U420" i="6"/>
  <c r="U421" i="6"/>
  <c r="U422" i="6"/>
  <c r="U423" i="6"/>
  <c r="U424" i="6"/>
  <c r="U425" i="6"/>
  <c r="U426" i="6"/>
  <c r="U427" i="6"/>
  <c r="U428" i="6"/>
  <c r="U429" i="6"/>
  <c r="U430" i="6"/>
  <c r="U431" i="6"/>
  <c r="U432" i="6"/>
  <c r="U433" i="6"/>
  <c r="U7" i="6"/>
</calcChain>
</file>

<file path=xl/sharedStrings.xml><?xml version="1.0" encoding="utf-8"?>
<sst xmlns="http://schemas.openxmlformats.org/spreadsheetml/2006/main" count="359" uniqueCount="120">
  <si>
    <t>Credit Time Series</t>
  </si>
  <si>
    <t>FX Time Series</t>
  </si>
  <si>
    <t>Equity Time Series</t>
  </si>
  <si>
    <t>Commodities Time Series</t>
  </si>
  <si>
    <t>Interest Rate Time Series</t>
  </si>
  <si>
    <t>Product</t>
  </si>
  <si>
    <t>CMBX AAA Index</t>
  </si>
  <si>
    <t>CMBX BBB Index</t>
  </si>
  <si>
    <t>ABX AAA Index</t>
  </si>
  <si>
    <t>ABX BBB Index</t>
  </si>
  <si>
    <t>Corporate Credit AAA Index</t>
  </si>
  <si>
    <t>Corporate Credit CCC Index</t>
  </si>
  <si>
    <t>Japanese Yen Spot FX Rate</t>
  </si>
  <si>
    <t>EURO Spot FX Rate</t>
  </si>
  <si>
    <t>Sterling Spot FX Rate</t>
  </si>
  <si>
    <t>S&amp;P 500 Index</t>
  </si>
  <si>
    <t>Nikkei 225 Index</t>
  </si>
  <si>
    <t>HANG SENG INDEX</t>
  </si>
  <si>
    <t>WTI Crude Oil 12-Month Futures Contract</t>
  </si>
  <si>
    <t>Gold Spot</t>
  </si>
  <si>
    <t>Corn 1-Month Futures Contract</t>
  </si>
  <si>
    <t>1-Year USD Interest Rate Swap</t>
  </si>
  <si>
    <t>10-Year USD Interest Rate Swap</t>
  </si>
  <si>
    <t>1-Year EUR Interest Rate Swap</t>
  </si>
  <si>
    <t>10-Year EUR Interest Rate Swap</t>
  </si>
  <si>
    <t>1-Year GBP Interest Rate Swap</t>
  </si>
  <si>
    <t>10-Year GBP Interest Rate Swap</t>
  </si>
  <si>
    <t>B</t>
  </si>
  <si>
    <t>Spread Level</t>
  </si>
  <si>
    <t>Price Level</t>
  </si>
  <si>
    <t>Price</t>
  </si>
  <si>
    <t>Index Level</t>
  </si>
  <si>
    <t>Swap Rate Level</t>
  </si>
  <si>
    <t>Units</t>
  </si>
  <si>
    <t>%</t>
  </si>
  <si>
    <t>$</t>
  </si>
  <si>
    <t>USD$</t>
  </si>
  <si>
    <t>-</t>
  </si>
  <si>
    <t>$/Unit</t>
  </si>
  <si>
    <t>Japanese Yen</t>
  </si>
  <si>
    <t>Euro</t>
  </si>
  <si>
    <t>Sterling</t>
  </si>
  <si>
    <t>WTI Crude Oil</t>
  </si>
  <si>
    <t>Gold</t>
  </si>
  <si>
    <t>Corn</t>
  </si>
  <si>
    <t>short</t>
  </si>
  <si>
    <t>You are given the following portfolio:</t>
  </si>
  <si>
    <t>Sum of pl+commission</t>
  </si>
  <si>
    <t>pldate</t>
  </si>
  <si>
    <t>vardate</t>
  </si>
  <si>
    <t>Sum of var01</t>
  </si>
  <si>
    <t>Sum of var05</t>
  </si>
  <si>
    <t>Converts</t>
  </si>
  <si>
    <t>Core</t>
  </si>
  <si>
    <t>Derivatives</t>
  </si>
  <si>
    <t>Investment Products</t>
  </si>
  <si>
    <t>Portfolio</t>
  </si>
  <si>
    <t>Prop</t>
  </si>
  <si>
    <t>Grand Total</t>
  </si>
  <si>
    <t>Equity_Funding</t>
  </si>
  <si>
    <t>Total</t>
  </si>
  <si>
    <t>Funding</t>
  </si>
  <si>
    <t>1 Over the historical data given, what are the largest 1, 2, and 5 day moves for each?</t>
  </si>
  <si>
    <t>2 What is the implied P&amp;L of the holdings for each of those moves?</t>
  </si>
  <si>
    <t>3 What is the P&amp;L of the portfolio over the crisis period (7/1/08 - 12/31/08)</t>
  </si>
  <si>
    <t xml:space="preserve">1 Do backtest graphs for the desks shown in the Backtesting Data tab for 99% and 95% VaR. </t>
  </si>
  <si>
    <t>2011 hw</t>
  </si>
  <si>
    <t>Homework #8</t>
  </si>
  <si>
    <t>Stress Testing and Backtesting of VaR</t>
  </si>
  <si>
    <t>2 Describe what you see. Explain what it says about the quality of VaR as a model for risk management for each of the desks and the total portfolio.</t>
  </si>
  <si>
    <t>A. STRESS TESTING</t>
  </si>
  <si>
    <t>B. BACKTESTING</t>
  </si>
  <si>
    <t>Group Members</t>
  </si>
  <si>
    <t>Email</t>
  </si>
  <si>
    <t>Hongchao Pan</t>
  </si>
  <si>
    <t>hpan.baruch@gmail.com</t>
  </si>
  <si>
    <t>Yu Sun</t>
  </si>
  <si>
    <t>yusun.baruch@gmail.com</t>
  </si>
  <si>
    <t>Date</t>
  </si>
  <si>
    <t>Position</t>
  </si>
  <si>
    <t>Largest Positive</t>
  </si>
  <si>
    <t>Largest Negative</t>
  </si>
  <si>
    <t>Largest Move</t>
  </si>
  <si>
    <t>Corresponding Date</t>
  </si>
  <si>
    <t>Value on That Day</t>
  </si>
  <si>
    <t>Sum of pl+commission(in Millions)</t>
  </si>
  <si>
    <t>Q1. 2 Day Move</t>
  </si>
  <si>
    <t>Q1. 5 Day Move</t>
  </si>
  <si>
    <t>Q2. Implied P&amp;L changes</t>
  </si>
  <si>
    <t>Q3. P&amp;L of the portfolio over the crisis period (7/1/08 - 12/31/08)</t>
  </si>
  <si>
    <t>P&amp;L</t>
  </si>
  <si>
    <t>In this backtesting, there are in total 427 days. For 95% VaR, we are expecting 5% (approximately 21 days) P&amp;L data to exceed VaR05 line, and for 99% VaR, we are expecting 1% (4 days) P&amp;L data to exceed VaR01 line.</t>
  </si>
  <si>
    <t>Let's examine each single desk. We can temporarily adjust vertical axis range to better examine the results.</t>
  </si>
  <si>
    <t>var01</t>
  </si>
  <si>
    <t>var05</t>
  </si>
  <si>
    <t>Desk</t>
  </si>
  <si>
    <t>VaR01 forecast failure days</t>
  </si>
  <si>
    <t>Equity Funding</t>
  </si>
  <si>
    <t>Percentage</t>
  </si>
  <si>
    <t xml:space="preserve"> Here we check whether P&amp;L exceed VaR.  If yes, mark as 1. If not, marked as 0.</t>
  </si>
  <si>
    <t xml:space="preserve">Q1. Do backtest graphs for the desks shown in the Backtesting Data tab for 99% and 95% VaR. </t>
  </si>
  <si>
    <t>Q2. Obeservation</t>
  </si>
  <si>
    <t>For Prop desk, 2.6% days exceed VaR01 prediction, which is a bit higher than 1%. 4.9% days exceed VaR05 prediction, which is good.</t>
  </si>
  <si>
    <t>VaR05 forecast failure days</t>
  </si>
  <si>
    <t>For Core desk, 1.4% days exceed VaR01 prediction and 3.5% days exceed VaR05 prediction, which are not far aways from 1% and 5%.</t>
  </si>
  <si>
    <t>For Portfolio desk, 0.2% days exceed VaR01 prediction, 0.7% days exceed VaR05 prediction, both overestimate the possible loss of the portfolio</t>
  </si>
  <si>
    <t>For Total value, 0.2% days exceed VaR01 prediction,1.2% days exceed VaR05 prediction, both overestimate the possible loss of the portfolio.</t>
  </si>
  <si>
    <t>For Derivatives desk, 13.6% days exceed VaR01 prediction and 15.5% days exceed VaR05 prediction, both underestimate the possible loss of the desk.</t>
  </si>
  <si>
    <t>Generally speaking, VaR model is good for most desks and situation, where we expected 1% of days exceed the calculated max VaR01 loss and 5% of days exceed the calculated max VaR01 loss. But for some desk, such as Derivatives, it totally underestimates the possible loss for the next day, which means either we need to readjust the parameters or we have to use other models to evaluate the possible loss. The opposite situation happens for Portfolio and Total value, where the max loss calculated by VaR normally overestimate the possible max loss. Also, we could not simply aggregate the performance for each single desk and use it for the total portfolio.</t>
  </si>
  <si>
    <t>Normally the P&amp;L unit is thousand. For comparison with VaR, we convert it the Millions.</t>
  </si>
  <si>
    <t>Sum of P&amp;L over the crisis period</t>
  </si>
  <si>
    <t>For Converts desk, 0.9% days exceed VaR01 prediction, which is a good fit. Only 0.9% days exceed VaR05 prediction, which means VaR05 overestimate the risk.</t>
  </si>
  <si>
    <t>For Equity Funding desk and Investment Production desk, 0.9% days exceed VaR01 prediction, which is aligns with the expectation of VaR model. 2.1% days exceed VaR05 prediction, which slightly overestimates the risk.</t>
  </si>
  <si>
    <t xml:space="preserve">Q1. 1 Day Move </t>
  </si>
  <si>
    <t>Q1. （Find largest increase and decrease move, compare these two to find largest move)</t>
  </si>
  <si>
    <t>Q2. (For the day on which largest move happened, we find the corresponding value on that day using VLOOKUP, then get the absolute return on that day, multiplied by position.)</t>
  </si>
  <si>
    <t>Percentage Return</t>
  </si>
  <si>
    <t xml:space="preserve">During the crisis period, there were more days losing P&amp;L than gaining it. Overall, for this portfolio, a total of -369316 P&amp;L has been observed for that six months. </t>
  </si>
  <si>
    <t>Here it shows on how many days we have more loss than predicted by VaR which was calculated previous days. Total days are 427.</t>
  </si>
  <si>
    <t>Total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</si>
</sst>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dd/yyyy"/>
    <numFmt numFmtId="165" formatCode="####.0#####"/>
    <numFmt numFmtId="166" formatCode="0.0000"/>
    <numFmt numFmtId="167" formatCode="0.0%"/>
  </numFmts>
  <fonts count="16" x14ac:knownFonts="1">
    <font>
      <sz val="10"/>
      <name val="Arial"/>
    </font>
    <font>
      <sz val="8"/>
      <name val="Arial"/>
      <family val="2"/>
    </font>
    <font>
      <sz val="14"/>
      <name val="Arial"/>
      <family val="2"/>
    </font>
    <font>
      <b/>
      <sz val="14"/>
      <name val="Arial"/>
      <family val="2"/>
    </font>
    <font>
      <b/>
      <sz val="10"/>
      <name val="Arial"/>
      <family val="2"/>
    </font>
    <font>
      <b/>
      <u/>
      <sz val="12"/>
      <name val="Arial"/>
      <family val="2"/>
    </font>
    <font>
      <b/>
      <sz val="12"/>
      <name val="Arial"/>
      <family val="2"/>
    </font>
    <font>
      <sz val="12"/>
      <name val="Arial"/>
      <family val="2"/>
    </font>
    <font>
      <sz val="10"/>
      <color theme="0"/>
      <name val="Arial"/>
      <family val="2"/>
    </font>
    <font>
      <sz val="10"/>
      <name val="Arial"/>
      <family val="2"/>
    </font>
    <font>
      <sz val="12"/>
      <name val="Times New Roman"/>
      <family val="1"/>
    </font>
    <font>
      <b/>
      <sz val="16"/>
      <name val="Times New Roman"/>
      <family val="1"/>
    </font>
    <font>
      <b/>
      <sz val="12"/>
      <name val="Times New Roman"/>
      <family val="1"/>
    </font>
    <font>
      <b/>
      <sz val="14"/>
      <name val="Times New Roman"/>
      <family val="1"/>
    </font>
    <font>
      <u/>
      <sz val="12"/>
      <color theme="10"/>
      <name val="Times New Roman"/>
      <family val="1"/>
    </font>
    <font>
      <sz val="10"/>
      <name val="Arial"/>
      <family val="2"/>
    </font>
  </fonts>
  <fills count="16">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47"/>
        <bgColor indexed="64"/>
      </patternFill>
    </fill>
    <fill>
      <patternFill patternType="solid">
        <fgColor indexed="51"/>
        <bgColor indexed="64"/>
      </patternFill>
    </fill>
    <fill>
      <patternFill patternType="solid">
        <fgColor indexed="40"/>
        <bgColor indexed="64"/>
      </patternFill>
    </fill>
    <fill>
      <patternFill patternType="solid">
        <fgColor indexed="13"/>
        <bgColor indexed="64"/>
      </patternFill>
    </fill>
    <fill>
      <patternFill patternType="solid">
        <fgColor rgb="FFFFC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rgb="FF00B05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8" tint="0.59999389629810485"/>
        <bgColor indexed="64"/>
      </patternFill>
    </fill>
  </fills>
  <borders count="20">
    <border>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8"/>
      </left>
      <right/>
      <top style="thin">
        <color indexed="8"/>
      </top>
      <bottom/>
      <diagonal/>
    </border>
    <border>
      <left style="thin">
        <color indexed="65"/>
      </left>
      <right/>
      <top style="thin">
        <color indexed="8"/>
      </top>
      <bottom/>
      <diagonal/>
    </border>
    <border>
      <left/>
      <right/>
      <top style="thin">
        <color indexed="8"/>
      </top>
      <bottom/>
      <diagonal/>
    </border>
    <border>
      <left style="thin">
        <color indexed="8"/>
      </left>
      <right/>
      <top/>
      <bottom/>
      <diagonal/>
    </border>
    <border>
      <left style="thin">
        <color indexed="8"/>
      </left>
      <right/>
      <top style="thin">
        <color indexed="8"/>
      </top>
      <bottom style="thin">
        <color indexed="8"/>
      </bottom>
      <diagonal/>
    </border>
    <border>
      <left style="thin">
        <color indexed="8"/>
      </left>
      <right/>
      <top style="thin">
        <color indexed="65"/>
      </top>
      <bottom/>
      <diagonal/>
    </border>
    <border>
      <left/>
      <right/>
      <top style="thin">
        <color indexed="8"/>
      </top>
      <bottom style="thin">
        <color indexed="8"/>
      </bottom>
      <diagonal/>
    </border>
    <border>
      <left/>
      <right style="thin">
        <color indexed="8"/>
      </right>
      <top/>
      <bottom/>
      <diagonal/>
    </border>
  </borders>
  <cellStyleXfs count="5">
    <xf numFmtId="0" fontId="0" fillId="0" borderId="0"/>
    <xf numFmtId="0" fontId="10" fillId="0" borderId="0"/>
    <xf numFmtId="0" fontId="14" fillId="0" borderId="0" applyNumberFormat="0" applyFill="0" applyBorder="0" applyAlignment="0" applyProtection="0"/>
    <xf numFmtId="9" fontId="15" fillId="0" borderId="0" applyFont="0" applyFill="0" applyBorder="0" applyAlignment="0" applyProtection="0"/>
    <xf numFmtId="0" fontId="9" fillId="0" borderId="0"/>
  </cellStyleXfs>
  <cellXfs count="170">
    <xf numFmtId="0" fontId="0" fillId="0" borderId="0" xfId="0"/>
    <xf numFmtId="0" fontId="2" fillId="0" borderId="0" xfId="0" applyFont="1" applyAlignment="1">
      <alignment horizontal="center"/>
    </xf>
    <xf numFmtId="0" fontId="2" fillId="0" borderId="0" xfId="0" applyFont="1"/>
    <xf numFmtId="164" fontId="5" fillId="0" borderId="0" xfId="0" applyNumberFormat="1" applyFont="1" applyAlignment="1">
      <alignment horizontal="center"/>
    </xf>
    <xf numFmtId="0" fontId="6" fillId="2" borderId="1" xfId="0" applyFont="1" applyFill="1" applyBorder="1" applyAlignment="1">
      <alignment horizontal="center" textRotation="90"/>
    </xf>
    <xf numFmtId="0" fontId="6" fillId="2" borderId="2" xfId="0" applyFont="1" applyFill="1" applyBorder="1" applyAlignment="1">
      <alignment horizontal="center" textRotation="90"/>
    </xf>
    <xf numFmtId="0" fontId="6" fillId="2" borderId="3" xfId="0" applyFont="1" applyFill="1" applyBorder="1" applyAlignment="1">
      <alignment horizontal="center" textRotation="90"/>
    </xf>
    <xf numFmtId="0" fontId="6" fillId="3" borderId="1" xfId="0" applyFont="1" applyFill="1" applyBorder="1" applyAlignment="1">
      <alignment horizontal="center" textRotation="90"/>
    </xf>
    <xf numFmtId="0" fontId="6" fillId="3" borderId="2" xfId="0" applyFont="1" applyFill="1" applyBorder="1" applyAlignment="1">
      <alignment horizontal="center" textRotation="90"/>
    </xf>
    <xf numFmtId="0" fontId="6" fillId="3" borderId="3" xfId="0" applyFont="1" applyFill="1" applyBorder="1" applyAlignment="1">
      <alignment horizontal="center" textRotation="90"/>
    </xf>
    <xf numFmtId="0" fontId="6" fillId="4" borderId="1" xfId="0" applyFont="1" applyFill="1" applyBorder="1" applyAlignment="1">
      <alignment horizontal="center" textRotation="90"/>
    </xf>
    <xf numFmtId="0" fontId="6" fillId="4" borderId="2" xfId="0" applyFont="1" applyFill="1" applyBorder="1" applyAlignment="1">
      <alignment horizontal="center" textRotation="90"/>
    </xf>
    <xf numFmtId="0" fontId="6" fillId="4" borderId="3" xfId="0" applyFont="1" applyFill="1" applyBorder="1" applyAlignment="1">
      <alignment horizontal="center" textRotation="90"/>
    </xf>
    <xf numFmtId="0" fontId="6" fillId="5" borderId="4" xfId="0" applyFont="1" applyFill="1" applyBorder="1" applyAlignment="1">
      <alignment horizontal="center" textRotation="90"/>
    </xf>
    <xf numFmtId="0" fontId="6" fillId="5" borderId="5" xfId="0" applyFont="1" applyFill="1" applyBorder="1" applyAlignment="1">
      <alignment horizontal="center" textRotation="90"/>
    </xf>
    <xf numFmtId="0" fontId="6" fillId="5" borderId="6" xfId="0" applyFont="1" applyFill="1" applyBorder="1" applyAlignment="1">
      <alignment horizontal="center" textRotation="90"/>
    </xf>
    <xf numFmtId="0" fontId="6" fillId="6" borderId="4" xfId="0" applyFont="1" applyFill="1" applyBorder="1" applyAlignment="1">
      <alignment horizontal="center" textRotation="90"/>
    </xf>
    <xf numFmtId="0" fontId="6" fillId="6" borderId="5" xfId="0" applyFont="1" applyFill="1" applyBorder="1" applyAlignment="1">
      <alignment horizontal="center" textRotation="90"/>
    </xf>
    <xf numFmtId="0" fontId="6" fillId="6" borderId="6" xfId="0" applyFont="1" applyFill="1" applyBorder="1" applyAlignment="1">
      <alignment horizontal="center" textRotation="90"/>
    </xf>
    <xf numFmtId="0" fontId="7" fillId="0" borderId="0" xfId="0" applyFont="1"/>
    <xf numFmtId="0" fontId="6" fillId="0" borderId="7" xfId="0" applyFont="1" applyBorder="1" applyAlignment="1">
      <alignment horizontal="center"/>
    </xf>
    <xf numFmtId="0" fontId="6" fillId="0" borderId="0" xfId="0" applyFont="1" applyBorder="1" applyAlignment="1">
      <alignment horizontal="center"/>
    </xf>
    <xf numFmtId="0" fontId="6" fillId="0" borderId="8" xfId="0" applyFont="1" applyBorder="1" applyAlignment="1">
      <alignment horizontal="center"/>
    </xf>
    <xf numFmtId="165" fontId="6" fillId="0" borderId="0" xfId="0" applyNumberFormat="1" applyFont="1" applyBorder="1" applyAlignment="1">
      <alignment horizontal="center"/>
    </xf>
    <xf numFmtId="0" fontId="6" fillId="0" borderId="0" xfId="0" applyFont="1"/>
    <xf numFmtId="0" fontId="5" fillId="0" borderId="0" xfId="0" applyNumberFormat="1" applyFont="1" applyAlignment="1">
      <alignment horizontal="center"/>
    </xf>
    <xf numFmtId="0" fontId="6" fillId="0" borderId="7" xfId="0" applyNumberFormat="1" applyFont="1" applyBorder="1" applyAlignment="1">
      <alignment horizontal="center"/>
    </xf>
    <xf numFmtId="0" fontId="6" fillId="0" borderId="0" xfId="0" applyNumberFormat="1" applyFont="1" applyBorder="1" applyAlignment="1">
      <alignment horizontal="center"/>
    </xf>
    <xf numFmtId="0" fontId="6" fillId="0" borderId="8" xfId="0" applyNumberFormat="1" applyFont="1" applyBorder="1" applyAlignment="1">
      <alignment horizontal="center"/>
    </xf>
    <xf numFmtId="164" fontId="0" fillId="0" borderId="0" xfId="0" applyNumberFormat="1" applyAlignment="1">
      <alignment horizontal="center"/>
    </xf>
    <xf numFmtId="166" fontId="0" fillId="0" borderId="7" xfId="0" applyNumberFormat="1" applyBorder="1" applyAlignment="1">
      <alignment horizontal="center"/>
    </xf>
    <xf numFmtId="166" fontId="0" fillId="0" borderId="0" xfId="0" applyNumberFormat="1" applyBorder="1" applyAlignment="1">
      <alignment horizontal="center"/>
    </xf>
    <xf numFmtId="166" fontId="0" fillId="0" borderId="8" xfId="0" applyNumberFormat="1" applyBorder="1" applyAlignment="1">
      <alignment horizontal="center"/>
    </xf>
    <xf numFmtId="166" fontId="0" fillId="0" borderId="8" xfId="0" applyNumberFormat="1" applyBorder="1"/>
    <xf numFmtId="165" fontId="0" fillId="0" borderId="7" xfId="0" applyNumberFormat="1" applyBorder="1" applyAlignment="1">
      <alignment horizontal="center"/>
    </xf>
    <xf numFmtId="165" fontId="0" fillId="0" borderId="0" xfId="0" applyNumberFormat="1" applyBorder="1" applyAlignment="1">
      <alignment horizontal="center"/>
    </xf>
    <xf numFmtId="165" fontId="0" fillId="0" borderId="8" xfId="0" applyNumberFormat="1" applyBorder="1" applyAlignment="1">
      <alignment horizontal="center"/>
    </xf>
    <xf numFmtId="165" fontId="0" fillId="0" borderId="8" xfId="0" applyNumberFormat="1" applyBorder="1"/>
    <xf numFmtId="0" fontId="0" fillId="0" borderId="8" xfId="0" applyBorder="1" applyAlignment="1">
      <alignment horizontal="center"/>
    </xf>
    <xf numFmtId="0" fontId="0" fillId="0" borderId="0" xfId="0" applyBorder="1" applyAlignment="1">
      <alignment horizontal="center"/>
    </xf>
    <xf numFmtId="0" fontId="0" fillId="0" borderId="8" xfId="0" applyBorder="1"/>
    <xf numFmtId="0" fontId="0" fillId="0" borderId="7" xfId="0" applyBorder="1" applyAlignment="1">
      <alignment horizontal="center"/>
    </xf>
    <xf numFmtId="0" fontId="0" fillId="0" borderId="0" xfId="0" applyAlignment="1">
      <alignment horizontal="center"/>
    </xf>
    <xf numFmtId="0" fontId="0" fillId="0" borderId="0" xfId="0" quotePrefix="1" applyAlignment="1">
      <alignment horizontal="left"/>
    </xf>
    <xf numFmtId="0" fontId="0" fillId="0" borderId="12" xfId="0" pivotButton="1" applyBorder="1"/>
    <xf numFmtId="0" fontId="0" fillId="0" borderId="13" xfId="0" applyBorder="1"/>
    <xf numFmtId="0" fontId="0" fillId="0" borderId="12"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2" xfId="0" applyNumberFormat="1" applyBorder="1"/>
    <xf numFmtId="0" fontId="0" fillId="0" borderId="14" xfId="0" applyNumberFormat="1" applyBorder="1"/>
    <xf numFmtId="0" fontId="0" fillId="0" borderId="15" xfId="0" applyNumberFormat="1" applyBorder="1"/>
    <xf numFmtId="0" fontId="0" fillId="0" borderId="0" xfId="0" applyNumberFormat="1"/>
    <xf numFmtId="0" fontId="4" fillId="0" borderId="0" xfId="0" applyFont="1"/>
    <xf numFmtId="0" fontId="0" fillId="7" borderId="15" xfId="0" applyFill="1" applyBorder="1"/>
    <xf numFmtId="0" fontId="0" fillId="7" borderId="15" xfId="0" applyNumberFormat="1" applyFill="1" applyBorder="1"/>
    <xf numFmtId="0" fontId="0" fillId="7" borderId="0" xfId="0" applyNumberFormat="1" applyFill="1"/>
    <xf numFmtId="0" fontId="0" fillId="7" borderId="0" xfId="0" applyFill="1"/>
    <xf numFmtId="0" fontId="0" fillId="0" borderId="16" xfId="0" applyNumberFormat="1" applyBorder="1"/>
    <xf numFmtId="0" fontId="0" fillId="0" borderId="18" xfId="0" applyNumberFormat="1" applyBorder="1"/>
    <xf numFmtId="0" fontId="8" fillId="0" borderId="0" xfId="0" applyFont="1"/>
    <xf numFmtId="0" fontId="9" fillId="0" borderId="0" xfId="0" applyFont="1"/>
    <xf numFmtId="0" fontId="9" fillId="0" borderId="0" xfId="0" quotePrefix="1" applyFont="1" applyAlignment="1">
      <alignment horizontal="left"/>
    </xf>
    <xf numFmtId="0" fontId="11" fillId="8" borderId="0" xfId="1" applyFont="1" applyFill="1"/>
    <xf numFmtId="0" fontId="12" fillId="8" borderId="0" xfId="1" applyFont="1" applyFill="1"/>
    <xf numFmtId="0" fontId="10" fillId="0" borderId="0" xfId="1"/>
    <xf numFmtId="0" fontId="13" fillId="0" borderId="0" xfId="1" applyFont="1"/>
    <xf numFmtId="0" fontId="14" fillId="0" borderId="0" xfId="2"/>
    <xf numFmtId="0" fontId="0" fillId="0" borderId="0" xfId="0" applyBorder="1"/>
    <xf numFmtId="0" fontId="0" fillId="0" borderId="0" xfId="0" applyNumberFormat="1" applyBorder="1"/>
    <xf numFmtId="14" fontId="0" fillId="0" borderId="12" xfId="0" applyNumberFormat="1" applyBorder="1"/>
    <xf numFmtId="0" fontId="6" fillId="0" borderId="0" xfId="0" applyFont="1" applyFill="1" applyBorder="1" applyAlignment="1">
      <alignment horizontal="center" textRotation="90"/>
    </xf>
    <xf numFmtId="0" fontId="4" fillId="3" borderId="1" xfId="0" applyFont="1" applyFill="1" applyBorder="1" applyAlignment="1">
      <alignment horizontal="center" textRotation="90"/>
    </xf>
    <xf numFmtId="0" fontId="4" fillId="3" borderId="2" xfId="0" applyFont="1" applyFill="1" applyBorder="1" applyAlignment="1">
      <alignment horizontal="center" textRotation="90"/>
    </xf>
    <xf numFmtId="0" fontId="4" fillId="3" borderId="3" xfId="0" applyFont="1" applyFill="1" applyBorder="1" applyAlignment="1">
      <alignment horizontal="center" textRotation="90"/>
    </xf>
    <xf numFmtId="0" fontId="4" fillId="4" borderId="1" xfId="0" applyFont="1" applyFill="1" applyBorder="1" applyAlignment="1">
      <alignment horizontal="center" textRotation="90"/>
    </xf>
    <xf numFmtId="0" fontId="4" fillId="4" borderId="2" xfId="0" applyFont="1" applyFill="1" applyBorder="1" applyAlignment="1">
      <alignment horizontal="center" textRotation="90"/>
    </xf>
    <xf numFmtId="0" fontId="4" fillId="4" borderId="3" xfId="0" applyFont="1" applyFill="1" applyBorder="1" applyAlignment="1">
      <alignment horizontal="center" textRotation="90"/>
    </xf>
    <xf numFmtId="0" fontId="4" fillId="5" borderId="4" xfId="0" applyFont="1" applyFill="1" applyBorder="1" applyAlignment="1">
      <alignment horizontal="center" textRotation="90"/>
    </xf>
    <xf numFmtId="0" fontId="4" fillId="5" borderId="5" xfId="0" applyFont="1" applyFill="1" applyBorder="1" applyAlignment="1">
      <alignment horizontal="center" textRotation="90"/>
    </xf>
    <xf numFmtId="0" fontId="4" fillId="5" borderId="6" xfId="0" applyFont="1" applyFill="1" applyBorder="1" applyAlignment="1">
      <alignment horizontal="center" textRotation="90"/>
    </xf>
    <xf numFmtId="0" fontId="4" fillId="6" borderId="4" xfId="0" applyFont="1" applyFill="1" applyBorder="1" applyAlignment="1">
      <alignment horizontal="center" textRotation="90"/>
    </xf>
    <xf numFmtId="0" fontId="4" fillId="6" borderId="5" xfId="0" applyFont="1" applyFill="1" applyBorder="1" applyAlignment="1">
      <alignment horizontal="center" textRotation="90"/>
    </xf>
    <xf numFmtId="0" fontId="4" fillId="6" borderId="6" xfId="0" applyFont="1" applyFill="1" applyBorder="1" applyAlignment="1">
      <alignment horizontal="center" textRotation="90"/>
    </xf>
    <xf numFmtId="0" fontId="4" fillId="0" borderId="0" xfId="0" applyFont="1" applyFill="1" applyBorder="1" applyAlignment="1">
      <alignment horizontal="center" textRotation="90"/>
    </xf>
    <xf numFmtId="0" fontId="0" fillId="0" borderId="0" xfId="0" applyFill="1"/>
    <xf numFmtId="0" fontId="9" fillId="9" borderId="0" xfId="0" applyFont="1" applyFill="1"/>
    <xf numFmtId="0" fontId="0" fillId="9" borderId="0" xfId="0" applyFill="1"/>
    <xf numFmtId="164" fontId="0" fillId="9" borderId="0" xfId="0" applyNumberFormat="1" applyFill="1" applyAlignment="1">
      <alignment horizontal="center"/>
    </xf>
    <xf numFmtId="0" fontId="9" fillId="10" borderId="0" xfId="0" applyFont="1" applyFill="1"/>
    <xf numFmtId="0" fontId="0" fillId="10" borderId="0" xfId="0" applyFill="1"/>
    <xf numFmtId="14" fontId="0" fillId="10" borderId="0" xfId="0" applyNumberFormat="1" applyFill="1"/>
    <xf numFmtId="0" fontId="9" fillId="10" borderId="12" xfId="0" applyFont="1" applyFill="1" applyBorder="1"/>
    <xf numFmtId="14" fontId="0" fillId="10" borderId="12" xfId="0" applyNumberFormat="1" applyFill="1" applyBorder="1"/>
    <xf numFmtId="0" fontId="4" fillId="11" borderId="0" xfId="0" applyFont="1" applyFill="1"/>
    <xf numFmtId="0" fontId="0" fillId="11" borderId="0" xfId="0" applyFill="1"/>
    <xf numFmtId="0" fontId="4" fillId="12" borderId="0" xfId="0" applyFont="1" applyFill="1"/>
    <xf numFmtId="0" fontId="0" fillId="9" borderId="0" xfId="0" quotePrefix="1" applyFill="1" applyAlignment="1">
      <alignment horizontal="left"/>
    </xf>
    <xf numFmtId="164" fontId="9" fillId="0" borderId="0" xfId="0" applyNumberFormat="1" applyFont="1" applyAlignment="1">
      <alignment horizontal="center"/>
    </xf>
    <xf numFmtId="0" fontId="9" fillId="9" borderId="0" xfId="0" applyFont="1" applyFill="1" applyAlignment="1">
      <alignment horizontal="center"/>
    </xf>
    <xf numFmtId="0" fontId="9" fillId="0" borderId="0" xfId="0" applyFont="1" applyAlignment="1">
      <alignment horizontal="left" vertical="top" wrapText="1"/>
    </xf>
    <xf numFmtId="167" fontId="0" fillId="9" borderId="0" xfId="3" applyNumberFormat="1" applyFont="1" applyFill="1"/>
    <xf numFmtId="0" fontId="9" fillId="13" borderId="0" xfId="0" applyFont="1" applyFill="1"/>
    <xf numFmtId="0" fontId="9" fillId="14" borderId="0" xfId="0" applyFont="1" applyFill="1"/>
    <xf numFmtId="0" fontId="0" fillId="14" borderId="0" xfId="0" applyFill="1"/>
    <xf numFmtId="0" fontId="0" fillId="14" borderId="15" xfId="0" applyFill="1" applyBorder="1"/>
    <xf numFmtId="0" fontId="0" fillId="14" borderId="12" xfId="0" applyFill="1" applyBorder="1"/>
    <xf numFmtId="0" fontId="0" fillId="14" borderId="13" xfId="0" applyFill="1" applyBorder="1"/>
    <xf numFmtId="0" fontId="9" fillId="14" borderId="12" xfId="0" applyFont="1" applyFill="1" applyBorder="1"/>
    <xf numFmtId="0" fontId="9" fillId="14" borderId="14" xfId="0" applyFont="1" applyFill="1" applyBorder="1"/>
    <xf numFmtId="0" fontId="0" fillId="13" borderId="0" xfId="0" applyFill="1"/>
    <xf numFmtId="0" fontId="9" fillId="0" borderId="0" xfId="4"/>
    <xf numFmtId="0" fontId="9" fillId="0" borderId="12" xfId="4" applyBorder="1"/>
    <xf numFmtId="0" fontId="9" fillId="0" borderId="13" xfId="4" applyBorder="1"/>
    <xf numFmtId="0" fontId="9" fillId="0" borderId="17" xfId="4" applyBorder="1"/>
    <xf numFmtId="0" fontId="9" fillId="0" borderId="14" xfId="4" applyBorder="1"/>
    <xf numFmtId="0" fontId="9" fillId="0" borderId="12" xfId="4" applyNumberFormat="1" applyBorder="1"/>
    <xf numFmtId="0" fontId="9" fillId="0" borderId="14" xfId="4" applyNumberFormat="1" applyBorder="1"/>
    <xf numFmtId="0" fontId="9" fillId="0" borderId="15" xfId="4" applyBorder="1"/>
    <xf numFmtId="0" fontId="9" fillId="0" borderId="15" xfId="4" applyNumberFormat="1" applyBorder="1"/>
    <xf numFmtId="0" fontId="9" fillId="0" borderId="0" xfId="4" applyNumberFormat="1"/>
    <xf numFmtId="0" fontId="9" fillId="7" borderId="15" xfId="4" applyFill="1" applyBorder="1"/>
    <xf numFmtId="0" fontId="9" fillId="7" borderId="15" xfId="4" applyNumberFormat="1" applyFill="1" applyBorder="1"/>
    <xf numFmtId="0" fontId="9" fillId="7" borderId="0" xfId="4" applyNumberFormat="1" applyFill="1"/>
    <xf numFmtId="0" fontId="9" fillId="7" borderId="0" xfId="4" applyFill="1"/>
    <xf numFmtId="0" fontId="9" fillId="0" borderId="16" xfId="4" applyBorder="1"/>
    <xf numFmtId="0" fontId="9" fillId="0" borderId="16" xfId="4" applyNumberFormat="1" applyBorder="1"/>
    <xf numFmtId="0" fontId="9" fillId="0" borderId="18" xfId="4" applyNumberFormat="1" applyBorder="1"/>
    <xf numFmtId="0" fontId="9" fillId="0" borderId="10"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4" fillId="6" borderId="6"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3" borderId="6"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xf numFmtId="0" fontId="3" fillId="4" borderId="6" xfId="0" applyFont="1" applyFill="1" applyBorder="1" applyAlignment="1"/>
    <xf numFmtId="0" fontId="3" fillId="5" borderId="9" xfId="0" applyFont="1" applyFill="1" applyBorder="1" applyAlignment="1">
      <alignment horizontal="center"/>
    </xf>
    <xf numFmtId="0" fontId="3" fillId="5" borderId="10" xfId="0" applyFont="1" applyFill="1" applyBorder="1" applyAlignment="1">
      <alignment horizontal="center"/>
    </xf>
    <xf numFmtId="0" fontId="3" fillId="5" borderId="11" xfId="0" applyFont="1" applyFill="1" applyBorder="1" applyAlignment="1">
      <alignment horizontal="center"/>
    </xf>
    <xf numFmtId="0" fontId="4" fillId="0" borderId="0" xfId="0" applyFont="1" applyAlignment="1">
      <alignment horizontal="center"/>
    </xf>
    <xf numFmtId="0" fontId="9" fillId="13" borderId="0" xfId="0" applyFont="1" applyFill="1" applyAlignment="1">
      <alignment horizontal="left" vertical="top" wrapText="1"/>
    </xf>
    <xf numFmtId="0" fontId="9" fillId="13" borderId="10" xfId="0" applyFont="1" applyFill="1" applyBorder="1" applyAlignment="1">
      <alignment horizontal="left" vertical="top" wrapText="1"/>
    </xf>
    <xf numFmtId="0" fontId="0" fillId="13" borderId="0" xfId="0" applyFill="1" applyAlignment="1">
      <alignment horizontal="left"/>
    </xf>
    <xf numFmtId="0" fontId="4" fillId="12" borderId="0" xfId="0" quotePrefix="1" applyFont="1" applyFill="1" applyAlignment="1">
      <alignment horizontal="left" wrapText="1"/>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4" borderId="4" xfId="0" applyFont="1" applyFill="1" applyBorder="1" applyAlignment="1">
      <alignment horizontal="center"/>
    </xf>
    <xf numFmtId="0" fontId="4" fillId="4" borderId="5" xfId="0" applyFont="1" applyFill="1" applyBorder="1" applyAlignment="1"/>
    <xf numFmtId="0" fontId="4" fillId="4" borderId="6" xfId="0" applyFont="1" applyFill="1" applyBorder="1" applyAlignment="1"/>
    <xf numFmtId="0" fontId="4" fillId="5" borderId="9" xfId="0" applyFont="1" applyFill="1" applyBorder="1" applyAlignment="1">
      <alignment horizontal="center"/>
    </xf>
    <xf numFmtId="0" fontId="4" fillId="5" borderId="10" xfId="0" applyFont="1" applyFill="1" applyBorder="1" applyAlignment="1">
      <alignment horizontal="center"/>
    </xf>
    <xf numFmtId="0" fontId="4" fillId="5" borderId="11" xfId="0" applyFont="1" applyFill="1" applyBorder="1" applyAlignment="1">
      <alignment horizontal="center"/>
    </xf>
    <xf numFmtId="0" fontId="9" fillId="13" borderId="0" xfId="0" applyFont="1" applyFill="1" applyAlignment="1">
      <alignment horizontal="left"/>
    </xf>
    <xf numFmtId="0" fontId="9" fillId="13" borderId="0" xfId="0" applyFont="1" applyFill="1" applyAlignment="1">
      <alignment horizontal="left" wrapText="1"/>
    </xf>
    <xf numFmtId="0" fontId="4" fillId="12" borderId="0" xfId="0" applyFont="1" applyFill="1" applyAlignment="1">
      <alignment horizontal="left" vertical="top" wrapText="1"/>
    </xf>
    <xf numFmtId="0" fontId="9" fillId="12" borderId="0" xfId="0" applyFont="1" applyFill="1" applyAlignment="1">
      <alignment horizontal="left" vertical="top" wrapText="1"/>
    </xf>
    <xf numFmtId="0" fontId="4" fillId="12" borderId="0" xfId="0" applyFont="1" applyFill="1" applyAlignment="1">
      <alignment horizontal="left" wrapText="1"/>
    </xf>
    <xf numFmtId="14" fontId="0" fillId="0" borderId="0" xfId="0" applyNumberFormat="1" applyFill="1" applyBorder="1"/>
    <xf numFmtId="0" fontId="9" fillId="15" borderId="19" xfId="0" applyFont="1" applyFill="1" applyBorder="1" applyAlignment="1">
      <alignment horizontal="left" wrapText="1"/>
    </xf>
    <xf numFmtId="0" fontId="0" fillId="15" borderId="0" xfId="0" applyFill="1"/>
  </cellXfs>
  <cellStyles count="5">
    <cellStyle name="Hyperlink" xfId="2" builtinId="8"/>
    <cellStyle name="Normal" xfId="0" builtinId="0"/>
    <cellStyle name="Normal 2" xfId="1"/>
    <cellStyle name="Normal 3" xfId="4"/>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P&amp;L of the portfolio over the crisis period</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 Stress Testing'!$BJ$4</c:f>
              <c:strCache>
                <c:ptCount val="1"/>
                <c:pt idx="0">
                  <c:v>P&amp;L</c:v>
                </c:pt>
              </c:strCache>
            </c:strRef>
          </c:tx>
          <c:spPr>
            <a:noFill/>
            <a:ln w="25400" cap="flat" cmpd="sng" algn="ctr">
              <a:solidFill>
                <a:schemeClr val="accent1"/>
              </a:solidFill>
              <a:miter lim="800000"/>
            </a:ln>
            <a:effectLst/>
          </c:spPr>
          <c:invertIfNegative val="0"/>
          <c:cat>
            <c:numRef>
              <c:f>'Q1. Stress Testing'!$BI$5:$BI$136</c:f>
              <c:numCache>
                <c:formatCode>mm/dd/yyyy</c:formatCode>
                <c:ptCount val="132"/>
                <c:pt idx="0">
                  <c:v>39630</c:v>
                </c:pt>
                <c:pt idx="1">
                  <c:v>39631</c:v>
                </c:pt>
                <c:pt idx="2">
                  <c:v>39632</c:v>
                </c:pt>
                <c:pt idx="3">
                  <c:v>39633</c:v>
                </c:pt>
                <c:pt idx="4">
                  <c:v>39636</c:v>
                </c:pt>
                <c:pt idx="5">
                  <c:v>39637</c:v>
                </c:pt>
                <c:pt idx="6">
                  <c:v>39638</c:v>
                </c:pt>
                <c:pt idx="7">
                  <c:v>39639</c:v>
                </c:pt>
                <c:pt idx="8">
                  <c:v>39640</c:v>
                </c:pt>
                <c:pt idx="9">
                  <c:v>39643</c:v>
                </c:pt>
                <c:pt idx="10">
                  <c:v>39644</c:v>
                </c:pt>
                <c:pt idx="11">
                  <c:v>39645</c:v>
                </c:pt>
                <c:pt idx="12">
                  <c:v>39646</c:v>
                </c:pt>
                <c:pt idx="13">
                  <c:v>39647</c:v>
                </c:pt>
                <c:pt idx="14">
                  <c:v>39650</c:v>
                </c:pt>
                <c:pt idx="15">
                  <c:v>39651</c:v>
                </c:pt>
                <c:pt idx="16">
                  <c:v>39652</c:v>
                </c:pt>
                <c:pt idx="17">
                  <c:v>39653</c:v>
                </c:pt>
                <c:pt idx="18">
                  <c:v>39654</c:v>
                </c:pt>
                <c:pt idx="19">
                  <c:v>39657</c:v>
                </c:pt>
                <c:pt idx="20">
                  <c:v>39658</c:v>
                </c:pt>
                <c:pt idx="21">
                  <c:v>39659</c:v>
                </c:pt>
                <c:pt idx="22">
                  <c:v>39660</c:v>
                </c:pt>
                <c:pt idx="23">
                  <c:v>39661</c:v>
                </c:pt>
                <c:pt idx="24">
                  <c:v>39664</c:v>
                </c:pt>
                <c:pt idx="25">
                  <c:v>39665</c:v>
                </c:pt>
                <c:pt idx="26">
                  <c:v>39666</c:v>
                </c:pt>
                <c:pt idx="27">
                  <c:v>39667</c:v>
                </c:pt>
                <c:pt idx="28">
                  <c:v>39668</c:v>
                </c:pt>
                <c:pt idx="29">
                  <c:v>39671</c:v>
                </c:pt>
                <c:pt idx="30">
                  <c:v>39672</c:v>
                </c:pt>
                <c:pt idx="31">
                  <c:v>39673</c:v>
                </c:pt>
                <c:pt idx="32">
                  <c:v>39674</c:v>
                </c:pt>
                <c:pt idx="33">
                  <c:v>39675</c:v>
                </c:pt>
                <c:pt idx="34">
                  <c:v>39678</c:v>
                </c:pt>
                <c:pt idx="35">
                  <c:v>39679</c:v>
                </c:pt>
                <c:pt idx="36">
                  <c:v>39680</c:v>
                </c:pt>
                <c:pt idx="37">
                  <c:v>39681</c:v>
                </c:pt>
                <c:pt idx="38">
                  <c:v>39682</c:v>
                </c:pt>
                <c:pt idx="39">
                  <c:v>39685</c:v>
                </c:pt>
                <c:pt idx="40">
                  <c:v>39686</c:v>
                </c:pt>
                <c:pt idx="41">
                  <c:v>39687</c:v>
                </c:pt>
                <c:pt idx="42">
                  <c:v>39688</c:v>
                </c:pt>
                <c:pt idx="43">
                  <c:v>39689</c:v>
                </c:pt>
                <c:pt idx="44">
                  <c:v>39692</c:v>
                </c:pt>
                <c:pt idx="45">
                  <c:v>39693</c:v>
                </c:pt>
                <c:pt idx="46">
                  <c:v>39694</c:v>
                </c:pt>
                <c:pt idx="47">
                  <c:v>39695</c:v>
                </c:pt>
                <c:pt idx="48">
                  <c:v>39696</c:v>
                </c:pt>
                <c:pt idx="49">
                  <c:v>39699</c:v>
                </c:pt>
                <c:pt idx="50">
                  <c:v>39700</c:v>
                </c:pt>
                <c:pt idx="51">
                  <c:v>39701</c:v>
                </c:pt>
                <c:pt idx="52">
                  <c:v>39702</c:v>
                </c:pt>
                <c:pt idx="53">
                  <c:v>39703</c:v>
                </c:pt>
                <c:pt idx="54">
                  <c:v>39706</c:v>
                </c:pt>
                <c:pt idx="55">
                  <c:v>39707</c:v>
                </c:pt>
                <c:pt idx="56">
                  <c:v>39708</c:v>
                </c:pt>
                <c:pt idx="57">
                  <c:v>39709</c:v>
                </c:pt>
                <c:pt idx="58">
                  <c:v>39710</c:v>
                </c:pt>
                <c:pt idx="59">
                  <c:v>39713</c:v>
                </c:pt>
                <c:pt idx="60">
                  <c:v>39714</c:v>
                </c:pt>
                <c:pt idx="61">
                  <c:v>39715</c:v>
                </c:pt>
                <c:pt idx="62">
                  <c:v>39716</c:v>
                </c:pt>
                <c:pt idx="63">
                  <c:v>39717</c:v>
                </c:pt>
                <c:pt idx="64">
                  <c:v>39720</c:v>
                </c:pt>
                <c:pt idx="65">
                  <c:v>39721</c:v>
                </c:pt>
                <c:pt idx="66">
                  <c:v>39722</c:v>
                </c:pt>
                <c:pt idx="67">
                  <c:v>39723</c:v>
                </c:pt>
                <c:pt idx="68">
                  <c:v>39724</c:v>
                </c:pt>
                <c:pt idx="69">
                  <c:v>39727</c:v>
                </c:pt>
                <c:pt idx="70">
                  <c:v>39728</c:v>
                </c:pt>
                <c:pt idx="71">
                  <c:v>39729</c:v>
                </c:pt>
                <c:pt idx="72">
                  <c:v>39730</c:v>
                </c:pt>
                <c:pt idx="73">
                  <c:v>39731</c:v>
                </c:pt>
                <c:pt idx="74">
                  <c:v>39734</c:v>
                </c:pt>
                <c:pt idx="75">
                  <c:v>39735</c:v>
                </c:pt>
                <c:pt idx="76">
                  <c:v>39736</c:v>
                </c:pt>
                <c:pt idx="77">
                  <c:v>39737</c:v>
                </c:pt>
                <c:pt idx="78">
                  <c:v>39738</c:v>
                </c:pt>
                <c:pt idx="79">
                  <c:v>39741</c:v>
                </c:pt>
                <c:pt idx="80">
                  <c:v>39742</c:v>
                </c:pt>
                <c:pt idx="81">
                  <c:v>39743</c:v>
                </c:pt>
                <c:pt idx="82">
                  <c:v>39744</c:v>
                </c:pt>
                <c:pt idx="83">
                  <c:v>39745</c:v>
                </c:pt>
                <c:pt idx="84">
                  <c:v>39748</c:v>
                </c:pt>
                <c:pt idx="85">
                  <c:v>39749</c:v>
                </c:pt>
                <c:pt idx="86">
                  <c:v>39750</c:v>
                </c:pt>
                <c:pt idx="87">
                  <c:v>39751</c:v>
                </c:pt>
                <c:pt idx="88">
                  <c:v>39752</c:v>
                </c:pt>
                <c:pt idx="89">
                  <c:v>39755</c:v>
                </c:pt>
                <c:pt idx="90">
                  <c:v>39756</c:v>
                </c:pt>
                <c:pt idx="91">
                  <c:v>39757</c:v>
                </c:pt>
                <c:pt idx="92">
                  <c:v>39758</c:v>
                </c:pt>
                <c:pt idx="93">
                  <c:v>39759</c:v>
                </c:pt>
                <c:pt idx="94">
                  <c:v>39762</c:v>
                </c:pt>
                <c:pt idx="95">
                  <c:v>39763</c:v>
                </c:pt>
                <c:pt idx="96">
                  <c:v>39764</c:v>
                </c:pt>
                <c:pt idx="97">
                  <c:v>39765</c:v>
                </c:pt>
                <c:pt idx="98">
                  <c:v>39766</c:v>
                </c:pt>
                <c:pt idx="99">
                  <c:v>39769</c:v>
                </c:pt>
                <c:pt idx="100">
                  <c:v>39770</c:v>
                </c:pt>
                <c:pt idx="101">
                  <c:v>39771</c:v>
                </c:pt>
                <c:pt idx="102">
                  <c:v>39772</c:v>
                </c:pt>
                <c:pt idx="103">
                  <c:v>39773</c:v>
                </c:pt>
                <c:pt idx="104">
                  <c:v>39776</c:v>
                </c:pt>
                <c:pt idx="105">
                  <c:v>39777</c:v>
                </c:pt>
                <c:pt idx="106">
                  <c:v>39778</c:v>
                </c:pt>
                <c:pt idx="107">
                  <c:v>39779</c:v>
                </c:pt>
                <c:pt idx="108">
                  <c:v>39780</c:v>
                </c:pt>
                <c:pt idx="109">
                  <c:v>39783</c:v>
                </c:pt>
                <c:pt idx="110">
                  <c:v>39784</c:v>
                </c:pt>
                <c:pt idx="111">
                  <c:v>39785</c:v>
                </c:pt>
                <c:pt idx="112">
                  <c:v>39786</c:v>
                </c:pt>
                <c:pt idx="113">
                  <c:v>39787</c:v>
                </c:pt>
                <c:pt idx="114">
                  <c:v>39790</c:v>
                </c:pt>
                <c:pt idx="115">
                  <c:v>39791</c:v>
                </c:pt>
                <c:pt idx="116">
                  <c:v>39792</c:v>
                </c:pt>
                <c:pt idx="117">
                  <c:v>39793</c:v>
                </c:pt>
                <c:pt idx="118">
                  <c:v>39794</c:v>
                </c:pt>
                <c:pt idx="119">
                  <c:v>39797</c:v>
                </c:pt>
                <c:pt idx="120">
                  <c:v>39798</c:v>
                </c:pt>
                <c:pt idx="121">
                  <c:v>39799</c:v>
                </c:pt>
                <c:pt idx="122">
                  <c:v>39800</c:v>
                </c:pt>
                <c:pt idx="123">
                  <c:v>39801</c:v>
                </c:pt>
                <c:pt idx="124">
                  <c:v>39804</c:v>
                </c:pt>
                <c:pt idx="125">
                  <c:v>39805</c:v>
                </c:pt>
                <c:pt idx="126">
                  <c:v>39806</c:v>
                </c:pt>
                <c:pt idx="127">
                  <c:v>39807</c:v>
                </c:pt>
                <c:pt idx="128">
                  <c:v>39808</c:v>
                </c:pt>
                <c:pt idx="129">
                  <c:v>39811</c:v>
                </c:pt>
                <c:pt idx="130">
                  <c:v>39812</c:v>
                </c:pt>
                <c:pt idx="131">
                  <c:v>39813</c:v>
                </c:pt>
              </c:numCache>
            </c:numRef>
          </c:cat>
          <c:val>
            <c:numRef>
              <c:f>'Q1. Stress Testing'!$BJ$5:$BJ$136</c:f>
              <c:numCache>
                <c:formatCode>General</c:formatCode>
                <c:ptCount val="132"/>
                <c:pt idx="0">
                  <c:v>4707.5852884911001</c:v>
                </c:pt>
                <c:pt idx="1">
                  <c:v>-18214.790097251534</c:v>
                </c:pt>
                <c:pt idx="2">
                  <c:v>-16759.646425396204</c:v>
                </c:pt>
                <c:pt idx="3">
                  <c:v>5574.3722345679998</c:v>
                </c:pt>
                <c:pt idx="4">
                  <c:v>10392.420066148043</c:v>
                </c:pt>
                <c:pt idx="5">
                  <c:v>-19761.444523464888</c:v>
                </c:pt>
                <c:pt idx="6">
                  <c:v>12382.930367998779</c:v>
                </c:pt>
                <c:pt idx="7">
                  <c:v>6033.5368415340781</c:v>
                </c:pt>
                <c:pt idx="8">
                  <c:v>12345.610591955483</c:v>
                </c:pt>
                <c:pt idx="9">
                  <c:v>-5918.9227185212076</c:v>
                </c:pt>
                <c:pt idx="10">
                  <c:v>-31137.503609713167</c:v>
                </c:pt>
                <c:pt idx="11">
                  <c:v>7474.3894285522401</c:v>
                </c:pt>
                <c:pt idx="12">
                  <c:v>19442.591915372759</c:v>
                </c:pt>
                <c:pt idx="13">
                  <c:v>2078.7662977352738</c:v>
                </c:pt>
                <c:pt idx="14">
                  <c:v>21591.4899607189</c:v>
                </c:pt>
                <c:pt idx="15">
                  <c:v>1031.3145738095045</c:v>
                </c:pt>
                <c:pt idx="16">
                  <c:v>16025.729608070105</c:v>
                </c:pt>
                <c:pt idx="17">
                  <c:v>-8664.7071827203035</c:v>
                </c:pt>
                <c:pt idx="18">
                  <c:v>-9722.1572324633598</c:v>
                </c:pt>
                <c:pt idx="19">
                  <c:v>-6897.3864768631756</c:v>
                </c:pt>
                <c:pt idx="20">
                  <c:v>-10082.354102283716</c:v>
                </c:pt>
                <c:pt idx="21">
                  <c:v>18119.905345980078</c:v>
                </c:pt>
                <c:pt idx="22">
                  <c:v>-1853.7060420960188</c:v>
                </c:pt>
                <c:pt idx="23">
                  <c:v>803.60320070758462</c:v>
                </c:pt>
                <c:pt idx="24">
                  <c:v>-18251.111542340368</c:v>
                </c:pt>
                <c:pt idx="25">
                  <c:v>-13882.334780693054</c:v>
                </c:pt>
                <c:pt idx="26">
                  <c:v>676.73895070329309</c:v>
                </c:pt>
                <c:pt idx="27">
                  <c:v>-1429.8976733349264</c:v>
                </c:pt>
                <c:pt idx="28">
                  <c:v>-4458.1594570539892</c:v>
                </c:pt>
                <c:pt idx="29">
                  <c:v>-3877.1420241333544</c:v>
                </c:pt>
                <c:pt idx="30">
                  <c:v>-12631.408372987062</c:v>
                </c:pt>
                <c:pt idx="31">
                  <c:v>-9670.8778639324009</c:v>
                </c:pt>
                <c:pt idx="32">
                  <c:v>1457.512214500457</c:v>
                </c:pt>
                <c:pt idx="33">
                  <c:v>-11948.999166302383</c:v>
                </c:pt>
                <c:pt idx="34">
                  <c:v>-8285.2093260735273</c:v>
                </c:pt>
                <c:pt idx="35">
                  <c:v>-14745.326015073806</c:v>
                </c:pt>
                <c:pt idx="36">
                  <c:v>15608.974591922015</c:v>
                </c:pt>
                <c:pt idx="37">
                  <c:v>-9247.1519858576357</c:v>
                </c:pt>
                <c:pt idx="38">
                  <c:v>707.46984723955393</c:v>
                </c:pt>
                <c:pt idx="39">
                  <c:v>15792.768630478531</c:v>
                </c:pt>
                <c:pt idx="40">
                  <c:v>-115.86123956367373</c:v>
                </c:pt>
                <c:pt idx="41">
                  <c:v>15734.070787858218</c:v>
                </c:pt>
                <c:pt idx="42">
                  <c:v>-10250.578852556646</c:v>
                </c:pt>
                <c:pt idx="43">
                  <c:v>5894.2771141417325</c:v>
                </c:pt>
                <c:pt idx="44">
                  <c:v>-14299.605856556445</c:v>
                </c:pt>
                <c:pt idx="45">
                  <c:v>-352.9998704791069</c:v>
                </c:pt>
                <c:pt idx="46">
                  <c:v>-16874.402181431651</c:v>
                </c:pt>
                <c:pt idx="47">
                  <c:v>-15699.263594858348</c:v>
                </c:pt>
                <c:pt idx="48">
                  <c:v>-15816.150687821209</c:v>
                </c:pt>
                <c:pt idx="49">
                  <c:v>36097.211895696819</c:v>
                </c:pt>
                <c:pt idx="50">
                  <c:v>-24047.938914783299</c:v>
                </c:pt>
                <c:pt idx="51">
                  <c:v>-18590.99670695141</c:v>
                </c:pt>
                <c:pt idx="52">
                  <c:v>-19964.435141254216</c:v>
                </c:pt>
                <c:pt idx="53">
                  <c:v>2636.6914004087448</c:v>
                </c:pt>
                <c:pt idx="54">
                  <c:v>-9381.46917745471</c:v>
                </c:pt>
                <c:pt idx="55">
                  <c:v>-29573.239285405725</c:v>
                </c:pt>
                <c:pt idx="56">
                  <c:v>-17957.718628179282</c:v>
                </c:pt>
                <c:pt idx="57">
                  <c:v>16113.563617691398</c:v>
                </c:pt>
                <c:pt idx="58">
                  <c:v>62085.465959645808</c:v>
                </c:pt>
                <c:pt idx="59">
                  <c:v>7400.2220830880105</c:v>
                </c:pt>
                <c:pt idx="60">
                  <c:v>-30475.055792555213</c:v>
                </c:pt>
                <c:pt idx="61">
                  <c:v>2653.9342166855931</c:v>
                </c:pt>
                <c:pt idx="62">
                  <c:v>785.15759250149131</c:v>
                </c:pt>
                <c:pt idx="63">
                  <c:v>-4575.1538429409266</c:v>
                </c:pt>
                <c:pt idx="64">
                  <c:v>-52633.321884460747</c:v>
                </c:pt>
                <c:pt idx="65">
                  <c:v>14427.638472989202</c:v>
                </c:pt>
                <c:pt idx="66">
                  <c:v>534.51463896781206</c:v>
                </c:pt>
                <c:pt idx="67">
                  <c:v>-16403.655860293657</c:v>
                </c:pt>
                <c:pt idx="68">
                  <c:v>-24740.700307767838</c:v>
                </c:pt>
                <c:pt idx="69">
                  <c:v>-31293.221310991794</c:v>
                </c:pt>
                <c:pt idx="70">
                  <c:v>-15106.045217905194</c:v>
                </c:pt>
                <c:pt idx="71">
                  <c:v>-40210.753905586898</c:v>
                </c:pt>
                <c:pt idx="72">
                  <c:v>-7958.0847242847085</c:v>
                </c:pt>
                <c:pt idx="73">
                  <c:v>-48482.917785830796</c:v>
                </c:pt>
                <c:pt idx="74">
                  <c:v>70679.725459311157</c:v>
                </c:pt>
                <c:pt idx="75">
                  <c:v>18227.338155265898</c:v>
                </c:pt>
                <c:pt idx="76">
                  <c:v>-47735.770353674889</c:v>
                </c:pt>
                <c:pt idx="77">
                  <c:v>-27434.362022671849</c:v>
                </c:pt>
                <c:pt idx="78">
                  <c:v>-26328.237106837332</c:v>
                </c:pt>
                <c:pt idx="79">
                  <c:v>39602.641444746405</c:v>
                </c:pt>
                <c:pt idx="80">
                  <c:v>-18953.008521627635</c:v>
                </c:pt>
                <c:pt idx="81">
                  <c:v>-47975.15505310148</c:v>
                </c:pt>
                <c:pt idx="82">
                  <c:v>-19722.476256545633</c:v>
                </c:pt>
                <c:pt idx="83">
                  <c:v>-43002.414793428034</c:v>
                </c:pt>
                <c:pt idx="84">
                  <c:v>-58427.524713240564</c:v>
                </c:pt>
                <c:pt idx="85">
                  <c:v>74859.494735207409</c:v>
                </c:pt>
                <c:pt idx="86">
                  <c:v>6509.0124930255115</c:v>
                </c:pt>
                <c:pt idx="87">
                  <c:v>56971.242524962872</c:v>
                </c:pt>
                <c:pt idx="88">
                  <c:v>-13435.266464855522</c:v>
                </c:pt>
                <c:pt idx="89">
                  <c:v>13846.508683171123</c:v>
                </c:pt>
                <c:pt idx="90">
                  <c:v>18944.422723446041</c:v>
                </c:pt>
                <c:pt idx="91">
                  <c:v>-1572.1287372522056</c:v>
                </c:pt>
                <c:pt idx="92">
                  <c:v>-49845.733956899494</c:v>
                </c:pt>
                <c:pt idx="93">
                  <c:v>20815.766253881156</c:v>
                </c:pt>
                <c:pt idx="94">
                  <c:v>16506.021538004279</c:v>
                </c:pt>
                <c:pt idx="95">
                  <c:v>-31315.275208931416</c:v>
                </c:pt>
                <c:pt idx="96">
                  <c:v>-17766.825793311</c:v>
                </c:pt>
                <c:pt idx="97">
                  <c:v>-11656.921304296702</c:v>
                </c:pt>
                <c:pt idx="98">
                  <c:v>9329.2369959875941</c:v>
                </c:pt>
                <c:pt idx="99">
                  <c:v>-6421.7189732007682</c:v>
                </c:pt>
                <c:pt idx="100">
                  <c:v>-18853.617857769132</c:v>
                </c:pt>
                <c:pt idx="101">
                  <c:v>-17714.290138706565</c:v>
                </c:pt>
                <c:pt idx="102">
                  <c:v>-30256.458244659007</c:v>
                </c:pt>
                <c:pt idx="103">
                  <c:v>32313.493429496884</c:v>
                </c:pt>
                <c:pt idx="104">
                  <c:v>13626.535469852388</c:v>
                </c:pt>
                <c:pt idx="105">
                  <c:v>14836.050980165601</c:v>
                </c:pt>
                <c:pt idx="106">
                  <c:v>22136.623977962881</c:v>
                </c:pt>
                <c:pt idx="107">
                  <c:v>7372.9839297011495</c:v>
                </c:pt>
                <c:pt idx="108">
                  <c:v>13536.910320725292</c:v>
                </c:pt>
                <c:pt idx="109">
                  <c:v>-21516.437435243279</c:v>
                </c:pt>
                <c:pt idx="110">
                  <c:v>-15550.07297731936</c:v>
                </c:pt>
                <c:pt idx="111">
                  <c:v>11890.161226782948</c:v>
                </c:pt>
                <c:pt idx="112">
                  <c:v>-12064.103944040835</c:v>
                </c:pt>
                <c:pt idx="113">
                  <c:v>13330.660785827786</c:v>
                </c:pt>
                <c:pt idx="114">
                  <c:v>54081.115411967039</c:v>
                </c:pt>
                <c:pt idx="115">
                  <c:v>-13957.715960033238</c:v>
                </c:pt>
                <c:pt idx="116">
                  <c:v>37778.0711713247</c:v>
                </c:pt>
                <c:pt idx="117">
                  <c:v>-1428.4893430769444</c:v>
                </c:pt>
                <c:pt idx="118">
                  <c:v>-27070.453587081283</c:v>
                </c:pt>
                <c:pt idx="119">
                  <c:v>9843.0270868353546</c:v>
                </c:pt>
                <c:pt idx="120">
                  <c:v>15141.381028108299</c:v>
                </c:pt>
                <c:pt idx="121">
                  <c:v>15074.344383459538</c:v>
                </c:pt>
                <c:pt idx="122">
                  <c:v>-6117.7514686249197</c:v>
                </c:pt>
                <c:pt idx="123">
                  <c:v>-15703.16911470145</c:v>
                </c:pt>
                <c:pt idx="124">
                  <c:v>-18167.19214823097</c:v>
                </c:pt>
                <c:pt idx="125">
                  <c:v>-18150.895051565021</c:v>
                </c:pt>
                <c:pt idx="126">
                  <c:v>852.054254245013</c:v>
                </c:pt>
                <c:pt idx="127">
                  <c:v>75.173455476760864</c:v>
                </c:pt>
                <c:pt idx="128">
                  <c:v>3927.4102588184178</c:v>
                </c:pt>
                <c:pt idx="129">
                  <c:v>9961.3130494952202</c:v>
                </c:pt>
                <c:pt idx="130">
                  <c:v>898.74849449843168</c:v>
                </c:pt>
                <c:pt idx="131">
                  <c:v>11493.747022002935</c:v>
                </c:pt>
              </c:numCache>
            </c:numRef>
          </c:val>
          <c:extLst>
            <c:ext xmlns:c16="http://schemas.microsoft.com/office/drawing/2014/chart" uri="{C3380CC4-5D6E-409C-BE32-E72D297353CC}">
              <c16:uniqueId val="{00000000-38C7-40BB-A4C8-001E70FF79F4}"/>
            </c:ext>
          </c:extLst>
        </c:ser>
        <c:dLbls>
          <c:showLegendKey val="0"/>
          <c:showVal val="0"/>
          <c:showCatName val="0"/>
          <c:showSerName val="0"/>
          <c:showPercent val="0"/>
          <c:showBubbleSize val="0"/>
        </c:dLbls>
        <c:gapWidth val="164"/>
        <c:overlap val="-35"/>
        <c:axId val="-1240891968"/>
        <c:axId val="-1240884016"/>
      </c:barChart>
      <c:dateAx>
        <c:axId val="-1240891968"/>
        <c:scaling>
          <c:orientation val="minMax"/>
          <c:max val="39813"/>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m/d/yy" sourceLinked="0"/>
        <c:majorTickMark val="none"/>
        <c:minorTickMark val="none"/>
        <c:tickLblPos val="low"/>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0884016"/>
        <c:crosses val="autoZero"/>
        <c:auto val="0"/>
        <c:lblOffset val="100"/>
        <c:baseTimeUnit val="days"/>
        <c:majorUnit val="10"/>
        <c:majorTimeUnit val="days"/>
        <c:minorUnit val="5"/>
        <c:minorTimeUnit val="days"/>
      </c:dateAx>
      <c:valAx>
        <c:axId val="-1240884016"/>
        <c:scaling>
          <c:orientation val="minMax"/>
        </c:scaling>
        <c:delete val="0"/>
        <c:axPos val="l"/>
        <c:majorGridlines>
          <c:spPr>
            <a:ln w="9525">
              <a:solidFill>
                <a:schemeClr val="tx1">
                  <a:lumMod val="15000"/>
                  <a:lumOff val="85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P&amp;L</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089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Prop Desk Backtesting (in Millions)</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Prop P&amp;L</c:v>
          </c:tx>
          <c:spPr>
            <a:noFill/>
            <a:ln w="25400" cap="flat" cmpd="sng" algn="ctr">
              <a:solidFill>
                <a:schemeClr val="accent1"/>
              </a:solidFill>
              <a:miter lim="800000"/>
            </a:ln>
            <a:effectLst/>
          </c:spPr>
          <c:invertIfNegative val="0"/>
          <c:cat>
            <c:numRef>
              <c:f>'Q2 Backtesting'!$U$7:$U$433</c:f>
              <c:numCache>
                <c:formatCode>m/d/yyyy</c:formatCode>
                <c:ptCount val="427"/>
                <c:pt idx="0">
                  <c:v>37845</c:v>
                </c:pt>
                <c:pt idx="1">
                  <c:v>37844</c:v>
                </c:pt>
                <c:pt idx="2">
                  <c:v>37841</c:v>
                </c:pt>
                <c:pt idx="3">
                  <c:v>37840</c:v>
                </c:pt>
                <c:pt idx="4">
                  <c:v>37839</c:v>
                </c:pt>
                <c:pt idx="5">
                  <c:v>37838</c:v>
                </c:pt>
                <c:pt idx="6">
                  <c:v>37837</c:v>
                </c:pt>
                <c:pt idx="7">
                  <c:v>37834</c:v>
                </c:pt>
                <c:pt idx="8">
                  <c:v>37833</c:v>
                </c:pt>
                <c:pt idx="9">
                  <c:v>37832</c:v>
                </c:pt>
                <c:pt idx="10">
                  <c:v>37831</c:v>
                </c:pt>
                <c:pt idx="11">
                  <c:v>37830</c:v>
                </c:pt>
                <c:pt idx="12">
                  <c:v>37827</c:v>
                </c:pt>
                <c:pt idx="13">
                  <c:v>37826</c:v>
                </c:pt>
                <c:pt idx="14">
                  <c:v>37825</c:v>
                </c:pt>
                <c:pt idx="15">
                  <c:v>37824</c:v>
                </c:pt>
                <c:pt idx="16">
                  <c:v>37823</c:v>
                </c:pt>
                <c:pt idx="17">
                  <c:v>37820</c:v>
                </c:pt>
                <c:pt idx="18">
                  <c:v>37819</c:v>
                </c:pt>
                <c:pt idx="19">
                  <c:v>37818</c:v>
                </c:pt>
                <c:pt idx="20">
                  <c:v>37817</c:v>
                </c:pt>
                <c:pt idx="21">
                  <c:v>37816</c:v>
                </c:pt>
                <c:pt idx="22">
                  <c:v>37813</c:v>
                </c:pt>
                <c:pt idx="23">
                  <c:v>37812</c:v>
                </c:pt>
                <c:pt idx="24">
                  <c:v>37811</c:v>
                </c:pt>
                <c:pt idx="25">
                  <c:v>37810</c:v>
                </c:pt>
                <c:pt idx="26">
                  <c:v>37809</c:v>
                </c:pt>
                <c:pt idx="27">
                  <c:v>37806</c:v>
                </c:pt>
                <c:pt idx="28">
                  <c:v>37804</c:v>
                </c:pt>
                <c:pt idx="29">
                  <c:v>37803</c:v>
                </c:pt>
                <c:pt idx="30">
                  <c:v>37802</c:v>
                </c:pt>
                <c:pt idx="31">
                  <c:v>37799</c:v>
                </c:pt>
                <c:pt idx="32">
                  <c:v>37798</c:v>
                </c:pt>
                <c:pt idx="33">
                  <c:v>37797</c:v>
                </c:pt>
                <c:pt idx="34">
                  <c:v>37796</c:v>
                </c:pt>
                <c:pt idx="35">
                  <c:v>37795</c:v>
                </c:pt>
                <c:pt idx="36">
                  <c:v>37792</c:v>
                </c:pt>
                <c:pt idx="37">
                  <c:v>37791</c:v>
                </c:pt>
                <c:pt idx="38">
                  <c:v>37790</c:v>
                </c:pt>
                <c:pt idx="39">
                  <c:v>37789</c:v>
                </c:pt>
                <c:pt idx="40">
                  <c:v>37788</c:v>
                </c:pt>
                <c:pt idx="41">
                  <c:v>37785</c:v>
                </c:pt>
                <c:pt idx="42">
                  <c:v>37784</c:v>
                </c:pt>
                <c:pt idx="43">
                  <c:v>37783</c:v>
                </c:pt>
                <c:pt idx="44">
                  <c:v>37782</c:v>
                </c:pt>
                <c:pt idx="45">
                  <c:v>37781</c:v>
                </c:pt>
                <c:pt idx="46">
                  <c:v>37778</c:v>
                </c:pt>
                <c:pt idx="47">
                  <c:v>37777</c:v>
                </c:pt>
                <c:pt idx="48">
                  <c:v>37776</c:v>
                </c:pt>
                <c:pt idx="49">
                  <c:v>37775</c:v>
                </c:pt>
                <c:pt idx="50">
                  <c:v>37774</c:v>
                </c:pt>
                <c:pt idx="51">
                  <c:v>37771</c:v>
                </c:pt>
                <c:pt idx="52">
                  <c:v>37770</c:v>
                </c:pt>
                <c:pt idx="53">
                  <c:v>37769</c:v>
                </c:pt>
                <c:pt idx="54">
                  <c:v>37768</c:v>
                </c:pt>
                <c:pt idx="55">
                  <c:v>37767</c:v>
                </c:pt>
                <c:pt idx="56">
                  <c:v>37763</c:v>
                </c:pt>
                <c:pt idx="57">
                  <c:v>37762</c:v>
                </c:pt>
                <c:pt idx="58">
                  <c:v>37761</c:v>
                </c:pt>
                <c:pt idx="59">
                  <c:v>37760</c:v>
                </c:pt>
                <c:pt idx="60">
                  <c:v>37757</c:v>
                </c:pt>
                <c:pt idx="61">
                  <c:v>37756</c:v>
                </c:pt>
                <c:pt idx="62">
                  <c:v>37755</c:v>
                </c:pt>
                <c:pt idx="63">
                  <c:v>37754</c:v>
                </c:pt>
                <c:pt idx="64">
                  <c:v>37753</c:v>
                </c:pt>
                <c:pt idx="65">
                  <c:v>37750</c:v>
                </c:pt>
                <c:pt idx="66">
                  <c:v>37749</c:v>
                </c:pt>
                <c:pt idx="67">
                  <c:v>37748</c:v>
                </c:pt>
                <c:pt idx="68">
                  <c:v>37747</c:v>
                </c:pt>
                <c:pt idx="69">
                  <c:v>37746</c:v>
                </c:pt>
                <c:pt idx="70">
                  <c:v>37743</c:v>
                </c:pt>
                <c:pt idx="71">
                  <c:v>37742</c:v>
                </c:pt>
                <c:pt idx="72">
                  <c:v>37741</c:v>
                </c:pt>
                <c:pt idx="73">
                  <c:v>37740</c:v>
                </c:pt>
                <c:pt idx="74">
                  <c:v>37739</c:v>
                </c:pt>
                <c:pt idx="75">
                  <c:v>37736</c:v>
                </c:pt>
                <c:pt idx="76">
                  <c:v>37735</c:v>
                </c:pt>
                <c:pt idx="77">
                  <c:v>37734</c:v>
                </c:pt>
                <c:pt idx="78">
                  <c:v>37733</c:v>
                </c:pt>
                <c:pt idx="79">
                  <c:v>37732</c:v>
                </c:pt>
                <c:pt idx="80">
                  <c:v>37729</c:v>
                </c:pt>
                <c:pt idx="81">
                  <c:v>37727</c:v>
                </c:pt>
                <c:pt idx="82">
                  <c:v>37726</c:v>
                </c:pt>
                <c:pt idx="83">
                  <c:v>37725</c:v>
                </c:pt>
                <c:pt idx="84">
                  <c:v>37722</c:v>
                </c:pt>
                <c:pt idx="85">
                  <c:v>37721</c:v>
                </c:pt>
                <c:pt idx="86">
                  <c:v>37720</c:v>
                </c:pt>
                <c:pt idx="87">
                  <c:v>37719</c:v>
                </c:pt>
                <c:pt idx="88">
                  <c:v>37718</c:v>
                </c:pt>
                <c:pt idx="89">
                  <c:v>37715</c:v>
                </c:pt>
                <c:pt idx="90">
                  <c:v>37714</c:v>
                </c:pt>
                <c:pt idx="91">
                  <c:v>37713</c:v>
                </c:pt>
                <c:pt idx="92">
                  <c:v>37712</c:v>
                </c:pt>
                <c:pt idx="93">
                  <c:v>37711</c:v>
                </c:pt>
                <c:pt idx="94">
                  <c:v>37708</c:v>
                </c:pt>
                <c:pt idx="95">
                  <c:v>37707</c:v>
                </c:pt>
                <c:pt idx="96">
                  <c:v>37706</c:v>
                </c:pt>
                <c:pt idx="97">
                  <c:v>37705</c:v>
                </c:pt>
                <c:pt idx="98">
                  <c:v>37704</c:v>
                </c:pt>
                <c:pt idx="99">
                  <c:v>37701</c:v>
                </c:pt>
                <c:pt idx="100">
                  <c:v>37700</c:v>
                </c:pt>
                <c:pt idx="101">
                  <c:v>37699</c:v>
                </c:pt>
                <c:pt idx="102">
                  <c:v>37698</c:v>
                </c:pt>
                <c:pt idx="103">
                  <c:v>37697</c:v>
                </c:pt>
                <c:pt idx="104">
                  <c:v>37694</c:v>
                </c:pt>
                <c:pt idx="105">
                  <c:v>37693</c:v>
                </c:pt>
                <c:pt idx="106">
                  <c:v>37692</c:v>
                </c:pt>
                <c:pt idx="107">
                  <c:v>37691</c:v>
                </c:pt>
                <c:pt idx="108">
                  <c:v>37690</c:v>
                </c:pt>
                <c:pt idx="109">
                  <c:v>37687</c:v>
                </c:pt>
                <c:pt idx="110">
                  <c:v>37686</c:v>
                </c:pt>
                <c:pt idx="111">
                  <c:v>37685</c:v>
                </c:pt>
                <c:pt idx="112">
                  <c:v>37684</c:v>
                </c:pt>
                <c:pt idx="113">
                  <c:v>37683</c:v>
                </c:pt>
                <c:pt idx="114">
                  <c:v>37680</c:v>
                </c:pt>
                <c:pt idx="115">
                  <c:v>37679</c:v>
                </c:pt>
                <c:pt idx="116">
                  <c:v>37678</c:v>
                </c:pt>
                <c:pt idx="117">
                  <c:v>37677</c:v>
                </c:pt>
                <c:pt idx="118">
                  <c:v>37676</c:v>
                </c:pt>
                <c:pt idx="119">
                  <c:v>37673</c:v>
                </c:pt>
                <c:pt idx="120">
                  <c:v>37672</c:v>
                </c:pt>
                <c:pt idx="121">
                  <c:v>37671</c:v>
                </c:pt>
                <c:pt idx="122">
                  <c:v>37670</c:v>
                </c:pt>
                <c:pt idx="123">
                  <c:v>37669</c:v>
                </c:pt>
                <c:pt idx="124">
                  <c:v>37665</c:v>
                </c:pt>
                <c:pt idx="125">
                  <c:v>37664</c:v>
                </c:pt>
                <c:pt idx="126">
                  <c:v>37663</c:v>
                </c:pt>
                <c:pt idx="127">
                  <c:v>37662</c:v>
                </c:pt>
                <c:pt idx="128">
                  <c:v>37659</c:v>
                </c:pt>
                <c:pt idx="129">
                  <c:v>37658</c:v>
                </c:pt>
                <c:pt idx="130">
                  <c:v>37657</c:v>
                </c:pt>
                <c:pt idx="131">
                  <c:v>37656</c:v>
                </c:pt>
                <c:pt idx="132">
                  <c:v>37655</c:v>
                </c:pt>
                <c:pt idx="133">
                  <c:v>37652</c:v>
                </c:pt>
                <c:pt idx="134">
                  <c:v>37651</c:v>
                </c:pt>
                <c:pt idx="135">
                  <c:v>37650</c:v>
                </c:pt>
                <c:pt idx="136">
                  <c:v>37649</c:v>
                </c:pt>
                <c:pt idx="137">
                  <c:v>37648</c:v>
                </c:pt>
                <c:pt idx="138">
                  <c:v>37645</c:v>
                </c:pt>
                <c:pt idx="139">
                  <c:v>37644</c:v>
                </c:pt>
                <c:pt idx="140">
                  <c:v>37643</c:v>
                </c:pt>
                <c:pt idx="141">
                  <c:v>37642</c:v>
                </c:pt>
                <c:pt idx="142">
                  <c:v>37641</c:v>
                </c:pt>
                <c:pt idx="143">
                  <c:v>37637</c:v>
                </c:pt>
                <c:pt idx="144">
                  <c:v>37636</c:v>
                </c:pt>
                <c:pt idx="145">
                  <c:v>37635</c:v>
                </c:pt>
                <c:pt idx="146">
                  <c:v>37634</c:v>
                </c:pt>
                <c:pt idx="147">
                  <c:v>37631</c:v>
                </c:pt>
                <c:pt idx="148">
                  <c:v>37630</c:v>
                </c:pt>
                <c:pt idx="149">
                  <c:v>37629</c:v>
                </c:pt>
                <c:pt idx="150">
                  <c:v>37628</c:v>
                </c:pt>
                <c:pt idx="151">
                  <c:v>37627</c:v>
                </c:pt>
                <c:pt idx="152">
                  <c:v>37624</c:v>
                </c:pt>
                <c:pt idx="153">
                  <c:v>37623</c:v>
                </c:pt>
                <c:pt idx="154">
                  <c:v>37621</c:v>
                </c:pt>
                <c:pt idx="155">
                  <c:v>37620</c:v>
                </c:pt>
                <c:pt idx="156">
                  <c:v>37617</c:v>
                </c:pt>
                <c:pt idx="157">
                  <c:v>37616</c:v>
                </c:pt>
                <c:pt idx="158">
                  <c:v>37615</c:v>
                </c:pt>
                <c:pt idx="159">
                  <c:v>37613</c:v>
                </c:pt>
                <c:pt idx="160">
                  <c:v>37610</c:v>
                </c:pt>
                <c:pt idx="161">
                  <c:v>37609</c:v>
                </c:pt>
                <c:pt idx="162">
                  <c:v>37608</c:v>
                </c:pt>
                <c:pt idx="163">
                  <c:v>37607</c:v>
                </c:pt>
                <c:pt idx="164">
                  <c:v>37606</c:v>
                </c:pt>
                <c:pt idx="165">
                  <c:v>37603</c:v>
                </c:pt>
                <c:pt idx="166">
                  <c:v>37602</c:v>
                </c:pt>
                <c:pt idx="167">
                  <c:v>37601</c:v>
                </c:pt>
                <c:pt idx="168">
                  <c:v>37600</c:v>
                </c:pt>
                <c:pt idx="169">
                  <c:v>37599</c:v>
                </c:pt>
                <c:pt idx="170">
                  <c:v>37596</c:v>
                </c:pt>
                <c:pt idx="171">
                  <c:v>37595</c:v>
                </c:pt>
                <c:pt idx="172">
                  <c:v>37594</c:v>
                </c:pt>
                <c:pt idx="173">
                  <c:v>37593</c:v>
                </c:pt>
                <c:pt idx="174">
                  <c:v>37592</c:v>
                </c:pt>
                <c:pt idx="175">
                  <c:v>37589</c:v>
                </c:pt>
                <c:pt idx="176">
                  <c:v>37588</c:v>
                </c:pt>
                <c:pt idx="177">
                  <c:v>37586</c:v>
                </c:pt>
                <c:pt idx="178">
                  <c:v>37585</c:v>
                </c:pt>
                <c:pt idx="179">
                  <c:v>37582</c:v>
                </c:pt>
                <c:pt idx="180">
                  <c:v>37581</c:v>
                </c:pt>
                <c:pt idx="181">
                  <c:v>37580</c:v>
                </c:pt>
                <c:pt idx="182">
                  <c:v>37579</c:v>
                </c:pt>
                <c:pt idx="183">
                  <c:v>37578</c:v>
                </c:pt>
                <c:pt idx="184">
                  <c:v>37575</c:v>
                </c:pt>
                <c:pt idx="185">
                  <c:v>37574</c:v>
                </c:pt>
                <c:pt idx="186">
                  <c:v>37573</c:v>
                </c:pt>
                <c:pt idx="187">
                  <c:v>37572</c:v>
                </c:pt>
                <c:pt idx="188">
                  <c:v>37571</c:v>
                </c:pt>
                <c:pt idx="189">
                  <c:v>37568</c:v>
                </c:pt>
                <c:pt idx="190">
                  <c:v>37567</c:v>
                </c:pt>
                <c:pt idx="191">
                  <c:v>37566</c:v>
                </c:pt>
                <c:pt idx="192">
                  <c:v>37565</c:v>
                </c:pt>
                <c:pt idx="193">
                  <c:v>37564</c:v>
                </c:pt>
                <c:pt idx="194">
                  <c:v>37561</c:v>
                </c:pt>
                <c:pt idx="195">
                  <c:v>37560</c:v>
                </c:pt>
                <c:pt idx="196">
                  <c:v>37559</c:v>
                </c:pt>
                <c:pt idx="197">
                  <c:v>37558</c:v>
                </c:pt>
                <c:pt idx="198">
                  <c:v>37557</c:v>
                </c:pt>
                <c:pt idx="199">
                  <c:v>37554</c:v>
                </c:pt>
                <c:pt idx="200">
                  <c:v>37553</c:v>
                </c:pt>
                <c:pt idx="201">
                  <c:v>37552</c:v>
                </c:pt>
                <c:pt idx="202">
                  <c:v>37551</c:v>
                </c:pt>
                <c:pt idx="203">
                  <c:v>37550</c:v>
                </c:pt>
                <c:pt idx="204">
                  <c:v>37547</c:v>
                </c:pt>
                <c:pt idx="205">
                  <c:v>37546</c:v>
                </c:pt>
                <c:pt idx="206">
                  <c:v>37545</c:v>
                </c:pt>
                <c:pt idx="207">
                  <c:v>37544</c:v>
                </c:pt>
                <c:pt idx="208">
                  <c:v>37543</c:v>
                </c:pt>
                <c:pt idx="209">
                  <c:v>37540</c:v>
                </c:pt>
                <c:pt idx="210">
                  <c:v>37539</c:v>
                </c:pt>
                <c:pt idx="211">
                  <c:v>37538</c:v>
                </c:pt>
                <c:pt idx="212">
                  <c:v>37537</c:v>
                </c:pt>
                <c:pt idx="213">
                  <c:v>37536</c:v>
                </c:pt>
                <c:pt idx="214">
                  <c:v>37533</c:v>
                </c:pt>
                <c:pt idx="215">
                  <c:v>37532</c:v>
                </c:pt>
                <c:pt idx="216">
                  <c:v>37531</c:v>
                </c:pt>
                <c:pt idx="217">
                  <c:v>37530</c:v>
                </c:pt>
                <c:pt idx="218">
                  <c:v>37529</c:v>
                </c:pt>
                <c:pt idx="219">
                  <c:v>37526</c:v>
                </c:pt>
                <c:pt idx="220">
                  <c:v>37525</c:v>
                </c:pt>
                <c:pt idx="221">
                  <c:v>37524</c:v>
                </c:pt>
                <c:pt idx="222">
                  <c:v>37523</c:v>
                </c:pt>
                <c:pt idx="223">
                  <c:v>37522</c:v>
                </c:pt>
                <c:pt idx="224">
                  <c:v>37519</c:v>
                </c:pt>
                <c:pt idx="225">
                  <c:v>37518</c:v>
                </c:pt>
                <c:pt idx="226">
                  <c:v>37517</c:v>
                </c:pt>
                <c:pt idx="227">
                  <c:v>37516</c:v>
                </c:pt>
                <c:pt idx="228">
                  <c:v>37515</c:v>
                </c:pt>
                <c:pt idx="229">
                  <c:v>37512</c:v>
                </c:pt>
                <c:pt idx="230">
                  <c:v>37511</c:v>
                </c:pt>
                <c:pt idx="231">
                  <c:v>37510</c:v>
                </c:pt>
                <c:pt idx="232">
                  <c:v>37509</c:v>
                </c:pt>
                <c:pt idx="233">
                  <c:v>37508</c:v>
                </c:pt>
                <c:pt idx="234">
                  <c:v>37505</c:v>
                </c:pt>
                <c:pt idx="235">
                  <c:v>37504</c:v>
                </c:pt>
                <c:pt idx="236">
                  <c:v>37503</c:v>
                </c:pt>
                <c:pt idx="237">
                  <c:v>37502</c:v>
                </c:pt>
                <c:pt idx="238">
                  <c:v>37501</c:v>
                </c:pt>
                <c:pt idx="239">
                  <c:v>37498</c:v>
                </c:pt>
                <c:pt idx="240">
                  <c:v>37497</c:v>
                </c:pt>
                <c:pt idx="241">
                  <c:v>37496</c:v>
                </c:pt>
                <c:pt idx="242">
                  <c:v>37495</c:v>
                </c:pt>
                <c:pt idx="243">
                  <c:v>37494</c:v>
                </c:pt>
                <c:pt idx="244">
                  <c:v>37491</c:v>
                </c:pt>
                <c:pt idx="245">
                  <c:v>37490</c:v>
                </c:pt>
                <c:pt idx="246">
                  <c:v>37489</c:v>
                </c:pt>
                <c:pt idx="247">
                  <c:v>37488</c:v>
                </c:pt>
                <c:pt idx="248">
                  <c:v>37487</c:v>
                </c:pt>
                <c:pt idx="249">
                  <c:v>37484</c:v>
                </c:pt>
                <c:pt idx="250">
                  <c:v>37483</c:v>
                </c:pt>
                <c:pt idx="251">
                  <c:v>37482</c:v>
                </c:pt>
                <c:pt idx="252">
                  <c:v>37481</c:v>
                </c:pt>
                <c:pt idx="253">
                  <c:v>37480</c:v>
                </c:pt>
                <c:pt idx="254">
                  <c:v>37477</c:v>
                </c:pt>
                <c:pt idx="255">
                  <c:v>37476</c:v>
                </c:pt>
                <c:pt idx="256">
                  <c:v>37475</c:v>
                </c:pt>
                <c:pt idx="257">
                  <c:v>37474</c:v>
                </c:pt>
                <c:pt idx="258">
                  <c:v>37473</c:v>
                </c:pt>
                <c:pt idx="259">
                  <c:v>37470</c:v>
                </c:pt>
                <c:pt idx="260">
                  <c:v>37469</c:v>
                </c:pt>
                <c:pt idx="261">
                  <c:v>37468</c:v>
                </c:pt>
                <c:pt idx="262">
                  <c:v>37467</c:v>
                </c:pt>
                <c:pt idx="263">
                  <c:v>37466</c:v>
                </c:pt>
                <c:pt idx="264">
                  <c:v>37463</c:v>
                </c:pt>
                <c:pt idx="265">
                  <c:v>37462</c:v>
                </c:pt>
                <c:pt idx="266">
                  <c:v>37461</c:v>
                </c:pt>
                <c:pt idx="267">
                  <c:v>37460</c:v>
                </c:pt>
                <c:pt idx="268">
                  <c:v>37459</c:v>
                </c:pt>
                <c:pt idx="269">
                  <c:v>37456</c:v>
                </c:pt>
                <c:pt idx="270">
                  <c:v>37455</c:v>
                </c:pt>
                <c:pt idx="271">
                  <c:v>37454</c:v>
                </c:pt>
                <c:pt idx="272">
                  <c:v>37453</c:v>
                </c:pt>
                <c:pt idx="273">
                  <c:v>37452</c:v>
                </c:pt>
                <c:pt idx="274">
                  <c:v>37449</c:v>
                </c:pt>
                <c:pt idx="275">
                  <c:v>37448</c:v>
                </c:pt>
                <c:pt idx="276">
                  <c:v>37447</c:v>
                </c:pt>
                <c:pt idx="277">
                  <c:v>37446</c:v>
                </c:pt>
                <c:pt idx="278">
                  <c:v>37445</c:v>
                </c:pt>
                <c:pt idx="279">
                  <c:v>37442</c:v>
                </c:pt>
                <c:pt idx="280">
                  <c:v>37441</c:v>
                </c:pt>
                <c:pt idx="281">
                  <c:v>37439</c:v>
                </c:pt>
                <c:pt idx="282">
                  <c:v>37438</c:v>
                </c:pt>
                <c:pt idx="283">
                  <c:v>37435</c:v>
                </c:pt>
                <c:pt idx="284">
                  <c:v>37434</c:v>
                </c:pt>
                <c:pt idx="285">
                  <c:v>37433</c:v>
                </c:pt>
                <c:pt idx="286">
                  <c:v>37432</c:v>
                </c:pt>
                <c:pt idx="287">
                  <c:v>37431</c:v>
                </c:pt>
                <c:pt idx="288">
                  <c:v>37428</c:v>
                </c:pt>
                <c:pt idx="289">
                  <c:v>37427</c:v>
                </c:pt>
                <c:pt idx="290">
                  <c:v>37426</c:v>
                </c:pt>
                <c:pt idx="291">
                  <c:v>37425</c:v>
                </c:pt>
                <c:pt idx="292">
                  <c:v>37424</c:v>
                </c:pt>
                <c:pt idx="293">
                  <c:v>37421</c:v>
                </c:pt>
                <c:pt idx="294">
                  <c:v>37420</c:v>
                </c:pt>
                <c:pt idx="295">
                  <c:v>37419</c:v>
                </c:pt>
                <c:pt idx="296">
                  <c:v>37418</c:v>
                </c:pt>
                <c:pt idx="297">
                  <c:v>37417</c:v>
                </c:pt>
                <c:pt idx="298">
                  <c:v>37414</c:v>
                </c:pt>
                <c:pt idx="299">
                  <c:v>37413</c:v>
                </c:pt>
                <c:pt idx="300">
                  <c:v>37412</c:v>
                </c:pt>
                <c:pt idx="301">
                  <c:v>37411</c:v>
                </c:pt>
                <c:pt idx="302">
                  <c:v>37410</c:v>
                </c:pt>
                <c:pt idx="303">
                  <c:v>37407</c:v>
                </c:pt>
                <c:pt idx="304">
                  <c:v>37406</c:v>
                </c:pt>
                <c:pt idx="305">
                  <c:v>37405</c:v>
                </c:pt>
                <c:pt idx="306">
                  <c:v>37404</c:v>
                </c:pt>
                <c:pt idx="307">
                  <c:v>37403</c:v>
                </c:pt>
                <c:pt idx="308">
                  <c:v>37399</c:v>
                </c:pt>
                <c:pt idx="309">
                  <c:v>37398</c:v>
                </c:pt>
                <c:pt idx="310">
                  <c:v>37397</c:v>
                </c:pt>
                <c:pt idx="311">
                  <c:v>37396</c:v>
                </c:pt>
                <c:pt idx="312">
                  <c:v>37393</c:v>
                </c:pt>
                <c:pt idx="313">
                  <c:v>37392</c:v>
                </c:pt>
                <c:pt idx="314">
                  <c:v>37391</c:v>
                </c:pt>
                <c:pt idx="315">
                  <c:v>37390</c:v>
                </c:pt>
                <c:pt idx="316">
                  <c:v>37389</c:v>
                </c:pt>
                <c:pt idx="317">
                  <c:v>37386</c:v>
                </c:pt>
                <c:pt idx="318">
                  <c:v>37385</c:v>
                </c:pt>
                <c:pt idx="319">
                  <c:v>37384</c:v>
                </c:pt>
                <c:pt idx="320">
                  <c:v>37383</c:v>
                </c:pt>
                <c:pt idx="321">
                  <c:v>37382</c:v>
                </c:pt>
                <c:pt idx="322">
                  <c:v>37379</c:v>
                </c:pt>
                <c:pt idx="323">
                  <c:v>37378</c:v>
                </c:pt>
                <c:pt idx="324">
                  <c:v>37377</c:v>
                </c:pt>
                <c:pt idx="325">
                  <c:v>37376</c:v>
                </c:pt>
                <c:pt idx="326">
                  <c:v>37375</c:v>
                </c:pt>
                <c:pt idx="327">
                  <c:v>37372</c:v>
                </c:pt>
                <c:pt idx="328">
                  <c:v>37371</c:v>
                </c:pt>
                <c:pt idx="329">
                  <c:v>37370</c:v>
                </c:pt>
                <c:pt idx="330">
                  <c:v>37369</c:v>
                </c:pt>
                <c:pt idx="331">
                  <c:v>37368</c:v>
                </c:pt>
                <c:pt idx="332">
                  <c:v>37365</c:v>
                </c:pt>
                <c:pt idx="333">
                  <c:v>37364</c:v>
                </c:pt>
                <c:pt idx="334">
                  <c:v>37363</c:v>
                </c:pt>
                <c:pt idx="335">
                  <c:v>37362</c:v>
                </c:pt>
                <c:pt idx="336">
                  <c:v>37361</c:v>
                </c:pt>
                <c:pt idx="337">
                  <c:v>37358</c:v>
                </c:pt>
                <c:pt idx="338">
                  <c:v>37357</c:v>
                </c:pt>
                <c:pt idx="339">
                  <c:v>37356</c:v>
                </c:pt>
                <c:pt idx="340">
                  <c:v>37355</c:v>
                </c:pt>
                <c:pt idx="341">
                  <c:v>37354</c:v>
                </c:pt>
                <c:pt idx="342">
                  <c:v>37351</c:v>
                </c:pt>
                <c:pt idx="343">
                  <c:v>37350</c:v>
                </c:pt>
                <c:pt idx="344">
                  <c:v>37349</c:v>
                </c:pt>
                <c:pt idx="345">
                  <c:v>37348</c:v>
                </c:pt>
                <c:pt idx="346">
                  <c:v>37347</c:v>
                </c:pt>
                <c:pt idx="347">
                  <c:v>37344</c:v>
                </c:pt>
                <c:pt idx="348">
                  <c:v>37342</c:v>
                </c:pt>
                <c:pt idx="349">
                  <c:v>37341</c:v>
                </c:pt>
                <c:pt idx="350">
                  <c:v>37340</c:v>
                </c:pt>
                <c:pt idx="351">
                  <c:v>37337</c:v>
                </c:pt>
                <c:pt idx="352">
                  <c:v>37336</c:v>
                </c:pt>
                <c:pt idx="353">
                  <c:v>37335</c:v>
                </c:pt>
                <c:pt idx="354">
                  <c:v>37334</c:v>
                </c:pt>
                <c:pt idx="355">
                  <c:v>37333</c:v>
                </c:pt>
                <c:pt idx="356">
                  <c:v>37330</c:v>
                </c:pt>
                <c:pt idx="357">
                  <c:v>37329</c:v>
                </c:pt>
                <c:pt idx="358">
                  <c:v>37328</c:v>
                </c:pt>
                <c:pt idx="359">
                  <c:v>37327</c:v>
                </c:pt>
                <c:pt idx="360">
                  <c:v>37326</c:v>
                </c:pt>
                <c:pt idx="361">
                  <c:v>37323</c:v>
                </c:pt>
                <c:pt idx="362">
                  <c:v>37322</c:v>
                </c:pt>
                <c:pt idx="363">
                  <c:v>37321</c:v>
                </c:pt>
                <c:pt idx="364">
                  <c:v>37320</c:v>
                </c:pt>
                <c:pt idx="365">
                  <c:v>37319</c:v>
                </c:pt>
                <c:pt idx="366">
                  <c:v>37316</c:v>
                </c:pt>
                <c:pt idx="367">
                  <c:v>37315</c:v>
                </c:pt>
                <c:pt idx="368">
                  <c:v>37314</c:v>
                </c:pt>
                <c:pt idx="369">
                  <c:v>37313</c:v>
                </c:pt>
                <c:pt idx="370">
                  <c:v>37312</c:v>
                </c:pt>
                <c:pt idx="371">
                  <c:v>37309</c:v>
                </c:pt>
                <c:pt idx="372">
                  <c:v>37308</c:v>
                </c:pt>
                <c:pt idx="373">
                  <c:v>37307</c:v>
                </c:pt>
                <c:pt idx="374">
                  <c:v>37306</c:v>
                </c:pt>
                <c:pt idx="375">
                  <c:v>37305</c:v>
                </c:pt>
                <c:pt idx="376">
                  <c:v>37301</c:v>
                </c:pt>
                <c:pt idx="377">
                  <c:v>37300</c:v>
                </c:pt>
                <c:pt idx="378">
                  <c:v>37299</c:v>
                </c:pt>
                <c:pt idx="379">
                  <c:v>37298</c:v>
                </c:pt>
                <c:pt idx="380">
                  <c:v>37295</c:v>
                </c:pt>
                <c:pt idx="381">
                  <c:v>37294</c:v>
                </c:pt>
                <c:pt idx="382">
                  <c:v>37293</c:v>
                </c:pt>
                <c:pt idx="383">
                  <c:v>37292</c:v>
                </c:pt>
                <c:pt idx="384">
                  <c:v>37291</c:v>
                </c:pt>
                <c:pt idx="385">
                  <c:v>37288</c:v>
                </c:pt>
                <c:pt idx="386">
                  <c:v>37287</c:v>
                </c:pt>
                <c:pt idx="387">
                  <c:v>37286</c:v>
                </c:pt>
                <c:pt idx="388">
                  <c:v>37285</c:v>
                </c:pt>
                <c:pt idx="389">
                  <c:v>37284</c:v>
                </c:pt>
                <c:pt idx="390">
                  <c:v>37281</c:v>
                </c:pt>
                <c:pt idx="391">
                  <c:v>37280</c:v>
                </c:pt>
                <c:pt idx="392">
                  <c:v>37279</c:v>
                </c:pt>
                <c:pt idx="393">
                  <c:v>37278</c:v>
                </c:pt>
                <c:pt idx="394">
                  <c:v>37274</c:v>
                </c:pt>
                <c:pt idx="395">
                  <c:v>37273</c:v>
                </c:pt>
                <c:pt idx="396">
                  <c:v>37272</c:v>
                </c:pt>
                <c:pt idx="397">
                  <c:v>37271</c:v>
                </c:pt>
                <c:pt idx="398">
                  <c:v>37270</c:v>
                </c:pt>
                <c:pt idx="399">
                  <c:v>37267</c:v>
                </c:pt>
                <c:pt idx="400">
                  <c:v>37266</c:v>
                </c:pt>
                <c:pt idx="401">
                  <c:v>37265</c:v>
                </c:pt>
                <c:pt idx="402">
                  <c:v>37264</c:v>
                </c:pt>
                <c:pt idx="403">
                  <c:v>37263</c:v>
                </c:pt>
                <c:pt idx="404">
                  <c:v>37260</c:v>
                </c:pt>
                <c:pt idx="405">
                  <c:v>37259</c:v>
                </c:pt>
                <c:pt idx="406">
                  <c:v>37258</c:v>
                </c:pt>
                <c:pt idx="407">
                  <c:v>37256</c:v>
                </c:pt>
                <c:pt idx="408">
                  <c:v>37253</c:v>
                </c:pt>
                <c:pt idx="409">
                  <c:v>37252</c:v>
                </c:pt>
                <c:pt idx="410">
                  <c:v>37251</c:v>
                </c:pt>
                <c:pt idx="411">
                  <c:v>37249</c:v>
                </c:pt>
                <c:pt idx="412">
                  <c:v>37246</c:v>
                </c:pt>
                <c:pt idx="413">
                  <c:v>37245</c:v>
                </c:pt>
                <c:pt idx="414">
                  <c:v>37244</c:v>
                </c:pt>
                <c:pt idx="415">
                  <c:v>37243</c:v>
                </c:pt>
                <c:pt idx="416">
                  <c:v>37242</c:v>
                </c:pt>
                <c:pt idx="417">
                  <c:v>37239</c:v>
                </c:pt>
                <c:pt idx="418">
                  <c:v>37238</c:v>
                </c:pt>
                <c:pt idx="419">
                  <c:v>37237</c:v>
                </c:pt>
                <c:pt idx="420">
                  <c:v>37236</c:v>
                </c:pt>
                <c:pt idx="421">
                  <c:v>37235</c:v>
                </c:pt>
                <c:pt idx="422">
                  <c:v>37232</c:v>
                </c:pt>
                <c:pt idx="423">
                  <c:v>37231</c:v>
                </c:pt>
                <c:pt idx="424">
                  <c:v>37230</c:v>
                </c:pt>
                <c:pt idx="425">
                  <c:v>37229</c:v>
                </c:pt>
                <c:pt idx="426">
                  <c:v>37228</c:v>
                </c:pt>
              </c:numCache>
            </c:numRef>
          </c:cat>
          <c:val>
            <c:numRef>
              <c:f>'Q2 Backtesting'!$AF$7:$AF$433</c:f>
              <c:numCache>
                <c:formatCode>General</c:formatCode>
                <c:ptCount val="427"/>
                <c:pt idx="0">
                  <c:v>131.24299999999999</c:v>
                </c:pt>
                <c:pt idx="1">
                  <c:v>764.14499999999998</c:v>
                </c:pt>
                <c:pt idx="2">
                  <c:v>794.88499999999999</c:v>
                </c:pt>
                <c:pt idx="3">
                  <c:v>-229.929</c:v>
                </c:pt>
                <c:pt idx="4">
                  <c:v>-208.70599999999999</c:v>
                </c:pt>
                <c:pt idx="5">
                  <c:v>542.35799999999995</c:v>
                </c:pt>
                <c:pt idx="6">
                  <c:v>-349.04899999999998</c:v>
                </c:pt>
                <c:pt idx="7">
                  <c:v>-1078.2809999999999</c:v>
                </c:pt>
                <c:pt idx="8">
                  <c:v>668.41800000000001</c:v>
                </c:pt>
                <c:pt idx="9">
                  <c:v>569.03599999999994</c:v>
                </c:pt>
                <c:pt idx="10">
                  <c:v>3384.279</c:v>
                </c:pt>
                <c:pt idx="11">
                  <c:v>-235.631</c:v>
                </c:pt>
                <c:pt idx="12">
                  <c:v>80.308000000000007</c:v>
                </c:pt>
                <c:pt idx="13">
                  <c:v>463.392</c:v>
                </c:pt>
                <c:pt idx="14">
                  <c:v>808.53300000000002</c:v>
                </c:pt>
                <c:pt idx="15">
                  <c:v>421.101</c:v>
                </c:pt>
                <c:pt idx="16">
                  <c:v>-485.40899999999999</c:v>
                </c:pt>
                <c:pt idx="17">
                  <c:v>432.87</c:v>
                </c:pt>
                <c:pt idx="18">
                  <c:v>3518.6190000000001</c:v>
                </c:pt>
                <c:pt idx="19">
                  <c:v>3717.172</c:v>
                </c:pt>
                <c:pt idx="20">
                  <c:v>-127.54900000000001</c:v>
                </c:pt>
                <c:pt idx="21">
                  <c:v>299.56099999999998</c:v>
                </c:pt>
                <c:pt idx="22">
                  <c:v>424.30200000000002</c:v>
                </c:pt>
                <c:pt idx="23">
                  <c:v>2516.1579999999999</c:v>
                </c:pt>
                <c:pt idx="24">
                  <c:v>503.54700000000003</c:v>
                </c:pt>
                <c:pt idx="25">
                  <c:v>1424.6569999999999</c:v>
                </c:pt>
                <c:pt idx="26">
                  <c:v>741.00199999999995</c:v>
                </c:pt>
                <c:pt idx="27">
                  <c:v>553.57799999999997</c:v>
                </c:pt>
                <c:pt idx="28">
                  <c:v>1206.9780000000001</c:v>
                </c:pt>
                <c:pt idx="29">
                  <c:v>355.50700000000001</c:v>
                </c:pt>
                <c:pt idx="30">
                  <c:v>9372.7129999999997</c:v>
                </c:pt>
                <c:pt idx="31">
                  <c:v>-474.339</c:v>
                </c:pt>
                <c:pt idx="32">
                  <c:v>4093.9140000000002</c:v>
                </c:pt>
                <c:pt idx="33">
                  <c:v>3177.3180000000002</c:v>
                </c:pt>
                <c:pt idx="34">
                  <c:v>-1328.038</c:v>
                </c:pt>
                <c:pt idx="35">
                  <c:v>719.66600000000005</c:v>
                </c:pt>
                <c:pt idx="36">
                  <c:v>-265.23500000000001</c:v>
                </c:pt>
                <c:pt idx="37">
                  <c:v>-322.35000000000002</c:v>
                </c:pt>
                <c:pt idx="38">
                  <c:v>1485.4269999999999</c:v>
                </c:pt>
                <c:pt idx="39">
                  <c:v>2157.973</c:v>
                </c:pt>
                <c:pt idx="40">
                  <c:v>-391.59500000000003</c:v>
                </c:pt>
                <c:pt idx="41">
                  <c:v>89.9</c:v>
                </c:pt>
                <c:pt idx="42">
                  <c:v>930.69899999999996</c:v>
                </c:pt>
                <c:pt idx="43">
                  <c:v>908.48599999999999</c:v>
                </c:pt>
                <c:pt idx="44">
                  <c:v>18.468</c:v>
                </c:pt>
                <c:pt idx="45">
                  <c:v>-89.650999999999996</c:v>
                </c:pt>
                <c:pt idx="46">
                  <c:v>-424.90100000000001</c:v>
                </c:pt>
                <c:pt idx="47">
                  <c:v>382.03399999999999</c:v>
                </c:pt>
                <c:pt idx="48">
                  <c:v>841.75800000000004</c:v>
                </c:pt>
                <c:pt idx="49">
                  <c:v>919.31299999999999</c:v>
                </c:pt>
                <c:pt idx="50">
                  <c:v>199.827</c:v>
                </c:pt>
                <c:pt idx="51">
                  <c:v>12443.898999999999</c:v>
                </c:pt>
                <c:pt idx="52">
                  <c:v>1063.8420000000001</c:v>
                </c:pt>
                <c:pt idx="53">
                  <c:v>885.04300000000001</c:v>
                </c:pt>
                <c:pt idx="54">
                  <c:v>-678.71400000000006</c:v>
                </c:pt>
                <c:pt idx="55">
                  <c:v>835.68600000000004</c:v>
                </c:pt>
                <c:pt idx="56">
                  <c:v>7027.8879999999999</c:v>
                </c:pt>
                <c:pt idx="57">
                  <c:v>903.78499999999997</c:v>
                </c:pt>
                <c:pt idx="58">
                  <c:v>3989.346</c:v>
                </c:pt>
                <c:pt idx="59">
                  <c:v>3368.4859999999999</c:v>
                </c:pt>
                <c:pt idx="60">
                  <c:v>-525.76</c:v>
                </c:pt>
                <c:pt idx="61">
                  <c:v>687.71</c:v>
                </c:pt>
                <c:pt idx="62">
                  <c:v>1202.6210000000001</c:v>
                </c:pt>
                <c:pt idx="63">
                  <c:v>-348.041</c:v>
                </c:pt>
                <c:pt idx="64">
                  <c:v>646.274</c:v>
                </c:pt>
                <c:pt idx="65">
                  <c:v>551.49199999999996</c:v>
                </c:pt>
                <c:pt idx="66">
                  <c:v>1939.577</c:v>
                </c:pt>
                <c:pt idx="67">
                  <c:v>3618.627</c:v>
                </c:pt>
                <c:pt idx="68">
                  <c:v>-314.24099999999999</c:v>
                </c:pt>
                <c:pt idx="69">
                  <c:v>328.55900000000003</c:v>
                </c:pt>
                <c:pt idx="70">
                  <c:v>2555.5540000000001</c:v>
                </c:pt>
                <c:pt idx="71">
                  <c:v>4060.739</c:v>
                </c:pt>
                <c:pt idx="72">
                  <c:v>2980.3510000000001</c:v>
                </c:pt>
                <c:pt idx="73">
                  <c:v>-938.31299999999999</c:v>
                </c:pt>
                <c:pt idx="74">
                  <c:v>118.428</c:v>
                </c:pt>
                <c:pt idx="75">
                  <c:v>-1109.6130000000001</c:v>
                </c:pt>
                <c:pt idx="76">
                  <c:v>1344.029</c:v>
                </c:pt>
                <c:pt idx="77">
                  <c:v>-1415.9490000000001</c:v>
                </c:pt>
                <c:pt idx="78">
                  <c:v>-422.71499999999997</c:v>
                </c:pt>
                <c:pt idx="79">
                  <c:v>639.81799999999998</c:v>
                </c:pt>
                <c:pt idx="80">
                  <c:v>-2442.7840000000001</c:v>
                </c:pt>
                <c:pt idx="81">
                  <c:v>1768.973</c:v>
                </c:pt>
                <c:pt idx="82">
                  <c:v>-339.79599999999999</c:v>
                </c:pt>
                <c:pt idx="83">
                  <c:v>1462.1949999999999</c:v>
                </c:pt>
                <c:pt idx="84">
                  <c:v>-119.703</c:v>
                </c:pt>
                <c:pt idx="85">
                  <c:v>6.9269999999999996</c:v>
                </c:pt>
                <c:pt idx="86">
                  <c:v>-173.15</c:v>
                </c:pt>
                <c:pt idx="87">
                  <c:v>-13.593</c:v>
                </c:pt>
                <c:pt idx="88">
                  <c:v>611.846</c:v>
                </c:pt>
                <c:pt idx="89">
                  <c:v>1139.165</c:v>
                </c:pt>
                <c:pt idx="90">
                  <c:v>180.16</c:v>
                </c:pt>
                <c:pt idx="91">
                  <c:v>-1060.3679999999999</c:v>
                </c:pt>
                <c:pt idx="92">
                  <c:v>861.17100000000005</c:v>
                </c:pt>
                <c:pt idx="93">
                  <c:v>477.584</c:v>
                </c:pt>
                <c:pt idx="94">
                  <c:v>-497.57</c:v>
                </c:pt>
                <c:pt idx="95">
                  <c:v>4.1050000000000004</c:v>
                </c:pt>
                <c:pt idx="96">
                  <c:v>115.524</c:v>
                </c:pt>
                <c:pt idx="97">
                  <c:v>1467.5730000000001</c:v>
                </c:pt>
                <c:pt idx="98">
                  <c:v>-1011.225</c:v>
                </c:pt>
                <c:pt idx="99">
                  <c:v>-661.327</c:v>
                </c:pt>
                <c:pt idx="100">
                  <c:v>1714.604</c:v>
                </c:pt>
                <c:pt idx="101">
                  <c:v>-748.61199999999997</c:v>
                </c:pt>
                <c:pt idx="102">
                  <c:v>-368.59699999999998</c:v>
                </c:pt>
                <c:pt idx="103">
                  <c:v>-470.07799999999997</c:v>
                </c:pt>
                <c:pt idx="104">
                  <c:v>-396.41300000000001</c:v>
                </c:pt>
                <c:pt idx="105">
                  <c:v>208.40100000000001</c:v>
                </c:pt>
                <c:pt idx="106">
                  <c:v>211.14</c:v>
                </c:pt>
                <c:pt idx="107">
                  <c:v>1839.634</c:v>
                </c:pt>
                <c:pt idx="108">
                  <c:v>-373.82100000000003</c:v>
                </c:pt>
                <c:pt idx="109">
                  <c:v>351.55599999999998</c:v>
                </c:pt>
                <c:pt idx="110">
                  <c:v>138.12700000000001</c:v>
                </c:pt>
                <c:pt idx="111">
                  <c:v>-819.149</c:v>
                </c:pt>
                <c:pt idx="112">
                  <c:v>668.428</c:v>
                </c:pt>
                <c:pt idx="113">
                  <c:v>342.00200000000001</c:v>
                </c:pt>
                <c:pt idx="114">
                  <c:v>1104.3409999999999</c:v>
                </c:pt>
                <c:pt idx="115">
                  <c:v>-1740.4849999999999</c:v>
                </c:pt>
                <c:pt idx="116">
                  <c:v>202.63499999999999</c:v>
                </c:pt>
                <c:pt idx="117">
                  <c:v>338.35500000000002</c:v>
                </c:pt>
                <c:pt idx="118">
                  <c:v>-180.75200000000001</c:v>
                </c:pt>
                <c:pt idx="119">
                  <c:v>771.80600000000004</c:v>
                </c:pt>
                <c:pt idx="120">
                  <c:v>12671.494000000001</c:v>
                </c:pt>
                <c:pt idx="121">
                  <c:v>834.49300000000005</c:v>
                </c:pt>
                <c:pt idx="122">
                  <c:v>1162.1030000000001</c:v>
                </c:pt>
                <c:pt idx="123">
                  <c:v>-140.22900000000001</c:v>
                </c:pt>
                <c:pt idx="124">
                  <c:v>123.974</c:v>
                </c:pt>
                <c:pt idx="125">
                  <c:v>1172.6130000000001</c:v>
                </c:pt>
                <c:pt idx="126">
                  <c:v>636.44000000000005</c:v>
                </c:pt>
                <c:pt idx="127">
                  <c:v>437.14100000000002</c:v>
                </c:pt>
                <c:pt idx="128">
                  <c:v>793.01099999999997</c:v>
                </c:pt>
                <c:pt idx="129">
                  <c:v>346.50099999999998</c:v>
                </c:pt>
                <c:pt idx="130">
                  <c:v>-27.459</c:v>
                </c:pt>
                <c:pt idx="131">
                  <c:v>538.81299999999999</c:v>
                </c:pt>
                <c:pt idx="132">
                  <c:v>339.95800000000003</c:v>
                </c:pt>
                <c:pt idx="133">
                  <c:v>426.11500000000001</c:v>
                </c:pt>
                <c:pt idx="134">
                  <c:v>246.07599999999999</c:v>
                </c:pt>
                <c:pt idx="135">
                  <c:v>357.01100000000002</c:v>
                </c:pt>
                <c:pt idx="136">
                  <c:v>1431.114</c:v>
                </c:pt>
                <c:pt idx="137">
                  <c:v>285.07900000000001</c:v>
                </c:pt>
                <c:pt idx="138">
                  <c:v>376.30900000000003</c:v>
                </c:pt>
                <c:pt idx="139">
                  <c:v>914.74199999999996</c:v>
                </c:pt>
                <c:pt idx="140">
                  <c:v>1647.5530000000001</c:v>
                </c:pt>
                <c:pt idx="141">
                  <c:v>-149.42500000000001</c:v>
                </c:pt>
                <c:pt idx="142">
                  <c:v>-509.88</c:v>
                </c:pt>
                <c:pt idx="143">
                  <c:v>1089.9549999999999</c:v>
                </c:pt>
                <c:pt idx="144">
                  <c:v>-631.68100000000004</c:v>
                </c:pt>
                <c:pt idx="145">
                  <c:v>317.82400000000001</c:v>
                </c:pt>
                <c:pt idx="146">
                  <c:v>9429.9850000000006</c:v>
                </c:pt>
                <c:pt idx="147">
                  <c:v>413.47500000000002</c:v>
                </c:pt>
                <c:pt idx="148">
                  <c:v>39.418999999999997</c:v>
                </c:pt>
                <c:pt idx="149">
                  <c:v>-61.036999999999999</c:v>
                </c:pt>
                <c:pt idx="150">
                  <c:v>4932.6149999999998</c:v>
                </c:pt>
                <c:pt idx="151">
                  <c:v>-154.34700000000001</c:v>
                </c:pt>
                <c:pt idx="152">
                  <c:v>647.08100000000002</c:v>
                </c:pt>
                <c:pt idx="153">
                  <c:v>-575.63099999999997</c:v>
                </c:pt>
                <c:pt idx="154">
                  <c:v>889.82799999999997</c:v>
                </c:pt>
                <c:pt idx="155">
                  <c:v>-15.968999999999999</c:v>
                </c:pt>
                <c:pt idx="156">
                  <c:v>-458.25400000000002</c:v>
                </c:pt>
                <c:pt idx="157">
                  <c:v>-89.058000000000007</c:v>
                </c:pt>
                <c:pt idx="158">
                  <c:v>190.524</c:v>
                </c:pt>
                <c:pt idx="159">
                  <c:v>-185.298</c:v>
                </c:pt>
                <c:pt idx="160">
                  <c:v>2227.5320000000002</c:v>
                </c:pt>
                <c:pt idx="161">
                  <c:v>416.392</c:v>
                </c:pt>
                <c:pt idx="162">
                  <c:v>4102.3540000000003</c:v>
                </c:pt>
                <c:pt idx="163">
                  <c:v>1621.3230000000001</c:v>
                </c:pt>
                <c:pt idx="164">
                  <c:v>-1977.271</c:v>
                </c:pt>
                <c:pt idx="165">
                  <c:v>4982.857</c:v>
                </c:pt>
                <c:pt idx="166">
                  <c:v>1446.9390000000001</c:v>
                </c:pt>
                <c:pt idx="167">
                  <c:v>122.889</c:v>
                </c:pt>
                <c:pt idx="168">
                  <c:v>-77.62</c:v>
                </c:pt>
                <c:pt idx="169">
                  <c:v>1697.721</c:v>
                </c:pt>
                <c:pt idx="170">
                  <c:v>2878.4479999999999</c:v>
                </c:pt>
                <c:pt idx="171">
                  <c:v>3983.1210000000001</c:v>
                </c:pt>
                <c:pt idx="172">
                  <c:v>2431.4160000000002</c:v>
                </c:pt>
                <c:pt idx="173">
                  <c:v>4193.8090000000002</c:v>
                </c:pt>
                <c:pt idx="174">
                  <c:v>3388.4</c:v>
                </c:pt>
                <c:pt idx="175">
                  <c:v>-1271.5060000000001</c:v>
                </c:pt>
                <c:pt idx="176">
                  <c:v>683.92700000000002</c:v>
                </c:pt>
                <c:pt idx="177">
                  <c:v>-218.43299999999999</c:v>
                </c:pt>
                <c:pt idx="178">
                  <c:v>-1236.8399999999999</c:v>
                </c:pt>
                <c:pt idx="179">
                  <c:v>-2661.4369999999999</c:v>
                </c:pt>
                <c:pt idx="180">
                  <c:v>-89.738</c:v>
                </c:pt>
                <c:pt idx="181">
                  <c:v>-2922.855</c:v>
                </c:pt>
                <c:pt idx="182">
                  <c:v>-2260.8220000000001</c:v>
                </c:pt>
                <c:pt idx="183">
                  <c:v>2193.779</c:v>
                </c:pt>
                <c:pt idx="184">
                  <c:v>441.05500000000001</c:v>
                </c:pt>
                <c:pt idx="185">
                  <c:v>-7307.5959999999995</c:v>
                </c:pt>
                <c:pt idx="186">
                  <c:v>569.38900000000001</c:v>
                </c:pt>
                <c:pt idx="187">
                  <c:v>-2198.89</c:v>
                </c:pt>
                <c:pt idx="188">
                  <c:v>4539.3130000000001</c:v>
                </c:pt>
                <c:pt idx="189">
                  <c:v>3717.3310000000001</c:v>
                </c:pt>
                <c:pt idx="190">
                  <c:v>9158.6080000000002</c:v>
                </c:pt>
                <c:pt idx="191">
                  <c:v>-2200.1970000000001</c:v>
                </c:pt>
                <c:pt idx="192">
                  <c:v>6135.8320000000003</c:v>
                </c:pt>
                <c:pt idx="193">
                  <c:v>-6526.9250000000002</c:v>
                </c:pt>
                <c:pt idx="194">
                  <c:v>1108.0719999999999</c:v>
                </c:pt>
                <c:pt idx="195">
                  <c:v>75.501999999999995</c:v>
                </c:pt>
                <c:pt idx="196">
                  <c:v>-2100.9430000000002</c:v>
                </c:pt>
                <c:pt idx="197">
                  <c:v>4962.518</c:v>
                </c:pt>
                <c:pt idx="198">
                  <c:v>166.923</c:v>
                </c:pt>
                <c:pt idx="199">
                  <c:v>-5687.8389999999999</c:v>
                </c:pt>
                <c:pt idx="200">
                  <c:v>335.06599999999997</c:v>
                </c:pt>
                <c:pt idx="201">
                  <c:v>-766.13300000000004</c:v>
                </c:pt>
                <c:pt idx="202">
                  <c:v>1752.2449999999999</c:v>
                </c:pt>
                <c:pt idx="203">
                  <c:v>-7194.2330000000002</c:v>
                </c:pt>
                <c:pt idx="204">
                  <c:v>-1436.096</c:v>
                </c:pt>
                <c:pt idx="205">
                  <c:v>-5337.2309999999998</c:v>
                </c:pt>
                <c:pt idx="206">
                  <c:v>9708.1319999999996</c:v>
                </c:pt>
                <c:pt idx="207">
                  <c:v>-12358.56</c:v>
                </c:pt>
                <c:pt idx="208">
                  <c:v>-1467.1769999999999</c:v>
                </c:pt>
                <c:pt idx="209">
                  <c:v>-3504.4540000000002</c:v>
                </c:pt>
                <c:pt idx="210">
                  <c:v>-7066.415</c:v>
                </c:pt>
                <c:pt idx="211">
                  <c:v>10340.125</c:v>
                </c:pt>
                <c:pt idx="212">
                  <c:v>3349.712</c:v>
                </c:pt>
                <c:pt idx="213">
                  <c:v>5358.75</c:v>
                </c:pt>
                <c:pt idx="214">
                  <c:v>7729.8869999999997</c:v>
                </c:pt>
                <c:pt idx="215">
                  <c:v>5586.6279999999997</c:v>
                </c:pt>
                <c:pt idx="216">
                  <c:v>8405.5650000000005</c:v>
                </c:pt>
                <c:pt idx="217">
                  <c:v>-4133.5379999999996</c:v>
                </c:pt>
                <c:pt idx="218">
                  <c:v>1303.1849999999999</c:v>
                </c:pt>
                <c:pt idx="219">
                  <c:v>4126.223</c:v>
                </c:pt>
                <c:pt idx="220">
                  <c:v>11.675000000000001</c:v>
                </c:pt>
                <c:pt idx="221">
                  <c:v>-2098.9169999999999</c:v>
                </c:pt>
                <c:pt idx="222">
                  <c:v>4469.6450000000004</c:v>
                </c:pt>
                <c:pt idx="223">
                  <c:v>4163.0590000000002</c:v>
                </c:pt>
                <c:pt idx="224">
                  <c:v>-452.48099999999999</c:v>
                </c:pt>
                <c:pt idx="225">
                  <c:v>11265.162</c:v>
                </c:pt>
                <c:pt idx="226">
                  <c:v>4823.6229999999996</c:v>
                </c:pt>
                <c:pt idx="227">
                  <c:v>3966.8629999999998</c:v>
                </c:pt>
                <c:pt idx="228">
                  <c:v>3973.8389999999999</c:v>
                </c:pt>
                <c:pt idx="229">
                  <c:v>-440.57400000000001</c:v>
                </c:pt>
                <c:pt idx="230">
                  <c:v>6193.4160000000002</c:v>
                </c:pt>
                <c:pt idx="231">
                  <c:v>-57.414999999999999</c:v>
                </c:pt>
                <c:pt idx="232">
                  <c:v>3734.212</c:v>
                </c:pt>
                <c:pt idx="233">
                  <c:v>-2127.62</c:v>
                </c:pt>
                <c:pt idx="234">
                  <c:v>808.76800000000003</c:v>
                </c:pt>
                <c:pt idx="235">
                  <c:v>6985.6869999999999</c:v>
                </c:pt>
                <c:pt idx="236">
                  <c:v>-1064.0119999999999</c:v>
                </c:pt>
                <c:pt idx="237">
                  <c:v>2579.0479999999998</c:v>
                </c:pt>
                <c:pt idx="238">
                  <c:v>3874.6750000000002</c:v>
                </c:pt>
                <c:pt idx="239">
                  <c:v>-735.36199999999997</c:v>
                </c:pt>
                <c:pt idx="240">
                  <c:v>3387.4650000000001</c:v>
                </c:pt>
                <c:pt idx="241">
                  <c:v>4159.424</c:v>
                </c:pt>
                <c:pt idx="242">
                  <c:v>3276.991</c:v>
                </c:pt>
                <c:pt idx="243">
                  <c:v>3143.4870000000001</c:v>
                </c:pt>
                <c:pt idx="244">
                  <c:v>3739.4189999999999</c:v>
                </c:pt>
                <c:pt idx="245">
                  <c:v>-7617.7259999999997</c:v>
                </c:pt>
                <c:pt idx="246">
                  <c:v>-3097.7759999999998</c:v>
                </c:pt>
                <c:pt idx="247">
                  <c:v>-448.61900000000003</c:v>
                </c:pt>
                <c:pt idx="248">
                  <c:v>-10037.387000000001</c:v>
                </c:pt>
                <c:pt idx="249">
                  <c:v>-4774.46</c:v>
                </c:pt>
                <c:pt idx="250">
                  <c:v>2499.9650000000001</c:v>
                </c:pt>
                <c:pt idx="251">
                  <c:v>1175.0630000000001</c:v>
                </c:pt>
                <c:pt idx="252">
                  <c:v>3932.9870000000001</c:v>
                </c:pt>
                <c:pt idx="253">
                  <c:v>-308.05200000000002</c:v>
                </c:pt>
                <c:pt idx="254">
                  <c:v>-734.30499999999995</c:v>
                </c:pt>
                <c:pt idx="255">
                  <c:v>-613.78099999999995</c:v>
                </c:pt>
                <c:pt idx="256">
                  <c:v>-2107.1640000000002</c:v>
                </c:pt>
                <c:pt idx="257">
                  <c:v>-5408.49</c:v>
                </c:pt>
                <c:pt idx="258">
                  <c:v>3654.99</c:v>
                </c:pt>
                <c:pt idx="259">
                  <c:v>3397.5540000000001</c:v>
                </c:pt>
                <c:pt idx="260">
                  <c:v>249.095</c:v>
                </c:pt>
                <c:pt idx="261">
                  <c:v>-674.35900000000004</c:v>
                </c:pt>
                <c:pt idx="262">
                  <c:v>-877.19600000000003</c:v>
                </c:pt>
                <c:pt idx="263">
                  <c:v>-7848.0959999999995</c:v>
                </c:pt>
                <c:pt idx="264">
                  <c:v>-3648.4110000000001</c:v>
                </c:pt>
                <c:pt idx="265">
                  <c:v>5767.6369999999997</c:v>
                </c:pt>
                <c:pt idx="266">
                  <c:v>-7579.0169999999998</c:v>
                </c:pt>
                <c:pt idx="267">
                  <c:v>12864.15</c:v>
                </c:pt>
                <c:pt idx="268">
                  <c:v>9454.1059999999998</c:v>
                </c:pt>
                <c:pt idx="269">
                  <c:v>8958.7649999999994</c:v>
                </c:pt>
                <c:pt idx="270">
                  <c:v>3044.7350000000001</c:v>
                </c:pt>
                <c:pt idx="271">
                  <c:v>4283.9290000000001</c:v>
                </c:pt>
                <c:pt idx="272">
                  <c:v>4122.2120000000004</c:v>
                </c:pt>
                <c:pt idx="273">
                  <c:v>6762.2389999999996</c:v>
                </c:pt>
                <c:pt idx="274">
                  <c:v>-271.29899999999998</c:v>
                </c:pt>
                <c:pt idx="275">
                  <c:v>-1883.0650000000001</c:v>
                </c:pt>
                <c:pt idx="276">
                  <c:v>3563.9180000000001</c:v>
                </c:pt>
                <c:pt idx="277">
                  <c:v>2672.8319999999999</c:v>
                </c:pt>
                <c:pt idx="278">
                  <c:v>236.095</c:v>
                </c:pt>
                <c:pt idx="279">
                  <c:v>-10772.305</c:v>
                </c:pt>
                <c:pt idx="280">
                  <c:v>-137.208</c:v>
                </c:pt>
                <c:pt idx="281">
                  <c:v>2379.799</c:v>
                </c:pt>
                <c:pt idx="282">
                  <c:v>5182.7070000000003</c:v>
                </c:pt>
                <c:pt idx="283">
                  <c:v>-12765.286</c:v>
                </c:pt>
                <c:pt idx="284">
                  <c:v>3841.8319999999999</c:v>
                </c:pt>
                <c:pt idx="285">
                  <c:v>8030.5829999999996</c:v>
                </c:pt>
                <c:pt idx="286">
                  <c:v>511.90800000000002</c:v>
                </c:pt>
                <c:pt idx="287">
                  <c:v>307.5</c:v>
                </c:pt>
                <c:pt idx="288">
                  <c:v>5763.5940000000001</c:v>
                </c:pt>
                <c:pt idx="289">
                  <c:v>8766.3469999999998</c:v>
                </c:pt>
                <c:pt idx="290">
                  <c:v>5291.6660000000002</c:v>
                </c:pt>
                <c:pt idx="291">
                  <c:v>4872.8360000000002</c:v>
                </c:pt>
                <c:pt idx="292">
                  <c:v>-8037.4949999999999</c:v>
                </c:pt>
                <c:pt idx="293">
                  <c:v>-2995.9160000000002</c:v>
                </c:pt>
                <c:pt idx="294">
                  <c:v>-192.79499999999999</c:v>
                </c:pt>
                <c:pt idx="295">
                  <c:v>1320.884</c:v>
                </c:pt>
                <c:pt idx="296">
                  <c:v>6635.5439999999999</c:v>
                </c:pt>
                <c:pt idx="297">
                  <c:v>4115.9970000000003</c:v>
                </c:pt>
                <c:pt idx="298">
                  <c:v>71.632999999999996</c:v>
                </c:pt>
                <c:pt idx="299">
                  <c:v>3428.8009999999999</c:v>
                </c:pt>
                <c:pt idx="300">
                  <c:v>-617.952</c:v>
                </c:pt>
                <c:pt idx="301">
                  <c:v>7659.51</c:v>
                </c:pt>
                <c:pt idx="302">
                  <c:v>-206.43600000000001</c:v>
                </c:pt>
                <c:pt idx="303">
                  <c:v>1191.1569999999999</c:v>
                </c:pt>
                <c:pt idx="304">
                  <c:v>6418</c:v>
                </c:pt>
                <c:pt idx="305">
                  <c:v>2609.8409999999999</c:v>
                </c:pt>
                <c:pt idx="306">
                  <c:v>1848.0129999999999</c:v>
                </c:pt>
                <c:pt idx="307">
                  <c:v>2206.1210000000001</c:v>
                </c:pt>
                <c:pt idx="308">
                  <c:v>3541.01</c:v>
                </c:pt>
                <c:pt idx="309">
                  <c:v>-1109.2339999999999</c:v>
                </c:pt>
                <c:pt idx="310">
                  <c:v>1186.9269999999999</c:v>
                </c:pt>
                <c:pt idx="311">
                  <c:v>-551.82500000000005</c:v>
                </c:pt>
                <c:pt idx="312">
                  <c:v>729.327</c:v>
                </c:pt>
                <c:pt idx="313">
                  <c:v>-6768.2960000000003</c:v>
                </c:pt>
                <c:pt idx="314">
                  <c:v>1391.191</c:v>
                </c:pt>
                <c:pt idx="315">
                  <c:v>1178.6030000000001</c:v>
                </c:pt>
                <c:pt idx="316">
                  <c:v>-2527.7660000000001</c:v>
                </c:pt>
                <c:pt idx="317">
                  <c:v>3699.174</c:v>
                </c:pt>
                <c:pt idx="318">
                  <c:v>3790.9189999999999</c:v>
                </c:pt>
                <c:pt idx="319">
                  <c:v>-43.113999999999997</c:v>
                </c:pt>
                <c:pt idx="320">
                  <c:v>-2469.3789999999999</c:v>
                </c:pt>
                <c:pt idx="321">
                  <c:v>4389.8620000000001</c:v>
                </c:pt>
                <c:pt idx="322">
                  <c:v>1997.461</c:v>
                </c:pt>
                <c:pt idx="323">
                  <c:v>1531.0429999999999</c:v>
                </c:pt>
                <c:pt idx="324">
                  <c:v>1575.203</c:v>
                </c:pt>
                <c:pt idx="325">
                  <c:v>-3415.4479999999999</c:v>
                </c:pt>
                <c:pt idx="326">
                  <c:v>7684.1090000000004</c:v>
                </c:pt>
                <c:pt idx="327">
                  <c:v>2428.7429999999999</c:v>
                </c:pt>
                <c:pt idx="328">
                  <c:v>-1749.768</c:v>
                </c:pt>
                <c:pt idx="329">
                  <c:v>7179.7740000000003</c:v>
                </c:pt>
                <c:pt idx="330">
                  <c:v>2168.0630000000001</c:v>
                </c:pt>
                <c:pt idx="331">
                  <c:v>2062.4679999999998</c:v>
                </c:pt>
                <c:pt idx="332">
                  <c:v>2616.4259999999999</c:v>
                </c:pt>
                <c:pt idx="333">
                  <c:v>1349.4490000000001</c:v>
                </c:pt>
                <c:pt idx="334">
                  <c:v>761.82799999999997</c:v>
                </c:pt>
                <c:pt idx="335">
                  <c:v>-420.6</c:v>
                </c:pt>
                <c:pt idx="336">
                  <c:v>-200.4</c:v>
                </c:pt>
                <c:pt idx="337">
                  <c:v>-2920.5810000000001</c:v>
                </c:pt>
                <c:pt idx="338">
                  <c:v>2560.623</c:v>
                </c:pt>
                <c:pt idx="339">
                  <c:v>125.628</c:v>
                </c:pt>
                <c:pt idx="340">
                  <c:v>1791.723</c:v>
                </c:pt>
                <c:pt idx="341">
                  <c:v>1614.2449999999999</c:v>
                </c:pt>
                <c:pt idx="342">
                  <c:v>-199.50200000000001</c:v>
                </c:pt>
                <c:pt idx="343">
                  <c:v>-486.98700000000002</c:v>
                </c:pt>
                <c:pt idx="344">
                  <c:v>-1338.2270000000001</c:v>
                </c:pt>
                <c:pt idx="345">
                  <c:v>2624.6379999999999</c:v>
                </c:pt>
                <c:pt idx="346">
                  <c:v>-41.649000000000001</c:v>
                </c:pt>
                <c:pt idx="347">
                  <c:v>9841.0550000000003</c:v>
                </c:pt>
                <c:pt idx="348">
                  <c:v>-1447.5360000000001</c:v>
                </c:pt>
                <c:pt idx="349">
                  <c:v>-6472.482</c:v>
                </c:pt>
                <c:pt idx="350">
                  <c:v>-490.31099999999998</c:v>
                </c:pt>
                <c:pt idx="351">
                  <c:v>2147.9720000000002</c:v>
                </c:pt>
                <c:pt idx="352">
                  <c:v>-256.89</c:v>
                </c:pt>
                <c:pt idx="353">
                  <c:v>-1329.056</c:v>
                </c:pt>
                <c:pt idx="354">
                  <c:v>-138.30199999999999</c:v>
                </c:pt>
                <c:pt idx="355">
                  <c:v>2135.3440000000001</c:v>
                </c:pt>
                <c:pt idx="356">
                  <c:v>-805.91200000000003</c:v>
                </c:pt>
                <c:pt idx="357">
                  <c:v>5940.39</c:v>
                </c:pt>
                <c:pt idx="358">
                  <c:v>-296.57600000000002</c:v>
                </c:pt>
                <c:pt idx="359">
                  <c:v>-578.47199999999998</c:v>
                </c:pt>
                <c:pt idx="360">
                  <c:v>-627.32500000000005</c:v>
                </c:pt>
                <c:pt idx="361">
                  <c:v>856.846</c:v>
                </c:pt>
                <c:pt idx="362">
                  <c:v>4608.1279999999997</c:v>
                </c:pt>
                <c:pt idx="363">
                  <c:v>406.20299999999997</c:v>
                </c:pt>
                <c:pt idx="364">
                  <c:v>3483.299</c:v>
                </c:pt>
                <c:pt idx="365">
                  <c:v>3153.0070000000001</c:v>
                </c:pt>
                <c:pt idx="366">
                  <c:v>-1009.9109999999999</c:v>
                </c:pt>
                <c:pt idx="367">
                  <c:v>9619.0130000000008</c:v>
                </c:pt>
                <c:pt idx="368">
                  <c:v>2102.2020000000002</c:v>
                </c:pt>
                <c:pt idx="369">
                  <c:v>1090.1579999999999</c:v>
                </c:pt>
                <c:pt idx="370">
                  <c:v>-4430.076</c:v>
                </c:pt>
                <c:pt idx="371">
                  <c:v>1782.7380000000001</c:v>
                </c:pt>
                <c:pt idx="372">
                  <c:v>1446.539</c:v>
                </c:pt>
                <c:pt idx="373">
                  <c:v>-1339.0419999999999</c:v>
                </c:pt>
                <c:pt idx="374">
                  <c:v>4855.7839999999997</c:v>
                </c:pt>
                <c:pt idx="375">
                  <c:v>3314.9960000000001</c:v>
                </c:pt>
                <c:pt idx="376">
                  <c:v>-92.317999999999998</c:v>
                </c:pt>
                <c:pt idx="377">
                  <c:v>279.233</c:v>
                </c:pt>
                <c:pt idx="378">
                  <c:v>2305.15</c:v>
                </c:pt>
                <c:pt idx="379">
                  <c:v>-412.26</c:v>
                </c:pt>
                <c:pt idx="380">
                  <c:v>-1287.7339999999999</c:v>
                </c:pt>
                <c:pt idx="381">
                  <c:v>3773.43</c:v>
                </c:pt>
                <c:pt idx="382">
                  <c:v>2154.2350000000001</c:v>
                </c:pt>
                <c:pt idx="383">
                  <c:v>-1549.568</c:v>
                </c:pt>
                <c:pt idx="384">
                  <c:v>-892.25800000000004</c:v>
                </c:pt>
                <c:pt idx="385">
                  <c:v>-193.54400000000001</c:v>
                </c:pt>
                <c:pt idx="386">
                  <c:v>11399.563</c:v>
                </c:pt>
                <c:pt idx="387">
                  <c:v>-5376.7039999999997</c:v>
                </c:pt>
                <c:pt idx="388">
                  <c:v>7575.8280000000004</c:v>
                </c:pt>
                <c:pt idx="389">
                  <c:v>2474.7159999999999</c:v>
                </c:pt>
                <c:pt idx="390">
                  <c:v>3079.8359999999998</c:v>
                </c:pt>
                <c:pt idx="391">
                  <c:v>2771.1019999999999</c:v>
                </c:pt>
                <c:pt idx="392">
                  <c:v>2797.0970000000002</c:v>
                </c:pt>
                <c:pt idx="393">
                  <c:v>9327.3520000000008</c:v>
                </c:pt>
                <c:pt idx="394">
                  <c:v>4428.6239999999998</c:v>
                </c:pt>
                <c:pt idx="395">
                  <c:v>4283.7939999999999</c:v>
                </c:pt>
                <c:pt idx="396">
                  <c:v>1723.729</c:v>
                </c:pt>
                <c:pt idx="397">
                  <c:v>1775.2149999999999</c:v>
                </c:pt>
                <c:pt idx="398">
                  <c:v>4294.527</c:v>
                </c:pt>
                <c:pt idx="399">
                  <c:v>4354.2039999999997</c:v>
                </c:pt>
                <c:pt idx="400">
                  <c:v>2225.8690000000001</c:v>
                </c:pt>
                <c:pt idx="401">
                  <c:v>7406.4859999999999</c:v>
                </c:pt>
                <c:pt idx="402">
                  <c:v>9856.7690000000002</c:v>
                </c:pt>
                <c:pt idx="403">
                  <c:v>5268.2920000000004</c:v>
                </c:pt>
                <c:pt idx="404">
                  <c:v>1313.8050000000001</c:v>
                </c:pt>
                <c:pt idx="405">
                  <c:v>-813.41200000000003</c:v>
                </c:pt>
                <c:pt idx="406">
                  <c:v>5924.7690000000002</c:v>
                </c:pt>
                <c:pt idx="407">
                  <c:v>436.62599999999998</c:v>
                </c:pt>
                <c:pt idx="408">
                  <c:v>-4822.8990000000003</c:v>
                </c:pt>
                <c:pt idx="409">
                  <c:v>2327.3829999999998</c:v>
                </c:pt>
                <c:pt idx="410">
                  <c:v>255.273</c:v>
                </c:pt>
                <c:pt idx="411">
                  <c:v>-125.10899999999999</c:v>
                </c:pt>
                <c:pt idx="412">
                  <c:v>3120.9479999999999</c:v>
                </c:pt>
                <c:pt idx="413">
                  <c:v>466.91500000000002</c:v>
                </c:pt>
                <c:pt idx="414">
                  <c:v>-2757.8939999999998</c:v>
                </c:pt>
                <c:pt idx="415">
                  <c:v>3907.6509999999998</c:v>
                </c:pt>
                <c:pt idx="416">
                  <c:v>3505.6280000000002</c:v>
                </c:pt>
                <c:pt idx="417">
                  <c:v>1838.9829999999999</c:v>
                </c:pt>
                <c:pt idx="418">
                  <c:v>6706.518</c:v>
                </c:pt>
                <c:pt idx="419">
                  <c:v>-466.72199999999998</c:v>
                </c:pt>
                <c:pt idx="420">
                  <c:v>1227.143</c:v>
                </c:pt>
                <c:pt idx="421">
                  <c:v>-4666.4669999999996</c:v>
                </c:pt>
                <c:pt idx="422">
                  <c:v>3372.8339999999998</c:v>
                </c:pt>
                <c:pt idx="423">
                  <c:v>5132.8509999999997</c:v>
                </c:pt>
                <c:pt idx="424">
                  <c:v>1985.78</c:v>
                </c:pt>
                <c:pt idx="425">
                  <c:v>240.49100000000001</c:v>
                </c:pt>
                <c:pt idx="426">
                  <c:v>3623.82</c:v>
                </c:pt>
              </c:numCache>
            </c:numRef>
          </c:val>
          <c:extLst>
            <c:ext xmlns:c16="http://schemas.microsoft.com/office/drawing/2014/chart" uri="{C3380CC4-5D6E-409C-BE32-E72D297353CC}">
              <c16:uniqueId val="{00000000-8715-4E13-A51D-3307CBD95848}"/>
            </c:ext>
          </c:extLst>
        </c:ser>
        <c:dLbls>
          <c:showLegendKey val="0"/>
          <c:showVal val="0"/>
          <c:showCatName val="0"/>
          <c:showSerName val="0"/>
          <c:showPercent val="0"/>
          <c:showBubbleSize val="0"/>
        </c:dLbls>
        <c:gapWidth val="164"/>
        <c:overlap val="-35"/>
        <c:axId val="-1345301824"/>
        <c:axId val="-1263495728"/>
      </c:barChart>
      <c:lineChart>
        <c:grouping val="standard"/>
        <c:varyColors val="0"/>
        <c:ser>
          <c:idx val="1"/>
          <c:order val="1"/>
          <c:tx>
            <c:v>VaR 01</c:v>
          </c:tx>
          <c:spPr>
            <a:ln w="28575" cap="rnd">
              <a:solidFill>
                <a:schemeClr val="accent2"/>
              </a:solidFill>
              <a:round/>
            </a:ln>
            <a:effectLst/>
          </c:spPr>
          <c:marker>
            <c:symbol val="none"/>
          </c:marker>
          <c:val>
            <c:numRef>
              <c:f>'Q2 Backtesting'!$C$11:$C$451</c:f>
              <c:numCache>
                <c:formatCode>General</c:formatCode>
                <c:ptCount val="441"/>
                <c:pt idx="0">
                  <c:v>-3183.44</c:v>
                </c:pt>
                <c:pt idx="1">
                  <c:v>-2744.3</c:v>
                </c:pt>
                <c:pt idx="2">
                  <c:v>-2962.42</c:v>
                </c:pt>
                <c:pt idx="3">
                  <c:v>-3159.23</c:v>
                </c:pt>
                <c:pt idx="4">
                  <c:v>-2771.36</c:v>
                </c:pt>
                <c:pt idx="5">
                  <c:v>-2788.11</c:v>
                </c:pt>
                <c:pt idx="6">
                  <c:v>-2792.6</c:v>
                </c:pt>
                <c:pt idx="7">
                  <c:v>-2590.8000000000002</c:v>
                </c:pt>
                <c:pt idx="8">
                  <c:v>-2722.45</c:v>
                </c:pt>
                <c:pt idx="9">
                  <c:v>-3134.13</c:v>
                </c:pt>
                <c:pt idx="10">
                  <c:v>-2719.18</c:v>
                </c:pt>
                <c:pt idx="11">
                  <c:v>-2920.57</c:v>
                </c:pt>
                <c:pt idx="12">
                  <c:v>-3137.85</c:v>
                </c:pt>
                <c:pt idx="13">
                  <c:v>-2638.95</c:v>
                </c:pt>
                <c:pt idx="14">
                  <c:v>-2546.21</c:v>
                </c:pt>
                <c:pt idx="15">
                  <c:v>-2594.98</c:v>
                </c:pt>
                <c:pt idx="16">
                  <c:v>-2441.23</c:v>
                </c:pt>
                <c:pt idx="17">
                  <c:v>-2428.15</c:v>
                </c:pt>
                <c:pt idx="18">
                  <c:v>-2300.85</c:v>
                </c:pt>
                <c:pt idx="19">
                  <c:v>-2170.9699999999998</c:v>
                </c:pt>
                <c:pt idx="20">
                  <c:v>-2266.9899999999998</c:v>
                </c:pt>
                <c:pt idx="21">
                  <c:v>-2214.31</c:v>
                </c:pt>
                <c:pt idx="22">
                  <c:v>-2204.3000000000002</c:v>
                </c:pt>
                <c:pt idx="23">
                  <c:v>-2459.62</c:v>
                </c:pt>
                <c:pt idx="24">
                  <c:v>-2465.29</c:v>
                </c:pt>
                <c:pt idx="25">
                  <c:v>-2449.14</c:v>
                </c:pt>
                <c:pt idx="26">
                  <c:v>-2854.63</c:v>
                </c:pt>
                <c:pt idx="27">
                  <c:v>-2412.9899999999998</c:v>
                </c:pt>
                <c:pt idx="28">
                  <c:v>-2502.9699999999998</c:v>
                </c:pt>
                <c:pt idx="29">
                  <c:v>-2402.81</c:v>
                </c:pt>
                <c:pt idx="30">
                  <c:v>-2379.41</c:v>
                </c:pt>
                <c:pt idx="31">
                  <c:v>-2484.65</c:v>
                </c:pt>
                <c:pt idx="32">
                  <c:v>-2714.96</c:v>
                </c:pt>
                <c:pt idx="33">
                  <c:v>-2470.2800000000002</c:v>
                </c:pt>
                <c:pt idx="34">
                  <c:v>-2856.02</c:v>
                </c:pt>
                <c:pt idx="35">
                  <c:v>-2873.37</c:v>
                </c:pt>
                <c:pt idx="36">
                  <c:v>-3011.69</c:v>
                </c:pt>
                <c:pt idx="37">
                  <c:v>-2923.11</c:v>
                </c:pt>
                <c:pt idx="38">
                  <c:v>-2802.07</c:v>
                </c:pt>
                <c:pt idx="39">
                  <c:v>-2641.28</c:v>
                </c:pt>
                <c:pt idx="40">
                  <c:v>-2902.06</c:v>
                </c:pt>
                <c:pt idx="41">
                  <c:v>-3193.9</c:v>
                </c:pt>
                <c:pt idx="42">
                  <c:v>-3525.74</c:v>
                </c:pt>
                <c:pt idx="43">
                  <c:v>-2679.14</c:v>
                </c:pt>
                <c:pt idx="44">
                  <c:v>-2461.89</c:v>
                </c:pt>
                <c:pt idx="45">
                  <c:v>-2528.52</c:v>
                </c:pt>
                <c:pt idx="46">
                  <c:v>-2512.94</c:v>
                </c:pt>
                <c:pt idx="47">
                  <c:v>-2718.56</c:v>
                </c:pt>
                <c:pt idx="48">
                  <c:v>-2816.38</c:v>
                </c:pt>
                <c:pt idx="49">
                  <c:v>-2823.52</c:v>
                </c:pt>
                <c:pt idx="50">
                  <c:v>-3099.55</c:v>
                </c:pt>
                <c:pt idx="51">
                  <c:v>-3524.39</c:v>
                </c:pt>
                <c:pt idx="52">
                  <c:v>-3892.16</c:v>
                </c:pt>
                <c:pt idx="53">
                  <c:v>-3174.79</c:v>
                </c:pt>
                <c:pt idx="54">
                  <c:v>-2981.07</c:v>
                </c:pt>
                <c:pt idx="55">
                  <c:v>-2916.8</c:v>
                </c:pt>
                <c:pt idx="56">
                  <c:v>-2869.37</c:v>
                </c:pt>
                <c:pt idx="57">
                  <c:v>-2748.68</c:v>
                </c:pt>
                <c:pt idx="58">
                  <c:v>-2393.4</c:v>
                </c:pt>
                <c:pt idx="59">
                  <c:v>-2480.81</c:v>
                </c:pt>
                <c:pt idx="60">
                  <c:v>-2423.41</c:v>
                </c:pt>
                <c:pt idx="61">
                  <c:v>-2301.14</c:v>
                </c:pt>
                <c:pt idx="62">
                  <c:v>-2376.66</c:v>
                </c:pt>
                <c:pt idx="63">
                  <c:v>-2235.7800000000002</c:v>
                </c:pt>
                <c:pt idx="64">
                  <c:v>-2182.0700000000002</c:v>
                </c:pt>
                <c:pt idx="65">
                  <c:v>-2121.06</c:v>
                </c:pt>
                <c:pt idx="66">
                  <c:v>-2327.13</c:v>
                </c:pt>
                <c:pt idx="67">
                  <c:v>-2192.46</c:v>
                </c:pt>
                <c:pt idx="68">
                  <c:v>-2072.0100000000002</c:v>
                </c:pt>
                <c:pt idx="69">
                  <c:v>-2183.6999999999998</c:v>
                </c:pt>
                <c:pt idx="70">
                  <c:v>-2041.26</c:v>
                </c:pt>
                <c:pt idx="71">
                  <c:v>-2178.9499999999998</c:v>
                </c:pt>
                <c:pt idx="72">
                  <c:v>-2329.0300000000002</c:v>
                </c:pt>
                <c:pt idx="73">
                  <c:v>-2718.19</c:v>
                </c:pt>
                <c:pt idx="74">
                  <c:v>-2356.65</c:v>
                </c:pt>
                <c:pt idx="75">
                  <c:v>-2440.25</c:v>
                </c:pt>
                <c:pt idx="76">
                  <c:v>-2538.81</c:v>
                </c:pt>
                <c:pt idx="77">
                  <c:v>-2469.61</c:v>
                </c:pt>
                <c:pt idx="78">
                  <c:v>-2232.75</c:v>
                </c:pt>
                <c:pt idx="79">
                  <c:v>-2248.52</c:v>
                </c:pt>
                <c:pt idx="80">
                  <c:v>-2306.63</c:v>
                </c:pt>
                <c:pt idx="81">
                  <c:v>-2391.16</c:v>
                </c:pt>
                <c:pt idx="82">
                  <c:v>-2376.65</c:v>
                </c:pt>
                <c:pt idx="83">
                  <c:v>-2206.56</c:v>
                </c:pt>
                <c:pt idx="84">
                  <c:v>-2048.4299999999998</c:v>
                </c:pt>
                <c:pt idx="85">
                  <c:v>-1970.1</c:v>
                </c:pt>
                <c:pt idx="86">
                  <c:v>-3929.53</c:v>
                </c:pt>
                <c:pt idx="87">
                  <c:v>-1936.24</c:v>
                </c:pt>
                <c:pt idx="88">
                  <c:v>-1889.61</c:v>
                </c:pt>
                <c:pt idx="89">
                  <c:v>-2044.63</c:v>
                </c:pt>
                <c:pt idx="90">
                  <c:v>-2285.5500000000002</c:v>
                </c:pt>
                <c:pt idx="91">
                  <c:v>-2161.04</c:v>
                </c:pt>
                <c:pt idx="92">
                  <c:v>-2449.2199999999998</c:v>
                </c:pt>
                <c:pt idx="93">
                  <c:v>-2319.96</c:v>
                </c:pt>
                <c:pt idx="94">
                  <c:v>-1964.21</c:v>
                </c:pt>
                <c:pt idx="95">
                  <c:v>-2228.34</c:v>
                </c:pt>
                <c:pt idx="96">
                  <c:v>-2265.15</c:v>
                </c:pt>
                <c:pt idx="97">
                  <c:v>-2177.85</c:v>
                </c:pt>
                <c:pt idx="98">
                  <c:v>-2321.41</c:v>
                </c:pt>
                <c:pt idx="99">
                  <c:v>-2292.9299999999998</c:v>
                </c:pt>
                <c:pt idx="100">
                  <c:v>-2208.73</c:v>
                </c:pt>
                <c:pt idx="101">
                  <c:v>-2336.87</c:v>
                </c:pt>
                <c:pt idx="102">
                  <c:v>-2441.2800000000002</c:v>
                </c:pt>
                <c:pt idx="103">
                  <c:v>-2306.6999999999998</c:v>
                </c:pt>
                <c:pt idx="104">
                  <c:v>-2304.21</c:v>
                </c:pt>
                <c:pt idx="105">
                  <c:v>-2123.7199999999998</c:v>
                </c:pt>
                <c:pt idx="106">
                  <c:v>-2142.14</c:v>
                </c:pt>
                <c:pt idx="107">
                  <c:v>-2276.08</c:v>
                </c:pt>
                <c:pt idx="108">
                  <c:v>-2466.38</c:v>
                </c:pt>
                <c:pt idx="109">
                  <c:v>-2677.02</c:v>
                </c:pt>
                <c:pt idx="110">
                  <c:v>-2761.81</c:v>
                </c:pt>
                <c:pt idx="111">
                  <c:v>-2429.8200000000002</c:v>
                </c:pt>
                <c:pt idx="112">
                  <c:v>-2417.5700000000002</c:v>
                </c:pt>
                <c:pt idx="113">
                  <c:v>-1682.87</c:v>
                </c:pt>
                <c:pt idx="114">
                  <c:v>-1679.62</c:v>
                </c:pt>
                <c:pt idx="115">
                  <c:v>-1979.9</c:v>
                </c:pt>
                <c:pt idx="116">
                  <c:v>-1752.73</c:v>
                </c:pt>
                <c:pt idx="117">
                  <c:v>-1802.1</c:v>
                </c:pt>
                <c:pt idx="118">
                  <c:v>-1706.75</c:v>
                </c:pt>
                <c:pt idx="119">
                  <c:v>-1633.12</c:v>
                </c:pt>
                <c:pt idx="120">
                  <c:v>-1537.12</c:v>
                </c:pt>
                <c:pt idx="121">
                  <c:v>-1667.88</c:v>
                </c:pt>
                <c:pt idx="122">
                  <c:v>-1520.68</c:v>
                </c:pt>
                <c:pt idx="123">
                  <c:v>-1906.13</c:v>
                </c:pt>
                <c:pt idx="124">
                  <c:v>-2052.31</c:v>
                </c:pt>
                <c:pt idx="125">
                  <c:v>-2168.4699999999998</c:v>
                </c:pt>
                <c:pt idx="126">
                  <c:v>-2103.69</c:v>
                </c:pt>
                <c:pt idx="127">
                  <c:v>-2272.17</c:v>
                </c:pt>
                <c:pt idx="128">
                  <c:v>-2006.89</c:v>
                </c:pt>
                <c:pt idx="129">
                  <c:v>-1793.6</c:v>
                </c:pt>
                <c:pt idx="130">
                  <c:v>-1696.07</c:v>
                </c:pt>
                <c:pt idx="131">
                  <c:v>-1749.9</c:v>
                </c:pt>
                <c:pt idx="132">
                  <c:v>-1956.26</c:v>
                </c:pt>
                <c:pt idx="133">
                  <c:v>-1862.98</c:v>
                </c:pt>
                <c:pt idx="134">
                  <c:v>-1884.73</c:v>
                </c:pt>
                <c:pt idx="135">
                  <c:v>-1772.15</c:v>
                </c:pt>
                <c:pt idx="136">
                  <c:v>-1891.54</c:v>
                </c:pt>
                <c:pt idx="137">
                  <c:v>-1900.41</c:v>
                </c:pt>
                <c:pt idx="138">
                  <c:v>-1795.84</c:v>
                </c:pt>
                <c:pt idx="139">
                  <c:v>-1641.59</c:v>
                </c:pt>
                <c:pt idx="140">
                  <c:v>-1737.68</c:v>
                </c:pt>
                <c:pt idx="141">
                  <c:v>-1760.83</c:v>
                </c:pt>
                <c:pt idx="142">
                  <c:v>-1758.07</c:v>
                </c:pt>
                <c:pt idx="143">
                  <c:v>-1726.69</c:v>
                </c:pt>
                <c:pt idx="144">
                  <c:v>-1929.12</c:v>
                </c:pt>
                <c:pt idx="145">
                  <c:v>-2000.71</c:v>
                </c:pt>
                <c:pt idx="146">
                  <c:v>-1974.14</c:v>
                </c:pt>
                <c:pt idx="147">
                  <c:v>-1857.41</c:v>
                </c:pt>
                <c:pt idx="148">
                  <c:v>-1892.55</c:v>
                </c:pt>
                <c:pt idx="149">
                  <c:v>-2098.73</c:v>
                </c:pt>
                <c:pt idx="150">
                  <c:v>-3392.96</c:v>
                </c:pt>
                <c:pt idx="151">
                  <c:v>-1914.96</c:v>
                </c:pt>
                <c:pt idx="152">
                  <c:v>-1648.02</c:v>
                </c:pt>
                <c:pt idx="153">
                  <c:v>-2964.94</c:v>
                </c:pt>
                <c:pt idx="154">
                  <c:v>-1361.16</c:v>
                </c:pt>
                <c:pt idx="155">
                  <c:v>-1359.87</c:v>
                </c:pt>
                <c:pt idx="156">
                  <c:v>-1355.62</c:v>
                </c:pt>
                <c:pt idx="157">
                  <c:v>-1362.27</c:v>
                </c:pt>
                <c:pt idx="158">
                  <c:v>-1244.6600000000001</c:v>
                </c:pt>
                <c:pt idx="159">
                  <c:v>-1262.8599999999999</c:v>
                </c:pt>
                <c:pt idx="160">
                  <c:v>-1257.82</c:v>
                </c:pt>
                <c:pt idx="161">
                  <c:v>-1421.87</c:v>
                </c:pt>
                <c:pt idx="162">
                  <c:v>-1515.86</c:v>
                </c:pt>
                <c:pt idx="163">
                  <c:v>-1503.46</c:v>
                </c:pt>
                <c:pt idx="164">
                  <c:v>-1506.84</c:v>
                </c:pt>
                <c:pt idx="165">
                  <c:v>-4597.13</c:v>
                </c:pt>
                <c:pt idx="166">
                  <c:v>-4785.0200000000004</c:v>
                </c:pt>
                <c:pt idx="167">
                  <c:v>-5614.46</c:v>
                </c:pt>
                <c:pt idx="168">
                  <c:v>-4728.91</c:v>
                </c:pt>
                <c:pt idx="169">
                  <c:v>-4765.66</c:v>
                </c:pt>
                <c:pt idx="170">
                  <c:v>-4726.2</c:v>
                </c:pt>
                <c:pt idx="171">
                  <c:v>-4463.03</c:v>
                </c:pt>
                <c:pt idx="172">
                  <c:v>-4490.32</c:v>
                </c:pt>
                <c:pt idx="173">
                  <c:v>-4470.3999999999996</c:v>
                </c:pt>
                <c:pt idx="174">
                  <c:v>-4213.3500000000004</c:v>
                </c:pt>
                <c:pt idx="175">
                  <c:v>-4457.01</c:v>
                </c:pt>
                <c:pt idx="176">
                  <c:v>-5814.59</c:v>
                </c:pt>
                <c:pt idx="177">
                  <c:v>-5848.37</c:v>
                </c:pt>
                <c:pt idx="178">
                  <c:v>-6110.51</c:v>
                </c:pt>
                <c:pt idx="179">
                  <c:v>-5850.9</c:v>
                </c:pt>
                <c:pt idx="180">
                  <c:v>-5924.37</c:v>
                </c:pt>
                <c:pt idx="181">
                  <c:v>-5797.57</c:v>
                </c:pt>
                <c:pt idx="182">
                  <c:v>-5373.22</c:v>
                </c:pt>
                <c:pt idx="183">
                  <c:v>-5430.43</c:v>
                </c:pt>
                <c:pt idx="184">
                  <c:v>-5156.4399999999996</c:v>
                </c:pt>
                <c:pt idx="185">
                  <c:v>-5074.87</c:v>
                </c:pt>
                <c:pt idx="186">
                  <c:v>-5032.46</c:v>
                </c:pt>
                <c:pt idx="187">
                  <c:v>-5527.4</c:v>
                </c:pt>
                <c:pt idx="188">
                  <c:v>-5887.15</c:v>
                </c:pt>
                <c:pt idx="189">
                  <c:v>-6120.5</c:v>
                </c:pt>
                <c:pt idx="190">
                  <c:v>-6132.33</c:v>
                </c:pt>
                <c:pt idx="191">
                  <c:v>-6602.27</c:v>
                </c:pt>
                <c:pt idx="192">
                  <c:v>-7799.98</c:v>
                </c:pt>
                <c:pt idx="193">
                  <c:v>-7531.67</c:v>
                </c:pt>
                <c:pt idx="194">
                  <c:v>-6725.01</c:v>
                </c:pt>
                <c:pt idx="195">
                  <c:v>-7878.21</c:v>
                </c:pt>
                <c:pt idx="196">
                  <c:v>-5999.28</c:v>
                </c:pt>
                <c:pt idx="197">
                  <c:v>-5408.01</c:v>
                </c:pt>
                <c:pt idx="198">
                  <c:v>-5635.45</c:v>
                </c:pt>
                <c:pt idx="199">
                  <c:v>-6127.13</c:v>
                </c:pt>
                <c:pt idx="200">
                  <c:v>-7279.11</c:v>
                </c:pt>
                <c:pt idx="201">
                  <c:v>-7235.49</c:v>
                </c:pt>
                <c:pt idx="202">
                  <c:v>-5474.03</c:v>
                </c:pt>
                <c:pt idx="203">
                  <c:v>-5443.09</c:v>
                </c:pt>
                <c:pt idx="204">
                  <c:v>-5778.4</c:v>
                </c:pt>
                <c:pt idx="205">
                  <c:v>-5702.42</c:v>
                </c:pt>
                <c:pt idx="206">
                  <c:v>-5565.53</c:v>
                </c:pt>
                <c:pt idx="207">
                  <c:v>-4179.6400000000003</c:v>
                </c:pt>
                <c:pt idx="208">
                  <c:v>-4901.2</c:v>
                </c:pt>
                <c:pt idx="209">
                  <c:v>-4525.24</c:v>
                </c:pt>
                <c:pt idx="210">
                  <c:v>-5115.46</c:v>
                </c:pt>
                <c:pt idx="211">
                  <c:v>-5440.84</c:v>
                </c:pt>
                <c:pt idx="212">
                  <c:v>-5330.37</c:v>
                </c:pt>
                <c:pt idx="213">
                  <c:v>-4792.54</c:v>
                </c:pt>
                <c:pt idx="214">
                  <c:v>-4281.6099999999997</c:v>
                </c:pt>
                <c:pt idx="215">
                  <c:v>-4719.12</c:v>
                </c:pt>
                <c:pt idx="216">
                  <c:v>-4555.21</c:v>
                </c:pt>
                <c:pt idx="217">
                  <c:v>-4820.0600000000004</c:v>
                </c:pt>
                <c:pt idx="218">
                  <c:v>-5302.7</c:v>
                </c:pt>
                <c:pt idx="219">
                  <c:v>-5407.2</c:v>
                </c:pt>
                <c:pt idx="220">
                  <c:v>-4006.08</c:v>
                </c:pt>
                <c:pt idx="221">
                  <c:v>-6251.99</c:v>
                </c:pt>
                <c:pt idx="222">
                  <c:v>-6028.41</c:v>
                </c:pt>
                <c:pt idx="223">
                  <c:v>-5842.56</c:v>
                </c:pt>
                <c:pt idx="224">
                  <c:v>-7396.69</c:v>
                </c:pt>
                <c:pt idx="225">
                  <c:v>-7025.67</c:v>
                </c:pt>
                <c:pt idx="226">
                  <c:v>-5956.42</c:v>
                </c:pt>
                <c:pt idx="227">
                  <c:v>-5298.18</c:v>
                </c:pt>
                <c:pt idx="228">
                  <c:v>-5828.41</c:v>
                </c:pt>
                <c:pt idx="229">
                  <c:v>-4934.55</c:v>
                </c:pt>
                <c:pt idx="230">
                  <c:v>-5869.59</c:v>
                </c:pt>
                <c:pt idx="231">
                  <c:v>-5154.71</c:v>
                </c:pt>
                <c:pt idx="232">
                  <c:v>-5239.99</c:v>
                </c:pt>
                <c:pt idx="233">
                  <c:v>-5564.72</c:v>
                </c:pt>
                <c:pt idx="234">
                  <c:v>-5529.94</c:v>
                </c:pt>
                <c:pt idx="235">
                  <c:v>-6656.06</c:v>
                </c:pt>
                <c:pt idx="236">
                  <c:v>-7547.3</c:v>
                </c:pt>
                <c:pt idx="237">
                  <c:v>-6775.69</c:v>
                </c:pt>
                <c:pt idx="238">
                  <c:v>-7149.95</c:v>
                </c:pt>
                <c:pt idx="239">
                  <c:v>-8020.12</c:v>
                </c:pt>
                <c:pt idx="240">
                  <c:v>-8234.11</c:v>
                </c:pt>
                <c:pt idx="241">
                  <c:v>-6893.32</c:v>
                </c:pt>
                <c:pt idx="242">
                  <c:v>-6139.55</c:v>
                </c:pt>
                <c:pt idx="243">
                  <c:v>-7093.42</c:v>
                </c:pt>
                <c:pt idx="244">
                  <c:v>-5361.59</c:v>
                </c:pt>
                <c:pt idx="245">
                  <c:v>-8187.13</c:v>
                </c:pt>
                <c:pt idx="246">
                  <c:v>-7346.46</c:v>
                </c:pt>
                <c:pt idx="247">
                  <c:v>-7054.83</c:v>
                </c:pt>
                <c:pt idx="248">
                  <c:v>-6024.77</c:v>
                </c:pt>
                <c:pt idx="249">
                  <c:v>-6182.88</c:v>
                </c:pt>
                <c:pt idx="250">
                  <c:v>-7586.89</c:v>
                </c:pt>
                <c:pt idx="251">
                  <c:v>-6181.19</c:v>
                </c:pt>
                <c:pt idx="252">
                  <c:v>-5736.13</c:v>
                </c:pt>
                <c:pt idx="253">
                  <c:v>-6595.05</c:v>
                </c:pt>
                <c:pt idx="254">
                  <c:v>-4867.79</c:v>
                </c:pt>
                <c:pt idx="255">
                  <c:v>-9372.06</c:v>
                </c:pt>
                <c:pt idx="256">
                  <c:v>-9309.2000000000007</c:v>
                </c:pt>
                <c:pt idx="257">
                  <c:v>-5440.55</c:v>
                </c:pt>
                <c:pt idx="258">
                  <c:v>-4615.25</c:v>
                </c:pt>
                <c:pt idx="259">
                  <c:v>-7496.33</c:v>
                </c:pt>
                <c:pt idx="260">
                  <c:v>-6322.27</c:v>
                </c:pt>
                <c:pt idx="261">
                  <c:v>-6160.76</c:v>
                </c:pt>
                <c:pt idx="262">
                  <c:v>-5911.12</c:v>
                </c:pt>
                <c:pt idx="263">
                  <c:v>-7813.61</c:v>
                </c:pt>
                <c:pt idx="264">
                  <c:v>-8839.5300000000007</c:v>
                </c:pt>
                <c:pt idx="265">
                  <c:v>-8124.57</c:v>
                </c:pt>
                <c:pt idx="266">
                  <c:v>-7557.95</c:v>
                </c:pt>
                <c:pt idx="267">
                  <c:v>-7207.58</c:v>
                </c:pt>
                <c:pt idx="268">
                  <c:v>-8152.19</c:v>
                </c:pt>
                <c:pt idx="269">
                  <c:v>-6272.81</c:v>
                </c:pt>
                <c:pt idx="270">
                  <c:v>-7605.08</c:v>
                </c:pt>
                <c:pt idx="271">
                  <c:v>-7133.12</c:v>
                </c:pt>
                <c:pt idx="272">
                  <c:v>-7370.22</c:v>
                </c:pt>
                <c:pt idx="273">
                  <c:v>-6576.92</c:v>
                </c:pt>
                <c:pt idx="274">
                  <c:v>-7589.08</c:v>
                </c:pt>
                <c:pt idx="275">
                  <c:v>-6864.29</c:v>
                </c:pt>
                <c:pt idx="276">
                  <c:v>-8814.91</c:v>
                </c:pt>
                <c:pt idx="277">
                  <c:v>-7237.76</c:v>
                </c:pt>
                <c:pt idx="278">
                  <c:v>-6849.7</c:v>
                </c:pt>
                <c:pt idx="279">
                  <c:v>-7131.93</c:v>
                </c:pt>
                <c:pt idx="280">
                  <c:v>-8784</c:v>
                </c:pt>
                <c:pt idx="281">
                  <c:v>-8097.56</c:v>
                </c:pt>
                <c:pt idx="282">
                  <c:v>-8588.26</c:v>
                </c:pt>
                <c:pt idx="283">
                  <c:v>-8580.6200000000008</c:v>
                </c:pt>
                <c:pt idx="284">
                  <c:v>-7138.79</c:v>
                </c:pt>
                <c:pt idx="285">
                  <c:v>-7207.39</c:v>
                </c:pt>
                <c:pt idx="286">
                  <c:v>-10800.2</c:v>
                </c:pt>
                <c:pt idx="287">
                  <c:v>-9391.2099999999991</c:v>
                </c:pt>
                <c:pt idx="288">
                  <c:v>-9726.42</c:v>
                </c:pt>
                <c:pt idx="289">
                  <c:v>-8531.2999999999993</c:v>
                </c:pt>
                <c:pt idx="290">
                  <c:v>-7487.59</c:v>
                </c:pt>
                <c:pt idx="291">
                  <c:v>-7838.72</c:v>
                </c:pt>
                <c:pt idx="292">
                  <c:v>-8955.2099999999991</c:v>
                </c:pt>
                <c:pt idx="293">
                  <c:v>-8649.25</c:v>
                </c:pt>
                <c:pt idx="294">
                  <c:v>-8256.85</c:v>
                </c:pt>
                <c:pt idx="295">
                  <c:v>-9076.07</c:v>
                </c:pt>
                <c:pt idx="296">
                  <c:v>-9007.35</c:v>
                </c:pt>
                <c:pt idx="297">
                  <c:v>-7749.69</c:v>
                </c:pt>
                <c:pt idx="298">
                  <c:v>-9913.6299999999992</c:v>
                </c:pt>
                <c:pt idx="299">
                  <c:v>-9886.7000000000007</c:v>
                </c:pt>
                <c:pt idx="300">
                  <c:v>-8962.91</c:v>
                </c:pt>
                <c:pt idx="301">
                  <c:v>-9891.9</c:v>
                </c:pt>
                <c:pt idx="302">
                  <c:v>-8908.77</c:v>
                </c:pt>
                <c:pt idx="303">
                  <c:v>-10304.1</c:v>
                </c:pt>
                <c:pt idx="304">
                  <c:v>-9257.64</c:v>
                </c:pt>
                <c:pt idx="305">
                  <c:v>-9244.75</c:v>
                </c:pt>
                <c:pt idx="306">
                  <c:v>-9575.01</c:v>
                </c:pt>
                <c:pt idx="307">
                  <c:v>-9386.6200000000008</c:v>
                </c:pt>
                <c:pt idx="308">
                  <c:v>-8087.66</c:v>
                </c:pt>
                <c:pt idx="309">
                  <c:v>-9845.92</c:v>
                </c:pt>
                <c:pt idx="310">
                  <c:v>-8124.37</c:v>
                </c:pt>
                <c:pt idx="311">
                  <c:v>-7804.17</c:v>
                </c:pt>
                <c:pt idx="312">
                  <c:v>-8291.25</c:v>
                </c:pt>
                <c:pt idx="313">
                  <c:v>-9780.56</c:v>
                </c:pt>
                <c:pt idx="314">
                  <c:v>-8562.67</c:v>
                </c:pt>
                <c:pt idx="315">
                  <c:v>-8622.31</c:v>
                </c:pt>
                <c:pt idx="316">
                  <c:v>-8647.51</c:v>
                </c:pt>
                <c:pt idx="317">
                  <c:v>-8776.66</c:v>
                </c:pt>
                <c:pt idx="318">
                  <c:v>-8318.24</c:v>
                </c:pt>
                <c:pt idx="319">
                  <c:v>-8254.3700000000008</c:v>
                </c:pt>
                <c:pt idx="320">
                  <c:v>-8417.23</c:v>
                </c:pt>
                <c:pt idx="321">
                  <c:v>-8314.25</c:v>
                </c:pt>
                <c:pt idx="322">
                  <c:v>-8127.7</c:v>
                </c:pt>
                <c:pt idx="323">
                  <c:v>-8113.02</c:v>
                </c:pt>
                <c:pt idx="324">
                  <c:v>-8601.1200000000008</c:v>
                </c:pt>
                <c:pt idx="325">
                  <c:v>-8578.7199999999993</c:v>
                </c:pt>
                <c:pt idx="326">
                  <c:v>-7911.31</c:v>
                </c:pt>
                <c:pt idx="327">
                  <c:v>-8205.8799999999992</c:v>
                </c:pt>
                <c:pt idx="328">
                  <c:v>-8595.92</c:v>
                </c:pt>
                <c:pt idx="329">
                  <c:v>-8830.2900000000009</c:v>
                </c:pt>
                <c:pt idx="330">
                  <c:v>-9554.0300000000007</c:v>
                </c:pt>
                <c:pt idx="331">
                  <c:v>-9052.7199999999993</c:v>
                </c:pt>
                <c:pt idx="332">
                  <c:v>-9097.39</c:v>
                </c:pt>
                <c:pt idx="333">
                  <c:v>-9350.3700000000008</c:v>
                </c:pt>
                <c:pt idx="334">
                  <c:v>-9238.61</c:v>
                </c:pt>
                <c:pt idx="335">
                  <c:v>-9636.8799999999992</c:v>
                </c:pt>
                <c:pt idx="336">
                  <c:v>-9967.2000000000007</c:v>
                </c:pt>
                <c:pt idx="337">
                  <c:v>-8964.61</c:v>
                </c:pt>
                <c:pt idx="338">
                  <c:v>-8875.2800000000007</c:v>
                </c:pt>
                <c:pt idx="339">
                  <c:v>-9111.31</c:v>
                </c:pt>
                <c:pt idx="340">
                  <c:v>-8970.89</c:v>
                </c:pt>
                <c:pt idx="341">
                  <c:v>-9325.34</c:v>
                </c:pt>
                <c:pt idx="342">
                  <c:v>-8911.82</c:v>
                </c:pt>
                <c:pt idx="343">
                  <c:v>-8855.9500000000007</c:v>
                </c:pt>
                <c:pt idx="344">
                  <c:v>-9121</c:v>
                </c:pt>
                <c:pt idx="345">
                  <c:v>-9341.9699999999993</c:v>
                </c:pt>
                <c:pt idx="346">
                  <c:v>-9431.39</c:v>
                </c:pt>
                <c:pt idx="347">
                  <c:v>-9376.57</c:v>
                </c:pt>
                <c:pt idx="348">
                  <c:v>-9198.0400000000009</c:v>
                </c:pt>
                <c:pt idx="349">
                  <c:v>-9631.1299999999992</c:v>
                </c:pt>
                <c:pt idx="350">
                  <c:v>-9473.34</c:v>
                </c:pt>
                <c:pt idx="351">
                  <c:v>-11100.1</c:v>
                </c:pt>
                <c:pt idx="352">
                  <c:v>-11178.6</c:v>
                </c:pt>
                <c:pt idx="353">
                  <c:v>-11434.7</c:v>
                </c:pt>
                <c:pt idx="354">
                  <c:v>-11590.4</c:v>
                </c:pt>
                <c:pt idx="355">
                  <c:v>-11117.2</c:v>
                </c:pt>
                <c:pt idx="356">
                  <c:v>-10955</c:v>
                </c:pt>
                <c:pt idx="357">
                  <c:v>-10880.6</c:v>
                </c:pt>
                <c:pt idx="358">
                  <c:v>-9966.7900000000009</c:v>
                </c:pt>
                <c:pt idx="359">
                  <c:v>-10579.9</c:v>
                </c:pt>
                <c:pt idx="360">
                  <c:v>-10553.8</c:v>
                </c:pt>
                <c:pt idx="361">
                  <c:v>-11293.8</c:v>
                </c:pt>
                <c:pt idx="362">
                  <c:v>-11854</c:v>
                </c:pt>
                <c:pt idx="363">
                  <c:v>-11218.4</c:v>
                </c:pt>
                <c:pt idx="364">
                  <c:v>-11383.4</c:v>
                </c:pt>
                <c:pt idx="365">
                  <c:v>-11993.7</c:v>
                </c:pt>
                <c:pt idx="366">
                  <c:v>-12420.8</c:v>
                </c:pt>
                <c:pt idx="367">
                  <c:v>-13021.6</c:v>
                </c:pt>
                <c:pt idx="368">
                  <c:v>-12381.3</c:v>
                </c:pt>
                <c:pt idx="369">
                  <c:v>-12678.3</c:v>
                </c:pt>
                <c:pt idx="370">
                  <c:v>-12522.9</c:v>
                </c:pt>
                <c:pt idx="371">
                  <c:v>-12074.7</c:v>
                </c:pt>
                <c:pt idx="372">
                  <c:v>-11710</c:v>
                </c:pt>
                <c:pt idx="373">
                  <c:v>-11054.2</c:v>
                </c:pt>
                <c:pt idx="374">
                  <c:v>-10908</c:v>
                </c:pt>
                <c:pt idx="375">
                  <c:v>-9335.33</c:v>
                </c:pt>
                <c:pt idx="376">
                  <c:v>-9240.31</c:v>
                </c:pt>
                <c:pt idx="377">
                  <c:v>-8872.11</c:v>
                </c:pt>
                <c:pt idx="378">
                  <c:v>-8815.3700000000008</c:v>
                </c:pt>
                <c:pt idx="379">
                  <c:v>-8265.5</c:v>
                </c:pt>
                <c:pt idx="380">
                  <c:v>-8880.2099999999991</c:v>
                </c:pt>
                <c:pt idx="381">
                  <c:v>-9426.66</c:v>
                </c:pt>
                <c:pt idx="382">
                  <c:v>-9608.3799999999992</c:v>
                </c:pt>
                <c:pt idx="383">
                  <c:v>-9461.81</c:v>
                </c:pt>
                <c:pt idx="384">
                  <c:v>-9063.16</c:v>
                </c:pt>
                <c:pt idx="385">
                  <c:v>-9220.2199999999993</c:v>
                </c:pt>
                <c:pt idx="386">
                  <c:v>-9904.36</c:v>
                </c:pt>
                <c:pt idx="387">
                  <c:v>-9127.44</c:v>
                </c:pt>
                <c:pt idx="388">
                  <c:v>-8798.99</c:v>
                </c:pt>
                <c:pt idx="389">
                  <c:v>-8491.16</c:v>
                </c:pt>
                <c:pt idx="390">
                  <c:v>-8425.19</c:v>
                </c:pt>
                <c:pt idx="391">
                  <c:v>-8742.23</c:v>
                </c:pt>
                <c:pt idx="392">
                  <c:v>-9053.11</c:v>
                </c:pt>
                <c:pt idx="393">
                  <c:v>-9374.4500000000007</c:v>
                </c:pt>
                <c:pt idx="394">
                  <c:v>-9429.83</c:v>
                </c:pt>
                <c:pt idx="395">
                  <c:v>-9584.24</c:v>
                </c:pt>
                <c:pt idx="396">
                  <c:v>-9756.2800000000007</c:v>
                </c:pt>
                <c:pt idx="397">
                  <c:v>-9702.25</c:v>
                </c:pt>
                <c:pt idx="398">
                  <c:v>-9927.73</c:v>
                </c:pt>
                <c:pt idx="399">
                  <c:v>-9900.18</c:v>
                </c:pt>
                <c:pt idx="400">
                  <c:v>-10374.5</c:v>
                </c:pt>
                <c:pt idx="401">
                  <c:v>-11014.8</c:v>
                </c:pt>
                <c:pt idx="402">
                  <c:v>-10929.8</c:v>
                </c:pt>
                <c:pt idx="403">
                  <c:v>-10237.700000000001</c:v>
                </c:pt>
                <c:pt idx="404">
                  <c:v>-10278.9</c:v>
                </c:pt>
                <c:pt idx="405">
                  <c:v>-10516.5</c:v>
                </c:pt>
                <c:pt idx="406">
                  <c:v>-10452.9</c:v>
                </c:pt>
                <c:pt idx="407">
                  <c:v>-10546.1</c:v>
                </c:pt>
                <c:pt idx="408">
                  <c:v>-10353.9</c:v>
                </c:pt>
                <c:pt idx="409">
                  <c:v>-11082.8</c:v>
                </c:pt>
                <c:pt idx="410">
                  <c:v>-11622.3</c:v>
                </c:pt>
                <c:pt idx="411">
                  <c:v>-11359.6</c:v>
                </c:pt>
                <c:pt idx="412">
                  <c:v>-11670.6</c:v>
                </c:pt>
                <c:pt idx="413">
                  <c:v>-10908.7</c:v>
                </c:pt>
                <c:pt idx="414">
                  <c:v>-10204.9</c:v>
                </c:pt>
                <c:pt idx="415">
                  <c:v>-10530.1</c:v>
                </c:pt>
                <c:pt idx="416">
                  <c:v>-10321.5</c:v>
                </c:pt>
                <c:pt idx="417">
                  <c:v>-10297.799999999999</c:v>
                </c:pt>
                <c:pt idx="418">
                  <c:v>-10700.4</c:v>
                </c:pt>
                <c:pt idx="419">
                  <c:v>-10748.5</c:v>
                </c:pt>
                <c:pt idx="420">
                  <c:v>-10711.4</c:v>
                </c:pt>
                <c:pt idx="421">
                  <c:v>-10810.5</c:v>
                </c:pt>
                <c:pt idx="422">
                  <c:v>-11043.8</c:v>
                </c:pt>
                <c:pt idx="423">
                  <c:v>-10655</c:v>
                </c:pt>
                <c:pt idx="424">
                  <c:v>-15729.8</c:v>
                </c:pt>
                <c:pt idx="425">
                  <c:v>-15756.4</c:v>
                </c:pt>
                <c:pt idx="426">
                  <c:v>-10755.3</c:v>
                </c:pt>
                <c:pt idx="427">
                  <c:v>-10779.9</c:v>
                </c:pt>
                <c:pt idx="428">
                  <c:v>-11341.3</c:v>
                </c:pt>
                <c:pt idx="429">
                  <c:v>-11576.1</c:v>
                </c:pt>
                <c:pt idx="430">
                  <c:v>-10579.4</c:v>
                </c:pt>
                <c:pt idx="431">
                  <c:v>-10806.3</c:v>
                </c:pt>
                <c:pt idx="432">
                  <c:v>-10471.6</c:v>
                </c:pt>
                <c:pt idx="433">
                  <c:v>-10598.2</c:v>
                </c:pt>
                <c:pt idx="434">
                  <c:v>-10976.2</c:v>
                </c:pt>
                <c:pt idx="435">
                  <c:v>-10601</c:v>
                </c:pt>
                <c:pt idx="436">
                  <c:v>-10150.4</c:v>
                </c:pt>
                <c:pt idx="437">
                  <c:v>-9590.2199999999993</c:v>
                </c:pt>
                <c:pt idx="438">
                  <c:v>-9562.61</c:v>
                </c:pt>
                <c:pt idx="439">
                  <c:v>-10481.700000000001</c:v>
                </c:pt>
                <c:pt idx="440">
                  <c:v>-10394.1</c:v>
                </c:pt>
              </c:numCache>
            </c:numRef>
          </c:val>
          <c:smooth val="0"/>
          <c:extLst>
            <c:ext xmlns:c16="http://schemas.microsoft.com/office/drawing/2014/chart" uri="{C3380CC4-5D6E-409C-BE32-E72D297353CC}">
              <c16:uniqueId val="{00000001-F968-46A5-9E8F-533F870B410E}"/>
            </c:ext>
          </c:extLst>
        </c:ser>
        <c:ser>
          <c:idx val="2"/>
          <c:order val="2"/>
          <c:tx>
            <c:v>VaR 05</c:v>
          </c:tx>
          <c:spPr>
            <a:ln w="28575" cap="rnd">
              <a:solidFill>
                <a:schemeClr val="accent3"/>
              </a:solidFill>
              <a:round/>
            </a:ln>
            <a:effectLst/>
          </c:spPr>
          <c:marker>
            <c:symbol val="none"/>
          </c:marker>
          <c:val>
            <c:numRef>
              <c:f>'Q2 Backtesting'!$D$11:$D$451</c:f>
              <c:numCache>
                <c:formatCode>General</c:formatCode>
                <c:ptCount val="441"/>
                <c:pt idx="0">
                  <c:v>-2204.86</c:v>
                </c:pt>
                <c:pt idx="1">
                  <c:v>-1913.88</c:v>
                </c:pt>
                <c:pt idx="2">
                  <c:v>-2107.62</c:v>
                </c:pt>
                <c:pt idx="3">
                  <c:v>-2261.9299999999998</c:v>
                </c:pt>
                <c:pt idx="4">
                  <c:v>-1971.65</c:v>
                </c:pt>
                <c:pt idx="5">
                  <c:v>-1962.52</c:v>
                </c:pt>
                <c:pt idx="6">
                  <c:v>-1969.51</c:v>
                </c:pt>
                <c:pt idx="7">
                  <c:v>-1824.33</c:v>
                </c:pt>
                <c:pt idx="8">
                  <c:v>-1927.61</c:v>
                </c:pt>
                <c:pt idx="9">
                  <c:v>-2212.96</c:v>
                </c:pt>
                <c:pt idx="10">
                  <c:v>-1911.28</c:v>
                </c:pt>
                <c:pt idx="11">
                  <c:v>-2040.69</c:v>
                </c:pt>
                <c:pt idx="12">
                  <c:v>-2207.4699999999998</c:v>
                </c:pt>
                <c:pt idx="13">
                  <c:v>-1869.81</c:v>
                </c:pt>
                <c:pt idx="14">
                  <c:v>-1792.68</c:v>
                </c:pt>
                <c:pt idx="15">
                  <c:v>-1838.41</c:v>
                </c:pt>
                <c:pt idx="16">
                  <c:v>-1715.32</c:v>
                </c:pt>
                <c:pt idx="17">
                  <c:v>-1687.31</c:v>
                </c:pt>
                <c:pt idx="18">
                  <c:v>-1596.05</c:v>
                </c:pt>
                <c:pt idx="19">
                  <c:v>-1535.8</c:v>
                </c:pt>
                <c:pt idx="20">
                  <c:v>-1594.17</c:v>
                </c:pt>
                <c:pt idx="21">
                  <c:v>-1567.47</c:v>
                </c:pt>
                <c:pt idx="22">
                  <c:v>-1554.76</c:v>
                </c:pt>
                <c:pt idx="23">
                  <c:v>-1719.68</c:v>
                </c:pt>
                <c:pt idx="24">
                  <c:v>-1758.99</c:v>
                </c:pt>
                <c:pt idx="25">
                  <c:v>-1724.49</c:v>
                </c:pt>
                <c:pt idx="26">
                  <c:v>-2012.09</c:v>
                </c:pt>
                <c:pt idx="27">
                  <c:v>-1716.54</c:v>
                </c:pt>
                <c:pt idx="28">
                  <c:v>-1768.64</c:v>
                </c:pt>
                <c:pt idx="29">
                  <c:v>-1702.91</c:v>
                </c:pt>
                <c:pt idx="30">
                  <c:v>-1679.99</c:v>
                </c:pt>
                <c:pt idx="31">
                  <c:v>-1750.3</c:v>
                </c:pt>
                <c:pt idx="32">
                  <c:v>-1921.31</c:v>
                </c:pt>
                <c:pt idx="33">
                  <c:v>-1729.81</c:v>
                </c:pt>
                <c:pt idx="34">
                  <c:v>-2018.69</c:v>
                </c:pt>
                <c:pt idx="35">
                  <c:v>-2051.5700000000002</c:v>
                </c:pt>
                <c:pt idx="36">
                  <c:v>-2116.2800000000002</c:v>
                </c:pt>
                <c:pt idx="37">
                  <c:v>-2050.89</c:v>
                </c:pt>
                <c:pt idx="38">
                  <c:v>-1978.98</c:v>
                </c:pt>
                <c:pt idx="39">
                  <c:v>-1883.97</c:v>
                </c:pt>
                <c:pt idx="40">
                  <c:v>-2056.5700000000002</c:v>
                </c:pt>
                <c:pt idx="41">
                  <c:v>-2243.1999999999998</c:v>
                </c:pt>
                <c:pt idx="42">
                  <c:v>-2510.4</c:v>
                </c:pt>
                <c:pt idx="43">
                  <c:v>-1889.66</c:v>
                </c:pt>
                <c:pt idx="44">
                  <c:v>-1734.96</c:v>
                </c:pt>
                <c:pt idx="45">
                  <c:v>-1791.76</c:v>
                </c:pt>
                <c:pt idx="46">
                  <c:v>-1774.65</c:v>
                </c:pt>
                <c:pt idx="47">
                  <c:v>-1885.62</c:v>
                </c:pt>
                <c:pt idx="48">
                  <c:v>-1933.62</c:v>
                </c:pt>
                <c:pt idx="49">
                  <c:v>-1933.91</c:v>
                </c:pt>
                <c:pt idx="50">
                  <c:v>-2161.4699999999998</c:v>
                </c:pt>
                <c:pt idx="51">
                  <c:v>-2476.92</c:v>
                </c:pt>
                <c:pt idx="52">
                  <c:v>-2608.9899999999998</c:v>
                </c:pt>
                <c:pt idx="53">
                  <c:v>-2157.06</c:v>
                </c:pt>
                <c:pt idx="54">
                  <c:v>-2079.4499999999998</c:v>
                </c:pt>
                <c:pt idx="55">
                  <c:v>-1994.07</c:v>
                </c:pt>
                <c:pt idx="56">
                  <c:v>-1981.74</c:v>
                </c:pt>
                <c:pt idx="57">
                  <c:v>-1902.89</c:v>
                </c:pt>
                <c:pt idx="58">
                  <c:v>-1689.61</c:v>
                </c:pt>
                <c:pt idx="59">
                  <c:v>-1732.67</c:v>
                </c:pt>
                <c:pt idx="60">
                  <c:v>-1709.36</c:v>
                </c:pt>
                <c:pt idx="61">
                  <c:v>-1623.32</c:v>
                </c:pt>
                <c:pt idx="62">
                  <c:v>-1672.83</c:v>
                </c:pt>
                <c:pt idx="63">
                  <c:v>-1578.82</c:v>
                </c:pt>
                <c:pt idx="64">
                  <c:v>-1541.83</c:v>
                </c:pt>
                <c:pt idx="65">
                  <c:v>-1497.76</c:v>
                </c:pt>
                <c:pt idx="66">
                  <c:v>-1646.62</c:v>
                </c:pt>
                <c:pt idx="67">
                  <c:v>-1546.84</c:v>
                </c:pt>
                <c:pt idx="68">
                  <c:v>-1456.59</c:v>
                </c:pt>
                <c:pt idx="69">
                  <c:v>-1555.97</c:v>
                </c:pt>
                <c:pt idx="70">
                  <c:v>-1437.19</c:v>
                </c:pt>
                <c:pt idx="71">
                  <c:v>-1540.33</c:v>
                </c:pt>
                <c:pt idx="72">
                  <c:v>-1637.68</c:v>
                </c:pt>
                <c:pt idx="73">
                  <c:v>-1899.95</c:v>
                </c:pt>
                <c:pt idx="74">
                  <c:v>-1664.82</c:v>
                </c:pt>
                <c:pt idx="75">
                  <c:v>-1688.44</c:v>
                </c:pt>
                <c:pt idx="76">
                  <c:v>-1736.6</c:v>
                </c:pt>
                <c:pt idx="77">
                  <c:v>-1667.76</c:v>
                </c:pt>
                <c:pt idx="78">
                  <c:v>-1560.77</c:v>
                </c:pt>
                <c:pt idx="79">
                  <c:v>-1573.63</c:v>
                </c:pt>
                <c:pt idx="80">
                  <c:v>-1618.38</c:v>
                </c:pt>
                <c:pt idx="81">
                  <c:v>-1667.71</c:v>
                </c:pt>
                <c:pt idx="82">
                  <c:v>-1666.44</c:v>
                </c:pt>
                <c:pt idx="83">
                  <c:v>-1549.93</c:v>
                </c:pt>
                <c:pt idx="84">
                  <c:v>-1429.62</c:v>
                </c:pt>
                <c:pt idx="85">
                  <c:v>-1391.26</c:v>
                </c:pt>
                <c:pt idx="86">
                  <c:v>-2732.56</c:v>
                </c:pt>
                <c:pt idx="87">
                  <c:v>-1355.65</c:v>
                </c:pt>
                <c:pt idx="88">
                  <c:v>-1340.92</c:v>
                </c:pt>
                <c:pt idx="89">
                  <c:v>-1423.55</c:v>
                </c:pt>
                <c:pt idx="90">
                  <c:v>-1594.65</c:v>
                </c:pt>
                <c:pt idx="91">
                  <c:v>-1529.93</c:v>
                </c:pt>
                <c:pt idx="92">
                  <c:v>-1691.6</c:v>
                </c:pt>
                <c:pt idx="93">
                  <c:v>-1607.39</c:v>
                </c:pt>
                <c:pt idx="94">
                  <c:v>-1372.26</c:v>
                </c:pt>
                <c:pt idx="95">
                  <c:v>-1533.55</c:v>
                </c:pt>
                <c:pt idx="96">
                  <c:v>-1590.09</c:v>
                </c:pt>
                <c:pt idx="97">
                  <c:v>-1510.03</c:v>
                </c:pt>
                <c:pt idx="98">
                  <c:v>-1611.38</c:v>
                </c:pt>
                <c:pt idx="99">
                  <c:v>-1594.8</c:v>
                </c:pt>
                <c:pt idx="100">
                  <c:v>-1544.84</c:v>
                </c:pt>
                <c:pt idx="101">
                  <c:v>-1627.34</c:v>
                </c:pt>
                <c:pt idx="102">
                  <c:v>-1695.06</c:v>
                </c:pt>
                <c:pt idx="103">
                  <c:v>-1602.48</c:v>
                </c:pt>
                <c:pt idx="104">
                  <c:v>-1580.4</c:v>
                </c:pt>
                <c:pt idx="105">
                  <c:v>-1468.89</c:v>
                </c:pt>
                <c:pt idx="106">
                  <c:v>-1482.27</c:v>
                </c:pt>
                <c:pt idx="107">
                  <c:v>-1528.95</c:v>
                </c:pt>
                <c:pt idx="108">
                  <c:v>-1626</c:v>
                </c:pt>
                <c:pt idx="109">
                  <c:v>-1756.64</c:v>
                </c:pt>
                <c:pt idx="110">
                  <c:v>-1822.74</c:v>
                </c:pt>
                <c:pt idx="111">
                  <c:v>-1640.12</c:v>
                </c:pt>
                <c:pt idx="112">
                  <c:v>-1607.6</c:v>
                </c:pt>
                <c:pt idx="113">
                  <c:v>-1154.72</c:v>
                </c:pt>
                <c:pt idx="114">
                  <c:v>-1161.8699999999999</c:v>
                </c:pt>
                <c:pt idx="115">
                  <c:v>-1342.38</c:v>
                </c:pt>
                <c:pt idx="116">
                  <c:v>-1203.98</c:v>
                </c:pt>
                <c:pt idx="117">
                  <c:v>-1251.96</c:v>
                </c:pt>
                <c:pt idx="118">
                  <c:v>-1189.1600000000001</c:v>
                </c:pt>
                <c:pt idx="119">
                  <c:v>-1157.98</c:v>
                </c:pt>
                <c:pt idx="120">
                  <c:v>-1081.24</c:v>
                </c:pt>
                <c:pt idx="121">
                  <c:v>-1172.73</c:v>
                </c:pt>
                <c:pt idx="122">
                  <c:v>-1056.6199999999999</c:v>
                </c:pt>
                <c:pt idx="123">
                  <c:v>-1342.43</c:v>
                </c:pt>
                <c:pt idx="124">
                  <c:v>-1443.26</c:v>
                </c:pt>
                <c:pt idx="125">
                  <c:v>-1526.1</c:v>
                </c:pt>
                <c:pt idx="126">
                  <c:v>-1485.24</c:v>
                </c:pt>
                <c:pt idx="127">
                  <c:v>-1610.23</c:v>
                </c:pt>
                <c:pt idx="128">
                  <c:v>-1414.77</c:v>
                </c:pt>
                <c:pt idx="129">
                  <c:v>-1247.17</c:v>
                </c:pt>
                <c:pt idx="130">
                  <c:v>-1197.07</c:v>
                </c:pt>
                <c:pt idx="131">
                  <c:v>-1219.58</c:v>
                </c:pt>
                <c:pt idx="132">
                  <c:v>-1358.75</c:v>
                </c:pt>
                <c:pt idx="133">
                  <c:v>-1307.3</c:v>
                </c:pt>
                <c:pt idx="134">
                  <c:v>-1317.3</c:v>
                </c:pt>
                <c:pt idx="135">
                  <c:v>-1219.24</c:v>
                </c:pt>
                <c:pt idx="136">
                  <c:v>-1323.16</c:v>
                </c:pt>
                <c:pt idx="137">
                  <c:v>-1334.82</c:v>
                </c:pt>
                <c:pt idx="138">
                  <c:v>-1255.3</c:v>
                </c:pt>
                <c:pt idx="139">
                  <c:v>-1154.78</c:v>
                </c:pt>
                <c:pt idx="140">
                  <c:v>-1218.51</c:v>
                </c:pt>
                <c:pt idx="141">
                  <c:v>-1231.6600000000001</c:v>
                </c:pt>
                <c:pt idx="142">
                  <c:v>-1228.6400000000001</c:v>
                </c:pt>
                <c:pt idx="143">
                  <c:v>-1195.97</c:v>
                </c:pt>
                <c:pt idx="144">
                  <c:v>-1327.56</c:v>
                </c:pt>
                <c:pt idx="145">
                  <c:v>-1397.52</c:v>
                </c:pt>
                <c:pt idx="146">
                  <c:v>-1389.4</c:v>
                </c:pt>
                <c:pt idx="147">
                  <c:v>-1297.79</c:v>
                </c:pt>
                <c:pt idx="148">
                  <c:v>-1333.46</c:v>
                </c:pt>
                <c:pt idx="149">
                  <c:v>-1453.29</c:v>
                </c:pt>
                <c:pt idx="150">
                  <c:v>-2399.67</c:v>
                </c:pt>
                <c:pt idx="151">
                  <c:v>-1362.28</c:v>
                </c:pt>
                <c:pt idx="152">
                  <c:v>-1115.06</c:v>
                </c:pt>
                <c:pt idx="153">
                  <c:v>-2096</c:v>
                </c:pt>
                <c:pt idx="154">
                  <c:v>-958.75099999999998</c:v>
                </c:pt>
                <c:pt idx="155">
                  <c:v>-938.91800000000001</c:v>
                </c:pt>
                <c:pt idx="156">
                  <c:v>-958.90499999999997</c:v>
                </c:pt>
                <c:pt idx="157">
                  <c:v>-946.78</c:v>
                </c:pt>
                <c:pt idx="158">
                  <c:v>-874.61199999999997</c:v>
                </c:pt>
                <c:pt idx="159">
                  <c:v>-873.13800000000003</c:v>
                </c:pt>
                <c:pt idx="160">
                  <c:v>-883.90300000000002</c:v>
                </c:pt>
                <c:pt idx="161">
                  <c:v>-998.62199999999996</c:v>
                </c:pt>
                <c:pt idx="162">
                  <c:v>-1053.24</c:v>
                </c:pt>
                <c:pt idx="163">
                  <c:v>-1060.6600000000001</c:v>
                </c:pt>
                <c:pt idx="164">
                  <c:v>-1051.17</c:v>
                </c:pt>
                <c:pt idx="165">
                  <c:v>-3170.16</c:v>
                </c:pt>
                <c:pt idx="166">
                  <c:v>-3311.9</c:v>
                </c:pt>
                <c:pt idx="167">
                  <c:v>-3931.62</c:v>
                </c:pt>
                <c:pt idx="168">
                  <c:v>-3259.57</c:v>
                </c:pt>
                <c:pt idx="169">
                  <c:v>-3303.4</c:v>
                </c:pt>
                <c:pt idx="170">
                  <c:v>-3221.49</c:v>
                </c:pt>
                <c:pt idx="171">
                  <c:v>-3103.38</c:v>
                </c:pt>
                <c:pt idx="172">
                  <c:v>-3103.54</c:v>
                </c:pt>
                <c:pt idx="173">
                  <c:v>-3081.91</c:v>
                </c:pt>
                <c:pt idx="174">
                  <c:v>-2943.27</c:v>
                </c:pt>
                <c:pt idx="175">
                  <c:v>-3122.64</c:v>
                </c:pt>
                <c:pt idx="176">
                  <c:v>-3963.53</c:v>
                </c:pt>
                <c:pt idx="177">
                  <c:v>-3852.4</c:v>
                </c:pt>
                <c:pt idx="178">
                  <c:v>-4023.54</c:v>
                </c:pt>
                <c:pt idx="179">
                  <c:v>-3930.73</c:v>
                </c:pt>
                <c:pt idx="180">
                  <c:v>-4055.45</c:v>
                </c:pt>
                <c:pt idx="181">
                  <c:v>-3968.18</c:v>
                </c:pt>
                <c:pt idx="182">
                  <c:v>-3727.22</c:v>
                </c:pt>
                <c:pt idx="183">
                  <c:v>-3739.92</c:v>
                </c:pt>
                <c:pt idx="184">
                  <c:v>-3545.24</c:v>
                </c:pt>
                <c:pt idx="185">
                  <c:v>-3513.2</c:v>
                </c:pt>
                <c:pt idx="186">
                  <c:v>-3528.09</c:v>
                </c:pt>
                <c:pt idx="187">
                  <c:v>-3754.83</c:v>
                </c:pt>
                <c:pt idx="188">
                  <c:v>-3865.8</c:v>
                </c:pt>
                <c:pt idx="189">
                  <c:v>-4036.03</c:v>
                </c:pt>
                <c:pt idx="190">
                  <c:v>-4042.67</c:v>
                </c:pt>
                <c:pt idx="191">
                  <c:v>-4232.21</c:v>
                </c:pt>
                <c:pt idx="192">
                  <c:v>-4896.3500000000004</c:v>
                </c:pt>
                <c:pt idx="193">
                  <c:v>-4720.6400000000003</c:v>
                </c:pt>
                <c:pt idx="194">
                  <c:v>-4306.7</c:v>
                </c:pt>
                <c:pt idx="195">
                  <c:v>-4824.71</c:v>
                </c:pt>
                <c:pt idx="196">
                  <c:v>-3891.35</c:v>
                </c:pt>
                <c:pt idx="197">
                  <c:v>-3548.72</c:v>
                </c:pt>
                <c:pt idx="198">
                  <c:v>-3688.9</c:v>
                </c:pt>
                <c:pt idx="199">
                  <c:v>-3923.18</c:v>
                </c:pt>
                <c:pt idx="200">
                  <c:v>-4511.49</c:v>
                </c:pt>
                <c:pt idx="201">
                  <c:v>-4481.37</c:v>
                </c:pt>
                <c:pt idx="202">
                  <c:v>-3567.96</c:v>
                </c:pt>
                <c:pt idx="203">
                  <c:v>-3528.74</c:v>
                </c:pt>
                <c:pt idx="204">
                  <c:v>-3684.69</c:v>
                </c:pt>
                <c:pt idx="205">
                  <c:v>-3648.93</c:v>
                </c:pt>
                <c:pt idx="206">
                  <c:v>-3600.52</c:v>
                </c:pt>
                <c:pt idx="207">
                  <c:v>-2858.9</c:v>
                </c:pt>
                <c:pt idx="208">
                  <c:v>-3261.03</c:v>
                </c:pt>
                <c:pt idx="209">
                  <c:v>-3001.11</c:v>
                </c:pt>
                <c:pt idx="210">
                  <c:v>-3278.42</c:v>
                </c:pt>
                <c:pt idx="211">
                  <c:v>-3537.51</c:v>
                </c:pt>
                <c:pt idx="212">
                  <c:v>-3466.94</c:v>
                </c:pt>
                <c:pt idx="213">
                  <c:v>-3173.61</c:v>
                </c:pt>
                <c:pt idx="214">
                  <c:v>-2920.26</c:v>
                </c:pt>
                <c:pt idx="215">
                  <c:v>-3158.99</c:v>
                </c:pt>
                <c:pt idx="216">
                  <c:v>-3119.3</c:v>
                </c:pt>
                <c:pt idx="217">
                  <c:v>-3211.27</c:v>
                </c:pt>
                <c:pt idx="218">
                  <c:v>-3425.56</c:v>
                </c:pt>
                <c:pt idx="219">
                  <c:v>-3408.89</c:v>
                </c:pt>
                <c:pt idx="220">
                  <c:v>-2711.16</c:v>
                </c:pt>
                <c:pt idx="221">
                  <c:v>-3908.03</c:v>
                </c:pt>
                <c:pt idx="222">
                  <c:v>-3766.96</c:v>
                </c:pt>
                <c:pt idx="223">
                  <c:v>-3650.52</c:v>
                </c:pt>
                <c:pt idx="224">
                  <c:v>-4442.07</c:v>
                </c:pt>
                <c:pt idx="225">
                  <c:v>-4165.24</c:v>
                </c:pt>
                <c:pt idx="226">
                  <c:v>-3669.45</c:v>
                </c:pt>
                <c:pt idx="227">
                  <c:v>-3382.34</c:v>
                </c:pt>
                <c:pt idx="228">
                  <c:v>-3611.3</c:v>
                </c:pt>
                <c:pt idx="229">
                  <c:v>-3275.26</c:v>
                </c:pt>
                <c:pt idx="230">
                  <c:v>-3713.62</c:v>
                </c:pt>
                <c:pt idx="231">
                  <c:v>-3448.22</c:v>
                </c:pt>
                <c:pt idx="232">
                  <c:v>-3423.18</c:v>
                </c:pt>
                <c:pt idx="233">
                  <c:v>-3605.11</c:v>
                </c:pt>
                <c:pt idx="234">
                  <c:v>-3619.74</c:v>
                </c:pt>
                <c:pt idx="235">
                  <c:v>-4177.3900000000003</c:v>
                </c:pt>
                <c:pt idx="236">
                  <c:v>-4462.66</c:v>
                </c:pt>
                <c:pt idx="237">
                  <c:v>-4057.35</c:v>
                </c:pt>
                <c:pt idx="238">
                  <c:v>-4457.05</c:v>
                </c:pt>
                <c:pt idx="239">
                  <c:v>-4773.3500000000004</c:v>
                </c:pt>
                <c:pt idx="240">
                  <c:v>-4955.5</c:v>
                </c:pt>
                <c:pt idx="241">
                  <c:v>-4288.9399999999996</c:v>
                </c:pt>
                <c:pt idx="242">
                  <c:v>-4035.97</c:v>
                </c:pt>
                <c:pt idx="243">
                  <c:v>-4507.8900000000003</c:v>
                </c:pt>
                <c:pt idx="244">
                  <c:v>-3522.43</c:v>
                </c:pt>
                <c:pt idx="245">
                  <c:v>-5112.1899999999996</c:v>
                </c:pt>
                <c:pt idx="246">
                  <c:v>-4488.41</c:v>
                </c:pt>
                <c:pt idx="247">
                  <c:v>-4376.72</c:v>
                </c:pt>
                <c:pt idx="248">
                  <c:v>-3897.43</c:v>
                </c:pt>
                <c:pt idx="249">
                  <c:v>-3994.86</c:v>
                </c:pt>
                <c:pt idx="250">
                  <c:v>-4613.46</c:v>
                </c:pt>
                <c:pt idx="251">
                  <c:v>-3954.01</c:v>
                </c:pt>
                <c:pt idx="252">
                  <c:v>-3816.82</c:v>
                </c:pt>
                <c:pt idx="253">
                  <c:v>-4134.2</c:v>
                </c:pt>
                <c:pt idx="254">
                  <c:v>-3238.54</c:v>
                </c:pt>
                <c:pt idx="255">
                  <c:v>-5568.1</c:v>
                </c:pt>
                <c:pt idx="256">
                  <c:v>-5618.14</c:v>
                </c:pt>
                <c:pt idx="257">
                  <c:v>-3837.36</c:v>
                </c:pt>
                <c:pt idx="258">
                  <c:v>-3211.45</c:v>
                </c:pt>
                <c:pt idx="259">
                  <c:v>-4820.3999999999996</c:v>
                </c:pt>
                <c:pt idx="260">
                  <c:v>-4204.87</c:v>
                </c:pt>
                <c:pt idx="261">
                  <c:v>-4148.26</c:v>
                </c:pt>
                <c:pt idx="262">
                  <c:v>-3994.5</c:v>
                </c:pt>
                <c:pt idx="263">
                  <c:v>-4997.82</c:v>
                </c:pt>
                <c:pt idx="264">
                  <c:v>-5548.98</c:v>
                </c:pt>
                <c:pt idx="265">
                  <c:v>-5085.24</c:v>
                </c:pt>
                <c:pt idx="266">
                  <c:v>-4861.96</c:v>
                </c:pt>
                <c:pt idx="267">
                  <c:v>-4679.5600000000004</c:v>
                </c:pt>
                <c:pt idx="268">
                  <c:v>-5189.96</c:v>
                </c:pt>
                <c:pt idx="269">
                  <c:v>-4191.1499999999996</c:v>
                </c:pt>
                <c:pt idx="270">
                  <c:v>-4855.54</c:v>
                </c:pt>
                <c:pt idx="271">
                  <c:v>-4623.45</c:v>
                </c:pt>
                <c:pt idx="272">
                  <c:v>-4738.2299999999996</c:v>
                </c:pt>
                <c:pt idx="273">
                  <c:v>-4245.1899999999996</c:v>
                </c:pt>
                <c:pt idx="274">
                  <c:v>-4785.74</c:v>
                </c:pt>
                <c:pt idx="275">
                  <c:v>-4437.8100000000004</c:v>
                </c:pt>
                <c:pt idx="276">
                  <c:v>-5598.88</c:v>
                </c:pt>
                <c:pt idx="277">
                  <c:v>-4708.55</c:v>
                </c:pt>
                <c:pt idx="278">
                  <c:v>-4698.3100000000004</c:v>
                </c:pt>
                <c:pt idx="279">
                  <c:v>-4685.32</c:v>
                </c:pt>
                <c:pt idx="280">
                  <c:v>-5729.85</c:v>
                </c:pt>
                <c:pt idx="281">
                  <c:v>-5204.3100000000004</c:v>
                </c:pt>
                <c:pt idx="282">
                  <c:v>-5601.17</c:v>
                </c:pt>
                <c:pt idx="283">
                  <c:v>-5566.35</c:v>
                </c:pt>
                <c:pt idx="284">
                  <c:v>-4716.9799999999996</c:v>
                </c:pt>
                <c:pt idx="285">
                  <c:v>-4810.5200000000004</c:v>
                </c:pt>
                <c:pt idx="286">
                  <c:v>-6912.05</c:v>
                </c:pt>
                <c:pt idx="287">
                  <c:v>-6112.14</c:v>
                </c:pt>
                <c:pt idx="288">
                  <c:v>-6304.09</c:v>
                </c:pt>
                <c:pt idx="289">
                  <c:v>-5652.52</c:v>
                </c:pt>
                <c:pt idx="290">
                  <c:v>-5100.82</c:v>
                </c:pt>
                <c:pt idx="291">
                  <c:v>-5179.37</c:v>
                </c:pt>
                <c:pt idx="292">
                  <c:v>-6072.1</c:v>
                </c:pt>
                <c:pt idx="293">
                  <c:v>-5959.21</c:v>
                </c:pt>
                <c:pt idx="294">
                  <c:v>-5528.24</c:v>
                </c:pt>
                <c:pt idx="295">
                  <c:v>-5981.95</c:v>
                </c:pt>
                <c:pt idx="296">
                  <c:v>-6070.53</c:v>
                </c:pt>
                <c:pt idx="297">
                  <c:v>-5442.11</c:v>
                </c:pt>
                <c:pt idx="298">
                  <c:v>-6436</c:v>
                </c:pt>
                <c:pt idx="299">
                  <c:v>-6491.76</c:v>
                </c:pt>
                <c:pt idx="300">
                  <c:v>-5932.84</c:v>
                </c:pt>
                <c:pt idx="301">
                  <c:v>-6544.69</c:v>
                </c:pt>
                <c:pt idx="302">
                  <c:v>-6003.33</c:v>
                </c:pt>
                <c:pt idx="303">
                  <c:v>-6872.4</c:v>
                </c:pt>
                <c:pt idx="304">
                  <c:v>-6293.12</c:v>
                </c:pt>
                <c:pt idx="305">
                  <c:v>-6216.36</c:v>
                </c:pt>
                <c:pt idx="306">
                  <c:v>-6381.6</c:v>
                </c:pt>
                <c:pt idx="307">
                  <c:v>-6436.73</c:v>
                </c:pt>
                <c:pt idx="308">
                  <c:v>-5618.45</c:v>
                </c:pt>
                <c:pt idx="309">
                  <c:v>-6566.63</c:v>
                </c:pt>
                <c:pt idx="310">
                  <c:v>-5671.08</c:v>
                </c:pt>
                <c:pt idx="311">
                  <c:v>-5482.31</c:v>
                </c:pt>
                <c:pt idx="312">
                  <c:v>-5705.1</c:v>
                </c:pt>
                <c:pt idx="313">
                  <c:v>-6991.92</c:v>
                </c:pt>
                <c:pt idx="314">
                  <c:v>-5923.19</c:v>
                </c:pt>
                <c:pt idx="315">
                  <c:v>-5965.57</c:v>
                </c:pt>
                <c:pt idx="316">
                  <c:v>-6007.95</c:v>
                </c:pt>
                <c:pt idx="317">
                  <c:v>-6060.38</c:v>
                </c:pt>
                <c:pt idx="318">
                  <c:v>-5744.74</c:v>
                </c:pt>
                <c:pt idx="319">
                  <c:v>-5768.23</c:v>
                </c:pt>
                <c:pt idx="320">
                  <c:v>-5876.98</c:v>
                </c:pt>
                <c:pt idx="321">
                  <c:v>-5858.5</c:v>
                </c:pt>
                <c:pt idx="322">
                  <c:v>-5674.44</c:v>
                </c:pt>
                <c:pt idx="323">
                  <c:v>-5695.92</c:v>
                </c:pt>
                <c:pt idx="324">
                  <c:v>-6020.74</c:v>
                </c:pt>
                <c:pt idx="325">
                  <c:v>-5968.63</c:v>
                </c:pt>
                <c:pt idx="326">
                  <c:v>-5586.38</c:v>
                </c:pt>
                <c:pt idx="327">
                  <c:v>-5791.58</c:v>
                </c:pt>
                <c:pt idx="328">
                  <c:v>-6099.01</c:v>
                </c:pt>
                <c:pt idx="329">
                  <c:v>-6197.65</c:v>
                </c:pt>
                <c:pt idx="330">
                  <c:v>-6648.86</c:v>
                </c:pt>
                <c:pt idx="331">
                  <c:v>-6377.38</c:v>
                </c:pt>
                <c:pt idx="332">
                  <c:v>-6450.02</c:v>
                </c:pt>
                <c:pt idx="333">
                  <c:v>-6559.61</c:v>
                </c:pt>
                <c:pt idx="334">
                  <c:v>-6494.53</c:v>
                </c:pt>
                <c:pt idx="335">
                  <c:v>-6707.35</c:v>
                </c:pt>
                <c:pt idx="336">
                  <c:v>-6912.34</c:v>
                </c:pt>
                <c:pt idx="337">
                  <c:v>-6246.11</c:v>
                </c:pt>
                <c:pt idx="338">
                  <c:v>-6209.03</c:v>
                </c:pt>
                <c:pt idx="339">
                  <c:v>-6373.07</c:v>
                </c:pt>
                <c:pt idx="340">
                  <c:v>-6360.55</c:v>
                </c:pt>
                <c:pt idx="341">
                  <c:v>-6551.57</c:v>
                </c:pt>
                <c:pt idx="342">
                  <c:v>-6353.55</c:v>
                </c:pt>
                <c:pt idx="343">
                  <c:v>-6325.49</c:v>
                </c:pt>
                <c:pt idx="344">
                  <c:v>-6429.89</c:v>
                </c:pt>
                <c:pt idx="345">
                  <c:v>-6513.5</c:v>
                </c:pt>
                <c:pt idx="346">
                  <c:v>-6642.07</c:v>
                </c:pt>
                <c:pt idx="347">
                  <c:v>-6591.96</c:v>
                </c:pt>
                <c:pt idx="348">
                  <c:v>-6462.99</c:v>
                </c:pt>
                <c:pt idx="349">
                  <c:v>-6679.54</c:v>
                </c:pt>
                <c:pt idx="350">
                  <c:v>-6693.18</c:v>
                </c:pt>
                <c:pt idx="351">
                  <c:v>-7749.03</c:v>
                </c:pt>
                <c:pt idx="352">
                  <c:v>-7763.01</c:v>
                </c:pt>
                <c:pt idx="353">
                  <c:v>-7839.46</c:v>
                </c:pt>
                <c:pt idx="354">
                  <c:v>-7991.62</c:v>
                </c:pt>
                <c:pt idx="355">
                  <c:v>-7657.45</c:v>
                </c:pt>
                <c:pt idx="356">
                  <c:v>-7557.93</c:v>
                </c:pt>
                <c:pt idx="357">
                  <c:v>-7514.86</c:v>
                </c:pt>
                <c:pt idx="358">
                  <c:v>-7051.01</c:v>
                </c:pt>
                <c:pt idx="359">
                  <c:v>-7507.9</c:v>
                </c:pt>
                <c:pt idx="360">
                  <c:v>-7427.33</c:v>
                </c:pt>
                <c:pt idx="361">
                  <c:v>-7857.17</c:v>
                </c:pt>
                <c:pt idx="362">
                  <c:v>-8230.4599999999991</c:v>
                </c:pt>
                <c:pt idx="363">
                  <c:v>-7873.12</c:v>
                </c:pt>
                <c:pt idx="364">
                  <c:v>-7900.44</c:v>
                </c:pt>
                <c:pt idx="365">
                  <c:v>-8305.5300000000007</c:v>
                </c:pt>
                <c:pt idx="366">
                  <c:v>-8707.61</c:v>
                </c:pt>
                <c:pt idx="367">
                  <c:v>-9156.93</c:v>
                </c:pt>
                <c:pt idx="368">
                  <c:v>-8634.07</c:v>
                </c:pt>
                <c:pt idx="369">
                  <c:v>-8818.2999999999993</c:v>
                </c:pt>
                <c:pt idx="370">
                  <c:v>-8698.02</c:v>
                </c:pt>
                <c:pt idx="371">
                  <c:v>-8369.07</c:v>
                </c:pt>
                <c:pt idx="372">
                  <c:v>-8078.36</c:v>
                </c:pt>
                <c:pt idx="373">
                  <c:v>-7702.11</c:v>
                </c:pt>
                <c:pt idx="374">
                  <c:v>-7696.55</c:v>
                </c:pt>
                <c:pt idx="375">
                  <c:v>-6606.41</c:v>
                </c:pt>
                <c:pt idx="376">
                  <c:v>-6496.1</c:v>
                </c:pt>
                <c:pt idx="377">
                  <c:v>-6289.67</c:v>
                </c:pt>
                <c:pt idx="378">
                  <c:v>-6259.36</c:v>
                </c:pt>
                <c:pt idx="379">
                  <c:v>-5854.97</c:v>
                </c:pt>
                <c:pt idx="380">
                  <c:v>-6302.04</c:v>
                </c:pt>
                <c:pt idx="381">
                  <c:v>-6572.29</c:v>
                </c:pt>
                <c:pt idx="382">
                  <c:v>-6746.66</c:v>
                </c:pt>
                <c:pt idx="383">
                  <c:v>-6628.84</c:v>
                </c:pt>
                <c:pt idx="384">
                  <c:v>-6437.46</c:v>
                </c:pt>
                <c:pt idx="385">
                  <c:v>-6522.14</c:v>
                </c:pt>
                <c:pt idx="386">
                  <c:v>-6929.98</c:v>
                </c:pt>
                <c:pt idx="387">
                  <c:v>-6443.23</c:v>
                </c:pt>
                <c:pt idx="388">
                  <c:v>-6157.18</c:v>
                </c:pt>
                <c:pt idx="389">
                  <c:v>-5966.31</c:v>
                </c:pt>
                <c:pt idx="390">
                  <c:v>-5946.11</c:v>
                </c:pt>
                <c:pt idx="391">
                  <c:v>-6145.57</c:v>
                </c:pt>
                <c:pt idx="392">
                  <c:v>-6340.96</c:v>
                </c:pt>
                <c:pt idx="393">
                  <c:v>-6492.8</c:v>
                </c:pt>
                <c:pt idx="394">
                  <c:v>-6634.09</c:v>
                </c:pt>
                <c:pt idx="395">
                  <c:v>-6760.46</c:v>
                </c:pt>
                <c:pt idx="396">
                  <c:v>-6907.18</c:v>
                </c:pt>
                <c:pt idx="397">
                  <c:v>-6908.09</c:v>
                </c:pt>
                <c:pt idx="398">
                  <c:v>-6955.23</c:v>
                </c:pt>
                <c:pt idx="399">
                  <c:v>-7043.22</c:v>
                </c:pt>
                <c:pt idx="400">
                  <c:v>-7319.72</c:v>
                </c:pt>
                <c:pt idx="401">
                  <c:v>-7768.67</c:v>
                </c:pt>
                <c:pt idx="402">
                  <c:v>-7703.15</c:v>
                </c:pt>
                <c:pt idx="403">
                  <c:v>-7179.62</c:v>
                </c:pt>
                <c:pt idx="404">
                  <c:v>-7239.71</c:v>
                </c:pt>
                <c:pt idx="405">
                  <c:v>-7470.33</c:v>
                </c:pt>
                <c:pt idx="406">
                  <c:v>-7443.07</c:v>
                </c:pt>
                <c:pt idx="407">
                  <c:v>-7476.91</c:v>
                </c:pt>
                <c:pt idx="408">
                  <c:v>-7367.44</c:v>
                </c:pt>
                <c:pt idx="409">
                  <c:v>-7813.51</c:v>
                </c:pt>
                <c:pt idx="410">
                  <c:v>-8201.4</c:v>
                </c:pt>
                <c:pt idx="411">
                  <c:v>-7968.98</c:v>
                </c:pt>
                <c:pt idx="412">
                  <c:v>-8210.06</c:v>
                </c:pt>
                <c:pt idx="413">
                  <c:v>-7751.07</c:v>
                </c:pt>
                <c:pt idx="414">
                  <c:v>-7246.38</c:v>
                </c:pt>
                <c:pt idx="415">
                  <c:v>-7405.44</c:v>
                </c:pt>
                <c:pt idx="416">
                  <c:v>-7354.67</c:v>
                </c:pt>
                <c:pt idx="417">
                  <c:v>-7372.05</c:v>
                </c:pt>
                <c:pt idx="418">
                  <c:v>-7617.75</c:v>
                </c:pt>
                <c:pt idx="419">
                  <c:v>-7620.84</c:v>
                </c:pt>
                <c:pt idx="420">
                  <c:v>-7592.56</c:v>
                </c:pt>
                <c:pt idx="421">
                  <c:v>-7714.8</c:v>
                </c:pt>
                <c:pt idx="422">
                  <c:v>-7848.82</c:v>
                </c:pt>
                <c:pt idx="423">
                  <c:v>-7635.38</c:v>
                </c:pt>
                <c:pt idx="424">
                  <c:v>-10436.1</c:v>
                </c:pt>
                <c:pt idx="425">
                  <c:v>-10404.299999999999</c:v>
                </c:pt>
                <c:pt idx="426">
                  <c:v>-7597.38</c:v>
                </c:pt>
                <c:pt idx="427">
                  <c:v>-7602.1</c:v>
                </c:pt>
                <c:pt idx="428">
                  <c:v>-8025.37</c:v>
                </c:pt>
                <c:pt idx="429">
                  <c:v>-8182.26</c:v>
                </c:pt>
                <c:pt idx="430">
                  <c:v>-7488.57</c:v>
                </c:pt>
                <c:pt idx="431">
                  <c:v>-7571.08</c:v>
                </c:pt>
                <c:pt idx="432">
                  <c:v>-7447.47</c:v>
                </c:pt>
                <c:pt idx="433">
                  <c:v>-7557.92</c:v>
                </c:pt>
                <c:pt idx="434">
                  <c:v>-7685.48</c:v>
                </c:pt>
                <c:pt idx="435">
                  <c:v>-7498.38</c:v>
                </c:pt>
                <c:pt idx="436">
                  <c:v>-7136.76</c:v>
                </c:pt>
                <c:pt idx="437">
                  <c:v>-6729.57</c:v>
                </c:pt>
                <c:pt idx="438">
                  <c:v>-6734.64</c:v>
                </c:pt>
                <c:pt idx="439">
                  <c:v>-7383.02</c:v>
                </c:pt>
                <c:pt idx="440">
                  <c:v>-7317.04</c:v>
                </c:pt>
              </c:numCache>
            </c:numRef>
          </c:val>
          <c:smooth val="0"/>
          <c:extLst>
            <c:ext xmlns:c16="http://schemas.microsoft.com/office/drawing/2014/chart" uri="{C3380CC4-5D6E-409C-BE32-E72D297353CC}">
              <c16:uniqueId val="{00000002-F968-46A5-9E8F-533F870B410E}"/>
            </c:ext>
          </c:extLst>
        </c:ser>
        <c:dLbls>
          <c:showLegendKey val="0"/>
          <c:showVal val="0"/>
          <c:showCatName val="0"/>
          <c:showSerName val="0"/>
          <c:showPercent val="0"/>
          <c:showBubbleSize val="0"/>
        </c:dLbls>
        <c:marker val="1"/>
        <c:smooth val="0"/>
        <c:axId val="-1345301824"/>
        <c:axId val="-1263495728"/>
      </c:lineChart>
      <c:dateAx>
        <c:axId val="-13453018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m/d/yyyy" sourceLinked="1"/>
        <c:majorTickMark val="out"/>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63495728"/>
        <c:crosses val="autoZero"/>
        <c:auto val="1"/>
        <c:lblOffset val="100"/>
        <c:baseTimeUnit val="days"/>
        <c:majorUnit val="1"/>
        <c:majorTimeUnit val="months"/>
        <c:minorUnit val="10"/>
        <c:minorTimeUnit val="days"/>
      </c:dateAx>
      <c:valAx>
        <c:axId val="-1263495728"/>
        <c:scaling>
          <c:orientation val="minMax"/>
        </c:scaling>
        <c:delete val="0"/>
        <c:axPos val="l"/>
        <c:majorGridlines>
          <c:spPr>
            <a:ln w="9525">
              <a:solidFill>
                <a:schemeClr val="tx1">
                  <a:lumMod val="15000"/>
                  <a:lumOff val="85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P&amp;L (Millions)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45301824"/>
        <c:crosses val="autoZero"/>
        <c:crossBetween val="between"/>
        <c:majorUnit val="25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Converts Desk Backtesting</a:t>
            </a:r>
            <a:r>
              <a:rPr lang="en-US" sz="1800" b="0" i="0" u="none" strike="noStrike" cap="none" baseline="0">
                <a:effectLst/>
              </a:rPr>
              <a:t> (in Millions)</a:t>
            </a:r>
            <a:endParaRPr lang="en-US"/>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Converts P&amp;L</c:v>
          </c:tx>
          <c:spPr>
            <a:noFill/>
            <a:ln w="25400" cap="flat" cmpd="sng" algn="ctr">
              <a:solidFill>
                <a:schemeClr val="accent1"/>
              </a:solidFill>
              <a:miter lim="800000"/>
            </a:ln>
            <a:effectLst/>
          </c:spPr>
          <c:invertIfNegative val="0"/>
          <c:cat>
            <c:numRef>
              <c:f>'Q2 Backtesting'!$U$7:$U$433</c:f>
              <c:numCache>
                <c:formatCode>m/d/yyyy</c:formatCode>
                <c:ptCount val="427"/>
                <c:pt idx="0">
                  <c:v>37845</c:v>
                </c:pt>
                <c:pt idx="1">
                  <c:v>37844</c:v>
                </c:pt>
                <c:pt idx="2">
                  <c:v>37841</c:v>
                </c:pt>
                <c:pt idx="3">
                  <c:v>37840</c:v>
                </c:pt>
                <c:pt idx="4">
                  <c:v>37839</c:v>
                </c:pt>
                <c:pt idx="5">
                  <c:v>37838</c:v>
                </c:pt>
                <c:pt idx="6">
                  <c:v>37837</c:v>
                </c:pt>
                <c:pt idx="7">
                  <c:v>37834</c:v>
                </c:pt>
                <c:pt idx="8">
                  <c:v>37833</c:v>
                </c:pt>
                <c:pt idx="9">
                  <c:v>37832</c:v>
                </c:pt>
                <c:pt idx="10">
                  <c:v>37831</c:v>
                </c:pt>
                <c:pt idx="11">
                  <c:v>37830</c:v>
                </c:pt>
                <c:pt idx="12">
                  <c:v>37827</c:v>
                </c:pt>
                <c:pt idx="13">
                  <c:v>37826</c:v>
                </c:pt>
                <c:pt idx="14">
                  <c:v>37825</c:v>
                </c:pt>
                <c:pt idx="15">
                  <c:v>37824</c:v>
                </c:pt>
                <c:pt idx="16">
                  <c:v>37823</c:v>
                </c:pt>
                <c:pt idx="17">
                  <c:v>37820</c:v>
                </c:pt>
                <c:pt idx="18">
                  <c:v>37819</c:v>
                </c:pt>
                <c:pt idx="19">
                  <c:v>37818</c:v>
                </c:pt>
                <c:pt idx="20">
                  <c:v>37817</c:v>
                </c:pt>
                <c:pt idx="21">
                  <c:v>37816</c:v>
                </c:pt>
                <c:pt idx="22">
                  <c:v>37813</c:v>
                </c:pt>
                <c:pt idx="23">
                  <c:v>37812</c:v>
                </c:pt>
                <c:pt idx="24">
                  <c:v>37811</c:v>
                </c:pt>
                <c:pt idx="25">
                  <c:v>37810</c:v>
                </c:pt>
                <c:pt idx="26">
                  <c:v>37809</c:v>
                </c:pt>
                <c:pt idx="27">
                  <c:v>37806</c:v>
                </c:pt>
                <c:pt idx="28">
                  <c:v>37804</c:v>
                </c:pt>
                <c:pt idx="29">
                  <c:v>37803</c:v>
                </c:pt>
                <c:pt idx="30">
                  <c:v>37802</c:v>
                </c:pt>
                <c:pt idx="31">
                  <c:v>37799</c:v>
                </c:pt>
                <c:pt idx="32">
                  <c:v>37798</c:v>
                </c:pt>
                <c:pt idx="33">
                  <c:v>37797</c:v>
                </c:pt>
                <c:pt idx="34">
                  <c:v>37796</c:v>
                </c:pt>
                <c:pt idx="35">
                  <c:v>37795</c:v>
                </c:pt>
                <c:pt idx="36">
                  <c:v>37792</c:v>
                </c:pt>
                <c:pt idx="37">
                  <c:v>37791</c:v>
                </c:pt>
                <c:pt idx="38">
                  <c:v>37790</c:v>
                </c:pt>
                <c:pt idx="39">
                  <c:v>37789</c:v>
                </c:pt>
                <c:pt idx="40">
                  <c:v>37788</c:v>
                </c:pt>
                <c:pt idx="41">
                  <c:v>37785</c:v>
                </c:pt>
                <c:pt idx="42">
                  <c:v>37784</c:v>
                </c:pt>
                <c:pt idx="43">
                  <c:v>37783</c:v>
                </c:pt>
                <c:pt idx="44">
                  <c:v>37782</c:v>
                </c:pt>
                <c:pt idx="45">
                  <c:v>37781</c:v>
                </c:pt>
                <c:pt idx="46">
                  <c:v>37778</c:v>
                </c:pt>
                <c:pt idx="47">
                  <c:v>37777</c:v>
                </c:pt>
                <c:pt idx="48">
                  <c:v>37776</c:v>
                </c:pt>
                <c:pt idx="49">
                  <c:v>37775</c:v>
                </c:pt>
                <c:pt idx="50">
                  <c:v>37774</c:v>
                </c:pt>
                <c:pt idx="51">
                  <c:v>37771</c:v>
                </c:pt>
                <c:pt idx="52">
                  <c:v>37770</c:v>
                </c:pt>
                <c:pt idx="53">
                  <c:v>37769</c:v>
                </c:pt>
                <c:pt idx="54">
                  <c:v>37768</c:v>
                </c:pt>
                <c:pt idx="55">
                  <c:v>37767</c:v>
                </c:pt>
                <c:pt idx="56">
                  <c:v>37763</c:v>
                </c:pt>
                <c:pt idx="57">
                  <c:v>37762</c:v>
                </c:pt>
                <c:pt idx="58">
                  <c:v>37761</c:v>
                </c:pt>
                <c:pt idx="59">
                  <c:v>37760</c:v>
                </c:pt>
                <c:pt idx="60">
                  <c:v>37757</c:v>
                </c:pt>
                <c:pt idx="61">
                  <c:v>37756</c:v>
                </c:pt>
                <c:pt idx="62">
                  <c:v>37755</c:v>
                </c:pt>
                <c:pt idx="63">
                  <c:v>37754</c:v>
                </c:pt>
                <c:pt idx="64">
                  <c:v>37753</c:v>
                </c:pt>
                <c:pt idx="65">
                  <c:v>37750</c:v>
                </c:pt>
                <c:pt idx="66">
                  <c:v>37749</c:v>
                </c:pt>
                <c:pt idx="67">
                  <c:v>37748</c:v>
                </c:pt>
                <c:pt idx="68">
                  <c:v>37747</c:v>
                </c:pt>
                <c:pt idx="69">
                  <c:v>37746</c:v>
                </c:pt>
                <c:pt idx="70">
                  <c:v>37743</c:v>
                </c:pt>
                <c:pt idx="71">
                  <c:v>37742</c:v>
                </c:pt>
                <c:pt idx="72">
                  <c:v>37741</c:v>
                </c:pt>
                <c:pt idx="73">
                  <c:v>37740</c:v>
                </c:pt>
                <c:pt idx="74">
                  <c:v>37739</c:v>
                </c:pt>
                <c:pt idx="75">
                  <c:v>37736</c:v>
                </c:pt>
                <c:pt idx="76">
                  <c:v>37735</c:v>
                </c:pt>
                <c:pt idx="77">
                  <c:v>37734</c:v>
                </c:pt>
                <c:pt idx="78">
                  <c:v>37733</c:v>
                </c:pt>
                <c:pt idx="79">
                  <c:v>37732</c:v>
                </c:pt>
                <c:pt idx="80">
                  <c:v>37729</c:v>
                </c:pt>
                <c:pt idx="81">
                  <c:v>37727</c:v>
                </c:pt>
                <c:pt idx="82">
                  <c:v>37726</c:v>
                </c:pt>
                <c:pt idx="83">
                  <c:v>37725</c:v>
                </c:pt>
                <c:pt idx="84">
                  <c:v>37722</c:v>
                </c:pt>
                <c:pt idx="85">
                  <c:v>37721</c:v>
                </c:pt>
                <c:pt idx="86">
                  <c:v>37720</c:v>
                </c:pt>
                <c:pt idx="87">
                  <c:v>37719</c:v>
                </c:pt>
                <c:pt idx="88">
                  <c:v>37718</c:v>
                </c:pt>
                <c:pt idx="89">
                  <c:v>37715</c:v>
                </c:pt>
                <c:pt idx="90">
                  <c:v>37714</c:v>
                </c:pt>
                <c:pt idx="91">
                  <c:v>37713</c:v>
                </c:pt>
                <c:pt idx="92">
                  <c:v>37712</c:v>
                </c:pt>
                <c:pt idx="93">
                  <c:v>37711</c:v>
                </c:pt>
                <c:pt idx="94">
                  <c:v>37708</c:v>
                </c:pt>
                <c:pt idx="95">
                  <c:v>37707</c:v>
                </c:pt>
                <c:pt idx="96">
                  <c:v>37706</c:v>
                </c:pt>
                <c:pt idx="97">
                  <c:v>37705</c:v>
                </c:pt>
                <c:pt idx="98">
                  <c:v>37704</c:v>
                </c:pt>
                <c:pt idx="99">
                  <c:v>37701</c:v>
                </c:pt>
                <c:pt idx="100">
                  <c:v>37700</c:v>
                </c:pt>
                <c:pt idx="101">
                  <c:v>37699</c:v>
                </c:pt>
                <c:pt idx="102">
                  <c:v>37698</c:v>
                </c:pt>
                <c:pt idx="103">
                  <c:v>37697</c:v>
                </c:pt>
                <c:pt idx="104">
                  <c:v>37694</c:v>
                </c:pt>
                <c:pt idx="105">
                  <c:v>37693</c:v>
                </c:pt>
                <c:pt idx="106">
                  <c:v>37692</c:v>
                </c:pt>
                <c:pt idx="107">
                  <c:v>37691</c:v>
                </c:pt>
                <c:pt idx="108">
                  <c:v>37690</c:v>
                </c:pt>
                <c:pt idx="109">
                  <c:v>37687</c:v>
                </c:pt>
                <c:pt idx="110">
                  <c:v>37686</c:v>
                </c:pt>
                <c:pt idx="111">
                  <c:v>37685</c:v>
                </c:pt>
                <c:pt idx="112">
                  <c:v>37684</c:v>
                </c:pt>
                <c:pt idx="113">
                  <c:v>37683</c:v>
                </c:pt>
                <c:pt idx="114">
                  <c:v>37680</c:v>
                </c:pt>
                <c:pt idx="115">
                  <c:v>37679</c:v>
                </c:pt>
                <c:pt idx="116">
                  <c:v>37678</c:v>
                </c:pt>
                <c:pt idx="117">
                  <c:v>37677</c:v>
                </c:pt>
                <c:pt idx="118">
                  <c:v>37676</c:v>
                </c:pt>
                <c:pt idx="119">
                  <c:v>37673</c:v>
                </c:pt>
                <c:pt idx="120">
                  <c:v>37672</c:v>
                </c:pt>
                <c:pt idx="121">
                  <c:v>37671</c:v>
                </c:pt>
                <c:pt idx="122">
                  <c:v>37670</c:v>
                </c:pt>
                <c:pt idx="123">
                  <c:v>37669</c:v>
                </c:pt>
                <c:pt idx="124">
                  <c:v>37665</c:v>
                </c:pt>
                <c:pt idx="125">
                  <c:v>37664</c:v>
                </c:pt>
                <c:pt idx="126">
                  <c:v>37663</c:v>
                </c:pt>
                <c:pt idx="127">
                  <c:v>37662</c:v>
                </c:pt>
                <c:pt idx="128">
                  <c:v>37659</c:v>
                </c:pt>
                <c:pt idx="129">
                  <c:v>37658</c:v>
                </c:pt>
                <c:pt idx="130">
                  <c:v>37657</c:v>
                </c:pt>
                <c:pt idx="131">
                  <c:v>37656</c:v>
                </c:pt>
                <c:pt idx="132">
                  <c:v>37655</c:v>
                </c:pt>
                <c:pt idx="133">
                  <c:v>37652</c:v>
                </c:pt>
                <c:pt idx="134">
                  <c:v>37651</c:v>
                </c:pt>
                <c:pt idx="135">
                  <c:v>37650</c:v>
                </c:pt>
                <c:pt idx="136">
                  <c:v>37649</c:v>
                </c:pt>
                <c:pt idx="137">
                  <c:v>37648</c:v>
                </c:pt>
                <c:pt idx="138">
                  <c:v>37645</c:v>
                </c:pt>
                <c:pt idx="139">
                  <c:v>37644</c:v>
                </c:pt>
                <c:pt idx="140">
                  <c:v>37643</c:v>
                </c:pt>
                <c:pt idx="141">
                  <c:v>37642</c:v>
                </c:pt>
                <c:pt idx="142">
                  <c:v>37641</c:v>
                </c:pt>
                <c:pt idx="143">
                  <c:v>37637</c:v>
                </c:pt>
                <c:pt idx="144">
                  <c:v>37636</c:v>
                </c:pt>
                <c:pt idx="145">
                  <c:v>37635</c:v>
                </c:pt>
                <c:pt idx="146">
                  <c:v>37634</c:v>
                </c:pt>
                <c:pt idx="147">
                  <c:v>37631</c:v>
                </c:pt>
                <c:pt idx="148">
                  <c:v>37630</c:v>
                </c:pt>
                <c:pt idx="149">
                  <c:v>37629</c:v>
                </c:pt>
                <c:pt idx="150">
                  <c:v>37628</c:v>
                </c:pt>
                <c:pt idx="151">
                  <c:v>37627</c:v>
                </c:pt>
                <c:pt idx="152">
                  <c:v>37624</c:v>
                </c:pt>
                <c:pt idx="153">
                  <c:v>37623</c:v>
                </c:pt>
                <c:pt idx="154">
                  <c:v>37621</c:v>
                </c:pt>
                <c:pt idx="155">
                  <c:v>37620</c:v>
                </c:pt>
                <c:pt idx="156">
                  <c:v>37617</c:v>
                </c:pt>
                <c:pt idx="157">
                  <c:v>37616</c:v>
                </c:pt>
                <c:pt idx="158">
                  <c:v>37615</c:v>
                </c:pt>
                <c:pt idx="159">
                  <c:v>37613</c:v>
                </c:pt>
                <c:pt idx="160">
                  <c:v>37610</c:v>
                </c:pt>
                <c:pt idx="161">
                  <c:v>37609</c:v>
                </c:pt>
                <c:pt idx="162">
                  <c:v>37608</c:v>
                </c:pt>
                <c:pt idx="163">
                  <c:v>37607</c:v>
                </c:pt>
                <c:pt idx="164">
                  <c:v>37606</c:v>
                </c:pt>
                <c:pt idx="165">
                  <c:v>37603</c:v>
                </c:pt>
                <c:pt idx="166">
                  <c:v>37602</c:v>
                </c:pt>
                <c:pt idx="167">
                  <c:v>37601</c:v>
                </c:pt>
                <c:pt idx="168">
                  <c:v>37600</c:v>
                </c:pt>
                <c:pt idx="169">
                  <c:v>37599</c:v>
                </c:pt>
                <c:pt idx="170">
                  <c:v>37596</c:v>
                </c:pt>
                <c:pt idx="171">
                  <c:v>37595</c:v>
                </c:pt>
                <c:pt idx="172">
                  <c:v>37594</c:v>
                </c:pt>
                <c:pt idx="173">
                  <c:v>37593</c:v>
                </c:pt>
                <c:pt idx="174">
                  <c:v>37592</c:v>
                </c:pt>
                <c:pt idx="175">
                  <c:v>37589</c:v>
                </c:pt>
                <c:pt idx="176">
                  <c:v>37588</c:v>
                </c:pt>
                <c:pt idx="177">
                  <c:v>37586</c:v>
                </c:pt>
                <c:pt idx="178">
                  <c:v>37585</c:v>
                </c:pt>
                <c:pt idx="179">
                  <c:v>37582</c:v>
                </c:pt>
                <c:pt idx="180">
                  <c:v>37581</c:v>
                </c:pt>
                <c:pt idx="181">
                  <c:v>37580</c:v>
                </c:pt>
                <c:pt idx="182">
                  <c:v>37579</c:v>
                </c:pt>
                <c:pt idx="183">
                  <c:v>37578</c:v>
                </c:pt>
                <c:pt idx="184">
                  <c:v>37575</c:v>
                </c:pt>
                <c:pt idx="185">
                  <c:v>37574</c:v>
                </c:pt>
                <c:pt idx="186">
                  <c:v>37573</c:v>
                </c:pt>
                <c:pt idx="187">
                  <c:v>37572</c:v>
                </c:pt>
                <c:pt idx="188">
                  <c:v>37571</c:v>
                </c:pt>
                <c:pt idx="189">
                  <c:v>37568</c:v>
                </c:pt>
                <c:pt idx="190">
                  <c:v>37567</c:v>
                </c:pt>
                <c:pt idx="191">
                  <c:v>37566</c:v>
                </c:pt>
                <c:pt idx="192">
                  <c:v>37565</c:v>
                </c:pt>
                <c:pt idx="193">
                  <c:v>37564</c:v>
                </c:pt>
                <c:pt idx="194">
                  <c:v>37561</c:v>
                </c:pt>
                <c:pt idx="195">
                  <c:v>37560</c:v>
                </c:pt>
                <c:pt idx="196">
                  <c:v>37559</c:v>
                </c:pt>
                <c:pt idx="197">
                  <c:v>37558</c:v>
                </c:pt>
                <c:pt idx="198">
                  <c:v>37557</c:v>
                </c:pt>
                <c:pt idx="199">
                  <c:v>37554</c:v>
                </c:pt>
                <c:pt idx="200">
                  <c:v>37553</c:v>
                </c:pt>
                <c:pt idx="201">
                  <c:v>37552</c:v>
                </c:pt>
                <c:pt idx="202">
                  <c:v>37551</c:v>
                </c:pt>
                <c:pt idx="203">
                  <c:v>37550</c:v>
                </c:pt>
                <c:pt idx="204">
                  <c:v>37547</c:v>
                </c:pt>
                <c:pt idx="205">
                  <c:v>37546</c:v>
                </c:pt>
                <c:pt idx="206">
                  <c:v>37545</c:v>
                </c:pt>
                <c:pt idx="207">
                  <c:v>37544</c:v>
                </c:pt>
                <c:pt idx="208">
                  <c:v>37543</c:v>
                </c:pt>
                <c:pt idx="209">
                  <c:v>37540</c:v>
                </c:pt>
                <c:pt idx="210">
                  <c:v>37539</c:v>
                </c:pt>
                <c:pt idx="211">
                  <c:v>37538</c:v>
                </c:pt>
                <c:pt idx="212">
                  <c:v>37537</c:v>
                </c:pt>
                <c:pt idx="213">
                  <c:v>37536</c:v>
                </c:pt>
                <c:pt idx="214">
                  <c:v>37533</c:v>
                </c:pt>
                <c:pt idx="215">
                  <c:v>37532</c:v>
                </c:pt>
                <c:pt idx="216">
                  <c:v>37531</c:v>
                </c:pt>
                <c:pt idx="217">
                  <c:v>37530</c:v>
                </c:pt>
                <c:pt idx="218">
                  <c:v>37529</c:v>
                </c:pt>
                <c:pt idx="219">
                  <c:v>37526</c:v>
                </c:pt>
                <c:pt idx="220">
                  <c:v>37525</c:v>
                </c:pt>
                <c:pt idx="221">
                  <c:v>37524</c:v>
                </c:pt>
                <c:pt idx="222">
                  <c:v>37523</c:v>
                </c:pt>
                <c:pt idx="223">
                  <c:v>37522</c:v>
                </c:pt>
                <c:pt idx="224">
                  <c:v>37519</c:v>
                </c:pt>
                <c:pt idx="225">
                  <c:v>37518</c:v>
                </c:pt>
                <c:pt idx="226">
                  <c:v>37517</c:v>
                </c:pt>
                <c:pt idx="227">
                  <c:v>37516</c:v>
                </c:pt>
                <c:pt idx="228">
                  <c:v>37515</c:v>
                </c:pt>
                <c:pt idx="229">
                  <c:v>37512</c:v>
                </c:pt>
                <c:pt idx="230">
                  <c:v>37511</c:v>
                </c:pt>
                <c:pt idx="231">
                  <c:v>37510</c:v>
                </c:pt>
                <c:pt idx="232">
                  <c:v>37509</c:v>
                </c:pt>
                <c:pt idx="233">
                  <c:v>37508</c:v>
                </c:pt>
                <c:pt idx="234">
                  <c:v>37505</c:v>
                </c:pt>
                <c:pt idx="235">
                  <c:v>37504</c:v>
                </c:pt>
                <c:pt idx="236">
                  <c:v>37503</c:v>
                </c:pt>
                <c:pt idx="237">
                  <c:v>37502</c:v>
                </c:pt>
                <c:pt idx="238">
                  <c:v>37501</c:v>
                </c:pt>
                <c:pt idx="239">
                  <c:v>37498</c:v>
                </c:pt>
                <c:pt idx="240">
                  <c:v>37497</c:v>
                </c:pt>
                <c:pt idx="241">
                  <c:v>37496</c:v>
                </c:pt>
                <c:pt idx="242">
                  <c:v>37495</c:v>
                </c:pt>
                <c:pt idx="243">
                  <c:v>37494</c:v>
                </c:pt>
                <c:pt idx="244">
                  <c:v>37491</c:v>
                </c:pt>
                <c:pt idx="245">
                  <c:v>37490</c:v>
                </c:pt>
                <c:pt idx="246">
                  <c:v>37489</c:v>
                </c:pt>
                <c:pt idx="247">
                  <c:v>37488</c:v>
                </c:pt>
                <c:pt idx="248">
                  <c:v>37487</c:v>
                </c:pt>
                <c:pt idx="249">
                  <c:v>37484</c:v>
                </c:pt>
                <c:pt idx="250">
                  <c:v>37483</c:v>
                </c:pt>
                <c:pt idx="251">
                  <c:v>37482</c:v>
                </c:pt>
                <c:pt idx="252">
                  <c:v>37481</c:v>
                </c:pt>
                <c:pt idx="253">
                  <c:v>37480</c:v>
                </c:pt>
                <c:pt idx="254">
                  <c:v>37477</c:v>
                </c:pt>
                <c:pt idx="255">
                  <c:v>37476</c:v>
                </c:pt>
                <c:pt idx="256">
                  <c:v>37475</c:v>
                </c:pt>
                <c:pt idx="257">
                  <c:v>37474</c:v>
                </c:pt>
                <c:pt idx="258">
                  <c:v>37473</c:v>
                </c:pt>
                <c:pt idx="259">
                  <c:v>37470</c:v>
                </c:pt>
                <c:pt idx="260">
                  <c:v>37469</c:v>
                </c:pt>
                <c:pt idx="261">
                  <c:v>37468</c:v>
                </c:pt>
                <c:pt idx="262">
                  <c:v>37467</c:v>
                </c:pt>
                <c:pt idx="263">
                  <c:v>37466</c:v>
                </c:pt>
                <c:pt idx="264">
                  <c:v>37463</c:v>
                </c:pt>
                <c:pt idx="265">
                  <c:v>37462</c:v>
                </c:pt>
                <c:pt idx="266">
                  <c:v>37461</c:v>
                </c:pt>
                <c:pt idx="267">
                  <c:v>37460</c:v>
                </c:pt>
                <c:pt idx="268">
                  <c:v>37459</c:v>
                </c:pt>
                <c:pt idx="269">
                  <c:v>37456</c:v>
                </c:pt>
                <c:pt idx="270">
                  <c:v>37455</c:v>
                </c:pt>
                <c:pt idx="271">
                  <c:v>37454</c:v>
                </c:pt>
                <c:pt idx="272">
                  <c:v>37453</c:v>
                </c:pt>
                <c:pt idx="273">
                  <c:v>37452</c:v>
                </c:pt>
                <c:pt idx="274">
                  <c:v>37449</c:v>
                </c:pt>
                <c:pt idx="275">
                  <c:v>37448</c:v>
                </c:pt>
                <c:pt idx="276">
                  <c:v>37447</c:v>
                </c:pt>
                <c:pt idx="277">
                  <c:v>37446</c:v>
                </c:pt>
                <c:pt idx="278">
                  <c:v>37445</c:v>
                </c:pt>
                <c:pt idx="279">
                  <c:v>37442</c:v>
                </c:pt>
                <c:pt idx="280">
                  <c:v>37441</c:v>
                </c:pt>
                <c:pt idx="281">
                  <c:v>37439</c:v>
                </c:pt>
                <c:pt idx="282">
                  <c:v>37438</c:v>
                </c:pt>
                <c:pt idx="283">
                  <c:v>37435</c:v>
                </c:pt>
                <c:pt idx="284">
                  <c:v>37434</c:v>
                </c:pt>
                <c:pt idx="285">
                  <c:v>37433</c:v>
                </c:pt>
                <c:pt idx="286">
                  <c:v>37432</c:v>
                </c:pt>
                <c:pt idx="287">
                  <c:v>37431</c:v>
                </c:pt>
                <c:pt idx="288">
                  <c:v>37428</c:v>
                </c:pt>
                <c:pt idx="289">
                  <c:v>37427</c:v>
                </c:pt>
                <c:pt idx="290">
                  <c:v>37426</c:v>
                </c:pt>
                <c:pt idx="291">
                  <c:v>37425</c:v>
                </c:pt>
                <c:pt idx="292">
                  <c:v>37424</c:v>
                </c:pt>
                <c:pt idx="293">
                  <c:v>37421</c:v>
                </c:pt>
                <c:pt idx="294">
                  <c:v>37420</c:v>
                </c:pt>
                <c:pt idx="295">
                  <c:v>37419</c:v>
                </c:pt>
                <c:pt idx="296">
                  <c:v>37418</c:v>
                </c:pt>
                <c:pt idx="297">
                  <c:v>37417</c:v>
                </c:pt>
                <c:pt idx="298">
                  <c:v>37414</c:v>
                </c:pt>
                <c:pt idx="299">
                  <c:v>37413</c:v>
                </c:pt>
                <c:pt idx="300">
                  <c:v>37412</c:v>
                </c:pt>
                <c:pt idx="301">
                  <c:v>37411</c:v>
                </c:pt>
                <c:pt idx="302">
                  <c:v>37410</c:v>
                </c:pt>
                <c:pt idx="303">
                  <c:v>37407</c:v>
                </c:pt>
                <c:pt idx="304">
                  <c:v>37406</c:v>
                </c:pt>
                <c:pt idx="305">
                  <c:v>37405</c:v>
                </c:pt>
                <c:pt idx="306">
                  <c:v>37404</c:v>
                </c:pt>
                <c:pt idx="307">
                  <c:v>37403</c:v>
                </c:pt>
                <c:pt idx="308">
                  <c:v>37399</c:v>
                </c:pt>
                <c:pt idx="309">
                  <c:v>37398</c:v>
                </c:pt>
                <c:pt idx="310">
                  <c:v>37397</c:v>
                </c:pt>
                <c:pt idx="311">
                  <c:v>37396</c:v>
                </c:pt>
                <c:pt idx="312">
                  <c:v>37393</c:v>
                </c:pt>
                <c:pt idx="313">
                  <c:v>37392</c:v>
                </c:pt>
                <c:pt idx="314">
                  <c:v>37391</c:v>
                </c:pt>
                <c:pt idx="315">
                  <c:v>37390</c:v>
                </c:pt>
                <c:pt idx="316">
                  <c:v>37389</c:v>
                </c:pt>
                <c:pt idx="317">
                  <c:v>37386</c:v>
                </c:pt>
                <c:pt idx="318">
                  <c:v>37385</c:v>
                </c:pt>
                <c:pt idx="319">
                  <c:v>37384</c:v>
                </c:pt>
                <c:pt idx="320">
                  <c:v>37383</c:v>
                </c:pt>
                <c:pt idx="321">
                  <c:v>37382</c:v>
                </c:pt>
                <c:pt idx="322">
                  <c:v>37379</c:v>
                </c:pt>
                <c:pt idx="323">
                  <c:v>37378</c:v>
                </c:pt>
                <c:pt idx="324">
                  <c:v>37377</c:v>
                </c:pt>
                <c:pt idx="325">
                  <c:v>37376</c:v>
                </c:pt>
                <c:pt idx="326">
                  <c:v>37375</c:v>
                </c:pt>
                <c:pt idx="327">
                  <c:v>37372</c:v>
                </c:pt>
                <c:pt idx="328">
                  <c:v>37371</c:v>
                </c:pt>
                <c:pt idx="329">
                  <c:v>37370</c:v>
                </c:pt>
                <c:pt idx="330">
                  <c:v>37369</c:v>
                </c:pt>
                <c:pt idx="331">
                  <c:v>37368</c:v>
                </c:pt>
                <c:pt idx="332">
                  <c:v>37365</c:v>
                </c:pt>
                <c:pt idx="333">
                  <c:v>37364</c:v>
                </c:pt>
                <c:pt idx="334">
                  <c:v>37363</c:v>
                </c:pt>
                <c:pt idx="335">
                  <c:v>37362</c:v>
                </c:pt>
                <c:pt idx="336">
                  <c:v>37361</c:v>
                </c:pt>
                <c:pt idx="337">
                  <c:v>37358</c:v>
                </c:pt>
                <c:pt idx="338">
                  <c:v>37357</c:v>
                </c:pt>
                <c:pt idx="339">
                  <c:v>37356</c:v>
                </c:pt>
                <c:pt idx="340">
                  <c:v>37355</c:v>
                </c:pt>
                <c:pt idx="341">
                  <c:v>37354</c:v>
                </c:pt>
                <c:pt idx="342">
                  <c:v>37351</c:v>
                </c:pt>
                <c:pt idx="343">
                  <c:v>37350</c:v>
                </c:pt>
                <c:pt idx="344">
                  <c:v>37349</c:v>
                </c:pt>
                <c:pt idx="345">
                  <c:v>37348</c:v>
                </c:pt>
                <c:pt idx="346">
                  <c:v>37347</c:v>
                </c:pt>
                <c:pt idx="347">
                  <c:v>37344</c:v>
                </c:pt>
                <c:pt idx="348">
                  <c:v>37342</c:v>
                </c:pt>
                <c:pt idx="349">
                  <c:v>37341</c:v>
                </c:pt>
                <c:pt idx="350">
                  <c:v>37340</c:v>
                </c:pt>
                <c:pt idx="351">
                  <c:v>37337</c:v>
                </c:pt>
                <c:pt idx="352">
                  <c:v>37336</c:v>
                </c:pt>
                <c:pt idx="353">
                  <c:v>37335</c:v>
                </c:pt>
                <c:pt idx="354">
                  <c:v>37334</c:v>
                </c:pt>
                <c:pt idx="355">
                  <c:v>37333</c:v>
                </c:pt>
                <c:pt idx="356">
                  <c:v>37330</c:v>
                </c:pt>
                <c:pt idx="357">
                  <c:v>37329</c:v>
                </c:pt>
                <c:pt idx="358">
                  <c:v>37328</c:v>
                </c:pt>
                <c:pt idx="359">
                  <c:v>37327</c:v>
                </c:pt>
                <c:pt idx="360">
                  <c:v>37326</c:v>
                </c:pt>
                <c:pt idx="361">
                  <c:v>37323</c:v>
                </c:pt>
                <c:pt idx="362">
                  <c:v>37322</c:v>
                </c:pt>
                <c:pt idx="363">
                  <c:v>37321</c:v>
                </c:pt>
                <c:pt idx="364">
                  <c:v>37320</c:v>
                </c:pt>
                <c:pt idx="365">
                  <c:v>37319</c:v>
                </c:pt>
                <c:pt idx="366">
                  <c:v>37316</c:v>
                </c:pt>
                <c:pt idx="367">
                  <c:v>37315</c:v>
                </c:pt>
                <c:pt idx="368">
                  <c:v>37314</c:v>
                </c:pt>
                <c:pt idx="369">
                  <c:v>37313</c:v>
                </c:pt>
                <c:pt idx="370">
                  <c:v>37312</c:v>
                </c:pt>
                <c:pt idx="371">
                  <c:v>37309</c:v>
                </c:pt>
                <c:pt idx="372">
                  <c:v>37308</c:v>
                </c:pt>
                <c:pt idx="373">
                  <c:v>37307</c:v>
                </c:pt>
                <c:pt idx="374">
                  <c:v>37306</c:v>
                </c:pt>
                <c:pt idx="375">
                  <c:v>37305</c:v>
                </c:pt>
                <c:pt idx="376">
                  <c:v>37301</c:v>
                </c:pt>
                <c:pt idx="377">
                  <c:v>37300</c:v>
                </c:pt>
                <c:pt idx="378">
                  <c:v>37299</c:v>
                </c:pt>
                <c:pt idx="379">
                  <c:v>37298</c:v>
                </c:pt>
                <c:pt idx="380">
                  <c:v>37295</c:v>
                </c:pt>
                <c:pt idx="381">
                  <c:v>37294</c:v>
                </c:pt>
                <c:pt idx="382">
                  <c:v>37293</c:v>
                </c:pt>
                <c:pt idx="383">
                  <c:v>37292</c:v>
                </c:pt>
                <c:pt idx="384">
                  <c:v>37291</c:v>
                </c:pt>
                <c:pt idx="385">
                  <c:v>37288</c:v>
                </c:pt>
                <c:pt idx="386">
                  <c:v>37287</c:v>
                </c:pt>
                <c:pt idx="387">
                  <c:v>37286</c:v>
                </c:pt>
                <c:pt idx="388">
                  <c:v>37285</c:v>
                </c:pt>
                <c:pt idx="389">
                  <c:v>37284</c:v>
                </c:pt>
                <c:pt idx="390">
                  <c:v>37281</c:v>
                </c:pt>
                <c:pt idx="391">
                  <c:v>37280</c:v>
                </c:pt>
                <c:pt idx="392">
                  <c:v>37279</c:v>
                </c:pt>
                <c:pt idx="393">
                  <c:v>37278</c:v>
                </c:pt>
                <c:pt idx="394">
                  <c:v>37274</c:v>
                </c:pt>
                <c:pt idx="395">
                  <c:v>37273</c:v>
                </c:pt>
                <c:pt idx="396">
                  <c:v>37272</c:v>
                </c:pt>
                <c:pt idx="397">
                  <c:v>37271</c:v>
                </c:pt>
                <c:pt idx="398">
                  <c:v>37270</c:v>
                </c:pt>
                <c:pt idx="399">
                  <c:v>37267</c:v>
                </c:pt>
                <c:pt idx="400">
                  <c:v>37266</c:v>
                </c:pt>
                <c:pt idx="401">
                  <c:v>37265</c:v>
                </c:pt>
                <c:pt idx="402">
                  <c:v>37264</c:v>
                </c:pt>
                <c:pt idx="403">
                  <c:v>37263</c:v>
                </c:pt>
                <c:pt idx="404">
                  <c:v>37260</c:v>
                </c:pt>
                <c:pt idx="405">
                  <c:v>37259</c:v>
                </c:pt>
                <c:pt idx="406">
                  <c:v>37258</c:v>
                </c:pt>
                <c:pt idx="407">
                  <c:v>37256</c:v>
                </c:pt>
                <c:pt idx="408">
                  <c:v>37253</c:v>
                </c:pt>
                <c:pt idx="409">
                  <c:v>37252</c:v>
                </c:pt>
                <c:pt idx="410">
                  <c:v>37251</c:v>
                </c:pt>
                <c:pt idx="411">
                  <c:v>37249</c:v>
                </c:pt>
                <c:pt idx="412">
                  <c:v>37246</c:v>
                </c:pt>
                <c:pt idx="413">
                  <c:v>37245</c:v>
                </c:pt>
                <c:pt idx="414">
                  <c:v>37244</c:v>
                </c:pt>
                <c:pt idx="415">
                  <c:v>37243</c:v>
                </c:pt>
                <c:pt idx="416">
                  <c:v>37242</c:v>
                </c:pt>
                <c:pt idx="417">
                  <c:v>37239</c:v>
                </c:pt>
                <c:pt idx="418">
                  <c:v>37238</c:v>
                </c:pt>
                <c:pt idx="419">
                  <c:v>37237</c:v>
                </c:pt>
                <c:pt idx="420">
                  <c:v>37236</c:v>
                </c:pt>
                <c:pt idx="421">
                  <c:v>37235</c:v>
                </c:pt>
                <c:pt idx="422">
                  <c:v>37232</c:v>
                </c:pt>
                <c:pt idx="423">
                  <c:v>37231</c:v>
                </c:pt>
                <c:pt idx="424">
                  <c:v>37230</c:v>
                </c:pt>
                <c:pt idx="425">
                  <c:v>37229</c:v>
                </c:pt>
                <c:pt idx="426">
                  <c:v>37228</c:v>
                </c:pt>
              </c:numCache>
            </c:numRef>
          </c:cat>
          <c:val>
            <c:numRef>
              <c:f>'Q2 Backtesting'!$AG$7:$AG$433</c:f>
              <c:numCache>
                <c:formatCode>General</c:formatCode>
                <c:ptCount val="427"/>
                <c:pt idx="0">
                  <c:v>3146.35</c:v>
                </c:pt>
                <c:pt idx="1">
                  <c:v>2018.6959999999999</c:v>
                </c:pt>
                <c:pt idx="2">
                  <c:v>3823.1480000000001</c:v>
                </c:pt>
                <c:pt idx="3">
                  <c:v>4252.0240000000003</c:v>
                </c:pt>
                <c:pt idx="4">
                  <c:v>3880.95</c:v>
                </c:pt>
                <c:pt idx="5">
                  <c:v>3949.5929999999998</c:v>
                </c:pt>
                <c:pt idx="6">
                  <c:v>3182.4850000000001</c:v>
                </c:pt>
                <c:pt idx="7">
                  <c:v>2993.3110000000001</c:v>
                </c:pt>
                <c:pt idx="8">
                  <c:v>-300.767</c:v>
                </c:pt>
                <c:pt idx="9">
                  <c:v>6385.9210000000003</c:v>
                </c:pt>
                <c:pt idx="10">
                  <c:v>10239.833000000001</c:v>
                </c:pt>
                <c:pt idx="11">
                  <c:v>11640.11</c:v>
                </c:pt>
                <c:pt idx="12">
                  <c:v>4033.9110000000001</c:v>
                </c:pt>
                <c:pt idx="13">
                  <c:v>6415.5370000000003</c:v>
                </c:pt>
                <c:pt idx="14">
                  <c:v>3533.9459999999999</c:v>
                </c:pt>
                <c:pt idx="15">
                  <c:v>5725.3149999999996</c:v>
                </c:pt>
                <c:pt idx="16">
                  <c:v>5728.1450000000004</c:v>
                </c:pt>
                <c:pt idx="17">
                  <c:v>3498.732</c:v>
                </c:pt>
                <c:pt idx="18">
                  <c:v>6526.04</c:v>
                </c:pt>
                <c:pt idx="19">
                  <c:v>5535.34</c:v>
                </c:pt>
                <c:pt idx="20">
                  <c:v>3982.1320000000001</c:v>
                </c:pt>
                <c:pt idx="21">
                  <c:v>4441.7470000000003</c:v>
                </c:pt>
                <c:pt idx="22">
                  <c:v>2983.2240000000002</c:v>
                </c:pt>
                <c:pt idx="23">
                  <c:v>4347.5439999999999</c:v>
                </c:pt>
                <c:pt idx="24">
                  <c:v>5818.5829999999996</c:v>
                </c:pt>
                <c:pt idx="25">
                  <c:v>5027.9859999999999</c:v>
                </c:pt>
                <c:pt idx="26">
                  <c:v>10456.972</c:v>
                </c:pt>
                <c:pt idx="27">
                  <c:v>4904.13</c:v>
                </c:pt>
                <c:pt idx="28">
                  <c:v>7641.3670000000002</c:v>
                </c:pt>
                <c:pt idx="29">
                  <c:v>4174.9290000000001</c:v>
                </c:pt>
                <c:pt idx="30">
                  <c:v>1771.7470000000001</c:v>
                </c:pt>
                <c:pt idx="31">
                  <c:v>3841.127</c:v>
                </c:pt>
                <c:pt idx="32">
                  <c:v>5447.1480000000001</c:v>
                </c:pt>
                <c:pt idx="33">
                  <c:v>3819.9609999999998</c:v>
                </c:pt>
                <c:pt idx="34">
                  <c:v>3710.18</c:v>
                </c:pt>
                <c:pt idx="35">
                  <c:v>4027.23</c:v>
                </c:pt>
                <c:pt idx="36">
                  <c:v>3943.7330000000002</c:v>
                </c:pt>
                <c:pt idx="37">
                  <c:v>10811.652</c:v>
                </c:pt>
                <c:pt idx="38">
                  <c:v>2865.8180000000002</c:v>
                </c:pt>
                <c:pt idx="39">
                  <c:v>3887.2530000000002</c:v>
                </c:pt>
                <c:pt idx="40">
                  <c:v>3401.721</c:v>
                </c:pt>
                <c:pt idx="41">
                  <c:v>4153.7640000000001</c:v>
                </c:pt>
                <c:pt idx="42">
                  <c:v>9472.4830000000002</c:v>
                </c:pt>
                <c:pt idx="43">
                  <c:v>4561.5609999999997</c:v>
                </c:pt>
                <c:pt idx="44">
                  <c:v>3973.1590000000001</c:v>
                </c:pt>
                <c:pt idx="45">
                  <c:v>3196.5590000000002</c:v>
                </c:pt>
                <c:pt idx="46">
                  <c:v>7379.1859999999997</c:v>
                </c:pt>
                <c:pt idx="47">
                  <c:v>5959.558</c:v>
                </c:pt>
                <c:pt idx="48">
                  <c:v>4294.8980000000001</c:v>
                </c:pt>
                <c:pt idx="49">
                  <c:v>3796.4949999999999</c:v>
                </c:pt>
                <c:pt idx="50">
                  <c:v>4995.848</c:v>
                </c:pt>
                <c:pt idx="51">
                  <c:v>3093.6680000000001</c:v>
                </c:pt>
                <c:pt idx="52">
                  <c:v>3850.0329999999999</c:v>
                </c:pt>
                <c:pt idx="53">
                  <c:v>4923.0789999999997</c:v>
                </c:pt>
                <c:pt idx="54">
                  <c:v>5582.7560000000003</c:v>
                </c:pt>
                <c:pt idx="55">
                  <c:v>5126.7579999999998</c:v>
                </c:pt>
                <c:pt idx="56">
                  <c:v>5467.0829999999996</c:v>
                </c:pt>
                <c:pt idx="57">
                  <c:v>5462.8209999999999</c:v>
                </c:pt>
                <c:pt idx="58">
                  <c:v>4710.3209999999999</c:v>
                </c:pt>
                <c:pt idx="59">
                  <c:v>4140.2420000000002</c:v>
                </c:pt>
                <c:pt idx="60">
                  <c:v>3666.44</c:v>
                </c:pt>
                <c:pt idx="61">
                  <c:v>5176.3280000000004</c:v>
                </c:pt>
                <c:pt idx="62">
                  <c:v>4834.5550000000003</c:v>
                </c:pt>
                <c:pt idx="63">
                  <c:v>4997.915</c:v>
                </c:pt>
                <c:pt idx="64">
                  <c:v>3397.895</c:v>
                </c:pt>
                <c:pt idx="65">
                  <c:v>5326.8559999999998</c:v>
                </c:pt>
                <c:pt idx="66">
                  <c:v>-3825.634</c:v>
                </c:pt>
                <c:pt idx="67">
                  <c:v>4247.5079999999998</c:v>
                </c:pt>
                <c:pt idx="68">
                  <c:v>5170.8509999999997</c:v>
                </c:pt>
                <c:pt idx="69">
                  <c:v>4544.1540000000005</c:v>
                </c:pt>
                <c:pt idx="70">
                  <c:v>2337.8470000000002</c:v>
                </c:pt>
                <c:pt idx="71">
                  <c:v>2676.3760000000002</c:v>
                </c:pt>
                <c:pt idx="72">
                  <c:v>1751.876</c:v>
                </c:pt>
                <c:pt idx="73">
                  <c:v>4477.9639999999999</c:v>
                </c:pt>
                <c:pt idx="74">
                  <c:v>4704.7489999999998</c:v>
                </c:pt>
                <c:pt idx="75">
                  <c:v>3302.7040000000002</c:v>
                </c:pt>
                <c:pt idx="76">
                  <c:v>3846.98</c:v>
                </c:pt>
                <c:pt idx="77">
                  <c:v>3260.4389999999999</c:v>
                </c:pt>
                <c:pt idx="78">
                  <c:v>3924.5340000000001</c:v>
                </c:pt>
                <c:pt idx="79">
                  <c:v>3042.2139999999999</c:v>
                </c:pt>
                <c:pt idx="80">
                  <c:v>3188.6469999999999</c:v>
                </c:pt>
                <c:pt idx="81">
                  <c:v>5813.3919999999998</c:v>
                </c:pt>
                <c:pt idx="82">
                  <c:v>4341.5789999999997</c:v>
                </c:pt>
                <c:pt idx="83">
                  <c:v>2690.2150000000001</c:v>
                </c:pt>
                <c:pt idx="84">
                  <c:v>3728.8739999999998</c:v>
                </c:pt>
                <c:pt idx="85">
                  <c:v>8304.9150000000009</c:v>
                </c:pt>
                <c:pt idx="86">
                  <c:v>2885.261</c:v>
                </c:pt>
                <c:pt idx="87">
                  <c:v>3756.99</c:v>
                </c:pt>
                <c:pt idx="88">
                  <c:v>4832.0249999999996</c:v>
                </c:pt>
                <c:pt idx="89">
                  <c:v>2860.5059999999999</c:v>
                </c:pt>
                <c:pt idx="90">
                  <c:v>5380.0069999999996</c:v>
                </c:pt>
                <c:pt idx="91">
                  <c:v>8992.3909999999996</c:v>
                </c:pt>
                <c:pt idx="92">
                  <c:v>4449.335</c:v>
                </c:pt>
                <c:pt idx="93">
                  <c:v>-146.803</c:v>
                </c:pt>
                <c:pt idx="94">
                  <c:v>2667.72</c:v>
                </c:pt>
                <c:pt idx="95">
                  <c:v>3037.33</c:v>
                </c:pt>
                <c:pt idx="96">
                  <c:v>4096.201</c:v>
                </c:pt>
                <c:pt idx="97">
                  <c:v>5147.6580000000004</c:v>
                </c:pt>
                <c:pt idx="98">
                  <c:v>2644.511</c:v>
                </c:pt>
                <c:pt idx="99">
                  <c:v>4918.3739999999998</c:v>
                </c:pt>
                <c:pt idx="100">
                  <c:v>4936.91</c:v>
                </c:pt>
                <c:pt idx="101">
                  <c:v>3875.2710000000002</c:v>
                </c:pt>
                <c:pt idx="102">
                  <c:v>13705.787</c:v>
                </c:pt>
                <c:pt idx="103">
                  <c:v>3866.5509999999999</c:v>
                </c:pt>
                <c:pt idx="104">
                  <c:v>4095.7849999999999</c:v>
                </c:pt>
                <c:pt idx="105">
                  <c:v>5238.8190000000004</c:v>
                </c:pt>
                <c:pt idx="106">
                  <c:v>4960.0159999999996</c:v>
                </c:pt>
                <c:pt idx="107">
                  <c:v>3556.0909999999999</c:v>
                </c:pt>
                <c:pt idx="108">
                  <c:v>1942.269</c:v>
                </c:pt>
                <c:pt idx="109">
                  <c:v>4688.54</c:v>
                </c:pt>
                <c:pt idx="110">
                  <c:v>3039.0169999999998</c:v>
                </c:pt>
                <c:pt idx="111">
                  <c:v>3141.5219999999999</c:v>
                </c:pt>
                <c:pt idx="112">
                  <c:v>2719.6729999999998</c:v>
                </c:pt>
                <c:pt idx="113">
                  <c:v>3394.95</c:v>
                </c:pt>
                <c:pt idx="114">
                  <c:v>-59.857999999999997</c:v>
                </c:pt>
                <c:pt idx="115">
                  <c:v>6234.723</c:v>
                </c:pt>
                <c:pt idx="116">
                  <c:v>1339.8779999999999</c:v>
                </c:pt>
                <c:pt idx="117">
                  <c:v>4213.0870000000004</c:v>
                </c:pt>
                <c:pt idx="118">
                  <c:v>3131.3690000000001</c:v>
                </c:pt>
                <c:pt idx="119">
                  <c:v>4436.7079999999996</c:v>
                </c:pt>
                <c:pt idx="120">
                  <c:v>4521.7969999999996</c:v>
                </c:pt>
                <c:pt idx="121">
                  <c:v>3917.9720000000002</c:v>
                </c:pt>
                <c:pt idx="122">
                  <c:v>4505.8590000000004</c:v>
                </c:pt>
                <c:pt idx="123">
                  <c:v>3755.3359999999998</c:v>
                </c:pt>
                <c:pt idx="124">
                  <c:v>4381.4889999999996</c:v>
                </c:pt>
                <c:pt idx="125">
                  <c:v>3043.4960000000001</c:v>
                </c:pt>
                <c:pt idx="126">
                  <c:v>2910.3229999999999</c:v>
                </c:pt>
                <c:pt idx="127">
                  <c:v>2834.846</c:v>
                </c:pt>
                <c:pt idx="128">
                  <c:v>3346.6129999999998</c:v>
                </c:pt>
                <c:pt idx="129">
                  <c:v>4071.549</c:v>
                </c:pt>
                <c:pt idx="130">
                  <c:v>4352.57</c:v>
                </c:pt>
                <c:pt idx="131">
                  <c:v>3206.77</c:v>
                </c:pt>
                <c:pt idx="132">
                  <c:v>4007.989</c:v>
                </c:pt>
                <c:pt idx="133">
                  <c:v>3081.5039999999999</c:v>
                </c:pt>
                <c:pt idx="134">
                  <c:v>3472.357</c:v>
                </c:pt>
                <c:pt idx="135">
                  <c:v>5379.2190000000001</c:v>
                </c:pt>
                <c:pt idx="136">
                  <c:v>5702.473</c:v>
                </c:pt>
                <c:pt idx="137">
                  <c:v>2614.4549999999999</c:v>
                </c:pt>
                <c:pt idx="138">
                  <c:v>3529.098</c:v>
                </c:pt>
                <c:pt idx="139">
                  <c:v>6783.0349999999999</c:v>
                </c:pt>
                <c:pt idx="140">
                  <c:v>8100.1970000000001</c:v>
                </c:pt>
                <c:pt idx="141">
                  <c:v>3618.3449999999998</c:v>
                </c:pt>
                <c:pt idx="142">
                  <c:v>6280.1840000000002</c:v>
                </c:pt>
                <c:pt idx="143">
                  <c:v>4447.1509999999998</c:v>
                </c:pt>
                <c:pt idx="144">
                  <c:v>7327.7</c:v>
                </c:pt>
                <c:pt idx="145">
                  <c:v>5173.1989999999996</c:v>
                </c:pt>
                <c:pt idx="146">
                  <c:v>4197.0600000000004</c:v>
                </c:pt>
                <c:pt idx="147">
                  <c:v>3419.8739999999998</c:v>
                </c:pt>
                <c:pt idx="148">
                  <c:v>4994.0720000000001</c:v>
                </c:pt>
                <c:pt idx="149">
                  <c:v>3698.0349999999999</c:v>
                </c:pt>
                <c:pt idx="150">
                  <c:v>4780.4319999999998</c:v>
                </c:pt>
                <c:pt idx="151">
                  <c:v>5301.1229999999996</c:v>
                </c:pt>
                <c:pt idx="152">
                  <c:v>3637.2130000000002</c:v>
                </c:pt>
                <c:pt idx="153">
                  <c:v>2936.6729999999998</c:v>
                </c:pt>
                <c:pt idx="154">
                  <c:v>5432.9089999999997</c:v>
                </c:pt>
                <c:pt idx="155">
                  <c:v>2692.6039999999998</c:v>
                </c:pt>
                <c:pt idx="156">
                  <c:v>1751.7139999999999</c:v>
                </c:pt>
                <c:pt idx="157">
                  <c:v>884.77499999999998</c:v>
                </c:pt>
                <c:pt idx="158">
                  <c:v>712.00400000000002</c:v>
                </c:pt>
                <c:pt idx="159">
                  <c:v>1892.579</c:v>
                </c:pt>
                <c:pt idx="160">
                  <c:v>7853.3249999999998</c:v>
                </c:pt>
                <c:pt idx="161">
                  <c:v>3820.5859999999998</c:v>
                </c:pt>
                <c:pt idx="162">
                  <c:v>5468.6040000000003</c:v>
                </c:pt>
                <c:pt idx="163">
                  <c:v>2062.0839999999998</c:v>
                </c:pt>
                <c:pt idx="164">
                  <c:v>4761.1329999999998</c:v>
                </c:pt>
                <c:pt idx="165">
                  <c:v>4477.4189999999999</c:v>
                </c:pt>
                <c:pt idx="166">
                  <c:v>5228.0079999999998</c:v>
                </c:pt>
                <c:pt idx="167">
                  <c:v>11942.23</c:v>
                </c:pt>
                <c:pt idx="168">
                  <c:v>3966.7130000000002</c:v>
                </c:pt>
                <c:pt idx="169">
                  <c:v>2504.5770000000002</c:v>
                </c:pt>
                <c:pt idx="170">
                  <c:v>2725.982</c:v>
                </c:pt>
                <c:pt idx="171">
                  <c:v>3345.8110000000001</c:v>
                </c:pt>
                <c:pt idx="172">
                  <c:v>4614.1270000000004</c:v>
                </c:pt>
                <c:pt idx="173">
                  <c:v>4061.768</c:v>
                </c:pt>
                <c:pt idx="174">
                  <c:v>4407.1210000000001</c:v>
                </c:pt>
                <c:pt idx="175">
                  <c:v>626.35699999999997</c:v>
                </c:pt>
                <c:pt idx="176">
                  <c:v>10973.124</c:v>
                </c:pt>
                <c:pt idx="177">
                  <c:v>4605.6989999999996</c:v>
                </c:pt>
                <c:pt idx="178">
                  <c:v>5124.9269999999997</c:v>
                </c:pt>
                <c:pt idx="179">
                  <c:v>5809.3680000000004</c:v>
                </c:pt>
                <c:pt idx="180">
                  <c:v>4591.6350000000002</c:v>
                </c:pt>
                <c:pt idx="181">
                  <c:v>3944.5479999999998</c:v>
                </c:pt>
                <c:pt idx="182">
                  <c:v>4735.8239999999996</c:v>
                </c:pt>
                <c:pt idx="183">
                  <c:v>-2597.5810000000001</c:v>
                </c:pt>
                <c:pt idx="184">
                  <c:v>6543.67</c:v>
                </c:pt>
                <c:pt idx="185">
                  <c:v>8980.6550000000007</c:v>
                </c:pt>
                <c:pt idx="186">
                  <c:v>4994.2910000000002</c:v>
                </c:pt>
                <c:pt idx="187">
                  <c:v>9356.83</c:v>
                </c:pt>
                <c:pt idx="188">
                  <c:v>2673.8110000000001</c:v>
                </c:pt>
                <c:pt idx="189">
                  <c:v>325.33999999999997</c:v>
                </c:pt>
                <c:pt idx="190">
                  <c:v>14627.232</c:v>
                </c:pt>
                <c:pt idx="191">
                  <c:v>5773.0439999999999</c:v>
                </c:pt>
                <c:pt idx="192">
                  <c:v>5604.5910000000003</c:v>
                </c:pt>
                <c:pt idx="193">
                  <c:v>4206.3500000000004</c:v>
                </c:pt>
                <c:pt idx="194">
                  <c:v>2341.0479999999998</c:v>
                </c:pt>
                <c:pt idx="195">
                  <c:v>7982.7619999999997</c:v>
                </c:pt>
                <c:pt idx="196">
                  <c:v>4649.7020000000002</c:v>
                </c:pt>
                <c:pt idx="197">
                  <c:v>6062.4549999999999</c:v>
                </c:pt>
                <c:pt idx="198">
                  <c:v>4292.2619999999997</c:v>
                </c:pt>
                <c:pt idx="199">
                  <c:v>4243.4939999999997</c:v>
                </c:pt>
                <c:pt idx="200">
                  <c:v>5951.33</c:v>
                </c:pt>
                <c:pt idx="201">
                  <c:v>5408.5780000000004</c:v>
                </c:pt>
                <c:pt idx="202">
                  <c:v>9377.9930000000004</c:v>
                </c:pt>
                <c:pt idx="203">
                  <c:v>3499.4690000000001</c:v>
                </c:pt>
                <c:pt idx="204">
                  <c:v>4192.7160000000003</c:v>
                </c:pt>
                <c:pt idx="205">
                  <c:v>4701.2969999999996</c:v>
                </c:pt>
                <c:pt idx="206">
                  <c:v>6878.5829999999996</c:v>
                </c:pt>
                <c:pt idx="207">
                  <c:v>6580.884</c:v>
                </c:pt>
                <c:pt idx="208">
                  <c:v>5594.6750000000002</c:v>
                </c:pt>
                <c:pt idx="209">
                  <c:v>5245.8149999999996</c:v>
                </c:pt>
                <c:pt idx="210">
                  <c:v>6437.2340000000004</c:v>
                </c:pt>
                <c:pt idx="211">
                  <c:v>6853.2790000000005</c:v>
                </c:pt>
                <c:pt idx="212">
                  <c:v>5737.7030000000004</c:v>
                </c:pt>
                <c:pt idx="213">
                  <c:v>5364.5339999999997</c:v>
                </c:pt>
                <c:pt idx="214">
                  <c:v>5584.2</c:v>
                </c:pt>
                <c:pt idx="215">
                  <c:v>3879.2429999999999</c:v>
                </c:pt>
                <c:pt idx="216">
                  <c:v>5892.84</c:v>
                </c:pt>
                <c:pt idx="217">
                  <c:v>3685.6909999999998</c:v>
                </c:pt>
                <c:pt idx="218">
                  <c:v>13271.578</c:v>
                </c:pt>
                <c:pt idx="219">
                  <c:v>-4710.9970000000003</c:v>
                </c:pt>
                <c:pt idx="220">
                  <c:v>5970.0320000000002</c:v>
                </c:pt>
                <c:pt idx="221">
                  <c:v>4779.3090000000002</c:v>
                </c:pt>
                <c:pt idx="222">
                  <c:v>6537.0129999999999</c:v>
                </c:pt>
                <c:pt idx="223">
                  <c:v>6456.3040000000001</c:v>
                </c:pt>
                <c:pt idx="224">
                  <c:v>4286.5770000000002</c:v>
                </c:pt>
                <c:pt idx="225">
                  <c:v>19051.052</c:v>
                </c:pt>
                <c:pt idx="226">
                  <c:v>5167.17</c:v>
                </c:pt>
                <c:pt idx="227">
                  <c:v>6847.9709999999995</c:v>
                </c:pt>
                <c:pt idx="228">
                  <c:v>2835.61</c:v>
                </c:pt>
                <c:pt idx="229">
                  <c:v>2608.5859999999998</c:v>
                </c:pt>
                <c:pt idx="230">
                  <c:v>4030.9050000000002</c:v>
                </c:pt>
                <c:pt idx="231">
                  <c:v>2072.8090000000002</c:v>
                </c:pt>
                <c:pt idx="232">
                  <c:v>3325.2979999999998</c:v>
                </c:pt>
                <c:pt idx="233">
                  <c:v>3983.2820000000002</c:v>
                </c:pt>
                <c:pt idx="234">
                  <c:v>2777.0790000000002</c:v>
                </c:pt>
                <c:pt idx="235">
                  <c:v>12823.591</c:v>
                </c:pt>
                <c:pt idx="236">
                  <c:v>4470.9650000000001</c:v>
                </c:pt>
                <c:pt idx="237">
                  <c:v>3963.277</c:v>
                </c:pt>
                <c:pt idx="238">
                  <c:v>944.923</c:v>
                </c:pt>
                <c:pt idx="239">
                  <c:v>2610.04</c:v>
                </c:pt>
                <c:pt idx="240">
                  <c:v>3670.8090000000002</c:v>
                </c:pt>
                <c:pt idx="241">
                  <c:v>6075.9120000000003</c:v>
                </c:pt>
                <c:pt idx="242">
                  <c:v>4081.9659999999999</c:v>
                </c:pt>
                <c:pt idx="243">
                  <c:v>4689.4669999999996</c:v>
                </c:pt>
                <c:pt idx="244">
                  <c:v>2254.6219999999998</c:v>
                </c:pt>
                <c:pt idx="245">
                  <c:v>2922.4279999999999</c:v>
                </c:pt>
                <c:pt idx="246">
                  <c:v>4653.17</c:v>
                </c:pt>
                <c:pt idx="247">
                  <c:v>5109.335</c:v>
                </c:pt>
                <c:pt idx="248">
                  <c:v>4064.873</c:v>
                </c:pt>
                <c:pt idx="249">
                  <c:v>5492.33</c:v>
                </c:pt>
                <c:pt idx="250">
                  <c:v>4050.7710000000002</c:v>
                </c:pt>
                <c:pt idx="251">
                  <c:v>4636.0730000000003</c:v>
                </c:pt>
                <c:pt idx="252">
                  <c:v>3339.5439999999999</c:v>
                </c:pt>
                <c:pt idx="253">
                  <c:v>3352.556</c:v>
                </c:pt>
                <c:pt idx="254">
                  <c:v>4332.3490000000002</c:v>
                </c:pt>
                <c:pt idx="255">
                  <c:v>4692.9459999999999</c:v>
                </c:pt>
                <c:pt idx="256">
                  <c:v>5509.6270000000004</c:v>
                </c:pt>
                <c:pt idx="257">
                  <c:v>4712.3909999999996</c:v>
                </c:pt>
                <c:pt idx="258">
                  <c:v>4061.82</c:v>
                </c:pt>
                <c:pt idx="259">
                  <c:v>8538.3549999999996</c:v>
                </c:pt>
                <c:pt idx="260">
                  <c:v>1858.896</c:v>
                </c:pt>
                <c:pt idx="261">
                  <c:v>11689.986000000001</c:v>
                </c:pt>
                <c:pt idx="262">
                  <c:v>150.345</c:v>
                </c:pt>
                <c:pt idx="263">
                  <c:v>16816.814999999999</c:v>
                </c:pt>
                <c:pt idx="264">
                  <c:v>6216.527</c:v>
                </c:pt>
                <c:pt idx="265">
                  <c:v>11662.513000000001</c:v>
                </c:pt>
                <c:pt idx="266">
                  <c:v>10073.003000000001</c:v>
                </c:pt>
                <c:pt idx="267">
                  <c:v>5263.6170000000002</c:v>
                </c:pt>
                <c:pt idx="268">
                  <c:v>5325.2860000000001</c:v>
                </c:pt>
                <c:pt idx="269">
                  <c:v>7912.08</c:v>
                </c:pt>
                <c:pt idx="270">
                  <c:v>5553.2169999999996</c:v>
                </c:pt>
                <c:pt idx="271">
                  <c:v>5265.18</c:v>
                </c:pt>
                <c:pt idx="272">
                  <c:v>9715.51</c:v>
                </c:pt>
                <c:pt idx="273">
                  <c:v>5284.8540000000003</c:v>
                </c:pt>
                <c:pt idx="274">
                  <c:v>6175.5249999999996</c:v>
                </c:pt>
                <c:pt idx="275">
                  <c:v>8640.3529999999992</c:v>
                </c:pt>
                <c:pt idx="276">
                  <c:v>6120.2089999999998</c:v>
                </c:pt>
                <c:pt idx="277">
                  <c:v>3981.665</c:v>
                </c:pt>
                <c:pt idx="278">
                  <c:v>6534.0770000000002</c:v>
                </c:pt>
                <c:pt idx="279">
                  <c:v>5606.4960000000001</c:v>
                </c:pt>
                <c:pt idx="280">
                  <c:v>9579.7780000000002</c:v>
                </c:pt>
                <c:pt idx="281">
                  <c:v>6039.2860000000001</c:v>
                </c:pt>
                <c:pt idx="282">
                  <c:v>4823.5039999999999</c:v>
                </c:pt>
                <c:pt idx="283">
                  <c:v>16613.645</c:v>
                </c:pt>
                <c:pt idx="284">
                  <c:v>2961.0830000000001</c:v>
                </c:pt>
                <c:pt idx="285">
                  <c:v>12078.295</c:v>
                </c:pt>
                <c:pt idx="286">
                  <c:v>5827.652</c:v>
                </c:pt>
                <c:pt idx="287">
                  <c:v>5516.6530000000002</c:v>
                </c:pt>
                <c:pt idx="288">
                  <c:v>5559.2160000000003</c:v>
                </c:pt>
                <c:pt idx="289">
                  <c:v>7443.1670000000004</c:v>
                </c:pt>
                <c:pt idx="290">
                  <c:v>4380.3689999999997</c:v>
                </c:pt>
                <c:pt idx="291">
                  <c:v>6353.12</c:v>
                </c:pt>
                <c:pt idx="292">
                  <c:v>6464.1610000000001</c:v>
                </c:pt>
                <c:pt idx="293">
                  <c:v>5418.8320000000003</c:v>
                </c:pt>
                <c:pt idx="294">
                  <c:v>7172.7290000000003</c:v>
                </c:pt>
                <c:pt idx="295">
                  <c:v>6097.6610000000001</c:v>
                </c:pt>
                <c:pt idx="296">
                  <c:v>4958.0810000000001</c:v>
                </c:pt>
                <c:pt idx="297">
                  <c:v>3389.2530000000002</c:v>
                </c:pt>
                <c:pt idx="298">
                  <c:v>6784.7550000000001</c:v>
                </c:pt>
                <c:pt idx="299">
                  <c:v>3722.027</c:v>
                </c:pt>
                <c:pt idx="300">
                  <c:v>3843.7310000000002</c:v>
                </c:pt>
                <c:pt idx="301">
                  <c:v>5405.18</c:v>
                </c:pt>
                <c:pt idx="302">
                  <c:v>3215.7660000000001</c:v>
                </c:pt>
                <c:pt idx="303">
                  <c:v>8977.7019999999993</c:v>
                </c:pt>
                <c:pt idx="304">
                  <c:v>-2870.2640000000001</c:v>
                </c:pt>
                <c:pt idx="305">
                  <c:v>4881.3729999999996</c:v>
                </c:pt>
                <c:pt idx="306">
                  <c:v>3299.413</c:v>
                </c:pt>
                <c:pt idx="307">
                  <c:v>7764.38</c:v>
                </c:pt>
                <c:pt idx="308">
                  <c:v>5688.0770000000002</c:v>
                </c:pt>
                <c:pt idx="309">
                  <c:v>4569.9579999999996</c:v>
                </c:pt>
                <c:pt idx="310">
                  <c:v>3901.2809999999999</c:v>
                </c:pt>
                <c:pt idx="311">
                  <c:v>5525.1710000000003</c:v>
                </c:pt>
                <c:pt idx="312">
                  <c:v>5065.0169999999998</c:v>
                </c:pt>
                <c:pt idx="313">
                  <c:v>6030.0360000000001</c:v>
                </c:pt>
                <c:pt idx="314">
                  <c:v>10353.525</c:v>
                </c:pt>
                <c:pt idx="315">
                  <c:v>8871.3590000000004</c:v>
                </c:pt>
                <c:pt idx="316">
                  <c:v>3079.9380000000001</c:v>
                </c:pt>
                <c:pt idx="317">
                  <c:v>-524.928</c:v>
                </c:pt>
                <c:pt idx="318">
                  <c:v>7021.3419999999996</c:v>
                </c:pt>
                <c:pt idx="319">
                  <c:v>10843.373</c:v>
                </c:pt>
                <c:pt idx="320">
                  <c:v>8406.8610000000008</c:v>
                </c:pt>
                <c:pt idx="321">
                  <c:v>10043.767</c:v>
                </c:pt>
                <c:pt idx="322">
                  <c:v>2893.1759999999999</c:v>
                </c:pt>
                <c:pt idx="323">
                  <c:v>4280.5110000000004</c:v>
                </c:pt>
                <c:pt idx="324">
                  <c:v>5406.902</c:v>
                </c:pt>
                <c:pt idx="325">
                  <c:v>19727.374</c:v>
                </c:pt>
                <c:pt idx="326">
                  <c:v>4533.2049999999999</c:v>
                </c:pt>
                <c:pt idx="327">
                  <c:v>7381.6620000000003</c:v>
                </c:pt>
                <c:pt idx="328">
                  <c:v>7995.2740000000003</c:v>
                </c:pt>
                <c:pt idx="329">
                  <c:v>6640.1360000000004</c:v>
                </c:pt>
                <c:pt idx="330">
                  <c:v>6646.4589999999998</c:v>
                </c:pt>
                <c:pt idx="331">
                  <c:v>5812.241</c:v>
                </c:pt>
                <c:pt idx="332">
                  <c:v>6157.07</c:v>
                </c:pt>
                <c:pt idx="333">
                  <c:v>7454.5540000000001</c:v>
                </c:pt>
                <c:pt idx="334">
                  <c:v>6365.5940000000001</c:v>
                </c:pt>
                <c:pt idx="335">
                  <c:v>13409.790999999999</c:v>
                </c:pt>
                <c:pt idx="336">
                  <c:v>4136.5810000000001</c:v>
                </c:pt>
                <c:pt idx="337">
                  <c:v>7970.3609999999999</c:v>
                </c:pt>
                <c:pt idx="338">
                  <c:v>5173.835</c:v>
                </c:pt>
                <c:pt idx="339">
                  <c:v>9963.393</c:v>
                </c:pt>
                <c:pt idx="340">
                  <c:v>6551.5389999999998</c:v>
                </c:pt>
                <c:pt idx="341">
                  <c:v>3677.241</c:v>
                </c:pt>
                <c:pt idx="342">
                  <c:v>7351.55</c:v>
                </c:pt>
                <c:pt idx="343">
                  <c:v>5926.7439999999997</c:v>
                </c:pt>
                <c:pt idx="344">
                  <c:v>6812.12</c:v>
                </c:pt>
                <c:pt idx="345">
                  <c:v>6166.7359999999999</c:v>
                </c:pt>
                <c:pt idx="346">
                  <c:v>2107.2240000000002</c:v>
                </c:pt>
                <c:pt idx="347">
                  <c:v>20303.626</c:v>
                </c:pt>
                <c:pt idx="348">
                  <c:v>7461.8789999999999</c:v>
                </c:pt>
                <c:pt idx="349">
                  <c:v>6554.9560000000001</c:v>
                </c:pt>
                <c:pt idx="350">
                  <c:v>4544.5280000000002</c:v>
                </c:pt>
                <c:pt idx="351">
                  <c:v>4622.0709999999999</c:v>
                </c:pt>
                <c:pt idx="352">
                  <c:v>7141.7479999999996</c:v>
                </c:pt>
                <c:pt idx="353">
                  <c:v>1124.6400000000001</c:v>
                </c:pt>
                <c:pt idx="354">
                  <c:v>11032.646000000001</c:v>
                </c:pt>
                <c:pt idx="355">
                  <c:v>3993.9189999999999</c:v>
                </c:pt>
                <c:pt idx="356">
                  <c:v>5807.7079999999996</c:v>
                </c:pt>
                <c:pt idx="357">
                  <c:v>6991.4210000000003</c:v>
                </c:pt>
                <c:pt idx="358">
                  <c:v>7914.6540000000005</c:v>
                </c:pt>
                <c:pt idx="359">
                  <c:v>7427.6779999999999</c:v>
                </c:pt>
                <c:pt idx="360">
                  <c:v>5537.817</c:v>
                </c:pt>
                <c:pt idx="361">
                  <c:v>7065.1220000000003</c:v>
                </c:pt>
                <c:pt idx="362">
                  <c:v>8302.4</c:v>
                </c:pt>
                <c:pt idx="363">
                  <c:v>7923.7860000000001</c:v>
                </c:pt>
                <c:pt idx="364">
                  <c:v>7160.7460000000001</c:v>
                </c:pt>
                <c:pt idx="365">
                  <c:v>10461.266</c:v>
                </c:pt>
                <c:pt idx="366">
                  <c:v>7091.9889999999996</c:v>
                </c:pt>
                <c:pt idx="367">
                  <c:v>11410.728999999999</c:v>
                </c:pt>
                <c:pt idx="368">
                  <c:v>3364.913</c:v>
                </c:pt>
                <c:pt idx="369">
                  <c:v>3332.837</c:v>
                </c:pt>
                <c:pt idx="370">
                  <c:v>5897.6080000000002</c:v>
                </c:pt>
                <c:pt idx="371">
                  <c:v>5818.4350000000004</c:v>
                </c:pt>
                <c:pt idx="372">
                  <c:v>9623.7520000000004</c:v>
                </c:pt>
                <c:pt idx="373">
                  <c:v>6522.7430000000004</c:v>
                </c:pt>
                <c:pt idx="374">
                  <c:v>6454.183</c:v>
                </c:pt>
                <c:pt idx="375">
                  <c:v>8377.393</c:v>
                </c:pt>
                <c:pt idx="376">
                  <c:v>6952.35</c:v>
                </c:pt>
                <c:pt idx="377">
                  <c:v>5031.7039999999997</c:v>
                </c:pt>
                <c:pt idx="378">
                  <c:v>4228.375</c:v>
                </c:pt>
                <c:pt idx="379">
                  <c:v>6884.1180000000004</c:v>
                </c:pt>
                <c:pt idx="380">
                  <c:v>5141.3429999999998</c:v>
                </c:pt>
                <c:pt idx="381">
                  <c:v>8280.7369999999992</c:v>
                </c:pt>
                <c:pt idx="382">
                  <c:v>5165.241</c:v>
                </c:pt>
                <c:pt idx="383">
                  <c:v>8511.8469999999998</c:v>
                </c:pt>
                <c:pt idx="384">
                  <c:v>9932.91</c:v>
                </c:pt>
                <c:pt idx="385">
                  <c:v>2208.029</c:v>
                </c:pt>
                <c:pt idx="386">
                  <c:v>15436.26</c:v>
                </c:pt>
                <c:pt idx="387">
                  <c:v>9907.4639999999999</c:v>
                </c:pt>
                <c:pt idx="388">
                  <c:v>6310.1379999999999</c:v>
                </c:pt>
                <c:pt idx="389">
                  <c:v>7253.1809999999996</c:v>
                </c:pt>
                <c:pt idx="390">
                  <c:v>6391.26</c:v>
                </c:pt>
                <c:pt idx="391">
                  <c:v>11700.425999999999</c:v>
                </c:pt>
                <c:pt idx="392">
                  <c:v>5766.12</c:v>
                </c:pt>
                <c:pt idx="393">
                  <c:v>7536.8919999999998</c:v>
                </c:pt>
                <c:pt idx="394">
                  <c:v>5483.192</c:v>
                </c:pt>
                <c:pt idx="395">
                  <c:v>7945.4189999999999</c:v>
                </c:pt>
                <c:pt idx="396">
                  <c:v>5490.89</c:v>
                </c:pt>
                <c:pt idx="397">
                  <c:v>6746.4269999999997</c:v>
                </c:pt>
                <c:pt idx="398">
                  <c:v>4524.0339999999997</c:v>
                </c:pt>
                <c:pt idx="399">
                  <c:v>7560.8639999999996</c:v>
                </c:pt>
                <c:pt idx="400">
                  <c:v>7336.9309999999996</c:v>
                </c:pt>
                <c:pt idx="401">
                  <c:v>8270.2039999999997</c:v>
                </c:pt>
                <c:pt idx="402">
                  <c:v>5478.4340000000002</c:v>
                </c:pt>
                <c:pt idx="403">
                  <c:v>7617.6610000000001</c:v>
                </c:pt>
                <c:pt idx="404">
                  <c:v>7808.1120000000001</c:v>
                </c:pt>
                <c:pt idx="405">
                  <c:v>7158.8909999999996</c:v>
                </c:pt>
                <c:pt idx="406">
                  <c:v>5035.93</c:v>
                </c:pt>
                <c:pt idx="407">
                  <c:v>8191.9930000000004</c:v>
                </c:pt>
                <c:pt idx="408">
                  <c:v>6046.1750000000002</c:v>
                </c:pt>
                <c:pt idx="409">
                  <c:v>4403.0510000000004</c:v>
                </c:pt>
                <c:pt idx="410">
                  <c:v>3614.17</c:v>
                </c:pt>
                <c:pt idx="411">
                  <c:v>2412.59</c:v>
                </c:pt>
                <c:pt idx="412">
                  <c:v>8570.1740000000009</c:v>
                </c:pt>
                <c:pt idx="413">
                  <c:v>7510.835</c:v>
                </c:pt>
                <c:pt idx="414">
                  <c:v>11334.678</c:v>
                </c:pt>
                <c:pt idx="415">
                  <c:v>12315.377</c:v>
                </c:pt>
                <c:pt idx="416">
                  <c:v>4352.8729999999996</c:v>
                </c:pt>
                <c:pt idx="417">
                  <c:v>7578.7460000000001</c:v>
                </c:pt>
                <c:pt idx="418">
                  <c:v>6783.21</c:v>
                </c:pt>
                <c:pt idx="419">
                  <c:v>4418.9390000000003</c:v>
                </c:pt>
                <c:pt idx="420">
                  <c:v>6386.34</c:v>
                </c:pt>
                <c:pt idx="421">
                  <c:v>3631.3069999999998</c:v>
                </c:pt>
                <c:pt idx="422">
                  <c:v>5450.8689999999997</c:v>
                </c:pt>
                <c:pt idx="423">
                  <c:v>8469.0939999999991</c:v>
                </c:pt>
                <c:pt idx="424">
                  <c:v>10217.281000000001</c:v>
                </c:pt>
                <c:pt idx="425">
                  <c:v>2325.8870000000002</c:v>
                </c:pt>
                <c:pt idx="426">
                  <c:v>5518.0810000000001</c:v>
                </c:pt>
              </c:numCache>
            </c:numRef>
          </c:val>
          <c:extLst>
            <c:ext xmlns:c16="http://schemas.microsoft.com/office/drawing/2014/chart" uri="{C3380CC4-5D6E-409C-BE32-E72D297353CC}">
              <c16:uniqueId val="{00000000-BBED-4CB5-893F-D5240BB7524B}"/>
            </c:ext>
          </c:extLst>
        </c:ser>
        <c:dLbls>
          <c:showLegendKey val="0"/>
          <c:showVal val="0"/>
          <c:showCatName val="0"/>
          <c:showSerName val="0"/>
          <c:showPercent val="0"/>
          <c:showBubbleSize val="0"/>
        </c:dLbls>
        <c:gapWidth val="164"/>
        <c:overlap val="-35"/>
        <c:axId val="-1263463792"/>
        <c:axId val="-1263338816"/>
      </c:barChart>
      <c:lineChart>
        <c:grouping val="standard"/>
        <c:varyColors val="0"/>
        <c:ser>
          <c:idx val="1"/>
          <c:order val="1"/>
          <c:tx>
            <c:v>VaR 01</c:v>
          </c:tx>
          <c:spPr>
            <a:ln w="28575" cap="rnd">
              <a:solidFill>
                <a:schemeClr val="accent2"/>
              </a:solidFill>
              <a:round/>
            </a:ln>
            <a:effectLst/>
          </c:spPr>
          <c:marker>
            <c:symbol val="none"/>
          </c:marker>
          <c:val>
            <c:numRef>
              <c:f>'Q2 Backtesting'!$E$11:$E$451</c:f>
              <c:numCache>
                <c:formatCode>General</c:formatCode>
                <c:ptCount val="441"/>
                <c:pt idx="0">
                  <c:v>-1882.96</c:v>
                </c:pt>
                <c:pt idx="1">
                  <c:v>-1707.45</c:v>
                </c:pt>
                <c:pt idx="2">
                  <c:v>-1514.44</c:v>
                </c:pt>
                <c:pt idx="3">
                  <c:v>-1036.5899999999999</c:v>
                </c:pt>
                <c:pt idx="4">
                  <c:v>-1732.1</c:v>
                </c:pt>
                <c:pt idx="5">
                  <c:v>-780.92899999999997</c:v>
                </c:pt>
                <c:pt idx="6">
                  <c:v>-1104.3599999999999</c:v>
                </c:pt>
                <c:pt idx="7">
                  <c:v>-1078.92</c:v>
                </c:pt>
                <c:pt idx="8">
                  <c:v>-824.04499999999996</c:v>
                </c:pt>
                <c:pt idx="9">
                  <c:v>-1066.28</c:v>
                </c:pt>
                <c:pt idx="10">
                  <c:v>-1074.8800000000001</c:v>
                </c:pt>
                <c:pt idx="11">
                  <c:v>-1030.49</c:v>
                </c:pt>
                <c:pt idx="12">
                  <c:v>-897.31899999999996</c:v>
                </c:pt>
                <c:pt idx="13">
                  <c:v>-993.72799999999995</c:v>
                </c:pt>
                <c:pt idx="14">
                  <c:v>-1064.51</c:v>
                </c:pt>
                <c:pt idx="15">
                  <c:v>-1334.88</c:v>
                </c:pt>
                <c:pt idx="16">
                  <c:v>-1216.0999999999999</c:v>
                </c:pt>
                <c:pt idx="17">
                  <c:v>-1433.8</c:v>
                </c:pt>
                <c:pt idx="18">
                  <c:v>-1102.18</c:v>
                </c:pt>
                <c:pt idx="19">
                  <c:v>-1109.48</c:v>
                </c:pt>
                <c:pt idx="20">
                  <c:v>-1421.27</c:v>
                </c:pt>
                <c:pt idx="21">
                  <c:v>-1796.27</c:v>
                </c:pt>
                <c:pt idx="22">
                  <c:v>-2289.5700000000002</c:v>
                </c:pt>
                <c:pt idx="23">
                  <c:v>-2544.4</c:v>
                </c:pt>
                <c:pt idx="24">
                  <c:v>-2071.9699999999998</c:v>
                </c:pt>
                <c:pt idx="25">
                  <c:v>-1486.34</c:v>
                </c:pt>
                <c:pt idx="26">
                  <c:v>-1718.45</c:v>
                </c:pt>
                <c:pt idx="27">
                  <c:v>-1416.56</c:v>
                </c:pt>
                <c:pt idx="28">
                  <c:v>-1800.78</c:v>
                </c:pt>
                <c:pt idx="29">
                  <c:v>-1595.55</c:v>
                </c:pt>
                <c:pt idx="30">
                  <c:v>-1194.0999999999999</c:v>
                </c:pt>
                <c:pt idx="31">
                  <c:v>-2340.19</c:v>
                </c:pt>
                <c:pt idx="32">
                  <c:v>-1127.77</c:v>
                </c:pt>
                <c:pt idx="33">
                  <c:v>-1160.8499999999999</c:v>
                </c:pt>
                <c:pt idx="34">
                  <c:v>-867.70100000000002</c:v>
                </c:pt>
                <c:pt idx="35">
                  <c:v>-1770.8</c:v>
                </c:pt>
                <c:pt idx="36">
                  <c:v>-1415.9</c:v>
                </c:pt>
                <c:pt idx="37">
                  <c:v>-1403.03</c:v>
                </c:pt>
                <c:pt idx="38">
                  <c:v>-1987.27</c:v>
                </c:pt>
                <c:pt idx="39">
                  <c:v>-1807.25</c:v>
                </c:pt>
                <c:pt idx="40">
                  <c:v>-1645.64</c:v>
                </c:pt>
                <c:pt idx="41">
                  <c:v>-1425.31</c:v>
                </c:pt>
                <c:pt idx="42">
                  <c:v>-1402.41</c:v>
                </c:pt>
                <c:pt idx="43">
                  <c:v>-1472.38</c:v>
                </c:pt>
                <c:pt idx="44">
                  <c:v>-1106.8399999999999</c:v>
                </c:pt>
                <c:pt idx="45">
                  <c:v>-1557.87</c:v>
                </c:pt>
                <c:pt idx="46">
                  <c:v>-1533.45</c:v>
                </c:pt>
                <c:pt idx="47">
                  <c:v>-1287.3900000000001</c:v>
                </c:pt>
                <c:pt idx="48">
                  <c:v>-1290.33</c:v>
                </c:pt>
                <c:pt idx="49">
                  <c:v>-1361.04</c:v>
                </c:pt>
                <c:pt idx="50">
                  <c:v>-1528.88</c:v>
                </c:pt>
                <c:pt idx="51">
                  <c:v>-1841.25</c:v>
                </c:pt>
                <c:pt idx="52">
                  <c:v>-1682.25</c:v>
                </c:pt>
                <c:pt idx="53">
                  <c:v>-1133.8</c:v>
                </c:pt>
                <c:pt idx="54">
                  <c:v>-2175.89</c:v>
                </c:pt>
                <c:pt idx="55">
                  <c:v>-1497</c:v>
                </c:pt>
                <c:pt idx="56">
                  <c:v>-2278.46</c:v>
                </c:pt>
                <c:pt idx="57">
                  <c:v>-2300.7199999999998</c:v>
                </c:pt>
                <c:pt idx="58">
                  <c:v>-2201.2600000000002</c:v>
                </c:pt>
                <c:pt idx="59">
                  <c:v>-2003.39</c:v>
                </c:pt>
                <c:pt idx="60">
                  <c:v>-2185.59</c:v>
                </c:pt>
                <c:pt idx="61">
                  <c:v>-2234.98</c:v>
                </c:pt>
                <c:pt idx="62">
                  <c:v>-2151.85</c:v>
                </c:pt>
                <c:pt idx="63">
                  <c:v>-1985.54</c:v>
                </c:pt>
                <c:pt idx="64">
                  <c:v>-2491.09</c:v>
                </c:pt>
                <c:pt idx="65">
                  <c:v>-2229.5700000000002</c:v>
                </c:pt>
                <c:pt idx="66">
                  <c:v>-2194.35</c:v>
                </c:pt>
                <c:pt idx="67">
                  <c:v>-2062.54</c:v>
                </c:pt>
                <c:pt idx="68">
                  <c:v>-2153.6</c:v>
                </c:pt>
                <c:pt idx="69">
                  <c:v>-2210.56</c:v>
                </c:pt>
                <c:pt idx="70">
                  <c:v>-2107.33</c:v>
                </c:pt>
                <c:pt idx="71">
                  <c:v>-1961.76</c:v>
                </c:pt>
                <c:pt idx="72">
                  <c:v>-2159.0700000000002</c:v>
                </c:pt>
                <c:pt idx="73">
                  <c:v>-2257.1799999999998</c:v>
                </c:pt>
                <c:pt idx="74">
                  <c:v>-2339.98</c:v>
                </c:pt>
                <c:pt idx="75">
                  <c:v>-2409.9299999999998</c:v>
                </c:pt>
                <c:pt idx="76">
                  <c:v>-2464.23</c:v>
                </c:pt>
                <c:pt idx="77">
                  <c:v>-2541.7399999999998</c:v>
                </c:pt>
                <c:pt idx="78">
                  <c:v>-2808.62</c:v>
                </c:pt>
                <c:pt idx="79">
                  <c:v>-2969.7</c:v>
                </c:pt>
                <c:pt idx="80">
                  <c:v>-1409.74</c:v>
                </c:pt>
                <c:pt idx="81">
                  <c:v>-1694.35</c:v>
                </c:pt>
                <c:pt idx="82">
                  <c:v>-1670.11</c:v>
                </c:pt>
                <c:pt idx="83">
                  <c:v>-1939.11</c:v>
                </c:pt>
                <c:pt idx="84">
                  <c:v>-1509.45</c:v>
                </c:pt>
                <c:pt idx="85">
                  <c:v>-1265.3900000000001</c:v>
                </c:pt>
                <c:pt idx="86">
                  <c:v>-1385.99</c:v>
                </c:pt>
                <c:pt idx="87">
                  <c:v>-1161.1600000000001</c:v>
                </c:pt>
                <c:pt idx="88">
                  <c:v>-1390.04</c:v>
                </c:pt>
                <c:pt idx="89">
                  <c:v>-1472.31</c:v>
                </c:pt>
                <c:pt idx="90">
                  <c:v>-2035.74</c:v>
                </c:pt>
                <c:pt idx="91">
                  <c:v>-1344.67</c:v>
                </c:pt>
                <c:pt idx="92">
                  <c:v>-945.01900000000001</c:v>
                </c:pt>
                <c:pt idx="93">
                  <c:v>-1067.95</c:v>
                </c:pt>
                <c:pt idx="94">
                  <c:v>-1021.71</c:v>
                </c:pt>
                <c:pt idx="95">
                  <c:v>-1200.92</c:v>
                </c:pt>
                <c:pt idx="96">
                  <c:v>-1719.39</c:v>
                </c:pt>
                <c:pt idx="97">
                  <c:v>-1110.76</c:v>
                </c:pt>
                <c:pt idx="98">
                  <c:v>-991.21100000000001</c:v>
                </c:pt>
                <c:pt idx="99">
                  <c:v>-741.149</c:v>
                </c:pt>
                <c:pt idx="100">
                  <c:v>-674.36500000000001</c:v>
                </c:pt>
                <c:pt idx="101">
                  <c:v>-650.03499999999997</c:v>
                </c:pt>
                <c:pt idx="102">
                  <c:v>-703.91200000000003</c:v>
                </c:pt>
                <c:pt idx="103">
                  <c:v>-829.01800000000003</c:v>
                </c:pt>
                <c:pt idx="104">
                  <c:v>-1047.26</c:v>
                </c:pt>
                <c:pt idx="105">
                  <c:v>-1126.24</c:v>
                </c:pt>
                <c:pt idx="106">
                  <c:v>-1252.5899999999999</c:v>
                </c:pt>
                <c:pt idx="107">
                  <c:v>-539.74800000000005</c:v>
                </c:pt>
                <c:pt idx="108">
                  <c:v>-701.52499999999998</c:v>
                </c:pt>
                <c:pt idx="109">
                  <c:v>-1235.44</c:v>
                </c:pt>
                <c:pt idx="110">
                  <c:v>-655.49300000000005</c:v>
                </c:pt>
                <c:pt idx="111">
                  <c:v>-986.59400000000005</c:v>
                </c:pt>
                <c:pt idx="112">
                  <c:v>-773.45799999999997</c:v>
                </c:pt>
                <c:pt idx="113">
                  <c:v>-770.33199999999999</c:v>
                </c:pt>
                <c:pt idx="114">
                  <c:v>-908.83299999999997</c:v>
                </c:pt>
                <c:pt idx="115">
                  <c:v>-834.08699999999999</c:v>
                </c:pt>
                <c:pt idx="116">
                  <c:v>-843.2</c:v>
                </c:pt>
                <c:pt idx="117">
                  <c:v>-765.92700000000002</c:v>
                </c:pt>
                <c:pt idx="118">
                  <c:v>-1069.69</c:v>
                </c:pt>
                <c:pt idx="119">
                  <c:v>-1098.25</c:v>
                </c:pt>
                <c:pt idx="120">
                  <c:v>-860.75800000000004</c:v>
                </c:pt>
                <c:pt idx="121">
                  <c:v>-923.48599999999999</c:v>
                </c:pt>
                <c:pt idx="122">
                  <c:v>-658.01199999999994</c:v>
                </c:pt>
                <c:pt idx="123">
                  <c:v>-746.83100000000002</c:v>
                </c:pt>
                <c:pt idx="124">
                  <c:v>-723.29200000000003</c:v>
                </c:pt>
                <c:pt idx="125">
                  <c:v>-767.04700000000003</c:v>
                </c:pt>
                <c:pt idx="126">
                  <c:v>-845.28899999999999</c:v>
                </c:pt>
                <c:pt idx="127">
                  <c:v>-1197.02</c:v>
                </c:pt>
                <c:pt idx="128">
                  <c:v>-851.20899999999995</c:v>
                </c:pt>
                <c:pt idx="129">
                  <c:v>-820.274</c:v>
                </c:pt>
                <c:pt idx="130">
                  <c:v>-834.67100000000005</c:v>
                </c:pt>
                <c:pt idx="131">
                  <c:v>-725.14</c:v>
                </c:pt>
                <c:pt idx="132">
                  <c:v>-1325.11</c:v>
                </c:pt>
                <c:pt idx="133">
                  <c:v>-1582.66</c:v>
                </c:pt>
                <c:pt idx="134">
                  <c:v>-940.98599999999999</c:v>
                </c:pt>
                <c:pt idx="135">
                  <c:v>-1728.95</c:v>
                </c:pt>
                <c:pt idx="136">
                  <c:v>-1076.7</c:v>
                </c:pt>
                <c:pt idx="137">
                  <c:v>-1743.46</c:v>
                </c:pt>
                <c:pt idx="138">
                  <c:v>-2091.84</c:v>
                </c:pt>
                <c:pt idx="139">
                  <c:v>-2715.26</c:v>
                </c:pt>
                <c:pt idx="140">
                  <c:v>-2034.25</c:v>
                </c:pt>
                <c:pt idx="141">
                  <c:v>-1668.68</c:v>
                </c:pt>
                <c:pt idx="142">
                  <c:v>-1907.3</c:v>
                </c:pt>
                <c:pt idx="143">
                  <c:v>-2513.77</c:v>
                </c:pt>
                <c:pt idx="144">
                  <c:v>-1501.93</c:v>
                </c:pt>
                <c:pt idx="145">
                  <c:v>-1333.19</c:v>
                </c:pt>
                <c:pt idx="146">
                  <c:v>-1098.7</c:v>
                </c:pt>
                <c:pt idx="147">
                  <c:v>-4047.49</c:v>
                </c:pt>
                <c:pt idx="148">
                  <c:v>-4082.26</c:v>
                </c:pt>
                <c:pt idx="149">
                  <c:v>-4087.61</c:v>
                </c:pt>
                <c:pt idx="150">
                  <c:v>-4059.73</c:v>
                </c:pt>
                <c:pt idx="151">
                  <c:v>-4022.27</c:v>
                </c:pt>
                <c:pt idx="152">
                  <c:v>-4073.57</c:v>
                </c:pt>
                <c:pt idx="153">
                  <c:v>-3909.47</c:v>
                </c:pt>
                <c:pt idx="154">
                  <c:v>-3719.86</c:v>
                </c:pt>
                <c:pt idx="155">
                  <c:v>-3704.6</c:v>
                </c:pt>
                <c:pt idx="156">
                  <c:v>-3686.89</c:v>
                </c:pt>
                <c:pt idx="157">
                  <c:v>-3762.65</c:v>
                </c:pt>
                <c:pt idx="158">
                  <c:v>-3625.42</c:v>
                </c:pt>
                <c:pt idx="159">
                  <c:v>-3596.62</c:v>
                </c:pt>
                <c:pt idx="160">
                  <c:v>-3624.34</c:v>
                </c:pt>
                <c:pt idx="161">
                  <c:v>-3621.72</c:v>
                </c:pt>
                <c:pt idx="162">
                  <c:v>-3527.36</c:v>
                </c:pt>
                <c:pt idx="163">
                  <c:v>-3435.34</c:v>
                </c:pt>
                <c:pt idx="164">
                  <c:v>-3496.02</c:v>
                </c:pt>
                <c:pt idx="165">
                  <c:v>-3449.71</c:v>
                </c:pt>
                <c:pt idx="166">
                  <c:v>-3579.23</c:v>
                </c:pt>
                <c:pt idx="167">
                  <c:v>-3651.66</c:v>
                </c:pt>
                <c:pt idx="168">
                  <c:v>-3404.59</c:v>
                </c:pt>
                <c:pt idx="169">
                  <c:v>-3559.77</c:v>
                </c:pt>
                <c:pt idx="170">
                  <c:v>-3515.72</c:v>
                </c:pt>
                <c:pt idx="171">
                  <c:v>-3238.8</c:v>
                </c:pt>
                <c:pt idx="172">
                  <c:v>-3127.32</c:v>
                </c:pt>
                <c:pt idx="173">
                  <c:v>-3101.54</c:v>
                </c:pt>
                <c:pt idx="174">
                  <c:v>-2997.25</c:v>
                </c:pt>
                <c:pt idx="175">
                  <c:v>-2823.91</c:v>
                </c:pt>
                <c:pt idx="176">
                  <c:v>-2991.5</c:v>
                </c:pt>
                <c:pt idx="177">
                  <c:v>-2942.69</c:v>
                </c:pt>
                <c:pt idx="178">
                  <c:v>-2017.78</c:v>
                </c:pt>
                <c:pt idx="179">
                  <c:v>-1109.52</c:v>
                </c:pt>
                <c:pt idx="180">
                  <c:v>-858.60599999999999</c:v>
                </c:pt>
                <c:pt idx="181">
                  <c:v>-956.25400000000002</c:v>
                </c:pt>
                <c:pt idx="182">
                  <c:v>-1019.66</c:v>
                </c:pt>
                <c:pt idx="183">
                  <c:v>-1089.79</c:v>
                </c:pt>
                <c:pt idx="184">
                  <c:v>-923.77200000000005</c:v>
                </c:pt>
                <c:pt idx="185">
                  <c:v>-2322.81</c:v>
                </c:pt>
                <c:pt idx="186">
                  <c:v>-1201.5899999999999</c:v>
                </c:pt>
                <c:pt idx="187">
                  <c:v>-1648.05</c:v>
                </c:pt>
                <c:pt idx="188">
                  <c:v>-1150.45</c:v>
                </c:pt>
                <c:pt idx="189">
                  <c:v>-1126.76</c:v>
                </c:pt>
                <c:pt idx="190">
                  <c:v>-1243.6600000000001</c:v>
                </c:pt>
                <c:pt idx="191">
                  <c:v>-1039.94</c:v>
                </c:pt>
                <c:pt idx="192">
                  <c:v>-1224.6600000000001</c:v>
                </c:pt>
                <c:pt idx="193">
                  <c:v>-1284.3399999999999</c:v>
                </c:pt>
                <c:pt idx="194">
                  <c:v>-3046.19</c:v>
                </c:pt>
                <c:pt idx="195">
                  <c:v>-3072.91</c:v>
                </c:pt>
                <c:pt idx="196">
                  <c:v>-3345.67</c:v>
                </c:pt>
                <c:pt idx="197">
                  <c:v>-1029.51</c:v>
                </c:pt>
                <c:pt idx="198">
                  <c:v>-1412.13</c:v>
                </c:pt>
                <c:pt idx="199">
                  <c:v>-1089.6500000000001</c:v>
                </c:pt>
                <c:pt idx="200">
                  <c:v>-918.77499999999998</c:v>
                </c:pt>
                <c:pt idx="201">
                  <c:v>-876.84799999999996</c:v>
                </c:pt>
                <c:pt idx="202">
                  <c:v>-1001.88</c:v>
                </c:pt>
                <c:pt idx="203">
                  <c:v>-745.31700000000001</c:v>
                </c:pt>
                <c:pt idx="204">
                  <c:v>-964.99599999999998</c:v>
                </c:pt>
                <c:pt idx="205">
                  <c:v>-746.13099999999997</c:v>
                </c:pt>
                <c:pt idx="206">
                  <c:v>-844.66</c:v>
                </c:pt>
                <c:pt idx="207">
                  <c:v>-951.86500000000001</c:v>
                </c:pt>
                <c:pt idx="208">
                  <c:v>-863.15099999999995</c:v>
                </c:pt>
                <c:pt idx="209">
                  <c:v>-1238.02</c:v>
                </c:pt>
                <c:pt idx="210">
                  <c:v>-901.95</c:v>
                </c:pt>
                <c:pt idx="211">
                  <c:v>-1268.23</c:v>
                </c:pt>
                <c:pt idx="212">
                  <c:v>-1339.83</c:v>
                </c:pt>
                <c:pt idx="213">
                  <c:v>-1776.15</c:v>
                </c:pt>
                <c:pt idx="214">
                  <c:v>-1565.56</c:v>
                </c:pt>
                <c:pt idx="215">
                  <c:v>-1001.51</c:v>
                </c:pt>
                <c:pt idx="216">
                  <c:v>-852.13</c:v>
                </c:pt>
                <c:pt idx="217">
                  <c:v>-871.71199999999999</c:v>
                </c:pt>
                <c:pt idx="218">
                  <c:v>-865.19600000000003</c:v>
                </c:pt>
                <c:pt idx="219">
                  <c:v>-778.61900000000003</c:v>
                </c:pt>
                <c:pt idx="220">
                  <c:v>-1003.14</c:v>
                </c:pt>
                <c:pt idx="221">
                  <c:v>-1220.06</c:v>
                </c:pt>
                <c:pt idx="222">
                  <c:v>-908.73800000000006</c:v>
                </c:pt>
                <c:pt idx="223">
                  <c:v>-1161.42</c:v>
                </c:pt>
                <c:pt idx="224">
                  <c:v>-1188.68</c:v>
                </c:pt>
                <c:pt idx="225">
                  <c:v>-1327.61</c:v>
                </c:pt>
                <c:pt idx="226">
                  <c:v>-903.04</c:v>
                </c:pt>
                <c:pt idx="227">
                  <c:v>-1054.28</c:v>
                </c:pt>
                <c:pt idx="228">
                  <c:v>-1091.0899999999999</c:v>
                </c:pt>
                <c:pt idx="229">
                  <c:v>-1131.81</c:v>
                </c:pt>
                <c:pt idx="230">
                  <c:v>-1257.29</c:v>
                </c:pt>
                <c:pt idx="231">
                  <c:v>-1166.57</c:v>
                </c:pt>
                <c:pt idx="232">
                  <c:v>-956.74800000000005</c:v>
                </c:pt>
                <c:pt idx="233">
                  <c:v>-1043.32</c:v>
                </c:pt>
                <c:pt idx="234">
                  <c:v>-1209.67</c:v>
                </c:pt>
                <c:pt idx="235">
                  <c:v>-1199.9000000000001</c:v>
                </c:pt>
                <c:pt idx="236">
                  <c:v>-1110.78</c:v>
                </c:pt>
                <c:pt idx="237">
                  <c:v>-812.84299999999996</c:v>
                </c:pt>
                <c:pt idx="238">
                  <c:v>-1226.93</c:v>
                </c:pt>
                <c:pt idx="239">
                  <c:v>-853.57</c:v>
                </c:pt>
                <c:pt idx="240">
                  <c:v>-2554.02</c:v>
                </c:pt>
                <c:pt idx="241">
                  <c:v>-1446.65</c:v>
                </c:pt>
                <c:pt idx="242">
                  <c:v>-1749.16</c:v>
                </c:pt>
                <c:pt idx="243">
                  <c:v>-1624.93</c:v>
                </c:pt>
                <c:pt idx="244">
                  <c:v>-841.22</c:v>
                </c:pt>
                <c:pt idx="245">
                  <c:v>-812.16200000000003</c:v>
                </c:pt>
                <c:pt idx="246">
                  <c:v>-852.01499999999999</c:v>
                </c:pt>
                <c:pt idx="247">
                  <c:v>-1053.6600000000001</c:v>
                </c:pt>
                <c:pt idx="248">
                  <c:v>-946.35199999999998</c:v>
                </c:pt>
                <c:pt idx="249">
                  <c:v>-1610.82</c:v>
                </c:pt>
                <c:pt idx="250">
                  <c:v>-1602.08</c:v>
                </c:pt>
                <c:pt idx="251">
                  <c:v>-1666.03</c:v>
                </c:pt>
                <c:pt idx="252">
                  <c:v>-1059.31</c:v>
                </c:pt>
                <c:pt idx="253">
                  <c:v>-1156.49</c:v>
                </c:pt>
                <c:pt idx="254">
                  <c:v>-1482.02</c:v>
                </c:pt>
                <c:pt idx="255">
                  <c:v>-1383.36</c:v>
                </c:pt>
                <c:pt idx="256">
                  <c:v>-1195.99</c:v>
                </c:pt>
                <c:pt idx="257">
                  <c:v>-1370.01</c:v>
                </c:pt>
                <c:pt idx="258">
                  <c:v>-1729.09</c:v>
                </c:pt>
                <c:pt idx="259">
                  <c:v>-1056.1199999999999</c:v>
                </c:pt>
                <c:pt idx="260">
                  <c:v>-1014.47</c:v>
                </c:pt>
                <c:pt idx="261">
                  <c:v>-1074.82</c:v>
                </c:pt>
                <c:pt idx="262">
                  <c:v>-1031.98</c:v>
                </c:pt>
                <c:pt idx="263">
                  <c:v>-883.44899999999996</c:v>
                </c:pt>
                <c:pt idx="264">
                  <c:v>-845.279</c:v>
                </c:pt>
                <c:pt idx="265">
                  <c:v>-793.89300000000003</c:v>
                </c:pt>
                <c:pt idx="266">
                  <c:v>-992.47799999999995</c:v>
                </c:pt>
                <c:pt idx="267">
                  <c:v>-1065.6099999999999</c:v>
                </c:pt>
                <c:pt idx="268">
                  <c:v>-957.77200000000005</c:v>
                </c:pt>
                <c:pt idx="269">
                  <c:v>-903.13599999999997</c:v>
                </c:pt>
                <c:pt idx="270">
                  <c:v>-843.28599999999994</c:v>
                </c:pt>
                <c:pt idx="271">
                  <c:v>-1397.21</c:v>
                </c:pt>
                <c:pt idx="272">
                  <c:v>-979.59400000000005</c:v>
                </c:pt>
                <c:pt idx="273">
                  <c:v>-1456.9</c:v>
                </c:pt>
                <c:pt idx="274">
                  <c:v>-1443.16</c:v>
                </c:pt>
                <c:pt idx="275">
                  <c:v>-1554.41</c:v>
                </c:pt>
                <c:pt idx="276">
                  <c:v>-1386.44</c:v>
                </c:pt>
                <c:pt idx="277">
                  <c:v>-1034.48</c:v>
                </c:pt>
                <c:pt idx="278">
                  <c:v>-918.74300000000005</c:v>
                </c:pt>
                <c:pt idx="279">
                  <c:v>-1708.95</c:v>
                </c:pt>
                <c:pt idx="280">
                  <c:v>-1634.35</c:v>
                </c:pt>
                <c:pt idx="281">
                  <c:v>-1248</c:v>
                </c:pt>
                <c:pt idx="282">
                  <c:v>-1645.56</c:v>
                </c:pt>
                <c:pt idx="283">
                  <c:v>-1744.14</c:v>
                </c:pt>
                <c:pt idx="284">
                  <c:v>-1613.33</c:v>
                </c:pt>
                <c:pt idx="285">
                  <c:v>-1622.11</c:v>
                </c:pt>
                <c:pt idx="286">
                  <c:v>-1539.31</c:v>
                </c:pt>
                <c:pt idx="287">
                  <c:v>-1762.02</c:v>
                </c:pt>
                <c:pt idx="288">
                  <c:v>-1994.99</c:v>
                </c:pt>
                <c:pt idx="289">
                  <c:v>-3310.12</c:v>
                </c:pt>
                <c:pt idx="290">
                  <c:v>-2457.39</c:v>
                </c:pt>
                <c:pt idx="291">
                  <c:v>-2022.09</c:v>
                </c:pt>
                <c:pt idx="292">
                  <c:v>-2036.8</c:v>
                </c:pt>
                <c:pt idx="293">
                  <c:v>-1904.79</c:v>
                </c:pt>
                <c:pt idx="294">
                  <c:v>-2050.23</c:v>
                </c:pt>
                <c:pt idx="295">
                  <c:v>-1883.41</c:v>
                </c:pt>
                <c:pt idx="296">
                  <c:v>-2314.27</c:v>
                </c:pt>
                <c:pt idx="297">
                  <c:v>-2062.63</c:v>
                </c:pt>
                <c:pt idx="298">
                  <c:v>-1714.26</c:v>
                </c:pt>
                <c:pt idx="299">
                  <c:v>-1681.01</c:v>
                </c:pt>
                <c:pt idx="300">
                  <c:v>-1827.08</c:v>
                </c:pt>
                <c:pt idx="301">
                  <c:v>-1823.91</c:v>
                </c:pt>
                <c:pt idx="302">
                  <c:v>-1835.9</c:v>
                </c:pt>
                <c:pt idx="303">
                  <c:v>-1534.69</c:v>
                </c:pt>
                <c:pt idx="304">
                  <c:v>-2490.17</c:v>
                </c:pt>
                <c:pt idx="305">
                  <c:v>-1898.45</c:v>
                </c:pt>
                <c:pt idx="306">
                  <c:v>-1209.8699999999999</c:v>
                </c:pt>
                <c:pt idx="307">
                  <c:v>-1662.63</c:v>
                </c:pt>
                <c:pt idx="308">
                  <c:v>-2180.34</c:v>
                </c:pt>
                <c:pt idx="309">
                  <c:v>-2657.38</c:v>
                </c:pt>
                <c:pt idx="310">
                  <c:v>-1707.9</c:v>
                </c:pt>
                <c:pt idx="311">
                  <c:v>-1173</c:v>
                </c:pt>
                <c:pt idx="312">
                  <c:v>-1835.85</c:v>
                </c:pt>
                <c:pt idx="313">
                  <c:v>-1278.8699999999999</c:v>
                </c:pt>
                <c:pt idx="314">
                  <c:v>-1192.29</c:v>
                </c:pt>
                <c:pt idx="315">
                  <c:v>-1394.57</c:v>
                </c:pt>
                <c:pt idx="316">
                  <c:v>-1140.3399999999999</c:v>
                </c:pt>
                <c:pt idx="317">
                  <c:v>-1851.28</c:v>
                </c:pt>
                <c:pt idx="318">
                  <c:v>-1637.44</c:v>
                </c:pt>
                <c:pt idx="319">
                  <c:v>-2316.73</c:v>
                </c:pt>
                <c:pt idx="320">
                  <c:v>-3816.75</c:v>
                </c:pt>
                <c:pt idx="321">
                  <c:v>-4477.4799999999996</c:v>
                </c:pt>
                <c:pt idx="322">
                  <c:v>-5102.97</c:v>
                </c:pt>
                <c:pt idx="323">
                  <c:v>-4964.1099999999997</c:v>
                </c:pt>
                <c:pt idx="324">
                  <c:v>-6506.36</c:v>
                </c:pt>
                <c:pt idx="325">
                  <c:v>-5719.59</c:v>
                </c:pt>
                <c:pt idx="326">
                  <c:v>-6982.87</c:v>
                </c:pt>
                <c:pt idx="327">
                  <c:v>-5306.79</c:v>
                </c:pt>
                <c:pt idx="328">
                  <c:v>-4681.8500000000004</c:v>
                </c:pt>
                <c:pt idx="329">
                  <c:v>-6163.07</c:v>
                </c:pt>
                <c:pt idx="330">
                  <c:v>-6429.43</c:v>
                </c:pt>
                <c:pt idx="331">
                  <c:v>-3535.75</c:v>
                </c:pt>
                <c:pt idx="332">
                  <c:v>-2110.6799999999998</c:v>
                </c:pt>
                <c:pt idx="333">
                  <c:v>-4014.1</c:v>
                </c:pt>
                <c:pt idx="334">
                  <c:v>-3507.34</c:v>
                </c:pt>
                <c:pt idx="335">
                  <c:v>-3959.89</c:v>
                </c:pt>
                <c:pt idx="336">
                  <c:v>-3740.85</c:v>
                </c:pt>
                <c:pt idx="337">
                  <c:v>-3851.64</c:v>
                </c:pt>
                <c:pt idx="338">
                  <c:v>-3721.37</c:v>
                </c:pt>
                <c:pt idx="339">
                  <c:v>-2806.82</c:v>
                </c:pt>
                <c:pt idx="340">
                  <c:v>-1556.65</c:v>
                </c:pt>
                <c:pt idx="341">
                  <c:v>-1711.69</c:v>
                </c:pt>
                <c:pt idx="342">
                  <c:v>-1793.74</c:v>
                </c:pt>
                <c:pt idx="343">
                  <c:v>-2033.49</c:v>
                </c:pt>
                <c:pt idx="344">
                  <c:v>-1516.83</c:v>
                </c:pt>
                <c:pt idx="345">
                  <c:v>-1615.57</c:v>
                </c:pt>
                <c:pt idx="346">
                  <c:v>-2560.4899999999998</c:v>
                </c:pt>
                <c:pt idx="347">
                  <c:v>-1963.22</c:v>
                </c:pt>
                <c:pt idx="348">
                  <c:v>-2345.33</c:v>
                </c:pt>
                <c:pt idx="349">
                  <c:v>-1891.82</c:v>
                </c:pt>
                <c:pt idx="350">
                  <c:v>-2823.59</c:v>
                </c:pt>
                <c:pt idx="351">
                  <c:v>-4434.33</c:v>
                </c:pt>
                <c:pt idx="352">
                  <c:v>-4550.3999999999996</c:v>
                </c:pt>
                <c:pt idx="353">
                  <c:v>-1927.8</c:v>
                </c:pt>
                <c:pt idx="354">
                  <c:v>-2269.54</c:v>
                </c:pt>
                <c:pt idx="355">
                  <c:v>-2376.91</c:v>
                </c:pt>
                <c:pt idx="356">
                  <c:v>-1714.74</c:v>
                </c:pt>
                <c:pt idx="357">
                  <c:v>-1689.69</c:v>
                </c:pt>
                <c:pt idx="358">
                  <c:v>-2244.04</c:v>
                </c:pt>
                <c:pt idx="359">
                  <c:v>-1604.02</c:v>
                </c:pt>
                <c:pt idx="360">
                  <c:v>-1520.85</c:v>
                </c:pt>
                <c:pt idx="361">
                  <c:v>-1397.86</c:v>
                </c:pt>
                <c:pt idx="362">
                  <c:v>-1561.05</c:v>
                </c:pt>
                <c:pt idx="363">
                  <c:v>-1822.66</c:v>
                </c:pt>
                <c:pt idx="364">
                  <c:v>-1717.71</c:v>
                </c:pt>
                <c:pt idx="365">
                  <c:v>-2397.34</c:v>
                </c:pt>
                <c:pt idx="366">
                  <c:v>-2281.48</c:v>
                </c:pt>
                <c:pt idx="367">
                  <c:v>-1886.85</c:v>
                </c:pt>
                <c:pt idx="368">
                  <c:v>-2278.6799999999998</c:v>
                </c:pt>
                <c:pt idx="369">
                  <c:v>-1996.27</c:v>
                </c:pt>
                <c:pt idx="370">
                  <c:v>-2236.34</c:v>
                </c:pt>
                <c:pt idx="371">
                  <c:v>-1640.71</c:v>
                </c:pt>
                <c:pt idx="372">
                  <c:v>-2319.63</c:v>
                </c:pt>
                <c:pt idx="373">
                  <c:v>-1956.47</c:v>
                </c:pt>
                <c:pt idx="374">
                  <c:v>-1782.74</c:v>
                </c:pt>
                <c:pt idx="375">
                  <c:v>-1867.63</c:v>
                </c:pt>
                <c:pt idx="376">
                  <c:v>-2631.98</c:v>
                </c:pt>
                <c:pt idx="377">
                  <c:v>-2519.34</c:v>
                </c:pt>
                <c:pt idx="378">
                  <c:v>-1862.66</c:v>
                </c:pt>
                <c:pt idx="379">
                  <c:v>-1765.41</c:v>
                </c:pt>
                <c:pt idx="380">
                  <c:v>-2002.08</c:v>
                </c:pt>
                <c:pt idx="381">
                  <c:v>-2949.12</c:v>
                </c:pt>
                <c:pt idx="382">
                  <c:v>-1661.89</c:v>
                </c:pt>
                <c:pt idx="383">
                  <c:v>-1797.4</c:v>
                </c:pt>
                <c:pt idx="384">
                  <c:v>-1827.83</c:v>
                </c:pt>
                <c:pt idx="385">
                  <c:v>-2035.11</c:v>
                </c:pt>
                <c:pt idx="386">
                  <c:v>-2102.5700000000002</c:v>
                </c:pt>
                <c:pt idx="387">
                  <c:v>-2050.4899999999998</c:v>
                </c:pt>
                <c:pt idx="388">
                  <c:v>-2539.39</c:v>
                </c:pt>
                <c:pt idx="389">
                  <c:v>-2326.63</c:v>
                </c:pt>
                <c:pt idx="390">
                  <c:v>-2254.29</c:v>
                </c:pt>
                <c:pt idx="391">
                  <c:v>-2315.62</c:v>
                </c:pt>
                <c:pt idx="392">
                  <c:v>-1994.45</c:v>
                </c:pt>
                <c:pt idx="393">
                  <c:v>-2166.63</c:v>
                </c:pt>
                <c:pt idx="394">
                  <c:v>-2180.61</c:v>
                </c:pt>
                <c:pt idx="395">
                  <c:v>-2281.4299999999998</c:v>
                </c:pt>
                <c:pt idx="396">
                  <c:v>-2191.8200000000002</c:v>
                </c:pt>
                <c:pt idx="397">
                  <c:v>-2485.94</c:v>
                </c:pt>
                <c:pt idx="398">
                  <c:v>-2499.14</c:v>
                </c:pt>
                <c:pt idx="399">
                  <c:v>-2419.64</c:v>
                </c:pt>
                <c:pt idx="400">
                  <c:v>-2271.81</c:v>
                </c:pt>
                <c:pt idx="401">
                  <c:v>-2942.76</c:v>
                </c:pt>
                <c:pt idx="402">
                  <c:v>-2426.94</c:v>
                </c:pt>
                <c:pt idx="403">
                  <c:v>-2808.33</c:v>
                </c:pt>
                <c:pt idx="404">
                  <c:v>-2762.53</c:v>
                </c:pt>
                <c:pt idx="405">
                  <c:v>-3063.53</c:v>
                </c:pt>
                <c:pt idx="406">
                  <c:v>-3453.91</c:v>
                </c:pt>
                <c:pt idx="407">
                  <c:v>-3936.2</c:v>
                </c:pt>
                <c:pt idx="408">
                  <c:v>-2611.46</c:v>
                </c:pt>
                <c:pt idx="409">
                  <c:v>-2122.7199999999998</c:v>
                </c:pt>
                <c:pt idx="410">
                  <c:v>-2195.4899999999998</c:v>
                </c:pt>
                <c:pt idx="411">
                  <c:v>-1937.42</c:v>
                </c:pt>
                <c:pt idx="412">
                  <c:v>-2311.86</c:v>
                </c:pt>
                <c:pt idx="413">
                  <c:v>-2644.89</c:v>
                </c:pt>
                <c:pt idx="414">
                  <c:v>-2233.75</c:v>
                </c:pt>
                <c:pt idx="415">
                  <c:v>-2918.83</c:v>
                </c:pt>
                <c:pt idx="416">
                  <c:v>-1926.34</c:v>
                </c:pt>
                <c:pt idx="417">
                  <c:v>-1823.79</c:v>
                </c:pt>
                <c:pt idx="418">
                  <c:v>-1953.35</c:v>
                </c:pt>
                <c:pt idx="419">
                  <c:v>-1849.97</c:v>
                </c:pt>
                <c:pt idx="420">
                  <c:v>-1860.32</c:v>
                </c:pt>
                <c:pt idx="421">
                  <c:v>-2042.3</c:v>
                </c:pt>
                <c:pt idx="422">
                  <c:v>-1971.34</c:v>
                </c:pt>
                <c:pt idx="423">
                  <c:v>-1957.98</c:v>
                </c:pt>
                <c:pt idx="424">
                  <c:v>-1995.99</c:v>
                </c:pt>
                <c:pt idx="425">
                  <c:v>-2010.78</c:v>
                </c:pt>
                <c:pt idx="426">
                  <c:v>-2025.35</c:v>
                </c:pt>
                <c:pt idx="427">
                  <c:v>-1771.62</c:v>
                </c:pt>
                <c:pt idx="428">
                  <c:v>-2152.81</c:v>
                </c:pt>
                <c:pt idx="429">
                  <c:v>-2344.04</c:v>
                </c:pt>
                <c:pt idx="430">
                  <c:v>-2794.03</c:v>
                </c:pt>
                <c:pt idx="431">
                  <c:v>-2428.5</c:v>
                </c:pt>
                <c:pt idx="432">
                  <c:v>-2504.0300000000002</c:v>
                </c:pt>
                <c:pt idx="433">
                  <c:v>-3221.44</c:v>
                </c:pt>
                <c:pt idx="434">
                  <c:v>-2314.62</c:v>
                </c:pt>
                <c:pt idx="435">
                  <c:v>-2298.2600000000002</c:v>
                </c:pt>
                <c:pt idx="436">
                  <c:v>-2808.58</c:v>
                </c:pt>
                <c:pt idx="437">
                  <c:v>-3898.4</c:v>
                </c:pt>
                <c:pt idx="438">
                  <c:v>-2762.05</c:v>
                </c:pt>
                <c:pt idx="439">
                  <c:v>-4126.13</c:v>
                </c:pt>
                <c:pt idx="440">
                  <c:v>-2600.04</c:v>
                </c:pt>
              </c:numCache>
            </c:numRef>
          </c:val>
          <c:smooth val="0"/>
          <c:extLst>
            <c:ext xmlns:c16="http://schemas.microsoft.com/office/drawing/2014/chart" uri="{C3380CC4-5D6E-409C-BE32-E72D297353CC}">
              <c16:uniqueId val="{00000001-BBED-4CB5-893F-D5240BB7524B}"/>
            </c:ext>
          </c:extLst>
        </c:ser>
        <c:ser>
          <c:idx val="2"/>
          <c:order val="2"/>
          <c:tx>
            <c:v>VaR 05</c:v>
          </c:tx>
          <c:spPr>
            <a:ln w="28575" cap="rnd">
              <a:solidFill>
                <a:schemeClr val="accent3"/>
              </a:solidFill>
              <a:round/>
            </a:ln>
            <a:effectLst/>
          </c:spPr>
          <c:marker>
            <c:symbol val="none"/>
          </c:marker>
          <c:val>
            <c:numRef>
              <c:f>'Q2 Backtesting'!$F$11:$F$451</c:f>
              <c:numCache>
                <c:formatCode>General</c:formatCode>
                <c:ptCount val="441"/>
                <c:pt idx="0">
                  <c:v>-1207.68</c:v>
                </c:pt>
                <c:pt idx="1">
                  <c:v>-1108.01</c:v>
                </c:pt>
                <c:pt idx="2">
                  <c:v>-1019.05</c:v>
                </c:pt>
                <c:pt idx="3">
                  <c:v>-681.06899999999996</c:v>
                </c:pt>
                <c:pt idx="4">
                  <c:v>-1165.7</c:v>
                </c:pt>
                <c:pt idx="5">
                  <c:v>-537.99900000000002</c:v>
                </c:pt>
                <c:pt idx="6">
                  <c:v>-706.84699999999998</c:v>
                </c:pt>
                <c:pt idx="7">
                  <c:v>-729.57299999999998</c:v>
                </c:pt>
                <c:pt idx="8">
                  <c:v>-567.79</c:v>
                </c:pt>
                <c:pt idx="9">
                  <c:v>-719.447</c:v>
                </c:pt>
                <c:pt idx="10">
                  <c:v>-733.74699999999996</c:v>
                </c:pt>
                <c:pt idx="11">
                  <c:v>-697.71400000000006</c:v>
                </c:pt>
                <c:pt idx="12">
                  <c:v>-613.82899999999995</c:v>
                </c:pt>
                <c:pt idx="13">
                  <c:v>-695.19399999999996</c:v>
                </c:pt>
                <c:pt idx="14">
                  <c:v>-726.98800000000006</c:v>
                </c:pt>
                <c:pt idx="15">
                  <c:v>-868.19100000000003</c:v>
                </c:pt>
                <c:pt idx="16">
                  <c:v>-827.55100000000004</c:v>
                </c:pt>
                <c:pt idx="17">
                  <c:v>-988.31399999999996</c:v>
                </c:pt>
                <c:pt idx="18">
                  <c:v>-733.68399999999997</c:v>
                </c:pt>
                <c:pt idx="19">
                  <c:v>-753.65099999999995</c:v>
                </c:pt>
                <c:pt idx="20">
                  <c:v>-981.96699999999998</c:v>
                </c:pt>
                <c:pt idx="21">
                  <c:v>-1266.19</c:v>
                </c:pt>
                <c:pt idx="22">
                  <c:v>-1538.33</c:v>
                </c:pt>
                <c:pt idx="23">
                  <c:v>-1679.47</c:v>
                </c:pt>
                <c:pt idx="24">
                  <c:v>-1356.3</c:v>
                </c:pt>
                <c:pt idx="25">
                  <c:v>-1017.06</c:v>
                </c:pt>
                <c:pt idx="26">
                  <c:v>-1197.8</c:v>
                </c:pt>
                <c:pt idx="27">
                  <c:v>-964.79200000000003</c:v>
                </c:pt>
                <c:pt idx="28">
                  <c:v>-1255.9000000000001</c:v>
                </c:pt>
                <c:pt idx="29">
                  <c:v>-1106.0999999999999</c:v>
                </c:pt>
                <c:pt idx="30">
                  <c:v>-830.48299999999995</c:v>
                </c:pt>
                <c:pt idx="31">
                  <c:v>-1585.35</c:v>
                </c:pt>
                <c:pt idx="32">
                  <c:v>-753.59</c:v>
                </c:pt>
                <c:pt idx="33">
                  <c:v>-730.88900000000001</c:v>
                </c:pt>
                <c:pt idx="34">
                  <c:v>-603.91300000000001</c:v>
                </c:pt>
                <c:pt idx="35">
                  <c:v>-1163</c:v>
                </c:pt>
                <c:pt idx="36">
                  <c:v>-954.68</c:v>
                </c:pt>
                <c:pt idx="37">
                  <c:v>-980.85500000000002</c:v>
                </c:pt>
                <c:pt idx="38">
                  <c:v>-1382.71</c:v>
                </c:pt>
                <c:pt idx="39">
                  <c:v>-1123.08</c:v>
                </c:pt>
                <c:pt idx="40">
                  <c:v>-1046.82</c:v>
                </c:pt>
                <c:pt idx="41">
                  <c:v>-958.92700000000002</c:v>
                </c:pt>
                <c:pt idx="42">
                  <c:v>-946.32399999999996</c:v>
                </c:pt>
                <c:pt idx="43">
                  <c:v>-964.3</c:v>
                </c:pt>
                <c:pt idx="44">
                  <c:v>-722.48800000000006</c:v>
                </c:pt>
                <c:pt idx="45">
                  <c:v>-1011.57</c:v>
                </c:pt>
                <c:pt idx="46">
                  <c:v>-1000.09</c:v>
                </c:pt>
                <c:pt idx="47">
                  <c:v>-908.54499999999996</c:v>
                </c:pt>
                <c:pt idx="48">
                  <c:v>-863.48900000000003</c:v>
                </c:pt>
                <c:pt idx="49">
                  <c:v>-883.42200000000003</c:v>
                </c:pt>
                <c:pt idx="50">
                  <c:v>-1025.24</c:v>
                </c:pt>
                <c:pt idx="51">
                  <c:v>-1244.57</c:v>
                </c:pt>
                <c:pt idx="52">
                  <c:v>-1109.1300000000001</c:v>
                </c:pt>
                <c:pt idx="53">
                  <c:v>-783.50400000000002</c:v>
                </c:pt>
                <c:pt idx="54">
                  <c:v>-1519.99</c:v>
                </c:pt>
                <c:pt idx="55">
                  <c:v>-989.16399999999999</c:v>
                </c:pt>
                <c:pt idx="56">
                  <c:v>-1602.55</c:v>
                </c:pt>
                <c:pt idx="57">
                  <c:v>-1584.25</c:v>
                </c:pt>
                <c:pt idx="58">
                  <c:v>-1518.17</c:v>
                </c:pt>
                <c:pt idx="59">
                  <c:v>-1409.98</c:v>
                </c:pt>
                <c:pt idx="60">
                  <c:v>-1502.81</c:v>
                </c:pt>
                <c:pt idx="61">
                  <c:v>-1551.74</c:v>
                </c:pt>
                <c:pt idx="62">
                  <c:v>-1510.45</c:v>
                </c:pt>
                <c:pt idx="63">
                  <c:v>-1393.05</c:v>
                </c:pt>
                <c:pt idx="64">
                  <c:v>-1743.74</c:v>
                </c:pt>
                <c:pt idx="65">
                  <c:v>-1526.79</c:v>
                </c:pt>
                <c:pt idx="66">
                  <c:v>-1530.57</c:v>
                </c:pt>
                <c:pt idx="67">
                  <c:v>-1453.95</c:v>
                </c:pt>
                <c:pt idx="68">
                  <c:v>-1526.34</c:v>
                </c:pt>
                <c:pt idx="69">
                  <c:v>-1547.34</c:v>
                </c:pt>
                <c:pt idx="70">
                  <c:v>-1458.64</c:v>
                </c:pt>
                <c:pt idx="71">
                  <c:v>-1390.67</c:v>
                </c:pt>
                <c:pt idx="72">
                  <c:v>-1520.98</c:v>
                </c:pt>
                <c:pt idx="73">
                  <c:v>-1586.27</c:v>
                </c:pt>
                <c:pt idx="74">
                  <c:v>-1651.92</c:v>
                </c:pt>
                <c:pt idx="75">
                  <c:v>-1673.13</c:v>
                </c:pt>
                <c:pt idx="76">
                  <c:v>-1705.86</c:v>
                </c:pt>
                <c:pt idx="77">
                  <c:v>-1730.97</c:v>
                </c:pt>
                <c:pt idx="78">
                  <c:v>-1927.2</c:v>
                </c:pt>
                <c:pt idx="79">
                  <c:v>-2070.73</c:v>
                </c:pt>
                <c:pt idx="80">
                  <c:v>-985.70600000000002</c:v>
                </c:pt>
                <c:pt idx="81">
                  <c:v>-1163.7</c:v>
                </c:pt>
                <c:pt idx="82">
                  <c:v>-1139.1099999999999</c:v>
                </c:pt>
                <c:pt idx="83">
                  <c:v>-1330.75</c:v>
                </c:pt>
                <c:pt idx="84">
                  <c:v>-1045.48</c:v>
                </c:pt>
                <c:pt idx="85">
                  <c:v>-871.13499999999999</c:v>
                </c:pt>
                <c:pt idx="86">
                  <c:v>-971.08900000000006</c:v>
                </c:pt>
                <c:pt idx="87">
                  <c:v>-817.94299999999998</c:v>
                </c:pt>
                <c:pt idx="88">
                  <c:v>-969.09900000000005</c:v>
                </c:pt>
                <c:pt idx="89">
                  <c:v>-986.65099999999995</c:v>
                </c:pt>
                <c:pt idx="90">
                  <c:v>-1281.9100000000001</c:v>
                </c:pt>
                <c:pt idx="91">
                  <c:v>-894.22699999999998</c:v>
                </c:pt>
                <c:pt idx="92">
                  <c:v>-644.08100000000002</c:v>
                </c:pt>
                <c:pt idx="93">
                  <c:v>-699.63499999999999</c:v>
                </c:pt>
                <c:pt idx="94">
                  <c:v>-713.42100000000005</c:v>
                </c:pt>
                <c:pt idx="95">
                  <c:v>-813.53599999999994</c:v>
                </c:pt>
                <c:pt idx="96">
                  <c:v>-1087.53</c:v>
                </c:pt>
                <c:pt idx="97">
                  <c:v>-721.10400000000004</c:v>
                </c:pt>
                <c:pt idx="98">
                  <c:v>-648.096</c:v>
                </c:pt>
                <c:pt idx="99">
                  <c:v>-506.58600000000001</c:v>
                </c:pt>
                <c:pt idx="100">
                  <c:v>-454.66399999999999</c:v>
                </c:pt>
                <c:pt idx="101">
                  <c:v>-448.327</c:v>
                </c:pt>
                <c:pt idx="102">
                  <c:v>-476.99599999999998</c:v>
                </c:pt>
                <c:pt idx="103">
                  <c:v>-542.52099999999996</c:v>
                </c:pt>
                <c:pt idx="104">
                  <c:v>-640.30200000000002</c:v>
                </c:pt>
                <c:pt idx="105">
                  <c:v>-709.83600000000001</c:v>
                </c:pt>
                <c:pt idx="106">
                  <c:v>-771.26300000000003</c:v>
                </c:pt>
                <c:pt idx="107">
                  <c:v>-382.56900000000002</c:v>
                </c:pt>
                <c:pt idx="108">
                  <c:v>-477.55399999999997</c:v>
                </c:pt>
                <c:pt idx="109">
                  <c:v>-763.91600000000005</c:v>
                </c:pt>
                <c:pt idx="110">
                  <c:v>-456.10899999999998</c:v>
                </c:pt>
                <c:pt idx="111">
                  <c:v>-694.78099999999995</c:v>
                </c:pt>
                <c:pt idx="112">
                  <c:v>-544.95699999999999</c:v>
                </c:pt>
                <c:pt idx="113">
                  <c:v>-539.25199999999995</c:v>
                </c:pt>
                <c:pt idx="114">
                  <c:v>-631.96799999999996</c:v>
                </c:pt>
                <c:pt idx="115">
                  <c:v>-586.58000000000004</c:v>
                </c:pt>
                <c:pt idx="116">
                  <c:v>-586.78099999999995</c:v>
                </c:pt>
                <c:pt idx="117">
                  <c:v>-533.57500000000005</c:v>
                </c:pt>
                <c:pt idx="118">
                  <c:v>-734.44600000000003</c:v>
                </c:pt>
                <c:pt idx="119">
                  <c:v>-740.37699999999995</c:v>
                </c:pt>
                <c:pt idx="120">
                  <c:v>-601.726</c:v>
                </c:pt>
                <c:pt idx="121">
                  <c:v>-638.947</c:v>
                </c:pt>
                <c:pt idx="122">
                  <c:v>-454.14299999999997</c:v>
                </c:pt>
                <c:pt idx="123">
                  <c:v>-498.92899999999997</c:v>
                </c:pt>
                <c:pt idx="124">
                  <c:v>-496.80500000000001</c:v>
                </c:pt>
                <c:pt idx="125">
                  <c:v>-539.01300000000003</c:v>
                </c:pt>
                <c:pt idx="126">
                  <c:v>-571.69399999999996</c:v>
                </c:pt>
                <c:pt idx="127">
                  <c:v>-804.08900000000006</c:v>
                </c:pt>
                <c:pt idx="128">
                  <c:v>-583.56100000000004</c:v>
                </c:pt>
                <c:pt idx="129">
                  <c:v>-569.65899999999999</c:v>
                </c:pt>
                <c:pt idx="130">
                  <c:v>-552.23299999999995</c:v>
                </c:pt>
                <c:pt idx="131">
                  <c:v>-499.04500000000002</c:v>
                </c:pt>
                <c:pt idx="132">
                  <c:v>-911.59500000000003</c:v>
                </c:pt>
                <c:pt idx="133">
                  <c:v>-1071.5999999999999</c:v>
                </c:pt>
                <c:pt idx="134">
                  <c:v>-625.53700000000003</c:v>
                </c:pt>
                <c:pt idx="135">
                  <c:v>-1100.0999999999999</c:v>
                </c:pt>
                <c:pt idx="136">
                  <c:v>-668.03700000000003</c:v>
                </c:pt>
                <c:pt idx="137">
                  <c:v>-1065.96</c:v>
                </c:pt>
                <c:pt idx="138">
                  <c:v>-1284.53</c:v>
                </c:pt>
                <c:pt idx="139">
                  <c:v>-1790.19</c:v>
                </c:pt>
                <c:pt idx="140">
                  <c:v>-1274.17</c:v>
                </c:pt>
                <c:pt idx="141">
                  <c:v>-1057.17</c:v>
                </c:pt>
                <c:pt idx="142">
                  <c:v>-1193.51</c:v>
                </c:pt>
                <c:pt idx="143">
                  <c:v>-1518.22</c:v>
                </c:pt>
                <c:pt idx="144">
                  <c:v>-934.36900000000003</c:v>
                </c:pt>
                <c:pt idx="145">
                  <c:v>-894.404</c:v>
                </c:pt>
                <c:pt idx="146">
                  <c:v>-742.56500000000005</c:v>
                </c:pt>
                <c:pt idx="147">
                  <c:v>-2846.55</c:v>
                </c:pt>
                <c:pt idx="148">
                  <c:v>-2877.31</c:v>
                </c:pt>
                <c:pt idx="149">
                  <c:v>-2891.78</c:v>
                </c:pt>
                <c:pt idx="150">
                  <c:v>-2854.25</c:v>
                </c:pt>
                <c:pt idx="151">
                  <c:v>-2863.42</c:v>
                </c:pt>
                <c:pt idx="152">
                  <c:v>-2882.07</c:v>
                </c:pt>
                <c:pt idx="153">
                  <c:v>-2782.13</c:v>
                </c:pt>
                <c:pt idx="154">
                  <c:v>-2638.2</c:v>
                </c:pt>
                <c:pt idx="155">
                  <c:v>-2606.7600000000002</c:v>
                </c:pt>
                <c:pt idx="156">
                  <c:v>-2575.11</c:v>
                </c:pt>
                <c:pt idx="157">
                  <c:v>-2613.87</c:v>
                </c:pt>
                <c:pt idx="158">
                  <c:v>-2519.73</c:v>
                </c:pt>
                <c:pt idx="159">
                  <c:v>-2508.23</c:v>
                </c:pt>
                <c:pt idx="160">
                  <c:v>-2520.31</c:v>
                </c:pt>
                <c:pt idx="161">
                  <c:v>-2519.1</c:v>
                </c:pt>
                <c:pt idx="162">
                  <c:v>-2466.0700000000002</c:v>
                </c:pt>
                <c:pt idx="163">
                  <c:v>-2417.4499999999998</c:v>
                </c:pt>
                <c:pt idx="164">
                  <c:v>-2432.64</c:v>
                </c:pt>
                <c:pt idx="165">
                  <c:v>-2415.0300000000002</c:v>
                </c:pt>
                <c:pt idx="166">
                  <c:v>-2509.66</c:v>
                </c:pt>
                <c:pt idx="167">
                  <c:v>-2562.1799999999998</c:v>
                </c:pt>
                <c:pt idx="168">
                  <c:v>-2376.3200000000002</c:v>
                </c:pt>
                <c:pt idx="169">
                  <c:v>-2478.14</c:v>
                </c:pt>
                <c:pt idx="170">
                  <c:v>-2463.79</c:v>
                </c:pt>
                <c:pt idx="171">
                  <c:v>-2250.86</c:v>
                </c:pt>
                <c:pt idx="172">
                  <c:v>-2184.34</c:v>
                </c:pt>
                <c:pt idx="173">
                  <c:v>-2173.04</c:v>
                </c:pt>
                <c:pt idx="174">
                  <c:v>-2080.5100000000002</c:v>
                </c:pt>
                <c:pt idx="175">
                  <c:v>-1972.18</c:v>
                </c:pt>
                <c:pt idx="176">
                  <c:v>-2071.35</c:v>
                </c:pt>
                <c:pt idx="177">
                  <c:v>-2052.98</c:v>
                </c:pt>
                <c:pt idx="178">
                  <c:v>-1393.48</c:v>
                </c:pt>
                <c:pt idx="179">
                  <c:v>-730.40499999999997</c:v>
                </c:pt>
                <c:pt idx="180">
                  <c:v>-601.64800000000002</c:v>
                </c:pt>
                <c:pt idx="181">
                  <c:v>-670.32799999999997</c:v>
                </c:pt>
                <c:pt idx="182">
                  <c:v>-712.08199999999999</c:v>
                </c:pt>
                <c:pt idx="183">
                  <c:v>-767.79499999999996</c:v>
                </c:pt>
                <c:pt idx="184">
                  <c:v>-649.86199999999997</c:v>
                </c:pt>
                <c:pt idx="185">
                  <c:v>-1615.01</c:v>
                </c:pt>
                <c:pt idx="186">
                  <c:v>-807.53599999999994</c:v>
                </c:pt>
                <c:pt idx="187">
                  <c:v>-1161.9100000000001</c:v>
                </c:pt>
                <c:pt idx="188">
                  <c:v>-791.1</c:v>
                </c:pt>
                <c:pt idx="189">
                  <c:v>-789.548</c:v>
                </c:pt>
                <c:pt idx="190">
                  <c:v>-845.59900000000005</c:v>
                </c:pt>
                <c:pt idx="191">
                  <c:v>-707.24199999999996</c:v>
                </c:pt>
                <c:pt idx="192">
                  <c:v>-857.95500000000004</c:v>
                </c:pt>
                <c:pt idx="193">
                  <c:v>-897.46500000000003</c:v>
                </c:pt>
                <c:pt idx="194">
                  <c:v>-2088.92</c:v>
                </c:pt>
                <c:pt idx="195">
                  <c:v>-2075.96</c:v>
                </c:pt>
                <c:pt idx="196">
                  <c:v>-2294.59</c:v>
                </c:pt>
                <c:pt idx="197">
                  <c:v>-715.40700000000004</c:v>
                </c:pt>
                <c:pt idx="198">
                  <c:v>-988.69500000000005</c:v>
                </c:pt>
                <c:pt idx="199">
                  <c:v>-755.38300000000004</c:v>
                </c:pt>
                <c:pt idx="200">
                  <c:v>-652.33699999999999</c:v>
                </c:pt>
                <c:pt idx="201">
                  <c:v>-616.05100000000004</c:v>
                </c:pt>
                <c:pt idx="202">
                  <c:v>-688.51099999999997</c:v>
                </c:pt>
                <c:pt idx="203">
                  <c:v>-518.15899999999999</c:v>
                </c:pt>
                <c:pt idx="204">
                  <c:v>-666.505</c:v>
                </c:pt>
                <c:pt idx="205">
                  <c:v>-516.98400000000004</c:v>
                </c:pt>
                <c:pt idx="206">
                  <c:v>-595.65300000000002</c:v>
                </c:pt>
                <c:pt idx="207">
                  <c:v>-640.84100000000001</c:v>
                </c:pt>
                <c:pt idx="208">
                  <c:v>-587.31500000000005</c:v>
                </c:pt>
                <c:pt idx="209">
                  <c:v>-825.16099999999994</c:v>
                </c:pt>
                <c:pt idx="210">
                  <c:v>-614.83000000000004</c:v>
                </c:pt>
                <c:pt idx="211">
                  <c:v>-846.04200000000003</c:v>
                </c:pt>
                <c:pt idx="212">
                  <c:v>-888.63</c:v>
                </c:pt>
                <c:pt idx="213">
                  <c:v>-1246.5</c:v>
                </c:pt>
                <c:pt idx="214">
                  <c:v>-1059.31</c:v>
                </c:pt>
                <c:pt idx="215">
                  <c:v>-686.19500000000005</c:v>
                </c:pt>
                <c:pt idx="216">
                  <c:v>-583.63199999999995</c:v>
                </c:pt>
                <c:pt idx="217">
                  <c:v>-608.9</c:v>
                </c:pt>
                <c:pt idx="218">
                  <c:v>-602.38099999999997</c:v>
                </c:pt>
                <c:pt idx="219">
                  <c:v>-549.45699999999999</c:v>
                </c:pt>
                <c:pt idx="220">
                  <c:v>-666.01900000000001</c:v>
                </c:pt>
                <c:pt idx="221">
                  <c:v>-824.35299999999995</c:v>
                </c:pt>
                <c:pt idx="222">
                  <c:v>-633.68799999999999</c:v>
                </c:pt>
                <c:pt idx="223">
                  <c:v>-808.11599999999999</c:v>
                </c:pt>
                <c:pt idx="224">
                  <c:v>-810.83600000000001</c:v>
                </c:pt>
                <c:pt idx="225">
                  <c:v>-903.84500000000003</c:v>
                </c:pt>
                <c:pt idx="226">
                  <c:v>-630.76300000000003</c:v>
                </c:pt>
                <c:pt idx="227">
                  <c:v>-729.42100000000005</c:v>
                </c:pt>
                <c:pt idx="228">
                  <c:v>-756.01</c:v>
                </c:pt>
                <c:pt idx="229">
                  <c:v>-785.74099999999999</c:v>
                </c:pt>
                <c:pt idx="230">
                  <c:v>-861.45299999999997</c:v>
                </c:pt>
                <c:pt idx="231">
                  <c:v>-821.10500000000002</c:v>
                </c:pt>
                <c:pt idx="232">
                  <c:v>-661.99199999999996</c:v>
                </c:pt>
                <c:pt idx="233">
                  <c:v>-738.89099999999996</c:v>
                </c:pt>
                <c:pt idx="234">
                  <c:v>-830.18700000000001</c:v>
                </c:pt>
                <c:pt idx="235">
                  <c:v>-846.16300000000001</c:v>
                </c:pt>
                <c:pt idx="236">
                  <c:v>-773.34</c:v>
                </c:pt>
                <c:pt idx="237">
                  <c:v>-559.16200000000003</c:v>
                </c:pt>
                <c:pt idx="238">
                  <c:v>-804.03700000000003</c:v>
                </c:pt>
                <c:pt idx="239">
                  <c:v>-588.78099999999995</c:v>
                </c:pt>
                <c:pt idx="240">
                  <c:v>-1752.81</c:v>
                </c:pt>
                <c:pt idx="241">
                  <c:v>-975.36099999999999</c:v>
                </c:pt>
                <c:pt idx="242">
                  <c:v>-1164.72</c:v>
                </c:pt>
                <c:pt idx="243">
                  <c:v>-1124.3599999999999</c:v>
                </c:pt>
                <c:pt idx="244">
                  <c:v>-587.26</c:v>
                </c:pt>
                <c:pt idx="245">
                  <c:v>-571.33100000000002</c:v>
                </c:pt>
                <c:pt idx="246">
                  <c:v>-597.6</c:v>
                </c:pt>
                <c:pt idx="247">
                  <c:v>-748.85900000000004</c:v>
                </c:pt>
                <c:pt idx="248">
                  <c:v>-660.73800000000006</c:v>
                </c:pt>
                <c:pt idx="249">
                  <c:v>-1034.32</c:v>
                </c:pt>
                <c:pt idx="250">
                  <c:v>-1064.81</c:v>
                </c:pt>
                <c:pt idx="251">
                  <c:v>-1128.93</c:v>
                </c:pt>
                <c:pt idx="252">
                  <c:v>-746.03</c:v>
                </c:pt>
                <c:pt idx="253">
                  <c:v>-773.33900000000006</c:v>
                </c:pt>
                <c:pt idx="254">
                  <c:v>-964.46900000000005</c:v>
                </c:pt>
                <c:pt idx="255">
                  <c:v>-897.41600000000005</c:v>
                </c:pt>
                <c:pt idx="256">
                  <c:v>-797.274</c:v>
                </c:pt>
                <c:pt idx="257">
                  <c:v>-935.93100000000004</c:v>
                </c:pt>
                <c:pt idx="258">
                  <c:v>-1149.8699999999999</c:v>
                </c:pt>
                <c:pt idx="259">
                  <c:v>-717.43499999999995</c:v>
                </c:pt>
                <c:pt idx="260">
                  <c:v>-684.33399999999995</c:v>
                </c:pt>
                <c:pt idx="261">
                  <c:v>-722.20299999999997</c:v>
                </c:pt>
                <c:pt idx="262">
                  <c:v>-694.61</c:v>
                </c:pt>
                <c:pt idx="263">
                  <c:v>-601.30899999999997</c:v>
                </c:pt>
                <c:pt idx="264">
                  <c:v>-579.33799999999997</c:v>
                </c:pt>
                <c:pt idx="265">
                  <c:v>-555.68799999999999</c:v>
                </c:pt>
                <c:pt idx="266">
                  <c:v>-671.19899999999996</c:v>
                </c:pt>
                <c:pt idx="267">
                  <c:v>-722.76599999999996</c:v>
                </c:pt>
                <c:pt idx="268">
                  <c:v>-655.43799999999999</c:v>
                </c:pt>
                <c:pt idx="269">
                  <c:v>-630.96699999999998</c:v>
                </c:pt>
                <c:pt idx="270">
                  <c:v>-590.64800000000002</c:v>
                </c:pt>
                <c:pt idx="271">
                  <c:v>-861.68600000000004</c:v>
                </c:pt>
                <c:pt idx="272">
                  <c:v>-655.73900000000003</c:v>
                </c:pt>
                <c:pt idx="273">
                  <c:v>-872.93</c:v>
                </c:pt>
                <c:pt idx="274">
                  <c:v>-963.58900000000006</c:v>
                </c:pt>
                <c:pt idx="275">
                  <c:v>-1026.0899999999999</c:v>
                </c:pt>
                <c:pt idx="276">
                  <c:v>-956.75800000000004</c:v>
                </c:pt>
                <c:pt idx="277">
                  <c:v>-708.78099999999995</c:v>
                </c:pt>
                <c:pt idx="278">
                  <c:v>-628.35400000000004</c:v>
                </c:pt>
                <c:pt idx="279">
                  <c:v>-1098.56</c:v>
                </c:pt>
                <c:pt idx="280">
                  <c:v>-1091.82</c:v>
                </c:pt>
                <c:pt idx="281">
                  <c:v>-874.08699999999999</c:v>
                </c:pt>
                <c:pt idx="282">
                  <c:v>-1132.25</c:v>
                </c:pt>
                <c:pt idx="283">
                  <c:v>-1217.03</c:v>
                </c:pt>
                <c:pt idx="284">
                  <c:v>-1143.1199999999999</c:v>
                </c:pt>
                <c:pt idx="285">
                  <c:v>-1128.33</c:v>
                </c:pt>
                <c:pt idx="286">
                  <c:v>-1072.3599999999999</c:v>
                </c:pt>
                <c:pt idx="287">
                  <c:v>-1247.24</c:v>
                </c:pt>
                <c:pt idx="288">
                  <c:v>-1402.11</c:v>
                </c:pt>
                <c:pt idx="289">
                  <c:v>-2281.62</c:v>
                </c:pt>
                <c:pt idx="290">
                  <c:v>-1648.59</c:v>
                </c:pt>
                <c:pt idx="291">
                  <c:v>-1411.27</c:v>
                </c:pt>
                <c:pt idx="292">
                  <c:v>-1443.26</c:v>
                </c:pt>
                <c:pt idx="293">
                  <c:v>-1336.14</c:v>
                </c:pt>
                <c:pt idx="294">
                  <c:v>-1434.11</c:v>
                </c:pt>
                <c:pt idx="295">
                  <c:v>-1334.61</c:v>
                </c:pt>
                <c:pt idx="296">
                  <c:v>-1588.42</c:v>
                </c:pt>
                <c:pt idx="297">
                  <c:v>-1436.06</c:v>
                </c:pt>
                <c:pt idx="298">
                  <c:v>-1206.3399999999999</c:v>
                </c:pt>
                <c:pt idx="299">
                  <c:v>-1181.46</c:v>
                </c:pt>
                <c:pt idx="300">
                  <c:v>-1272.3</c:v>
                </c:pt>
                <c:pt idx="301">
                  <c:v>-1274.8499999999999</c:v>
                </c:pt>
                <c:pt idx="302">
                  <c:v>-1253.42</c:v>
                </c:pt>
                <c:pt idx="303">
                  <c:v>-1065.57</c:v>
                </c:pt>
                <c:pt idx="304">
                  <c:v>-1690.06</c:v>
                </c:pt>
                <c:pt idx="305">
                  <c:v>-1318.92</c:v>
                </c:pt>
                <c:pt idx="306">
                  <c:v>-851.44100000000003</c:v>
                </c:pt>
                <c:pt idx="307">
                  <c:v>-1142.01</c:v>
                </c:pt>
                <c:pt idx="308">
                  <c:v>-1522.44</c:v>
                </c:pt>
                <c:pt idx="309">
                  <c:v>-1770.35</c:v>
                </c:pt>
                <c:pt idx="310">
                  <c:v>-1120.3900000000001</c:v>
                </c:pt>
                <c:pt idx="311">
                  <c:v>-825.34</c:v>
                </c:pt>
                <c:pt idx="312">
                  <c:v>-1255.4100000000001</c:v>
                </c:pt>
                <c:pt idx="313">
                  <c:v>-877.26199999999994</c:v>
                </c:pt>
                <c:pt idx="314">
                  <c:v>-843.97400000000005</c:v>
                </c:pt>
                <c:pt idx="315">
                  <c:v>-977.51800000000003</c:v>
                </c:pt>
                <c:pt idx="316">
                  <c:v>-814.99800000000005</c:v>
                </c:pt>
                <c:pt idx="317">
                  <c:v>-1272.19</c:v>
                </c:pt>
                <c:pt idx="318">
                  <c:v>-1148.06</c:v>
                </c:pt>
                <c:pt idx="319">
                  <c:v>-1578.36</c:v>
                </c:pt>
                <c:pt idx="320">
                  <c:v>-2634.11</c:v>
                </c:pt>
                <c:pt idx="321">
                  <c:v>-3030.98</c:v>
                </c:pt>
                <c:pt idx="322">
                  <c:v>-3446.05</c:v>
                </c:pt>
                <c:pt idx="323">
                  <c:v>-3405.24</c:v>
                </c:pt>
                <c:pt idx="324">
                  <c:v>-4410.6000000000004</c:v>
                </c:pt>
                <c:pt idx="325">
                  <c:v>-3912.49</c:v>
                </c:pt>
                <c:pt idx="326">
                  <c:v>-4764.71</c:v>
                </c:pt>
                <c:pt idx="327">
                  <c:v>-3522.32</c:v>
                </c:pt>
                <c:pt idx="328">
                  <c:v>-3134.32</c:v>
                </c:pt>
                <c:pt idx="329">
                  <c:v>-4017.73</c:v>
                </c:pt>
                <c:pt idx="330">
                  <c:v>-4197.59</c:v>
                </c:pt>
                <c:pt idx="331">
                  <c:v>-2506.4</c:v>
                </c:pt>
                <c:pt idx="332">
                  <c:v>-1473.82</c:v>
                </c:pt>
                <c:pt idx="333">
                  <c:v>-2764.75</c:v>
                </c:pt>
                <c:pt idx="334">
                  <c:v>-2466.54</c:v>
                </c:pt>
                <c:pt idx="335">
                  <c:v>-2764.55</c:v>
                </c:pt>
                <c:pt idx="336">
                  <c:v>-2636.57</c:v>
                </c:pt>
                <c:pt idx="337">
                  <c:v>-2680.77</c:v>
                </c:pt>
                <c:pt idx="338">
                  <c:v>-2609.9299999999998</c:v>
                </c:pt>
                <c:pt idx="339">
                  <c:v>-1899.86</c:v>
                </c:pt>
                <c:pt idx="340">
                  <c:v>-1083.56</c:v>
                </c:pt>
                <c:pt idx="341">
                  <c:v>-1182.72</c:v>
                </c:pt>
                <c:pt idx="342">
                  <c:v>-1262.23</c:v>
                </c:pt>
                <c:pt idx="343">
                  <c:v>-1399.41</c:v>
                </c:pt>
                <c:pt idx="344">
                  <c:v>-1057.71</c:v>
                </c:pt>
                <c:pt idx="345">
                  <c:v>-1110.52</c:v>
                </c:pt>
                <c:pt idx="346">
                  <c:v>-1803.39</c:v>
                </c:pt>
                <c:pt idx="347">
                  <c:v>-1383.47</c:v>
                </c:pt>
                <c:pt idx="348">
                  <c:v>-1631.57</c:v>
                </c:pt>
                <c:pt idx="349">
                  <c:v>-1297.77</c:v>
                </c:pt>
                <c:pt idx="350">
                  <c:v>-1766.74</c:v>
                </c:pt>
                <c:pt idx="351">
                  <c:v>-2815.83</c:v>
                </c:pt>
                <c:pt idx="352">
                  <c:v>-2924.87</c:v>
                </c:pt>
                <c:pt idx="353">
                  <c:v>-1339.02</c:v>
                </c:pt>
                <c:pt idx="354">
                  <c:v>-1575.18</c:v>
                </c:pt>
                <c:pt idx="355">
                  <c:v>-1624.82</c:v>
                </c:pt>
                <c:pt idx="356">
                  <c:v>-1222.17</c:v>
                </c:pt>
                <c:pt idx="357">
                  <c:v>-1195.76</c:v>
                </c:pt>
                <c:pt idx="358">
                  <c:v>-1573.06</c:v>
                </c:pt>
                <c:pt idx="359">
                  <c:v>-1138.49</c:v>
                </c:pt>
                <c:pt idx="360">
                  <c:v>-1070.21</c:v>
                </c:pt>
                <c:pt idx="361">
                  <c:v>-989.65700000000004</c:v>
                </c:pt>
                <c:pt idx="362">
                  <c:v>-1079.69</c:v>
                </c:pt>
                <c:pt idx="363">
                  <c:v>-1250.82</c:v>
                </c:pt>
                <c:pt idx="364">
                  <c:v>-1168.48</c:v>
                </c:pt>
                <c:pt idx="365">
                  <c:v>-1557.94</c:v>
                </c:pt>
                <c:pt idx="366">
                  <c:v>-1525.97</c:v>
                </c:pt>
                <c:pt idx="367">
                  <c:v>-1325</c:v>
                </c:pt>
                <c:pt idx="368">
                  <c:v>-1609.23</c:v>
                </c:pt>
                <c:pt idx="369">
                  <c:v>-1374.37</c:v>
                </c:pt>
                <c:pt idx="370">
                  <c:v>-1547.42</c:v>
                </c:pt>
                <c:pt idx="371">
                  <c:v>-1171.3399999999999</c:v>
                </c:pt>
                <c:pt idx="372">
                  <c:v>-1532.65</c:v>
                </c:pt>
                <c:pt idx="373">
                  <c:v>-1386.98</c:v>
                </c:pt>
                <c:pt idx="374">
                  <c:v>-1260.1600000000001</c:v>
                </c:pt>
                <c:pt idx="375">
                  <c:v>-1314.49</c:v>
                </c:pt>
                <c:pt idx="376">
                  <c:v>-1825.13</c:v>
                </c:pt>
                <c:pt idx="377">
                  <c:v>-1741.85</c:v>
                </c:pt>
                <c:pt idx="378">
                  <c:v>-1307.6600000000001</c:v>
                </c:pt>
                <c:pt idx="379">
                  <c:v>-1224.0999999999999</c:v>
                </c:pt>
                <c:pt idx="380">
                  <c:v>-1364.42</c:v>
                </c:pt>
                <c:pt idx="381">
                  <c:v>-1975.02</c:v>
                </c:pt>
                <c:pt idx="382">
                  <c:v>-1155.75</c:v>
                </c:pt>
                <c:pt idx="383">
                  <c:v>-1197.24</c:v>
                </c:pt>
                <c:pt idx="384">
                  <c:v>-1229.56</c:v>
                </c:pt>
                <c:pt idx="385">
                  <c:v>-1347.06</c:v>
                </c:pt>
                <c:pt idx="386">
                  <c:v>-1436.09</c:v>
                </c:pt>
                <c:pt idx="387">
                  <c:v>-1406.12</c:v>
                </c:pt>
                <c:pt idx="388">
                  <c:v>-1752.67</c:v>
                </c:pt>
                <c:pt idx="389">
                  <c:v>-1617.33</c:v>
                </c:pt>
                <c:pt idx="390">
                  <c:v>-1542.76</c:v>
                </c:pt>
                <c:pt idx="391">
                  <c:v>-1603.87</c:v>
                </c:pt>
                <c:pt idx="392">
                  <c:v>-1342.13</c:v>
                </c:pt>
                <c:pt idx="393">
                  <c:v>-1445.03</c:v>
                </c:pt>
                <c:pt idx="394">
                  <c:v>-1482.67</c:v>
                </c:pt>
                <c:pt idx="395">
                  <c:v>-1553.84</c:v>
                </c:pt>
                <c:pt idx="396">
                  <c:v>-1496.69</c:v>
                </c:pt>
                <c:pt idx="397">
                  <c:v>-1685.65</c:v>
                </c:pt>
                <c:pt idx="398">
                  <c:v>-1702.8</c:v>
                </c:pt>
                <c:pt idx="399">
                  <c:v>-1686.28</c:v>
                </c:pt>
                <c:pt idx="400">
                  <c:v>-1564</c:v>
                </c:pt>
                <c:pt idx="401">
                  <c:v>-1961.09</c:v>
                </c:pt>
                <c:pt idx="402">
                  <c:v>-1710.55</c:v>
                </c:pt>
                <c:pt idx="403">
                  <c:v>-1955.4</c:v>
                </c:pt>
                <c:pt idx="404">
                  <c:v>-1949</c:v>
                </c:pt>
                <c:pt idx="405">
                  <c:v>-2180.85</c:v>
                </c:pt>
                <c:pt idx="406">
                  <c:v>-2461.71</c:v>
                </c:pt>
                <c:pt idx="407">
                  <c:v>-2823.36</c:v>
                </c:pt>
                <c:pt idx="408">
                  <c:v>-1766.44</c:v>
                </c:pt>
                <c:pt idx="409">
                  <c:v>-1489.64</c:v>
                </c:pt>
                <c:pt idx="410">
                  <c:v>-1543.01</c:v>
                </c:pt>
                <c:pt idx="411">
                  <c:v>-1316.28</c:v>
                </c:pt>
                <c:pt idx="412">
                  <c:v>-1522.6</c:v>
                </c:pt>
                <c:pt idx="413">
                  <c:v>-1737.36</c:v>
                </c:pt>
                <c:pt idx="414">
                  <c:v>-1520.49</c:v>
                </c:pt>
                <c:pt idx="415">
                  <c:v>-1965.2</c:v>
                </c:pt>
                <c:pt idx="416">
                  <c:v>-1331.58</c:v>
                </c:pt>
                <c:pt idx="417">
                  <c:v>-1256.8</c:v>
                </c:pt>
                <c:pt idx="418">
                  <c:v>-1325.65</c:v>
                </c:pt>
                <c:pt idx="419">
                  <c:v>-1278.1400000000001</c:v>
                </c:pt>
                <c:pt idx="420">
                  <c:v>-1279.55</c:v>
                </c:pt>
                <c:pt idx="421">
                  <c:v>-1348.92</c:v>
                </c:pt>
                <c:pt idx="422">
                  <c:v>-1361.22</c:v>
                </c:pt>
                <c:pt idx="423">
                  <c:v>-1359.33</c:v>
                </c:pt>
                <c:pt idx="424">
                  <c:v>-1404.17</c:v>
                </c:pt>
                <c:pt idx="425">
                  <c:v>-1407.96</c:v>
                </c:pt>
                <c:pt idx="426">
                  <c:v>-1405.01</c:v>
                </c:pt>
                <c:pt idx="427">
                  <c:v>-1234.5999999999999</c:v>
                </c:pt>
                <c:pt idx="428">
                  <c:v>-1405.36</c:v>
                </c:pt>
                <c:pt idx="429">
                  <c:v>-1669.01</c:v>
                </c:pt>
                <c:pt idx="430">
                  <c:v>-1925.27</c:v>
                </c:pt>
                <c:pt idx="431">
                  <c:v>-1691.12</c:v>
                </c:pt>
                <c:pt idx="432">
                  <c:v>-1769.57</c:v>
                </c:pt>
                <c:pt idx="433">
                  <c:v>-2161.0100000000002</c:v>
                </c:pt>
                <c:pt idx="434">
                  <c:v>-1645.34</c:v>
                </c:pt>
                <c:pt idx="435">
                  <c:v>-1633.11</c:v>
                </c:pt>
                <c:pt idx="436">
                  <c:v>-1994.21</c:v>
                </c:pt>
                <c:pt idx="437">
                  <c:v>-2751.33</c:v>
                </c:pt>
                <c:pt idx="438">
                  <c:v>-1959.21</c:v>
                </c:pt>
                <c:pt idx="439">
                  <c:v>-2777.59</c:v>
                </c:pt>
                <c:pt idx="440">
                  <c:v>-1815.35</c:v>
                </c:pt>
              </c:numCache>
            </c:numRef>
          </c:val>
          <c:smooth val="0"/>
          <c:extLst>
            <c:ext xmlns:c16="http://schemas.microsoft.com/office/drawing/2014/chart" uri="{C3380CC4-5D6E-409C-BE32-E72D297353CC}">
              <c16:uniqueId val="{00000002-BBED-4CB5-893F-D5240BB7524B}"/>
            </c:ext>
          </c:extLst>
        </c:ser>
        <c:dLbls>
          <c:showLegendKey val="0"/>
          <c:showVal val="0"/>
          <c:showCatName val="0"/>
          <c:showSerName val="0"/>
          <c:showPercent val="0"/>
          <c:showBubbleSize val="0"/>
        </c:dLbls>
        <c:marker val="1"/>
        <c:smooth val="0"/>
        <c:axId val="-1263463792"/>
        <c:axId val="-1263338816"/>
      </c:lineChart>
      <c:dateAx>
        <c:axId val="-12634637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m/d/yyyy" sourceLinked="1"/>
        <c:majorTickMark val="out"/>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63338816"/>
        <c:crosses val="autoZero"/>
        <c:auto val="1"/>
        <c:lblOffset val="100"/>
        <c:baseTimeUnit val="days"/>
      </c:dateAx>
      <c:valAx>
        <c:axId val="-1263338816"/>
        <c:scaling>
          <c:orientation val="minMax"/>
          <c:max val="21000"/>
          <c:min val="-8000"/>
        </c:scaling>
        <c:delete val="0"/>
        <c:axPos val="l"/>
        <c:majorGridlines>
          <c:spPr>
            <a:ln w="9525">
              <a:solidFill>
                <a:schemeClr val="tx1">
                  <a:lumMod val="15000"/>
                  <a:lumOff val="85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P&amp;L (Millions)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63463792"/>
        <c:crosses val="autoZero"/>
        <c:crossBetween val="between"/>
        <c:majorUnit val="2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Core Desk Backtesting</a:t>
            </a:r>
            <a:r>
              <a:rPr lang="en-US" sz="1800" b="0" i="0" u="none" strike="noStrike" cap="none" baseline="0">
                <a:effectLst/>
              </a:rPr>
              <a:t> (in Millions)</a:t>
            </a:r>
            <a:endParaRPr lang="en-US"/>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Core P&amp;L</c:v>
          </c:tx>
          <c:spPr>
            <a:noFill/>
            <a:ln w="25400" cap="flat" cmpd="sng" algn="ctr">
              <a:solidFill>
                <a:schemeClr val="accent1"/>
              </a:solidFill>
              <a:miter lim="800000"/>
            </a:ln>
            <a:effectLst/>
          </c:spPr>
          <c:invertIfNegative val="0"/>
          <c:cat>
            <c:numRef>
              <c:f>'Q2 Backtesting'!$U$7:$U$433</c:f>
              <c:numCache>
                <c:formatCode>m/d/yyyy</c:formatCode>
                <c:ptCount val="427"/>
                <c:pt idx="0">
                  <c:v>37845</c:v>
                </c:pt>
                <c:pt idx="1">
                  <c:v>37844</c:v>
                </c:pt>
                <c:pt idx="2">
                  <c:v>37841</c:v>
                </c:pt>
                <c:pt idx="3">
                  <c:v>37840</c:v>
                </c:pt>
                <c:pt idx="4">
                  <c:v>37839</c:v>
                </c:pt>
                <c:pt idx="5">
                  <c:v>37838</c:v>
                </c:pt>
                <c:pt idx="6">
                  <c:v>37837</c:v>
                </c:pt>
                <c:pt idx="7">
                  <c:v>37834</c:v>
                </c:pt>
                <c:pt idx="8">
                  <c:v>37833</c:v>
                </c:pt>
                <c:pt idx="9">
                  <c:v>37832</c:v>
                </c:pt>
                <c:pt idx="10">
                  <c:v>37831</c:v>
                </c:pt>
                <c:pt idx="11">
                  <c:v>37830</c:v>
                </c:pt>
                <c:pt idx="12">
                  <c:v>37827</c:v>
                </c:pt>
                <c:pt idx="13">
                  <c:v>37826</c:v>
                </c:pt>
                <c:pt idx="14">
                  <c:v>37825</c:v>
                </c:pt>
                <c:pt idx="15">
                  <c:v>37824</c:v>
                </c:pt>
                <c:pt idx="16">
                  <c:v>37823</c:v>
                </c:pt>
                <c:pt idx="17">
                  <c:v>37820</c:v>
                </c:pt>
                <c:pt idx="18">
                  <c:v>37819</c:v>
                </c:pt>
                <c:pt idx="19">
                  <c:v>37818</c:v>
                </c:pt>
                <c:pt idx="20">
                  <c:v>37817</c:v>
                </c:pt>
                <c:pt idx="21">
                  <c:v>37816</c:v>
                </c:pt>
                <c:pt idx="22">
                  <c:v>37813</c:v>
                </c:pt>
                <c:pt idx="23">
                  <c:v>37812</c:v>
                </c:pt>
                <c:pt idx="24">
                  <c:v>37811</c:v>
                </c:pt>
                <c:pt idx="25">
                  <c:v>37810</c:v>
                </c:pt>
                <c:pt idx="26">
                  <c:v>37809</c:v>
                </c:pt>
                <c:pt idx="27">
                  <c:v>37806</c:v>
                </c:pt>
                <c:pt idx="28">
                  <c:v>37804</c:v>
                </c:pt>
                <c:pt idx="29">
                  <c:v>37803</c:v>
                </c:pt>
                <c:pt idx="30">
                  <c:v>37802</c:v>
                </c:pt>
                <c:pt idx="31">
                  <c:v>37799</c:v>
                </c:pt>
                <c:pt idx="32">
                  <c:v>37798</c:v>
                </c:pt>
                <c:pt idx="33">
                  <c:v>37797</c:v>
                </c:pt>
                <c:pt idx="34">
                  <c:v>37796</c:v>
                </c:pt>
                <c:pt idx="35">
                  <c:v>37795</c:v>
                </c:pt>
                <c:pt idx="36">
                  <c:v>37792</c:v>
                </c:pt>
                <c:pt idx="37">
                  <c:v>37791</c:v>
                </c:pt>
                <c:pt idx="38">
                  <c:v>37790</c:v>
                </c:pt>
                <c:pt idx="39">
                  <c:v>37789</c:v>
                </c:pt>
                <c:pt idx="40">
                  <c:v>37788</c:v>
                </c:pt>
                <c:pt idx="41">
                  <c:v>37785</c:v>
                </c:pt>
                <c:pt idx="42">
                  <c:v>37784</c:v>
                </c:pt>
                <c:pt idx="43">
                  <c:v>37783</c:v>
                </c:pt>
                <c:pt idx="44">
                  <c:v>37782</c:v>
                </c:pt>
                <c:pt idx="45">
                  <c:v>37781</c:v>
                </c:pt>
                <c:pt idx="46">
                  <c:v>37778</c:v>
                </c:pt>
                <c:pt idx="47">
                  <c:v>37777</c:v>
                </c:pt>
                <c:pt idx="48">
                  <c:v>37776</c:v>
                </c:pt>
                <c:pt idx="49">
                  <c:v>37775</c:v>
                </c:pt>
                <c:pt idx="50">
                  <c:v>37774</c:v>
                </c:pt>
                <c:pt idx="51">
                  <c:v>37771</c:v>
                </c:pt>
                <c:pt idx="52">
                  <c:v>37770</c:v>
                </c:pt>
                <c:pt idx="53">
                  <c:v>37769</c:v>
                </c:pt>
                <c:pt idx="54">
                  <c:v>37768</c:v>
                </c:pt>
                <c:pt idx="55">
                  <c:v>37767</c:v>
                </c:pt>
                <c:pt idx="56">
                  <c:v>37763</c:v>
                </c:pt>
                <c:pt idx="57">
                  <c:v>37762</c:v>
                </c:pt>
                <c:pt idx="58">
                  <c:v>37761</c:v>
                </c:pt>
                <c:pt idx="59">
                  <c:v>37760</c:v>
                </c:pt>
                <c:pt idx="60">
                  <c:v>37757</c:v>
                </c:pt>
                <c:pt idx="61">
                  <c:v>37756</c:v>
                </c:pt>
                <c:pt idx="62">
                  <c:v>37755</c:v>
                </c:pt>
                <c:pt idx="63">
                  <c:v>37754</c:v>
                </c:pt>
                <c:pt idx="64">
                  <c:v>37753</c:v>
                </c:pt>
                <c:pt idx="65">
                  <c:v>37750</c:v>
                </c:pt>
                <c:pt idx="66">
                  <c:v>37749</c:v>
                </c:pt>
                <c:pt idx="67">
                  <c:v>37748</c:v>
                </c:pt>
                <c:pt idx="68">
                  <c:v>37747</c:v>
                </c:pt>
                <c:pt idx="69">
                  <c:v>37746</c:v>
                </c:pt>
                <c:pt idx="70">
                  <c:v>37743</c:v>
                </c:pt>
                <c:pt idx="71">
                  <c:v>37742</c:v>
                </c:pt>
                <c:pt idx="72">
                  <c:v>37741</c:v>
                </c:pt>
                <c:pt idx="73">
                  <c:v>37740</c:v>
                </c:pt>
                <c:pt idx="74">
                  <c:v>37739</c:v>
                </c:pt>
                <c:pt idx="75">
                  <c:v>37736</c:v>
                </c:pt>
                <c:pt idx="76">
                  <c:v>37735</c:v>
                </c:pt>
                <c:pt idx="77">
                  <c:v>37734</c:v>
                </c:pt>
                <c:pt idx="78">
                  <c:v>37733</c:v>
                </c:pt>
                <c:pt idx="79">
                  <c:v>37732</c:v>
                </c:pt>
                <c:pt idx="80">
                  <c:v>37729</c:v>
                </c:pt>
                <c:pt idx="81">
                  <c:v>37727</c:v>
                </c:pt>
                <c:pt idx="82">
                  <c:v>37726</c:v>
                </c:pt>
                <c:pt idx="83">
                  <c:v>37725</c:v>
                </c:pt>
                <c:pt idx="84">
                  <c:v>37722</c:v>
                </c:pt>
                <c:pt idx="85">
                  <c:v>37721</c:v>
                </c:pt>
                <c:pt idx="86">
                  <c:v>37720</c:v>
                </c:pt>
                <c:pt idx="87">
                  <c:v>37719</c:v>
                </c:pt>
                <c:pt idx="88">
                  <c:v>37718</c:v>
                </c:pt>
                <c:pt idx="89">
                  <c:v>37715</c:v>
                </c:pt>
                <c:pt idx="90">
                  <c:v>37714</c:v>
                </c:pt>
                <c:pt idx="91">
                  <c:v>37713</c:v>
                </c:pt>
                <c:pt idx="92">
                  <c:v>37712</c:v>
                </c:pt>
                <c:pt idx="93">
                  <c:v>37711</c:v>
                </c:pt>
                <c:pt idx="94">
                  <c:v>37708</c:v>
                </c:pt>
                <c:pt idx="95">
                  <c:v>37707</c:v>
                </c:pt>
                <c:pt idx="96">
                  <c:v>37706</c:v>
                </c:pt>
                <c:pt idx="97">
                  <c:v>37705</c:v>
                </c:pt>
                <c:pt idx="98">
                  <c:v>37704</c:v>
                </c:pt>
                <c:pt idx="99">
                  <c:v>37701</c:v>
                </c:pt>
                <c:pt idx="100">
                  <c:v>37700</c:v>
                </c:pt>
                <c:pt idx="101">
                  <c:v>37699</c:v>
                </c:pt>
                <c:pt idx="102">
                  <c:v>37698</c:v>
                </c:pt>
                <c:pt idx="103">
                  <c:v>37697</c:v>
                </c:pt>
                <c:pt idx="104">
                  <c:v>37694</c:v>
                </c:pt>
                <c:pt idx="105">
                  <c:v>37693</c:v>
                </c:pt>
                <c:pt idx="106">
                  <c:v>37692</c:v>
                </c:pt>
                <c:pt idx="107">
                  <c:v>37691</c:v>
                </c:pt>
                <c:pt idx="108">
                  <c:v>37690</c:v>
                </c:pt>
                <c:pt idx="109">
                  <c:v>37687</c:v>
                </c:pt>
                <c:pt idx="110">
                  <c:v>37686</c:v>
                </c:pt>
                <c:pt idx="111">
                  <c:v>37685</c:v>
                </c:pt>
                <c:pt idx="112">
                  <c:v>37684</c:v>
                </c:pt>
                <c:pt idx="113">
                  <c:v>37683</c:v>
                </c:pt>
                <c:pt idx="114">
                  <c:v>37680</c:v>
                </c:pt>
                <c:pt idx="115">
                  <c:v>37679</c:v>
                </c:pt>
                <c:pt idx="116">
                  <c:v>37678</c:v>
                </c:pt>
                <c:pt idx="117">
                  <c:v>37677</c:v>
                </c:pt>
                <c:pt idx="118">
                  <c:v>37676</c:v>
                </c:pt>
                <c:pt idx="119">
                  <c:v>37673</c:v>
                </c:pt>
                <c:pt idx="120">
                  <c:v>37672</c:v>
                </c:pt>
                <c:pt idx="121">
                  <c:v>37671</c:v>
                </c:pt>
                <c:pt idx="122">
                  <c:v>37670</c:v>
                </c:pt>
                <c:pt idx="123">
                  <c:v>37669</c:v>
                </c:pt>
                <c:pt idx="124">
                  <c:v>37665</c:v>
                </c:pt>
                <c:pt idx="125">
                  <c:v>37664</c:v>
                </c:pt>
                <c:pt idx="126">
                  <c:v>37663</c:v>
                </c:pt>
                <c:pt idx="127">
                  <c:v>37662</c:v>
                </c:pt>
                <c:pt idx="128">
                  <c:v>37659</c:v>
                </c:pt>
                <c:pt idx="129">
                  <c:v>37658</c:v>
                </c:pt>
                <c:pt idx="130">
                  <c:v>37657</c:v>
                </c:pt>
                <c:pt idx="131">
                  <c:v>37656</c:v>
                </c:pt>
                <c:pt idx="132">
                  <c:v>37655</c:v>
                </c:pt>
                <c:pt idx="133">
                  <c:v>37652</c:v>
                </c:pt>
                <c:pt idx="134">
                  <c:v>37651</c:v>
                </c:pt>
                <c:pt idx="135">
                  <c:v>37650</c:v>
                </c:pt>
                <c:pt idx="136">
                  <c:v>37649</c:v>
                </c:pt>
                <c:pt idx="137">
                  <c:v>37648</c:v>
                </c:pt>
                <c:pt idx="138">
                  <c:v>37645</c:v>
                </c:pt>
                <c:pt idx="139">
                  <c:v>37644</c:v>
                </c:pt>
                <c:pt idx="140">
                  <c:v>37643</c:v>
                </c:pt>
                <c:pt idx="141">
                  <c:v>37642</c:v>
                </c:pt>
                <c:pt idx="142">
                  <c:v>37641</c:v>
                </c:pt>
                <c:pt idx="143">
                  <c:v>37637</c:v>
                </c:pt>
                <c:pt idx="144">
                  <c:v>37636</c:v>
                </c:pt>
                <c:pt idx="145">
                  <c:v>37635</c:v>
                </c:pt>
                <c:pt idx="146">
                  <c:v>37634</c:v>
                </c:pt>
                <c:pt idx="147">
                  <c:v>37631</c:v>
                </c:pt>
                <c:pt idx="148">
                  <c:v>37630</c:v>
                </c:pt>
                <c:pt idx="149">
                  <c:v>37629</c:v>
                </c:pt>
                <c:pt idx="150">
                  <c:v>37628</c:v>
                </c:pt>
                <c:pt idx="151">
                  <c:v>37627</c:v>
                </c:pt>
                <c:pt idx="152">
                  <c:v>37624</c:v>
                </c:pt>
                <c:pt idx="153">
                  <c:v>37623</c:v>
                </c:pt>
                <c:pt idx="154">
                  <c:v>37621</c:v>
                </c:pt>
                <c:pt idx="155">
                  <c:v>37620</c:v>
                </c:pt>
                <c:pt idx="156">
                  <c:v>37617</c:v>
                </c:pt>
                <c:pt idx="157">
                  <c:v>37616</c:v>
                </c:pt>
                <c:pt idx="158">
                  <c:v>37615</c:v>
                </c:pt>
                <c:pt idx="159">
                  <c:v>37613</c:v>
                </c:pt>
                <c:pt idx="160">
                  <c:v>37610</c:v>
                </c:pt>
                <c:pt idx="161">
                  <c:v>37609</c:v>
                </c:pt>
                <c:pt idx="162">
                  <c:v>37608</c:v>
                </c:pt>
                <c:pt idx="163">
                  <c:v>37607</c:v>
                </c:pt>
                <c:pt idx="164">
                  <c:v>37606</c:v>
                </c:pt>
                <c:pt idx="165">
                  <c:v>37603</c:v>
                </c:pt>
                <c:pt idx="166">
                  <c:v>37602</c:v>
                </c:pt>
                <c:pt idx="167">
                  <c:v>37601</c:v>
                </c:pt>
                <c:pt idx="168">
                  <c:v>37600</c:v>
                </c:pt>
                <c:pt idx="169">
                  <c:v>37599</c:v>
                </c:pt>
                <c:pt idx="170">
                  <c:v>37596</c:v>
                </c:pt>
                <c:pt idx="171">
                  <c:v>37595</c:v>
                </c:pt>
                <c:pt idx="172">
                  <c:v>37594</c:v>
                </c:pt>
                <c:pt idx="173">
                  <c:v>37593</c:v>
                </c:pt>
                <c:pt idx="174">
                  <c:v>37592</c:v>
                </c:pt>
                <c:pt idx="175">
                  <c:v>37589</c:v>
                </c:pt>
                <c:pt idx="176">
                  <c:v>37588</c:v>
                </c:pt>
                <c:pt idx="177">
                  <c:v>37586</c:v>
                </c:pt>
                <c:pt idx="178">
                  <c:v>37585</c:v>
                </c:pt>
                <c:pt idx="179">
                  <c:v>37582</c:v>
                </c:pt>
                <c:pt idx="180">
                  <c:v>37581</c:v>
                </c:pt>
                <c:pt idx="181">
                  <c:v>37580</c:v>
                </c:pt>
                <c:pt idx="182">
                  <c:v>37579</c:v>
                </c:pt>
                <c:pt idx="183">
                  <c:v>37578</c:v>
                </c:pt>
                <c:pt idx="184">
                  <c:v>37575</c:v>
                </c:pt>
                <c:pt idx="185">
                  <c:v>37574</c:v>
                </c:pt>
                <c:pt idx="186">
                  <c:v>37573</c:v>
                </c:pt>
                <c:pt idx="187">
                  <c:v>37572</c:v>
                </c:pt>
                <c:pt idx="188">
                  <c:v>37571</c:v>
                </c:pt>
                <c:pt idx="189">
                  <c:v>37568</c:v>
                </c:pt>
                <c:pt idx="190">
                  <c:v>37567</c:v>
                </c:pt>
                <c:pt idx="191">
                  <c:v>37566</c:v>
                </c:pt>
                <c:pt idx="192">
                  <c:v>37565</c:v>
                </c:pt>
                <c:pt idx="193">
                  <c:v>37564</c:v>
                </c:pt>
                <c:pt idx="194">
                  <c:v>37561</c:v>
                </c:pt>
                <c:pt idx="195">
                  <c:v>37560</c:v>
                </c:pt>
                <c:pt idx="196">
                  <c:v>37559</c:v>
                </c:pt>
                <c:pt idx="197">
                  <c:v>37558</c:v>
                </c:pt>
                <c:pt idx="198">
                  <c:v>37557</c:v>
                </c:pt>
                <c:pt idx="199">
                  <c:v>37554</c:v>
                </c:pt>
                <c:pt idx="200">
                  <c:v>37553</c:v>
                </c:pt>
                <c:pt idx="201">
                  <c:v>37552</c:v>
                </c:pt>
                <c:pt idx="202">
                  <c:v>37551</c:v>
                </c:pt>
                <c:pt idx="203">
                  <c:v>37550</c:v>
                </c:pt>
                <c:pt idx="204">
                  <c:v>37547</c:v>
                </c:pt>
                <c:pt idx="205">
                  <c:v>37546</c:v>
                </c:pt>
                <c:pt idx="206">
                  <c:v>37545</c:v>
                </c:pt>
                <c:pt idx="207">
                  <c:v>37544</c:v>
                </c:pt>
                <c:pt idx="208">
                  <c:v>37543</c:v>
                </c:pt>
                <c:pt idx="209">
                  <c:v>37540</c:v>
                </c:pt>
                <c:pt idx="210">
                  <c:v>37539</c:v>
                </c:pt>
                <c:pt idx="211">
                  <c:v>37538</c:v>
                </c:pt>
                <c:pt idx="212">
                  <c:v>37537</c:v>
                </c:pt>
                <c:pt idx="213">
                  <c:v>37536</c:v>
                </c:pt>
                <c:pt idx="214">
                  <c:v>37533</c:v>
                </c:pt>
                <c:pt idx="215">
                  <c:v>37532</c:v>
                </c:pt>
                <c:pt idx="216">
                  <c:v>37531</c:v>
                </c:pt>
                <c:pt idx="217">
                  <c:v>37530</c:v>
                </c:pt>
                <c:pt idx="218">
                  <c:v>37529</c:v>
                </c:pt>
                <c:pt idx="219">
                  <c:v>37526</c:v>
                </c:pt>
                <c:pt idx="220">
                  <c:v>37525</c:v>
                </c:pt>
                <c:pt idx="221">
                  <c:v>37524</c:v>
                </c:pt>
                <c:pt idx="222">
                  <c:v>37523</c:v>
                </c:pt>
                <c:pt idx="223">
                  <c:v>37522</c:v>
                </c:pt>
                <c:pt idx="224">
                  <c:v>37519</c:v>
                </c:pt>
                <c:pt idx="225">
                  <c:v>37518</c:v>
                </c:pt>
                <c:pt idx="226">
                  <c:v>37517</c:v>
                </c:pt>
                <c:pt idx="227">
                  <c:v>37516</c:v>
                </c:pt>
                <c:pt idx="228">
                  <c:v>37515</c:v>
                </c:pt>
                <c:pt idx="229">
                  <c:v>37512</c:v>
                </c:pt>
                <c:pt idx="230">
                  <c:v>37511</c:v>
                </c:pt>
                <c:pt idx="231">
                  <c:v>37510</c:v>
                </c:pt>
                <c:pt idx="232">
                  <c:v>37509</c:v>
                </c:pt>
                <c:pt idx="233">
                  <c:v>37508</c:v>
                </c:pt>
                <c:pt idx="234">
                  <c:v>37505</c:v>
                </c:pt>
                <c:pt idx="235">
                  <c:v>37504</c:v>
                </c:pt>
                <c:pt idx="236">
                  <c:v>37503</c:v>
                </c:pt>
                <c:pt idx="237">
                  <c:v>37502</c:v>
                </c:pt>
                <c:pt idx="238">
                  <c:v>37501</c:v>
                </c:pt>
                <c:pt idx="239">
                  <c:v>37498</c:v>
                </c:pt>
                <c:pt idx="240">
                  <c:v>37497</c:v>
                </c:pt>
                <c:pt idx="241">
                  <c:v>37496</c:v>
                </c:pt>
                <c:pt idx="242">
                  <c:v>37495</c:v>
                </c:pt>
                <c:pt idx="243">
                  <c:v>37494</c:v>
                </c:pt>
                <c:pt idx="244">
                  <c:v>37491</c:v>
                </c:pt>
                <c:pt idx="245">
                  <c:v>37490</c:v>
                </c:pt>
                <c:pt idx="246">
                  <c:v>37489</c:v>
                </c:pt>
                <c:pt idx="247">
                  <c:v>37488</c:v>
                </c:pt>
                <c:pt idx="248">
                  <c:v>37487</c:v>
                </c:pt>
                <c:pt idx="249">
                  <c:v>37484</c:v>
                </c:pt>
                <c:pt idx="250">
                  <c:v>37483</c:v>
                </c:pt>
                <c:pt idx="251">
                  <c:v>37482</c:v>
                </c:pt>
                <c:pt idx="252">
                  <c:v>37481</c:v>
                </c:pt>
                <c:pt idx="253">
                  <c:v>37480</c:v>
                </c:pt>
                <c:pt idx="254">
                  <c:v>37477</c:v>
                </c:pt>
                <c:pt idx="255">
                  <c:v>37476</c:v>
                </c:pt>
                <c:pt idx="256">
                  <c:v>37475</c:v>
                </c:pt>
                <c:pt idx="257">
                  <c:v>37474</c:v>
                </c:pt>
                <c:pt idx="258">
                  <c:v>37473</c:v>
                </c:pt>
                <c:pt idx="259">
                  <c:v>37470</c:v>
                </c:pt>
                <c:pt idx="260">
                  <c:v>37469</c:v>
                </c:pt>
                <c:pt idx="261">
                  <c:v>37468</c:v>
                </c:pt>
                <c:pt idx="262">
                  <c:v>37467</c:v>
                </c:pt>
                <c:pt idx="263">
                  <c:v>37466</c:v>
                </c:pt>
                <c:pt idx="264">
                  <c:v>37463</c:v>
                </c:pt>
                <c:pt idx="265">
                  <c:v>37462</c:v>
                </c:pt>
                <c:pt idx="266">
                  <c:v>37461</c:v>
                </c:pt>
                <c:pt idx="267">
                  <c:v>37460</c:v>
                </c:pt>
                <c:pt idx="268">
                  <c:v>37459</c:v>
                </c:pt>
                <c:pt idx="269">
                  <c:v>37456</c:v>
                </c:pt>
                <c:pt idx="270">
                  <c:v>37455</c:v>
                </c:pt>
                <c:pt idx="271">
                  <c:v>37454</c:v>
                </c:pt>
                <c:pt idx="272">
                  <c:v>37453</c:v>
                </c:pt>
                <c:pt idx="273">
                  <c:v>37452</c:v>
                </c:pt>
                <c:pt idx="274">
                  <c:v>37449</c:v>
                </c:pt>
                <c:pt idx="275">
                  <c:v>37448</c:v>
                </c:pt>
                <c:pt idx="276">
                  <c:v>37447</c:v>
                </c:pt>
                <c:pt idx="277">
                  <c:v>37446</c:v>
                </c:pt>
                <c:pt idx="278">
                  <c:v>37445</c:v>
                </c:pt>
                <c:pt idx="279">
                  <c:v>37442</c:v>
                </c:pt>
                <c:pt idx="280">
                  <c:v>37441</c:v>
                </c:pt>
                <c:pt idx="281">
                  <c:v>37439</c:v>
                </c:pt>
                <c:pt idx="282">
                  <c:v>37438</c:v>
                </c:pt>
                <c:pt idx="283">
                  <c:v>37435</c:v>
                </c:pt>
                <c:pt idx="284">
                  <c:v>37434</c:v>
                </c:pt>
                <c:pt idx="285">
                  <c:v>37433</c:v>
                </c:pt>
                <c:pt idx="286">
                  <c:v>37432</c:v>
                </c:pt>
                <c:pt idx="287">
                  <c:v>37431</c:v>
                </c:pt>
                <c:pt idx="288">
                  <c:v>37428</c:v>
                </c:pt>
                <c:pt idx="289">
                  <c:v>37427</c:v>
                </c:pt>
                <c:pt idx="290">
                  <c:v>37426</c:v>
                </c:pt>
                <c:pt idx="291">
                  <c:v>37425</c:v>
                </c:pt>
                <c:pt idx="292">
                  <c:v>37424</c:v>
                </c:pt>
                <c:pt idx="293">
                  <c:v>37421</c:v>
                </c:pt>
                <c:pt idx="294">
                  <c:v>37420</c:v>
                </c:pt>
                <c:pt idx="295">
                  <c:v>37419</c:v>
                </c:pt>
                <c:pt idx="296">
                  <c:v>37418</c:v>
                </c:pt>
                <c:pt idx="297">
                  <c:v>37417</c:v>
                </c:pt>
                <c:pt idx="298">
                  <c:v>37414</c:v>
                </c:pt>
                <c:pt idx="299">
                  <c:v>37413</c:v>
                </c:pt>
                <c:pt idx="300">
                  <c:v>37412</c:v>
                </c:pt>
                <c:pt idx="301">
                  <c:v>37411</c:v>
                </c:pt>
                <c:pt idx="302">
                  <c:v>37410</c:v>
                </c:pt>
                <c:pt idx="303">
                  <c:v>37407</c:v>
                </c:pt>
                <c:pt idx="304">
                  <c:v>37406</c:v>
                </c:pt>
                <c:pt idx="305">
                  <c:v>37405</c:v>
                </c:pt>
                <c:pt idx="306">
                  <c:v>37404</c:v>
                </c:pt>
                <c:pt idx="307">
                  <c:v>37403</c:v>
                </c:pt>
                <c:pt idx="308">
                  <c:v>37399</c:v>
                </c:pt>
                <c:pt idx="309">
                  <c:v>37398</c:v>
                </c:pt>
                <c:pt idx="310">
                  <c:v>37397</c:v>
                </c:pt>
                <c:pt idx="311">
                  <c:v>37396</c:v>
                </c:pt>
                <c:pt idx="312">
                  <c:v>37393</c:v>
                </c:pt>
                <c:pt idx="313">
                  <c:v>37392</c:v>
                </c:pt>
                <c:pt idx="314">
                  <c:v>37391</c:v>
                </c:pt>
                <c:pt idx="315">
                  <c:v>37390</c:v>
                </c:pt>
                <c:pt idx="316">
                  <c:v>37389</c:v>
                </c:pt>
                <c:pt idx="317">
                  <c:v>37386</c:v>
                </c:pt>
                <c:pt idx="318">
                  <c:v>37385</c:v>
                </c:pt>
                <c:pt idx="319">
                  <c:v>37384</c:v>
                </c:pt>
                <c:pt idx="320">
                  <c:v>37383</c:v>
                </c:pt>
                <c:pt idx="321">
                  <c:v>37382</c:v>
                </c:pt>
                <c:pt idx="322">
                  <c:v>37379</c:v>
                </c:pt>
                <c:pt idx="323">
                  <c:v>37378</c:v>
                </c:pt>
                <c:pt idx="324">
                  <c:v>37377</c:v>
                </c:pt>
                <c:pt idx="325">
                  <c:v>37376</c:v>
                </c:pt>
                <c:pt idx="326">
                  <c:v>37375</c:v>
                </c:pt>
                <c:pt idx="327">
                  <c:v>37372</c:v>
                </c:pt>
                <c:pt idx="328">
                  <c:v>37371</c:v>
                </c:pt>
                <c:pt idx="329">
                  <c:v>37370</c:v>
                </c:pt>
                <c:pt idx="330">
                  <c:v>37369</c:v>
                </c:pt>
                <c:pt idx="331">
                  <c:v>37368</c:v>
                </c:pt>
                <c:pt idx="332">
                  <c:v>37365</c:v>
                </c:pt>
                <c:pt idx="333">
                  <c:v>37364</c:v>
                </c:pt>
                <c:pt idx="334">
                  <c:v>37363</c:v>
                </c:pt>
                <c:pt idx="335">
                  <c:v>37362</c:v>
                </c:pt>
                <c:pt idx="336">
                  <c:v>37361</c:v>
                </c:pt>
                <c:pt idx="337">
                  <c:v>37358</c:v>
                </c:pt>
                <c:pt idx="338">
                  <c:v>37357</c:v>
                </c:pt>
                <c:pt idx="339">
                  <c:v>37356</c:v>
                </c:pt>
                <c:pt idx="340">
                  <c:v>37355</c:v>
                </c:pt>
                <c:pt idx="341">
                  <c:v>37354</c:v>
                </c:pt>
                <c:pt idx="342">
                  <c:v>37351</c:v>
                </c:pt>
                <c:pt idx="343">
                  <c:v>37350</c:v>
                </c:pt>
                <c:pt idx="344">
                  <c:v>37349</c:v>
                </c:pt>
                <c:pt idx="345">
                  <c:v>37348</c:v>
                </c:pt>
                <c:pt idx="346">
                  <c:v>37347</c:v>
                </c:pt>
                <c:pt idx="347">
                  <c:v>37344</c:v>
                </c:pt>
                <c:pt idx="348">
                  <c:v>37342</c:v>
                </c:pt>
                <c:pt idx="349">
                  <c:v>37341</c:v>
                </c:pt>
                <c:pt idx="350">
                  <c:v>37340</c:v>
                </c:pt>
                <c:pt idx="351">
                  <c:v>37337</c:v>
                </c:pt>
                <c:pt idx="352">
                  <c:v>37336</c:v>
                </c:pt>
                <c:pt idx="353">
                  <c:v>37335</c:v>
                </c:pt>
                <c:pt idx="354">
                  <c:v>37334</c:v>
                </c:pt>
                <c:pt idx="355">
                  <c:v>37333</c:v>
                </c:pt>
                <c:pt idx="356">
                  <c:v>37330</c:v>
                </c:pt>
                <c:pt idx="357">
                  <c:v>37329</c:v>
                </c:pt>
                <c:pt idx="358">
                  <c:v>37328</c:v>
                </c:pt>
                <c:pt idx="359">
                  <c:v>37327</c:v>
                </c:pt>
                <c:pt idx="360">
                  <c:v>37326</c:v>
                </c:pt>
                <c:pt idx="361">
                  <c:v>37323</c:v>
                </c:pt>
                <c:pt idx="362">
                  <c:v>37322</c:v>
                </c:pt>
                <c:pt idx="363">
                  <c:v>37321</c:v>
                </c:pt>
                <c:pt idx="364">
                  <c:v>37320</c:v>
                </c:pt>
                <c:pt idx="365">
                  <c:v>37319</c:v>
                </c:pt>
                <c:pt idx="366">
                  <c:v>37316</c:v>
                </c:pt>
                <c:pt idx="367">
                  <c:v>37315</c:v>
                </c:pt>
                <c:pt idx="368">
                  <c:v>37314</c:v>
                </c:pt>
                <c:pt idx="369">
                  <c:v>37313</c:v>
                </c:pt>
                <c:pt idx="370">
                  <c:v>37312</c:v>
                </c:pt>
                <c:pt idx="371">
                  <c:v>37309</c:v>
                </c:pt>
                <c:pt idx="372">
                  <c:v>37308</c:v>
                </c:pt>
                <c:pt idx="373">
                  <c:v>37307</c:v>
                </c:pt>
                <c:pt idx="374">
                  <c:v>37306</c:v>
                </c:pt>
                <c:pt idx="375">
                  <c:v>37305</c:v>
                </c:pt>
                <c:pt idx="376">
                  <c:v>37301</c:v>
                </c:pt>
                <c:pt idx="377">
                  <c:v>37300</c:v>
                </c:pt>
                <c:pt idx="378">
                  <c:v>37299</c:v>
                </c:pt>
                <c:pt idx="379">
                  <c:v>37298</c:v>
                </c:pt>
                <c:pt idx="380">
                  <c:v>37295</c:v>
                </c:pt>
                <c:pt idx="381">
                  <c:v>37294</c:v>
                </c:pt>
                <c:pt idx="382">
                  <c:v>37293</c:v>
                </c:pt>
                <c:pt idx="383">
                  <c:v>37292</c:v>
                </c:pt>
                <c:pt idx="384">
                  <c:v>37291</c:v>
                </c:pt>
                <c:pt idx="385">
                  <c:v>37288</c:v>
                </c:pt>
                <c:pt idx="386">
                  <c:v>37287</c:v>
                </c:pt>
                <c:pt idx="387">
                  <c:v>37286</c:v>
                </c:pt>
                <c:pt idx="388">
                  <c:v>37285</c:v>
                </c:pt>
                <c:pt idx="389">
                  <c:v>37284</c:v>
                </c:pt>
                <c:pt idx="390">
                  <c:v>37281</c:v>
                </c:pt>
                <c:pt idx="391">
                  <c:v>37280</c:v>
                </c:pt>
                <c:pt idx="392">
                  <c:v>37279</c:v>
                </c:pt>
                <c:pt idx="393">
                  <c:v>37278</c:v>
                </c:pt>
                <c:pt idx="394">
                  <c:v>37274</c:v>
                </c:pt>
                <c:pt idx="395">
                  <c:v>37273</c:v>
                </c:pt>
                <c:pt idx="396">
                  <c:v>37272</c:v>
                </c:pt>
                <c:pt idx="397">
                  <c:v>37271</c:v>
                </c:pt>
                <c:pt idx="398">
                  <c:v>37270</c:v>
                </c:pt>
                <c:pt idx="399">
                  <c:v>37267</c:v>
                </c:pt>
                <c:pt idx="400">
                  <c:v>37266</c:v>
                </c:pt>
                <c:pt idx="401">
                  <c:v>37265</c:v>
                </c:pt>
                <c:pt idx="402">
                  <c:v>37264</c:v>
                </c:pt>
                <c:pt idx="403">
                  <c:v>37263</c:v>
                </c:pt>
                <c:pt idx="404">
                  <c:v>37260</c:v>
                </c:pt>
                <c:pt idx="405">
                  <c:v>37259</c:v>
                </c:pt>
                <c:pt idx="406">
                  <c:v>37258</c:v>
                </c:pt>
                <c:pt idx="407">
                  <c:v>37256</c:v>
                </c:pt>
                <c:pt idx="408">
                  <c:v>37253</c:v>
                </c:pt>
                <c:pt idx="409">
                  <c:v>37252</c:v>
                </c:pt>
                <c:pt idx="410">
                  <c:v>37251</c:v>
                </c:pt>
                <c:pt idx="411">
                  <c:v>37249</c:v>
                </c:pt>
                <c:pt idx="412">
                  <c:v>37246</c:v>
                </c:pt>
                <c:pt idx="413">
                  <c:v>37245</c:v>
                </c:pt>
                <c:pt idx="414">
                  <c:v>37244</c:v>
                </c:pt>
                <c:pt idx="415">
                  <c:v>37243</c:v>
                </c:pt>
                <c:pt idx="416">
                  <c:v>37242</c:v>
                </c:pt>
                <c:pt idx="417">
                  <c:v>37239</c:v>
                </c:pt>
                <c:pt idx="418">
                  <c:v>37238</c:v>
                </c:pt>
                <c:pt idx="419">
                  <c:v>37237</c:v>
                </c:pt>
                <c:pt idx="420">
                  <c:v>37236</c:v>
                </c:pt>
                <c:pt idx="421">
                  <c:v>37235</c:v>
                </c:pt>
                <c:pt idx="422">
                  <c:v>37232</c:v>
                </c:pt>
                <c:pt idx="423">
                  <c:v>37231</c:v>
                </c:pt>
                <c:pt idx="424">
                  <c:v>37230</c:v>
                </c:pt>
                <c:pt idx="425">
                  <c:v>37229</c:v>
                </c:pt>
                <c:pt idx="426">
                  <c:v>37228</c:v>
                </c:pt>
              </c:numCache>
            </c:numRef>
          </c:cat>
          <c:val>
            <c:numRef>
              <c:f>'Q2 Backtesting'!$AH$7:$AH$433</c:f>
              <c:numCache>
                <c:formatCode>General</c:formatCode>
                <c:ptCount val="427"/>
                <c:pt idx="0">
                  <c:v>55.55</c:v>
                </c:pt>
                <c:pt idx="1">
                  <c:v>-2745.2809999999999</c:v>
                </c:pt>
                <c:pt idx="2">
                  <c:v>2193.7069999999999</c:v>
                </c:pt>
                <c:pt idx="3">
                  <c:v>160.345</c:v>
                </c:pt>
                <c:pt idx="4">
                  <c:v>1056.2940000000001</c:v>
                </c:pt>
                <c:pt idx="5">
                  <c:v>4942.7299999999996</c:v>
                </c:pt>
                <c:pt idx="6">
                  <c:v>-371.64499999999998</c:v>
                </c:pt>
                <c:pt idx="7">
                  <c:v>529.83100000000002</c:v>
                </c:pt>
                <c:pt idx="8">
                  <c:v>10895.438</c:v>
                </c:pt>
                <c:pt idx="9">
                  <c:v>777.43</c:v>
                </c:pt>
                <c:pt idx="10">
                  <c:v>2385.7919999999999</c:v>
                </c:pt>
                <c:pt idx="11">
                  <c:v>691.70699999999999</c:v>
                </c:pt>
                <c:pt idx="12">
                  <c:v>-164.25299999999999</c:v>
                </c:pt>
                <c:pt idx="13">
                  <c:v>2880.6950000000002</c:v>
                </c:pt>
                <c:pt idx="14">
                  <c:v>-1804.337</c:v>
                </c:pt>
                <c:pt idx="15">
                  <c:v>-2033.7760000000001</c:v>
                </c:pt>
                <c:pt idx="16">
                  <c:v>2707.64</c:v>
                </c:pt>
                <c:pt idx="17">
                  <c:v>-1000.385</c:v>
                </c:pt>
                <c:pt idx="18">
                  <c:v>2799.04</c:v>
                </c:pt>
                <c:pt idx="19">
                  <c:v>1498.354</c:v>
                </c:pt>
                <c:pt idx="20">
                  <c:v>3714.0340000000001</c:v>
                </c:pt>
                <c:pt idx="21">
                  <c:v>2273.1410000000001</c:v>
                </c:pt>
                <c:pt idx="22">
                  <c:v>-2058.9279999999999</c:v>
                </c:pt>
                <c:pt idx="23">
                  <c:v>2251.0520000000001</c:v>
                </c:pt>
                <c:pt idx="24">
                  <c:v>1723.194</c:v>
                </c:pt>
                <c:pt idx="25">
                  <c:v>3058.9830000000002</c:v>
                </c:pt>
                <c:pt idx="26">
                  <c:v>-2680.5120000000002</c:v>
                </c:pt>
                <c:pt idx="27">
                  <c:v>-834.20299999999997</c:v>
                </c:pt>
                <c:pt idx="28">
                  <c:v>-1911.739</c:v>
                </c:pt>
                <c:pt idx="29">
                  <c:v>-56.341999999999999</c:v>
                </c:pt>
                <c:pt idx="30">
                  <c:v>4553.7259999999997</c:v>
                </c:pt>
                <c:pt idx="31">
                  <c:v>2354.1210000000001</c:v>
                </c:pt>
                <c:pt idx="32">
                  <c:v>420.62799999999999</c:v>
                </c:pt>
                <c:pt idx="33">
                  <c:v>2999.0059999999999</c:v>
                </c:pt>
                <c:pt idx="34">
                  <c:v>3225.4209999999998</c:v>
                </c:pt>
                <c:pt idx="35">
                  <c:v>-811.66300000000001</c:v>
                </c:pt>
                <c:pt idx="36">
                  <c:v>512.28200000000004</c:v>
                </c:pt>
                <c:pt idx="37">
                  <c:v>2307.4290000000001</c:v>
                </c:pt>
                <c:pt idx="38">
                  <c:v>496.89100000000002</c:v>
                </c:pt>
                <c:pt idx="39">
                  <c:v>1419.7660000000001</c:v>
                </c:pt>
                <c:pt idx="40">
                  <c:v>4387.8639999999996</c:v>
                </c:pt>
                <c:pt idx="41">
                  <c:v>-513.67100000000005</c:v>
                </c:pt>
                <c:pt idx="42">
                  <c:v>4062.04</c:v>
                </c:pt>
                <c:pt idx="43">
                  <c:v>1253.079</c:v>
                </c:pt>
                <c:pt idx="44">
                  <c:v>-1132.8499999999999</c:v>
                </c:pt>
                <c:pt idx="45">
                  <c:v>292.95999999999998</c:v>
                </c:pt>
                <c:pt idx="46">
                  <c:v>12310.703</c:v>
                </c:pt>
                <c:pt idx="47">
                  <c:v>1176.8219999999999</c:v>
                </c:pt>
                <c:pt idx="48">
                  <c:v>3259.4490000000001</c:v>
                </c:pt>
                <c:pt idx="49">
                  <c:v>-1416.84</c:v>
                </c:pt>
                <c:pt idx="50">
                  <c:v>2416.6489999999999</c:v>
                </c:pt>
                <c:pt idx="51">
                  <c:v>44187.495000000003</c:v>
                </c:pt>
                <c:pt idx="52">
                  <c:v>1358.3440000000001</c:v>
                </c:pt>
                <c:pt idx="53">
                  <c:v>-3311.5369999999998</c:v>
                </c:pt>
                <c:pt idx="54">
                  <c:v>-9594.9590000000007</c:v>
                </c:pt>
                <c:pt idx="55">
                  <c:v>3973.9</c:v>
                </c:pt>
                <c:pt idx="56">
                  <c:v>-1870.7919999999999</c:v>
                </c:pt>
                <c:pt idx="57">
                  <c:v>1622.1969999999999</c:v>
                </c:pt>
                <c:pt idx="58">
                  <c:v>491.53100000000001</c:v>
                </c:pt>
                <c:pt idx="59">
                  <c:v>11002.137000000001</c:v>
                </c:pt>
                <c:pt idx="60">
                  <c:v>-1040.3030000000001</c:v>
                </c:pt>
                <c:pt idx="61">
                  <c:v>-914.745</c:v>
                </c:pt>
                <c:pt idx="62">
                  <c:v>-1925.739</c:v>
                </c:pt>
                <c:pt idx="63">
                  <c:v>2246.0160000000001</c:v>
                </c:pt>
                <c:pt idx="64">
                  <c:v>1430.395</c:v>
                </c:pt>
                <c:pt idx="65">
                  <c:v>967.83900000000006</c:v>
                </c:pt>
                <c:pt idx="66">
                  <c:v>5946.3890000000001</c:v>
                </c:pt>
                <c:pt idx="67">
                  <c:v>1990.7239999999999</c:v>
                </c:pt>
                <c:pt idx="68">
                  <c:v>-2215.5219999999999</c:v>
                </c:pt>
                <c:pt idx="69">
                  <c:v>1469.807</c:v>
                </c:pt>
                <c:pt idx="70">
                  <c:v>1035.1379999999999</c:v>
                </c:pt>
                <c:pt idx="71">
                  <c:v>-2384.1109999999999</c:v>
                </c:pt>
                <c:pt idx="72">
                  <c:v>-1601.528</c:v>
                </c:pt>
                <c:pt idx="73">
                  <c:v>2968.0120000000002</c:v>
                </c:pt>
                <c:pt idx="74">
                  <c:v>-2329.9789999999998</c:v>
                </c:pt>
                <c:pt idx="75">
                  <c:v>3570.768</c:v>
                </c:pt>
                <c:pt idx="76">
                  <c:v>2780.8510000000001</c:v>
                </c:pt>
                <c:pt idx="77">
                  <c:v>3636.9589999999998</c:v>
                </c:pt>
                <c:pt idx="78">
                  <c:v>-1923.8119999999999</c:v>
                </c:pt>
                <c:pt idx="79">
                  <c:v>716.29100000000005</c:v>
                </c:pt>
                <c:pt idx="80">
                  <c:v>-982.61400000000003</c:v>
                </c:pt>
                <c:pt idx="81">
                  <c:v>3361.0940000000001</c:v>
                </c:pt>
                <c:pt idx="82">
                  <c:v>-300.88299999999998</c:v>
                </c:pt>
                <c:pt idx="83">
                  <c:v>-2588.7460000000001</c:v>
                </c:pt>
                <c:pt idx="84">
                  <c:v>228.17699999999999</c:v>
                </c:pt>
                <c:pt idx="85">
                  <c:v>-455.71800000000002</c:v>
                </c:pt>
                <c:pt idx="86">
                  <c:v>2732.6579999999999</c:v>
                </c:pt>
                <c:pt idx="87">
                  <c:v>-86.266999999999996</c:v>
                </c:pt>
                <c:pt idx="88">
                  <c:v>521.755</c:v>
                </c:pt>
                <c:pt idx="89">
                  <c:v>-398.85599999999999</c:v>
                </c:pt>
                <c:pt idx="90">
                  <c:v>-466.94299999999998</c:v>
                </c:pt>
                <c:pt idx="91">
                  <c:v>1683.722</c:v>
                </c:pt>
                <c:pt idx="92">
                  <c:v>2670.6410000000001</c:v>
                </c:pt>
                <c:pt idx="93">
                  <c:v>4644.3190000000004</c:v>
                </c:pt>
                <c:pt idx="94">
                  <c:v>-345.82900000000001</c:v>
                </c:pt>
                <c:pt idx="95">
                  <c:v>764.82299999999998</c:v>
                </c:pt>
                <c:pt idx="96">
                  <c:v>3493.6080000000002</c:v>
                </c:pt>
                <c:pt idx="97">
                  <c:v>-614.78800000000001</c:v>
                </c:pt>
                <c:pt idx="98">
                  <c:v>6238.5590000000002</c:v>
                </c:pt>
                <c:pt idx="99">
                  <c:v>2587.02</c:v>
                </c:pt>
                <c:pt idx="100">
                  <c:v>3092.7890000000002</c:v>
                </c:pt>
                <c:pt idx="101">
                  <c:v>5577.7879999999996</c:v>
                </c:pt>
                <c:pt idx="102">
                  <c:v>11284.175999999999</c:v>
                </c:pt>
                <c:pt idx="103">
                  <c:v>5209.6729999999998</c:v>
                </c:pt>
                <c:pt idx="104">
                  <c:v>-9121.5920000000006</c:v>
                </c:pt>
                <c:pt idx="105">
                  <c:v>7422.6459999999997</c:v>
                </c:pt>
                <c:pt idx="106">
                  <c:v>6254.5879999999997</c:v>
                </c:pt>
                <c:pt idx="107">
                  <c:v>3164.5189999999998</c:v>
                </c:pt>
                <c:pt idx="108">
                  <c:v>751.96500000000003</c:v>
                </c:pt>
                <c:pt idx="109">
                  <c:v>1507.327</c:v>
                </c:pt>
                <c:pt idx="110">
                  <c:v>4983.3329999999996</c:v>
                </c:pt>
                <c:pt idx="111">
                  <c:v>-470.77300000000002</c:v>
                </c:pt>
                <c:pt idx="112">
                  <c:v>1633.604</c:v>
                </c:pt>
                <c:pt idx="113">
                  <c:v>4987.0600000000004</c:v>
                </c:pt>
                <c:pt idx="114">
                  <c:v>286.93299999999999</c:v>
                </c:pt>
                <c:pt idx="115">
                  <c:v>1757.415</c:v>
                </c:pt>
                <c:pt idx="116">
                  <c:v>4071.1190000000001</c:v>
                </c:pt>
                <c:pt idx="117">
                  <c:v>1555.7950000000001</c:v>
                </c:pt>
                <c:pt idx="118">
                  <c:v>2990.7570000000001</c:v>
                </c:pt>
                <c:pt idx="119">
                  <c:v>608.15200000000004</c:v>
                </c:pt>
                <c:pt idx="120">
                  <c:v>5692.0219999999999</c:v>
                </c:pt>
                <c:pt idx="121">
                  <c:v>2699.8359999999998</c:v>
                </c:pt>
                <c:pt idx="122">
                  <c:v>2503.4160000000002</c:v>
                </c:pt>
                <c:pt idx="123">
                  <c:v>187.12299999999999</c:v>
                </c:pt>
                <c:pt idx="124">
                  <c:v>-300.92599999999999</c:v>
                </c:pt>
                <c:pt idx="125">
                  <c:v>3472.8180000000002</c:v>
                </c:pt>
                <c:pt idx="126">
                  <c:v>-3005.9009999999998</c:v>
                </c:pt>
                <c:pt idx="127">
                  <c:v>1953.6569999999999</c:v>
                </c:pt>
                <c:pt idx="128">
                  <c:v>1901.681</c:v>
                </c:pt>
                <c:pt idx="129">
                  <c:v>1584.425</c:v>
                </c:pt>
                <c:pt idx="130">
                  <c:v>2865.0479999999998</c:v>
                </c:pt>
                <c:pt idx="131">
                  <c:v>1149.6410000000001</c:v>
                </c:pt>
                <c:pt idx="132">
                  <c:v>-2493.4050000000002</c:v>
                </c:pt>
                <c:pt idx="133">
                  <c:v>25050.344000000001</c:v>
                </c:pt>
                <c:pt idx="134">
                  <c:v>2599.2779999999998</c:v>
                </c:pt>
                <c:pt idx="135">
                  <c:v>2113.6999999999998</c:v>
                </c:pt>
                <c:pt idx="136">
                  <c:v>-804.84100000000001</c:v>
                </c:pt>
                <c:pt idx="137">
                  <c:v>284.79199999999997</c:v>
                </c:pt>
                <c:pt idx="138">
                  <c:v>2478.337</c:v>
                </c:pt>
                <c:pt idx="139">
                  <c:v>-987.85199999999998</c:v>
                </c:pt>
                <c:pt idx="140">
                  <c:v>4689.098</c:v>
                </c:pt>
                <c:pt idx="141">
                  <c:v>960.35199999999998</c:v>
                </c:pt>
                <c:pt idx="142">
                  <c:v>2129.2710000000002</c:v>
                </c:pt>
                <c:pt idx="143">
                  <c:v>223.27600000000001</c:v>
                </c:pt>
                <c:pt idx="144">
                  <c:v>1983.847</c:v>
                </c:pt>
                <c:pt idx="145">
                  <c:v>-843.37599999999998</c:v>
                </c:pt>
                <c:pt idx="146">
                  <c:v>265.01900000000001</c:v>
                </c:pt>
                <c:pt idx="147">
                  <c:v>977.38</c:v>
                </c:pt>
                <c:pt idx="148">
                  <c:v>5141.8310000000001</c:v>
                </c:pt>
                <c:pt idx="149">
                  <c:v>208.69200000000001</c:v>
                </c:pt>
                <c:pt idx="150">
                  <c:v>405.78</c:v>
                </c:pt>
                <c:pt idx="151">
                  <c:v>1594.3620000000001</c:v>
                </c:pt>
                <c:pt idx="152">
                  <c:v>1986.059</c:v>
                </c:pt>
                <c:pt idx="153">
                  <c:v>2715.8960000000002</c:v>
                </c:pt>
                <c:pt idx="154">
                  <c:v>2544.4989999999998</c:v>
                </c:pt>
                <c:pt idx="155">
                  <c:v>29.030999999999999</c:v>
                </c:pt>
                <c:pt idx="156">
                  <c:v>2923.3870000000002</c:v>
                </c:pt>
                <c:pt idx="157">
                  <c:v>116.205</c:v>
                </c:pt>
                <c:pt idx="158">
                  <c:v>1645.2719999999999</c:v>
                </c:pt>
                <c:pt idx="159">
                  <c:v>3115.817</c:v>
                </c:pt>
                <c:pt idx="160">
                  <c:v>2235.8270000000002</c:v>
                </c:pt>
                <c:pt idx="161">
                  <c:v>2225.1469999999999</c:v>
                </c:pt>
                <c:pt idx="162">
                  <c:v>2579.4920000000002</c:v>
                </c:pt>
                <c:pt idx="163">
                  <c:v>1065.317</c:v>
                </c:pt>
                <c:pt idx="164">
                  <c:v>644.37800000000004</c:v>
                </c:pt>
                <c:pt idx="165">
                  <c:v>9526.9359999999997</c:v>
                </c:pt>
                <c:pt idx="166">
                  <c:v>1426.7080000000001</c:v>
                </c:pt>
                <c:pt idx="167">
                  <c:v>2998.56</c:v>
                </c:pt>
                <c:pt idx="168">
                  <c:v>-919.10500000000002</c:v>
                </c:pt>
                <c:pt idx="169">
                  <c:v>4194.2340000000004</c:v>
                </c:pt>
                <c:pt idx="170">
                  <c:v>-1542.2070000000001</c:v>
                </c:pt>
                <c:pt idx="171">
                  <c:v>6863.2579999999998</c:v>
                </c:pt>
                <c:pt idx="172">
                  <c:v>1915.9449999999999</c:v>
                </c:pt>
                <c:pt idx="173">
                  <c:v>6303.68</c:v>
                </c:pt>
                <c:pt idx="174">
                  <c:v>2414.9009999999998</c:v>
                </c:pt>
                <c:pt idx="175">
                  <c:v>-11611.499</c:v>
                </c:pt>
                <c:pt idx="176">
                  <c:v>17737.876</c:v>
                </c:pt>
                <c:pt idx="177">
                  <c:v>-17853.148000000001</c:v>
                </c:pt>
                <c:pt idx="178">
                  <c:v>-981.85299999999995</c:v>
                </c:pt>
                <c:pt idx="179">
                  <c:v>-4737.7889999999998</c:v>
                </c:pt>
                <c:pt idx="180">
                  <c:v>1656.1849999999999</c:v>
                </c:pt>
                <c:pt idx="181">
                  <c:v>-2620.7199999999998</c:v>
                </c:pt>
                <c:pt idx="182">
                  <c:v>-482.68900000000002</c:v>
                </c:pt>
                <c:pt idx="183">
                  <c:v>-2430.66</c:v>
                </c:pt>
                <c:pt idx="184">
                  <c:v>-3962.7620000000002</c:v>
                </c:pt>
                <c:pt idx="185">
                  <c:v>-21.646999999999998</c:v>
                </c:pt>
                <c:pt idx="186">
                  <c:v>-1483.665</c:v>
                </c:pt>
                <c:pt idx="187">
                  <c:v>2801.924</c:v>
                </c:pt>
                <c:pt idx="188">
                  <c:v>-66.183999999999997</c:v>
                </c:pt>
                <c:pt idx="189">
                  <c:v>3021.9749999999999</c:v>
                </c:pt>
                <c:pt idx="190">
                  <c:v>3955.3939999999998</c:v>
                </c:pt>
                <c:pt idx="191">
                  <c:v>298.125</c:v>
                </c:pt>
                <c:pt idx="192">
                  <c:v>918.58600000000001</c:v>
                </c:pt>
                <c:pt idx="193">
                  <c:v>148.07400000000001</c:v>
                </c:pt>
                <c:pt idx="194">
                  <c:v>-435.68099999999998</c:v>
                </c:pt>
                <c:pt idx="195">
                  <c:v>5656.2380000000003</c:v>
                </c:pt>
                <c:pt idx="196">
                  <c:v>-3152.5030000000002</c:v>
                </c:pt>
                <c:pt idx="197">
                  <c:v>2553.9319999999998</c:v>
                </c:pt>
                <c:pt idx="198">
                  <c:v>-429.32600000000002</c:v>
                </c:pt>
                <c:pt idx="199">
                  <c:v>-2908.8150000000001</c:v>
                </c:pt>
                <c:pt idx="200">
                  <c:v>-1634.1479999999999</c:v>
                </c:pt>
                <c:pt idx="201">
                  <c:v>3297.3589999999999</c:v>
                </c:pt>
                <c:pt idx="202">
                  <c:v>5086.2439999999997</c:v>
                </c:pt>
                <c:pt idx="203">
                  <c:v>-5418.8329999999996</c:v>
                </c:pt>
                <c:pt idx="204">
                  <c:v>1163.9349999999999</c:v>
                </c:pt>
                <c:pt idx="205">
                  <c:v>-1157.268</c:v>
                </c:pt>
                <c:pt idx="206">
                  <c:v>4313.2619999999997</c:v>
                </c:pt>
                <c:pt idx="207">
                  <c:v>1267.8779999999999</c:v>
                </c:pt>
                <c:pt idx="208">
                  <c:v>-3878.5259999999998</c:v>
                </c:pt>
                <c:pt idx="209">
                  <c:v>-5121.2370000000001</c:v>
                </c:pt>
                <c:pt idx="210">
                  <c:v>-3064.616</c:v>
                </c:pt>
                <c:pt idx="211">
                  <c:v>6988.7669999999998</c:v>
                </c:pt>
                <c:pt idx="212">
                  <c:v>-2710.5920000000001</c:v>
                </c:pt>
                <c:pt idx="213">
                  <c:v>5118.0439999999999</c:v>
                </c:pt>
                <c:pt idx="214">
                  <c:v>3439.0419999999999</c:v>
                </c:pt>
                <c:pt idx="215">
                  <c:v>7490.5360000000001</c:v>
                </c:pt>
                <c:pt idx="216">
                  <c:v>-910.53499999999997</c:v>
                </c:pt>
                <c:pt idx="217">
                  <c:v>1159.0239999999999</c:v>
                </c:pt>
                <c:pt idx="218">
                  <c:v>5255.1289999999999</c:v>
                </c:pt>
                <c:pt idx="219">
                  <c:v>7180.2730000000001</c:v>
                </c:pt>
                <c:pt idx="220">
                  <c:v>-1787.46</c:v>
                </c:pt>
                <c:pt idx="221">
                  <c:v>2119.8919999999998</c:v>
                </c:pt>
                <c:pt idx="222">
                  <c:v>6593.442</c:v>
                </c:pt>
                <c:pt idx="223">
                  <c:v>6075.652</c:v>
                </c:pt>
                <c:pt idx="224">
                  <c:v>2110.7269999999999</c:v>
                </c:pt>
                <c:pt idx="225">
                  <c:v>7471.3869999999997</c:v>
                </c:pt>
                <c:pt idx="226">
                  <c:v>6959.7929999999997</c:v>
                </c:pt>
                <c:pt idx="227">
                  <c:v>2644.3739999999998</c:v>
                </c:pt>
                <c:pt idx="228">
                  <c:v>-1907.8420000000001</c:v>
                </c:pt>
                <c:pt idx="229">
                  <c:v>2698.4169999999999</c:v>
                </c:pt>
                <c:pt idx="230">
                  <c:v>2553.3270000000002</c:v>
                </c:pt>
                <c:pt idx="231">
                  <c:v>-1273.941</c:v>
                </c:pt>
                <c:pt idx="232">
                  <c:v>-1278.3979999999999</c:v>
                </c:pt>
                <c:pt idx="233">
                  <c:v>-3477.8589999999999</c:v>
                </c:pt>
                <c:pt idx="234">
                  <c:v>-1044.251</c:v>
                </c:pt>
                <c:pt idx="235">
                  <c:v>3290.48</c:v>
                </c:pt>
                <c:pt idx="236">
                  <c:v>-4231.2290000000003</c:v>
                </c:pt>
                <c:pt idx="237">
                  <c:v>5449.8310000000001</c:v>
                </c:pt>
                <c:pt idx="238">
                  <c:v>1493.288</c:v>
                </c:pt>
                <c:pt idx="239">
                  <c:v>2746.18</c:v>
                </c:pt>
                <c:pt idx="240">
                  <c:v>5799.8320000000003</c:v>
                </c:pt>
                <c:pt idx="241">
                  <c:v>4638.2039999999997</c:v>
                </c:pt>
                <c:pt idx="242">
                  <c:v>-476.52600000000001</c:v>
                </c:pt>
                <c:pt idx="243">
                  <c:v>1033.6089999999999</c:v>
                </c:pt>
                <c:pt idx="244">
                  <c:v>991.67399999999998</c:v>
                </c:pt>
                <c:pt idx="245">
                  <c:v>-1591.8409999999999</c:v>
                </c:pt>
                <c:pt idx="246">
                  <c:v>832.60699999999997</c:v>
                </c:pt>
                <c:pt idx="247">
                  <c:v>1490</c:v>
                </c:pt>
                <c:pt idx="248">
                  <c:v>-1778.38</c:v>
                </c:pt>
                <c:pt idx="249">
                  <c:v>-1400.8920000000001</c:v>
                </c:pt>
                <c:pt idx="250">
                  <c:v>-1878.6110000000001</c:v>
                </c:pt>
                <c:pt idx="251">
                  <c:v>-2265.2660000000001</c:v>
                </c:pt>
                <c:pt idx="252">
                  <c:v>4061.5210000000002</c:v>
                </c:pt>
                <c:pt idx="253">
                  <c:v>-1122.9780000000001</c:v>
                </c:pt>
                <c:pt idx="254">
                  <c:v>993.32899999999995</c:v>
                </c:pt>
                <c:pt idx="255">
                  <c:v>3199.123</c:v>
                </c:pt>
                <c:pt idx="256">
                  <c:v>-298.53100000000001</c:v>
                </c:pt>
                <c:pt idx="257">
                  <c:v>-5651.07</c:v>
                </c:pt>
                <c:pt idx="258">
                  <c:v>10106.561</c:v>
                </c:pt>
                <c:pt idx="259">
                  <c:v>13962.083000000001</c:v>
                </c:pt>
                <c:pt idx="260">
                  <c:v>1824.57</c:v>
                </c:pt>
                <c:pt idx="261">
                  <c:v>7906.8739999999998</c:v>
                </c:pt>
                <c:pt idx="262">
                  <c:v>914.10299999999995</c:v>
                </c:pt>
                <c:pt idx="263">
                  <c:v>-4503.0940000000001</c:v>
                </c:pt>
                <c:pt idx="264">
                  <c:v>-3658.39</c:v>
                </c:pt>
                <c:pt idx="265">
                  <c:v>8875.8780000000006</c:v>
                </c:pt>
                <c:pt idx="266">
                  <c:v>-4411.4629999999997</c:v>
                </c:pt>
                <c:pt idx="267">
                  <c:v>8438.0990000000002</c:v>
                </c:pt>
                <c:pt idx="268">
                  <c:v>7906.7879999999996</c:v>
                </c:pt>
                <c:pt idx="269">
                  <c:v>10724.023999999999</c:v>
                </c:pt>
                <c:pt idx="270">
                  <c:v>2845.4229999999998</c:v>
                </c:pt>
                <c:pt idx="271">
                  <c:v>3932.9169999999999</c:v>
                </c:pt>
                <c:pt idx="272">
                  <c:v>-2024.874</c:v>
                </c:pt>
                <c:pt idx="273">
                  <c:v>137.30199999999999</c:v>
                </c:pt>
                <c:pt idx="274">
                  <c:v>801.51900000000001</c:v>
                </c:pt>
                <c:pt idx="275">
                  <c:v>-4163.3310000000001</c:v>
                </c:pt>
                <c:pt idx="276">
                  <c:v>1605.579</c:v>
                </c:pt>
                <c:pt idx="277">
                  <c:v>1791.068</c:v>
                </c:pt>
                <c:pt idx="278">
                  <c:v>-1398.02</c:v>
                </c:pt>
                <c:pt idx="279">
                  <c:v>64.03</c:v>
                </c:pt>
                <c:pt idx="280">
                  <c:v>2299.7600000000002</c:v>
                </c:pt>
                <c:pt idx="281">
                  <c:v>-2001.681</c:v>
                </c:pt>
                <c:pt idx="282">
                  <c:v>969.15700000000004</c:v>
                </c:pt>
                <c:pt idx="283">
                  <c:v>6090.0870000000004</c:v>
                </c:pt>
                <c:pt idx="284">
                  <c:v>-3609.6280000000002</c:v>
                </c:pt>
                <c:pt idx="285">
                  <c:v>3431.1619999999998</c:v>
                </c:pt>
                <c:pt idx="286">
                  <c:v>108.88200000000001</c:v>
                </c:pt>
                <c:pt idx="287">
                  <c:v>5705.5309999999999</c:v>
                </c:pt>
                <c:pt idx="288">
                  <c:v>783.899</c:v>
                </c:pt>
                <c:pt idx="289">
                  <c:v>3671.2530000000002</c:v>
                </c:pt>
                <c:pt idx="290">
                  <c:v>3932.1579999999999</c:v>
                </c:pt>
                <c:pt idx="291">
                  <c:v>1183.4100000000001</c:v>
                </c:pt>
                <c:pt idx="292">
                  <c:v>-2705.8159999999998</c:v>
                </c:pt>
                <c:pt idx="293">
                  <c:v>2568.1579999999999</c:v>
                </c:pt>
                <c:pt idx="294">
                  <c:v>1835.2929999999999</c:v>
                </c:pt>
                <c:pt idx="295">
                  <c:v>4683.0919999999996</c:v>
                </c:pt>
                <c:pt idx="296">
                  <c:v>4812.3419999999996</c:v>
                </c:pt>
                <c:pt idx="297">
                  <c:v>-882.83199999999999</c:v>
                </c:pt>
                <c:pt idx="298">
                  <c:v>4293.6719999999996</c:v>
                </c:pt>
                <c:pt idx="299">
                  <c:v>4087.029</c:v>
                </c:pt>
                <c:pt idx="300">
                  <c:v>-1650.836</c:v>
                </c:pt>
                <c:pt idx="301">
                  <c:v>2689.85</c:v>
                </c:pt>
                <c:pt idx="302">
                  <c:v>2741.76</c:v>
                </c:pt>
                <c:pt idx="303">
                  <c:v>8726.2839999999997</c:v>
                </c:pt>
                <c:pt idx="304">
                  <c:v>3.5619999999999998</c:v>
                </c:pt>
                <c:pt idx="305">
                  <c:v>3189.7640000000001</c:v>
                </c:pt>
                <c:pt idx="306">
                  <c:v>576.27700000000004</c:v>
                </c:pt>
                <c:pt idx="307">
                  <c:v>777.38099999999997</c:v>
                </c:pt>
                <c:pt idx="308">
                  <c:v>403.714</c:v>
                </c:pt>
                <c:pt idx="309">
                  <c:v>-1556.2660000000001</c:v>
                </c:pt>
                <c:pt idx="310">
                  <c:v>3651.54</c:v>
                </c:pt>
                <c:pt idx="311">
                  <c:v>-1077.261</c:v>
                </c:pt>
                <c:pt idx="312">
                  <c:v>-4271.09</c:v>
                </c:pt>
                <c:pt idx="313">
                  <c:v>1014.615</c:v>
                </c:pt>
                <c:pt idx="314">
                  <c:v>-332.82100000000003</c:v>
                </c:pt>
                <c:pt idx="315">
                  <c:v>4723.3739999999998</c:v>
                </c:pt>
                <c:pt idx="316">
                  <c:v>-1119.6780000000001</c:v>
                </c:pt>
                <c:pt idx="317">
                  <c:v>1514.3989999999999</c:v>
                </c:pt>
                <c:pt idx="318">
                  <c:v>1125.9549999999999</c:v>
                </c:pt>
                <c:pt idx="319">
                  <c:v>-852.77700000000004</c:v>
                </c:pt>
                <c:pt idx="320">
                  <c:v>2292.1289999999999</c:v>
                </c:pt>
                <c:pt idx="321">
                  <c:v>3589.5140000000001</c:v>
                </c:pt>
                <c:pt idx="322">
                  <c:v>3796.8159999999998</c:v>
                </c:pt>
                <c:pt idx="323">
                  <c:v>3386.4870000000001</c:v>
                </c:pt>
                <c:pt idx="324">
                  <c:v>2239.6489999999999</c:v>
                </c:pt>
                <c:pt idx="325">
                  <c:v>2064.5740000000001</c:v>
                </c:pt>
                <c:pt idx="326">
                  <c:v>1861.434</c:v>
                </c:pt>
                <c:pt idx="327">
                  <c:v>5248.9889999999996</c:v>
                </c:pt>
                <c:pt idx="328">
                  <c:v>2326.857</c:v>
                </c:pt>
                <c:pt idx="329">
                  <c:v>634.01</c:v>
                </c:pt>
                <c:pt idx="330">
                  <c:v>2003.973</c:v>
                </c:pt>
                <c:pt idx="331">
                  <c:v>-1362.249</c:v>
                </c:pt>
                <c:pt idx="332">
                  <c:v>-873.73599999999999</c:v>
                </c:pt>
                <c:pt idx="333">
                  <c:v>-484.762</c:v>
                </c:pt>
                <c:pt idx="334">
                  <c:v>4399.5590000000002</c:v>
                </c:pt>
                <c:pt idx="335">
                  <c:v>549.90200000000004</c:v>
                </c:pt>
                <c:pt idx="336">
                  <c:v>1494.605</c:v>
                </c:pt>
                <c:pt idx="337">
                  <c:v>-3263.2759999999998</c:v>
                </c:pt>
                <c:pt idx="338">
                  <c:v>5043.7560000000003</c:v>
                </c:pt>
                <c:pt idx="339">
                  <c:v>-2226.6590000000001</c:v>
                </c:pt>
                <c:pt idx="340">
                  <c:v>1491.6949999999999</c:v>
                </c:pt>
                <c:pt idx="341">
                  <c:v>-2371.6640000000002</c:v>
                </c:pt>
                <c:pt idx="342">
                  <c:v>-1600.694</c:v>
                </c:pt>
                <c:pt idx="343">
                  <c:v>1268.268</c:v>
                </c:pt>
                <c:pt idx="344">
                  <c:v>2229.4949999999999</c:v>
                </c:pt>
                <c:pt idx="345">
                  <c:v>3253.61</c:v>
                </c:pt>
                <c:pt idx="346">
                  <c:v>-1042.316</c:v>
                </c:pt>
                <c:pt idx="347">
                  <c:v>6736.5739999999996</c:v>
                </c:pt>
                <c:pt idx="348">
                  <c:v>2118.982</c:v>
                </c:pt>
                <c:pt idx="349">
                  <c:v>1160.6769999999999</c:v>
                </c:pt>
                <c:pt idx="350">
                  <c:v>1919.7239999999999</c:v>
                </c:pt>
                <c:pt idx="351">
                  <c:v>2100.0909999999999</c:v>
                </c:pt>
                <c:pt idx="352">
                  <c:v>-455.572</c:v>
                </c:pt>
                <c:pt idx="353">
                  <c:v>1994.077</c:v>
                </c:pt>
                <c:pt idx="354">
                  <c:v>2116.4830000000002</c:v>
                </c:pt>
                <c:pt idx="355">
                  <c:v>-780.43100000000004</c:v>
                </c:pt>
                <c:pt idx="356">
                  <c:v>-861.298</c:v>
                </c:pt>
                <c:pt idx="357">
                  <c:v>1973.7750000000001</c:v>
                </c:pt>
                <c:pt idx="358">
                  <c:v>4105.7340000000004</c:v>
                </c:pt>
                <c:pt idx="359">
                  <c:v>602.31100000000004</c:v>
                </c:pt>
                <c:pt idx="360">
                  <c:v>867.58699999999999</c:v>
                </c:pt>
                <c:pt idx="361">
                  <c:v>-1269.5139999999999</c:v>
                </c:pt>
                <c:pt idx="362">
                  <c:v>-372.78899999999999</c:v>
                </c:pt>
                <c:pt idx="363">
                  <c:v>-228.93100000000001</c:v>
                </c:pt>
                <c:pt idx="364">
                  <c:v>5383.683</c:v>
                </c:pt>
                <c:pt idx="365">
                  <c:v>-958.21500000000003</c:v>
                </c:pt>
                <c:pt idx="366">
                  <c:v>-4796.6859999999997</c:v>
                </c:pt>
                <c:pt idx="367">
                  <c:v>8697.4830000000002</c:v>
                </c:pt>
                <c:pt idx="368">
                  <c:v>4089.73</c:v>
                </c:pt>
                <c:pt idx="369">
                  <c:v>3760.0149999999999</c:v>
                </c:pt>
                <c:pt idx="370">
                  <c:v>-883.78800000000001</c:v>
                </c:pt>
                <c:pt idx="371">
                  <c:v>-2126.7620000000002</c:v>
                </c:pt>
                <c:pt idx="372">
                  <c:v>4839.9040000000005</c:v>
                </c:pt>
                <c:pt idx="373">
                  <c:v>-1493.7539999999999</c:v>
                </c:pt>
                <c:pt idx="374">
                  <c:v>6824.0110000000004</c:v>
                </c:pt>
                <c:pt idx="375">
                  <c:v>1922.107</c:v>
                </c:pt>
                <c:pt idx="376">
                  <c:v>800.87900000000002</c:v>
                </c:pt>
                <c:pt idx="377">
                  <c:v>-156.91499999999999</c:v>
                </c:pt>
                <c:pt idx="378">
                  <c:v>-586.322</c:v>
                </c:pt>
                <c:pt idx="379">
                  <c:v>-4338.6170000000002</c:v>
                </c:pt>
                <c:pt idx="380">
                  <c:v>-4421.8609999999999</c:v>
                </c:pt>
                <c:pt idx="381">
                  <c:v>3098.9989999999998</c:v>
                </c:pt>
                <c:pt idx="382">
                  <c:v>5027.5069999999996</c:v>
                </c:pt>
                <c:pt idx="383">
                  <c:v>5440.5519999999997</c:v>
                </c:pt>
                <c:pt idx="384">
                  <c:v>5901.991</c:v>
                </c:pt>
                <c:pt idx="385">
                  <c:v>-205.69900000000001</c:v>
                </c:pt>
                <c:pt idx="386">
                  <c:v>6254.3159999999998</c:v>
                </c:pt>
                <c:pt idx="387">
                  <c:v>835.928</c:v>
                </c:pt>
                <c:pt idx="388">
                  <c:v>3243.3780000000002</c:v>
                </c:pt>
                <c:pt idx="389">
                  <c:v>-6901.1009999999997</c:v>
                </c:pt>
                <c:pt idx="390">
                  <c:v>2553.0619999999999</c:v>
                </c:pt>
                <c:pt idx="391">
                  <c:v>-5085.6530000000002</c:v>
                </c:pt>
                <c:pt idx="392">
                  <c:v>-3023.4929999999999</c:v>
                </c:pt>
                <c:pt idx="393">
                  <c:v>3489.62</c:v>
                </c:pt>
                <c:pt idx="394">
                  <c:v>-479.84500000000003</c:v>
                </c:pt>
                <c:pt idx="395">
                  <c:v>4900.973</c:v>
                </c:pt>
                <c:pt idx="396">
                  <c:v>6927.7129999999997</c:v>
                </c:pt>
                <c:pt idx="397">
                  <c:v>6191.3379999999997</c:v>
                </c:pt>
                <c:pt idx="398">
                  <c:v>3655.431</c:v>
                </c:pt>
                <c:pt idx="399">
                  <c:v>6043.2269999999999</c:v>
                </c:pt>
                <c:pt idx="400">
                  <c:v>-5092.8119999999999</c:v>
                </c:pt>
                <c:pt idx="401">
                  <c:v>2169.9690000000001</c:v>
                </c:pt>
                <c:pt idx="402">
                  <c:v>2002.221</c:v>
                </c:pt>
                <c:pt idx="403">
                  <c:v>-1790.377</c:v>
                </c:pt>
                <c:pt idx="404">
                  <c:v>-1544.7909999999999</c:v>
                </c:pt>
                <c:pt idx="405">
                  <c:v>1772.403</c:v>
                </c:pt>
                <c:pt idx="406">
                  <c:v>-2467.0970000000002</c:v>
                </c:pt>
                <c:pt idx="407">
                  <c:v>5820.0389999999998</c:v>
                </c:pt>
                <c:pt idx="408">
                  <c:v>-2677.7289999999998</c:v>
                </c:pt>
                <c:pt idx="409">
                  <c:v>-2029.922</c:v>
                </c:pt>
                <c:pt idx="410">
                  <c:v>-1087.2819999999999</c:v>
                </c:pt>
                <c:pt idx="411">
                  <c:v>-3732.2869999999998</c:v>
                </c:pt>
                <c:pt idx="412">
                  <c:v>1437.0650000000001</c:v>
                </c:pt>
                <c:pt idx="413">
                  <c:v>8318.6810000000005</c:v>
                </c:pt>
                <c:pt idx="414">
                  <c:v>2110.5940000000001</c:v>
                </c:pt>
                <c:pt idx="415">
                  <c:v>-1788.913</c:v>
                </c:pt>
                <c:pt idx="416">
                  <c:v>-1884.7239999999999</c:v>
                </c:pt>
                <c:pt idx="417">
                  <c:v>6035.52</c:v>
                </c:pt>
                <c:pt idx="418">
                  <c:v>4256.0789999999997</c:v>
                </c:pt>
                <c:pt idx="419">
                  <c:v>475.63400000000001</c:v>
                </c:pt>
                <c:pt idx="420">
                  <c:v>2943.1840000000002</c:v>
                </c:pt>
                <c:pt idx="421">
                  <c:v>1237.9280000000001</c:v>
                </c:pt>
                <c:pt idx="422">
                  <c:v>-18.98</c:v>
                </c:pt>
                <c:pt idx="423">
                  <c:v>-12.625999999999999</c:v>
                </c:pt>
                <c:pt idx="424">
                  <c:v>6512.1080000000002</c:v>
                </c:pt>
                <c:pt idx="425">
                  <c:v>-1931.3230000000001</c:v>
                </c:pt>
                <c:pt idx="426">
                  <c:v>434.34100000000001</c:v>
                </c:pt>
              </c:numCache>
            </c:numRef>
          </c:val>
          <c:extLst>
            <c:ext xmlns:c16="http://schemas.microsoft.com/office/drawing/2014/chart" uri="{C3380CC4-5D6E-409C-BE32-E72D297353CC}">
              <c16:uniqueId val="{00000000-0970-4C1E-B742-B948E43EDA0E}"/>
            </c:ext>
          </c:extLst>
        </c:ser>
        <c:dLbls>
          <c:showLegendKey val="0"/>
          <c:showVal val="0"/>
          <c:showCatName val="0"/>
          <c:showSerName val="0"/>
          <c:showPercent val="0"/>
          <c:showBubbleSize val="0"/>
        </c:dLbls>
        <c:gapWidth val="164"/>
        <c:overlap val="-35"/>
        <c:axId val="-1240806976"/>
        <c:axId val="-1240802432"/>
      </c:barChart>
      <c:lineChart>
        <c:grouping val="standard"/>
        <c:varyColors val="0"/>
        <c:ser>
          <c:idx val="1"/>
          <c:order val="1"/>
          <c:tx>
            <c:v>VaR 01</c:v>
          </c:tx>
          <c:spPr>
            <a:ln w="28575" cap="rnd">
              <a:solidFill>
                <a:schemeClr val="accent2"/>
              </a:solidFill>
              <a:round/>
            </a:ln>
            <a:effectLst/>
          </c:spPr>
          <c:marker>
            <c:symbol val="none"/>
          </c:marker>
          <c:val>
            <c:numRef>
              <c:f>'Q2 Backtesting'!$G$11:$G$451</c:f>
              <c:numCache>
                <c:formatCode>General</c:formatCode>
                <c:ptCount val="441"/>
                <c:pt idx="0">
                  <c:v>-6652.75</c:v>
                </c:pt>
                <c:pt idx="1">
                  <c:v>-6842.39</c:v>
                </c:pt>
                <c:pt idx="2">
                  <c:v>-6873.75</c:v>
                </c:pt>
                <c:pt idx="3">
                  <c:v>-8062</c:v>
                </c:pt>
                <c:pt idx="4">
                  <c:v>-8788.17</c:v>
                </c:pt>
                <c:pt idx="5">
                  <c:v>-5607.63</c:v>
                </c:pt>
                <c:pt idx="6">
                  <c:v>-6027.53</c:v>
                </c:pt>
                <c:pt idx="7">
                  <c:v>-6249.22</c:v>
                </c:pt>
                <c:pt idx="8">
                  <c:v>-5384.98</c:v>
                </c:pt>
                <c:pt idx="9">
                  <c:v>-5146.3</c:v>
                </c:pt>
                <c:pt idx="10">
                  <c:v>-4782.54</c:v>
                </c:pt>
                <c:pt idx="11">
                  <c:v>-4540.22</c:v>
                </c:pt>
                <c:pt idx="12">
                  <c:v>-4756.1499999999996</c:v>
                </c:pt>
                <c:pt idx="13">
                  <c:v>-4266.7</c:v>
                </c:pt>
                <c:pt idx="14">
                  <c:v>-4325.51</c:v>
                </c:pt>
                <c:pt idx="15">
                  <c:v>-4973.9399999999996</c:v>
                </c:pt>
                <c:pt idx="16">
                  <c:v>-4385.91</c:v>
                </c:pt>
                <c:pt idx="17">
                  <c:v>-4214.1099999999997</c:v>
                </c:pt>
                <c:pt idx="18">
                  <c:v>-4444.71</c:v>
                </c:pt>
                <c:pt idx="19">
                  <c:v>-4508.04</c:v>
                </c:pt>
                <c:pt idx="20">
                  <c:v>-4385.01</c:v>
                </c:pt>
                <c:pt idx="21">
                  <c:v>-4352.2299999999996</c:v>
                </c:pt>
                <c:pt idx="22">
                  <c:v>-6197.28</c:v>
                </c:pt>
                <c:pt idx="23">
                  <c:v>-6421.21</c:v>
                </c:pt>
                <c:pt idx="24">
                  <c:v>-6461.18</c:v>
                </c:pt>
                <c:pt idx="25">
                  <c:v>-4741.4799999999996</c:v>
                </c:pt>
                <c:pt idx="26">
                  <c:v>-5487.64</c:v>
                </c:pt>
                <c:pt idx="27">
                  <c:v>-5346.27</c:v>
                </c:pt>
                <c:pt idx="28">
                  <c:v>-5046.97</c:v>
                </c:pt>
                <c:pt idx="29">
                  <c:v>-5249.98</c:v>
                </c:pt>
                <c:pt idx="30">
                  <c:v>-5180.5600000000004</c:v>
                </c:pt>
                <c:pt idx="31">
                  <c:v>-4271.97</c:v>
                </c:pt>
                <c:pt idx="32">
                  <c:v>-4737.3100000000004</c:v>
                </c:pt>
                <c:pt idx="33">
                  <c:v>-4405.16</c:v>
                </c:pt>
                <c:pt idx="34">
                  <c:v>-4140.8500000000004</c:v>
                </c:pt>
                <c:pt idx="35">
                  <c:v>-7735.19</c:v>
                </c:pt>
                <c:pt idx="36">
                  <c:v>-4199.1400000000003</c:v>
                </c:pt>
                <c:pt idx="37">
                  <c:v>-4093.44</c:v>
                </c:pt>
                <c:pt idx="38">
                  <c:v>-4736.2700000000004</c:v>
                </c:pt>
                <c:pt idx="39">
                  <c:v>-4774.5600000000004</c:v>
                </c:pt>
                <c:pt idx="40">
                  <c:v>-4767.1400000000003</c:v>
                </c:pt>
                <c:pt idx="41">
                  <c:v>-3962.37</c:v>
                </c:pt>
                <c:pt idx="42">
                  <c:v>-4799.05</c:v>
                </c:pt>
                <c:pt idx="43">
                  <c:v>-4304.1000000000004</c:v>
                </c:pt>
                <c:pt idx="44">
                  <c:v>-3802.46</c:v>
                </c:pt>
                <c:pt idx="45">
                  <c:v>-4080.99</c:v>
                </c:pt>
                <c:pt idx="46">
                  <c:v>-4623.96</c:v>
                </c:pt>
                <c:pt idx="47">
                  <c:v>-4232.34</c:v>
                </c:pt>
                <c:pt idx="48">
                  <c:v>-4394.34</c:v>
                </c:pt>
                <c:pt idx="49">
                  <c:v>-4288.9399999999996</c:v>
                </c:pt>
                <c:pt idx="50">
                  <c:v>-4458.76</c:v>
                </c:pt>
                <c:pt idx="51">
                  <c:v>-4416.2700000000004</c:v>
                </c:pt>
                <c:pt idx="52">
                  <c:v>-4236.97</c:v>
                </c:pt>
                <c:pt idx="53">
                  <c:v>-4617.26</c:v>
                </c:pt>
                <c:pt idx="54">
                  <c:v>-6887.61</c:v>
                </c:pt>
                <c:pt idx="55">
                  <c:v>-4313.95</c:v>
                </c:pt>
                <c:pt idx="56">
                  <c:v>-4155.55</c:v>
                </c:pt>
                <c:pt idx="57">
                  <c:v>-4069.11</c:v>
                </c:pt>
                <c:pt idx="58">
                  <c:v>-3898.31</c:v>
                </c:pt>
                <c:pt idx="59">
                  <c:v>-4281.8500000000004</c:v>
                </c:pt>
                <c:pt idx="60">
                  <c:v>-4335.17</c:v>
                </c:pt>
                <c:pt idx="61">
                  <c:v>-4488.91</c:v>
                </c:pt>
                <c:pt idx="62">
                  <c:v>-4931.87</c:v>
                </c:pt>
                <c:pt idx="63">
                  <c:v>-4508.16</c:v>
                </c:pt>
                <c:pt idx="64">
                  <c:v>-4370.75</c:v>
                </c:pt>
                <c:pt idx="65">
                  <c:v>-4313.2</c:v>
                </c:pt>
                <c:pt idx="66">
                  <c:v>-4223.42</c:v>
                </c:pt>
                <c:pt idx="67">
                  <c:v>-4128.75</c:v>
                </c:pt>
                <c:pt idx="68">
                  <c:v>-3945.99</c:v>
                </c:pt>
                <c:pt idx="69">
                  <c:v>-3953.23</c:v>
                </c:pt>
                <c:pt idx="70">
                  <c:v>-3654.08</c:v>
                </c:pt>
                <c:pt idx="71">
                  <c:v>-3538.87</c:v>
                </c:pt>
                <c:pt idx="72">
                  <c:v>-3696.52</c:v>
                </c:pt>
                <c:pt idx="73">
                  <c:v>-3980.74</c:v>
                </c:pt>
                <c:pt idx="74">
                  <c:v>-3587.39</c:v>
                </c:pt>
                <c:pt idx="75">
                  <c:v>-3449.86</c:v>
                </c:pt>
                <c:pt idx="76">
                  <c:v>-4374.5200000000004</c:v>
                </c:pt>
                <c:pt idx="77">
                  <c:v>-3744.65</c:v>
                </c:pt>
                <c:pt idx="78">
                  <c:v>-3718.48</c:v>
                </c:pt>
                <c:pt idx="79">
                  <c:v>-3825.61</c:v>
                </c:pt>
                <c:pt idx="80">
                  <c:v>-4021.25</c:v>
                </c:pt>
                <c:pt idx="81">
                  <c:v>-3658.68</c:v>
                </c:pt>
                <c:pt idx="82">
                  <c:v>-3564.17</c:v>
                </c:pt>
                <c:pt idx="83">
                  <c:v>-3680.73</c:v>
                </c:pt>
                <c:pt idx="84">
                  <c:v>-3649.73</c:v>
                </c:pt>
                <c:pt idx="85">
                  <c:v>-3517.05</c:v>
                </c:pt>
                <c:pt idx="86">
                  <c:v>-3686.34</c:v>
                </c:pt>
                <c:pt idx="87">
                  <c:v>-3529.32</c:v>
                </c:pt>
                <c:pt idx="88">
                  <c:v>-3861.58</c:v>
                </c:pt>
                <c:pt idx="89">
                  <c:v>-3996.32</c:v>
                </c:pt>
                <c:pt idx="90">
                  <c:v>-3860.52</c:v>
                </c:pt>
                <c:pt idx="91">
                  <c:v>-3909.6</c:v>
                </c:pt>
                <c:pt idx="92">
                  <c:v>-3714.33</c:v>
                </c:pt>
                <c:pt idx="93">
                  <c:v>-3714.45</c:v>
                </c:pt>
                <c:pt idx="94">
                  <c:v>-3914.26</c:v>
                </c:pt>
                <c:pt idx="95">
                  <c:v>-4115.3100000000004</c:v>
                </c:pt>
                <c:pt idx="96">
                  <c:v>-3680.89</c:v>
                </c:pt>
                <c:pt idx="97">
                  <c:v>-3607.29</c:v>
                </c:pt>
                <c:pt idx="98">
                  <c:v>-3515.35</c:v>
                </c:pt>
                <c:pt idx="99">
                  <c:v>-3494.23</c:v>
                </c:pt>
                <c:pt idx="100">
                  <c:v>-4297.47</c:v>
                </c:pt>
                <c:pt idx="101">
                  <c:v>-3838.32</c:v>
                </c:pt>
                <c:pt idx="102">
                  <c:v>-3903.78</c:v>
                </c:pt>
                <c:pt idx="103">
                  <c:v>-3867.94</c:v>
                </c:pt>
                <c:pt idx="104">
                  <c:v>-4533.93</c:v>
                </c:pt>
                <c:pt idx="105">
                  <c:v>-6359.66</c:v>
                </c:pt>
                <c:pt idx="106">
                  <c:v>-16538.599999999999</c:v>
                </c:pt>
                <c:pt idx="107">
                  <c:v>-5056.43</c:v>
                </c:pt>
                <c:pt idx="108">
                  <c:v>-5052.8</c:v>
                </c:pt>
                <c:pt idx="109">
                  <c:v>-4941.55</c:v>
                </c:pt>
                <c:pt idx="110">
                  <c:v>-4575.25</c:v>
                </c:pt>
                <c:pt idx="111">
                  <c:v>-4228.9799999999996</c:v>
                </c:pt>
                <c:pt idx="112">
                  <c:v>-4569.1400000000003</c:v>
                </c:pt>
                <c:pt idx="113">
                  <c:v>-4055.32</c:v>
                </c:pt>
                <c:pt idx="114">
                  <c:v>-4079.28</c:v>
                </c:pt>
                <c:pt idx="115">
                  <c:v>-4025.89</c:v>
                </c:pt>
                <c:pt idx="116">
                  <c:v>-3879.97</c:v>
                </c:pt>
                <c:pt idx="117">
                  <c:v>-3719.48</c:v>
                </c:pt>
                <c:pt idx="118">
                  <c:v>-3960.33</c:v>
                </c:pt>
                <c:pt idx="119">
                  <c:v>-4236.68</c:v>
                </c:pt>
                <c:pt idx="120">
                  <c:v>-4231.03</c:v>
                </c:pt>
                <c:pt idx="121">
                  <c:v>-4450.5200000000004</c:v>
                </c:pt>
                <c:pt idx="122">
                  <c:v>-4757.3</c:v>
                </c:pt>
                <c:pt idx="123">
                  <c:v>-4105.2</c:v>
                </c:pt>
                <c:pt idx="124">
                  <c:v>-3908.63</c:v>
                </c:pt>
                <c:pt idx="125">
                  <c:v>-4042.28</c:v>
                </c:pt>
                <c:pt idx="126">
                  <c:v>-4198.4399999999996</c:v>
                </c:pt>
                <c:pt idx="127">
                  <c:v>-4401.1000000000004</c:v>
                </c:pt>
                <c:pt idx="128">
                  <c:v>-4412.1099999999997</c:v>
                </c:pt>
                <c:pt idx="129">
                  <c:v>-4375.76</c:v>
                </c:pt>
                <c:pt idx="130">
                  <c:v>-4606.78</c:v>
                </c:pt>
                <c:pt idx="131">
                  <c:v>-4685.01</c:v>
                </c:pt>
                <c:pt idx="132">
                  <c:v>-4330.78</c:v>
                </c:pt>
                <c:pt idx="133">
                  <c:v>-4201.51</c:v>
                </c:pt>
                <c:pt idx="134">
                  <c:v>-4340.16</c:v>
                </c:pt>
                <c:pt idx="135">
                  <c:v>-3840.86</c:v>
                </c:pt>
                <c:pt idx="136">
                  <c:v>-3970.07</c:v>
                </c:pt>
                <c:pt idx="137">
                  <c:v>-4015.09</c:v>
                </c:pt>
                <c:pt idx="138">
                  <c:v>-4906.8100000000004</c:v>
                </c:pt>
                <c:pt idx="139">
                  <c:v>-5583.9</c:v>
                </c:pt>
                <c:pt idx="140">
                  <c:v>-5487.42</c:v>
                </c:pt>
                <c:pt idx="141">
                  <c:v>-5058.87</c:v>
                </c:pt>
                <c:pt idx="142">
                  <c:v>-5455.81</c:v>
                </c:pt>
                <c:pt idx="143">
                  <c:v>-5526.97</c:v>
                </c:pt>
                <c:pt idx="144">
                  <c:v>-5065.01</c:v>
                </c:pt>
                <c:pt idx="145">
                  <c:v>-4937.71</c:v>
                </c:pt>
                <c:pt idx="146">
                  <c:v>-5016.3100000000004</c:v>
                </c:pt>
                <c:pt idx="147">
                  <c:v>-4106.29</c:v>
                </c:pt>
                <c:pt idx="148">
                  <c:v>-3983.42</c:v>
                </c:pt>
                <c:pt idx="149">
                  <c:v>-4078.2</c:v>
                </c:pt>
                <c:pt idx="150">
                  <c:v>-4164.6000000000004</c:v>
                </c:pt>
                <c:pt idx="151">
                  <c:v>-4628.68</c:v>
                </c:pt>
                <c:pt idx="152">
                  <c:v>-4608.72</c:v>
                </c:pt>
                <c:pt idx="153">
                  <c:v>-4931.29</c:v>
                </c:pt>
                <c:pt idx="154">
                  <c:v>-4934.12</c:v>
                </c:pt>
                <c:pt idx="155">
                  <c:v>-4950.93</c:v>
                </c:pt>
                <c:pt idx="156">
                  <c:v>-5310.79</c:v>
                </c:pt>
                <c:pt idx="157">
                  <c:v>-5241.51</c:v>
                </c:pt>
                <c:pt idx="158">
                  <c:v>-5789.8</c:v>
                </c:pt>
                <c:pt idx="159">
                  <c:v>-5798.21</c:v>
                </c:pt>
                <c:pt idx="160">
                  <c:v>-5699.08</c:v>
                </c:pt>
                <c:pt idx="161">
                  <c:v>-5976.12</c:v>
                </c:pt>
                <c:pt idx="162">
                  <c:v>-5238.8900000000003</c:v>
                </c:pt>
                <c:pt idx="163">
                  <c:v>-5921.56</c:v>
                </c:pt>
                <c:pt idx="164">
                  <c:v>-5756.69</c:v>
                </c:pt>
                <c:pt idx="165">
                  <c:v>-5954.45</c:v>
                </c:pt>
                <c:pt idx="166">
                  <c:v>-5346.97</c:v>
                </c:pt>
                <c:pt idx="167">
                  <c:v>-5335.07</c:v>
                </c:pt>
                <c:pt idx="168">
                  <c:v>-5331.08</c:v>
                </c:pt>
                <c:pt idx="169">
                  <c:v>-4482.7</c:v>
                </c:pt>
                <c:pt idx="170">
                  <c:v>-5216.5</c:v>
                </c:pt>
                <c:pt idx="171">
                  <c:v>-4664.7</c:v>
                </c:pt>
                <c:pt idx="172">
                  <c:v>-4545.01</c:v>
                </c:pt>
                <c:pt idx="173">
                  <c:v>-5640.08</c:v>
                </c:pt>
                <c:pt idx="174">
                  <c:v>-5754.47</c:v>
                </c:pt>
                <c:pt idx="175">
                  <c:v>-4504.49</c:v>
                </c:pt>
                <c:pt idx="176">
                  <c:v>-4916.7299999999996</c:v>
                </c:pt>
                <c:pt idx="177">
                  <c:v>-4602.33</c:v>
                </c:pt>
                <c:pt idx="178">
                  <c:v>-4533.3599999999997</c:v>
                </c:pt>
                <c:pt idx="179">
                  <c:v>-4397.47</c:v>
                </c:pt>
                <c:pt idx="180">
                  <c:v>-4827.7</c:v>
                </c:pt>
                <c:pt idx="181">
                  <c:v>-4800.57</c:v>
                </c:pt>
                <c:pt idx="182">
                  <c:v>-4904.3900000000003</c:v>
                </c:pt>
                <c:pt idx="183">
                  <c:v>-4983.67</c:v>
                </c:pt>
                <c:pt idx="184">
                  <c:v>-4377.8999999999996</c:v>
                </c:pt>
                <c:pt idx="185">
                  <c:v>-4566.1400000000003</c:v>
                </c:pt>
                <c:pt idx="186">
                  <c:v>-4111.42</c:v>
                </c:pt>
                <c:pt idx="187">
                  <c:v>-7334.01</c:v>
                </c:pt>
                <c:pt idx="188">
                  <c:v>-6611.07</c:v>
                </c:pt>
                <c:pt idx="189">
                  <c:v>-6562.79</c:v>
                </c:pt>
                <c:pt idx="190">
                  <c:v>-5968.84</c:v>
                </c:pt>
                <c:pt idx="191">
                  <c:v>-7038.9</c:v>
                </c:pt>
                <c:pt idx="192">
                  <c:v>-6722.57</c:v>
                </c:pt>
                <c:pt idx="193">
                  <c:v>-5885.75</c:v>
                </c:pt>
                <c:pt idx="194">
                  <c:v>-5880.7</c:v>
                </c:pt>
                <c:pt idx="195">
                  <c:v>-6407.91</c:v>
                </c:pt>
                <c:pt idx="196">
                  <c:v>-7199.02</c:v>
                </c:pt>
                <c:pt idx="197">
                  <c:v>-7418.31</c:v>
                </c:pt>
                <c:pt idx="198">
                  <c:v>-8931.25</c:v>
                </c:pt>
                <c:pt idx="199">
                  <c:v>-8646.43</c:v>
                </c:pt>
                <c:pt idx="200">
                  <c:v>-8256.82</c:v>
                </c:pt>
                <c:pt idx="201">
                  <c:v>-8099.24</c:v>
                </c:pt>
                <c:pt idx="202">
                  <c:v>-7661.56</c:v>
                </c:pt>
                <c:pt idx="203">
                  <c:v>-7338.48</c:v>
                </c:pt>
                <c:pt idx="204">
                  <c:v>-7295.25</c:v>
                </c:pt>
                <c:pt idx="205">
                  <c:v>-7748.07</c:v>
                </c:pt>
                <c:pt idx="206">
                  <c:v>-7648.7</c:v>
                </c:pt>
                <c:pt idx="207">
                  <c:v>-5593.82</c:v>
                </c:pt>
                <c:pt idx="208">
                  <c:v>-5849.25</c:v>
                </c:pt>
                <c:pt idx="209">
                  <c:v>-6004.13</c:v>
                </c:pt>
                <c:pt idx="210">
                  <c:v>-4921.84</c:v>
                </c:pt>
                <c:pt idx="211">
                  <c:v>-5314.69</c:v>
                </c:pt>
                <c:pt idx="212">
                  <c:v>-5792.1</c:v>
                </c:pt>
                <c:pt idx="213">
                  <c:v>-5149.88</c:v>
                </c:pt>
                <c:pt idx="214">
                  <c:v>-5675.84</c:v>
                </c:pt>
                <c:pt idx="215">
                  <c:v>-5365.97</c:v>
                </c:pt>
                <c:pt idx="216">
                  <c:v>-5425.85</c:v>
                </c:pt>
                <c:pt idx="217">
                  <c:v>-6256.01</c:v>
                </c:pt>
                <c:pt idx="218">
                  <c:v>-6121.39</c:v>
                </c:pt>
                <c:pt idx="219">
                  <c:v>-6287.13</c:v>
                </c:pt>
                <c:pt idx="220">
                  <c:v>-7117.33</c:v>
                </c:pt>
                <c:pt idx="221">
                  <c:v>-6271.78</c:v>
                </c:pt>
                <c:pt idx="222">
                  <c:v>-6482.26</c:v>
                </c:pt>
                <c:pt idx="223">
                  <c:v>-5315.43</c:v>
                </c:pt>
                <c:pt idx="224">
                  <c:v>-4882.03</c:v>
                </c:pt>
                <c:pt idx="225">
                  <c:v>-5694.54</c:v>
                </c:pt>
                <c:pt idx="226">
                  <c:v>-5935.61</c:v>
                </c:pt>
                <c:pt idx="227">
                  <c:v>-5418.44</c:v>
                </c:pt>
                <c:pt idx="228">
                  <c:v>-5147.79</c:v>
                </c:pt>
                <c:pt idx="229">
                  <c:v>-5312.24</c:v>
                </c:pt>
                <c:pt idx="230">
                  <c:v>-4978.6400000000003</c:v>
                </c:pt>
                <c:pt idx="231">
                  <c:v>-5460.84</c:v>
                </c:pt>
                <c:pt idx="232">
                  <c:v>-5971.43</c:v>
                </c:pt>
                <c:pt idx="233">
                  <c:v>-5186.66</c:v>
                </c:pt>
                <c:pt idx="234">
                  <c:v>-5951.79</c:v>
                </c:pt>
                <c:pt idx="235">
                  <c:v>-5168.96</c:v>
                </c:pt>
                <c:pt idx="236">
                  <c:v>-5354.83</c:v>
                </c:pt>
                <c:pt idx="237">
                  <c:v>-5891.31</c:v>
                </c:pt>
                <c:pt idx="238">
                  <c:v>-5467.63</c:v>
                </c:pt>
                <c:pt idx="239">
                  <c:v>-5485.61</c:v>
                </c:pt>
                <c:pt idx="240">
                  <c:v>-5444.9</c:v>
                </c:pt>
                <c:pt idx="241">
                  <c:v>-5721.93</c:v>
                </c:pt>
                <c:pt idx="242">
                  <c:v>-5594.78</c:v>
                </c:pt>
                <c:pt idx="243">
                  <c:v>-5477.89</c:v>
                </c:pt>
                <c:pt idx="244">
                  <c:v>-5048.3599999999997</c:v>
                </c:pt>
                <c:pt idx="245">
                  <c:v>-5260.48</c:v>
                </c:pt>
                <c:pt idx="246">
                  <c:v>-4893.42</c:v>
                </c:pt>
                <c:pt idx="247">
                  <c:v>-4677.93</c:v>
                </c:pt>
                <c:pt idx="248">
                  <c:v>-5430.33</c:v>
                </c:pt>
                <c:pt idx="249">
                  <c:v>-4806.8999999999996</c:v>
                </c:pt>
                <c:pt idx="250">
                  <c:v>-5121.3100000000004</c:v>
                </c:pt>
                <c:pt idx="251">
                  <c:v>-5091.3599999999997</c:v>
                </c:pt>
                <c:pt idx="252">
                  <c:v>-5435.83</c:v>
                </c:pt>
                <c:pt idx="253">
                  <c:v>-5538.3</c:v>
                </c:pt>
                <c:pt idx="254">
                  <c:v>-5367.89</c:v>
                </c:pt>
                <c:pt idx="255">
                  <c:v>-5403.5</c:v>
                </c:pt>
                <c:pt idx="256">
                  <c:v>-5365.01</c:v>
                </c:pt>
                <c:pt idx="257">
                  <c:v>-5582.04</c:v>
                </c:pt>
                <c:pt idx="258">
                  <c:v>-5460.43</c:v>
                </c:pt>
                <c:pt idx="259">
                  <c:v>-5281.94</c:v>
                </c:pt>
                <c:pt idx="260">
                  <c:v>-5492.31</c:v>
                </c:pt>
                <c:pt idx="261">
                  <c:v>-5438.48</c:v>
                </c:pt>
                <c:pt idx="262">
                  <c:v>-5827.16</c:v>
                </c:pt>
                <c:pt idx="263">
                  <c:v>-6043.89</c:v>
                </c:pt>
                <c:pt idx="264">
                  <c:v>-6156.93</c:v>
                </c:pt>
                <c:pt idx="265">
                  <c:v>-5699.94</c:v>
                </c:pt>
                <c:pt idx="266">
                  <c:v>-5815.93</c:v>
                </c:pt>
                <c:pt idx="267">
                  <c:v>-5511.29</c:v>
                </c:pt>
                <c:pt idx="268">
                  <c:v>-5831.5</c:v>
                </c:pt>
                <c:pt idx="269">
                  <c:v>-5822.92</c:v>
                </c:pt>
                <c:pt idx="270">
                  <c:v>-6415.04</c:v>
                </c:pt>
                <c:pt idx="271">
                  <c:v>-6573.4</c:v>
                </c:pt>
                <c:pt idx="272">
                  <c:v>-5885.67</c:v>
                </c:pt>
                <c:pt idx="273">
                  <c:v>-6626.03</c:v>
                </c:pt>
                <c:pt idx="274">
                  <c:v>-6124.92</c:v>
                </c:pt>
                <c:pt idx="275">
                  <c:v>-7047</c:v>
                </c:pt>
                <c:pt idx="276">
                  <c:v>-7585.47</c:v>
                </c:pt>
                <c:pt idx="277">
                  <c:v>-8082.61</c:v>
                </c:pt>
                <c:pt idx="278">
                  <c:v>-8210.52</c:v>
                </c:pt>
                <c:pt idx="279">
                  <c:v>-8275.18</c:v>
                </c:pt>
                <c:pt idx="280">
                  <c:v>-8617.41</c:v>
                </c:pt>
                <c:pt idx="281">
                  <c:v>-8294.5400000000009</c:v>
                </c:pt>
                <c:pt idx="282">
                  <c:v>-7984.57</c:v>
                </c:pt>
                <c:pt idx="283">
                  <c:v>-7721.04</c:v>
                </c:pt>
                <c:pt idx="284">
                  <c:v>-7278.64</c:v>
                </c:pt>
                <c:pt idx="285">
                  <c:v>-7350.77</c:v>
                </c:pt>
                <c:pt idx="286">
                  <c:v>-7824.06</c:v>
                </c:pt>
                <c:pt idx="287">
                  <c:v>-7569.7</c:v>
                </c:pt>
                <c:pt idx="288">
                  <c:v>-7631.81</c:v>
                </c:pt>
                <c:pt idx="289">
                  <c:v>-7393.98</c:v>
                </c:pt>
                <c:pt idx="290">
                  <c:v>-6790.27</c:v>
                </c:pt>
                <c:pt idx="291">
                  <c:v>-6510.61</c:v>
                </c:pt>
                <c:pt idx="292">
                  <c:v>-9458.7000000000007</c:v>
                </c:pt>
                <c:pt idx="293">
                  <c:v>-8947.99</c:v>
                </c:pt>
                <c:pt idx="294">
                  <c:v>-8553.98</c:v>
                </c:pt>
                <c:pt idx="295">
                  <c:v>-8939.35</c:v>
                </c:pt>
                <c:pt idx="296">
                  <c:v>-9108.25</c:v>
                </c:pt>
                <c:pt idx="297">
                  <c:v>-7505.34</c:v>
                </c:pt>
                <c:pt idx="298">
                  <c:v>-7264.83</c:v>
                </c:pt>
                <c:pt idx="299">
                  <c:v>-7217.52</c:v>
                </c:pt>
                <c:pt idx="300">
                  <c:v>-6781.27</c:v>
                </c:pt>
                <c:pt idx="301">
                  <c:v>-5074.3100000000004</c:v>
                </c:pt>
                <c:pt idx="302">
                  <c:v>-5007.3</c:v>
                </c:pt>
                <c:pt idx="303">
                  <c:v>-4733.66</c:v>
                </c:pt>
                <c:pt idx="304">
                  <c:v>-4887.53</c:v>
                </c:pt>
                <c:pt idx="305">
                  <c:v>-4761.24</c:v>
                </c:pt>
                <c:pt idx="306">
                  <c:v>-4576.34</c:v>
                </c:pt>
                <c:pt idx="307">
                  <c:v>-5077.8100000000004</c:v>
                </c:pt>
                <c:pt idx="308">
                  <c:v>-4727.49</c:v>
                </c:pt>
                <c:pt idx="309">
                  <c:v>-4705.54</c:v>
                </c:pt>
                <c:pt idx="310">
                  <c:v>-5140.5600000000004</c:v>
                </c:pt>
                <c:pt idx="311">
                  <c:v>-4803.78</c:v>
                </c:pt>
                <c:pt idx="312">
                  <c:v>-5176.34</c:v>
                </c:pt>
                <c:pt idx="313">
                  <c:v>-5608.99</c:v>
                </c:pt>
                <c:pt idx="314">
                  <c:v>-5382.2</c:v>
                </c:pt>
                <c:pt idx="315">
                  <c:v>-6486.47</c:v>
                </c:pt>
                <c:pt idx="316">
                  <c:v>-6485.91</c:v>
                </c:pt>
                <c:pt idx="317">
                  <c:v>-6408.07</c:v>
                </c:pt>
                <c:pt idx="318">
                  <c:v>-6527.3</c:v>
                </c:pt>
                <c:pt idx="319">
                  <c:v>-6807.52</c:v>
                </c:pt>
                <c:pt idx="320">
                  <c:v>-7089.71</c:v>
                </c:pt>
                <c:pt idx="321">
                  <c:v>-7637.52</c:v>
                </c:pt>
                <c:pt idx="322">
                  <c:v>-7463.14</c:v>
                </c:pt>
                <c:pt idx="323">
                  <c:v>-8044.15</c:v>
                </c:pt>
                <c:pt idx="324">
                  <c:v>-8012.72</c:v>
                </c:pt>
                <c:pt idx="325">
                  <c:v>-7008.49</c:v>
                </c:pt>
                <c:pt idx="326">
                  <c:v>-6820.34</c:v>
                </c:pt>
                <c:pt idx="327">
                  <c:v>-7089.07</c:v>
                </c:pt>
                <c:pt idx="328">
                  <c:v>-7250.7</c:v>
                </c:pt>
                <c:pt idx="329">
                  <c:v>-7221</c:v>
                </c:pt>
                <c:pt idx="330">
                  <c:v>-7132.87</c:v>
                </c:pt>
                <c:pt idx="331">
                  <c:v>-6713.97</c:v>
                </c:pt>
                <c:pt idx="332">
                  <c:v>-7000.32</c:v>
                </c:pt>
                <c:pt idx="333">
                  <c:v>-6651.25</c:v>
                </c:pt>
                <c:pt idx="334">
                  <c:v>-6911.76</c:v>
                </c:pt>
                <c:pt idx="335">
                  <c:v>-7182.43</c:v>
                </c:pt>
                <c:pt idx="336">
                  <c:v>-7980.33</c:v>
                </c:pt>
                <c:pt idx="337">
                  <c:v>-7801.64</c:v>
                </c:pt>
                <c:pt idx="338">
                  <c:v>-8447.9</c:v>
                </c:pt>
                <c:pt idx="339">
                  <c:v>-7074.99</c:v>
                </c:pt>
                <c:pt idx="340">
                  <c:v>-6527.1</c:v>
                </c:pt>
                <c:pt idx="341">
                  <c:v>-6633.3</c:v>
                </c:pt>
                <c:pt idx="342">
                  <c:v>-6843.71</c:v>
                </c:pt>
                <c:pt idx="343">
                  <c:v>-7101.76</c:v>
                </c:pt>
                <c:pt idx="344">
                  <c:v>-7986.96</c:v>
                </c:pt>
                <c:pt idx="345">
                  <c:v>-6803.27</c:v>
                </c:pt>
                <c:pt idx="346">
                  <c:v>-6861.53</c:v>
                </c:pt>
                <c:pt idx="347">
                  <c:v>-7738.66</c:v>
                </c:pt>
                <c:pt idx="348">
                  <c:v>-6241.63</c:v>
                </c:pt>
                <c:pt idx="349">
                  <c:v>-6347.62</c:v>
                </c:pt>
                <c:pt idx="350">
                  <c:v>-6300.34</c:v>
                </c:pt>
                <c:pt idx="351">
                  <c:v>-6140.58</c:v>
                </c:pt>
                <c:pt idx="352">
                  <c:v>-6468.94</c:v>
                </c:pt>
                <c:pt idx="353">
                  <c:v>-6809.68</c:v>
                </c:pt>
                <c:pt idx="354">
                  <c:v>-7142.72</c:v>
                </c:pt>
                <c:pt idx="355">
                  <c:v>-7918.15</c:v>
                </c:pt>
                <c:pt idx="356">
                  <c:v>-8003.18</c:v>
                </c:pt>
                <c:pt idx="357">
                  <c:v>-8141.48</c:v>
                </c:pt>
                <c:pt idx="358">
                  <c:v>-7784.27</c:v>
                </c:pt>
                <c:pt idx="359">
                  <c:v>-7822.32</c:v>
                </c:pt>
                <c:pt idx="360">
                  <c:v>-8748.3700000000008</c:v>
                </c:pt>
                <c:pt idx="361">
                  <c:v>-8662.75</c:v>
                </c:pt>
                <c:pt idx="362">
                  <c:v>-8883.48</c:v>
                </c:pt>
                <c:pt idx="363">
                  <c:v>-8651.89</c:v>
                </c:pt>
                <c:pt idx="364">
                  <c:v>-8635.56</c:v>
                </c:pt>
                <c:pt idx="365">
                  <c:v>-9235.48</c:v>
                </c:pt>
                <c:pt idx="366">
                  <c:v>-9196.92</c:v>
                </c:pt>
                <c:pt idx="367">
                  <c:v>-9519.2800000000007</c:v>
                </c:pt>
                <c:pt idx="368">
                  <c:v>-10033.4</c:v>
                </c:pt>
                <c:pt idx="369">
                  <c:v>-10466.9</c:v>
                </c:pt>
                <c:pt idx="370">
                  <c:v>-10684.6</c:v>
                </c:pt>
                <c:pt idx="371">
                  <c:v>-10610.7</c:v>
                </c:pt>
                <c:pt idx="372">
                  <c:v>-9729.5400000000009</c:v>
                </c:pt>
                <c:pt idx="373">
                  <c:v>-8889.92</c:v>
                </c:pt>
                <c:pt idx="374">
                  <c:v>-8565.42</c:v>
                </c:pt>
                <c:pt idx="375">
                  <c:v>-8566.2000000000007</c:v>
                </c:pt>
                <c:pt idx="376">
                  <c:v>-7986.02</c:v>
                </c:pt>
                <c:pt idx="377">
                  <c:v>-7716.68</c:v>
                </c:pt>
                <c:pt idx="378">
                  <c:v>-7828.98</c:v>
                </c:pt>
                <c:pt idx="379">
                  <c:v>-8752.86</c:v>
                </c:pt>
                <c:pt idx="380">
                  <c:v>-7971.17</c:v>
                </c:pt>
                <c:pt idx="381">
                  <c:v>-8127.06</c:v>
                </c:pt>
                <c:pt idx="382">
                  <c:v>-9095.41</c:v>
                </c:pt>
                <c:pt idx="383">
                  <c:v>-8787.25</c:v>
                </c:pt>
                <c:pt idx="384">
                  <c:v>-9400.07</c:v>
                </c:pt>
                <c:pt idx="385">
                  <c:v>-10498.2</c:v>
                </c:pt>
                <c:pt idx="386">
                  <c:v>-10439.4</c:v>
                </c:pt>
                <c:pt idx="387">
                  <c:v>-9914.91</c:v>
                </c:pt>
                <c:pt idx="388">
                  <c:v>-10562.7</c:v>
                </c:pt>
                <c:pt idx="389">
                  <c:v>-11472.2</c:v>
                </c:pt>
                <c:pt idx="390">
                  <c:v>-11418.5</c:v>
                </c:pt>
                <c:pt idx="391">
                  <c:v>-10700</c:v>
                </c:pt>
                <c:pt idx="392">
                  <c:v>-10639.8</c:v>
                </c:pt>
                <c:pt idx="393">
                  <c:v>-10752.4</c:v>
                </c:pt>
                <c:pt idx="394">
                  <c:v>-11388</c:v>
                </c:pt>
                <c:pt idx="395">
                  <c:v>-11585.6</c:v>
                </c:pt>
                <c:pt idx="396">
                  <c:v>-11532.9</c:v>
                </c:pt>
                <c:pt idx="397">
                  <c:v>-11358.3</c:v>
                </c:pt>
                <c:pt idx="398">
                  <c:v>-10144.799999999999</c:v>
                </c:pt>
                <c:pt idx="399">
                  <c:v>-11854.7</c:v>
                </c:pt>
                <c:pt idx="400">
                  <c:v>-10918.9</c:v>
                </c:pt>
                <c:pt idx="401">
                  <c:v>-10018.6</c:v>
                </c:pt>
                <c:pt idx="402">
                  <c:v>-10209</c:v>
                </c:pt>
                <c:pt idx="403">
                  <c:v>-9458.9699999999993</c:v>
                </c:pt>
                <c:pt idx="404">
                  <c:v>-8684.2199999999993</c:v>
                </c:pt>
                <c:pt idx="405">
                  <c:v>-9133.5</c:v>
                </c:pt>
                <c:pt idx="406">
                  <c:v>-9008.36</c:v>
                </c:pt>
                <c:pt idx="407">
                  <c:v>-9318.35</c:v>
                </c:pt>
                <c:pt idx="408">
                  <c:v>-10409.4</c:v>
                </c:pt>
                <c:pt idx="409">
                  <c:v>-10463.299999999999</c:v>
                </c:pt>
                <c:pt idx="410">
                  <c:v>-11749.4</c:v>
                </c:pt>
                <c:pt idx="411">
                  <c:v>-11789</c:v>
                </c:pt>
                <c:pt idx="412">
                  <c:v>-11666.4</c:v>
                </c:pt>
                <c:pt idx="413">
                  <c:v>-11041.3</c:v>
                </c:pt>
                <c:pt idx="414">
                  <c:v>-10831</c:v>
                </c:pt>
                <c:pt idx="415">
                  <c:v>-11160.5</c:v>
                </c:pt>
                <c:pt idx="416">
                  <c:v>-10211.5</c:v>
                </c:pt>
                <c:pt idx="417">
                  <c:v>-9904.9699999999993</c:v>
                </c:pt>
                <c:pt idx="418">
                  <c:v>-9739.52</c:v>
                </c:pt>
                <c:pt idx="419">
                  <c:v>-9709.31</c:v>
                </c:pt>
                <c:pt idx="420">
                  <c:v>-9661.34</c:v>
                </c:pt>
                <c:pt idx="421">
                  <c:v>-8933.65</c:v>
                </c:pt>
                <c:pt idx="422">
                  <c:v>-8727.74</c:v>
                </c:pt>
                <c:pt idx="423">
                  <c:v>-8515.5400000000009</c:v>
                </c:pt>
                <c:pt idx="424">
                  <c:v>-8519.3799999999992</c:v>
                </c:pt>
                <c:pt idx="425">
                  <c:v>-8542.3799999999992</c:v>
                </c:pt>
                <c:pt idx="426">
                  <c:v>-9206.56</c:v>
                </c:pt>
                <c:pt idx="427">
                  <c:v>-8778.01</c:v>
                </c:pt>
                <c:pt idx="428">
                  <c:v>-8751.66</c:v>
                </c:pt>
                <c:pt idx="429">
                  <c:v>-8790.74</c:v>
                </c:pt>
                <c:pt idx="430">
                  <c:v>-9959.0499999999993</c:v>
                </c:pt>
                <c:pt idx="431">
                  <c:v>-10007.6</c:v>
                </c:pt>
                <c:pt idx="432">
                  <c:v>-10374.700000000001</c:v>
                </c:pt>
                <c:pt idx="433">
                  <c:v>-9659.51</c:v>
                </c:pt>
                <c:pt idx="434">
                  <c:v>-9430.7900000000009</c:v>
                </c:pt>
                <c:pt idx="435">
                  <c:v>-9440.81</c:v>
                </c:pt>
                <c:pt idx="436">
                  <c:v>-9458.2900000000009</c:v>
                </c:pt>
                <c:pt idx="437">
                  <c:v>-10040.6</c:v>
                </c:pt>
                <c:pt idx="438">
                  <c:v>-9932.5499999999993</c:v>
                </c:pt>
                <c:pt idx="439">
                  <c:v>-9722.6200000000008</c:v>
                </c:pt>
                <c:pt idx="440">
                  <c:v>-9790.85</c:v>
                </c:pt>
              </c:numCache>
            </c:numRef>
          </c:val>
          <c:smooth val="0"/>
          <c:extLst>
            <c:ext xmlns:c16="http://schemas.microsoft.com/office/drawing/2014/chart" uri="{C3380CC4-5D6E-409C-BE32-E72D297353CC}">
              <c16:uniqueId val="{00000001-0970-4C1E-B742-B948E43EDA0E}"/>
            </c:ext>
          </c:extLst>
        </c:ser>
        <c:ser>
          <c:idx val="2"/>
          <c:order val="2"/>
          <c:tx>
            <c:v>VaR 05</c:v>
          </c:tx>
          <c:spPr>
            <a:ln w="28575" cap="rnd">
              <a:solidFill>
                <a:schemeClr val="accent3"/>
              </a:solidFill>
              <a:round/>
            </a:ln>
            <a:effectLst/>
          </c:spPr>
          <c:marker>
            <c:symbol val="none"/>
          </c:marker>
          <c:val>
            <c:numRef>
              <c:f>'Q2 Backtesting'!$H$11:$H$451</c:f>
              <c:numCache>
                <c:formatCode>General</c:formatCode>
                <c:ptCount val="441"/>
                <c:pt idx="0">
                  <c:v>-4214.8100000000004</c:v>
                </c:pt>
                <c:pt idx="1">
                  <c:v>-4284.2700000000004</c:v>
                </c:pt>
                <c:pt idx="2">
                  <c:v>-4373.21</c:v>
                </c:pt>
                <c:pt idx="3">
                  <c:v>-4990.25</c:v>
                </c:pt>
                <c:pt idx="4">
                  <c:v>-5328.5</c:v>
                </c:pt>
                <c:pt idx="5">
                  <c:v>-3747.64</c:v>
                </c:pt>
                <c:pt idx="6">
                  <c:v>-3949.25</c:v>
                </c:pt>
                <c:pt idx="7">
                  <c:v>-4227.3599999999997</c:v>
                </c:pt>
                <c:pt idx="8">
                  <c:v>-3704.77</c:v>
                </c:pt>
                <c:pt idx="9">
                  <c:v>-3596.07</c:v>
                </c:pt>
                <c:pt idx="10">
                  <c:v>-3420.09</c:v>
                </c:pt>
                <c:pt idx="11">
                  <c:v>-3278.23</c:v>
                </c:pt>
                <c:pt idx="12">
                  <c:v>-3411.06</c:v>
                </c:pt>
                <c:pt idx="13">
                  <c:v>-3120.83</c:v>
                </c:pt>
                <c:pt idx="14">
                  <c:v>-3143.02</c:v>
                </c:pt>
                <c:pt idx="15">
                  <c:v>-3470.07</c:v>
                </c:pt>
                <c:pt idx="16">
                  <c:v>-3191.14</c:v>
                </c:pt>
                <c:pt idx="17">
                  <c:v>-3057.92</c:v>
                </c:pt>
                <c:pt idx="18">
                  <c:v>-3218.97</c:v>
                </c:pt>
                <c:pt idx="19">
                  <c:v>-3289.16</c:v>
                </c:pt>
                <c:pt idx="20">
                  <c:v>-3129.16</c:v>
                </c:pt>
                <c:pt idx="21">
                  <c:v>-3167.47</c:v>
                </c:pt>
                <c:pt idx="22">
                  <c:v>-4449.6899999999996</c:v>
                </c:pt>
                <c:pt idx="23">
                  <c:v>-4641.58</c:v>
                </c:pt>
                <c:pt idx="24">
                  <c:v>-4641.6400000000003</c:v>
                </c:pt>
                <c:pt idx="25">
                  <c:v>-3411.74</c:v>
                </c:pt>
                <c:pt idx="26">
                  <c:v>-3719.8</c:v>
                </c:pt>
                <c:pt idx="27">
                  <c:v>-3647.61</c:v>
                </c:pt>
                <c:pt idx="28">
                  <c:v>-3371.61</c:v>
                </c:pt>
                <c:pt idx="29">
                  <c:v>-3479.81</c:v>
                </c:pt>
                <c:pt idx="30">
                  <c:v>-3613.34</c:v>
                </c:pt>
                <c:pt idx="31">
                  <c:v>-3069.99</c:v>
                </c:pt>
                <c:pt idx="32">
                  <c:v>-3305.16</c:v>
                </c:pt>
                <c:pt idx="33">
                  <c:v>-3130.85</c:v>
                </c:pt>
                <c:pt idx="34">
                  <c:v>-2967.05</c:v>
                </c:pt>
                <c:pt idx="35">
                  <c:v>-5326.31</c:v>
                </c:pt>
                <c:pt idx="36">
                  <c:v>-2981.58</c:v>
                </c:pt>
                <c:pt idx="37">
                  <c:v>-2872.99</c:v>
                </c:pt>
                <c:pt idx="38">
                  <c:v>-3336.36</c:v>
                </c:pt>
                <c:pt idx="39">
                  <c:v>-3296.41</c:v>
                </c:pt>
                <c:pt idx="40">
                  <c:v>-3320.11</c:v>
                </c:pt>
                <c:pt idx="41">
                  <c:v>-2765.73</c:v>
                </c:pt>
                <c:pt idx="42">
                  <c:v>-3329.7</c:v>
                </c:pt>
                <c:pt idx="43">
                  <c:v>-3011.55</c:v>
                </c:pt>
                <c:pt idx="44">
                  <c:v>-2693.79</c:v>
                </c:pt>
                <c:pt idx="45">
                  <c:v>-2853.7</c:v>
                </c:pt>
                <c:pt idx="46">
                  <c:v>-3137.24</c:v>
                </c:pt>
                <c:pt idx="47">
                  <c:v>-2915.66</c:v>
                </c:pt>
                <c:pt idx="48">
                  <c:v>-3017.41</c:v>
                </c:pt>
                <c:pt idx="49">
                  <c:v>-2981.44</c:v>
                </c:pt>
                <c:pt idx="50">
                  <c:v>-3072.24</c:v>
                </c:pt>
                <c:pt idx="51">
                  <c:v>-3063.45</c:v>
                </c:pt>
                <c:pt idx="52">
                  <c:v>-2909.41</c:v>
                </c:pt>
                <c:pt idx="53">
                  <c:v>-3211.09</c:v>
                </c:pt>
                <c:pt idx="54">
                  <c:v>-4860.01</c:v>
                </c:pt>
                <c:pt idx="55">
                  <c:v>-2999.74</c:v>
                </c:pt>
                <c:pt idx="56">
                  <c:v>-2891.99</c:v>
                </c:pt>
                <c:pt idx="57">
                  <c:v>-2842.14</c:v>
                </c:pt>
                <c:pt idx="58">
                  <c:v>-2730.84</c:v>
                </c:pt>
                <c:pt idx="59">
                  <c:v>-2931.81</c:v>
                </c:pt>
                <c:pt idx="60">
                  <c:v>-2926.19</c:v>
                </c:pt>
                <c:pt idx="61">
                  <c:v>-3129.65</c:v>
                </c:pt>
                <c:pt idx="62">
                  <c:v>-3217.62</c:v>
                </c:pt>
                <c:pt idx="63">
                  <c:v>-3081.46</c:v>
                </c:pt>
                <c:pt idx="64">
                  <c:v>-3025.63</c:v>
                </c:pt>
                <c:pt idx="65">
                  <c:v>-2938.37</c:v>
                </c:pt>
                <c:pt idx="66">
                  <c:v>-2905.11</c:v>
                </c:pt>
                <c:pt idx="67">
                  <c:v>-2771.29</c:v>
                </c:pt>
                <c:pt idx="68">
                  <c:v>-2715.07</c:v>
                </c:pt>
                <c:pt idx="69">
                  <c:v>-2763.59</c:v>
                </c:pt>
                <c:pt idx="70">
                  <c:v>-2548.64</c:v>
                </c:pt>
                <c:pt idx="71">
                  <c:v>-2437.38</c:v>
                </c:pt>
                <c:pt idx="72">
                  <c:v>-2522.5100000000002</c:v>
                </c:pt>
                <c:pt idx="73">
                  <c:v>-2706.62</c:v>
                </c:pt>
                <c:pt idx="74">
                  <c:v>-2460.88</c:v>
                </c:pt>
                <c:pt idx="75">
                  <c:v>-2376.8000000000002</c:v>
                </c:pt>
                <c:pt idx="76">
                  <c:v>-3015.62</c:v>
                </c:pt>
                <c:pt idx="77">
                  <c:v>-2642.42</c:v>
                </c:pt>
                <c:pt idx="78">
                  <c:v>-2570.61</c:v>
                </c:pt>
                <c:pt idx="79">
                  <c:v>-2675.79</c:v>
                </c:pt>
                <c:pt idx="80">
                  <c:v>-2733.52</c:v>
                </c:pt>
                <c:pt idx="81">
                  <c:v>-2621.84</c:v>
                </c:pt>
                <c:pt idx="82">
                  <c:v>-2546.3000000000002</c:v>
                </c:pt>
                <c:pt idx="83">
                  <c:v>-2588.77</c:v>
                </c:pt>
                <c:pt idx="84">
                  <c:v>-2546.77</c:v>
                </c:pt>
                <c:pt idx="85">
                  <c:v>-2479.0100000000002</c:v>
                </c:pt>
                <c:pt idx="86">
                  <c:v>-2604.4299999999998</c:v>
                </c:pt>
                <c:pt idx="87">
                  <c:v>-2484.02</c:v>
                </c:pt>
                <c:pt idx="88">
                  <c:v>-2558.2600000000002</c:v>
                </c:pt>
                <c:pt idx="89">
                  <c:v>-2592.8000000000002</c:v>
                </c:pt>
                <c:pt idx="90">
                  <c:v>-2567</c:v>
                </c:pt>
                <c:pt idx="91">
                  <c:v>-2607.91</c:v>
                </c:pt>
                <c:pt idx="92">
                  <c:v>-2552.83</c:v>
                </c:pt>
                <c:pt idx="93">
                  <c:v>-2608.5500000000002</c:v>
                </c:pt>
                <c:pt idx="94">
                  <c:v>-2737.04</c:v>
                </c:pt>
                <c:pt idx="95">
                  <c:v>-2959.81</c:v>
                </c:pt>
                <c:pt idx="96">
                  <c:v>-2593.37</c:v>
                </c:pt>
                <c:pt idx="97">
                  <c:v>-2551.1799999999998</c:v>
                </c:pt>
                <c:pt idx="98">
                  <c:v>-2471.89</c:v>
                </c:pt>
                <c:pt idx="99">
                  <c:v>-2476.7800000000002</c:v>
                </c:pt>
                <c:pt idx="100">
                  <c:v>-3019</c:v>
                </c:pt>
                <c:pt idx="101">
                  <c:v>-2620.9499999999998</c:v>
                </c:pt>
                <c:pt idx="102">
                  <c:v>-2757.16</c:v>
                </c:pt>
                <c:pt idx="103">
                  <c:v>-2684.39</c:v>
                </c:pt>
                <c:pt idx="104">
                  <c:v>-3109.26</c:v>
                </c:pt>
                <c:pt idx="105">
                  <c:v>-4401.78</c:v>
                </c:pt>
                <c:pt idx="106">
                  <c:v>-10969.9</c:v>
                </c:pt>
                <c:pt idx="107">
                  <c:v>-3547.15</c:v>
                </c:pt>
                <c:pt idx="108">
                  <c:v>-3567.27</c:v>
                </c:pt>
                <c:pt idx="109">
                  <c:v>-3501.89</c:v>
                </c:pt>
                <c:pt idx="110">
                  <c:v>-3229.97</c:v>
                </c:pt>
                <c:pt idx="111">
                  <c:v>-3020.96</c:v>
                </c:pt>
                <c:pt idx="112">
                  <c:v>-3271.55</c:v>
                </c:pt>
                <c:pt idx="113">
                  <c:v>-2888.71</c:v>
                </c:pt>
                <c:pt idx="114">
                  <c:v>-2886.5</c:v>
                </c:pt>
                <c:pt idx="115">
                  <c:v>-2816.79</c:v>
                </c:pt>
                <c:pt idx="116">
                  <c:v>-2748.65</c:v>
                </c:pt>
                <c:pt idx="117">
                  <c:v>-2644.4</c:v>
                </c:pt>
                <c:pt idx="118">
                  <c:v>-2784.03</c:v>
                </c:pt>
                <c:pt idx="119">
                  <c:v>-2967.14</c:v>
                </c:pt>
                <c:pt idx="120">
                  <c:v>-2910.08</c:v>
                </c:pt>
                <c:pt idx="121">
                  <c:v>-3078.68</c:v>
                </c:pt>
                <c:pt idx="122">
                  <c:v>-3308.45</c:v>
                </c:pt>
                <c:pt idx="123">
                  <c:v>-2864.29</c:v>
                </c:pt>
                <c:pt idx="124">
                  <c:v>-2721.43</c:v>
                </c:pt>
                <c:pt idx="125">
                  <c:v>-2804.16</c:v>
                </c:pt>
                <c:pt idx="126">
                  <c:v>-2895.94</c:v>
                </c:pt>
                <c:pt idx="127">
                  <c:v>-3072.43</c:v>
                </c:pt>
                <c:pt idx="128">
                  <c:v>-3105.34</c:v>
                </c:pt>
                <c:pt idx="129">
                  <c:v>-3043.95</c:v>
                </c:pt>
                <c:pt idx="130">
                  <c:v>-3228.25</c:v>
                </c:pt>
                <c:pt idx="131">
                  <c:v>-3321.28</c:v>
                </c:pt>
                <c:pt idx="132">
                  <c:v>-3064.8</c:v>
                </c:pt>
                <c:pt idx="133">
                  <c:v>-2951.28</c:v>
                </c:pt>
                <c:pt idx="134">
                  <c:v>-3037.08</c:v>
                </c:pt>
                <c:pt idx="135">
                  <c:v>-2711.76</c:v>
                </c:pt>
                <c:pt idx="136">
                  <c:v>-2797.72</c:v>
                </c:pt>
                <c:pt idx="137">
                  <c:v>-2818.83</c:v>
                </c:pt>
                <c:pt idx="138">
                  <c:v>-3381.64</c:v>
                </c:pt>
                <c:pt idx="139">
                  <c:v>-3849.54</c:v>
                </c:pt>
                <c:pt idx="140">
                  <c:v>-3789.16</c:v>
                </c:pt>
                <c:pt idx="141">
                  <c:v>-3481.17</c:v>
                </c:pt>
                <c:pt idx="142">
                  <c:v>-3765.82</c:v>
                </c:pt>
                <c:pt idx="143">
                  <c:v>-3799.79</c:v>
                </c:pt>
                <c:pt idx="144">
                  <c:v>-3442.41</c:v>
                </c:pt>
                <c:pt idx="145">
                  <c:v>-3415.26</c:v>
                </c:pt>
                <c:pt idx="146">
                  <c:v>-3437.04</c:v>
                </c:pt>
                <c:pt idx="147">
                  <c:v>-2872.93</c:v>
                </c:pt>
                <c:pt idx="148">
                  <c:v>-2786.52</c:v>
                </c:pt>
                <c:pt idx="149">
                  <c:v>-2857.87</c:v>
                </c:pt>
                <c:pt idx="150">
                  <c:v>-2876.5</c:v>
                </c:pt>
                <c:pt idx="151">
                  <c:v>-3207.63</c:v>
                </c:pt>
                <c:pt idx="152">
                  <c:v>-3202.09</c:v>
                </c:pt>
                <c:pt idx="153">
                  <c:v>-3343.95</c:v>
                </c:pt>
                <c:pt idx="154">
                  <c:v>-3333.38</c:v>
                </c:pt>
                <c:pt idx="155">
                  <c:v>-3390.64</c:v>
                </c:pt>
                <c:pt idx="156">
                  <c:v>-3587.38</c:v>
                </c:pt>
                <c:pt idx="157">
                  <c:v>-3552.51</c:v>
                </c:pt>
                <c:pt idx="158">
                  <c:v>-3912.81</c:v>
                </c:pt>
                <c:pt idx="159">
                  <c:v>-3901.35</c:v>
                </c:pt>
                <c:pt idx="160">
                  <c:v>-3866.62</c:v>
                </c:pt>
                <c:pt idx="161">
                  <c:v>-3984.13</c:v>
                </c:pt>
                <c:pt idx="162">
                  <c:v>-3522.51</c:v>
                </c:pt>
                <c:pt idx="163">
                  <c:v>-3916.28</c:v>
                </c:pt>
                <c:pt idx="164">
                  <c:v>-3885.64</c:v>
                </c:pt>
                <c:pt idx="165">
                  <c:v>-4007.12</c:v>
                </c:pt>
                <c:pt idx="166">
                  <c:v>-3656.73</c:v>
                </c:pt>
                <c:pt idx="167">
                  <c:v>-3707.85</c:v>
                </c:pt>
                <c:pt idx="168">
                  <c:v>-3714.75</c:v>
                </c:pt>
                <c:pt idx="169">
                  <c:v>-3121.64</c:v>
                </c:pt>
                <c:pt idx="170">
                  <c:v>-3659.32</c:v>
                </c:pt>
                <c:pt idx="171">
                  <c:v>-3262.16</c:v>
                </c:pt>
                <c:pt idx="172">
                  <c:v>-3125.87</c:v>
                </c:pt>
                <c:pt idx="173">
                  <c:v>-3938.37</c:v>
                </c:pt>
                <c:pt idx="174">
                  <c:v>-3994.21</c:v>
                </c:pt>
                <c:pt idx="175">
                  <c:v>-3120.04</c:v>
                </c:pt>
                <c:pt idx="176">
                  <c:v>-3417.05</c:v>
                </c:pt>
                <c:pt idx="177">
                  <c:v>-3185.4</c:v>
                </c:pt>
                <c:pt idx="178">
                  <c:v>-3194.33</c:v>
                </c:pt>
                <c:pt idx="179">
                  <c:v>-3106.35</c:v>
                </c:pt>
                <c:pt idx="180">
                  <c:v>-3370.97</c:v>
                </c:pt>
                <c:pt idx="181">
                  <c:v>-3317.57</c:v>
                </c:pt>
                <c:pt idx="182">
                  <c:v>-3451.16</c:v>
                </c:pt>
                <c:pt idx="183">
                  <c:v>-3447.2</c:v>
                </c:pt>
                <c:pt idx="184">
                  <c:v>-3098.5</c:v>
                </c:pt>
                <c:pt idx="185">
                  <c:v>-3222.73</c:v>
                </c:pt>
                <c:pt idx="186">
                  <c:v>-2874.15</c:v>
                </c:pt>
                <c:pt idx="187">
                  <c:v>-4928.99</c:v>
                </c:pt>
                <c:pt idx="188">
                  <c:v>-4502.1400000000003</c:v>
                </c:pt>
                <c:pt idx="189">
                  <c:v>-4416.32</c:v>
                </c:pt>
                <c:pt idx="190">
                  <c:v>-3935.65</c:v>
                </c:pt>
                <c:pt idx="191">
                  <c:v>-4488.04</c:v>
                </c:pt>
                <c:pt idx="192">
                  <c:v>-4379.18</c:v>
                </c:pt>
                <c:pt idx="193">
                  <c:v>-3939.71</c:v>
                </c:pt>
                <c:pt idx="194">
                  <c:v>-3946.54</c:v>
                </c:pt>
                <c:pt idx="195">
                  <c:v>-4235.49</c:v>
                </c:pt>
                <c:pt idx="196">
                  <c:v>-4681.92</c:v>
                </c:pt>
                <c:pt idx="197">
                  <c:v>-4755.72</c:v>
                </c:pt>
                <c:pt idx="198">
                  <c:v>-5592.07</c:v>
                </c:pt>
                <c:pt idx="199">
                  <c:v>-5426.64</c:v>
                </c:pt>
                <c:pt idx="200">
                  <c:v>-5095.08</c:v>
                </c:pt>
                <c:pt idx="201">
                  <c:v>-5111.99</c:v>
                </c:pt>
                <c:pt idx="202">
                  <c:v>-4818.3100000000004</c:v>
                </c:pt>
                <c:pt idx="203">
                  <c:v>-4673.09</c:v>
                </c:pt>
                <c:pt idx="204">
                  <c:v>-4727.79</c:v>
                </c:pt>
                <c:pt idx="205">
                  <c:v>-4826.46</c:v>
                </c:pt>
                <c:pt idx="206">
                  <c:v>-4816.95</c:v>
                </c:pt>
                <c:pt idx="207">
                  <c:v>-3853.17</c:v>
                </c:pt>
                <c:pt idx="208">
                  <c:v>-3967.07</c:v>
                </c:pt>
                <c:pt idx="209">
                  <c:v>-4025.26</c:v>
                </c:pt>
                <c:pt idx="210">
                  <c:v>-3405.84</c:v>
                </c:pt>
                <c:pt idx="211">
                  <c:v>-3751.55</c:v>
                </c:pt>
                <c:pt idx="212">
                  <c:v>-3937.99</c:v>
                </c:pt>
                <c:pt idx="213">
                  <c:v>-3631.41</c:v>
                </c:pt>
                <c:pt idx="214">
                  <c:v>-3873.98</c:v>
                </c:pt>
                <c:pt idx="215">
                  <c:v>-3797.63</c:v>
                </c:pt>
                <c:pt idx="216">
                  <c:v>-3816.07</c:v>
                </c:pt>
                <c:pt idx="217">
                  <c:v>-4274.2700000000004</c:v>
                </c:pt>
                <c:pt idx="218">
                  <c:v>-4354.0600000000004</c:v>
                </c:pt>
                <c:pt idx="219">
                  <c:v>-4487.99</c:v>
                </c:pt>
                <c:pt idx="220">
                  <c:v>-5076.05</c:v>
                </c:pt>
                <c:pt idx="221">
                  <c:v>-4614.9399999999996</c:v>
                </c:pt>
                <c:pt idx="222">
                  <c:v>-4661.62</c:v>
                </c:pt>
                <c:pt idx="223">
                  <c:v>-3835.1</c:v>
                </c:pt>
                <c:pt idx="224">
                  <c:v>-3483.85</c:v>
                </c:pt>
                <c:pt idx="225">
                  <c:v>-4062.83</c:v>
                </c:pt>
                <c:pt idx="226">
                  <c:v>-4274.96</c:v>
                </c:pt>
                <c:pt idx="227">
                  <c:v>-3846.51</c:v>
                </c:pt>
                <c:pt idx="228">
                  <c:v>-3661.53</c:v>
                </c:pt>
                <c:pt idx="229">
                  <c:v>-3795</c:v>
                </c:pt>
                <c:pt idx="230">
                  <c:v>-3580.03</c:v>
                </c:pt>
                <c:pt idx="231">
                  <c:v>-3943.35</c:v>
                </c:pt>
                <c:pt idx="232">
                  <c:v>-4338.17</c:v>
                </c:pt>
                <c:pt idx="233">
                  <c:v>-3699.77</c:v>
                </c:pt>
                <c:pt idx="234">
                  <c:v>-4258.03</c:v>
                </c:pt>
                <c:pt idx="235">
                  <c:v>-3648.77</c:v>
                </c:pt>
                <c:pt idx="236">
                  <c:v>-3794.15</c:v>
                </c:pt>
                <c:pt idx="237">
                  <c:v>-4098.3</c:v>
                </c:pt>
                <c:pt idx="238">
                  <c:v>-3817.69</c:v>
                </c:pt>
                <c:pt idx="239">
                  <c:v>-3831.69</c:v>
                </c:pt>
                <c:pt idx="240">
                  <c:v>-3845.42</c:v>
                </c:pt>
                <c:pt idx="241">
                  <c:v>-4030.83</c:v>
                </c:pt>
                <c:pt idx="242">
                  <c:v>-3908.4</c:v>
                </c:pt>
                <c:pt idx="243">
                  <c:v>-3848.95</c:v>
                </c:pt>
                <c:pt idx="244">
                  <c:v>-3549.87</c:v>
                </c:pt>
                <c:pt idx="245">
                  <c:v>-3677.05</c:v>
                </c:pt>
                <c:pt idx="246">
                  <c:v>-3415.99</c:v>
                </c:pt>
                <c:pt idx="247">
                  <c:v>-3295.93</c:v>
                </c:pt>
                <c:pt idx="248">
                  <c:v>-3771.02</c:v>
                </c:pt>
                <c:pt idx="249">
                  <c:v>-3353.52</c:v>
                </c:pt>
                <c:pt idx="250">
                  <c:v>-3560.3</c:v>
                </c:pt>
                <c:pt idx="251">
                  <c:v>-3533.8</c:v>
                </c:pt>
                <c:pt idx="252">
                  <c:v>-3789.8</c:v>
                </c:pt>
                <c:pt idx="253">
                  <c:v>-3887.08</c:v>
                </c:pt>
                <c:pt idx="254">
                  <c:v>-3684.26</c:v>
                </c:pt>
                <c:pt idx="255">
                  <c:v>-3799.66</c:v>
                </c:pt>
                <c:pt idx="256">
                  <c:v>-3739.25</c:v>
                </c:pt>
                <c:pt idx="257">
                  <c:v>-3959.69</c:v>
                </c:pt>
                <c:pt idx="258">
                  <c:v>-3785.22</c:v>
                </c:pt>
                <c:pt idx="259">
                  <c:v>-3662.43</c:v>
                </c:pt>
                <c:pt idx="260">
                  <c:v>-3805.5</c:v>
                </c:pt>
                <c:pt idx="261">
                  <c:v>-3825.68</c:v>
                </c:pt>
                <c:pt idx="262">
                  <c:v>-4024.29</c:v>
                </c:pt>
                <c:pt idx="263">
                  <c:v>-4201.82</c:v>
                </c:pt>
                <c:pt idx="264">
                  <c:v>-4251.6899999999996</c:v>
                </c:pt>
                <c:pt idx="265">
                  <c:v>-3980.95</c:v>
                </c:pt>
                <c:pt idx="266">
                  <c:v>-4118.7</c:v>
                </c:pt>
                <c:pt idx="267">
                  <c:v>-3880.47</c:v>
                </c:pt>
                <c:pt idx="268">
                  <c:v>-4097.67</c:v>
                </c:pt>
                <c:pt idx="269">
                  <c:v>-4102.12</c:v>
                </c:pt>
                <c:pt idx="270">
                  <c:v>-4460.0600000000004</c:v>
                </c:pt>
                <c:pt idx="271">
                  <c:v>-4560.05</c:v>
                </c:pt>
                <c:pt idx="272">
                  <c:v>-4227.2</c:v>
                </c:pt>
                <c:pt idx="273">
                  <c:v>-4716.37</c:v>
                </c:pt>
                <c:pt idx="274">
                  <c:v>-4321.84</c:v>
                </c:pt>
                <c:pt idx="275">
                  <c:v>-4908.8</c:v>
                </c:pt>
                <c:pt idx="276">
                  <c:v>-5240.37</c:v>
                </c:pt>
                <c:pt idx="277">
                  <c:v>-5614.99</c:v>
                </c:pt>
                <c:pt idx="278">
                  <c:v>-5655.69</c:v>
                </c:pt>
                <c:pt idx="279">
                  <c:v>-5742.46</c:v>
                </c:pt>
                <c:pt idx="280">
                  <c:v>-5960.44</c:v>
                </c:pt>
                <c:pt idx="281">
                  <c:v>-5758.44</c:v>
                </c:pt>
                <c:pt idx="282">
                  <c:v>-5565.17</c:v>
                </c:pt>
                <c:pt idx="283">
                  <c:v>-5378.36</c:v>
                </c:pt>
                <c:pt idx="284">
                  <c:v>-5105.7</c:v>
                </c:pt>
                <c:pt idx="285">
                  <c:v>-5192.37</c:v>
                </c:pt>
                <c:pt idx="286">
                  <c:v>-5498.16</c:v>
                </c:pt>
                <c:pt idx="287">
                  <c:v>-5250.08</c:v>
                </c:pt>
                <c:pt idx="288">
                  <c:v>-5284.2</c:v>
                </c:pt>
                <c:pt idx="289">
                  <c:v>-5147.2700000000004</c:v>
                </c:pt>
                <c:pt idx="290">
                  <c:v>-4737.5</c:v>
                </c:pt>
                <c:pt idx="291">
                  <c:v>-4617.96</c:v>
                </c:pt>
                <c:pt idx="292">
                  <c:v>-6035.94</c:v>
                </c:pt>
                <c:pt idx="293">
                  <c:v>-5586.93</c:v>
                </c:pt>
                <c:pt idx="294">
                  <c:v>-5414.94</c:v>
                </c:pt>
                <c:pt idx="295">
                  <c:v>-5745.57</c:v>
                </c:pt>
                <c:pt idx="296">
                  <c:v>-5764.4</c:v>
                </c:pt>
                <c:pt idx="297">
                  <c:v>-4808.6899999999996</c:v>
                </c:pt>
                <c:pt idx="298">
                  <c:v>-4671.2700000000004</c:v>
                </c:pt>
                <c:pt idx="299">
                  <c:v>-4691.1099999999997</c:v>
                </c:pt>
                <c:pt idx="300">
                  <c:v>-4444.78</c:v>
                </c:pt>
                <c:pt idx="301">
                  <c:v>-3644.52</c:v>
                </c:pt>
                <c:pt idx="302">
                  <c:v>-3557.21</c:v>
                </c:pt>
                <c:pt idx="303">
                  <c:v>-3405.24</c:v>
                </c:pt>
                <c:pt idx="304">
                  <c:v>-3578.6</c:v>
                </c:pt>
                <c:pt idx="305">
                  <c:v>-3438.48</c:v>
                </c:pt>
                <c:pt idx="306">
                  <c:v>-3321.84</c:v>
                </c:pt>
                <c:pt idx="307">
                  <c:v>-3757.15</c:v>
                </c:pt>
                <c:pt idx="308">
                  <c:v>-3419.98</c:v>
                </c:pt>
                <c:pt idx="309">
                  <c:v>-3412.63</c:v>
                </c:pt>
                <c:pt idx="310">
                  <c:v>-3793.22</c:v>
                </c:pt>
                <c:pt idx="311">
                  <c:v>-3513.6</c:v>
                </c:pt>
                <c:pt idx="312">
                  <c:v>-3817.28</c:v>
                </c:pt>
                <c:pt idx="313">
                  <c:v>-4157.7</c:v>
                </c:pt>
                <c:pt idx="314">
                  <c:v>-3932.47</c:v>
                </c:pt>
                <c:pt idx="315">
                  <c:v>-4580.28</c:v>
                </c:pt>
                <c:pt idx="316">
                  <c:v>-4547.2</c:v>
                </c:pt>
                <c:pt idx="317">
                  <c:v>-4524.7700000000004</c:v>
                </c:pt>
                <c:pt idx="318">
                  <c:v>-4600.87</c:v>
                </c:pt>
                <c:pt idx="319">
                  <c:v>-4751.3900000000003</c:v>
                </c:pt>
                <c:pt idx="320">
                  <c:v>-4931.16</c:v>
                </c:pt>
                <c:pt idx="321">
                  <c:v>-5310.6</c:v>
                </c:pt>
                <c:pt idx="322">
                  <c:v>-5341.29</c:v>
                </c:pt>
                <c:pt idx="323">
                  <c:v>-5695.67</c:v>
                </c:pt>
                <c:pt idx="324">
                  <c:v>-5683.7</c:v>
                </c:pt>
                <c:pt idx="325">
                  <c:v>-5092.16</c:v>
                </c:pt>
                <c:pt idx="326">
                  <c:v>-4844.72</c:v>
                </c:pt>
                <c:pt idx="327">
                  <c:v>-5109.41</c:v>
                </c:pt>
                <c:pt idx="328">
                  <c:v>-5192.32</c:v>
                </c:pt>
                <c:pt idx="329">
                  <c:v>-5060.04</c:v>
                </c:pt>
                <c:pt idx="330">
                  <c:v>-5177.32</c:v>
                </c:pt>
                <c:pt idx="331">
                  <c:v>-4817.0200000000004</c:v>
                </c:pt>
                <c:pt idx="332">
                  <c:v>-5012.0600000000004</c:v>
                </c:pt>
                <c:pt idx="333">
                  <c:v>-4741.09</c:v>
                </c:pt>
                <c:pt idx="334">
                  <c:v>-4934.0200000000004</c:v>
                </c:pt>
                <c:pt idx="335">
                  <c:v>-5106.16</c:v>
                </c:pt>
                <c:pt idx="336">
                  <c:v>-5580.38</c:v>
                </c:pt>
                <c:pt idx="337">
                  <c:v>-5430.14</c:v>
                </c:pt>
                <c:pt idx="338">
                  <c:v>-5860.07</c:v>
                </c:pt>
                <c:pt idx="339">
                  <c:v>-5038.6099999999997</c:v>
                </c:pt>
                <c:pt idx="340">
                  <c:v>-4558.28</c:v>
                </c:pt>
                <c:pt idx="341">
                  <c:v>-4697.46</c:v>
                </c:pt>
                <c:pt idx="342">
                  <c:v>-4908.05</c:v>
                </c:pt>
                <c:pt idx="343">
                  <c:v>-5054.6499999999996</c:v>
                </c:pt>
                <c:pt idx="344">
                  <c:v>-5636.85</c:v>
                </c:pt>
                <c:pt idx="345">
                  <c:v>-4774.95</c:v>
                </c:pt>
                <c:pt idx="346">
                  <c:v>-4759.34</c:v>
                </c:pt>
                <c:pt idx="347">
                  <c:v>-5227.18</c:v>
                </c:pt>
                <c:pt idx="348">
                  <c:v>-4417.97</c:v>
                </c:pt>
                <c:pt idx="349">
                  <c:v>-4467.0200000000004</c:v>
                </c:pt>
                <c:pt idx="350">
                  <c:v>-4540.22</c:v>
                </c:pt>
                <c:pt idx="351">
                  <c:v>-4391.1400000000003</c:v>
                </c:pt>
                <c:pt idx="352">
                  <c:v>-4561.62</c:v>
                </c:pt>
                <c:pt idx="353">
                  <c:v>-4716.91</c:v>
                </c:pt>
                <c:pt idx="354">
                  <c:v>-5009.7</c:v>
                </c:pt>
                <c:pt idx="355">
                  <c:v>-5494.33</c:v>
                </c:pt>
                <c:pt idx="356">
                  <c:v>-5582.97</c:v>
                </c:pt>
                <c:pt idx="357">
                  <c:v>-5666.48</c:v>
                </c:pt>
                <c:pt idx="358">
                  <c:v>-5407.72</c:v>
                </c:pt>
                <c:pt idx="359">
                  <c:v>-5502.61</c:v>
                </c:pt>
                <c:pt idx="360">
                  <c:v>-5938.49</c:v>
                </c:pt>
                <c:pt idx="361">
                  <c:v>-5862.98</c:v>
                </c:pt>
                <c:pt idx="362">
                  <c:v>-6078.69</c:v>
                </c:pt>
                <c:pt idx="363">
                  <c:v>-5773.71</c:v>
                </c:pt>
                <c:pt idx="364">
                  <c:v>-5838.12</c:v>
                </c:pt>
                <c:pt idx="365">
                  <c:v>-6195.92</c:v>
                </c:pt>
                <c:pt idx="366">
                  <c:v>-6181.46</c:v>
                </c:pt>
                <c:pt idx="367">
                  <c:v>-6284.74</c:v>
                </c:pt>
                <c:pt idx="368">
                  <c:v>-6541.44</c:v>
                </c:pt>
                <c:pt idx="369">
                  <c:v>-6862.64</c:v>
                </c:pt>
                <c:pt idx="370">
                  <c:v>-7193.99</c:v>
                </c:pt>
                <c:pt idx="371">
                  <c:v>-7159.38</c:v>
                </c:pt>
                <c:pt idx="372">
                  <c:v>-6681.73</c:v>
                </c:pt>
                <c:pt idx="373">
                  <c:v>-6150.68</c:v>
                </c:pt>
                <c:pt idx="374">
                  <c:v>-5897</c:v>
                </c:pt>
                <c:pt idx="375">
                  <c:v>-5836.82</c:v>
                </c:pt>
                <c:pt idx="376">
                  <c:v>-5556.34</c:v>
                </c:pt>
                <c:pt idx="377">
                  <c:v>-5324.21</c:v>
                </c:pt>
                <c:pt idx="378">
                  <c:v>-5485.12</c:v>
                </c:pt>
                <c:pt idx="379">
                  <c:v>-5993.83</c:v>
                </c:pt>
                <c:pt idx="380">
                  <c:v>-5516.11</c:v>
                </c:pt>
                <c:pt idx="381">
                  <c:v>-5640.93</c:v>
                </c:pt>
                <c:pt idx="382">
                  <c:v>-6058.59</c:v>
                </c:pt>
                <c:pt idx="383">
                  <c:v>-5957.27</c:v>
                </c:pt>
                <c:pt idx="384">
                  <c:v>-6395.04</c:v>
                </c:pt>
                <c:pt idx="385">
                  <c:v>-6951.59</c:v>
                </c:pt>
                <c:pt idx="386">
                  <c:v>-6939.93</c:v>
                </c:pt>
                <c:pt idx="387">
                  <c:v>-6483.5</c:v>
                </c:pt>
                <c:pt idx="388">
                  <c:v>-6775.12</c:v>
                </c:pt>
                <c:pt idx="389">
                  <c:v>-7306.29</c:v>
                </c:pt>
                <c:pt idx="390">
                  <c:v>-7307.62</c:v>
                </c:pt>
                <c:pt idx="391">
                  <c:v>-6987.93</c:v>
                </c:pt>
                <c:pt idx="392">
                  <c:v>-7001.3</c:v>
                </c:pt>
                <c:pt idx="393">
                  <c:v>-7044.5</c:v>
                </c:pt>
                <c:pt idx="394">
                  <c:v>-7438.08</c:v>
                </c:pt>
                <c:pt idx="395">
                  <c:v>-7533.57</c:v>
                </c:pt>
                <c:pt idx="396">
                  <c:v>-7479.41</c:v>
                </c:pt>
                <c:pt idx="397">
                  <c:v>-7416.93</c:v>
                </c:pt>
                <c:pt idx="398">
                  <c:v>-6634.67</c:v>
                </c:pt>
                <c:pt idx="399">
                  <c:v>-7676.64</c:v>
                </c:pt>
                <c:pt idx="400">
                  <c:v>-6967.27</c:v>
                </c:pt>
                <c:pt idx="401">
                  <c:v>-6548.57</c:v>
                </c:pt>
                <c:pt idx="402">
                  <c:v>-6606.02</c:v>
                </c:pt>
                <c:pt idx="403">
                  <c:v>-6126.68</c:v>
                </c:pt>
                <c:pt idx="404">
                  <c:v>-5708.61</c:v>
                </c:pt>
                <c:pt idx="405">
                  <c:v>-6024.96</c:v>
                </c:pt>
                <c:pt idx="406">
                  <c:v>-5908.43</c:v>
                </c:pt>
                <c:pt idx="407">
                  <c:v>-6124.36</c:v>
                </c:pt>
                <c:pt idx="408">
                  <c:v>-6701.26</c:v>
                </c:pt>
                <c:pt idx="409">
                  <c:v>-6680.63</c:v>
                </c:pt>
                <c:pt idx="410">
                  <c:v>-7521.18</c:v>
                </c:pt>
                <c:pt idx="411">
                  <c:v>-7477.34</c:v>
                </c:pt>
                <c:pt idx="412">
                  <c:v>-7369.14</c:v>
                </c:pt>
                <c:pt idx="413">
                  <c:v>-7009.1</c:v>
                </c:pt>
                <c:pt idx="414">
                  <c:v>-6929.92</c:v>
                </c:pt>
                <c:pt idx="415">
                  <c:v>-7109.67</c:v>
                </c:pt>
                <c:pt idx="416">
                  <c:v>-6704.09</c:v>
                </c:pt>
                <c:pt idx="417">
                  <c:v>-6463.84</c:v>
                </c:pt>
                <c:pt idx="418">
                  <c:v>-6301.52</c:v>
                </c:pt>
                <c:pt idx="419">
                  <c:v>-6271.52</c:v>
                </c:pt>
                <c:pt idx="420">
                  <c:v>-6206.76</c:v>
                </c:pt>
                <c:pt idx="421">
                  <c:v>-5903.26</c:v>
                </c:pt>
                <c:pt idx="422">
                  <c:v>-5778.6</c:v>
                </c:pt>
                <c:pt idx="423">
                  <c:v>-5640.52</c:v>
                </c:pt>
                <c:pt idx="424">
                  <c:v>-5635.92</c:v>
                </c:pt>
                <c:pt idx="425">
                  <c:v>-5623.99</c:v>
                </c:pt>
                <c:pt idx="426">
                  <c:v>-6025.63</c:v>
                </c:pt>
                <c:pt idx="427">
                  <c:v>-5738.77</c:v>
                </c:pt>
                <c:pt idx="428">
                  <c:v>-5880.27</c:v>
                </c:pt>
                <c:pt idx="429">
                  <c:v>-5809.67</c:v>
                </c:pt>
                <c:pt idx="430">
                  <c:v>-6336.04</c:v>
                </c:pt>
                <c:pt idx="431">
                  <c:v>-6228.43</c:v>
                </c:pt>
                <c:pt idx="432">
                  <c:v>-6373.62</c:v>
                </c:pt>
                <c:pt idx="433">
                  <c:v>-6099.6</c:v>
                </c:pt>
                <c:pt idx="434">
                  <c:v>-5804.72</c:v>
                </c:pt>
                <c:pt idx="435">
                  <c:v>-5739.88</c:v>
                </c:pt>
                <c:pt idx="436">
                  <c:v>-5842.16</c:v>
                </c:pt>
                <c:pt idx="437">
                  <c:v>-6262</c:v>
                </c:pt>
                <c:pt idx="438">
                  <c:v>-6353.2</c:v>
                </c:pt>
                <c:pt idx="439">
                  <c:v>-6184.73</c:v>
                </c:pt>
                <c:pt idx="440">
                  <c:v>-6254.17</c:v>
                </c:pt>
              </c:numCache>
            </c:numRef>
          </c:val>
          <c:smooth val="0"/>
          <c:extLst>
            <c:ext xmlns:c16="http://schemas.microsoft.com/office/drawing/2014/chart" uri="{C3380CC4-5D6E-409C-BE32-E72D297353CC}">
              <c16:uniqueId val="{00000002-0970-4C1E-B742-B948E43EDA0E}"/>
            </c:ext>
          </c:extLst>
        </c:ser>
        <c:dLbls>
          <c:showLegendKey val="0"/>
          <c:showVal val="0"/>
          <c:showCatName val="0"/>
          <c:showSerName val="0"/>
          <c:showPercent val="0"/>
          <c:showBubbleSize val="0"/>
        </c:dLbls>
        <c:marker val="1"/>
        <c:smooth val="0"/>
        <c:axId val="-1240806976"/>
        <c:axId val="-1240802432"/>
      </c:lineChart>
      <c:dateAx>
        <c:axId val="-12408069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m/d/yyyy" sourceLinked="1"/>
        <c:majorTickMark val="out"/>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0802432"/>
        <c:crosses val="autoZero"/>
        <c:auto val="1"/>
        <c:lblOffset val="100"/>
        <c:baseTimeUnit val="days"/>
      </c:dateAx>
      <c:valAx>
        <c:axId val="-1240802432"/>
        <c:scaling>
          <c:orientation val="minMax"/>
          <c:max val="45000"/>
          <c:min val="-20000"/>
        </c:scaling>
        <c:delete val="0"/>
        <c:axPos val="l"/>
        <c:majorGridlines>
          <c:spPr>
            <a:ln w="9525">
              <a:solidFill>
                <a:schemeClr val="tx1">
                  <a:lumMod val="15000"/>
                  <a:lumOff val="85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P&amp;L (Millions)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0806976"/>
        <c:crosses val="autoZero"/>
        <c:crossBetween val="between"/>
        <c:majorUnit val="5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Derivatives Desk Backtesting</a:t>
            </a:r>
            <a:r>
              <a:rPr lang="en-US" sz="1800" b="0" i="0" u="none" strike="noStrike" cap="none" baseline="0">
                <a:effectLst/>
              </a:rPr>
              <a:t> (in Millions)</a:t>
            </a:r>
            <a:endParaRPr lang="en-US"/>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Derivatives P&amp;L</c:v>
          </c:tx>
          <c:spPr>
            <a:noFill/>
            <a:ln w="25400" cap="flat" cmpd="sng" algn="ctr">
              <a:solidFill>
                <a:schemeClr val="accent1"/>
              </a:solidFill>
              <a:miter lim="800000"/>
            </a:ln>
            <a:effectLst/>
          </c:spPr>
          <c:invertIfNegative val="0"/>
          <c:cat>
            <c:numRef>
              <c:f>'Q2 Backtesting'!$U$7:$U$433</c:f>
              <c:numCache>
                <c:formatCode>m/d/yyyy</c:formatCode>
                <c:ptCount val="427"/>
                <c:pt idx="0">
                  <c:v>37845</c:v>
                </c:pt>
                <c:pt idx="1">
                  <c:v>37844</c:v>
                </c:pt>
                <c:pt idx="2">
                  <c:v>37841</c:v>
                </c:pt>
                <c:pt idx="3">
                  <c:v>37840</c:v>
                </c:pt>
                <c:pt idx="4">
                  <c:v>37839</c:v>
                </c:pt>
                <c:pt idx="5">
                  <c:v>37838</c:v>
                </c:pt>
                <c:pt idx="6">
                  <c:v>37837</c:v>
                </c:pt>
                <c:pt idx="7">
                  <c:v>37834</c:v>
                </c:pt>
                <c:pt idx="8">
                  <c:v>37833</c:v>
                </c:pt>
                <c:pt idx="9">
                  <c:v>37832</c:v>
                </c:pt>
                <c:pt idx="10">
                  <c:v>37831</c:v>
                </c:pt>
                <c:pt idx="11">
                  <c:v>37830</c:v>
                </c:pt>
                <c:pt idx="12">
                  <c:v>37827</c:v>
                </c:pt>
                <c:pt idx="13">
                  <c:v>37826</c:v>
                </c:pt>
                <c:pt idx="14">
                  <c:v>37825</c:v>
                </c:pt>
                <c:pt idx="15">
                  <c:v>37824</c:v>
                </c:pt>
                <c:pt idx="16">
                  <c:v>37823</c:v>
                </c:pt>
                <c:pt idx="17">
                  <c:v>37820</c:v>
                </c:pt>
                <c:pt idx="18">
                  <c:v>37819</c:v>
                </c:pt>
                <c:pt idx="19">
                  <c:v>37818</c:v>
                </c:pt>
                <c:pt idx="20">
                  <c:v>37817</c:v>
                </c:pt>
                <c:pt idx="21">
                  <c:v>37816</c:v>
                </c:pt>
                <c:pt idx="22">
                  <c:v>37813</c:v>
                </c:pt>
                <c:pt idx="23">
                  <c:v>37812</c:v>
                </c:pt>
                <c:pt idx="24">
                  <c:v>37811</c:v>
                </c:pt>
                <c:pt idx="25">
                  <c:v>37810</c:v>
                </c:pt>
                <c:pt idx="26">
                  <c:v>37809</c:v>
                </c:pt>
                <c:pt idx="27">
                  <c:v>37806</c:v>
                </c:pt>
                <c:pt idx="28">
                  <c:v>37804</c:v>
                </c:pt>
                <c:pt idx="29">
                  <c:v>37803</c:v>
                </c:pt>
                <c:pt idx="30">
                  <c:v>37802</c:v>
                </c:pt>
                <c:pt idx="31">
                  <c:v>37799</c:v>
                </c:pt>
                <c:pt idx="32">
                  <c:v>37798</c:v>
                </c:pt>
                <c:pt idx="33">
                  <c:v>37797</c:v>
                </c:pt>
                <c:pt idx="34">
                  <c:v>37796</c:v>
                </c:pt>
                <c:pt idx="35">
                  <c:v>37795</c:v>
                </c:pt>
                <c:pt idx="36">
                  <c:v>37792</c:v>
                </c:pt>
                <c:pt idx="37">
                  <c:v>37791</c:v>
                </c:pt>
                <c:pt idx="38">
                  <c:v>37790</c:v>
                </c:pt>
                <c:pt idx="39">
                  <c:v>37789</c:v>
                </c:pt>
                <c:pt idx="40">
                  <c:v>37788</c:v>
                </c:pt>
                <c:pt idx="41">
                  <c:v>37785</c:v>
                </c:pt>
                <c:pt idx="42">
                  <c:v>37784</c:v>
                </c:pt>
                <c:pt idx="43">
                  <c:v>37783</c:v>
                </c:pt>
                <c:pt idx="44">
                  <c:v>37782</c:v>
                </c:pt>
                <c:pt idx="45">
                  <c:v>37781</c:v>
                </c:pt>
                <c:pt idx="46">
                  <c:v>37778</c:v>
                </c:pt>
                <c:pt idx="47">
                  <c:v>37777</c:v>
                </c:pt>
                <c:pt idx="48">
                  <c:v>37776</c:v>
                </c:pt>
                <c:pt idx="49">
                  <c:v>37775</c:v>
                </c:pt>
                <c:pt idx="50">
                  <c:v>37774</c:v>
                </c:pt>
                <c:pt idx="51">
                  <c:v>37771</c:v>
                </c:pt>
                <c:pt idx="52">
                  <c:v>37770</c:v>
                </c:pt>
                <c:pt idx="53">
                  <c:v>37769</c:v>
                </c:pt>
                <c:pt idx="54">
                  <c:v>37768</c:v>
                </c:pt>
                <c:pt idx="55">
                  <c:v>37767</c:v>
                </c:pt>
                <c:pt idx="56">
                  <c:v>37763</c:v>
                </c:pt>
                <c:pt idx="57">
                  <c:v>37762</c:v>
                </c:pt>
                <c:pt idx="58">
                  <c:v>37761</c:v>
                </c:pt>
                <c:pt idx="59">
                  <c:v>37760</c:v>
                </c:pt>
                <c:pt idx="60">
                  <c:v>37757</c:v>
                </c:pt>
                <c:pt idx="61">
                  <c:v>37756</c:v>
                </c:pt>
                <c:pt idx="62">
                  <c:v>37755</c:v>
                </c:pt>
                <c:pt idx="63">
                  <c:v>37754</c:v>
                </c:pt>
                <c:pt idx="64">
                  <c:v>37753</c:v>
                </c:pt>
                <c:pt idx="65">
                  <c:v>37750</c:v>
                </c:pt>
                <c:pt idx="66">
                  <c:v>37749</c:v>
                </c:pt>
                <c:pt idx="67">
                  <c:v>37748</c:v>
                </c:pt>
                <c:pt idx="68">
                  <c:v>37747</c:v>
                </c:pt>
                <c:pt idx="69">
                  <c:v>37746</c:v>
                </c:pt>
                <c:pt idx="70">
                  <c:v>37743</c:v>
                </c:pt>
                <c:pt idx="71">
                  <c:v>37742</c:v>
                </c:pt>
                <c:pt idx="72">
                  <c:v>37741</c:v>
                </c:pt>
                <c:pt idx="73">
                  <c:v>37740</c:v>
                </c:pt>
                <c:pt idx="74">
                  <c:v>37739</c:v>
                </c:pt>
                <c:pt idx="75">
                  <c:v>37736</c:v>
                </c:pt>
                <c:pt idx="76">
                  <c:v>37735</c:v>
                </c:pt>
                <c:pt idx="77">
                  <c:v>37734</c:v>
                </c:pt>
                <c:pt idx="78">
                  <c:v>37733</c:v>
                </c:pt>
                <c:pt idx="79">
                  <c:v>37732</c:v>
                </c:pt>
                <c:pt idx="80">
                  <c:v>37729</c:v>
                </c:pt>
                <c:pt idx="81">
                  <c:v>37727</c:v>
                </c:pt>
                <c:pt idx="82">
                  <c:v>37726</c:v>
                </c:pt>
                <c:pt idx="83">
                  <c:v>37725</c:v>
                </c:pt>
                <c:pt idx="84">
                  <c:v>37722</c:v>
                </c:pt>
                <c:pt idx="85">
                  <c:v>37721</c:v>
                </c:pt>
                <c:pt idx="86">
                  <c:v>37720</c:v>
                </c:pt>
                <c:pt idx="87">
                  <c:v>37719</c:v>
                </c:pt>
                <c:pt idx="88">
                  <c:v>37718</c:v>
                </c:pt>
                <c:pt idx="89">
                  <c:v>37715</c:v>
                </c:pt>
                <c:pt idx="90">
                  <c:v>37714</c:v>
                </c:pt>
                <c:pt idx="91">
                  <c:v>37713</c:v>
                </c:pt>
                <c:pt idx="92">
                  <c:v>37712</c:v>
                </c:pt>
                <c:pt idx="93">
                  <c:v>37711</c:v>
                </c:pt>
                <c:pt idx="94">
                  <c:v>37708</c:v>
                </c:pt>
                <c:pt idx="95">
                  <c:v>37707</c:v>
                </c:pt>
                <c:pt idx="96">
                  <c:v>37706</c:v>
                </c:pt>
                <c:pt idx="97">
                  <c:v>37705</c:v>
                </c:pt>
                <c:pt idx="98">
                  <c:v>37704</c:v>
                </c:pt>
                <c:pt idx="99">
                  <c:v>37701</c:v>
                </c:pt>
                <c:pt idx="100">
                  <c:v>37700</c:v>
                </c:pt>
                <c:pt idx="101">
                  <c:v>37699</c:v>
                </c:pt>
                <c:pt idx="102">
                  <c:v>37698</c:v>
                </c:pt>
                <c:pt idx="103">
                  <c:v>37697</c:v>
                </c:pt>
                <c:pt idx="104">
                  <c:v>37694</c:v>
                </c:pt>
                <c:pt idx="105">
                  <c:v>37693</c:v>
                </c:pt>
                <c:pt idx="106">
                  <c:v>37692</c:v>
                </c:pt>
                <c:pt idx="107">
                  <c:v>37691</c:v>
                </c:pt>
                <c:pt idx="108">
                  <c:v>37690</c:v>
                </c:pt>
                <c:pt idx="109">
                  <c:v>37687</c:v>
                </c:pt>
                <c:pt idx="110">
                  <c:v>37686</c:v>
                </c:pt>
                <c:pt idx="111">
                  <c:v>37685</c:v>
                </c:pt>
                <c:pt idx="112">
                  <c:v>37684</c:v>
                </c:pt>
                <c:pt idx="113">
                  <c:v>37683</c:v>
                </c:pt>
                <c:pt idx="114">
                  <c:v>37680</c:v>
                </c:pt>
                <c:pt idx="115">
                  <c:v>37679</c:v>
                </c:pt>
                <c:pt idx="116">
                  <c:v>37678</c:v>
                </c:pt>
                <c:pt idx="117">
                  <c:v>37677</c:v>
                </c:pt>
                <c:pt idx="118">
                  <c:v>37676</c:v>
                </c:pt>
                <c:pt idx="119">
                  <c:v>37673</c:v>
                </c:pt>
                <c:pt idx="120">
                  <c:v>37672</c:v>
                </c:pt>
                <c:pt idx="121">
                  <c:v>37671</c:v>
                </c:pt>
                <c:pt idx="122">
                  <c:v>37670</c:v>
                </c:pt>
                <c:pt idx="123">
                  <c:v>37669</c:v>
                </c:pt>
                <c:pt idx="124">
                  <c:v>37665</c:v>
                </c:pt>
                <c:pt idx="125">
                  <c:v>37664</c:v>
                </c:pt>
                <c:pt idx="126">
                  <c:v>37663</c:v>
                </c:pt>
                <c:pt idx="127">
                  <c:v>37662</c:v>
                </c:pt>
                <c:pt idx="128">
                  <c:v>37659</c:v>
                </c:pt>
                <c:pt idx="129">
                  <c:v>37658</c:v>
                </c:pt>
                <c:pt idx="130">
                  <c:v>37657</c:v>
                </c:pt>
                <c:pt idx="131">
                  <c:v>37656</c:v>
                </c:pt>
                <c:pt idx="132">
                  <c:v>37655</c:v>
                </c:pt>
                <c:pt idx="133">
                  <c:v>37652</c:v>
                </c:pt>
                <c:pt idx="134">
                  <c:v>37651</c:v>
                </c:pt>
                <c:pt idx="135">
                  <c:v>37650</c:v>
                </c:pt>
                <c:pt idx="136">
                  <c:v>37649</c:v>
                </c:pt>
                <c:pt idx="137">
                  <c:v>37648</c:v>
                </c:pt>
                <c:pt idx="138">
                  <c:v>37645</c:v>
                </c:pt>
                <c:pt idx="139">
                  <c:v>37644</c:v>
                </c:pt>
                <c:pt idx="140">
                  <c:v>37643</c:v>
                </c:pt>
                <c:pt idx="141">
                  <c:v>37642</c:v>
                </c:pt>
                <c:pt idx="142">
                  <c:v>37641</c:v>
                </c:pt>
                <c:pt idx="143">
                  <c:v>37637</c:v>
                </c:pt>
                <c:pt idx="144">
                  <c:v>37636</c:v>
                </c:pt>
                <c:pt idx="145">
                  <c:v>37635</c:v>
                </c:pt>
                <c:pt idx="146">
                  <c:v>37634</c:v>
                </c:pt>
                <c:pt idx="147">
                  <c:v>37631</c:v>
                </c:pt>
                <c:pt idx="148">
                  <c:v>37630</c:v>
                </c:pt>
                <c:pt idx="149">
                  <c:v>37629</c:v>
                </c:pt>
                <c:pt idx="150">
                  <c:v>37628</c:v>
                </c:pt>
                <c:pt idx="151">
                  <c:v>37627</c:v>
                </c:pt>
                <c:pt idx="152">
                  <c:v>37624</c:v>
                </c:pt>
                <c:pt idx="153">
                  <c:v>37623</c:v>
                </c:pt>
                <c:pt idx="154">
                  <c:v>37621</c:v>
                </c:pt>
                <c:pt idx="155">
                  <c:v>37620</c:v>
                </c:pt>
                <c:pt idx="156">
                  <c:v>37617</c:v>
                </c:pt>
                <c:pt idx="157">
                  <c:v>37616</c:v>
                </c:pt>
                <c:pt idx="158">
                  <c:v>37615</c:v>
                </c:pt>
                <c:pt idx="159">
                  <c:v>37613</c:v>
                </c:pt>
                <c:pt idx="160">
                  <c:v>37610</c:v>
                </c:pt>
                <c:pt idx="161">
                  <c:v>37609</c:v>
                </c:pt>
                <c:pt idx="162">
                  <c:v>37608</c:v>
                </c:pt>
                <c:pt idx="163">
                  <c:v>37607</c:v>
                </c:pt>
                <c:pt idx="164">
                  <c:v>37606</c:v>
                </c:pt>
                <c:pt idx="165">
                  <c:v>37603</c:v>
                </c:pt>
                <c:pt idx="166">
                  <c:v>37602</c:v>
                </c:pt>
                <c:pt idx="167">
                  <c:v>37601</c:v>
                </c:pt>
                <c:pt idx="168">
                  <c:v>37600</c:v>
                </c:pt>
                <c:pt idx="169">
                  <c:v>37599</c:v>
                </c:pt>
                <c:pt idx="170">
                  <c:v>37596</c:v>
                </c:pt>
                <c:pt idx="171">
                  <c:v>37595</c:v>
                </c:pt>
                <c:pt idx="172">
                  <c:v>37594</c:v>
                </c:pt>
                <c:pt idx="173">
                  <c:v>37593</c:v>
                </c:pt>
                <c:pt idx="174">
                  <c:v>37592</c:v>
                </c:pt>
                <c:pt idx="175">
                  <c:v>37589</c:v>
                </c:pt>
                <c:pt idx="176">
                  <c:v>37588</c:v>
                </c:pt>
                <c:pt idx="177">
                  <c:v>37586</c:v>
                </c:pt>
                <c:pt idx="178">
                  <c:v>37585</c:v>
                </c:pt>
                <c:pt idx="179">
                  <c:v>37582</c:v>
                </c:pt>
                <c:pt idx="180">
                  <c:v>37581</c:v>
                </c:pt>
                <c:pt idx="181">
                  <c:v>37580</c:v>
                </c:pt>
                <c:pt idx="182">
                  <c:v>37579</c:v>
                </c:pt>
                <c:pt idx="183">
                  <c:v>37578</c:v>
                </c:pt>
                <c:pt idx="184">
                  <c:v>37575</c:v>
                </c:pt>
                <c:pt idx="185">
                  <c:v>37574</c:v>
                </c:pt>
                <c:pt idx="186">
                  <c:v>37573</c:v>
                </c:pt>
                <c:pt idx="187">
                  <c:v>37572</c:v>
                </c:pt>
                <c:pt idx="188">
                  <c:v>37571</c:v>
                </c:pt>
                <c:pt idx="189">
                  <c:v>37568</c:v>
                </c:pt>
                <c:pt idx="190">
                  <c:v>37567</c:v>
                </c:pt>
                <c:pt idx="191">
                  <c:v>37566</c:v>
                </c:pt>
                <c:pt idx="192">
                  <c:v>37565</c:v>
                </c:pt>
                <c:pt idx="193">
                  <c:v>37564</c:v>
                </c:pt>
                <c:pt idx="194">
                  <c:v>37561</c:v>
                </c:pt>
                <c:pt idx="195">
                  <c:v>37560</c:v>
                </c:pt>
                <c:pt idx="196">
                  <c:v>37559</c:v>
                </c:pt>
                <c:pt idx="197">
                  <c:v>37558</c:v>
                </c:pt>
                <c:pt idx="198">
                  <c:v>37557</c:v>
                </c:pt>
                <c:pt idx="199">
                  <c:v>37554</c:v>
                </c:pt>
                <c:pt idx="200">
                  <c:v>37553</c:v>
                </c:pt>
                <c:pt idx="201">
                  <c:v>37552</c:v>
                </c:pt>
                <c:pt idx="202">
                  <c:v>37551</c:v>
                </c:pt>
                <c:pt idx="203">
                  <c:v>37550</c:v>
                </c:pt>
                <c:pt idx="204">
                  <c:v>37547</c:v>
                </c:pt>
                <c:pt idx="205">
                  <c:v>37546</c:v>
                </c:pt>
                <c:pt idx="206">
                  <c:v>37545</c:v>
                </c:pt>
                <c:pt idx="207">
                  <c:v>37544</c:v>
                </c:pt>
                <c:pt idx="208">
                  <c:v>37543</c:v>
                </c:pt>
                <c:pt idx="209">
                  <c:v>37540</c:v>
                </c:pt>
                <c:pt idx="210">
                  <c:v>37539</c:v>
                </c:pt>
                <c:pt idx="211">
                  <c:v>37538</c:v>
                </c:pt>
                <c:pt idx="212">
                  <c:v>37537</c:v>
                </c:pt>
                <c:pt idx="213">
                  <c:v>37536</c:v>
                </c:pt>
                <c:pt idx="214">
                  <c:v>37533</c:v>
                </c:pt>
                <c:pt idx="215">
                  <c:v>37532</c:v>
                </c:pt>
                <c:pt idx="216">
                  <c:v>37531</c:v>
                </c:pt>
                <c:pt idx="217">
                  <c:v>37530</c:v>
                </c:pt>
                <c:pt idx="218">
                  <c:v>37529</c:v>
                </c:pt>
                <c:pt idx="219">
                  <c:v>37526</c:v>
                </c:pt>
                <c:pt idx="220">
                  <c:v>37525</c:v>
                </c:pt>
                <c:pt idx="221">
                  <c:v>37524</c:v>
                </c:pt>
                <c:pt idx="222">
                  <c:v>37523</c:v>
                </c:pt>
                <c:pt idx="223">
                  <c:v>37522</c:v>
                </c:pt>
                <c:pt idx="224">
                  <c:v>37519</c:v>
                </c:pt>
                <c:pt idx="225">
                  <c:v>37518</c:v>
                </c:pt>
                <c:pt idx="226">
                  <c:v>37517</c:v>
                </c:pt>
                <c:pt idx="227">
                  <c:v>37516</c:v>
                </c:pt>
                <c:pt idx="228">
                  <c:v>37515</c:v>
                </c:pt>
                <c:pt idx="229">
                  <c:v>37512</c:v>
                </c:pt>
                <c:pt idx="230">
                  <c:v>37511</c:v>
                </c:pt>
                <c:pt idx="231">
                  <c:v>37510</c:v>
                </c:pt>
                <c:pt idx="232">
                  <c:v>37509</c:v>
                </c:pt>
                <c:pt idx="233">
                  <c:v>37508</c:v>
                </c:pt>
                <c:pt idx="234">
                  <c:v>37505</c:v>
                </c:pt>
                <c:pt idx="235">
                  <c:v>37504</c:v>
                </c:pt>
                <c:pt idx="236">
                  <c:v>37503</c:v>
                </c:pt>
                <c:pt idx="237">
                  <c:v>37502</c:v>
                </c:pt>
                <c:pt idx="238">
                  <c:v>37501</c:v>
                </c:pt>
                <c:pt idx="239">
                  <c:v>37498</c:v>
                </c:pt>
                <c:pt idx="240">
                  <c:v>37497</c:v>
                </c:pt>
                <c:pt idx="241">
                  <c:v>37496</c:v>
                </c:pt>
                <c:pt idx="242">
                  <c:v>37495</c:v>
                </c:pt>
                <c:pt idx="243">
                  <c:v>37494</c:v>
                </c:pt>
                <c:pt idx="244">
                  <c:v>37491</c:v>
                </c:pt>
                <c:pt idx="245">
                  <c:v>37490</c:v>
                </c:pt>
                <c:pt idx="246">
                  <c:v>37489</c:v>
                </c:pt>
                <c:pt idx="247">
                  <c:v>37488</c:v>
                </c:pt>
                <c:pt idx="248">
                  <c:v>37487</c:v>
                </c:pt>
                <c:pt idx="249">
                  <c:v>37484</c:v>
                </c:pt>
                <c:pt idx="250">
                  <c:v>37483</c:v>
                </c:pt>
                <c:pt idx="251">
                  <c:v>37482</c:v>
                </c:pt>
                <c:pt idx="252">
                  <c:v>37481</c:v>
                </c:pt>
                <c:pt idx="253">
                  <c:v>37480</c:v>
                </c:pt>
                <c:pt idx="254">
                  <c:v>37477</c:v>
                </c:pt>
                <c:pt idx="255">
                  <c:v>37476</c:v>
                </c:pt>
                <c:pt idx="256">
                  <c:v>37475</c:v>
                </c:pt>
                <c:pt idx="257">
                  <c:v>37474</c:v>
                </c:pt>
                <c:pt idx="258">
                  <c:v>37473</c:v>
                </c:pt>
                <c:pt idx="259">
                  <c:v>37470</c:v>
                </c:pt>
                <c:pt idx="260">
                  <c:v>37469</c:v>
                </c:pt>
                <c:pt idx="261">
                  <c:v>37468</c:v>
                </c:pt>
                <c:pt idx="262">
                  <c:v>37467</c:v>
                </c:pt>
                <c:pt idx="263">
                  <c:v>37466</c:v>
                </c:pt>
                <c:pt idx="264">
                  <c:v>37463</c:v>
                </c:pt>
                <c:pt idx="265">
                  <c:v>37462</c:v>
                </c:pt>
                <c:pt idx="266">
                  <c:v>37461</c:v>
                </c:pt>
                <c:pt idx="267">
                  <c:v>37460</c:v>
                </c:pt>
                <c:pt idx="268">
                  <c:v>37459</c:v>
                </c:pt>
                <c:pt idx="269">
                  <c:v>37456</c:v>
                </c:pt>
                <c:pt idx="270">
                  <c:v>37455</c:v>
                </c:pt>
                <c:pt idx="271">
                  <c:v>37454</c:v>
                </c:pt>
                <c:pt idx="272">
                  <c:v>37453</c:v>
                </c:pt>
                <c:pt idx="273">
                  <c:v>37452</c:v>
                </c:pt>
                <c:pt idx="274">
                  <c:v>37449</c:v>
                </c:pt>
                <c:pt idx="275">
                  <c:v>37448</c:v>
                </c:pt>
                <c:pt idx="276">
                  <c:v>37447</c:v>
                </c:pt>
                <c:pt idx="277">
                  <c:v>37446</c:v>
                </c:pt>
                <c:pt idx="278">
                  <c:v>37445</c:v>
                </c:pt>
                <c:pt idx="279">
                  <c:v>37442</c:v>
                </c:pt>
                <c:pt idx="280">
                  <c:v>37441</c:v>
                </c:pt>
                <c:pt idx="281">
                  <c:v>37439</c:v>
                </c:pt>
                <c:pt idx="282">
                  <c:v>37438</c:v>
                </c:pt>
                <c:pt idx="283">
                  <c:v>37435</c:v>
                </c:pt>
                <c:pt idx="284">
                  <c:v>37434</c:v>
                </c:pt>
                <c:pt idx="285">
                  <c:v>37433</c:v>
                </c:pt>
                <c:pt idx="286">
                  <c:v>37432</c:v>
                </c:pt>
                <c:pt idx="287">
                  <c:v>37431</c:v>
                </c:pt>
                <c:pt idx="288">
                  <c:v>37428</c:v>
                </c:pt>
                <c:pt idx="289">
                  <c:v>37427</c:v>
                </c:pt>
                <c:pt idx="290">
                  <c:v>37426</c:v>
                </c:pt>
                <c:pt idx="291">
                  <c:v>37425</c:v>
                </c:pt>
                <c:pt idx="292">
                  <c:v>37424</c:v>
                </c:pt>
                <c:pt idx="293">
                  <c:v>37421</c:v>
                </c:pt>
                <c:pt idx="294">
                  <c:v>37420</c:v>
                </c:pt>
                <c:pt idx="295">
                  <c:v>37419</c:v>
                </c:pt>
                <c:pt idx="296">
                  <c:v>37418</c:v>
                </c:pt>
                <c:pt idx="297">
                  <c:v>37417</c:v>
                </c:pt>
                <c:pt idx="298">
                  <c:v>37414</c:v>
                </c:pt>
                <c:pt idx="299">
                  <c:v>37413</c:v>
                </c:pt>
                <c:pt idx="300">
                  <c:v>37412</c:v>
                </c:pt>
                <c:pt idx="301">
                  <c:v>37411</c:v>
                </c:pt>
                <c:pt idx="302">
                  <c:v>37410</c:v>
                </c:pt>
                <c:pt idx="303">
                  <c:v>37407</c:v>
                </c:pt>
                <c:pt idx="304">
                  <c:v>37406</c:v>
                </c:pt>
                <c:pt idx="305">
                  <c:v>37405</c:v>
                </c:pt>
                <c:pt idx="306">
                  <c:v>37404</c:v>
                </c:pt>
                <c:pt idx="307">
                  <c:v>37403</c:v>
                </c:pt>
                <c:pt idx="308">
                  <c:v>37399</c:v>
                </c:pt>
                <c:pt idx="309">
                  <c:v>37398</c:v>
                </c:pt>
                <c:pt idx="310">
                  <c:v>37397</c:v>
                </c:pt>
                <c:pt idx="311">
                  <c:v>37396</c:v>
                </c:pt>
                <c:pt idx="312">
                  <c:v>37393</c:v>
                </c:pt>
                <c:pt idx="313">
                  <c:v>37392</c:v>
                </c:pt>
                <c:pt idx="314">
                  <c:v>37391</c:v>
                </c:pt>
                <c:pt idx="315">
                  <c:v>37390</c:v>
                </c:pt>
                <c:pt idx="316">
                  <c:v>37389</c:v>
                </c:pt>
                <c:pt idx="317">
                  <c:v>37386</c:v>
                </c:pt>
                <c:pt idx="318">
                  <c:v>37385</c:v>
                </c:pt>
                <c:pt idx="319">
                  <c:v>37384</c:v>
                </c:pt>
                <c:pt idx="320">
                  <c:v>37383</c:v>
                </c:pt>
                <c:pt idx="321">
                  <c:v>37382</c:v>
                </c:pt>
                <c:pt idx="322">
                  <c:v>37379</c:v>
                </c:pt>
                <c:pt idx="323">
                  <c:v>37378</c:v>
                </c:pt>
                <c:pt idx="324">
                  <c:v>37377</c:v>
                </c:pt>
                <c:pt idx="325">
                  <c:v>37376</c:v>
                </c:pt>
                <c:pt idx="326">
                  <c:v>37375</c:v>
                </c:pt>
                <c:pt idx="327">
                  <c:v>37372</c:v>
                </c:pt>
                <c:pt idx="328">
                  <c:v>37371</c:v>
                </c:pt>
                <c:pt idx="329">
                  <c:v>37370</c:v>
                </c:pt>
                <c:pt idx="330">
                  <c:v>37369</c:v>
                </c:pt>
                <c:pt idx="331">
                  <c:v>37368</c:v>
                </c:pt>
                <c:pt idx="332">
                  <c:v>37365</c:v>
                </c:pt>
                <c:pt idx="333">
                  <c:v>37364</c:v>
                </c:pt>
                <c:pt idx="334">
                  <c:v>37363</c:v>
                </c:pt>
                <c:pt idx="335">
                  <c:v>37362</c:v>
                </c:pt>
                <c:pt idx="336">
                  <c:v>37361</c:v>
                </c:pt>
                <c:pt idx="337">
                  <c:v>37358</c:v>
                </c:pt>
                <c:pt idx="338">
                  <c:v>37357</c:v>
                </c:pt>
                <c:pt idx="339">
                  <c:v>37356</c:v>
                </c:pt>
                <c:pt idx="340">
                  <c:v>37355</c:v>
                </c:pt>
                <c:pt idx="341">
                  <c:v>37354</c:v>
                </c:pt>
                <c:pt idx="342">
                  <c:v>37351</c:v>
                </c:pt>
                <c:pt idx="343">
                  <c:v>37350</c:v>
                </c:pt>
                <c:pt idx="344">
                  <c:v>37349</c:v>
                </c:pt>
                <c:pt idx="345">
                  <c:v>37348</c:v>
                </c:pt>
                <c:pt idx="346">
                  <c:v>37347</c:v>
                </c:pt>
                <c:pt idx="347">
                  <c:v>37344</c:v>
                </c:pt>
                <c:pt idx="348">
                  <c:v>37342</c:v>
                </c:pt>
                <c:pt idx="349">
                  <c:v>37341</c:v>
                </c:pt>
                <c:pt idx="350">
                  <c:v>37340</c:v>
                </c:pt>
                <c:pt idx="351">
                  <c:v>37337</c:v>
                </c:pt>
                <c:pt idx="352">
                  <c:v>37336</c:v>
                </c:pt>
                <c:pt idx="353">
                  <c:v>37335</c:v>
                </c:pt>
                <c:pt idx="354">
                  <c:v>37334</c:v>
                </c:pt>
                <c:pt idx="355">
                  <c:v>37333</c:v>
                </c:pt>
                <c:pt idx="356">
                  <c:v>37330</c:v>
                </c:pt>
                <c:pt idx="357">
                  <c:v>37329</c:v>
                </c:pt>
                <c:pt idx="358">
                  <c:v>37328</c:v>
                </c:pt>
                <c:pt idx="359">
                  <c:v>37327</c:v>
                </c:pt>
                <c:pt idx="360">
                  <c:v>37326</c:v>
                </c:pt>
                <c:pt idx="361">
                  <c:v>37323</c:v>
                </c:pt>
                <c:pt idx="362">
                  <c:v>37322</c:v>
                </c:pt>
                <c:pt idx="363">
                  <c:v>37321</c:v>
                </c:pt>
                <c:pt idx="364">
                  <c:v>37320</c:v>
                </c:pt>
                <c:pt idx="365">
                  <c:v>37319</c:v>
                </c:pt>
                <c:pt idx="366">
                  <c:v>37316</c:v>
                </c:pt>
                <c:pt idx="367">
                  <c:v>37315</c:v>
                </c:pt>
                <c:pt idx="368">
                  <c:v>37314</c:v>
                </c:pt>
                <c:pt idx="369">
                  <c:v>37313</c:v>
                </c:pt>
                <c:pt idx="370">
                  <c:v>37312</c:v>
                </c:pt>
                <c:pt idx="371">
                  <c:v>37309</c:v>
                </c:pt>
                <c:pt idx="372">
                  <c:v>37308</c:v>
                </c:pt>
                <c:pt idx="373">
                  <c:v>37307</c:v>
                </c:pt>
                <c:pt idx="374">
                  <c:v>37306</c:v>
                </c:pt>
                <c:pt idx="375">
                  <c:v>37305</c:v>
                </c:pt>
                <c:pt idx="376">
                  <c:v>37301</c:v>
                </c:pt>
                <c:pt idx="377">
                  <c:v>37300</c:v>
                </c:pt>
                <c:pt idx="378">
                  <c:v>37299</c:v>
                </c:pt>
                <c:pt idx="379">
                  <c:v>37298</c:v>
                </c:pt>
                <c:pt idx="380">
                  <c:v>37295</c:v>
                </c:pt>
                <c:pt idx="381">
                  <c:v>37294</c:v>
                </c:pt>
                <c:pt idx="382">
                  <c:v>37293</c:v>
                </c:pt>
                <c:pt idx="383">
                  <c:v>37292</c:v>
                </c:pt>
                <c:pt idx="384">
                  <c:v>37291</c:v>
                </c:pt>
                <c:pt idx="385">
                  <c:v>37288</c:v>
                </c:pt>
                <c:pt idx="386">
                  <c:v>37287</c:v>
                </c:pt>
                <c:pt idx="387">
                  <c:v>37286</c:v>
                </c:pt>
                <c:pt idx="388">
                  <c:v>37285</c:v>
                </c:pt>
                <c:pt idx="389">
                  <c:v>37284</c:v>
                </c:pt>
                <c:pt idx="390">
                  <c:v>37281</c:v>
                </c:pt>
                <c:pt idx="391">
                  <c:v>37280</c:v>
                </c:pt>
                <c:pt idx="392">
                  <c:v>37279</c:v>
                </c:pt>
                <c:pt idx="393">
                  <c:v>37278</c:v>
                </c:pt>
                <c:pt idx="394">
                  <c:v>37274</c:v>
                </c:pt>
                <c:pt idx="395">
                  <c:v>37273</c:v>
                </c:pt>
                <c:pt idx="396">
                  <c:v>37272</c:v>
                </c:pt>
                <c:pt idx="397">
                  <c:v>37271</c:v>
                </c:pt>
                <c:pt idx="398">
                  <c:v>37270</c:v>
                </c:pt>
                <c:pt idx="399">
                  <c:v>37267</c:v>
                </c:pt>
                <c:pt idx="400">
                  <c:v>37266</c:v>
                </c:pt>
                <c:pt idx="401">
                  <c:v>37265</c:v>
                </c:pt>
                <c:pt idx="402">
                  <c:v>37264</c:v>
                </c:pt>
                <c:pt idx="403">
                  <c:v>37263</c:v>
                </c:pt>
                <c:pt idx="404">
                  <c:v>37260</c:v>
                </c:pt>
                <c:pt idx="405">
                  <c:v>37259</c:v>
                </c:pt>
                <c:pt idx="406">
                  <c:v>37258</c:v>
                </c:pt>
                <c:pt idx="407">
                  <c:v>37256</c:v>
                </c:pt>
                <c:pt idx="408">
                  <c:v>37253</c:v>
                </c:pt>
                <c:pt idx="409">
                  <c:v>37252</c:v>
                </c:pt>
                <c:pt idx="410">
                  <c:v>37251</c:v>
                </c:pt>
                <c:pt idx="411">
                  <c:v>37249</c:v>
                </c:pt>
                <c:pt idx="412">
                  <c:v>37246</c:v>
                </c:pt>
                <c:pt idx="413">
                  <c:v>37245</c:v>
                </c:pt>
                <c:pt idx="414">
                  <c:v>37244</c:v>
                </c:pt>
                <c:pt idx="415">
                  <c:v>37243</c:v>
                </c:pt>
                <c:pt idx="416">
                  <c:v>37242</c:v>
                </c:pt>
                <c:pt idx="417">
                  <c:v>37239</c:v>
                </c:pt>
                <c:pt idx="418">
                  <c:v>37238</c:v>
                </c:pt>
                <c:pt idx="419">
                  <c:v>37237</c:v>
                </c:pt>
                <c:pt idx="420">
                  <c:v>37236</c:v>
                </c:pt>
                <c:pt idx="421">
                  <c:v>37235</c:v>
                </c:pt>
                <c:pt idx="422">
                  <c:v>37232</c:v>
                </c:pt>
                <c:pt idx="423">
                  <c:v>37231</c:v>
                </c:pt>
                <c:pt idx="424">
                  <c:v>37230</c:v>
                </c:pt>
                <c:pt idx="425">
                  <c:v>37229</c:v>
                </c:pt>
                <c:pt idx="426">
                  <c:v>37228</c:v>
                </c:pt>
              </c:numCache>
            </c:numRef>
          </c:cat>
          <c:val>
            <c:numRef>
              <c:f>'Q2 Backtesting'!$AI$7:$AI$433</c:f>
              <c:numCache>
                <c:formatCode>General</c:formatCode>
                <c:ptCount val="427"/>
                <c:pt idx="0">
                  <c:v>652.625</c:v>
                </c:pt>
                <c:pt idx="1">
                  <c:v>-321.762</c:v>
                </c:pt>
                <c:pt idx="2">
                  <c:v>385.81700000000001</c:v>
                </c:pt>
                <c:pt idx="3">
                  <c:v>639.73900000000003</c:v>
                </c:pt>
                <c:pt idx="4">
                  <c:v>468.85599999999999</c:v>
                </c:pt>
                <c:pt idx="5">
                  <c:v>267.548</c:v>
                </c:pt>
                <c:pt idx="6">
                  <c:v>566.34699999999998</c:v>
                </c:pt>
                <c:pt idx="7">
                  <c:v>1019.001</c:v>
                </c:pt>
                <c:pt idx="8">
                  <c:v>8474.1820000000007</c:v>
                </c:pt>
                <c:pt idx="9">
                  <c:v>5541.8450000000003</c:v>
                </c:pt>
                <c:pt idx="10">
                  <c:v>1314.7280000000001</c:v>
                </c:pt>
                <c:pt idx="11">
                  <c:v>608.61199999999997</c:v>
                </c:pt>
                <c:pt idx="12">
                  <c:v>2264.5610000000001</c:v>
                </c:pt>
                <c:pt idx="13">
                  <c:v>235.69200000000001</c:v>
                </c:pt>
                <c:pt idx="14">
                  <c:v>1849.684</c:v>
                </c:pt>
                <c:pt idx="15">
                  <c:v>2336.1320000000001</c:v>
                </c:pt>
                <c:pt idx="16">
                  <c:v>1756.5840000000001</c:v>
                </c:pt>
                <c:pt idx="17">
                  <c:v>1921.6420000000001</c:v>
                </c:pt>
                <c:pt idx="18">
                  <c:v>990.048</c:v>
                </c:pt>
                <c:pt idx="19">
                  <c:v>3776.19</c:v>
                </c:pt>
                <c:pt idx="20">
                  <c:v>125.30500000000001</c:v>
                </c:pt>
                <c:pt idx="21">
                  <c:v>-133.29499999999999</c:v>
                </c:pt>
                <c:pt idx="22">
                  <c:v>-313.58999999999997</c:v>
                </c:pt>
                <c:pt idx="23">
                  <c:v>884.92700000000002</c:v>
                </c:pt>
                <c:pt idx="24">
                  <c:v>1004.256</c:v>
                </c:pt>
                <c:pt idx="25">
                  <c:v>774.91800000000001</c:v>
                </c:pt>
                <c:pt idx="26">
                  <c:v>753.47400000000005</c:v>
                </c:pt>
                <c:pt idx="27">
                  <c:v>990.86099999999999</c:v>
                </c:pt>
                <c:pt idx="28">
                  <c:v>347.64600000000002</c:v>
                </c:pt>
                <c:pt idx="29">
                  <c:v>508.82600000000002</c:v>
                </c:pt>
                <c:pt idx="30">
                  <c:v>9915.7119999999995</c:v>
                </c:pt>
                <c:pt idx="31">
                  <c:v>2348.1640000000002</c:v>
                </c:pt>
                <c:pt idx="32">
                  <c:v>90.682000000000002</c:v>
                </c:pt>
                <c:pt idx="33">
                  <c:v>603.22900000000004</c:v>
                </c:pt>
                <c:pt idx="34">
                  <c:v>707.72799999999995</c:v>
                </c:pt>
                <c:pt idx="35">
                  <c:v>16552.665000000001</c:v>
                </c:pt>
                <c:pt idx="36">
                  <c:v>1299.95</c:v>
                </c:pt>
                <c:pt idx="37">
                  <c:v>3778.846</c:v>
                </c:pt>
                <c:pt idx="38">
                  <c:v>1853.643</c:v>
                </c:pt>
                <c:pt idx="39">
                  <c:v>1499.5550000000001</c:v>
                </c:pt>
                <c:pt idx="40">
                  <c:v>528.32600000000002</c:v>
                </c:pt>
                <c:pt idx="41">
                  <c:v>3809.127</c:v>
                </c:pt>
                <c:pt idx="42">
                  <c:v>2659.3389999999999</c:v>
                </c:pt>
                <c:pt idx="43">
                  <c:v>316.82799999999997</c:v>
                </c:pt>
                <c:pt idx="44">
                  <c:v>519.85699999999997</c:v>
                </c:pt>
                <c:pt idx="45">
                  <c:v>753.99699999999996</c:v>
                </c:pt>
                <c:pt idx="46">
                  <c:v>113.733</c:v>
                </c:pt>
                <c:pt idx="47">
                  <c:v>83.334999999999994</c:v>
                </c:pt>
                <c:pt idx="48">
                  <c:v>356.27499999999998</c:v>
                </c:pt>
                <c:pt idx="49">
                  <c:v>560.38</c:v>
                </c:pt>
                <c:pt idx="50">
                  <c:v>153.584</c:v>
                </c:pt>
                <c:pt idx="51">
                  <c:v>10993.804</c:v>
                </c:pt>
                <c:pt idx="52">
                  <c:v>710.70500000000004</c:v>
                </c:pt>
                <c:pt idx="53">
                  <c:v>8893.4220000000005</c:v>
                </c:pt>
                <c:pt idx="54">
                  <c:v>2753.9110000000001</c:v>
                </c:pt>
                <c:pt idx="55">
                  <c:v>2678.1930000000002</c:v>
                </c:pt>
                <c:pt idx="56">
                  <c:v>649.41499999999996</c:v>
                </c:pt>
                <c:pt idx="57">
                  <c:v>6764.0360000000001</c:v>
                </c:pt>
                <c:pt idx="58">
                  <c:v>1984.0250000000001</c:v>
                </c:pt>
                <c:pt idx="59">
                  <c:v>9658.7990000000009</c:v>
                </c:pt>
                <c:pt idx="60">
                  <c:v>189.137</c:v>
                </c:pt>
                <c:pt idx="61">
                  <c:v>1272.623</c:v>
                </c:pt>
                <c:pt idx="62">
                  <c:v>455.45699999999999</c:v>
                </c:pt>
                <c:pt idx="63">
                  <c:v>-965.30899999999997</c:v>
                </c:pt>
                <c:pt idx="64">
                  <c:v>-259.97899999999998</c:v>
                </c:pt>
                <c:pt idx="65">
                  <c:v>1924.19</c:v>
                </c:pt>
                <c:pt idx="66">
                  <c:v>551.49</c:v>
                </c:pt>
                <c:pt idx="67">
                  <c:v>999</c:v>
                </c:pt>
                <c:pt idx="68">
                  <c:v>984.38099999999997</c:v>
                </c:pt>
                <c:pt idx="69">
                  <c:v>196.006</c:v>
                </c:pt>
                <c:pt idx="70">
                  <c:v>50.216999999999999</c:v>
                </c:pt>
                <c:pt idx="71">
                  <c:v>654.41899999999998</c:v>
                </c:pt>
                <c:pt idx="72">
                  <c:v>6479.8720000000003</c:v>
                </c:pt>
                <c:pt idx="73">
                  <c:v>623.88300000000004</c:v>
                </c:pt>
                <c:pt idx="74">
                  <c:v>1944.586</c:v>
                </c:pt>
                <c:pt idx="75">
                  <c:v>2473.538</c:v>
                </c:pt>
                <c:pt idx="76">
                  <c:v>3037.1419999999998</c:v>
                </c:pt>
                <c:pt idx="77">
                  <c:v>4284.6670000000004</c:v>
                </c:pt>
                <c:pt idx="78">
                  <c:v>1362.3150000000001</c:v>
                </c:pt>
                <c:pt idx="79">
                  <c:v>201.18899999999999</c:v>
                </c:pt>
                <c:pt idx="80">
                  <c:v>-217.96299999999999</c:v>
                </c:pt>
                <c:pt idx="81">
                  <c:v>552.72500000000002</c:v>
                </c:pt>
                <c:pt idx="82">
                  <c:v>86.436000000000007</c:v>
                </c:pt>
                <c:pt idx="83">
                  <c:v>1356.9490000000001</c:v>
                </c:pt>
                <c:pt idx="84">
                  <c:v>152.30500000000001</c:v>
                </c:pt>
                <c:pt idx="85">
                  <c:v>913.45699999999999</c:v>
                </c:pt>
                <c:pt idx="86">
                  <c:v>1321.7260000000001</c:v>
                </c:pt>
                <c:pt idx="87">
                  <c:v>169.63800000000001</c:v>
                </c:pt>
                <c:pt idx="88">
                  <c:v>4.0880000000000001</c:v>
                </c:pt>
                <c:pt idx="89">
                  <c:v>900.68299999999999</c:v>
                </c:pt>
                <c:pt idx="90">
                  <c:v>807.84</c:v>
                </c:pt>
                <c:pt idx="91">
                  <c:v>959.18299999999999</c:v>
                </c:pt>
                <c:pt idx="92">
                  <c:v>347.00299999999999</c:v>
                </c:pt>
                <c:pt idx="93">
                  <c:v>2726.422</c:v>
                </c:pt>
                <c:pt idx="94">
                  <c:v>844.07799999999997</c:v>
                </c:pt>
                <c:pt idx="95">
                  <c:v>1724.6289999999999</c:v>
                </c:pt>
                <c:pt idx="96">
                  <c:v>913.54100000000005</c:v>
                </c:pt>
                <c:pt idx="97">
                  <c:v>288.67599999999999</c:v>
                </c:pt>
                <c:pt idx="98">
                  <c:v>1008.87</c:v>
                </c:pt>
                <c:pt idx="99">
                  <c:v>1178.384</c:v>
                </c:pt>
                <c:pt idx="100">
                  <c:v>2623.866</c:v>
                </c:pt>
                <c:pt idx="101">
                  <c:v>-677.99599999999998</c:v>
                </c:pt>
                <c:pt idx="102">
                  <c:v>2486.087</c:v>
                </c:pt>
                <c:pt idx="103">
                  <c:v>-760.91600000000005</c:v>
                </c:pt>
                <c:pt idx="104">
                  <c:v>1972.9929999999999</c:v>
                </c:pt>
                <c:pt idx="105">
                  <c:v>319.97000000000003</c:v>
                </c:pt>
                <c:pt idx="106">
                  <c:v>433.12200000000001</c:v>
                </c:pt>
                <c:pt idx="107">
                  <c:v>-408.024</c:v>
                </c:pt>
                <c:pt idx="108">
                  <c:v>-150.71199999999999</c:v>
                </c:pt>
                <c:pt idx="109">
                  <c:v>3596.529</c:v>
                </c:pt>
                <c:pt idx="110">
                  <c:v>2042.7190000000001</c:v>
                </c:pt>
                <c:pt idx="111">
                  <c:v>-306.31799999999998</c:v>
                </c:pt>
                <c:pt idx="112">
                  <c:v>-400.98399999999998</c:v>
                </c:pt>
                <c:pt idx="113">
                  <c:v>879.93700000000001</c:v>
                </c:pt>
                <c:pt idx="114">
                  <c:v>2673.9520000000002</c:v>
                </c:pt>
                <c:pt idx="115">
                  <c:v>6860.299</c:v>
                </c:pt>
                <c:pt idx="116">
                  <c:v>1149.915</c:v>
                </c:pt>
                <c:pt idx="117">
                  <c:v>-683.28899999999999</c:v>
                </c:pt>
                <c:pt idx="118">
                  <c:v>557.73</c:v>
                </c:pt>
                <c:pt idx="119">
                  <c:v>997.92899999999997</c:v>
                </c:pt>
                <c:pt idx="120">
                  <c:v>500.601</c:v>
                </c:pt>
                <c:pt idx="121">
                  <c:v>341.85899999999998</c:v>
                </c:pt>
                <c:pt idx="122">
                  <c:v>1517.4960000000001</c:v>
                </c:pt>
                <c:pt idx="123">
                  <c:v>-18.411000000000001</c:v>
                </c:pt>
                <c:pt idx="124">
                  <c:v>1851.8340000000001</c:v>
                </c:pt>
                <c:pt idx="125">
                  <c:v>1398.4390000000001</c:v>
                </c:pt>
                <c:pt idx="126">
                  <c:v>692.322</c:v>
                </c:pt>
                <c:pt idx="127">
                  <c:v>-165.55199999999999</c:v>
                </c:pt>
                <c:pt idx="128">
                  <c:v>-237.03700000000001</c:v>
                </c:pt>
                <c:pt idx="129">
                  <c:v>160.54300000000001</c:v>
                </c:pt>
                <c:pt idx="130">
                  <c:v>58.256</c:v>
                </c:pt>
                <c:pt idx="131">
                  <c:v>6751.1930000000002</c:v>
                </c:pt>
                <c:pt idx="132">
                  <c:v>3033.0320000000002</c:v>
                </c:pt>
                <c:pt idx="133">
                  <c:v>4491.18</c:v>
                </c:pt>
                <c:pt idx="134">
                  <c:v>585.423</c:v>
                </c:pt>
                <c:pt idx="135">
                  <c:v>313.58199999999999</c:v>
                </c:pt>
                <c:pt idx="136">
                  <c:v>4933.9690000000001</c:v>
                </c:pt>
                <c:pt idx="137">
                  <c:v>1462.607</c:v>
                </c:pt>
                <c:pt idx="138">
                  <c:v>603.61</c:v>
                </c:pt>
                <c:pt idx="139">
                  <c:v>2622.1190000000001</c:v>
                </c:pt>
                <c:pt idx="140">
                  <c:v>4108.5039999999999</c:v>
                </c:pt>
                <c:pt idx="141">
                  <c:v>1050.77</c:v>
                </c:pt>
                <c:pt idx="142">
                  <c:v>2426.38</c:v>
                </c:pt>
                <c:pt idx="143">
                  <c:v>-48.442999999999998</c:v>
                </c:pt>
                <c:pt idx="144">
                  <c:v>384.80200000000002</c:v>
                </c:pt>
                <c:pt idx="145">
                  <c:v>-170.11</c:v>
                </c:pt>
                <c:pt idx="146">
                  <c:v>823.82399999999996</c:v>
                </c:pt>
                <c:pt idx="147">
                  <c:v>944.49699999999996</c:v>
                </c:pt>
                <c:pt idx="148">
                  <c:v>-358.74900000000002</c:v>
                </c:pt>
                <c:pt idx="149">
                  <c:v>391.66</c:v>
                </c:pt>
                <c:pt idx="150">
                  <c:v>-234.411</c:v>
                </c:pt>
                <c:pt idx="151">
                  <c:v>-302.642</c:v>
                </c:pt>
                <c:pt idx="152">
                  <c:v>3273.8939999999998</c:v>
                </c:pt>
                <c:pt idx="153">
                  <c:v>1504.7619999999999</c:v>
                </c:pt>
                <c:pt idx="154">
                  <c:v>2965.0169999999998</c:v>
                </c:pt>
                <c:pt idx="155">
                  <c:v>304.63499999999999</c:v>
                </c:pt>
                <c:pt idx="156">
                  <c:v>736.17600000000004</c:v>
                </c:pt>
                <c:pt idx="157">
                  <c:v>7947.4639999999999</c:v>
                </c:pt>
                <c:pt idx="158">
                  <c:v>287.88099999999997</c:v>
                </c:pt>
                <c:pt idx="159">
                  <c:v>109.91</c:v>
                </c:pt>
                <c:pt idx="160">
                  <c:v>478.71600000000001</c:v>
                </c:pt>
                <c:pt idx="161">
                  <c:v>477.952</c:v>
                </c:pt>
                <c:pt idx="162">
                  <c:v>497.32799999999997</c:v>
                </c:pt>
                <c:pt idx="163">
                  <c:v>895.53200000000004</c:v>
                </c:pt>
                <c:pt idx="164">
                  <c:v>6701.5959999999995</c:v>
                </c:pt>
                <c:pt idx="165">
                  <c:v>691.50800000000004</c:v>
                </c:pt>
                <c:pt idx="166">
                  <c:v>276</c:v>
                </c:pt>
                <c:pt idx="167">
                  <c:v>1088.8140000000001</c:v>
                </c:pt>
                <c:pt idx="168">
                  <c:v>3374.5169999999998</c:v>
                </c:pt>
                <c:pt idx="169">
                  <c:v>-48.728999999999999</c:v>
                </c:pt>
                <c:pt idx="170">
                  <c:v>666.14599999999996</c:v>
                </c:pt>
                <c:pt idx="171">
                  <c:v>914.78599999999994</c:v>
                </c:pt>
                <c:pt idx="172">
                  <c:v>-272.89499999999998</c:v>
                </c:pt>
                <c:pt idx="173">
                  <c:v>476.928</c:v>
                </c:pt>
                <c:pt idx="174">
                  <c:v>-15.382999999999999</c:v>
                </c:pt>
                <c:pt idx="175">
                  <c:v>-293.38</c:v>
                </c:pt>
                <c:pt idx="176">
                  <c:v>480.70699999999999</c:v>
                </c:pt>
                <c:pt idx="177">
                  <c:v>285.76900000000001</c:v>
                </c:pt>
                <c:pt idx="178">
                  <c:v>-383.488</c:v>
                </c:pt>
                <c:pt idx="179">
                  <c:v>202.58699999999999</c:v>
                </c:pt>
                <c:pt idx="180">
                  <c:v>-810.78899999999999</c:v>
                </c:pt>
                <c:pt idx="181">
                  <c:v>-279.02499999999998</c:v>
                </c:pt>
                <c:pt idx="182">
                  <c:v>-23.631</c:v>
                </c:pt>
                <c:pt idx="183">
                  <c:v>1934.6079999999999</c:v>
                </c:pt>
                <c:pt idx="184">
                  <c:v>-136.19200000000001</c:v>
                </c:pt>
                <c:pt idx="185">
                  <c:v>-366.86900000000003</c:v>
                </c:pt>
                <c:pt idx="186">
                  <c:v>68.587999999999994</c:v>
                </c:pt>
                <c:pt idx="187">
                  <c:v>-238.291</c:v>
                </c:pt>
                <c:pt idx="188">
                  <c:v>-466.62900000000002</c:v>
                </c:pt>
                <c:pt idx="189">
                  <c:v>236.423</c:v>
                </c:pt>
                <c:pt idx="190">
                  <c:v>2859.5790000000002</c:v>
                </c:pt>
                <c:pt idx="191">
                  <c:v>-2572.1959999999999</c:v>
                </c:pt>
                <c:pt idx="192">
                  <c:v>1132.8150000000001</c:v>
                </c:pt>
                <c:pt idx="193">
                  <c:v>126.49</c:v>
                </c:pt>
                <c:pt idx="194">
                  <c:v>-692.94500000000005</c:v>
                </c:pt>
                <c:pt idx="195">
                  <c:v>2335.5929999999998</c:v>
                </c:pt>
                <c:pt idx="196">
                  <c:v>839.06899999999996</c:v>
                </c:pt>
                <c:pt idx="197">
                  <c:v>-3.1859999999999999</c:v>
                </c:pt>
                <c:pt idx="198">
                  <c:v>-288.18700000000001</c:v>
                </c:pt>
                <c:pt idx="199">
                  <c:v>1556.4559999999999</c:v>
                </c:pt>
                <c:pt idx="200">
                  <c:v>234.44399999999999</c:v>
                </c:pt>
                <c:pt idx="201">
                  <c:v>4330.45</c:v>
                </c:pt>
                <c:pt idx="202">
                  <c:v>31.984999999999999</c:v>
                </c:pt>
                <c:pt idx="203">
                  <c:v>-288.08600000000001</c:v>
                </c:pt>
                <c:pt idx="204">
                  <c:v>1122.8109999999999</c:v>
                </c:pt>
                <c:pt idx="205">
                  <c:v>345.78800000000001</c:v>
                </c:pt>
                <c:pt idx="206">
                  <c:v>675.24300000000005</c:v>
                </c:pt>
                <c:pt idx="207">
                  <c:v>-550.60500000000002</c:v>
                </c:pt>
                <c:pt idx="208">
                  <c:v>867.67100000000005</c:v>
                </c:pt>
                <c:pt idx="209">
                  <c:v>2009.7539999999999</c:v>
                </c:pt>
                <c:pt idx="210">
                  <c:v>-1731.42</c:v>
                </c:pt>
                <c:pt idx="211">
                  <c:v>448.01600000000002</c:v>
                </c:pt>
                <c:pt idx="212">
                  <c:v>967.51300000000003</c:v>
                </c:pt>
                <c:pt idx="213">
                  <c:v>282.80700000000002</c:v>
                </c:pt>
                <c:pt idx="214">
                  <c:v>489.92200000000003</c:v>
                </c:pt>
                <c:pt idx="215">
                  <c:v>177.04499999999999</c:v>
                </c:pt>
                <c:pt idx="216">
                  <c:v>261.315</c:v>
                </c:pt>
                <c:pt idx="217">
                  <c:v>788.19399999999996</c:v>
                </c:pt>
                <c:pt idx="218">
                  <c:v>4729.1120000000001</c:v>
                </c:pt>
                <c:pt idx="219">
                  <c:v>395.94400000000002</c:v>
                </c:pt>
                <c:pt idx="220">
                  <c:v>731.60500000000002</c:v>
                </c:pt>
                <c:pt idx="221">
                  <c:v>4606.6310000000003</c:v>
                </c:pt>
                <c:pt idx="222">
                  <c:v>508.21699999999998</c:v>
                </c:pt>
                <c:pt idx="223">
                  <c:v>-744.96900000000005</c:v>
                </c:pt>
                <c:pt idx="224">
                  <c:v>68.766000000000005</c:v>
                </c:pt>
                <c:pt idx="225">
                  <c:v>1884.6179999999999</c:v>
                </c:pt>
                <c:pt idx="226">
                  <c:v>45.265999999999998</c:v>
                </c:pt>
                <c:pt idx="227">
                  <c:v>484.483</c:v>
                </c:pt>
                <c:pt idx="228">
                  <c:v>-987.37</c:v>
                </c:pt>
                <c:pt idx="229">
                  <c:v>1268.126</c:v>
                </c:pt>
                <c:pt idx="230">
                  <c:v>1270.92</c:v>
                </c:pt>
                <c:pt idx="231">
                  <c:v>465.36700000000002</c:v>
                </c:pt>
                <c:pt idx="232">
                  <c:v>54.686999999999998</c:v>
                </c:pt>
                <c:pt idx="233">
                  <c:v>749.60799999999995</c:v>
                </c:pt>
                <c:pt idx="234">
                  <c:v>-1350.87</c:v>
                </c:pt>
                <c:pt idx="235">
                  <c:v>1062.8599999999999</c:v>
                </c:pt>
                <c:pt idx="236">
                  <c:v>132.131</c:v>
                </c:pt>
                <c:pt idx="237">
                  <c:v>693.42</c:v>
                </c:pt>
                <c:pt idx="238">
                  <c:v>25.399000000000001</c:v>
                </c:pt>
                <c:pt idx="239">
                  <c:v>2576.3789999999999</c:v>
                </c:pt>
                <c:pt idx="240">
                  <c:v>3052.9929999999999</c:v>
                </c:pt>
                <c:pt idx="241">
                  <c:v>12502.419</c:v>
                </c:pt>
                <c:pt idx="242">
                  <c:v>83.837000000000003</c:v>
                </c:pt>
                <c:pt idx="243">
                  <c:v>-223.089</c:v>
                </c:pt>
                <c:pt idx="244">
                  <c:v>1100.759</c:v>
                </c:pt>
                <c:pt idx="245">
                  <c:v>-1211.1500000000001</c:v>
                </c:pt>
                <c:pt idx="246">
                  <c:v>4555.6360000000004</c:v>
                </c:pt>
                <c:pt idx="247">
                  <c:v>3128.42</c:v>
                </c:pt>
                <c:pt idx="248">
                  <c:v>147.17099999999999</c:v>
                </c:pt>
                <c:pt idx="249">
                  <c:v>-49.097999999999999</c:v>
                </c:pt>
                <c:pt idx="250">
                  <c:v>3596.2669999999998</c:v>
                </c:pt>
                <c:pt idx="251">
                  <c:v>220.69</c:v>
                </c:pt>
                <c:pt idx="252">
                  <c:v>3760.326</c:v>
                </c:pt>
                <c:pt idx="253">
                  <c:v>-488.82600000000002</c:v>
                </c:pt>
                <c:pt idx="254">
                  <c:v>106.05500000000001</c:v>
                </c:pt>
                <c:pt idx="255">
                  <c:v>538.55200000000002</c:v>
                </c:pt>
                <c:pt idx="256">
                  <c:v>1485.7059999999999</c:v>
                </c:pt>
                <c:pt idx="257">
                  <c:v>1558.904</c:v>
                </c:pt>
                <c:pt idx="258">
                  <c:v>411.86</c:v>
                </c:pt>
                <c:pt idx="259">
                  <c:v>228.643</c:v>
                </c:pt>
                <c:pt idx="260">
                  <c:v>-201.60599999999999</c:v>
                </c:pt>
                <c:pt idx="261">
                  <c:v>1164.51</c:v>
                </c:pt>
                <c:pt idx="262">
                  <c:v>1156.6189999999999</c:v>
                </c:pt>
                <c:pt idx="263">
                  <c:v>655.846</c:v>
                </c:pt>
                <c:pt idx="264">
                  <c:v>250.095</c:v>
                </c:pt>
                <c:pt idx="265">
                  <c:v>757.26199999999994</c:v>
                </c:pt>
                <c:pt idx="266">
                  <c:v>-1452.0429999999999</c:v>
                </c:pt>
                <c:pt idx="267">
                  <c:v>832.76</c:v>
                </c:pt>
                <c:pt idx="268">
                  <c:v>-203.77799999999999</c:v>
                </c:pt>
                <c:pt idx="269">
                  <c:v>1480.9449999999999</c:v>
                </c:pt>
                <c:pt idx="270">
                  <c:v>760.90099999999995</c:v>
                </c:pt>
                <c:pt idx="271">
                  <c:v>1645.61</c:v>
                </c:pt>
                <c:pt idx="272">
                  <c:v>2816.9340000000002</c:v>
                </c:pt>
                <c:pt idx="273">
                  <c:v>-106.735</c:v>
                </c:pt>
                <c:pt idx="274">
                  <c:v>3944.9650000000001</c:v>
                </c:pt>
                <c:pt idx="275">
                  <c:v>-637.97799999999995</c:v>
                </c:pt>
                <c:pt idx="276">
                  <c:v>5872.0020000000004</c:v>
                </c:pt>
                <c:pt idx="277">
                  <c:v>753.755</c:v>
                </c:pt>
                <c:pt idx="278">
                  <c:v>171.48699999999999</c:v>
                </c:pt>
                <c:pt idx="279">
                  <c:v>-432.197</c:v>
                </c:pt>
                <c:pt idx="280">
                  <c:v>1124.9000000000001</c:v>
                </c:pt>
                <c:pt idx="281">
                  <c:v>9471.0730000000003</c:v>
                </c:pt>
                <c:pt idx="282">
                  <c:v>994.84400000000005</c:v>
                </c:pt>
                <c:pt idx="283">
                  <c:v>4392.2830000000004</c:v>
                </c:pt>
                <c:pt idx="284">
                  <c:v>1283.893</c:v>
                </c:pt>
                <c:pt idx="285">
                  <c:v>75.055000000000007</c:v>
                </c:pt>
                <c:pt idx="286">
                  <c:v>6102.665</c:v>
                </c:pt>
                <c:pt idx="287">
                  <c:v>10895.181</c:v>
                </c:pt>
                <c:pt idx="288">
                  <c:v>1915.2180000000001</c:v>
                </c:pt>
                <c:pt idx="289">
                  <c:v>1885.8489999999999</c:v>
                </c:pt>
                <c:pt idx="290">
                  <c:v>1122.652</c:v>
                </c:pt>
                <c:pt idx="291">
                  <c:v>-432.03899999999999</c:v>
                </c:pt>
                <c:pt idx="292">
                  <c:v>2217.6660000000002</c:v>
                </c:pt>
                <c:pt idx="293">
                  <c:v>-490.25299999999999</c:v>
                </c:pt>
                <c:pt idx="294">
                  <c:v>1041.579</c:v>
                </c:pt>
                <c:pt idx="295">
                  <c:v>260.24200000000002</c:v>
                </c:pt>
                <c:pt idx="296">
                  <c:v>116.309</c:v>
                </c:pt>
                <c:pt idx="297">
                  <c:v>413.51100000000002</c:v>
                </c:pt>
                <c:pt idx="298">
                  <c:v>3817.4650000000001</c:v>
                </c:pt>
                <c:pt idx="299">
                  <c:v>-276.137</c:v>
                </c:pt>
                <c:pt idx="300">
                  <c:v>212.28200000000001</c:v>
                </c:pt>
                <c:pt idx="301">
                  <c:v>1328.183</c:v>
                </c:pt>
                <c:pt idx="302">
                  <c:v>1398.558</c:v>
                </c:pt>
                <c:pt idx="303">
                  <c:v>3100.4110000000001</c:v>
                </c:pt>
                <c:pt idx="304">
                  <c:v>3660.6170000000002</c:v>
                </c:pt>
                <c:pt idx="305">
                  <c:v>2265.1210000000001</c:v>
                </c:pt>
                <c:pt idx="306">
                  <c:v>3041.44</c:v>
                </c:pt>
                <c:pt idx="307">
                  <c:v>5294.625</c:v>
                </c:pt>
                <c:pt idx="308">
                  <c:v>1323.671</c:v>
                </c:pt>
                <c:pt idx="309">
                  <c:v>-444.27499999999998</c:v>
                </c:pt>
                <c:pt idx="310">
                  <c:v>8276.2559999999994</c:v>
                </c:pt>
                <c:pt idx="311">
                  <c:v>8330.7440000000006</c:v>
                </c:pt>
                <c:pt idx="312">
                  <c:v>437.84699999999998</c:v>
                </c:pt>
                <c:pt idx="313">
                  <c:v>658.43100000000004</c:v>
                </c:pt>
                <c:pt idx="314">
                  <c:v>1241.752</c:v>
                </c:pt>
                <c:pt idx="315">
                  <c:v>-88.715999999999994</c:v>
                </c:pt>
                <c:pt idx="316">
                  <c:v>1191.2860000000001</c:v>
                </c:pt>
                <c:pt idx="317">
                  <c:v>1169.454</c:v>
                </c:pt>
                <c:pt idx="318">
                  <c:v>4111.5529999999999</c:v>
                </c:pt>
                <c:pt idx="319">
                  <c:v>-22.100999999999999</c:v>
                </c:pt>
                <c:pt idx="320">
                  <c:v>4560.4049999999997</c:v>
                </c:pt>
                <c:pt idx="321">
                  <c:v>-627.98400000000004</c:v>
                </c:pt>
                <c:pt idx="322">
                  <c:v>322.786</c:v>
                </c:pt>
                <c:pt idx="323">
                  <c:v>1338.864</c:v>
                </c:pt>
                <c:pt idx="324">
                  <c:v>-427.654</c:v>
                </c:pt>
                <c:pt idx="325">
                  <c:v>4538.3040000000001</c:v>
                </c:pt>
                <c:pt idx="326">
                  <c:v>2538.7280000000001</c:v>
                </c:pt>
                <c:pt idx="327">
                  <c:v>1593.8979999999999</c:v>
                </c:pt>
                <c:pt idx="328">
                  <c:v>-189.99</c:v>
                </c:pt>
                <c:pt idx="329">
                  <c:v>639.43200000000002</c:v>
                </c:pt>
                <c:pt idx="330">
                  <c:v>2056.9299999999998</c:v>
                </c:pt>
                <c:pt idx="331">
                  <c:v>4165.7809999999999</c:v>
                </c:pt>
                <c:pt idx="332">
                  <c:v>937.88900000000001</c:v>
                </c:pt>
                <c:pt idx="333">
                  <c:v>1411.1590000000001</c:v>
                </c:pt>
                <c:pt idx="334">
                  <c:v>1064.174</c:v>
                </c:pt>
                <c:pt idx="335">
                  <c:v>1314.2650000000001</c:v>
                </c:pt>
                <c:pt idx="336">
                  <c:v>1179.9749999999999</c:v>
                </c:pt>
                <c:pt idx="337">
                  <c:v>2064.134</c:v>
                </c:pt>
                <c:pt idx="338">
                  <c:v>548.66200000000003</c:v>
                </c:pt>
                <c:pt idx="339">
                  <c:v>136.393</c:v>
                </c:pt>
                <c:pt idx="340">
                  <c:v>663.87599999999998</c:v>
                </c:pt>
                <c:pt idx="341">
                  <c:v>9551.8340000000007</c:v>
                </c:pt>
                <c:pt idx="342">
                  <c:v>-300.601</c:v>
                </c:pt>
                <c:pt idx="343">
                  <c:v>-36.360999999999997</c:v>
                </c:pt>
                <c:pt idx="344">
                  <c:v>1772.8030000000001</c:v>
                </c:pt>
                <c:pt idx="345">
                  <c:v>870.68</c:v>
                </c:pt>
                <c:pt idx="346">
                  <c:v>201.61600000000001</c:v>
                </c:pt>
                <c:pt idx="347">
                  <c:v>5045.518</c:v>
                </c:pt>
                <c:pt idx="348">
                  <c:v>1141.758</c:v>
                </c:pt>
                <c:pt idx="349">
                  <c:v>58.195999999999998</c:v>
                </c:pt>
                <c:pt idx="350">
                  <c:v>1380.4639999999999</c:v>
                </c:pt>
                <c:pt idx="351">
                  <c:v>1161.943</c:v>
                </c:pt>
                <c:pt idx="352">
                  <c:v>1332.7380000000001</c:v>
                </c:pt>
                <c:pt idx="353">
                  <c:v>706.75699999999995</c:v>
                </c:pt>
                <c:pt idx="354">
                  <c:v>427.75400000000002</c:v>
                </c:pt>
                <c:pt idx="355">
                  <c:v>895.06899999999996</c:v>
                </c:pt>
                <c:pt idx="356">
                  <c:v>-1745.174</c:v>
                </c:pt>
                <c:pt idx="357">
                  <c:v>1994.1690000000001</c:v>
                </c:pt>
                <c:pt idx="358">
                  <c:v>961.39700000000005</c:v>
                </c:pt>
                <c:pt idx="359">
                  <c:v>1506.425</c:v>
                </c:pt>
                <c:pt idx="360">
                  <c:v>-140.43799999999999</c:v>
                </c:pt>
                <c:pt idx="361">
                  <c:v>-145.488</c:v>
                </c:pt>
                <c:pt idx="362">
                  <c:v>506.88799999999998</c:v>
                </c:pt>
                <c:pt idx="363">
                  <c:v>894.59799999999996</c:v>
                </c:pt>
                <c:pt idx="364">
                  <c:v>-286.09899999999999</c:v>
                </c:pt>
                <c:pt idx="365">
                  <c:v>-51.713000000000001</c:v>
                </c:pt>
                <c:pt idx="366">
                  <c:v>969.14099999999996</c:v>
                </c:pt>
                <c:pt idx="367">
                  <c:v>6859.9970000000003</c:v>
                </c:pt>
                <c:pt idx="368">
                  <c:v>344.94299999999998</c:v>
                </c:pt>
                <c:pt idx="369">
                  <c:v>497.97300000000001</c:v>
                </c:pt>
                <c:pt idx="370">
                  <c:v>1124.201</c:v>
                </c:pt>
                <c:pt idx="371">
                  <c:v>1760.8119999999999</c:v>
                </c:pt>
                <c:pt idx="372">
                  <c:v>1000.051</c:v>
                </c:pt>
                <c:pt idx="373">
                  <c:v>957.05600000000004</c:v>
                </c:pt>
                <c:pt idx="374">
                  <c:v>-423.46800000000002</c:v>
                </c:pt>
                <c:pt idx="375">
                  <c:v>746.67700000000002</c:v>
                </c:pt>
                <c:pt idx="376">
                  <c:v>-12.04</c:v>
                </c:pt>
                <c:pt idx="377">
                  <c:v>2784.297</c:v>
                </c:pt>
                <c:pt idx="378">
                  <c:v>659.62599999999998</c:v>
                </c:pt>
                <c:pt idx="379">
                  <c:v>322.221</c:v>
                </c:pt>
                <c:pt idx="380">
                  <c:v>152.815</c:v>
                </c:pt>
                <c:pt idx="381">
                  <c:v>468.46699999999998</c:v>
                </c:pt>
                <c:pt idx="382">
                  <c:v>572.71299999999997</c:v>
                </c:pt>
                <c:pt idx="383">
                  <c:v>341.07799999999997</c:v>
                </c:pt>
                <c:pt idx="384">
                  <c:v>266.93200000000002</c:v>
                </c:pt>
                <c:pt idx="385">
                  <c:v>815.88599999999997</c:v>
                </c:pt>
                <c:pt idx="386">
                  <c:v>1288.452</c:v>
                </c:pt>
                <c:pt idx="387">
                  <c:v>498.27100000000002</c:v>
                </c:pt>
                <c:pt idx="388">
                  <c:v>441.35199999999998</c:v>
                </c:pt>
                <c:pt idx="389">
                  <c:v>3524.3739999999998</c:v>
                </c:pt>
                <c:pt idx="390">
                  <c:v>-243.75200000000001</c:v>
                </c:pt>
                <c:pt idx="391">
                  <c:v>949.93</c:v>
                </c:pt>
                <c:pt idx="392">
                  <c:v>77.733000000000004</c:v>
                </c:pt>
                <c:pt idx="393">
                  <c:v>-492.04399999999998</c:v>
                </c:pt>
                <c:pt idx="394">
                  <c:v>3305.6559999999999</c:v>
                </c:pt>
                <c:pt idx="395">
                  <c:v>-963.01099999999997</c:v>
                </c:pt>
                <c:pt idx="396">
                  <c:v>676.01300000000003</c:v>
                </c:pt>
                <c:pt idx="397">
                  <c:v>1542.712</c:v>
                </c:pt>
                <c:pt idx="398">
                  <c:v>1485.8489999999999</c:v>
                </c:pt>
                <c:pt idx="399">
                  <c:v>776.52300000000002</c:v>
                </c:pt>
                <c:pt idx="400">
                  <c:v>429.46</c:v>
                </c:pt>
                <c:pt idx="401">
                  <c:v>906.75300000000004</c:v>
                </c:pt>
                <c:pt idx="402">
                  <c:v>177.10400000000001</c:v>
                </c:pt>
                <c:pt idx="403">
                  <c:v>87.302999999999997</c:v>
                </c:pt>
                <c:pt idx="404">
                  <c:v>514.90599999999995</c:v>
                </c:pt>
                <c:pt idx="405">
                  <c:v>3976.9479999999999</c:v>
                </c:pt>
                <c:pt idx="406">
                  <c:v>231.05199999999999</c:v>
                </c:pt>
                <c:pt idx="407">
                  <c:v>2387.0219999999999</c:v>
                </c:pt>
                <c:pt idx="408">
                  <c:v>1471.3440000000001</c:v>
                </c:pt>
                <c:pt idx="409">
                  <c:v>-892.20799999999997</c:v>
                </c:pt>
                <c:pt idx="410">
                  <c:v>-1094.6510000000001</c:v>
                </c:pt>
                <c:pt idx="411">
                  <c:v>1591.6679999999999</c:v>
                </c:pt>
                <c:pt idx="412">
                  <c:v>377.73700000000002</c:v>
                </c:pt>
                <c:pt idx="413">
                  <c:v>-390.02300000000002</c:v>
                </c:pt>
                <c:pt idx="414">
                  <c:v>-390.73500000000001</c:v>
                </c:pt>
                <c:pt idx="415">
                  <c:v>1835.0509999999999</c:v>
                </c:pt>
                <c:pt idx="416">
                  <c:v>5586.049</c:v>
                </c:pt>
                <c:pt idx="417">
                  <c:v>1275.096</c:v>
                </c:pt>
                <c:pt idx="418">
                  <c:v>-69.522999999999996</c:v>
                </c:pt>
                <c:pt idx="419">
                  <c:v>259.61500000000001</c:v>
                </c:pt>
                <c:pt idx="420">
                  <c:v>257.19200000000001</c:v>
                </c:pt>
                <c:pt idx="421">
                  <c:v>3456.6680000000001</c:v>
                </c:pt>
                <c:pt idx="422">
                  <c:v>522.37900000000002</c:v>
                </c:pt>
                <c:pt idx="423">
                  <c:v>-135.625</c:v>
                </c:pt>
                <c:pt idx="424">
                  <c:v>268.68200000000002</c:v>
                </c:pt>
                <c:pt idx="425">
                  <c:v>998.26300000000003</c:v>
                </c:pt>
                <c:pt idx="426">
                  <c:v>281.02</c:v>
                </c:pt>
              </c:numCache>
            </c:numRef>
          </c:val>
          <c:extLst>
            <c:ext xmlns:c16="http://schemas.microsoft.com/office/drawing/2014/chart" uri="{C3380CC4-5D6E-409C-BE32-E72D297353CC}">
              <c16:uniqueId val="{00000000-752A-412E-8F95-AA34E51070B1}"/>
            </c:ext>
          </c:extLst>
        </c:ser>
        <c:dLbls>
          <c:showLegendKey val="0"/>
          <c:showVal val="0"/>
          <c:showCatName val="0"/>
          <c:showSerName val="0"/>
          <c:showPercent val="0"/>
          <c:showBubbleSize val="0"/>
        </c:dLbls>
        <c:gapWidth val="164"/>
        <c:overlap val="-35"/>
        <c:axId val="-1300526448"/>
        <c:axId val="-1259054784"/>
      </c:barChart>
      <c:lineChart>
        <c:grouping val="standard"/>
        <c:varyColors val="0"/>
        <c:ser>
          <c:idx val="1"/>
          <c:order val="1"/>
          <c:tx>
            <c:v>VaR 01</c:v>
          </c:tx>
          <c:spPr>
            <a:ln w="28575" cap="rnd">
              <a:solidFill>
                <a:schemeClr val="accent2"/>
              </a:solidFill>
              <a:round/>
            </a:ln>
            <a:effectLst/>
          </c:spPr>
          <c:marker>
            <c:symbol val="none"/>
          </c:marker>
          <c:val>
            <c:numRef>
              <c:f>'Q2 Backtesting'!$I$11:$I$451</c:f>
              <c:numCache>
                <c:formatCode>General</c:formatCode>
                <c:ptCount val="441"/>
                <c:pt idx="0">
                  <c:v>-330.17899999999997</c:v>
                </c:pt>
                <c:pt idx="1">
                  <c:v>-475.916</c:v>
                </c:pt>
                <c:pt idx="2">
                  <c:v>-270.60399999999998</c:v>
                </c:pt>
                <c:pt idx="3">
                  <c:v>-352.49599999999998</c:v>
                </c:pt>
                <c:pt idx="4">
                  <c:v>-330.55700000000002</c:v>
                </c:pt>
                <c:pt idx="5">
                  <c:v>-359.91300000000001</c:v>
                </c:pt>
                <c:pt idx="6">
                  <c:v>-278.20699999999999</c:v>
                </c:pt>
                <c:pt idx="7">
                  <c:v>-242.886</c:v>
                </c:pt>
                <c:pt idx="8">
                  <c:v>-221.51300000000001</c:v>
                </c:pt>
                <c:pt idx="9">
                  <c:v>-275.05700000000002</c:v>
                </c:pt>
                <c:pt idx="10">
                  <c:v>-327.625</c:v>
                </c:pt>
                <c:pt idx="11">
                  <c:v>-292.49400000000003</c:v>
                </c:pt>
                <c:pt idx="12">
                  <c:v>-321.286</c:v>
                </c:pt>
                <c:pt idx="13">
                  <c:v>-253.46799999999999</c:v>
                </c:pt>
                <c:pt idx="14">
                  <c:v>-257.13900000000001</c:v>
                </c:pt>
                <c:pt idx="15">
                  <c:v>-215.852</c:v>
                </c:pt>
                <c:pt idx="16">
                  <c:v>-382.50200000000001</c:v>
                </c:pt>
                <c:pt idx="17">
                  <c:v>-311.28399999999999</c:v>
                </c:pt>
                <c:pt idx="18">
                  <c:v>-333.13200000000001</c:v>
                </c:pt>
                <c:pt idx="19">
                  <c:v>-296.65899999999999</c:v>
                </c:pt>
                <c:pt idx="20">
                  <c:v>-276.45499999999998</c:v>
                </c:pt>
                <c:pt idx="21">
                  <c:v>-275.98599999999999</c:v>
                </c:pt>
                <c:pt idx="22">
                  <c:v>-275.03399999999999</c:v>
                </c:pt>
                <c:pt idx="23">
                  <c:v>-297.88400000000001</c:v>
                </c:pt>
                <c:pt idx="24">
                  <c:v>-301.99900000000002</c:v>
                </c:pt>
                <c:pt idx="25">
                  <c:v>-334.745</c:v>
                </c:pt>
                <c:pt idx="26">
                  <c:v>-334.69900000000001</c:v>
                </c:pt>
                <c:pt idx="27">
                  <c:v>-294.94600000000003</c:v>
                </c:pt>
                <c:pt idx="28">
                  <c:v>-342.536</c:v>
                </c:pt>
                <c:pt idx="29">
                  <c:v>-437.07799999999997</c:v>
                </c:pt>
                <c:pt idx="30">
                  <c:v>-487.91</c:v>
                </c:pt>
                <c:pt idx="31">
                  <c:v>-450.149</c:v>
                </c:pt>
                <c:pt idx="32">
                  <c:v>-434.029</c:v>
                </c:pt>
                <c:pt idx="33">
                  <c:v>-418.98500000000001</c:v>
                </c:pt>
                <c:pt idx="34">
                  <c:v>-416.23700000000002</c:v>
                </c:pt>
                <c:pt idx="35">
                  <c:v>-454.72</c:v>
                </c:pt>
                <c:pt idx="36">
                  <c:v>-290.274</c:v>
                </c:pt>
                <c:pt idx="37">
                  <c:v>-515.98400000000004</c:v>
                </c:pt>
                <c:pt idx="38">
                  <c:v>-588.673</c:v>
                </c:pt>
                <c:pt idx="39">
                  <c:v>-506.22199999999998</c:v>
                </c:pt>
                <c:pt idx="40">
                  <c:v>-467.66300000000001</c:v>
                </c:pt>
                <c:pt idx="41">
                  <c:v>-453.11099999999999</c:v>
                </c:pt>
                <c:pt idx="42">
                  <c:v>-463.928</c:v>
                </c:pt>
                <c:pt idx="43">
                  <c:v>-449.46699999999998</c:v>
                </c:pt>
                <c:pt idx="44">
                  <c:v>-446.91800000000001</c:v>
                </c:pt>
                <c:pt idx="45">
                  <c:v>-478.26400000000001</c:v>
                </c:pt>
                <c:pt idx="46">
                  <c:v>-444.28500000000003</c:v>
                </c:pt>
                <c:pt idx="47">
                  <c:v>-447.77600000000001</c:v>
                </c:pt>
                <c:pt idx="48">
                  <c:v>-435.39</c:v>
                </c:pt>
                <c:pt idx="49">
                  <c:v>-424.72399999999999</c:v>
                </c:pt>
                <c:pt idx="50">
                  <c:v>-476.827</c:v>
                </c:pt>
                <c:pt idx="51">
                  <c:v>-502.22399999999999</c:v>
                </c:pt>
                <c:pt idx="52">
                  <c:v>-444.17200000000003</c:v>
                </c:pt>
                <c:pt idx="53">
                  <c:v>-415.74</c:v>
                </c:pt>
                <c:pt idx="54">
                  <c:v>-408.71800000000002</c:v>
                </c:pt>
                <c:pt idx="55">
                  <c:v>-413.41500000000002</c:v>
                </c:pt>
                <c:pt idx="56">
                  <c:v>-428.06200000000001</c:v>
                </c:pt>
                <c:pt idx="57">
                  <c:v>-454.553</c:v>
                </c:pt>
                <c:pt idx="58">
                  <c:v>-279.44600000000003</c:v>
                </c:pt>
                <c:pt idx="59">
                  <c:v>-333.63799999999998</c:v>
                </c:pt>
                <c:pt idx="60">
                  <c:v>-366.29300000000001</c:v>
                </c:pt>
                <c:pt idx="61">
                  <c:v>-525.70699999999999</c:v>
                </c:pt>
                <c:pt idx="62">
                  <c:v>-596.27599999999995</c:v>
                </c:pt>
                <c:pt idx="63">
                  <c:v>-646.24</c:v>
                </c:pt>
                <c:pt idx="64">
                  <c:v>-550.66300000000001</c:v>
                </c:pt>
                <c:pt idx="65">
                  <c:v>-543.77300000000002</c:v>
                </c:pt>
                <c:pt idx="66">
                  <c:v>-669.64400000000001</c:v>
                </c:pt>
                <c:pt idx="67">
                  <c:v>-533.56100000000004</c:v>
                </c:pt>
                <c:pt idx="68">
                  <c:v>-298.66699999999997</c:v>
                </c:pt>
                <c:pt idx="69">
                  <c:v>-474.83800000000002</c:v>
                </c:pt>
                <c:pt idx="70">
                  <c:v>-307.34899999999999</c:v>
                </c:pt>
                <c:pt idx="71">
                  <c:v>-307.38400000000001</c:v>
                </c:pt>
                <c:pt idx="72">
                  <c:v>-403.44900000000001</c:v>
                </c:pt>
                <c:pt idx="73">
                  <c:v>-314.46300000000002</c:v>
                </c:pt>
                <c:pt idx="74">
                  <c:v>-349.17700000000002</c:v>
                </c:pt>
                <c:pt idx="75">
                  <c:v>-372.798</c:v>
                </c:pt>
                <c:pt idx="76">
                  <c:v>-363.26299999999998</c:v>
                </c:pt>
                <c:pt idx="77">
                  <c:v>-356.69200000000001</c:v>
                </c:pt>
                <c:pt idx="78">
                  <c:v>-344.02100000000002</c:v>
                </c:pt>
                <c:pt idx="79">
                  <c:v>-413.67599999999999</c:v>
                </c:pt>
                <c:pt idx="80">
                  <c:v>-555.70799999999997</c:v>
                </c:pt>
                <c:pt idx="81">
                  <c:v>-557.452</c:v>
                </c:pt>
                <c:pt idx="82">
                  <c:v>-553.54899999999998</c:v>
                </c:pt>
                <c:pt idx="83">
                  <c:v>-369.83199999999999</c:v>
                </c:pt>
                <c:pt idx="84">
                  <c:v>-351.447</c:v>
                </c:pt>
                <c:pt idx="85">
                  <c:v>-360.15199999999999</c:v>
                </c:pt>
                <c:pt idx="86">
                  <c:v>-405.94200000000001</c:v>
                </c:pt>
                <c:pt idx="87">
                  <c:v>-473.52100000000002</c:v>
                </c:pt>
                <c:pt idx="88">
                  <c:v>-531.16899999999998</c:v>
                </c:pt>
                <c:pt idx="89">
                  <c:v>-375.4</c:v>
                </c:pt>
                <c:pt idx="90">
                  <c:v>-246.67599999999999</c:v>
                </c:pt>
                <c:pt idx="91">
                  <c:v>-199.476</c:v>
                </c:pt>
                <c:pt idx="92">
                  <c:v>-263.315</c:v>
                </c:pt>
                <c:pt idx="93">
                  <c:v>-342.62200000000001</c:v>
                </c:pt>
                <c:pt idx="94">
                  <c:v>-313.40300000000002</c:v>
                </c:pt>
                <c:pt idx="95">
                  <c:v>-379.03399999999999</c:v>
                </c:pt>
                <c:pt idx="96">
                  <c:v>-350.137</c:v>
                </c:pt>
                <c:pt idx="97">
                  <c:v>-333.86799999999999</c:v>
                </c:pt>
                <c:pt idx="98">
                  <c:v>-250.82599999999999</c:v>
                </c:pt>
                <c:pt idx="99">
                  <c:v>-307.60199999999998</c:v>
                </c:pt>
                <c:pt idx="100">
                  <c:v>-233.66399999999999</c:v>
                </c:pt>
                <c:pt idx="101">
                  <c:v>-192.40100000000001</c:v>
                </c:pt>
                <c:pt idx="102">
                  <c:v>-168.50299999999999</c:v>
                </c:pt>
                <c:pt idx="103">
                  <c:v>-174.178</c:v>
                </c:pt>
                <c:pt idx="104">
                  <c:v>-145.75299999999999</c:v>
                </c:pt>
                <c:pt idx="105">
                  <c:v>-144.41800000000001</c:v>
                </c:pt>
                <c:pt idx="106">
                  <c:v>-164.345</c:v>
                </c:pt>
                <c:pt idx="107">
                  <c:v>-107.4</c:v>
                </c:pt>
                <c:pt idx="108">
                  <c:v>-103.461</c:v>
                </c:pt>
                <c:pt idx="109">
                  <c:v>-114.42400000000001</c:v>
                </c:pt>
                <c:pt idx="110">
                  <c:v>-210.75899999999999</c:v>
                </c:pt>
                <c:pt idx="111">
                  <c:v>-262.19099999999997</c:v>
                </c:pt>
                <c:pt idx="112">
                  <c:v>-288.90199999999999</c:v>
                </c:pt>
                <c:pt idx="113">
                  <c:v>-261.40499999999997</c:v>
                </c:pt>
                <c:pt idx="114">
                  <c:v>-253.232</c:v>
                </c:pt>
                <c:pt idx="115">
                  <c:v>-215.38399999999999</c:v>
                </c:pt>
                <c:pt idx="116">
                  <c:v>-275.45499999999998</c:v>
                </c:pt>
                <c:pt idx="117">
                  <c:v>-170.91200000000001</c:v>
                </c:pt>
                <c:pt idx="118">
                  <c:v>-194.595</c:v>
                </c:pt>
                <c:pt idx="119">
                  <c:v>-176.185</c:v>
                </c:pt>
                <c:pt idx="120">
                  <c:v>-191.76499999999999</c:v>
                </c:pt>
                <c:pt idx="121">
                  <c:v>-201.452</c:v>
                </c:pt>
                <c:pt idx="122">
                  <c:v>-178.042</c:v>
                </c:pt>
                <c:pt idx="123">
                  <c:v>-222.215</c:v>
                </c:pt>
                <c:pt idx="124">
                  <c:v>-221.88300000000001</c:v>
                </c:pt>
                <c:pt idx="125">
                  <c:v>-255.964</c:v>
                </c:pt>
                <c:pt idx="126">
                  <c:v>-208.041</c:v>
                </c:pt>
                <c:pt idx="127">
                  <c:v>-204.815</c:v>
                </c:pt>
                <c:pt idx="128">
                  <c:v>-218.96899999999999</c:v>
                </c:pt>
                <c:pt idx="129">
                  <c:v>-214.244</c:v>
                </c:pt>
                <c:pt idx="130">
                  <c:v>-247.98</c:v>
                </c:pt>
                <c:pt idx="131">
                  <c:v>-267.85300000000001</c:v>
                </c:pt>
                <c:pt idx="132">
                  <c:v>-415.65100000000001</c:v>
                </c:pt>
                <c:pt idx="133">
                  <c:v>-289.488</c:v>
                </c:pt>
                <c:pt idx="134">
                  <c:v>-212.74700000000001</c:v>
                </c:pt>
                <c:pt idx="135">
                  <c:v>-213.797</c:v>
                </c:pt>
                <c:pt idx="136">
                  <c:v>-276.517</c:v>
                </c:pt>
                <c:pt idx="137">
                  <c:v>-295.03500000000003</c:v>
                </c:pt>
                <c:pt idx="138">
                  <c:v>-286.82499999999999</c:v>
                </c:pt>
                <c:pt idx="139">
                  <c:v>-340.68</c:v>
                </c:pt>
                <c:pt idx="140">
                  <c:v>-370.827</c:v>
                </c:pt>
                <c:pt idx="141">
                  <c:v>-309.82</c:v>
                </c:pt>
                <c:pt idx="142">
                  <c:v>-280.983</c:v>
                </c:pt>
                <c:pt idx="143">
                  <c:v>-321.70800000000003</c:v>
                </c:pt>
                <c:pt idx="144">
                  <c:v>-329.94499999999999</c:v>
                </c:pt>
                <c:pt idx="145">
                  <c:v>-359.32</c:v>
                </c:pt>
                <c:pt idx="146">
                  <c:v>-270.685</c:v>
                </c:pt>
                <c:pt idx="147">
                  <c:v>-275.779</c:v>
                </c:pt>
                <c:pt idx="148">
                  <c:v>-258.70699999999999</c:v>
                </c:pt>
                <c:pt idx="149">
                  <c:v>-272.78399999999999</c:v>
                </c:pt>
                <c:pt idx="150">
                  <c:v>-293.48599999999999</c:v>
                </c:pt>
                <c:pt idx="151">
                  <c:v>-299.72699999999998</c:v>
                </c:pt>
                <c:pt idx="152">
                  <c:v>-301.92700000000002</c:v>
                </c:pt>
                <c:pt idx="153">
                  <c:v>-194.21600000000001</c:v>
                </c:pt>
                <c:pt idx="154">
                  <c:v>-151.67699999999999</c:v>
                </c:pt>
                <c:pt idx="155">
                  <c:v>-152.863</c:v>
                </c:pt>
                <c:pt idx="156">
                  <c:v>-263.35000000000002</c:v>
                </c:pt>
                <c:pt idx="157">
                  <c:v>-272.77800000000002</c:v>
                </c:pt>
                <c:pt idx="158">
                  <c:v>-284.43099999999998</c:v>
                </c:pt>
                <c:pt idx="159">
                  <c:v>-284.24400000000003</c:v>
                </c:pt>
                <c:pt idx="160">
                  <c:v>-333.60199999999998</c:v>
                </c:pt>
                <c:pt idx="161">
                  <c:v>-284.53500000000003</c:v>
                </c:pt>
                <c:pt idx="162">
                  <c:v>-324.15899999999999</c:v>
                </c:pt>
                <c:pt idx="163">
                  <c:v>-324.005</c:v>
                </c:pt>
                <c:pt idx="164">
                  <c:v>-323.99299999999999</c:v>
                </c:pt>
                <c:pt idx="165">
                  <c:v>-291.37599999999998</c:v>
                </c:pt>
                <c:pt idx="166">
                  <c:v>-433.01400000000001</c:v>
                </c:pt>
                <c:pt idx="167">
                  <c:v>-257.53100000000001</c:v>
                </c:pt>
                <c:pt idx="168">
                  <c:v>-205.28700000000001</c:v>
                </c:pt>
                <c:pt idx="169">
                  <c:v>-130.661</c:v>
                </c:pt>
                <c:pt idx="170">
                  <c:v>-129.71</c:v>
                </c:pt>
                <c:pt idx="171">
                  <c:v>-120.21599999999999</c:v>
                </c:pt>
                <c:pt idx="172">
                  <c:v>-169.96600000000001</c:v>
                </c:pt>
                <c:pt idx="173">
                  <c:v>-106.26600000000001</c:v>
                </c:pt>
                <c:pt idx="174">
                  <c:v>-78.769099999999995</c:v>
                </c:pt>
                <c:pt idx="175">
                  <c:v>-73.541600000000003</c:v>
                </c:pt>
                <c:pt idx="176">
                  <c:v>-94.511300000000006</c:v>
                </c:pt>
                <c:pt idx="177">
                  <c:v>-110.327</c:v>
                </c:pt>
                <c:pt idx="178">
                  <c:v>-143.244</c:v>
                </c:pt>
                <c:pt idx="179">
                  <c:v>-110.497</c:v>
                </c:pt>
                <c:pt idx="180">
                  <c:v>-155.46700000000001</c:v>
                </c:pt>
                <c:pt idx="181">
                  <c:v>-144.07400000000001</c:v>
                </c:pt>
                <c:pt idx="182">
                  <c:v>-138.744</c:v>
                </c:pt>
                <c:pt idx="183">
                  <c:v>-145.54499999999999</c:v>
                </c:pt>
                <c:pt idx="184">
                  <c:v>-113.624</c:v>
                </c:pt>
                <c:pt idx="185">
                  <c:v>-187.15700000000001</c:v>
                </c:pt>
                <c:pt idx="186">
                  <c:v>-176.47900000000001</c:v>
                </c:pt>
                <c:pt idx="187">
                  <c:v>-161.15199999999999</c:v>
                </c:pt>
                <c:pt idx="188">
                  <c:v>-115.774</c:v>
                </c:pt>
                <c:pt idx="189">
                  <c:v>-172.09700000000001</c:v>
                </c:pt>
                <c:pt idx="190">
                  <c:v>-151.49100000000001</c:v>
                </c:pt>
                <c:pt idx="191">
                  <c:v>-149.97300000000001</c:v>
                </c:pt>
                <c:pt idx="192">
                  <c:v>-205.876</c:v>
                </c:pt>
                <c:pt idx="193">
                  <c:v>-53.557699999999997</c:v>
                </c:pt>
                <c:pt idx="194">
                  <c:v>-239.179</c:v>
                </c:pt>
                <c:pt idx="195">
                  <c:v>-132.63300000000001</c:v>
                </c:pt>
                <c:pt idx="196">
                  <c:v>-117.517</c:v>
                </c:pt>
                <c:pt idx="197">
                  <c:v>-127.187</c:v>
                </c:pt>
                <c:pt idx="198">
                  <c:v>-193.69800000000001</c:v>
                </c:pt>
                <c:pt idx="199">
                  <c:v>-182.85</c:v>
                </c:pt>
                <c:pt idx="200">
                  <c:v>-187.316</c:v>
                </c:pt>
                <c:pt idx="201">
                  <c:v>-162.559</c:v>
                </c:pt>
                <c:pt idx="202">
                  <c:v>-167.59899999999999</c:v>
                </c:pt>
                <c:pt idx="203">
                  <c:v>-218.9</c:v>
                </c:pt>
                <c:pt idx="204">
                  <c:v>-216.48</c:v>
                </c:pt>
                <c:pt idx="205">
                  <c:v>-246.86199999999999</c:v>
                </c:pt>
                <c:pt idx="206">
                  <c:v>-231.387</c:v>
                </c:pt>
                <c:pt idx="207">
                  <c:v>-242.84700000000001</c:v>
                </c:pt>
                <c:pt idx="208">
                  <c:v>-242.08799999999999</c:v>
                </c:pt>
                <c:pt idx="209">
                  <c:v>-244.35900000000001</c:v>
                </c:pt>
                <c:pt idx="210">
                  <c:v>-218.81700000000001</c:v>
                </c:pt>
                <c:pt idx="211">
                  <c:v>-214.98500000000001</c:v>
                </c:pt>
                <c:pt idx="212">
                  <c:v>-182.114</c:v>
                </c:pt>
                <c:pt idx="213">
                  <c:v>-143.434</c:v>
                </c:pt>
                <c:pt idx="214">
                  <c:v>-154.49600000000001</c:v>
                </c:pt>
                <c:pt idx="215">
                  <c:v>-119.623</c:v>
                </c:pt>
                <c:pt idx="216">
                  <c:v>-188.52799999999999</c:v>
                </c:pt>
                <c:pt idx="217">
                  <c:v>-169.42500000000001</c:v>
                </c:pt>
                <c:pt idx="218">
                  <c:v>-131.21700000000001</c:v>
                </c:pt>
                <c:pt idx="219">
                  <c:v>-148.40100000000001</c:v>
                </c:pt>
                <c:pt idx="220">
                  <c:v>-151.93299999999999</c:v>
                </c:pt>
                <c:pt idx="221">
                  <c:v>-162.41</c:v>
                </c:pt>
                <c:pt idx="222">
                  <c:v>-169.10900000000001</c:v>
                </c:pt>
                <c:pt idx="223">
                  <c:v>-180.36199999999999</c:v>
                </c:pt>
                <c:pt idx="224">
                  <c:v>-262.57600000000002</c:v>
                </c:pt>
                <c:pt idx="225">
                  <c:v>-285.30900000000003</c:v>
                </c:pt>
                <c:pt idx="226">
                  <c:v>-155.07499999999999</c:v>
                </c:pt>
                <c:pt idx="227">
                  <c:v>-158.495</c:v>
                </c:pt>
                <c:pt idx="228">
                  <c:v>-56.261800000000001</c:v>
                </c:pt>
                <c:pt idx="229">
                  <c:v>-54.3172</c:v>
                </c:pt>
                <c:pt idx="230">
                  <c:v>-53.989899999999999</c:v>
                </c:pt>
                <c:pt idx="231">
                  <c:v>-47.236199999999997</c:v>
                </c:pt>
                <c:pt idx="232">
                  <c:v>-36.924399999999999</c:v>
                </c:pt>
                <c:pt idx="233">
                  <c:v>-42.119500000000002</c:v>
                </c:pt>
                <c:pt idx="234">
                  <c:v>-52.824399999999997</c:v>
                </c:pt>
                <c:pt idx="235">
                  <c:v>-47.5152</c:v>
                </c:pt>
                <c:pt idx="236">
                  <c:v>-52.056199999999997</c:v>
                </c:pt>
                <c:pt idx="237">
                  <c:v>-44.3185</c:v>
                </c:pt>
                <c:pt idx="238">
                  <c:v>-33.6815</c:v>
                </c:pt>
                <c:pt idx="239">
                  <c:v>-36.502800000000001</c:v>
                </c:pt>
                <c:pt idx="240">
                  <c:v>-40.055799999999998</c:v>
                </c:pt>
                <c:pt idx="241">
                  <c:v>-58.720999999999997</c:v>
                </c:pt>
                <c:pt idx="242">
                  <c:v>-57.890599999999999</c:v>
                </c:pt>
                <c:pt idx="243">
                  <c:v>-66.962699999999998</c:v>
                </c:pt>
                <c:pt idx="244">
                  <c:v>-61.538699999999999</c:v>
                </c:pt>
                <c:pt idx="245">
                  <c:v>-62.918500000000002</c:v>
                </c:pt>
                <c:pt idx="246">
                  <c:v>-127.08</c:v>
                </c:pt>
                <c:pt idx="247">
                  <c:v>-132.23599999999999</c:v>
                </c:pt>
                <c:pt idx="248">
                  <c:v>-126.009</c:v>
                </c:pt>
                <c:pt idx="249">
                  <c:v>-112.127</c:v>
                </c:pt>
                <c:pt idx="250">
                  <c:v>-87.964500000000001</c:v>
                </c:pt>
                <c:pt idx="251">
                  <c:v>-87.944100000000006</c:v>
                </c:pt>
                <c:pt idx="252">
                  <c:v>-80.075100000000006</c:v>
                </c:pt>
                <c:pt idx="253">
                  <c:v>-96.503299999999996</c:v>
                </c:pt>
                <c:pt idx="254">
                  <c:v>-92.877099999999999</c:v>
                </c:pt>
                <c:pt idx="255">
                  <c:v>-95.785499999999999</c:v>
                </c:pt>
                <c:pt idx="256">
                  <c:v>-88.396699999999996</c:v>
                </c:pt>
                <c:pt idx="257">
                  <c:v>-105.075</c:v>
                </c:pt>
                <c:pt idx="258">
                  <c:v>-183.59</c:v>
                </c:pt>
                <c:pt idx="259">
                  <c:v>-202.03100000000001</c:v>
                </c:pt>
                <c:pt idx="260">
                  <c:v>-175.97800000000001</c:v>
                </c:pt>
                <c:pt idx="261">
                  <c:v>-176.88900000000001</c:v>
                </c:pt>
                <c:pt idx="262">
                  <c:v>-193.80600000000001</c:v>
                </c:pt>
                <c:pt idx="263">
                  <c:v>-165.69900000000001</c:v>
                </c:pt>
                <c:pt idx="264">
                  <c:v>-173.036</c:v>
                </c:pt>
                <c:pt idx="265">
                  <c:v>-141.87299999999999</c:v>
                </c:pt>
                <c:pt idx="266">
                  <c:v>-140.16</c:v>
                </c:pt>
                <c:pt idx="267">
                  <c:v>-149.52000000000001</c:v>
                </c:pt>
                <c:pt idx="268">
                  <c:v>-156.86099999999999</c:v>
                </c:pt>
                <c:pt idx="269">
                  <c:v>-181.09700000000001</c:v>
                </c:pt>
                <c:pt idx="270">
                  <c:v>-181.96199999999999</c:v>
                </c:pt>
                <c:pt idx="271">
                  <c:v>-187.447</c:v>
                </c:pt>
                <c:pt idx="272">
                  <c:v>-156.65899999999999</c:v>
                </c:pt>
                <c:pt idx="273">
                  <c:v>-152.40199999999999</c:v>
                </c:pt>
                <c:pt idx="274">
                  <c:v>-142.99199999999999</c:v>
                </c:pt>
                <c:pt idx="275">
                  <c:v>-137.81100000000001</c:v>
                </c:pt>
                <c:pt idx="276">
                  <c:v>-149.85</c:v>
                </c:pt>
                <c:pt idx="277">
                  <c:v>-163.214</c:v>
                </c:pt>
                <c:pt idx="278">
                  <c:v>-173.54900000000001</c:v>
                </c:pt>
                <c:pt idx="279">
                  <c:v>-168.32599999999999</c:v>
                </c:pt>
                <c:pt idx="280">
                  <c:v>-247.78299999999999</c:v>
                </c:pt>
                <c:pt idx="281">
                  <c:v>-245.33699999999999</c:v>
                </c:pt>
                <c:pt idx="282">
                  <c:v>-247.761</c:v>
                </c:pt>
                <c:pt idx="283">
                  <c:v>-256.25599999999997</c:v>
                </c:pt>
                <c:pt idx="284">
                  <c:v>-243.041</c:v>
                </c:pt>
                <c:pt idx="285">
                  <c:v>-211.48400000000001</c:v>
                </c:pt>
                <c:pt idx="286">
                  <c:v>-217.22</c:v>
                </c:pt>
                <c:pt idx="287">
                  <c:v>-141.51400000000001</c:v>
                </c:pt>
                <c:pt idx="288">
                  <c:v>-192.274</c:v>
                </c:pt>
                <c:pt idx="289">
                  <c:v>-190.89400000000001</c:v>
                </c:pt>
                <c:pt idx="290">
                  <c:v>-176.55799999999999</c:v>
                </c:pt>
                <c:pt idx="291">
                  <c:v>-181.358</c:v>
                </c:pt>
                <c:pt idx="292">
                  <c:v>-232.05799999999999</c:v>
                </c:pt>
                <c:pt idx="293">
                  <c:v>-134.19200000000001</c:v>
                </c:pt>
                <c:pt idx="294">
                  <c:v>-134.279</c:v>
                </c:pt>
                <c:pt idx="295">
                  <c:v>-108.476</c:v>
                </c:pt>
                <c:pt idx="296">
                  <c:v>-60.290300000000002</c:v>
                </c:pt>
                <c:pt idx="297">
                  <c:v>-112.348</c:v>
                </c:pt>
                <c:pt idx="298">
                  <c:v>-88.059100000000001</c:v>
                </c:pt>
                <c:pt idx="299">
                  <c:v>-92.969300000000004</c:v>
                </c:pt>
                <c:pt idx="300">
                  <c:v>-90.578000000000003</c:v>
                </c:pt>
                <c:pt idx="301">
                  <c:v>-2450.42</c:v>
                </c:pt>
                <c:pt idx="302">
                  <c:v>-2484.83</c:v>
                </c:pt>
                <c:pt idx="303">
                  <c:v>-2496.83</c:v>
                </c:pt>
                <c:pt idx="304">
                  <c:v>-109.277</c:v>
                </c:pt>
                <c:pt idx="305">
                  <c:v>-88.460599999999999</c:v>
                </c:pt>
                <c:pt idx="306">
                  <c:v>-76.706999999999994</c:v>
                </c:pt>
                <c:pt idx="307">
                  <c:v>-107.98</c:v>
                </c:pt>
                <c:pt idx="308">
                  <c:v>-62.304400000000001</c:v>
                </c:pt>
                <c:pt idx="309">
                  <c:v>-105.70399999999999</c:v>
                </c:pt>
                <c:pt idx="310">
                  <c:v>-94.936000000000007</c:v>
                </c:pt>
                <c:pt idx="311">
                  <c:v>-95.030500000000004</c:v>
                </c:pt>
                <c:pt idx="312">
                  <c:v>-110.57299999999999</c:v>
                </c:pt>
                <c:pt idx="313">
                  <c:v>-101.56</c:v>
                </c:pt>
                <c:pt idx="314">
                  <c:v>-119.598</c:v>
                </c:pt>
                <c:pt idx="315">
                  <c:v>-38.681600000000003</c:v>
                </c:pt>
                <c:pt idx="316">
                  <c:v>-55.763199999999998</c:v>
                </c:pt>
                <c:pt idx="317">
                  <c:v>-65.531400000000005</c:v>
                </c:pt>
                <c:pt idx="318">
                  <c:v>-64.7196</c:v>
                </c:pt>
                <c:pt idx="319">
                  <c:v>-35.676699999999997</c:v>
                </c:pt>
                <c:pt idx="320">
                  <c:v>-36.434199999999997</c:v>
                </c:pt>
                <c:pt idx="321">
                  <c:v>-48.372900000000001</c:v>
                </c:pt>
                <c:pt idx="322">
                  <c:v>-51.004300000000001</c:v>
                </c:pt>
                <c:pt idx="323">
                  <c:v>-26.368200000000002</c:v>
                </c:pt>
                <c:pt idx="324">
                  <c:v>-71.065299999999993</c:v>
                </c:pt>
                <c:pt idx="325">
                  <c:v>-261.04700000000003</c:v>
                </c:pt>
                <c:pt idx="326">
                  <c:v>-246.75399999999999</c:v>
                </c:pt>
                <c:pt idx="327">
                  <c:v>-258.29399999999998</c:v>
                </c:pt>
                <c:pt idx="328">
                  <c:v>-238.529</c:v>
                </c:pt>
                <c:pt idx="329">
                  <c:v>-235.50200000000001</c:v>
                </c:pt>
                <c:pt idx="330">
                  <c:v>-265.072</c:v>
                </c:pt>
                <c:pt idx="331">
                  <c:v>-255.99600000000001</c:v>
                </c:pt>
                <c:pt idx="332">
                  <c:v>-280.24200000000002</c:v>
                </c:pt>
                <c:pt idx="333">
                  <c:v>-288.34300000000002</c:v>
                </c:pt>
                <c:pt idx="334">
                  <c:v>-149.29400000000001</c:v>
                </c:pt>
                <c:pt idx="335">
                  <c:v>-138.84899999999999</c:v>
                </c:pt>
                <c:pt idx="336">
                  <c:v>-83.101600000000005</c:v>
                </c:pt>
                <c:pt idx="337">
                  <c:v>-65.3613</c:v>
                </c:pt>
                <c:pt idx="338">
                  <c:v>-35.137</c:v>
                </c:pt>
                <c:pt idx="339">
                  <c:v>-29.41</c:v>
                </c:pt>
                <c:pt idx="340">
                  <c:v>-42.053100000000001</c:v>
                </c:pt>
                <c:pt idx="341">
                  <c:v>-82.000600000000006</c:v>
                </c:pt>
                <c:pt idx="342">
                  <c:v>-90.168300000000002</c:v>
                </c:pt>
                <c:pt idx="343">
                  <c:v>-148.12</c:v>
                </c:pt>
                <c:pt idx="344">
                  <c:v>-137.268</c:v>
                </c:pt>
                <c:pt idx="345">
                  <c:v>-109.884</c:v>
                </c:pt>
                <c:pt idx="346">
                  <c:v>-98.9148</c:v>
                </c:pt>
                <c:pt idx="347">
                  <c:v>-137.78399999999999</c:v>
                </c:pt>
                <c:pt idx="348">
                  <c:v>-174.40299999999999</c:v>
                </c:pt>
                <c:pt idx="349">
                  <c:v>-204.58</c:v>
                </c:pt>
                <c:pt idx="350">
                  <c:v>-205.023</c:v>
                </c:pt>
                <c:pt idx="351">
                  <c:v>-169.82900000000001</c:v>
                </c:pt>
                <c:pt idx="352">
                  <c:v>-224.977</c:v>
                </c:pt>
                <c:pt idx="353">
                  <c:v>-187.25399999999999</c:v>
                </c:pt>
                <c:pt idx="354">
                  <c:v>-65.558800000000005</c:v>
                </c:pt>
                <c:pt idx="355">
                  <c:v>-66.932299999999998</c:v>
                </c:pt>
                <c:pt idx="356">
                  <c:v>-66.900400000000005</c:v>
                </c:pt>
                <c:pt idx="357">
                  <c:v>-64.709699999999998</c:v>
                </c:pt>
                <c:pt idx="358">
                  <c:v>-86.165599999999998</c:v>
                </c:pt>
                <c:pt idx="359">
                  <c:v>-87.507199999999997</c:v>
                </c:pt>
                <c:pt idx="360">
                  <c:v>-104.6</c:v>
                </c:pt>
                <c:pt idx="361">
                  <c:v>-98.277699999999996</c:v>
                </c:pt>
                <c:pt idx="362">
                  <c:v>-94.756500000000003</c:v>
                </c:pt>
                <c:pt idx="363">
                  <c:v>-92.081699999999998</c:v>
                </c:pt>
                <c:pt idx="364">
                  <c:v>-90.236400000000003</c:v>
                </c:pt>
                <c:pt idx="365">
                  <c:v>-90.891400000000004</c:v>
                </c:pt>
                <c:pt idx="366">
                  <c:v>-91.561000000000007</c:v>
                </c:pt>
                <c:pt idx="367">
                  <c:v>-85.916200000000003</c:v>
                </c:pt>
                <c:pt idx="368">
                  <c:v>-33.002400000000002</c:v>
                </c:pt>
                <c:pt idx="369">
                  <c:v>-102.414</c:v>
                </c:pt>
                <c:pt idx="370">
                  <c:v>-32.064999999999998</c:v>
                </c:pt>
                <c:pt idx="371">
                  <c:v>-74.229900000000001</c:v>
                </c:pt>
                <c:pt idx="372">
                  <c:v>-192.34200000000001</c:v>
                </c:pt>
                <c:pt idx="373">
                  <c:v>-214.39599999999999</c:v>
                </c:pt>
                <c:pt idx="374">
                  <c:v>-165.489</c:v>
                </c:pt>
                <c:pt idx="375">
                  <c:v>-107.721</c:v>
                </c:pt>
                <c:pt idx="376">
                  <c:v>-41.392699999999998</c:v>
                </c:pt>
                <c:pt idx="377">
                  <c:v>-170.71</c:v>
                </c:pt>
                <c:pt idx="378">
                  <c:v>-138.15700000000001</c:v>
                </c:pt>
                <c:pt idx="379">
                  <c:v>-138.78200000000001</c:v>
                </c:pt>
                <c:pt idx="380">
                  <c:v>-147.26400000000001</c:v>
                </c:pt>
                <c:pt idx="381">
                  <c:v>-157.42599999999999</c:v>
                </c:pt>
                <c:pt idx="382">
                  <c:v>-107.145</c:v>
                </c:pt>
                <c:pt idx="383">
                  <c:v>-112.35599999999999</c:v>
                </c:pt>
                <c:pt idx="384">
                  <c:v>-117.34099999999999</c:v>
                </c:pt>
                <c:pt idx="385">
                  <c:v>-119.60599999999999</c:v>
                </c:pt>
                <c:pt idx="386">
                  <c:v>-116.753</c:v>
                </c:pt>
                <c:pt idx="387">
                  <c:v>-140.21600000000001</c:v>
                </c:pt>
                <c:pt idx="388">
                  <c:v>-117.068</c:v>
                </c:pt>
                <c:pt idx="389">
                  <c:v>-156.05600000000001</c:v>
                </c:pt>
                <c:pt idx="390">
                  <c:v>-168.233</c:v>
                </c:pt>
                <c:pt idx="391">
                  <c:v>-144.21299999999999</c:v>
                </c:pt>
                <c:pt idx="392">
                  <c:v>-203.721</c:v>
                </c:pt>
                <c:pt idx="393">
                  <c:v>-202.096</c:v>
                </c:pt>
                <c:pt idx="394">
                  <c:v>-195.58099999999999</c:v>
                </c:pt>
                <c:pt idx="395">
                  <c:v>-200.98400000000001</c:v>
                </c:pt>
                <c:pt idx="396">
                  <c:v>-201.19200000000001</c:v>
                </c:pt>
                <c:pt idx="397">
                  <c:v>-171.10900000000001</c:v>
                </c:pt>
                <c:pt idx="398">
                  <c:v>-204.126</c:v>
                </c:pt>
                <c:pt idx="399">
                  <c:v>-203.952</c:v>
                </c:pt>
                <c:pt idx="400">
                  <c:v>-202.47</c:v>
                </c:pt>
                <c:pt idx="401">
                  <c:v>-196.392</c:v>
                </c:pt>
                <c:pt idx="402">
                  <c:v>-186.96100000000001</c:v>
                </c:pt>
                <c:pt idx="403">
                  <c:v>-196.50700000000001</c:v>
                </c:pt>
                <c:pt idx="404">
                  <c:v>-196.62100000000001</c:v>
                </c:pt>
                <c:pt idx="405">
                  <c:v>-190.00299999999999</c:v>
                </c:pt>
                <c:pt idx="406">
                  <c:v>-189.76599999999999</c:v>
                </c:pt>
                <c:pt idx="407">
                  <c:v>-178.08799999999999</c:v>
                </c:pt>
                <c:pt idx="408">
                  <c:v>-174.547</c:v>
                </c:pt>
                <c:pt idx="409">
                  <c:v>-133.46100000000001</c:v>
                </c:pt>
                <c:pt idx="410">
                  <c:v>-76.523700000000005</c:v>
                </c:pt>
                <c:pt idx="411">
                  <c:v>-170.30699999999999</c:v>
                </c:pt>
                <c:pt idx="412">
                  <c:v>-142.93700000000001</c:v>
                </c:pt>
                <c:pt idx="413">
                  <c:v>-149.78399999999999</c:v>
                </c:pt>
                <c:pt idx="414">
                  <c:v>-162.255</c:v>
                </c:pt>
                <c:pt idx="415">
                  <c:v>-145.488</c:v>
                </c:pt>
                <c:pt idx="416">
                  <c:v>-134.95699999999999</c:v>
                </c:pt>
                <c:pt idx="417">
                  <c:v>-146.49700000000001</c:v>
                </c:pt>
                <c:pt idx="418">
                  <c:v>-160.096</c:v>
                </c:pt>
                <c:pt idx="419">
                  <c:v>-148.23099999999999</c:v>
                </c:pt>
                <c:pt idx="420">
                  <c:v>-148.22499999999999</c:v>
                </c:pt>
                <c:pt idx="421">
                  <c:v>-148.208</c:v>
                </c:pt>
                <c:pt idx="422">
                  <c:v>-146.102</c:v>
                </c:pt>
                <c:pt idx="423">
                  <c:v>-149.64099999999999</c:v>
                </c:pt>
                <c:pt idx="424">
                  <c:v>-149.65100000000001</c:v>
                </c:pt>
                <c:pt idx="425">
                  <c:v>-149.655</c:v>
                </c:pt>
                <c:pt idx="426">
                  <c:v>-160.21799999999999</c:v>
                </c:pt>
                <c:pt idx="427">
                  <c:v>-152.24199999999999</c:v>
                </c:pt>
                <c:pt idx="428">
                  <c:v>-160.44999999999999</c:v>
                </c:pt>
                <c:pt idx="429">
                  <c:v>-160.46600000000001</c:v>
                </c:pt>
                <c:pt idx="430">
                  <c:v>-187.387</c:v>
                </c:pt>
                <c:pt idx="431">
                  <c:v>-124.71299999999999</c:v>
                </c:pt>
                <c:pt idx="432">
                  <c:v>-164.238</c:v>
                </c:pt>
                <c:pt idx="433">
                  <c:v>-129.108</c:v>
                </c:pt>
                <c:pt idx="434">
                  <c:v>-161.49799999999999</c:v>
                </c:pt>
                <c:pt idx="435">
                  <c:v>-173.9</c:v>
                </c:pt>
                <c:pt idx="436">
                  <c:v>-209.50299999999999</c:v>
                </c:pt>
                <c:pt idx="437">
                  <c:v>-206.88300000000001</c:v>
                </c:pt>
                <c:pt idx="438">
                  <c:v>-185.001</c:v>
                </c:pt>
                <c:pt idx="439">
                  <c:v>-197.69300000000001</c:v>
                </c:pt>
                <c:pt idx="440">
                  <c:v>-191.255</c:v>
                </c:pt>
              </c:numCache>
            </c:numRef>
          </c:val>
          <c:smooth val="0"/>
          <c:extLst>
            <c:ext xmlns:c16="http://schemas.microsoft.com/office/drawing/2014/chart" uri="{C3380CC4-5D6E-409C-BE32-E72D297353CC}">
              <c16:uniqueId val="{00000001-752A-412E-8F95-AA34E51070B1}"/>
            </c:ext>
          </c:extLst>
        </c:ser>
        <c:ser>
          <c:idx val="2"/>
          <c:order val="2"/>
          <c:tx>
            <c:v>VaR 05</c:v>
          </c:tx>
          <c:spPr>
            <a:ln w="28575" cap="rnd">
              <a:solidFill>
                <a:schemeClr val="accent3"/>
              </a:solidFill>
              <a:round/>
            </a:ln>
            <a:effectLst/>
          </c:spPr>
          <c:marker>
            <c:symbol val="none"/>
          </c:marker>
          <c:val>
            <c:numRef>
              <c:f>'Q2 Backtesting'!$J$11:$J$451</c:f>
              <c:numCache>
                <c:formatCode>General</c:formatCode>
                <c:ptCount val="441"/>
                <c:pt idx="0">
                  <c:v>-161.18199999999999</c:v>
                </c:pt>
                <c:pt idx="1">
                  <c:v>-197.16399999999999</c:v>
                </c:pt>
                <c:pt idx="2">
                  <c:v>-141.095</c:v>
                </c:pt>
                <c:pt idx="3">
                  <c:v>-203.37299999999999</c:v>
                </c:pt>
                <c:pt idx="4">
                  <c:v>-186.15299999999999</c:v>
                </c:pt>
                <c:pt idx="5">
                  <c:v>-192.18299999999999</c:v>
                </c:pt>
                <c:pt idx="6">
                  <c:v>-147.68700000000001</c:v>
                </c:pt>
                <c:pt idx="7">
                  <c:v>-127.98699999999999</c:v>
                </c:pt>
                <c:pt idx="8">
                  <c:v>-119.407</c:v>
                </c:pt>
                <c:pt idx="9">
                  <c:v>-150.869</c:v>
                </c:pt>
                <c:pt idx="10">
                  <c:v>-188.501</c:v>
                </c:pt>
                <c:pt idx="11">
                  <c:v>-164.47399999999999</c:v>
                </c:pt>
                <c:pt idx="12">
                  <c:v>-178.804</c:v>
                </c:pt>
                <c:pt idx="13">
                  <c:v>-142.72499999999999</c:v>
                </c:pt>
                <c:pt idx="14">
                  <c:v>-148.06299999999999</c:v>
                </c:pt>
                <c:pt idx="15">
                  <c:v>-119.51900000000001</c:v>
                </c:pt>
                <c:pt idx="16">
                  <c:v>-210.54400000000001</c:v>
                </c:pt>
                <c:pt idx="17">
                  <c:v>-184.27</c:v>
                </c:pt>
                <c:pt idx="18">
                  <c:v>-203.476</c:v>
                </c:pt>
                <c:pt idx="19">
                  <c:v>-193.92099999999999</c:v>
                </c:pt>
                <c:pt idx="20">
                  <c:v>-144.994</c:v>
                </c:pt>
                <c:pt idx="21">
                  <c:v>-137.65600000000001</c:v>
                </c:pt>
                <c:pt idx="22">
                  <c:v>-136.13300000000001</c:v>
                </c:pt>
                <c:pt idx="23">
                  <c:v>-151.94900000000001</c:v>
                </c:pt>
                <c:pt idx="24">
                  <c:v>-156.036</c:v>
                </c:pt>
                <c:pt idx="25">
                  <c:v>-169.46</c:v>
                </c:pt>
                <c:pt idx="26">
                  <c:v>-171.024</c:v>
                </c:pt>
                <c:pt idx="27">
                  <c:v>-150.64099999999999</c:v>
                </c:pt>
                <c:pt idx="28">
                  <c:v>-176.59100000000001</c:v>
                </c:pt>
                <c:pt idx="29">
                  <c:v>-236.226</c:v>
                </c:pt>
                <c:pt idx="30">
                  <c:v>-264.02499999999998</c:v>
                </c:pt>
                <c:pt idx="31">
                  <c:v>-250.959</c:v>
                </c:pt>
                <c:pt idx="32">
                  <c:v>-240.846</c:v>
                </c:pt>
                <c:pt idx="33">
                  <c:v>-214.03899999999999</c:v>
                </c:pt>
                <c:pt idx="34">
                  <c:v>-222.55</c:v>
                </c:pt>
                <c:pt idx="35">
                  <c:v>-219.14500000000001</c:v>
                </c:pt>
                <c:pt idx="36">
                  <c:v>-189.732</c:v>
                </c:pt>
                <c:pt idx="37">
                  <c:v>-335.10899999999998</c:v>
                </c:pt>
                <c:pt idx="38">
                  <c:v>-375.50599999999997</c:v>
                </c:pt>
                <c:pt idx="39">
                  <c:v>-333.64</c:v>
                </c:pt>
                <c:pt idx="40">
                  <c:v>-306.27800000000002</c:v>
                </c:pt>
                <c:pt idx="41">
                  <c:v>-297.60899999999998</c:v>
                </c:pt>
                <c:pt idx="42">
                  <c:v>-304.11</c:v>
                </c:pt>
                <c:pt idx="43">
                  <c:v>-290.39499999999998</c:v>
                </c:pt>
                <c:pt idx="44">
                  <c:v>-295.45699999999999</c:v>
                </c:pt>
                <c:pt idx="45">
                  <c:v>-314.45499999999998</c:v>
                </c:pt>
                <c:pt idx="46">
                  <c:v>-301.23200000000003</c:v>
                </c:pt>
                <c:pt idx="47">
                  <c:v>-297.33100000000002</c:v>
                </c:pt>
                <c:pt idx="48">
                  <c:v>-288.952</c:v>
                </c:pt>
                <c:pt idx="49">
                  <c:v>-274.71100000000001</c:v>
                </c:pt>
                <c:pt idx="50">
                  <c:v>-303.17500000000001</c:v>
                </c:pt>
                <c:pt idx="51">
                  <c:v>-320.58</c:v>
                </c:pt>
                <c:pt idx="52">
                  <c:v>-289.56</c:v>
                </c:pt>
                <c:pt idx="53">
                  <c:v>-270.49599999999998</c:v>
                </c:pt>
                <c:pt idx="54">
                  <c:v>-246.833</c:v>
                </c:pt>
                <c:pt idx="55">
                  <c:v>-251.733</c:v>
                </c:pt>
                <c:pt idx="56">
                  <c:v>-251.58799999999999</c:v>
                </c:pt>
                <c:pt idx="57">
                  <c:v>-263.447</c:v>
                </c:pt>
                <c:pt idx="58">
                  <c:v>-136.59399999999999</c:v>
                </c:pt>
                <c:pt idx="59">
                  <c:v>-156.91300000000001</c:v>
                </c:pt>
                <c:pt idx="60">
                  <c:v>-175.11</c:v>
                </c:pt>
                <c:pt idx="61">
                  <c:v>-266.27100000000002</c:v>
                </c:pt>
                <c:pt idx="62">
                  <c:v>-338.10399999999998</c:v>
                </c:pt>
                <c:pt idx="63">
                  <c:v>-366.58100000000002</c:v>
                </c:pt>
                <c:pt idx="64">
                  <c:v>-326.23399999999998</c:v>
                </c:pt>
                <c:pt idx="65">
                  <c:v>-308.22699999999998</c:v>
                </c:pt>
                <c:pt idx="66">
                  <c:v>-384.63799999999998</c:v>
                </c:pt>
                <c:pt idx="67">
                  <c:v>-300.178</c:v>
                </c:pt>
                <c:pt idx="68">
                  <c:v>-183.917</c:v>
                </c:pt>
                <c:pt idx="69">
                  <c:v>-271.024</c:v>
                </c:pt>
                <c:pt idx="70">
                  <c:v>-183.90299999999999</c:v>
                </c:pt>
                <c:pt idx="71">
                  <c:v>-183.76499999999999</c:v>
                </c:pt>
                <c:pt idx="72">
                  <c:v>-190.684</c:v>
                </c:pt>
                <c:pt idx="73">
                  <c:v>-176.79</c:v>
                </c:pt>
                <c:pt idx="74">
                  <c:v>-185.65700000000001</c:v>
                </c:pt>
                <c:pt idx="75">
                  <c:v>-198.066</c:v>
                </c:pt>
                <c:pt idx="76">
                  <c:v>-192.602</c:v>
                </c:pt>
                <c:pt idx="77">
                  <c:v>-197.14099999999999</c:v>
                </c:pt>
                <c:pt idx="78">
                  <c:v>-208.601</c:v>
                </c:pt>
                <c:pt idx="79">
                  <c:v>-206.96600000000001</c:v>
                </c:pt>
                <c:pt idx="80">
                  <c:v>-273.35300000000001</c:v>
                </c:pt>
                <c:pt idx="81">
                  <c:v>-274.60300000000001</c:v>
                </c:pt>
                <c:pt idx="82">
                  <c:v>-270.01799999999997</c:v>
                </c:pt>
                <c:pt idx="83">
                  <c:v>-199.91399999999999</c:v>
                </c:pt>
                <c:pt idx="84">
                  <c:v>-188.684</c:v>
                </c:pt>
                <c:pt idx="85">
                  <c:v>-189.14</c:v>
                </c:pt>
                <c:pt idx="86">
                  <c:v>-212.87100000000001</c:v>
                </c:pt>
                <c:pt idx="87">
                  <c:v>-228.142</c:v>
                </c:pt>
                <c:pt idx="88">
                  <c:v>-249.02199999999999</c:v>
                </c:pt>
                <c:pt idx="89">
                  <c:v>-178.018</c:v>
                </c:pt>
                <c:pt idx="90">
                  <c:v>-125.622</c:v>
                </c:pt>
                <c:pt idx="91">
                  <c:v>-92.596299999999999</c:v>
                </c:pt>
                <c:pt idx="92">
                  <c:v>-144.99700000000001</c:v>
                </c:pt>
                <c:pt idx="93">
                  <c:v>-166.65100000000001</c:v>
                </c:pt>
                <c:pt idx="94">
                  <c:v>-157.88999999999999</c:v>
                </c:pt>
                <c:pt idx="95">
                  <c:v>-176.53800000000001</c:v>
                </c:pt>
                <c:pt idx="96">
                  <c:v>-170.53700000000001</c:v>
                </c:pt>
                <c:pt idx="97">
                  <c:v>-190.98699999999999</c:v>
                </c:pt>
                <c:pt idx="98">
                  <c:v>-117.562</c:v>
                </c:pt>
                <c:pt idx="99">
                  <c:v>-159.286</c:v>
                </c:pt>
                <c:pt idx="100">
                  <c:v>-135.39099999999999</c:v>
                </c:pt>
                <c:pt idx="101">
                  <c:v>-86.624099999999999</c:v>
                </c:pt>
                <c:pt idx="102">
                  <c:v>-90.451599999999999</c:v>
                </c:pt>
                <c:pt idx="103">
                  <c:v>-90.6173</c:v>
                </c:pt>
                <c:pt idx="104">
                  <c:v>-85.353899999999996</c:v>
                </c:pt>
                <c:pt idx="105">
                  <c:v>-86.511600000000001</c:v>
                </c:pt>
                <c:pt idx="106">
                  <c:v>-96.586200000000005</c:v>
                </c:pt>
                <c:pt idx="107">
                  <c:v>-60.556899999999999</c:v>
                </c:pt>
                <c:pt idx="108">
                  <c:v>-52.975099999999998</c:v>
                </c:pt>
                <c:pt idx="109">
                  <c:v>-57.154800000000002</c:v>
                </c:pt>
                <c:pt idx="110">
                  <c:v>-112.29300000000001</c:v>
                </c:pt>
                <c:pt idx="111">
                  <c:v>-159.63999999999999</c:v>
                </c:pt>
                <c:pt idx="112">
                  <c:v>-159.77500000000001</c:v>
                </c:pt>
                <c:pt idx="113">
                  <c:v>-162.39699999999999</c:v>
                </c:pt>
                <c:pt idx="114">
                  <c:v>-153.15700000000001</c:v>
                </c:pt>
                <c:pt idx="115">
                  <c:v>-133.39099999999999</c:v>
                </c:pt>
                <c:pt idx="116">
                  <c:v>-170.27600000000001</c:v>
                </c:pt>
                <c:pt idx="117">
                  <c:v>-104.876</c:v>
                </c:pt>
                <c:pt idx="118">
                  <c:v>-121.81699999999999</c:v>
                </c:pt>
                <c:pt idx="119">
                  <c:v>-81.721000000000004</c:v>
                </c:pt>
                <c:pt idx="120">
                  <c:v>-84.605699999999999</c:v>
                </c:pt>
                <c:pt idx="121">
                  <c:v>-95.936800000000005</c:v>
                </c:pt>
                <c:pt idx="122">
                  <c:v>-82.793800000000005</c:v>
                </c:pt>
                <c:pt idx="123">
                  <c:v>-100.024</c:v>
                </c:pt>
                <c:pt idx="124">
                  <c:v>-102.666</c:v>
                </c:pt>
                <c:pt idx="125">
                  <c:v>-120.593</c:v>
                </c:pt>
                <c:pt idx="126">
                  <c:v>-102.193</c:v>
                </c:pt>
                <c:pt idx="127">
                  <c:v>-100.40600000000001</c:v>
                </c:pt>
                <c:pt idx="128">
                  <c:v>-99.938500000000005</c:v>
                </c:pt>
                <c:pt idx="129">
                  <c:v>-98.632000000000005</c:v>
                </c:pt>
                <c:pt idx="130">
                  <c:v>-118.953</c:v>
                </c:pt>
                <c:pt idx="131">
                  <c:v>-146.90600000000001</c:v>
                </c:pt>
                <c:pt idx="132">
                  <c:v>-232.26400000000001</c:v>
                </c:pt>
                <c:pt idx="133">
                  <c:v>-149.10900000000001</c:v>
                </c:pt>
                <c:pt idx="134">
                  <c:v>-94.639099999999999</c:v>
                </c:pt>
                <c:pt idx="135">
                  <c:v>-94.355199999999996</c:v>
                </c:pt>
                <c:pt idx="136">
                  <c:v>-128.11099999999999</c:v>
                </c:pt>
                <c:pt idx="137">
                  <c:v>-124.614</c:v>
                </c:pt>
                <c:pt idx="138">
                  <c:v>-122.20099999999999</c:v>
                </c:pt>
                <c:pt idx="139">
                  <c:v>-141.30199999999999</c:v>
                </c:pt>
                <c:pt idx="140">
                  <c:v>-164.411</c:v>
                </c:pt>
                <c:pt idx="141">
                  <c:v>-135.41</c:v>
                </c:pt>
                <c:pt idx="142">
                  <c:v>-122.26300000000001</c:v>
                </c:pt>
                <c:pt idx="143">
                  <c:v>-148.17500000000001</c:v>
                </c:pt>
                <c:pt idx="144">
                  <c:v>-151.69800000000001</c:v>
                </c:pt>
                <c:pt idx="145">
                  <c:v>-160.54400000000001</c:v>
                </c:pt>
                <c:pt idx="146">
                  <c:v>-121.846</c:v>
                </c:pt>
                <c:pt idx="147">
                  <c:v>-126.60599999999999</c:v>
                </c:pt>
                <c:pt idx="148">
                  <c:v>-116.739</c:v>
                </c:pt>
                <c:pt idx="149">
                  <c:v>-126.004</c:v>
                </c:pt>
                <c:pt idx="150">
                  <c:v>-135.96700000000001</c:v>
                </c:pt>
                <c:pt idx="151">
                  <c:v>-133.90899999999999</c:v>
                </c:pt>
                <c:pt idx="152">
                  <c:v>-138.08600000000001</c:v>
                </c:pt>
                <c:pt idx="153">
                  <c:v>-110.41500000000001</c:v>
                </c:pt>
                <c:pt idx="154">
                  <c:v>-91.136799999999994</c:v>
                </c:pt>
                <c:pt idx="155">
                  <c:v>-94.409599999999998</c:v>
                </c:pt>
                <c:pt idx="156">
                  <c:v>-160.68700000000001</c:v>
                </c:pt>
                <c:pt idx="157">
                  <c:v>-171.78800000000001</c:v>
                </c:pt>
                <c:pt idx="158">
                  <c:v>-180.524</c:v>
                </c:pt>
                <c:pt idx="159">
                  <c:v>-180.505</c:v>
                </c:pt>
                <c:pt idx="160">
                  <c:v>-213.28800000000001</c:v>
                </c:pt>
                <c:pt idx="161">
                  <c:v>-182.15199999999999</c:v>
                </c:pt>
                <c:pt idx="162">
                  <c:v>-169.80099999999999</c:v>
                </c:pt>
                <c:pt idx="163">
                  <c:v>-169.88399999999999</c:v>
                </c:pt>
                <c:pt idx="164">
                  <c:v>-169.97300000000001</c:v>
                </c:pt>
                <c:pt idx="165">
                  <c:v>-148.137</c:v>
                </c:pt>
                <c:pt idx="166">
                  <c:v>-257.209</c:v>
                </c:pt>
                <c:pt idx="167">
                  <c:v>-128.63800000000001</c:v>
                </c:pt>
                <c:pt idx="168">
                  <c:v>-113.158</c:v>
                </c:pt>
                <c:pt idx="169">
                  <c:v>-83.964600000000004</c:v>
                </c:pt>
                <c:pt idx="170">
                  <c:v>-80.517899999999997</c:v>
                </c:pt>
                <c:pt idx="171">
                  <c:v>-70.5655</c:v>
                </c:pt>
                <c:pt idx="172">
                  <c:v>-83.940600000000003</c:v>
                </c:pt>
                <c:pt idx="173">
                  <c:v>-53.228400000000001</c:v>
                </c:pt>
                <c:pt idx="174">
                  <c:v>-39.515799999999999</c:v>
                </c:pt>
                <c:pt idx="175">
                  <c:v>-37.400100000000002</c:v>
                </c:pt>
                <c:pt idx="176">
                  <c:v>-51.511899999999997</c:v>
                </c:pt>
                <c:pt idx="177">
                  <c:v>-64.633300000000006</c:v>
                </c:pt>
                <c:pt idx="178">
                  <c:v>-91.092699999999994</c:v>
                </c:pt>
                <c:pt idx="179">
                  <c:v>-56.033200000000001</c:v>
                </c:pt>
                <c:pt idx="180">
                  <c:v>-96.7059</c:v>
                </c:pt>
                <c:pt idx="181">
                  <c:v>-79.549499999999995</c:v>
                </c:pt>
                <c:pt idx="182">
                  <c:v>-76.628</c:v>
                </c:pt>
                <c:pt idx="183">
                  <c:v>-82.023799999999994</c:v>
                </c:pt>
                <c:pt idx="184">
                  <c:v>-67.736900000000006</c:v>
                </c:pt>
                <c:pt idx="185">
                  <c:v>-118.062</c:v>
                </c:pt>
                <c:pt idx="186">
                  <c:v>-112.04</c:v>
                </c:pt>
                <c:pt idx="187">
                  <c:v>-94.167199999999994</c:v>
                </c:pt>
                <c:pt idx="188">
                  <c:v>-69.725300000000004</c:v>
                </c:pt>
                <c:pt idx="189">
                  <c:v>-101.27</c:v>
                </c:pt>
                <c:pt idx="190">
                  <c:v>-89.554299999999998</c:v>
                </c:pt>
                <c:pt idx="191">
                  <c:v>-87.456400000000002</c:v>
                </c:pt>
                <c:pt idx="192">
                  <c:v>-127.803</c:v>
                </c:pt>
                <c:pt idx="193">
                  <c:v>-34.0182</c:v>
                </c:pt>
                <c:pt idx="194">
                  <c:v>-147.81200000000001</c:v>
                </c:pt>
                <c:pt idx="195">
                  <c:v>-84.853200000000001</c:v>
                </c:pt>
                <c:pt idx="196">
                  <c:v>-74.144599999999997</c:v>
                </c:pt>
                <c:pt idx="197">
                  <c:v>-72.367999999999995</c:v>
                </c:pt>
                <c:pt idx="198">
                  <c:v>-116.343</c:v>
                </c:pt>
                <c:pt idx="199">
                  <c:v>-109.892</c:v>
                </c:pt>
                <c:pt idx="200">
                  <c:v>-112.864</c:v>
                </c:pt>
                <c:pt idx="201">
                  <c:v>-99.047799999999995</c:v>
                </c:pt>
                <c:pt idx="202">
                  <c:v>-103.29</c:v>
                </c:pt>
                <c:pt idx="203">
                  <c:v>-134.54499999999999</c:v>
                </c:pt>
                <c:pt idx="204">
                  <c:v>-134.101</c:v>
                </c:pt>
                <c:pt idx="205">
                  <c:v>-148.36199999999999</c:v>
                </c:pt>
                <c:pt idx="206">
                  <c:v>-139.09800000000001</c:v>
                </c:pt>
                <c:pt idx="207">
                  <c:v>-148.20500000000001</c:v>
                </c:pt>
                <c:pt idx="208">
                  <c:v>-145.33699999999999</c:v>
                </c:pt>
                <c:pt idx="209">
                  <c:v>-149.46100000000001</c:v>
                </c:pt>
                <c:pt idx="210">
                  <c:v>-134.904</c:v>
                </c:pt>
                <c:pt idx="211">
                  <c:v>-132.773</c:v>
                </c:pt>
                <c:pt idx="212">
                  <c:v>-111.8</c:v>
                </c:pt>
                <c:pt idx="213">
                  <c:v>-83.335599999999999</c:v>
                </c:pt>
                <c:pt idx="214">
                  <c:v>-95.719099999999997</c:v>
                </c:pt>
                <c:pt idx="215">
                  <c:v>-74.051900000000003</c:v>
                </c:pt>
                <c:pt idx="216">
                  <c:v>-116.25</c:v>
                </c:pt>
                <c:pt idx="217">
                  <c:v>-100.93899999999999</c:v>
                </c:pt>
                <c:pt idx="218">
                  <c:v>-79.789599999999993</c:v>
                </c:pt>
                <c:pt idx="219">
                  <c:v>-89.294700000000006</c:v>
                </c:pt>
                <c:pt idx="220">
                  <c:v>-91.135000000000005</c:v>
                </c:pt>
                <c:pt idx="221">
                  <c:v>-95.8262</c:v>
                </c:pt>
                <c:pt idx="222">
                  <c:v>-97.565299999999993</c:v>
                </c:pt>
                <c:pt idx="223">
                  <c:v>-106.131</c:v>
                </c:pt>
                <c:pt idx="224">
                  <c:v>-155.46299999999999</c:v>
                </c:pt>
                <c:pt idx="225">
                  <c:v>-179.65</c:v>
                </c:pt>
                <c:pt idx="226">
                  <c:v>-98.541700000000006</c:v>
                </c:pt>
                <c:pt idx="227">
                  <c:v>-100.7</c:v>
                </c:pt>
                <c:pt idx="228">
                  <c:v>-33.872100000000003</c:v>
                </c:pt>
                <c:pt idx="229">
                  <c:v>-31.1511</c:v>
                </c:pt>
                <c:pt idx="230">
                  <c:v>-32.301000000000002</c:v>
                </c:pt>
                <c:pt idx="231">
                  <c:v>-28.744199999999999</c:v>
                </c:pt>
                <c:pt idx="232">
                  <c:v>-24.481100000000001</c:v>
                </c:pt>
                <c:pt idx="233">
                  <c:v>-24.7073</c:v>
                </c:pt>
                <c:pt idx="234">
                  <c:v>-29.795400000000001</c:v>
                </c:pt>
                <c:pt idx="235">
                  <c:v>-27.248200000000001</c:v>
                </c:pt>
                <c:pt idx="236">
                  <c:v>-29.5871</c:v>
                </c:pt>
                <c:pt idx="237">
                  <c:v>-24.6111</c:v>
                </c:pt>
                <c:pt idx="238">
                  <c:v>-22.2896</c:v>
                </c:pt>
                <c:pt idx="239">
                  <c:v>-23.918600000000001</c:v>
                </c:pt>
                <c:pt idx="240">
                  <c:v>-26.248699999999999</c:v>
                </c:pt>
                <c:pt idx="241">
                  <c:v>-35.391199999999998</c:v>
                </c:pt>
                <c:pt idx="242">
                  <c:v>-38.000799999999998</c:v>
                </c:pt>
                <c:pt idx="243">
                  <c:v>-41.756599999999999</c:v>
                </c:pt>
                <c:pt idx="244">
                  <c:v>-40.256</c:v>
                </c:pt>
                <c:pt idx="245">
                  <c:v>-41.281999999999996</c:v>
                </c:pt>
                <c:pt idx="246">
                  <c:v>-76.110900000000001</c:v>
                </c:pt>
                <c:pt idx="247">
                  <c:v>-76.977400000000003</c:v>
                </c:pt>
                <c:pt idx="248">
                  <c:v>-74.495999999999995</c:v>
                </c:pt>
                <c:pt idx="249">
                  <c:v>-66.880300000000005</c:v>
                </c:pt>
                <c:pt idx="250">
                  <c:v>-49.522399999999998</c:v>
                </c:pt>
                <c:pt idx="251">
                  <c:v>-49.494999999999997</c:v>
                </c:pt>
                <c:pt idx="252">
                  <c:v>-45.950099999999999</c:v>
                </c:pt>
                <c:pt idx="253">
                  <c:v>-53.460099999999997</c:v>
                </c:pt>
                <c:pt idx="254">
                  <c:v>-50.084400000000002</c:v>
                </c:pt>
                <c:pt idx="255">
                  <c:v>-53.896799999999999</c:v>
                </c:pt>
                <c:pt idx="256">
                  <c:v>-48.641100000000002</c:v>
                </c:pt>
                <c:pt idx="257">
                  <c:v>-60.4711</c:v>
                </c:pt>
                <c:pt idx="258">
                  <c:v>-102.098</c:v>
                </c:pt>
                <c:pt idx="259">
                  <c:v>-112.922</c:v>
                </c:pt>
                <c:pt idx="260">
                  <c:v>-97.0595</c:v>
                </c:pt>
                <c:pt idx="261">
                  <c:v>-96.491100000000003</c:v>
                </c:pt>
                <c:pt idx="262">
                  <c:v>-105.614</c:v>
                </c:pt>
                <c:pt idx="263">
                  <c:v>-89.307900000000004</c:v>
                </c:pt>
                <c:pt idx="264">
                  <c:v>-98.421099999999996</c:v>
                </c:pt>
                <c:pt idx="265">
                  <c:v>-77.609200000000001</c:v>
                </c:pt>
                <c:pt idx="266">
                  <c:v>-83.259900000000002</c:v>
                </c:pt>
                <c:pt idx="267">
                  <c:v>-89.245099999999994</c:v>
                </c:pt>
                <c:pt idx="268">
                  <c:v>-92.472899999999996</c:v>
                </c:pt>
                <c:pt idx="269">
                  <c:v>-102.428</c:v>
                </c:pt>
                <c:pt idx="270">
                  <c:v>-102.24</c:v>
                </c:pt>
                <c:pt idx="271">
                  <c:v>-104.357</c:v>
                </c:pt>
                <c:pt idx="272">
                  <c:v>-89.329700000000003</c:v>
                </c:pt>
                <c:pt idx="273">
                  <c:v>-87.989400000000003</c:v>
                </c:pt>
                <c:pt idx="274">
                  <c:v>-80.458699999999993</c:v>
                </c:pt>
                <c:pt idx="275">
                  <c:v>-78.091899999999995</c:v>
                </c:pt>
                <c:pt idx="276">
                  <c:v>-85.345600000000005</c:v>
                </c:pt>
                <c:pt idx="277">
                  <c:v>-91.138300000000001</c:v>
                </c:pt>
                <c:pt idx="278">
                  <c:v>-97.049800000000005</c:v>
                </c:pt>
                <c:pt idx="279">
                  <c:v>-93.789199999999994</c:v>
                </c:pt>
                <c:pt idx="280">
                  <c:v>-144.04400000000001</c:v>
                </c:pt>
                <c:pt idx="281">
                  <c:v>-141.32300000000001</c:v>
                </c:pt>
                <c:pt idx="282">
                  <c:v>-142.53899999999999</c:v>
                </c:pt>
                <c:pt idx="283">
                  <c:v>-146.815</c:v>
                </c:pt>
                <c:pt idx="284">
                  <c:v>-138.37700000000001</c:v>
                </c:pt>
                <c:pt idx="285">
                  <c:v>-123.116</c:v>
                </c:pt>
                <c:pt idx="286">
                  <c:v>-124.553</c:v>
                </c:pt>
                <c:pt idx="287">
                  <c:v>-83.856700000000004</c:v>
                </c:pt>
                <c:pt idx="288">
                  <c:v>-112.95699999999999</c:v>
                </c:pt>
                <c:pt idx="289">
                  <c:v>-109.152</c:v>
                </c:pt>
                <c:pt idx="290">
                  <c:v>-103.86199999999999</c:v>
                </c:pt>
                <c:pt idx="291">
                  <c:v>-104.03100000000001</c:v>
                </c:pt>
                <c:pt idx="292">
                  <c:v>-135.36199999999999</c:v>
                </c:pt>
                <c:pt idx="293">
                  <c:v>-77.892200000000003</c:v>
                </c:pt>
                <c:pt idx="294">
                  <c:v>-78.075800000000001</c:v>
                </c:pt>
                <c:pt idx="295">
                  <c:v>-63.605400000000003</c:v>
                </c:pt>
                <c:pt idx="296">
                  <c:v>-36.570900000000002</c:v>
                </c:pt>
                <c:pt idx="297">
                  <c:v>-70.119500000000002</c:v>
                </c:pt>
                <c:pt idx="298">
                  <c:v>-58.8949</c:v>
                </c:pt>
                <c:pt idx="299">
                  <c:v>-62.044600000000003</c:v>
                </c:pt>
                <c:pt idx="300">
                  <c:v>-60.275500000000001</c:v>
                </c:pt>
                <c:pt idx="301">
                  <c:v>-1744.89</c:v>
                </c:pt>
                <c:pt idx="302">
                  <c:v>-1761.88</c:v>
                </c:pt>
                <c:pt idx="303">
                  <c:v>-1785.5</c:v>
                </c:pt>
                <c:pt idx="304">
                  <c:v>-61.948999999999998</c:v>
                </c:pt>
                <c:pt idx="305">
                  <c:v>-51.394100000000002</c:v>
                </c:pt>
                <c:pt idx="306">
                  <c:v>-45.046500000000002</c:v>
                </c:pt>
                <c:pt idx="307">
                  <c:v>-63.205199999999998</c:v>
                </c:pt>
                <c:pt idx="308">
                  <c:v>-37.671300000000002</c:v>
                </c:pt>
                <c:pt idx="309">
                  <c:v>-61.945599999999999</c:v>
                </c:pt>
                <c:pt idx="310">
                  <c:v>-56.143000000000001</c:v>
                </c:pt>
                <c:pt idx="311">
                  <c:v>-56.1295</c:v>
                </c:pt>
                <c:pt idx="312">
                  <c:v>-63.6539</c:v>
                </c:pt>
                <c:pt idx="313">
                  <c:v>-59.0413</c:v>
                </c:pt>
                <c:pt idx="314">
                  <c:v>-68.740200000000002</c:v>
                </c:pt>
                <c:pt idx="315">
                  <c:v>-26.1157</c:v>
                </c:pt>
                <c:pt idx="316">
                  <c:v>-32.870800000000003</c:v>
                </c:pt>
                <c:pt idx="317">
                  <c:v>-38.017000000000003</c:v>
                </c:pt>
                <c:pt idx="318">
                  <c:v>-36.131799999999998</c:v>
                </c:pt>
                <c:pt idx="319">
                  <c:v>-21.9163</c:v>
                </c:pt>
                <c:pt idx="320">
                  <c:v>-22.1921</c:v>
                </c:pt>
                <c:pt idx="321">
                  <c:v>-30.198</c:v>
                </c:pt>
                <c:pt idx="322">
                  <c:v>-32.296700000000001</c:v>
                </c:pt>
                <c:pt idx="323">
                  <c:v>-15.4308</c:v>
                </c:pt>
                <c:pt idx="324">
                  <c:v>-41.169800000000002</c:v>
                </c:pt>
                <c:pt idx="325">
                  <c:v>-177.36099999999999</c:v>
                </c:pt>
                <c:pt idx="326">
                  <c:v>-167.44</c:v>
                </c:pt>
                <c:pt idx="327">
                  <c:v>-174.274</c:v>
                </c:pt>
                <c:pt idx="328">
                  <c:v>-163.35599999999999</c:v>
                </c:pt>
                <c:pt idx="329">
                  <c:v>-161.42699999999999</c:v>
                </c:pt>
                <c:pt idx="330">
                  <c:v>-179.31800000000001</c:v>
                </c:pt>
                <c:pt idx="331">
                  <c:v>-175.714</c:v>
                </c:pt>
                <c:pt idx="332">
                  <c:v>-187.858</c:v>
                </c:pt>
                <c:pt idx="333">
                  <c:v>-190.98699999999999</c:v>
                </c:pt>
                <c:pt idx="334">
                  <c:v>-85.147300000000001</c:v>
                </c:pt>
                <c:pt idx="335">
                  <c:v>-81.697800000000001</c:v>
                </c:pt>
                <c:pt idx="336">
                  <c:v>-46.551699999999997</c:v>
                </c:pt>
                <c:pt idx="337">
                  <c:v>-36.945300000000003</c:v>
                </c:pt>
                <c:pt idx="338">
                  <c:v>-20.885999999999999</c:v>
                </c:pt>
                <c:pt idx="339">
                  <c:v>-17.5669</c:v>
                </c:pt>
                <c:pt idx="340">
                  <c:v>-25.351500000000001</c:v>
                </c:pt>
                <c:pt idx="341">
                  <c:v>-51.515700000000002</c:v>
                </c:pt>
                <c:pt idx="342">
                  <c:v>-54.060400000000001</c:v>
                </c:pt>
                <c:pt idx="343">
                  <c:v>-85.780199999999994</c:v>
                </c:pt>
                <c:pt idx="344">
                  <c:v>-79.688400000000001</c:v>
                </c:pt>
                <c:pt idx="345">
                  <c:v>-65.177800000000005</c:v>
                </c:pt>
                <c:pt idx="346">
                  <c:v>-57.838799999999999</c:v>
                </c:pt>
                <c:pt idx="347">
                  <c:v>-89.221000000000004</c:v>
                </c:pt>
                <c:pt idx="348">
                  <c:v>-113.71299999999999</c:v>
                </c:pt>
                <c:pt idx="349">
                  <c:v>-126.44199999999999</c:v>
                </c:pt>
                <c:pt idx="350">
                  <c:v>-128.43700000000001</c:v>
                </c:pt>
                <c:pt idx="351">
                  <c:v>-111.331</c:v>
                </c:pt>
                <c:pt idx="352">
                  <c:v>-141.809</c:v>
                </c:pt>
                <c:pt idx="353">
                  <c:v>-119.489</c:v>
                </c:pt>
                <c:pt idx="354">
                  <c:v>-41.881999999999998</c:v>
                </c:pt>
                <c:pt idx="355">
                  <c:v>-40.701500000000003</c:v>
                </c:pt>
                <c:pt idx="356">
                  <c:v>-40.622100000000003</c:v>
                </c:pt>
                <c:pt idx="357">
                  <c:v>-38.7577</c:v>
                </c:pt>
                <c:pt idx="358">
                  <c:v>-56.328200000000002</c:v>
                </c:pt>
                <c:pt idx="359">
                  <c:v>-56.089799999999997</c:v>
                </c:pt>
                <c:pt idx="360">
                  <c:v>-59.631599999999999</c:v>
                </c:pt>
                <c:pt idx="361">
                  <c:v>-56.345599999999997</c:v>
                </c:pt>
                <c:pt idx="362">
                  <c:v>-54.224899999999998</c:v>
                </c:pt>
                <c:pt idx="363">
                  <c:v>-52.69</c:v>
                </c:pt>
                <c:pt idx="364">
                  <c:v>-51.579900000000002</c:v>
                </c:pt>
                <c:pt idx="365">
                  <c:v>-52.074199999999998</c:v>
                </c:pt>
                <c:pt idx="366">
                  <c:v>-53.092399999999998</c:v>
                </c:pt>
                <c:pt idx="367">
                  <c:v>-49.718600000000002</c:v>
                </c:pt>
                <c:pt idx="368">
                  <c:v>-19.486000000000001</c:v>
                </c:pt>
                <c:pt idx="369">
                  <c:v>-57.662199999999999</c:v>
                </c:pt>
                <c:pt idx="370">
                  <c:v>-18.2075</c:v>
                </c:pt>
                <c:pt idx="371">
                  <c:v>-42.915300000000002</c:v>
                </c:pt>
                <c:pt idx="372">
                  <c:v>-108.869</c:v>
                </c:pt>
                <c:pt idx="373">
                  <c:v>-121.621</c:v>
                </c:pt>
                <c:pt idx="374">
                  <c:v>-95.713399999999993</c:v>
                </c:pt>
                <c:pt idx="375">
                  <c:v>-61.749000000000002</c:v>
                </c:pt>
                <c:pt idx="376">
                  <c:v>-23.481300000000001</c:v>
                </c:pt>
                <c:pt idx="377">
                  <c:v>-96.630499999999998</c:v>
                </c:pt>
                <c:pt idx="378">
                  <c:v>-78.959999999999994</c:v>
                </c:pt>
                <c:pt idx="379">
                  <c:v>-79.473100000000002</c:v>
                </c:pt>
                <c:pt idx="380">
                  <c:v>-82.831699999999998</c:v>
                </c:pt>
                <c:pt idx="381">
                  <c:v>-89.202399999999997</c:v>
                </c:pt>
                <c:pt idx="382">
                  <c:v>-59.119300000000003</c:v>
                </c:pt>
                <c:pt idx="383">
                  <c:v>-61.871200000000002</c:v>
                </c:pt>
                <c:pt idx="384">
                  <c:v>-64.869500000000002</c:v>
                </c:pt>
                <c:pt idx="385">
                  <c:v>-65.722899999999996</c:v>
                </c:pt>
                <c:pt idx="386">
                  <c:v>-66.750100000000003</c:v>
                </c:pt>
                <c:pt idx="387">
                  <c:v>-78.159800000000004</c:v>
                </c:pt>
                <c:pt idx="388">
                  <c:v>-64.709900000000005</c:v>
                </c:pt>
                <c:pt idx="389">
                  <c:v>-87.956100000000006</c:v>
                </c:pt>
                <c:pt idx="390">
                  <c:v>-95.412000000000006</c:v>
                </c:pt>
                <c:pt idx="391">
                  <c:v>-81.088099999999997</c:v>
                </c:pt>
                <c:pt idx="392">
                  <c:v>-116.483</c:v>
                </c:pt>
                <c:pt idx="393">
                  <c:v>-114.90900000000001</c:v>
                </c:pt>
                <c:pt idx="394">
                  <c:v>-110.82299999999999</c:v>
                </c:pt>
                <c:pt idx="395">
                  <c:v>-113.621</c:v>
                </c:pt>
                <c:pt idx="396">
                  <c:v>-113.911</c:v>
                </c:pt>
                <c:pt idx="397">
                  <c:v>-94.6828</c:v>
                </c:pt>
                <c:pt idx="398">
                  <c:v>-116.33799999999999</c:v>
                </c:pt>
                <c:pt idx="399">
                  <c:v>-115.992</c:v>
                </c:pt>
                <c:pt idx="400">
                  <c:v>-114.95</c:v>
                </c:pt>
                <c:pt idx="401">
                  <c:v>-112.142</c:v>
                </c:pt>
                <c:pt idx="402">
                  <c:v>-103.06699999999999</c:v>
                </c:pt>
                <c:pt idx="403">
                  <c:v>-112.557</c:v>
                </c:pt>
                <c:pt idx="404">
                  <c:v>-112.664</c:v>
                </c:pt>
                <c:pt idx="405">
                  <c:v>-105.163</c:v>
                </c:pt>
                <c:pt idx="406">
                  <c:v>-109.09099999999999</c:v>
                </c:pt>
                <c:pt idx="407">
                  <c:v>-105.29</c:v>
                </c:pt>
                <c:pt idx="408">
                  <c:v>-101.404</c:v>
                </c:pt>
                <c:pt idx="409">
                  <c:v>-78.7898</c:v>
                </c:pt>
                <c:pt idx="410">
                  <c:v>-45.8947</c:v>
                </c:pt>
                <c:pt idx="411">
                  <c:v>-98.731700000000004</c:v>
                </c:pt>
                <c:pt idx="412">
                  <c:v>-84.416399999999996</c:v>
                </c:pt>
                <c:pt idx="413">
                  <c:v>-88.215699999999998</c:v>
                </c:pt>
                <c:pt idx="414">
                  <c:v>-106.381</c:v>
                </c:pt>
                <c:pt idx="415">
                  <c:v>-93.827200000000005</c:v>
                </c:pt>
                <c:pt idx="416">
                  <c:v>-84.889600000000002</c:v>
                </c:pt>
                <c:pt idx="417">
                  <c:v>-92.899299999999997</c:v>
                </c:pt>
                <c:pt idx="418">
                  <c:v>-106.074</c:v>
                </c:pt>
                <c:pt idx="419">
                  <c:v>-87.630300000000005</c:v>
                </c:pt>
                <c:pt idx="420">
                  <c:v>-87.626499999999993</c:v>
                </c:pt>
                <c:pt idx="421">
                  <c:v>-87.635599999999997</c:v>
                </c:pt>
                <c:pt idx="422">
                  <c:v>-86.3887</c:v>
                </c:pt>
                <c:pt idx="423">
                  <c:v>-84.845399999999998</c:v>
                </c:pt>
                <c:pt idx="424">
                  <c:v>-84.855199999999996</c:v>
                </c:pt>
                <c:pt idx="425">
                  <c:v>-84.855800000000002</c:v>
                </c:pt>
                <c:pt idx="426">
                  <c:v>-89.910600000000002</c:v>
                </c:pt>
                <c:pt idx="427">
                  <c:v>-85.752899999999997</c:v>
                </c:pt>
                <c:pt idx="428">
                  <c:v>-90.461200000000005</c:v>
                </c:pt>
                <c:pt idx="429">
                  <c:v>-90.522199999999998</c:v>
                </c:pt>
                <c:pt idx="430">
                  <c:v>-104.485</c:v>
                </c:pt>
                <c:pt idx="431">
                  <c:v>-70.7928</c:v>
                </c:pt>
                <c:pt idx="432">
                  <c:v>-90.046700000000001</c:v>
                </c:pt>
                <c:pt idx="433">
                  <c:v>-72.394800000000004</c:v>
                </c:pt>
                <c:pt idx="434">
                  <c:v>-90.462999999999994</c:v>
                </c:pt>
                <c:pt idx="435">
                  <c:v>-94.561199999999999</c:v>
                </c:pt>
                <c:pt idx="436">
                  <c:v>-114.30500000000001</c:v>
                </c:pt>
                <c:pt idx="437">
                  <c:v>-113.1</c:v>
                </c:pt>
                <c:pt idx="438">
                  <c:v>-104.831</c:v>
                </c:pt>
                <c:pt idx="439">
                  <c:v>-108.304</c:v>
                </c:pt>
                <c:pt idx="440">
                  <c:v>-107.36799999999999</c:v>
                </c:pt>
              </c:numCache>
            </c:numRef>
          </c:val>
          <c:smooth val="0"/>
          <c:extLst>
            <c:ext xmlns:c16="http://schemas.microsoft.com/office/drawing/2014/chart" uri="{C3380CC4-5D6E-409C-BE32-E72D297353CC}">
              <c16:uniqueId val="{00000002-752A-412E-8F95-AA34E51070B1}"/>
            </c:ext>
          </c:extLst>
        </c:ser>
        <c:dLbls>
          <c:showLegendKey val="0"/>
          <c:showVal val="0"/>
          <c:showCatName val="0"/>
          <c:showSerName val="0"/>
          <c:showPercent val="0"/>
          <c:showBubbleSize val="0"/>
        </c:dLbls>
        <c:marker val="1"/>
        <c:smooth val="0"/>
        <c:axId val="-1300526448"/>
        <c:axId val="-1259054784"/>
      </c:lineChart>
      <c:dateAx>
        <c:axId val="-13005264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m/d/yyyy" sourceLinked="1"/>
        <c:majorTickMark val="out"/>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59054784"/>
        <c:crosses val="autoZero"/>
        <c:auto val="1"/>
        <c:lblOffset val="100"/>
        <c:baseTimeUnit val="days"/>
      </c:dateAx>
      <c:valAx>
        <c:axId val="-1259054784"/>
        <c:scaling>
          <c:orientation val="minMax"/>
          <c:max val="17000"/>
          <c:min val="-3000"/>
        </c:scaling>
        <c:delete val="0"/>
        <c:axPos val="l"/>
        <c:majorGridlines>
          <c:spPr>
            <a:ln w="9525">
              <a:solidFill>
                <a:schemeClr val="tx1">
                  <a:lumMod val="15000"/>
                  <a:lumOff val="85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P&amp;L (Millions)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00526448"/>
        <c:crosses val="autoZero"/>
        <c:crossBetween val="between"/>
        <c:majorUnit val="2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Funding Desk Backtesting</a:t>
            </a:r>
            <a:r>
              <a:rPr lang="en-US" sz="1800" b="0" i="0" u="none" strike="noStrike" cap="none" baseline="0">
                <a:effectLst/>
              </a:rPr>
              <a:t> (in Millions)</a:t>
            </a:r>
            <a:endParaRPr lang="en-US"/>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Funding P&amp;L</c:v>
          </c:tx>
          <c:spPr>
            <a:noFill/>
            <a:ln w="25400" cap="flat" cmpd="sng" algn="ctr">
              <a:solidFill>
                <a:schemeClr val="accent1"/>
              </a:solidFill>
              <a:miter lim="800000"/>
            </a:ln>
            <a:effectLst/>
          </c:spPr>
          <c:invertIfNegative val="0"/>
          <c:cat>
            <c:numRef>
              <c:f>'Q2 Backtesting'!$U$7:$U$433</c:f>
              <c:numCache>
                <c:formatCode>m/d/yyyy</c:formatCode>
                <c:ptCount val="427"/>
                <c:pt idx="0">
                  <c:v>37845</c:v>
                </c:pt>
                <c:pt idx="1">
                  <c:v>37844</c:v>
                </c:pt>
                <c:pt idx="2">
                  <c:v>37841</c:v>
                </c:pt>
                <c:pt idx="3">
                  <c:v>37840</c:v>
                </c:pt>
                <c:pt idx="4">
                  <c:v>37839</c:v>
                </c:pt>
                <c:pt idx="5">
                  <c:v>37838</c:v>
                </c:pt>
                <c:pt idx="6">
                  <c:v>37837</c:v>
                </c:pt>
                <c:pt idx="7">
                  <c:v>37834</c:v>
                </c:pt>
                <c:pt idx="8">
                  <c:v>37833</c:v>
                </c:pt>
                <c:pt idx="9">
                  <c:v>37832</c:v>
                </c:pt>
                <c:pt idx="10">
                  <c:v>37831</c:v>
                </c:pt>
                <c:pt idx="11">
                  <c:v>37830</c:v>
                </c:pt>
                <c:pt idx="12">
                  <c:v>37827</c:v>
                </c:pt>
                <c:pt idx="13">
                  <c:v>37826</c:v>
                </c:pt>
                <c:pt idx="14">
                  <c:v>37825</c:v>
                </c:pt>
                <c:pt idx="15">
                  <c:v>37824</c:v>
                </c:pt>
                <c:pt idx="16">
                  <c:v>37823</c:v>
                </c:pt>
                <c:pt idx="17">
                  <c:v>37820</c:v>
                </c:pt>
                <c:pt idx="18">
                  <c:v>37819</c:v>
                </c:pt>
                <c:pt idx="19">
                  <c:v>37818</c:v>
                </c:pt>
                <c:pt idx="20">
                  <c:v>37817</c:v>
                </c:pt>
                <c:pt idx="21">
                  <c:v>37816</c:v>
                </c:pt>
                <c:pt idx="22">
                  <c:v>37813</c:v>
                </c:pt>
                <c:pt idx="23">
                  <c:v>37812</c:v>
                </c:pt>
                <c:pt idx="24">
                  <c:v>37811</c:v>
                </c:pt>
                <c:pt idx="25">
                  <c:v>37810</c:v>
                </c:pt>
                <c:pt idx="26">
                  <c:v>37809</c:v>
                </c:pt>
                <c:pt idx="27">
                  <c:v>37806</c:v>
                </c:pt>
                <c:pt idx="28">
                  <c:v>37804</c:v>
                </c:pt>
                <c:pt idx="29">
                  <c:v>37803</c:v>
                </c:pt>
                <c:pt idx="30">
                  <c:v>37802</c:v>
                </c:pt>
                <c:pt idx="31">
                  <c:v>37799</c:v>
                </c:pt>
                <c:pt idx="32">
                  <c:v>37798</c:v>
                </c:pt>
                <c:pt idx="33">
                  <c:v>37797</c:v>
                </c:pt>
                <c:pt idx="34">
                  <c:v>37796</c:v>
                </c:pt>
                <c:pt idx="35">
                  <c:v>37795</c:v>
                </c:pt>
                <c:pt idx="36">
                  <c:v>37792</c:v>
                </c:pt>
                <c:pt idx="37">
                  <c:v>37791</c:v>
                </c:pt>
                <c:pt idx="38">
                  <c:v>37790</c:v>
                </c:pt>
                <c:pt idx="39">
                  <c:v>37789</c:v>
                </c:pt>
                <c:pt idx="40">
                  <c:v>37788</c:v>
                </c:pt>
                <c:pt idx="41">
                  <c:v>37785</c:v>
                </c:pt>
                <c:pt idx="42">
                  <c:v>37784</c:v>
                </c:pt>
                <c:pt idx="43">
                  <c:v>37783</c:v>
                </c:pt>
                <c:pt idx="44">
                  <c:v>37782</c:v>
                </c:pt>
                <c:pt idx="45">
                  <c:v>37781</c:v>
                </c:pt>
                <c:pt idx="46">
                  <c:v>37778</c:v>
                </c:pt>
                <c:pt idx="47">
                  <c:v>37777</c:v>
                </c:pt>
                <c:pt idx="48">
                  <c:v>37776</c:v>
                </c:pt>
                <c:pt idx="49">
                  <c:v>37775</c:v>
                </c:pt>
                <c:pt idx="50">
                  <c:v>37774</c:v>
                </c:pt>
                <c:pt idx="51">
                  <c:v>37771</c:v>
                </c:pt>
                <c:pt idx="52">
                  <c:v>37770</c:v>
                </c:pt>
                <c:pt idx="53">
                  <c:v>37769</c:v>
                </c:pt>
                <c:pt idx="54">
                  <c:v>37768</c:v>
                </c:pt>
                <c:pt idx="55">
                  <c:v>37767</c:v>
                </c:pt>
                <c:pt idx="56">
                  <c:v>37763</c:v>
                </c:pt>
                <c:pt idx="57">
                  <c:v>37762</c:v>
                </c:pt>
                <c:pt idx="58">
                  <c:v>37761</c:v>
                </c:pt>
                <c:pt idx="59">
                  <c:v>37760</c:v>
                </c:pt>
                <c:pt idx="60">
                  <c:v>37757</c:v>
                </c:pt>
                <c:pt idx="61">
                  <c:v>37756</c:v>
                </c:pt>
                <c:pt idx="62">
                  <c:v>37755</c:v>
                </c:pt>
                <c:pt idx="63">
                  <c:v>37754</c:v>
                </c:pt>
                <c:pt idx="64">
                  <c:v>37753</c:v>
                </c:pt>
                <c:pt idx="65">
                  <c:v>37750</c:v>
                </c:pt>
                <c:pt idx="66">
                  <c:v>37749</c:v>
                </c:pt>
                <c:pt idx="67">
                  <c:v>37748</c:v>
                </c:pt>
                <c:pt idx="68">
                  <c:v>37747</c:v>
                </c:pt>
                <c:pt idx="69">
                  <c:v>37746</c:v>
                </c:pt>
                <c:pt idx="70">
                  <c:v>37743</c:v>
                </c:pt>
                <c:pt idx="71">
                  <c:v>37742</c:v>
                </c:pt>
                <c:pt idx="72">
                  <c:v>37741</c:v>
                </c:pt>
                <c:pt idx="73">
                  <c:v>37740</c:v>
                </c:pt>
                <c:pt idx="74">
                  <c:v>37739</c:v>
                </c:pt>
                <c:pt idx="75">
                  <c:v>37736</c:v>
                </c:pt>
                <c:pt idx="76">
                  <c:v>37735</c:v>
                </c:pt>
                <c:pt idx="77">
                  <c:v>37734</c:v>
                </c:pt>
                <c:pt idx="78">
                  <c:v>37733</c:v>
                </c:pt>
                <c:pt idx="79">
                  <c:v>37732</c:v>
                </c:pt>
                <c:pt idx="80">
                  <c:v>37729</c:v>
                </c:pt>
                <c:pt idx="81">
                  <c:v>37727</c:v>
                </c:pt>
                <c:pt idx="82">
                  <c:v>37726</c:v>
                </c:pt>
                <c:pt idx="83">
                  <c:v>37725</c:v>
                </c:pt>
                <c:pt idx="84">
                  <c:v>37722</c:v>
                </c:pt>
                <c:pt idx="85">
                  <c:v>37721</c:v>
                </c:pt>
                <c:pt idx="86">
                  <c:v>37720</c:v>
                </c:pt>
                <c:pt idx="87">
                  <c:v>37719</c:v>
                </c:pt>
                <c:pt idx="88">
                  <c:v>37718</c:v>
                </c:pt>
                <c:pt idx="89">
                  <c:v>37715</c:v>
                </c:pt>
                <c:pt idx="90">
                  <c:v>37714</c:v>
                </c:pt>
                <c:pt idx="91">
                  <c:v>37713</c:v>
                </c:pt>
                <c:pt idx="92">
                  <c:v>37712</c:v>
                </c:pt>
                <c:pt idx="93">
                  <c:v>37711</c:v>
                </c:pt>
                <c:pt idx="94">
                  <c:v>37708</c:v>
                </c:pt>
                <c:pt idx="95">
                  <c:v>37707</c:v>
                </c:pt>
                <c:pt idx="96">
                  <c:v>37706</c:v>
                </c:pt>
                <c:pt idx="97">
                  <c:v>37705</c:v>
                </c:pt>
                <c:pt idx="98">
                  <c:v>37704</c:v>
                </c:pt>
                <c:pt idx="99">
                  <c:v>37701</c:v>
                </c:pt>
                <c:pt idx="100">
                  <c:v>37700</c:v>
                </c:pt>
                <c:pt idx="101">
                  <c:v>37699</c:v>
                </c:pt>
                <c:pt idx="102">
                  <c:v>37698</c:v>
                </c:pt>
                <c:pt idx="103">
                  <c:v>37697</c:v>
                </c:pt>
                <c:pt idx="104">
                  <c:v>37694</c:v>
                </c:pt>
                <c:pt idx="105">
                  <c:v>37693</c:v>
                </c:pt>
                <c:pt idx="106">
                  <c:v>37692</c:v>
                </c:pt>
                <c:pt idx="107">
                  <c:v>37691</c:v>
                </c:pt>
                <c:pt idx="108">
                  <c:v>37690</c:v>
                </c:pt>
                <c:pt idx="109">
                  <c:v>37687</c:v>
                </c:pt>
                <c:pt idx="110">
                  <c:v>37686</c:v>
                </c:pt>
                <c:pt idx="111">
                  <c:v>37685</c:v>
                </c:pt>
                <c:pt idx="112">
                  <c:v>37684</c:v>
                </c:pt>
                <c:pt idx="113">
                  <c:v>37683</c:v>
                </c:pt>
                <c:pt idx="114">
                  <c:v>37680</c:v>
                </c:pt>
                <c:pt idx="115">
                  <c:v>37679</c:v>
                </c:pt>
                <c:pt idx="116">
                  <c:v>37678</c:v>
                </c:pt>
                <c:pt idx="117">
                  <c:v>37677</c:v>
                </c:pt>
                <c:pt idx="118">
                  <c:v>37676</c:v>
                </c:pt>
                <c:pt idx="119">
                  <c:v>37673</c:v>
                </c:pt>
                <c:pt idx="120">
                  <c:v>37672</c:v>
                </c:pt>
                <c:pt idx="121">
                  <c:v>37671</c:v>
                </c:pt>
                <c:pt idx="122">
                  <c:v>37670</c:v>
                </c:pt>
                <c:pt idx="123">
                  <c:v>37669</c:v>
                </c:pt>
                <c:pt idx="124">
                  <c:v>37665</c:v>
                </c:pt>
                <c:pt idx="125">
                  <c:v>37664</c:v>
                </c:pt>
                <c:pt idx="126">
                  <c:v>37663</c:v>
                </c:pt>
                <c:pt idx="127">
                  <c:v>37662</c:v>
                </c:pt>
                <c:pt idx="128">
                  <c:v>37659</c:v>
                </c:pt>
                <c:pt idx="129">
                  <c:v>37658</c:v>
                </c:pt>
                <c:pt idx="130">
                  <c:v>37657</c:v>
                </c:pt>
                <c:pt idx="131">
                  <c:v>37656</c:v>
                </c:pt>
                <c:pt idx="132">
                  <c:v>37655</c:v>
                </c:pt>
                <c:pt idx="133">
                  <c:v>37652</c:v>
                </c:pt>
                <c:pt idx="134">
                  <c:v>37651</c:v>
                </c:pt>
                <c:pt idx="135">
                  <c:v>37650</c:v>
                </c:pt>
                <c:pt idx="136">
                  <c:v>37649</c:v>
                </c:pt>
                <c:pt idx="137">
                  <c:v>37648</c:v>
                </c:pt>
                <c:pt idx="138">
                  <c:v>37645</c:v>
                </c:pt>
                <c:pt idx="139">
                  <c:v>37644</c:v>
                </c:pt>
                <c:pt idx="140">
                  <c:v>37643</c:v>
                </c:pt>
                <c:pt idx="141">
                  <c:v>37642</c:v>
                </c:pt>
                <c:pt idx="142">
                  <c:v>37641</c:v>
                </c:pt>
                <c:pt idx="143">
                  <c:v>37637</c:v>
                </c:pt>
                <c:pt idx="144">
                  <c:v>37636</c:v>
                </c:pt>
                <c:pt idx="145">
                  <c:v>37635</c:v>
                </c:pt>
                <c:pt idx="146">
                  <c:v>37634</c:v>
                </c:pt>
                <c:pt idx="147">
                  <c:v>37631</c:v>
                </c:pt>
                <c:pt idx="148">
                  <c:v>37630</c:v>
                </c:pt>
                <c:pt idx="149">
                  <c:v>37629</c:v>
                </c:pt>
                <c:pt idx="150">
                  <c:v>37628</c:v>
                </c:pt>
                <c:pt idx="151">
                  <c:v>37627</c:v>
                </c:pt>
                <c:pt idx="152">
                  <c:v>37624</c:v>
                </c:pt>
                <c:pt idx="153">
                  <c:v>37623</c:v>
                </c:pt>
                <c:pt idx="154">
                  <c:v>37621</c:v>
                </c:pt>
                <c:pt idx="155">
                  <c:v>37620</c:v>
                </c:pt>
                <c:pt idx="156">
                  <c:v>37617</c:v>
                </c:pt>
                <c:pt idx="157">
                  <c:v>37616</c:v>
                </c:pt>
                <c:pt idx="158">
                  <c:v>37615</c:v>
                </c:pt>
                <c:pt idx="159">
                  <c:v>37613</c:v>
                </c:pt>
                <c:pt idx="160">
                  <c:v>37610</c:v>
                </c:pt>
                <c:pt idx="161">
                  <c:v>37609</c:v>
                </c:pt>
                <c:pt idx="162">
                  <c:v>37608</c:v>
                </c:pt>
                <c:pt idx="163">
                  <c:v>37607</c:v>
                </c:pt>
                <c:pt idx="164">
                  <c:v>37606</c:v>
                </c:pt>
                <c:pt idx="165">
                  <c:v>37603</c:v>
                </c:pt>
                <c:pt idx="166">
                  <c:v>37602</c:v>
                </c:pt>
                <c:pt idx="167">
                  <c:v>37601</c:v>
                </c:pt>
                <c:pt idx="168">
                  <c:v>37600</c:v>
                </c:pt>
                <c:pt idx="169">
                  <c:v>37599</c:v>
                </c:pt>
                <c:pt idx="170">
                  <c:v>37596</c:v>
                </c:pt>
                <c:pt idx="171">
                  <c:v>37595</c:v>
                </c:pt>
                <c:pt idx="172">
                  <c:v>37594</c:v>
                </c:pt>
                <c:pt idx="173">
                  <c:v>37593</c:v>
                </c:pt>
                <c:pt idx="174">
                  <c:v>37592</c:v>
                </c:pt>
                <c:pt idx="175">
                  <c:v>37589</c:v>
                </c:pt>
                <c:pt idx="176">
                  <c:v>37588</c:v>
                </c:pt>
                <c:pt idx="177">
                  <c:v>37586</c:v>
                </c:pt>
                <c:pt idx="178">
                  <c:v>37585</c:v>
                </c:pt>
                <c:pt idx="179">
                  <c:v>37582</c:v>
                </c:pt>
                <c:pt idx="180">
                  <c:v>37581</c:v>
                </c:pt>
                <c:pt idx="181">
                  <c:v>37580</c:v>
                </c:pt>
                <c:pt idx="182">
                  <c:v>37579</c:v>
                </c:pt>
                <c:pt idx="183">
                  <c:v>37578</c:v>
                </c:pt>
                <c:pt idx="184">
                  <c:v>37575</c:v>
                </c:pt>
                <c:pt idx="185">
                  <c:v>37574</c:v>
                </c:pt>
                <c:pt idx="186">
                  <c:v>37573</c:v>
                </c:pt>
                <c:pt idx="187">
                  <c:v>37572</c:v>
                </c:pt>
                <c:pt idx="188">
                  <c:v>37571</c:v>
                </c:pt>
                <c:pt idx="189">
                  <c:v>37568</c:v>
                </c:pt>
                <c:pt idx="190">
                  <c:v>37567</c:v>
                </c:pt>
                <c:pt idx="191">
                  <c:v>37566</c:v>
                </c:pt>
                <c:pt idx="192">
                  <c:v>37565</c:v>
                </c:pt>
                <c:pt idx="193">
                  <c:v>37564</c:v>
                </c:pt>
                <c:pt idx="194">
                  <c:v>37561</c:v>
                </c:pt>
                <c:pt idx="195">
                  <c:v>37560</c:v>
                </c:pt>
                <c:pt idx="196">
                  <c:v>37559</c:v>
                </c:pt>
                <c:pt idx="197">
                  <c:v>37558</c:v>
                </c:pt>
                <c:pt idx="198">
                  <c:v>37557</c:v>
                </c:pt>
                <c:pt idx="199">
                  <c:v>37554</c:v>
                </c:pt>
                <c:pt idx="200">
                  <c:v>37553</c:v>
                </c:pt>
                <c:pt idx="201">
                  <c:v>37552</c:v>
                </c:pt>
                <c:pt idx="202">
                  <c:v>37551</c:v>
                </c:pt>
                <c:pt idx="203">
                  <c:v>37550</c:v>
                </c:pt>
                <c:pt idx="204">
                  <c:v>37547</c:v>
                </c:pt>
                <c:pt idx="205">
                  <c:v>37546</c:v>
                </c:pt>
                <c:pt idx="206">
                  <c:v>37545</c:v>
                </c:pt>
                <c:pt idx="207">
                  <c:v>37544</c:v>
                </c:pt>
                <c:pt idx="208">
                  <c:v>37543</c:v>
                </c:pt>
                <c:pt idx="209">
                  <c:v>37540</c:v>
                </c:pt>
                <c:pt idx="210">
                  <c:v>37539</c:v>
                </c:pt>
                <c:pt idx="211">
                  <c:v>37538</c:v>
                </c:pt>
                <c:pt idx="212">
                  <c:v>37537</c:v>
                </c:pt>
                <c:pt idx="213">
                  <c:v>37536</c:v>
                </c:pt>
                <c:pt idx="214">
                  <c:v>37533</c:v>
                </c:pt>
                <c:pt idx="215">
                  <c:v>37532</c:v>
                </c:pt>
                <c:pt idx="216">
                  <c:v>37531</c:v>
                </c:pt>
                <c:pt idx="217">
                  <c:v>37530</c:v>
                </c:pt>
                <c:pt idx="218">
                  <c:v>37529</c:v>
                </c:pt>
                <c:pt idx="219">
                  <c:v>37526</c:v>
                </c:pt>
                <c:pt idx="220">
                  <c:v>37525</c:v>
                </c:pt>
                <c:pt idx="221">
                  <c:v>37524</c:v>
                </c:pt>
                <c:pt idx="222">
                  <c:v>37523</c:v>
                </c:pt>
                <c:pt idx="223">
                  <c:v>37522</c:v>
                </c:pt>
                <c:pt idx="224">
                  <c:v>37519</c:v>
                </c:pt>
                <c:pt idx="225">
                  <c:v>37518</c:v>
                </c:pt>
                <c:pt idx="226">
                  <c:v>37517</c:v>
                </c:pt>
                <c:pt idx="227">
                  <c:v>37516</c:v>
                </c:pt>
                <c:pt idx="228">
                  <c:v>37515</c:v>
                </c:pt>
                <c:pt idx="229">
                  <c:v>37512</c:v>
                </c:pt>
                <c:pt idx="230">
                  <c:v>37511</c:v>
                </c:pt>
                <c:pt idx="231">
                  <c:v>37510</c:v>
                </c:pt>
                <c:pt idx="232">
                  <c:v>37509</c:v>
                </c:pt>
                <c:pt idx="233">
                  <c:v>37508</c:v>
                </c:pt>
                <c:pt idx="234">
                  <c:v>37505</c:v>
                </c:pt>
                <c:pt idx="235">
                  <c:v>37504</c:v>
                </c:pt>
                <c:pt idx="236">
                  <c:v>37503</c:v>
                </c:pt>
                <c:pt idx="237">
                  <c:v>37502</c:v>
                </c:pt>
                <c:pt idx="238">
                  <c:v>37501</c:v>
                </c:pt>
                <c:pt idx="239">
                  <c:v>37498</c:v>
                </c:pt>
                <c:pt idx="240">
                  <c:v>37497</c:v>
                </c:pt>
                <c:pt idx="241">
                  <c:v>37496</c:v>
                </c:pt>
                <c:pt idx="242">
                  <c:v>37495</c:v>
                </c:pt>
                <c:pt idx="243">
                  <c:v>37494</c:v>
                </c:pt>
                <c:pt idx="244">
                  <c:v>37491</c:v>
                </c:pt>
                <c:pt idx="245">
                  <c:v>37490</c:v>
                </c:pt>
                <c:pt idx="246">
                  <c:v>37489</c:v>
                </c:pt>
                <c:pt idx="247">
                  <c:v>37488</c:v>
                </c:pt>
                <c:pt idx="248">
                  <c:v>37487</c:v>
                </c:pt>
                <c:pt idx="249">
                  <c:v>37484</c:v>
                </c:pt>
                <c:pt idx="250">
                  <c:v>37483</c:v>
                </c:pt>
                <c:pt idx="251">
                  <c:v>37482</c:v>
                </c:pt>
                <c:pt idx="252">
                  <c:v>37481</c:v>
                </c:pt>
                <c:pt idx="253">
                  <c:v>37480</c:v>
                </c:pt>
                <c:pt idx="254">
                  <c:v>37477</c:v>
                </c:pt>
                <c:pt idx="255">
                  <c:v>37476</c:v>
                </c:pt>
                <c:pt idx="256">
                  <c:v>37475</c:v>
                </c:pt>
                <c:pt idx="257">
                  <c:v>37474</c:v>
                </c:pt>
                <c:pt idx="258">
                  <c:v>37473</c:v>
                </c:pt>
                <c:pt idx="259">
                  <c:v>37470</c:v>
                </c:pt>
                <c:pt idx="260">
                  <c:v>37469</c:v>
                </c:pt>
                <c:pt idx="261">
                  <c:v>37468</c:v>
                </c:pt>
                <c:pt idx="262">
                  <c:v>37467</c:v>
                </c:pt>
                <c:pt idx="263">
                  <c:v>37466</c:v>
                </c:pt>
                <c:pt idx="264">
                  <c:v>37463</c:v>
                </c:pt>
                <c:pt idx="265">
                  <c:v>37462</c:v>
                </c:pt>
                <c:pt idx="266">
                  <c:v>37461</c:v>
                </c:pt>
                <c:pt idx="267">
                  <c:v>37460</c:v>
                </c:pt>
                <c:pt idx="268">
                  <c:v>37459</c:v>
                </c:pt>
                <c:pt idx="269">
                  <c:v>37456</c:v>
                </c:pt>
                <c:pt idx="270">
                  <c:v>37455</c:v>
                </c:pt>
                <c:pt idx="271">
                  <c:v>37454</c:v>
                </c:pt>
                <c:pt idx="272">
                  <c:v>37453</c:v>
                </c:pt>
                <c:pt idx="273">
                  <c:v>37452</c:v>
                </c:pt>
                <c:pt idx="274">
                  <c:v>37449</c:v>
                </c:pt>
                <c:pt idx="275">
                  <c:v>37448</c:v>
                </c:pt>
                <c:pt idx="276">
                  <c:v>37447</c:v>
                </c:pt>
                <c:pt idx="277">
                  <c:v>37446</c:v>
                </c:pt>
                <c:pt idx="278">
                  <c:v>37445</c:v>
                </c:pt>
                <c:pt idx="279">
                  <c:v>37442</c:v>
                </c:pt>
                <c:pt idx="280">
                  <c:v>37441</c:v>
                </c:pt>
                <c:pt idx="281">
                  <c:v>37439</c:v>
                </c:pt>
                <c:pt idx="282">
                  <c:v>37438</c:v>
                </c:pt>
                <c:pt idx="283">
                  <c:v>37435</c:v>
                </c:pt>
                <c:pt idx="284">
                  <c:v>37434</c:v>
                </c:pt>
                <c:pt idx="285">
                  <c:v>37433</c:v>
                </c:pt>
                <c:pt idx="286">
                  <c:v>37432</c:v>
                </c:pt>
                <c:pt idx="287">
                  <c:v>37431</c:v>
                </c:pt>
                <c:pt idx="288">
                  <c:v>37428</c:v>
                </c:pt>
                <c:pt idx="289">
                  <c:v>37427</c:v>
                </c:pt>
                <c:pt idx="290">
                  <c:v>37426</c:v>
                </c:pt>
                <c:pt idx="291">
                  <c:v>37425</c:v>
                </c:pt>
                <c:pt idx="292">
                  <c:v>37424</c:v>
                </c:pt>
                <c:pt idx="293">
                  <c:v>37421</c:v>
                </c:pt>
                <c:pt idx="294">
                  <c:v>37420</c:v>
                </c:pt>
                <c:pt idx="295">
                  <c:v>37419</c:v>
                </c:pt>
                <c:pt idx="296">
                  <c:v>37418</c:v>
                </c:pt>
                <c:pt idx="297">
                  <c:v>37417</c:v>
                </c:pt>
                <c:pt idx="298">
                  <c:v>37414</c:v>
                </c:pt>
                <c:pt idx="299">
                  <c:v>37413</c:v>
                </c:pt>
                <c:pt idx="300">
                  <c:v>37412</c:v>
                </c:pt>
                <c:pt idx="301">
                  <c:v>37411</c:v>
                </c:pt>
                <c:pt idx="302">
                  <c:v>37410</c:v>
                </c:pt>
                <c:pt idx="303">
                  <c:v>37407</c:v>
                </c:pt>
                <c:pt idx="304">
                  <c:v>37406</c:v>
                </c:pt>
                <c:pt idx="305">
                  <c:v>37405</c:v>
                </c:pt>
                <c:pt idx="306">
                  <c:v>37404</c:v>
                </c:pt>
                <c:pt idx="307">
                  <c:v>37403</c:v>
                </c:pt>
                <c:pt idx="308">
                  <c:v>37399</c:v>
                </c:pt>
                <c:pt idx="309">
                  <c:v>37398</c:v>
                </c:pt>
                <c:pt idx="310">
                  <c:v>37397</c:v>
                </c:pt>
                <c:pt idx="311">
                  <c:v>37396</c:v>
                </c:pt>
                <c:pt idx="312">
                  <c:v>37393</c:v>
                </c:pt>
                <c:pt idx="313">
                  <c:v>37392</c:v>
                </c:pt>
                <c:pt idx="314">
                  <c:v>37391</c:v>
                </c:pt>
                <c:pt idx="315">
                  <c:v>37390</c:v>
                </c:pt>
                <c:pt idx="316">
                  <c:v>37389</c:v>
                </c:pt>
                <c:pt idx="317">
                  <c:v>37386</c:v>
                </c:pt>
                <c:pt idx="318">
                  <c:v>37385</c:v>
                </c:pt>
                <c:pt idx="319">
                  <c:v>37384</c:v>
                </c:pt>
                <c:pt idx="320">
                  <c:v>37383</c:v>
                </c:pt>
                <c:pt idx="321">
                  <c:v>37382</c:v>
                </c:pt>
                <c:pt idx="322">
                  <c:v>37379</c:v>
                </c:pt>
                <c:pt idx="323">
                  <c:v>37378</c:v>
                </c:pt>
                <c:pt idx="324">
                  <c:v>37377</c:v>
                </c:pt>
                <c:pt idx="325">
                  <c:v>37376</c:v>
                </c:pt>
                <c:pt idx="326">
                  <c:v>37375</c:v>
                </c:pt>
                <c:pt idx="327">
                  <c:v>37372</c:v>
                </c:pt>
                <c:pt idx="328">
                  <c:v>37371</c:v>
                </c:pt>
                <c:pt idx="329">
                  <c:v>37370</c:v>
                </c:pt>
                <c:pt idx="330">
                  <c:v>37369</c:v>
                </c:pt>
                <c:pt idx="331">
                  <c:v>37368</c:v>
                </c:pt>
                <c:pt idx="332">
                  <c:v>37365</c:v>
                </c:pt>
                <c:pt idx="333">
                  <c:v>37364</c:v>
                </c:pt>
                <c:pt idx="334">
                  <c:v>37363</c:v>
                </c:pt>
                <c:pt idx="335">
                  <c:v>37362</c:v>
                </c:pt>
                <c:pt idx="336">
                  <c:v>37361</c:v>
                </c:pt>
                <c:pt idx="337">
                  <c:v>37358</c:v>
                </c:pt>
                <c:pt idx="338">
                  <c:v>37357</c:v>
                </c:pt>
                <c:pt idx="339">
                  <c:v>37356</c:v>
                </c:pt>
                <c:pt idx="340">
                  <c:v>37355</c:v>
                </c:pt>
                <c:pt idx="341">
                  <c:v>37354</c:v>
                </c:pt>
                <c:pt idx="342">
                  <c:v>37351</c:v>
                </c:pt>
                <c:pt idx="343">
                  <c:v>37350</c:v>
                </c:pt>
                <c:pt idx="344">
                  <c:v>37349</c:v>
                </c:pt>
                <c:pt idx="345">
                  <c:v>37348</c:v>
                </c:pt>
                <c:pt idx="346">
                  <c:v>37347</c:v>
                </c:pt>
                <c:pt idx="347">
                  <c:v>37344</c:v>
                </c:pt>
                <c:pt idx="348">
                  <c:v>37342</c:v>
                </c:pt>
                <c:pt idx="349">
                  <c:v>37341</c:v>
                </c:pt>
                <c:pt idx="350">
                  <c:v>37340</c:v>
                </c:pt>
                <c:pt idx="351">
                  <c:v>37337</c:v>
                </c:pt>
                <c:pt idx="352">
                  <c:v>37336</c:v>
                </c:pt>
                <c:pt idx="353">
                  <c:v>37335</c:v>
                </c:pt>
                <c:pt idx="354">
                  <c:v>37334</c:v>
                </c:pt>
                <c:pt idx="355">
                  <c:v>37333</c:v>
                </c:pt>
                <c:pt idx="356">
                  <c:v>37330</c:v>
                </c:pt>
                <c:pt idx="357">
                  <c:v>37329</c:v>
                </c:pt>
                <c:pt idx="358">
                  <c:v>37328</c:v>
                </c:pt>
                <c:pt idx="359">
                  <c:v>37327</c:v>
                </c:pt>
                <c:pt idx="360">
                  <c:v>37326</c:v>
                </c:pt>
                <c:pt idx="361">
                  <c:v>37323</c:v>
                </c:pt>
                <c:pt idx="362">
                  <c:v>37322</c:v>
                </c:pt>
                <c:pt idx="363">
                  <c:v>37321</c:v>
                </c:pt>
                <c:pt idx="364">
                  <c:v>37320</c:v>
                </c:pt>
                <c:pt idx="365">
                  <c:v>37319</c:v>
                </c:pt>
                <c:pt idx="366">
                  <c:v>37316</c:v>
                </c:pt>
                <c:pt idx="367">
                  <c:v>37315</c:v>
                </c:pt>
                <c:pt idx="368">
                  <c:v>37314</c:v>
                </c:pt>
                <c:pt idx="369">
                  <c:v>37313</c:v>
                </c:pt>
                <c:pt idx="370">
                  <c:v>37312</c:v>
                </c:pt>
                <c:pt idx="371">
                  <c:v>37309</c:v>
                </c:pt>
                <c:pt idx="372">
                  <c:v>37308</c:v>
                </c:pt>
                <c:pt idx="373">
                  <c:v>37307</c:v>
                </c:pt>
                <c:pt idx="374">
                  <c:v>37306</c:v>
                </c:pt>
                <c:pt idx="375">
                  <c:v>37305</c:v>
                </c:pt>
                <c:pt idx="376">
                  <c:v>37301</c:v>
                </c:pt>
                <c:pt idx="377">
                  <c:v>37300</c:v>
                </c:pt>
                <c:pt idx="378">
                  <c:v>37299</c:v>
                </c:pt>
                <c:pt idx="379">
                  <c:v>37298</c:v>
                </c:pt>
                <c:pt idx="380">
                  <c:v>37295</c:v>
                </c:pt>
                <c:pt idx="381">
                  <c:v>37294</c:v>
                </c:pt>
                <c:pt idx="382">
                  <c:v>37293</c:v>
                </c:pt>
                <c:pt idx="383">
                  <c:v>37292</c:v>
                </c:pt>
                <c:pt idx="384">
                  <c:v>37291</c:v>
                </c:pt>
                <c:pt idx="385">
                  <c:v>37288</c:v>
                </c:pt>
                <c:pt idx="386">
                  <c:v>37287</c:v>
                </c:pt>
                <c:pt idx="387">
                  <c:v>37286</c:v>
                </c:pt>
                <c:pt idx="388">
                  <c:v>37285</c:v>
                </c:pt>
                <c:pt idx="389">
                  <c:v>37284</c:v>
                </c:pt>
                <c:pt idx="390">
                  <c:v>37281</c:v>
                </c:pt>
                <c:pt idx="391">
                  <c:v>37280</c:v>
                </c:pt>
                <c:pt idx="392">
                  <c:v>37279</c:v>
                </c:pt>
                <c:pt idx="393">
                  <c:v>37278</c:v>
                </c:pt>
                <c:pt idx="394">
                  <c:v>37274</c:v>
                </c:pt>
                <c:pt idx="395">
                  <c:v>37273</c:v>
                </c:pt>
                <c:pt idx="396">
                  <c:v>37272</c:v>
                </c:pt>
                <c:pt idx="397">
                  <c:v>37271</c:v>
                </c:pt>
                <c:pt idx="398">
                  <c:v>37270</c:v>
                </c:pt>
                <c:pt idx="399">
                  <c:v>37267</c:v>
                </c:pt>
                <c:pt idx="400">
                  <c:v>37266</c:v>
                </c:pt>
                <c:pt idx="401">
                  <c:v>37265</c:v>
                </c:pt>
                <c:pt idx="402">
                  <c:v>37264</c:v>
                </c:pt>
                <c:pt idx="403">
                  <c:v>37263</c:v>
                </c:pt>
                <c:pt idx="404">
                  <c:v>37260</c:v>
                </c:pt>
                <c:pt idx="405">
                  <c:v>37259</c:v>
                </c:pt>
                <c:pt idx="406">
                  <c:v>37258</c:v>
                </c:pt>
                <c:pt idx="407">
                  <c:v>37256</c:v>
                </c:pt>
                <c:pt idx="408">
                  <c:v>37253</c:v>
                </c:pt>
                <c:pt idx="409">
                  <c:v>37252</c:v>
                </c:pt>
                <c:pt idx="410">
                  <c:v>37251</c:v>
                </c:pt>
                <c:pt idx="411">
                  <c:v>37249</c:v>
                </c:pt>
                <c:pt idx="412">
                  <c:v>37246</c:v>
                </c:pt>
                <c:pt idx="413">
                  <c:v>37245</c:v>
                </c:pt>
                <c:pt idx="414">
                  <c:v>37244</c:v>
                </c:pt>
                <c:pt idx="415">
                  <c:v>37243</c:v>
                </c:pt>
                <c:pt idx="416">
                  <c:v>37242</c:v>
                </c:pt>
                <c:pt idx="417">
                  <c:v>37239</c:v>
                </c:pt>
                <c:pt idx="418">
                  <c:v>37238</c:v>
                </c:pt>
                <c:pt idx="419">
                  <c:v>37237</c:v>
                </c:pt>
                <c:pt idx="420">
                  <c:v>37236</c:v>
                </c:pt>
                <c:pt idx="421">
                  <c:v>37235</c:v>
                </c:pt>
                <c:pt idx="422">
                  <c:v>37232</c:v>
                </c:pt>
                <c:pt idx="423">
                  <c:v>37231</c:v>
                </c:pt>
                <c:pt idx="424">
                  <c:v>37230</c:v>
                </c:pt>
                <c:pt idx="425">
                  <c:v>37229</c:v>
                </c:pt>
                <c:pt idx="426">
                  <c:v>37228</c:v>
                </c:pt>
              </c:numCache>
            </c:numRef>
          </c:cat>
          <c:val>
            <c:numRef>
              <c:f>'Q2 Backtesting'!$AJ$7:$AJ$433</c:f>
              <c:numCache>
                <c:formatCode>General</c:formatCode>
                <c:ptCount val="427"/>
                <c:pt idx="0">
                  <c:v>359.48200000000003</c:v>
                </c:pt>
                <c:pt idx="1">
                  <c:v>350.54399999999998</c:v>
                </c:pt>
                <c:pt idx="2">
                  <c:v>15.56</c:v>
                </c:pt>
                <c:pt idx="3">
                  <c:v>332.80900000000003</c:v>
                </c:pt>
                <c:pt idx="4">
                  <c:v>-27.047999999999998</c:v>
                </c:pt>
                <c:pt idx="5">
                  <c:v>210.357</c:v>
                </c:pt>
                <c:pt idx="6">
                  <c:v>669.86800000000005</c:v>
                </c:pt>
                <c:pt idx="7">
                  <c:v>156.934</c:v>
                </c:pt>
                <c:pt idx="8">
                  <c:v>753.27800000000002</c:v>
                </c:pt>
                <c:pt idx="9">
                  <c:v>-355.22399999999999</c:v>
                </c:pt>
                <c:pt idx="10">
                  <c:v>158.512</c:v>
                </c:pt>
                <c:pt idx="11">
                  <c:v>430.65800000000002</c:v>
                </c:pt>
                <c:pt idx="12">
                  <c:v>237.38300000000001</c:v>
                </c:pt>
                <c:pt idx="13">
                  <c:v>804.88800000000003</c:v>
                </c:pt>
                <c:pt idx="14">
                  <c:v>1932.0930000000001</c:v>
                </c:pt>
                <c:pt idx="15">
                  <c:v>462.88799999999998</c:v>
                </c:pt>
                <c:pt idx="16">
                  <c:v>-241.00700000000001</c:v>
                </c:pt>
                <c:pt idx="17">
                  <c:v>616.53200000000004</c:v>
                </c:pt>
                <c:pt idx="18">
                  <c:v>-114.864</c:v>
                </c:pt>
                <c:pt idx="19">
                  <c:v>129.899</c:v>
                </c:pt>
                <c:pt idx="20">
                  <c:v>893.87300000000005</c:v>
                </c:pt>
                <c:pt idx="21">
                  <c:v>250.96600000000001</c:v>
                </c:pt>
                <c:pt idx="22">
                  <c:v>989.50300000000004</c:v>
                </c:pt>
                <c:pt idx="23">
                  <c:v>-1056.4079999999999</c:v>
                </c:pt>
                <c:pt idx="24">
                  <c:v>635.32799999999997</c:v>
                </c:pt>
                <c:pt idx="25">
                  <c:v>663.67100000000005</c:v>
                </c:pt>
                <c:pt idx="26">
                  <c:v>1035.51</c:v>
                </c:pt>
                <c:pt idx="27">
                  <c:v>364.64299999999997</c:v>
                </c:pt>
                <c:pt idx="28">
                  <c:v>263.74400000000003</c:v>
                </c:pt>
                <c:pt idx="29">
                  <c:v>240.14699999999999</c:v>
                </c:pt>
                <c:pt idx="30">
                  <c:v>997.73900000000003</c:v>
                </c:pt>
                <c:pt idx="31">
                  <c:v>-193.99100000000001</c:v>
                </c:pt>
                <c:pt idx="32">
                  <c:v>400.35700000000003</c:v>
                </c:pt>
                <c:pt idx="33">
                  <c:v>583.697</c:v>
                </c:pt>
                <c:pt idx="34">
                  <c:v>-278.14800000000002</c:v>
                </c:pt>
                <c:pt idx="35">
                  <c:v>-600.779</c:v>
                </c:pt>
                <c:pt idx="36">
                  <c:v>183.03700000000001</c:v>
                </c:pt>
                <c:pt idx="37">
                  <c:v>-307.92599999999999</c:v>
                </c:pt>
                <c:pt idx="38">
                  <c:v>1320.1469999999999</c:v>
                </c:pt>
                <c:pt idx="39">
                  <c:v>198.708</c:v>
                </c:pt>
                <c:pt idx="40">
                  <c:v>3182.6379999999999</c:v>
                </c:pt>
                <c:pt idx="41">
                  <c:v>-1602.2629999999999</c:v>
                </c:pt>
                <c:pt idx="42">
                  <c:v>21.146999999999998</c:v>
                </c:pt>
                <c:pt idx="43">
                  <c:v>430.96100000000001</c:v>
                </c:pt>
                <c:pt idx="44">
                  <c:v>567.47500000000002</c:v>
                </c:pt>
                <c:pt idx="45">
                  <c:v>-196.655</c:v>
                </c:pt>
                <c:pt idx="46">
                  <c:v>1066.346</c:v>
                </c:pt>
                <c:pt idx="47">
                  <c:v>-303.19400000000002</c:v>
                </c:pt>
                <c:pt idx="48">
                  <c:v>-201.49</c:v>
                </c:pt>
                <c:pt idx="49">
                  <c:v>138.804</c:v>
                </c:pt>
                <c:pt idx="50">
                  <c:v>582.99</c:v>
                </c:pt>
                <c:pt idx="51">
                  <c:v>274.91899999999998</c:v>
                </c:pt>
                <c:pt idx="52">
                  <c:v>340.46300000000002</c:v>
                </c:pt>
                <c:pt idx="53">
                  <c:v>356.01799999999997</c:v>
                </c:pt>
                <c:pt idx="54">
                  <c:v>-288.84500000000003</c:v>
                </c:pt>
                <c:pt idx="55">
                  <c:v>28.959</c:v>
                </c:pt>
                <c:pt idx="56">
                  <c:v>135.845</c:v>
                </c:pt>
                <c:pt idx="57">
                  <c:v>327.74900000000002</c:v>
                </c:pt>
                <c:pt idx="58">
                  <c:v>-22.207000000000001</c:v>
                </c:pt>
                <c:pt idx="59">
                  <c:v>290.01600000000002</c:v>
                </c:pt>
                <c:pt idx="60">
                  <c:v>2990.2020000000002</c:v>
                </c:pt>
                <c:pt idx="61">
                  <c:v>66.141999999999996</c:v>
                </c:pt>
                <c:pt idx="62">
                  <c:v>-113.527</c:v>
                </c:pt>
                <c:pt idx="63">
                  <c:v>628.76199999999994</c:v>
                </c:pt>
                <c:pt idx="64">
                  <c:v>675.26700000000005</c:v>
                </c:pt>
                <c:pt idx="65">
                  <c:v>114.75</c:v>
                </c:pt>
                <c:pt idx="66">
                  <c:v>262.67599999999999</c:v>
                </c:pt>
                <c:pt idx="67">
                  <c:v>553.48099999999999</c:v>
                </c:pt>
                <c:pt idx="68">
                  <c:v>15.877000000000001</c:v>
                </c:pt>
                <c:pt idx="69">
                  <c:v>918.80200000000002</c:v>
                </c:pt>
                <c:pt idx="70">
                  <c:v>158.703</c:v>
                </c:pt>
                <c:pt idx="71">
                  <c:v>271.69799999999998</c:v>
                </c:pt>
                <c:pt idx="72">
                  <c:v>781.45600000000002</c:v>
                </c:pt>
                <c:pt idx="73">
                  <c:v>1141.213</c:v>
                </c:pt>
                <c:pt idx="74">
                  <c:v>-102.21899999999999</c:v>
                </c:pt>
                <c:pt idx="75">
                  <c:v>439.78899999999999</c:v>
                </c:pt>
                <c:pt idx="76">
                  <c:v>149.88499999999999</c:v>
                </c:pt>
                <c:pt idx="77">
                  <c:v>743.51400000000001</c:v>
                </c:pt>
                <c:pt idx="78">
                  <c:v>454.23899999999998</c:v>
                </c:pt>
                <c:pt idx="79">
                  <c:v>507.38099999999997</c:v>
                </c:pt>
                <c:pt idx="80">
                  <c:v>244.39500000000001</c:v>
                </c:pt>
                <c:pt idx="81">
                  <c:v>230.505</c:v>
                </c:pt>
                <c:pt idx="82">
                  <c:v>2785.8679999999999</c:v>
                </c:pt>
                <c:pt idx="83">
                  <c:v>297.48500000000001</c:v>
                </c:pt>
                <c:pt idx="84">
                  <c:v>-424.76900000000001</c:v>
                </c:pt>
                <c:pt idx="85">
                  <c:v>820.13199999999995</c:v>
                </c:pt>
                <c:pt idx="86">
                  <c:v>-921.08600000000001</c:v>
                </c:pt>
                <c:pt idx="87">
                  <c:v>268.53399999999999</c:v>
                </c:pt>
                <c:pt idx="88">
                  <c:v>642.89</c:v>
                </c:pt>
                <c:pt idx="89">
                  <c:v>-235.596</c:v>
                </c:pt>
                <c:pt idx="90">
                  <c:v>720.54700000000003</c:v>
                </c:pt>
                <c:pt idx="91">
                  <c:v>-111.788</c:v>
                </c:pt>
                <c:pt idx="92">
                  <c:v>704.971</c:v>
                </c:pt>
                <c:pt idx="93">
                  <c:v>1030.7570000000001</c:v>
                </c:pt>
                <c:pt idx="94">
                  <c:v>-330.30599999999998</c:v>
                </c:pt>
                <c:pt idx="95">
                  <c:v>776.39599999999996</c:v>
                </c:pt>
                <c:pt idx="96">
                  <c:v>-176.44499999999999</c:v>
                </c:pt>
                <c:pt idx="97">
                  <c:v>-163.59700000000001</c:v>
                </c:pt>
                <c:pt idx="98">
                  <c:v>121.09099999999999</c:v>
                </c:pt>
                <c:pt idx="99">
                  <c:v>565.10699999999997</c:v>
                </c:pt>
                <c:pt idx="100">
                  <c:v>872.399</c:v>
                </c:pt>
                <c:pt idx="101">
                  <c:v>1380.627</c:v>
                </c:pt>
                <c:pt idx="102">
                  <c:v>2389.8530000000001</c:v>
                </c:pt>
                <c:pt idx="103">
                  <c:v>726.87400000000002</c:v>
                </c:pt>
                <c:pt idx="104">
                  <c:v>103.48399999999999</c:v>
                </c:pt>
                <c:pt idx="105">
                  <c:v>630.70299999999997</c:v>
                </c:pt>
                <c:pt idx="106">
                  <c:v>742.51800000000003</c:v>
                </c:pt>
                <c:pt idx="107">
                  <c:v>-397.52800000000002</c:v>
                </c:pt>
                <c:pt idx="108">
                  <c:v>929.19399999999996</c:v>
                </c:pt>
                <c:pt idx="109">
                  <c:v>-374.39600000000002</c:v>
                </c:pt>
                <c:pt idx="110">
                  <c:v>133.77000000000001</c:v>
                </c:pt>
                <c:pt idx="111">
                  <c:v>1894.6030000000001</c:v>
                </c:pt>
                <c:pt idx="112">
                  <c:v>314.56799999999998</c:v>
                </c:pt>
                <c:pt idx="113">
                  <c:v>-92.27</c:v>
                </c:pt>
                <c:pt idx="114">
                  <c:v>-450.12200000000001</c:v>
                </c:pt>
                <c:pt idx="115">
                  <c:v>-272.404</c:v>
                </c:pt>
                <c:pt idx="116">
                  <c:v>926.274</c:v>
                </c:pt>
                <c:pt idx="117">
                  <c:v>-462.81099999999998</c:v>
                </c:pt>
                <c:pt idx="118">
                  <c:v>211.10900000000001</c:v>
                </c:pt>
                <c:pt idx="119">
                  <c:v>36.956000000000003</c:v>
                </c:pt>
                <c:pt idx="120">
                  <c:v>256.94099999999997</c:v>
                </c:pt>
                <c:pt idx="121">
                  <c:v>600.26099999999997</c:v>
                </c:pt>
                <c:pt idx="122">
                  <c:v>871.93</c:v>
                </c:pt>
                <c:pt idx="123">
                  <c:v>883.72199999999998</c:v>
                </c:pt>
                <c:pt idx="124">
                  <c:v>4513.6859999999997</c:v>
                </c:pt>
                <c:pt idx="125">
                  <c:v>279.10300000000001</c:v>
                </c:pt>
                <c:pt idx="126">
                  <c:v>-134.18100000000001</c:v>
                </c:pt>
                <c:pt idx="127">
                  <c:v>367.43</c:v>
                </c:pt>
                <c:pt idx="128">
                  <c:v>254.21899999999999</c:v>
                </c:pt>
                <c:pt idx="129">
                  <c:v>-298.97399999999999</c:v>
                </c:pt>
                <c:pt idx="130">
                  <c:v>339.298</c:v>
                </c:pt>
                <c:pt idx="131">
                  <c:v>276.77199999999999</c:v>
                </c:pt>
                <c:pt idx="132">
                  <c:v>452.55399999999997</c:v>
                </c:pt>
                <c:pt idx="133">
                  <c:v>1337.1279999999999</c:v>
                </c:pt>
                <c:pt idx="134">
                  <c:v>20.678999999999998</c:v>
                </c:pt>
                <c:pt idx="135">
                  <c:v>424.15300000000002</c:v>
                </c:pt>
                <c:pt idx="136">
                  <c:v>213.62</c:v>
                </c:pt>
                <c:pt idx="137">
                  <c:v>570.62599999999998</c:v>
                </c:pt>
                <c:pt idx="138">
                  <c:v>-166.63800000000001</c:v>
                </c:pt>
                <c:pt idx="139">
                  <c:v>639.12300000000005</c:v>
                </c:pt>
                <c:pt idx="140">
                  <c:v>642.75699999999995</c:v>
                </c:pt>
                <c:pt idx="141">
                  <c:v>-59.52</c:v>
                </c:pt>
                <c:pt idx="142">
                  <c:v>2346.8110000000001</c:v>
                </c:pt>
                <c:pt idx="143">
                  <c:v>-39.451999999999998</c:v>
                </c:pt>
                <c:pt idx="144">
                  <c:v>516.58100000000002</c:v>
                </c:pt>
                <c:pt idx="145">
                  <c:v>253.541</c:v>
                </c:pt>
                <c:pt idx="146">
                  <c:v>-55.473999999999997</c:v>
                </c:pt>
                <c:pt idx="147">
                  <c:v>-118.408</c:v>
                </c:pt>
                <c:pt idx="148">
                  <c:v>-234.40600000000001</c:v>
                </c:pt>
                <c:pt idx="149">
                  <c:v>88.268000000000001</c:v>
                </c:pt>
                <c:pt idx="150">
                  <c:v>1118.1769999999999</c:v>
                </c:pt>
                <c:pt idx="151">
                  <c:v>384.12599999999998</c:v>
                </c:pt>
                <c:pt idx="152">
                  <c:v>7.8789999999999996</c:v>
                </c:pt>
                <c:pt idx="153">
                  <c:v>1097.242</c:v>
                </c:pt>
                <c:pt idx="154">
                  <c:v>626.56799999999998</c:v>
                </c:pt>
                <c:pt idx="155">
                  <c:v>47.054000000000002</c:v>
                </c:pt>
                <c:pt idx="156">
                  <c:v>-194.06700000000001</c:v>
                </c:pt>
                <c:pt idx="157">
                  <c:v>-67.918999999999997</c:v>
                </c:pt>
                <c:pt idx="158">
                  <c:v>-174.845</c:v>
                </c:pt>
                <c:pt idx="159">
                  <c:v>3.4910000000000001</c:v>
                </c:pt>
                <c:pt idx="160">
                  <c:v>63.848999999999997</c:v>
                </c:pt>
                <c:pt idx="161">
                  <c:v>403.28800000000001</c:v>
                </c:pt>
                <c:pt idx="162">
                  <c:v>2813.902</c:v>
                </c:pt>
                <c:pt idx="163">
                  <c:v>808.06899999999996</c:v>
                </c:pt>
                <c:pt idx="164">
                  <c:v>472.13900000000001</c:v>
                </c:pt>
                <c:pt idx="165">
                  <c:v>840.13699999999994</c:v>
                </c:pt>
                <c:pt idx="166">
                  <c:v>9.8149999999999995</c:v>
                </c:pt>
                <c:pt idx="167">
                  <c:v>316.91800000000001</c:v>
                </c:pt>
                <c:pt idx="168">
                  <c:v>28.834</c:v>
                </c:pt>
                <c:pt idx="169">
                  <c:v>187.02799999999999</c:v>
                </c:pt>
                <c:pt idx="170">
                  <c:v>491.25</c:v>
                </c:pt>
                <c:pt idx="171">
                  <c:v>-48.908999999999999</c:v>
                </c:pt>
                <c:pt idx="172">
                  <c:v>412.38900000000001</c:v>
                </c:pt>
                <c:pt idx="173">
                  <c:v>554.995</c:v>
                </c:pt>
                <c:pt idx="174">
                  <c:v>792.79300000000001</c:v>
                </c:pt>
                <c:pt idx="175">
                  <c:v>487.71499999999997</c:v>
                </c:pt>
                <c:pt idx="176">
                  <c:v>479.16199999999998</c:v>
                </c:pt>
                <c:pt idx="177">
                  <c:v>-228.26499999999999</c:v>
                </c:pt>
                <c:pt idx="178">
                  <c:v>164.87100000000001</c:v>
                </c:pt>
                <c:pt idx="179">
                  <c:v>551.67600000000004</c:v>
                </c:pt>
                <c:pt idx="180">
                  <c:v>3167.895</c:v>
                </c:pt>
                <c:pt idx="181">
                  <c:v>644.80499999999995</c:v>
                </c:pt>
                <c:pt idx="182">
                  <c:v>637.25699999999995</c:v>
                </c:pt>
                <c:pt idx="183">
                  <c:v>557.93600000000004</c:v>
                </c:pt>
                <c:pt idx="184">
                  <c:v>595.48599999999999</c:v>
                </c:pt>
                <c:pt idx="185">
                  <c:v>305.10500000000002</c:v>
                </c:pt>
                <c:pt idx="186">
                  <c:v>197.494</c:v>
                </c:pt>
                <c:pt idx="187">
                  <c:v>-479.74700000000001</c:v>
                </c:pt>
                <c:pt idx="188">
                  <c:v>450.678</c:v>
                </c:pt>
                <c:pt idx="189">
                  <c:v>510.52699999999999</c:v>
                </c:pt>
                <c:pt idx="190">
                  <c:v>700.62900000000002</c:v>
                </c:pt>
                <c:pt idx="191">
                  <c:v>97.037999999999997</c:v>
                </c:pt>
                <c:pt idx="192">
                  <c:v>653.51700000000005</c:v>
                </c:pt>
                <c:pt idx="193">
                  <c:v>743.54399999999998</c:v>
                </c:pt>
                <c:pt idx="194">
                  <c:v>-181.386</c:v>
                </c:pt>
                <c:pt idx="195">
                  <c:v>666.08199999999999</c:v>
                </c:pt>
                <c:pt idx="196">
                  <c:v>271.41899999999998</c:v>
                </c:pt>
                <c:pt idx="197">
                  <c:v>411.58199999999999</c:v>
                </c:pt>
                <c:pt idx="198">
                  <c:v>875.928</c:v>
                </c:pt>
                <c:pt idx="199">
                  <c:v>-345.52300000000002</c:v>
                </c:pt>
                <c:pt idx="200">
                  <c:v>577.14400000000001</c:v>
                </c:pt>
                <c:pt idx="201">
                  <c:v>43.283000000000001</c:v>
                </c:pt>
                <c:pt idx="202">
                  <c:v>814.58500000000004</c:v>
                </c:pt>
                <c:pt idx="203">
                  <c:v>-780.55100000000004</c:v>
                </c:pt>
                <c:pt idx="204">
                  <c:v>-204.81100000000001</c:v>
                </c:pt>
                <c:pt idx="205">
                  <c:v>3502.9360000000001</c:v>
                </c:pt>
                <c:pt idx="206">
                  <c:v>728.33399999999995</c:v>
                </c:pt>
                <c:pt idx="207">
                  <c:v>-220.661</c:v>
                </c:pt>
                <c:pt idx="208">
                  <c:v>42.703000000000003</c:v>
                </c:pt>
                <c:pt idx="209">
                  <c:v>-296.68</c:v>
                </c:pt>
                <c:pt idx="210">
                  <c:v>666.93200000000002</c:v>
                </c:pt>
                <c:pt idx="211">
                  <c:v>20.298999999999999</c:v>
                </c:pt>
                <c:pt idx="212">
                  <c:v>889.64700000000005</c:v>
                </c:pt>
                <c:pt idx="213">
                  <c:v>1087.5619999999999</c:v>
                </c:pt>
                <c:pt idx="214">
                  <c:v>-147.30699999999999</c:v>
                </c:pt>
                <c:pt idx="215">
                  <c:v>789.35500000000002</c:v>
                </c:pt>
                <c:pt idx="216">
                  <c:v>902.279</c:v>
                </c:pt>
                <c:pt idx="217">
                  <c:v>732.92</c:v>
                </c:pt>
                <c:pt idx="218">
                  <c:v>1124.7529999999999</c:v>
                </c:pt>
                <c:pt idx="219">
                  <c:v>610.56200000000001</c:v>
                </c:pt>
                <c:pt idx="220">
                  <c:v>-18.946999999999999</c:v>
                </c:pt>
                <c:pt idx="221">
                  <c:v>-310.70699999999999</c:v>
                </c:pt>
                <c:pt idx="222">
                  <c:v>3055.7919999999999</c:v>
                </c:pt>
                <c:pt idx="223">
                  <c:v>-1282.683</c:v>
                </c:pt>
                <c:pt idx="224">
                  <c:v>542.93799999999999</c:v>
                </c:pt>
                <c:pt idx="225">
                  <c:v>2796.3789999999999</c:v>
                </c:pt>
                <c:pt idx="226">
                  <c:v>1140.19</c:v>
                </c:pt>
                <c:pt idx="227">
                  <c:v>-14.2</c:v>
                </c:pt>
                <c:pt idx="228">
                  <c:v>-1169.499</c:v>
                </c:pt>
                <c:pt idx="229">
                  <c:v>623.03200000000004</c:v>
                </c:pt>
                <c:pt idx="230">
                  <c:v>1116.4469999999999</c:v>
                </c:pt>
                <c:pt idx="231">
                  <c:v>206.41900000000001</c:v>
                </c:pt>
                <c:pt idx="232">
                  <c:v>788.899</c:v>
                </c:pt>
                <c:pt idx="233">
                  <c:v>-881.22900000000004</c:v>
                </c:pt>
                <c:pt idx="234">
                  <c:v>307.07799999999997</c:v>
                </c:pt>
                <c:pt idx="235">
                  <c:v>1473.837</c:v>
                </c:pt>
                <c:pt idx="236">
                  <c:v>345.04300000000001</c:v>
                </c:pt>
                <c:pt idx="237">
                  <c:v>71.555999999999997</c:v>
                </c:pt>
                <c:pt idx="238">
                  <c:v>110.35</c:v>
                </c:pt>
                <c:pt idx="239">
                  <c:v>601.06299999999999</c:v>
                </c:pt>
                <c:pt idx="240">
                  <c:v>-197.291</c:v>
                </c:pt>
                <c:pt idx="241">
                  <c:v>2389.46</c:v>
                </c:pt>
                <c:pt idx="242">
                  <c:v>-36.889000000000003</c:v>
                </c:pt>
                <c:pt idx="243">
                  <c:v>-268.28699999999998</c:v>
                </c:pt>
                <c:pt idx="244">
                  <c:v>282.887</c:v>
                </c:pt>
                <c:pt idx="245">
                  <c:v>673.529</c:v>
                </c:pt>
                <c:pt idx="246">
                  <c:v>1183.6379999999999</c:v>
                </c:pt>
                <c:pt idx="247">
                  <c:v>519.03700000000003</c:v>
                </c:pt>
                <c:pt idx="248">
                  <c:v>70.692999999999998</c:v>
                </c:pt>
                <c:pt idx="249">
                  <c:v>365.54199999999997</c:v>
                </c:pt>
                <c:pt idx="250">
                  <c:v>2484.2689999999998</c:v>
                </c:pt>
                <c:pt idx="251">
                  <c:v>-185.19200000000001</c:v>
                </c:pt>
                <c:pt idx="252">
                  <c:v>568.53300000000002</c:v>
                </c:pt>
                <c:pt idx="253">
                  <c:v>998.88699999999994</c:v>
                </c:pt>
                <c:pt idx="254">
                  <c:v>-103.70099999999999</c:v>
                </c:pt>
                <c:pt idx="255">
                  <c:v>88.257999999999996</c:v>
                </c:pt>
                <c:pt idx="256">
                  <c:v>955.54700000000003</c:v>
                </c:pt>
                <c:pt idx="257">
                  <c:v>-189.54300000000001</c:v>
                </c:pt>
                <c:pt idx="258">
                  <c:v>319.25799999999998</c:v>
                </c:pt>
                <c:pt idx="259">
                  <c:v>904.72299999999996</c:v>
                </c:pt>
                <c:pt idx="260">
                  <c:v>121.58199999999999</c:v>
                </c:pt>
                <c:pt idx="261">
                  <c:v>341.10199999999998</c:v>
                </c:pt>
                <c:pt idx="262">
                  <c:v>-410.44600000000003</c:v>
                </c:pt>
                <c:pt idx="263">
                  <c:v>1031.6289999999999</c:v>
                </c:pt>
                <c:pt idx="264">
                  <c:v>171.40600000000001</c:v>
                </c:pt>
                <c:pt idx="265">
                  <c:v>-2714.6</c:v>
                </c:pt>
                <c:pt idx="266">
                  <c:v>-1252.3420000000001</c:v>
                </c:pt>
                <c:pt idx="267">
                  <c:v>1331.2449999999999</c:v>
                </c:pt>
                <c:pt idx="268">
                  <c:v>2342.7860000000001</c:v>
                </c:pt>
                <c:pt idx="269">
                  <c:v>268.887</c:v>
                </c:pt>
                <c:pt idx="270">
                  <c:v>1818.6220000000001</c:v>
                </c:pt>
                <c:pt idx="271">
                  <c:v>719.60400000000004</c:v>
                </c:pt>
                <c:pt idx="272">
                  <c:v>2011.376</c:v>
                </c:pt>
                <c:pt idx="273">
                  <c:v>3003.462</c:v>
                </c:pt>
                <c:pt idx="274">
                  <c:v>741.28899999999999</c:v>
                </c:pt>
                <c:pt idx="275">
                  <c:v>1042.117</c:v>
                </c:pt>
                <c:pt idx="276">
                  <c:v>1079.0519999999999</c:v>
                </c:pt>
                <c:pt idx="277">
                  <c:v>154.11600000000001</c:v>
                </c:pt>
                <c:pt idx="278">
                  <c:v>851.03899999999999</c:v>
                </c:pt>
                <c:pt idx="279">
                  <c:v>-1335.432</c:v>
                </c:pt>
                <c:pt idx="280">
                  <c:v>876.93200000000002</c:v>
                </c:pt>
                <c:pt idx="281">
                  <c:v>1537.8330000000001</c:v>
                </c:pt>
                <c:pt idx="282">
                  <c:v>1800.6410000000001</c:v>
                </c:pt>
                <c:pt idx="283">
                  <c:v>810.39700000000005</c:v>
                </c:pt>
                <c:pt idx="284">
                  <c:v>-56.244</c:v>
                </c:pt>
                <c:pt idx="285">
                  <c:v>-1087.681</c:v>
                </c:pt>
                <c:pt idx="286">
                  <c:v>976.39700000000005</c:v>
                </c:pt>
                <c:pt idx="287">
                  <c:v>280.59899999999999</c:v>
                </c:pt>
                <c:pt idx="288">
                  <c:v>2483.1</c:v>
                </c:pt>
                <c:pt idx="289">
                  <c:v>113.511</c:v>
                </c:pt>
                <c:pt idx="290">
                  <c:v>793.61800000000005</c:v>
                </c:pt>
                <c:pt idx="291">
                  <c:v>318.32499999999999</c:v>
                </c:pt>
                <c:pt idx="292">
                  <c:v>-1108.6199999999999</c:v>
                </c:pt>
                <c:pt idx="293">
                  <c:v>2135.096</c:v>
                </c:pt>
                <c:pt idx="294">
                  <c:v>632.63900000000001</c:v>
                </c:pt>
                <c:pt idx="295">
                  <c:v>130.81</c:v>
                </c:pt>
                <c:pt idx="296">
                  <c:v>499.70100000000002</c:v>
                </c:pt>
                <c:pt idx="297">
                  <c:v>65.981999999999999</c:v>
                </c:pt>
                <c:pt idx="298">
                  <c:v>408.23599999999999</c:v>
                </c:pt>
                <c:pt idx="299">
                  <c:v>-338.923</c:v>
                </c:pt>
                <c:pt idx="300">
                  <c:v>1037.3209999999999</c:v>
                </c:pt>
                <c:pt idx="301">
                  <c:v>-589.29399999999998</c:v>
                </c:pt>
                <c:pt idx="302">
                  <c:v>-708.29499999999996</c:v>
                </c:pt>
                <c:pt idx="303">
                  <c:v>1715.213</c:v>
                </c:pt>
                <c:pt idx="304">
                  <c:v>16.888999999999999</c:v>
                </c:pt>
                <c:pt idx="305">
                  <c:v>568.16200000000003</c:v>
                </c:pt>
                <c:pt idx="306">
                  <c:v>503.86099999999999</c:v>
                </c:pt>
                <c:pt idx="307">
                  <c:v>-85.57</c:v>
                </c:pt>
                <c:pt idx="308">
                  <c:v>591.15099999999995</c:v>
                </c:pt>
                <c:pt idx="309">
                  <c:v>417.35700000000003</c:v>
                </c:pt>
                <c:pt idx="310">
                  <c:v>6444.9750000000004</c:v>
                </c:pt>
                <c:pt idx="311">
                  <c:v>870.01900000000001</c:v>
                </c:pt>
                <c:pt idx="312">
                  <c:v>3428.48</c:v>
                </c:pt>
                <c:pt idx="313">
                  <c:v>-409.923</c:v>
                </c:pt>
                <c:pt idx="314">
                  <c:v>1349.854</c:v>
                </c:pt>
                <c:pt idx="315">
                  <c:v>-761.851</c:v>
                </c:pt>
                <c:pt idx="316">
                  <c:v>364.577</c:v>
                </c:pt>
                <c:pt idx="317">
                  <c:v>231.108</c:v>
                </c:pt>
                <c:pt idx="318">
                  <c:v>-33.863999999999997</c:v>
                </c:pt>
                <c:pt idx="319">
                  <c:v>43.75</c:v>
                </c:pt>
                <c:pt idx="320">
                  <c:v>372.99700000000001</c:v>
                </c:pt>
                <c:pt idx="321">
                  <c:v>-10.186999999999999</c:v>
                </c:pt>
                <c:pt idx="322">
                  <c:v>270.483</c:v>
                </c:pt>
                <c:pt idx="323">
                  <c:v>836.75</c:v>
                </c:pt>
                <c:pt idx="324">
                  <c:v>182.63900000000001</c:v>
                </c:pt>
                <c:pt idx="325">
                  <c:v>1537.1210000000001</c:v>
                </c:pt>
                <c:pt idx="326">
                  <c:v>1140.96</c:v>
                </c:pt>
                <c:pt idx="327">
                  <c:v>-527.68600000000004</c:v>
                </c:pt>
                <c:pt idx="328">
                  <c:v>965.50400000000002</c:v>
                </c:pt>
                <c:pt idx="329">
                  <c:v>1536.902</c:v>
                </c:pt>
                <c:pt idx="330">
                  <c:v>302.065</c:v>
                </c:pt>
                <c:pt idx="331">
                  <c:v>242.64400000000001</c:v>
                </c:pt>
                <c:pt idx="332">
                  <c:v>117.681</c:v>
                </c:pt>
                <c:pt idx="333">
                  <c:v>2695.4969999999998</c:v>
                </c:pt>
                <c:pt idx="334">
                  <c:v>58.173000000000002</c:v>
                </c:pt>
                <c:pt idx="335">
                  <c:v>200.095</c:v>
                </c:pt>
                <c:pt idx="336">
                  <c:v>-195.94800000000001</c:v>
                </c:pt>
                <c:pt idx="337">
                  <c:v>28.055</c:v>
                </c:pt>
                <c:pt idx="338">
                  <c:v>1446.6189999999999</c:v>
                </c:pt>
                <c:pt idx="339">
                  <c:v>-120.80200000000001</c:v>
                </c:pt>
                <c:pt idx="340">
                  <c:v>720.774</c:v>
                </c:pt>
                <c:pt idx="341">
                  <c:v>552.67899999999997</c:v>
                </c:pt>
                <c:pt idx="342">
                  <c:v>-192.35900000000001</c:v>
                </c:pt>
                <c:pt idx="343">
                  <c:v>1200.556</c:v>
                </c:pt>
                <c:pt idx="344">
                  <c:v>437.88400000000001</c:v>
                </c:pt>
                <c:pt idx="345">
                  <c:v>762.96</c:v>
                </c:pt>
                <c:pt idx="346">
                  <c:v>202.21199999999999</c:v>
                </c:pt>
                <c:pt idx="347">
                  <c:v>1487.7860000000001</c:v>
                </c:pt>
                <c:pt idx="348">
                  <c:v>-22.734000000000002</c:v>
                </c:pt>
                <c:pt idx="349">
                  <c:v>161.50299999999999</c:v>
                </c:pt>
                <c:pt idx="350">
                  <c:v>1126.731</c:v>
                </c:pt>
                <c:pt idx="351">
                  <c:v>278.49799999999999</c:v>
                </c:pt>
                <c:pt idx="352">
                  <c:v>596.64700000000005</c:v>
                </c:pt>
                <c:pt idx="353">
                  <c:v>1079.134</c:v>
                </c:pt>
                <c:pt idx="354">
                  <c:v>186.91200000000001</c:v>
                </c:pt>
                <c:pt idx="355">
                  <c:v>142.251</c:v>
                </c:pt>
                <c:pt idx="356">
                  <c:v>-93.010999999999996</c:v>
                </c:pt>
                <c:pt idx="357">
                  <c:v>956.81899999999996</c:v>
                </c:pt>
                <c:pt idx="358">
                  <c:v>1011.611</c:v>
                </c:pt>
                <c:pt idx="359">
                  <c:v>654.18299999999999</c:v>
                </c:pt>
                <c:pt idx="360">
                  <c:v>-158.07900000000001</c:v>
                </c:pt>
                <c:pt idx="361">
                  <c:v>1999.9780000000001</c:v>
                </c:pt>
                <c:pt idx="362">
                  <c:v>310.22399999999999</c:v>
                </c:pt>
                <c:pt idx="363">
                  <c:v>-635.95500000000004</c:v>
                </c:pt>
                <c:pt idx="364">
                  <c:v>351.34899999999999</c:v>
                </c:pt>
                <c:pt idx="365">
                  <c:v>-700.70500000000004</c:v>
                </c:pt>
                <c:pt idx="366">
                  <c:v>-205.203</c:v>
                </c:pt>
                <c:pt idx="367">
                  <c:v>2071.4140000000002</c:v>
                </c:pt>
                <c:pt idx="368">
                  <c:v>519.20899999999995</c:v>
                </c:pt>
                <c:pt idx="369">
                  <c:v>-62.441000000000003</c:v>
                </c:pt>
                <c:pt idx="370">
                  <c:v>-826.29100000000005</c:v>
                </c:pt>
                <c:pt idx="371">
                  <c:v>475.65300000000002</c:v>
                </c:pt>
                <c:pt idx="372">
                  <c:v>1106.875</c:v>
                </c:pt>
                <c:pt idx="373">
                  <c:v>-98.442999999999998</c:v>
                </c:pt>
                <c:pt idx="374">
                  <c:v>1520.4349999999999</c:v>
                </c:pt>
                <c:pt idx="375">
                  <c:v>1192.1120000000001</c:v>
                </c:pt>
                <c:pt idx="376">
                  <c:v>575.27800000000002</c:v>
                </c:pt>
                <c:pt idx="377">
                  <c:v>-226.119</c:v>
                </c:pt>
                <c:pt idx="378">
                  <c:v>460.78100000000001</c:v>
                </c:pt>
                <c:pt idx="379">
                  <c:v>76.72</c:v>
                </c:pt>
                <c:pt idx="380">
                  <c:v>-277.988</c:v>
                </c:pt>
                <c:pt idx="381">
                  <c:v>1437.5509999999999</c:v>
                </c:pt>
                <c:pt idx="382">
                  <c:v>2903.3969999999999</c:v>
                </c:pt>
                <c:pt idx="383">
                  <c:v>1643.058</c:v>
                </c:pt>
                <c:pt idx="384">
                  <c:v>985.29700000000003</c:v>
                </c:pt>
                <c:pt idx="385">
                  <c:v>1115.9680000000001</c:v>
                </c:pt>
                <c:pt idx="386">
                  <c:v>683.44399999999996</c:v>
                </c:pt>
                <c:pt idx="387">
                  <c:v>483.51799999999997</c:v>
                </c:pt>
                <c:pt idx="388">
                  <c:v>210.869</c:v>
                </c:pt>
                <c:pt idx="389">
                  <c:v>455.87299999999999</c:v>
                </c:pt>
                <c:pt idx="390">
                  <c:v>-196.089</c:v>
                </c:pt>
                <c:pt idx="391">
                  <c:v>1503.615</c:v>
                </c:pt>
                <c:pt idx="392">
                  <c:v>-13.311999999999999</c:v>
                </c:pt>
                <c:pt idx="393">
                  <c:v>868.10699999999997</c:v>
                </c:pt>
                <c:pt idx="394">
                  <c:v>875.31100000000004</c:v>
                </c:pt>
                <c:pt idx="395">
                  <c:v>526.95500000000004</c:v>
                </c:pt>
                <c:pt idx="396">
                  <c:v>739.43600000000004</c:v>
                </c:pt>
                <c:pt idx="397">
                  <c:v>869.20500000000004</c:v>
                </c:pt>
                <c:pt idx="398">
                  <c:v>866.09900000000005</c:v>
                </c:pt>
                <c:pt idx="399">
                  <c:v>220.768</c:v>
                </c:pt>
                <c:pt idx="400">
                  <c:v>2158.7719999999999</c:v>
                </c:pt>
                <c:pt idx="401">
                  <c:v>286.85000000000002</c:v>
                </c:pt>
                <c:pt idx="402">
                  <c:v>1592.3969999999999</c:v>
                </c:pt>
                <c:pt idx="403">
                  <c:v>134.10300000000001</c:v>
                </c:pt>
                <c:pt idx="404">
                  <c:v>676.18299999999999</c:v>
                </c:pt>
                <c:pt idx="405">
                  <c:v>-306.767</c:v>
                </c:pt>
                <c:pt idx="406">
                  <c:v>660.79499999999996</c:v>
                </c:pt>
                <c:pt idx="407">
                  <c:v>1351.0070000000001</c:v>
                </c:pt>
                <c:pt idx="408">
                  <c:v>644.80899999999997</c:v>
                </c:pt>
                <c:pt idx="409">
                  <c:v>-175.85900000000001</c:v>
                </c:pt>
                <c:pt idx="410">
                  <c:v>204.58199999999999</c:v>
                </c:pt>
                <c:pt idx="411">
                  <c:v>189.09100000000001</c:v>
                </c:pt>
                <c:pt idx="412">
                  <c:v>649.851</c:v>
                </c:pt>
                <c:pt idx="413">
                  <c:v>600.83199999999999</c:v>
                </c:pt>
                <c:pt idx="414">
                  <c:v>816.88</c:v>
                </c:pt>
                <c:pt idx="415">
                  <c:v>664.00699999999995</c:v>
                </c:pt>
                <c:pt idx="416">
                  <c:v>428.46100000000001</c:v>
                </c:pt>
                <c:pt idx="417">
                  <c:v>1499.4010000000001</c:v>
                </c:pt>
                <c:pt idx="418">
                  <c:v>178.46600000000001</c:v>
                </c:pt>
                <c:pt idx="419">
                  <c:v>461.81299999999999</c:v>
                </c:pt>
                <c:pt idx="420">
                  <c:v>1378.0260000000001</c:v>
                </c:pt>
                <c:pt idx="421">
                  <c:v>2576.9079999999999</c:v>
                </c:pt>
                <c:pt idx="422">
                  <c:v>1217.241</c:v>
                </c:pt>
                <c:pt idx="423">
                  <c:v>-72.921999999999997</c:v>
                </c:pt>
                <c:pt idx="424">
                  <c:v>1006.787</c:v>
                </c:pt>
                <c:pt idx="425">
                  <c:v>-12.555999999999999</c:v>
                </c:pt>
                <c:pt idx="426">
                  <c:v>1815.0350000000001</c:v>
                </c:pt>
              </c:numCache>
            </c:numRef>
          </c:val>
          <c:extLst>
            <c:ext xmlns:c16="http://schemas.microsoft.com/office/drawing/2014/chart" uri="{C3380CC4-5D6E-409C-BE32-E72D297353CC}">
              <c16:uniqueId val="{00000000-70B3-4184-9BC2-58773AD054EA}"/>
            </c:ext>
          </c:extLst>
        </c:ser>
        <c:dLbls>
          <c:showLegendKey val="0"/>
          <c:showVal val="0"/>
          <c:showCatName val="0"/>
          <c:showSerName val="0"/>
          <c:showPercent val="0"/>
          <c:showBubbleSize val="0"/>
        </c:dLbls>
        <c:gapWidth val="164"/>
        <c:overlap val="-35"/>
        <c:axId val="-1240784736"/>
        <c:axId val="-1240780192"/>
      </c:barChart>
      <c:lineChart>
        <c:grouping val="standard"/>
        <c:varyColors val="0"/>
        <c:ser>
          <c:idx val="1"/>
          <c:order val="1"/>
          <c:tx>
            <c:v>VaR 01</c:v>
          </c:tx>
          <c:spPr>
            <a:ln w="28575" cap="rnd">
              <a:solidFill>
                <a:schemeClr val="accent2"/>
              </a:solidFill>
              <a:round/>
            </a:ln>
            <a:effectLst/>
          </c:spPr>
          <c:marker>
            <c:symbol val="none"/>
          </c:marker>
          <c:val>
            <c:numRef>
              <c:f>'Q2 Backtesting'!$K$11:$K$451</c:f>
              <c:numCache>
                <c:formatCode>General</c:formatCode>
                <c:ptCount val="441"/>
                <c:pt idx="0">
                  <c:v>-1357.7</c:v>
                </c:pt>
                <c:pt idx="1">
                  <c:v>-830.428</c:v>
                </c:pt>
                <c:pt idx="2">
                  <c:v>-787.48699999999997</c:v>
                </c:pt>
                <c:pt idx="3">
                  <c:v>-989.75400000000002</c:v>
                </c:pt>
                <c:pt idx="4">
                  <c:v>-1293.72</c:v>
                </c:pt>
                <c:pt idx="5">
                  <c:v>-1092.97</c:v>
                </c:pt>
                <c:pt idx="6">
                  <c:v>-1218.31</c:v>
                </c:pt>
                <c:pt idx="7">
                  <c:v>-1293.52</c:v>
                </c:pt>
                <c:pt idx="8">
                  <c:v>-1399.43</c:v>
                </c:pt>
                <c:pt idx="9">
                  <c:v>-2018.47</c:v>
                </c:pt>
                <c:pt idx="10">
                  <c:v>-1613.46</c:v>
                </c:pt>
                <c:pt idx="11">
                  <c:v>-1574.79</c:v>
                </c:pt>
                <c:pt idx="12">
                  <c:v>-1004.56</c:v>
                </c:pt>
                <c:pt idx="13">
                  <c:v>-2345.5100000000002</c:v>
                </c:pt>
                <c:pt idx="14">
                  <c:v>-1636.14</c:v>
                </c:pt>
                <c:pt idx="15">
                  <c:v>-1619.82</c:v>
                </c:pt>
                <c:pt idx="16">
                  <c:v>-2390.98</c:v>
                </c:pt>
                <c:pt idx="17">
                  <c:v>-1078.69</c:v>
                </c:pt>
                <c:pt idx="18">
                  <c:v>-1058.75</c:v>
                </c:pt>
                <c:pt idx="19">
                  <c:v>-2287.16</c:v>
                </c:pt>
                <c:pt idx="20">
                  <c:v>-911.54</c:v>
                </c:pt>
                <c:pt idx="21">
                  <c:v>-811.51099999999997</c:v>
                </c:pt>
                <c:pt idx="22">
                  <c:v>-2433.0100000000002</c:v>
                </c:pt>
                <c:pt idx="23">
                  <c:v>-2400.63</c:v>
                </c:pt>
                <c:pt idx="24">
                  <c:v>-2217.56</c:v>
                </c:pt>
                <c:pt idx="25">
                  <c:v>-1811.99</c:v>
                </c:pt>
                <c:pt idx="26">
                  <c:v>-1679.73</c:v>
                </c:pt>
                <c:pt idx="27">
                  <c:v>-1697.29</c:v>
                </c:pt>
                <c:pt idx="28">
                  <c:v>-1727.87</c:v>
                </c:pt>
                <c:pt idx="29">
                  <c:v>-802.14300000000003</c:v>
                </c:pt>
                <c:pt idx="30">
                  <c:v>-1664.59</c:v>
                </c:pt>
                <c:pt idx="31">
                  <c:v>-1919.88</c:v>
                </c:pt>
                <c:pt idx="32">
                  <c:v>-1648.63</c:v>
                </c:pt>
                <c:pt idx="33">
                  <c:v>-1396.99</c:v>
                </c:pt>
                <c:pt idx="34">
                  <c:v>-1111.6400000000001</c:v>
                </c:pt>
                <c:pt idx="35">
                  <c:v>-1524.6</c:v>
                </c:pt>
                <c:pt idx="36">
                  <c:v>-1417.25</c:v>
                </c:pt>
                <c:pt idx="37">
                  <c:v>-2495.73</c:v>
                </c:pt>
                <c:pt idx="38">
                  <c:v>-1668.79</c:v>
                </c:pt>
                <c:pt idx="39">
                  <c:v>-1824.45</c:v>
                </c:pt>
                <c:pt idx="40">
                  <c:v>-1916.27</c:v>
                </c:pt>
                <c:pt idx="41">
                  <c:v>-2014.36</c:v>
                </c:pt>
                <c:pt idx="42">
                  <c:v>-1672.88</c:v>
                </c:pt>
                <c:pt idx="43">
                  <c:v>-1678.24</c:v>
                </c:pt>
                <c:pt idx="44">
                  <c:v>-1751.2</c:v>
                </c:pt>
                <c:pt idx="45">
                  <c:v>-1420.8</c:v>
                </c:pt>
                <c:pt idx="46">
                  <c:v>-1119.05</c:v>
                </c:pt>
                <c:pt idx="47">
                  <c:v>-1980.19</c:v>
                </c:pt>
                <c:pt idx="48">
                  <c:v>-664.67200000000003</c:v>
                </c:pt>
                <c:pt idx="49">
                  <c:v>-1602.82</c:v>
                </c:pt>
                <c:pt idx="50">
                  <c:v>-1273.97</c:v>
                </c:pt>
                <c:pt idx="51">
                  <c:v>-3232.21</c:v>
                </c:pt>
                <c:pt idx="52">
                  <c:v>-915.78300000000002</c:v>
                </c:pt>
                <c:pt idx="53">
                  <c:v>-1502.04</c:v>
                </c:pt>
                <c:pt idx="54">
                  <c:v>-1646.52</c:v>
                </c:pt>
                <c:pt idx="55">
                  <c:v>-1116.97</c:v>
                </c:pt>
                <c:pt idx="56">
                  <c:v>-1110.54</c:v>
                </c:pt>
                <c:pt idx="57">
                  <c:v>-692.58900000000006</c:v>
                </c:pt>
                <c:pt idx="58">
                  <c:v>-2015.07</c:v>
                </c:pt>
                <c:pt idx="59">
                  <c:v>-666.29100000000005</c:v>
                </c:pt>
                <c:pt idx="60">
                  <c:v>-709.80899999999997</c:v>
                </c:pt>
                <c:pt idx="61">
                  <c:v>-971.28800000000001</c:v>
                </c:pt>
                <c:pt idx="62">
                  <c:v>-860.10400000000004</c:v>
                </c:pt>
                <c:pt idx="63">
                  <c:v>-1021.16</c:v>
                </c:pt>
                <c:pt idx="64">
                  <c:v>-1034.24</c:v>
                </c:pt>
                <c:pt idx="65">
                  <c:v>-1227.24</c:v>
                </c:pt>
                <c:pt idx="66">
                  <c:v>-1079.82</c:v>
                </c:pt>
                <c:pt idx="67">
                  <c:v>-804.06299999999999</c:v>
                </c:pt>
                <c:pt idx="68">
                  <c:v>-1399.85</c:v>
                </c:pt>
                <c:pt idx="69">
                  <c:v>-2382.91</c:v>
                </c:pt>
                <c:pt idx="70">
                  <c:v>-744.82</c:v>
                </c:pt>
                <c:pt idx="71">
                  <c:v>-819.59</c:v>
                </c:pt>
                <c:pt idx="72">
                  <c:v>-716.14400000000001</c:v>
                </c:pt>
                <c:pt idx="73">
                  <c:v>-748.93799999999999</c:v>
                </c:pt>
                <c:pt idx="74">
                  <c:v>-1015.71</c:v>
                </c:pt>
                <c:pt idx="75">
                  <c:v>-869.56700000000001</c:v>
                </c:pt>
                <c:pt idx="76">
                  <c:v>-951.51700000000005</c:v>
                </c:pt>
                <c:pt idx="77">
                  <c:v>-1439.53</c:v>
                </c:pt>
                <c:pt idx="78">
                  <c:v>-1076.02</c:v>
                </c:pt>
                <c:pt idx="79">
                  <c:v>-879.86900000000003</c:v>
                </c:pt>
                <c:pt idx="80">
                  <c:v>-916.64</c:v>
                </c:pt>
                <c:pt idx="81">
                  <c:v>-885.08500000000004</c:v>
                </c:pt>
                <c:pt idx="82">
                  <c:v>-1001.85</c:v>
                </c:pt>
                <c:pt idx="83">
                  <c:v>-1124.77</c:v>
                </c:pt>
                <c:pt idx="84">
                  <c:v>-976.65700000000004</c:v>
                </c:pt>
                <c:pt idx="85">
                  <c:v>-1226.8900000000001</c:v>
                </c:pt>
                <c:pt idx="86">
                  <c:v>-1470.37</c:v>
                </c:pt>
                <c:pt idx="87">
                  <c:v>-1355.83</c:v>
                </c:pt>
                <c:pt idx="88">
                  <c:v>-1491.75</c:v>
                </c:pt>
                <c:pt idx="89">
                  <c:v>-1341.26</c:v>
                </c:pt>
                <c:pt idx="90">
                  <c:v>-1039.72</c:v>
                </c:pt>
                <c:pt idx="91">
                  <c:v>-784.85599999999999</c:v>
                </c:pt>
                <c:pt idx="92">
                  <c:v>-911.16499999999996</c:v>
                </c:pt>
                <c:pt idx="93">
                  <c:v>-807.43600000000004</c:v>
                </c:pt>
                <c:pt idx="94">
                  <c:v>-1128.6300000000001</c:v>
                </c:pt>
                <c:pt idx="95">
                  <c:v>-1127.82</c:v>
                </c:pt>
                <c:pt idx="96">
                  <c:v>-748.75699999999995</c:v>
                </c:pt>
                <c:pt idx="97">
                  <c:v>-619.25400000000002</c:v>
                </c:pt>
                <c:pt idx="98">
                  <c:v>-639.13900000000001</c:v>
                </c:pt>
                <c:pt idx="99">
                  <c:v>-875.89099999999996</c:v>
                </c:pt>
                <c:pt idx="100">
                  <c:v>-779.221</c:v>
                </c:pt>
                <c:pt idx="101">
                  <c:v>-775.51900000000001</c:v>
                </c:pt>
                <c:pt idx="102">
                  <c:v>-1010.72</c:v>
                </c:pt>
                <c:pt idx="103">
                  <c:v>-696.80200000000002</c:v>
                </c:pt>
                <c:pt idx="104">
                  <c:v>-1324.96</c:v>
                </c:pt>
                <c:pt idx="105">
                  <c:v>-1060.05</c:v>
                </c:pt>
                <c:pt idx="106">
                  <c:v>-748.01400000000001</c:v>
                </c:pt>
                <c:pt idx="107">
                  <c:v>-794.97500000000002</c:v>
                </c:pt>
                <c:pt idx="108">
                  <c:v>-839.22699999999998</c:v>
                </c:pt>
                <c:pt idx="109">
                  <c:v>-1011.75</c:v>
                </c:pt>
                <c:pt idx="110">
                  <c:v>-985.66499999999996</c:v>
                </c:pt>
                <c:pt idx="111">
                  <c:v>-914.59500000000003</c:v>
                </c:pt>
                <c:pt idx="112">
                  <c:v>-721.20699999999999</c:v>
                </c:pt>
                <c:pt idx="113">
                  <c:v>-1069.68</c:v>
                </c:pt>
                <c:pt idx="114">
                  <c:v>-771.58100000000002</c:v>
                </c:pt>
                <c:pt idx="115">
                  <c:v>-725.30399999999997</c:v>
                </c:pt>
                <c:pt idx="116">
                  <c:v>-1059</c:v>
                </c:pt>
                <c:pt idx="117">
                  <c:v>-588.27099999999996</c:v>
                </c:pt>
                <c:pt idx="118">
                  <c:v>-745.63400000000001</c:v>
                </c:pt>
                <c:pt idx="119">
                  <c:v>-846.02200000000005</c:v>
                </c:pt>
                <c:pt idx="120">
                  <c:v>-711.96299999999997</c:v>
                </c:pt>
                <c:pt idx="121">
                  <c:v>-998.68799999999999</c:v>
                </c:pt>
                <c:pt idx="122">
                  <c:v>-1588.76</c:v>
                </c:pt>
                <c:pt idx="123">
                  <c:v>-612.32899999999995</c:v>
                </c:pt>
                <c:pt idx="124">
                  <c:v>-546.21100000000001</c:v>
                </c:pt>
                <c:pt idx="125">
                  <c:v>-1871.15</c:v>
                </c:pt>
                <c:pt idx="126">
                  <c:v>-707.399</c:v>
                </c:pt>
                <c:pt idx="127">
                  <c:v>-572.947</c:v>
                </c:pt>
                <c:pt idx="128">
                  <c:v>-520.69100000000003</c:v>
                </c:pt>
                <c:pt idx="129">
                  <c:v>-536.23500000000001</c:v>
                </c:pt>
                <c:pt idx="130">
                  <c:v>-733.51499999999999</c:v>
                </c:pt>
                <c:pt idx="131">
                  <c:v>-792.255</c:v>
                </c:pt>
                <c:pt idx="132">
                  <c:v>-562.21</c:v>
                </c:pt>
                <c:pt idx="133">
                  <c:v>-625.75199999999995</c:v>
                </c:pt>
                <c:pt idx="134">
                  <c:v>-675.12900000000002</c:v>
                </c:pt>
                <c:pt idx="135">
                  <c:v>-546.899</c:v>
                </c:pt>
                <c:pt idx="136">
                  <c:v>-657.81600000000003</c:v>
                </c:pt>
                <c:pt idx="137">
                  <c:v>-634.34</c:v>
                </c:pt>
                <c:pt idx="138">
                  <c:v>-831.072</c:v>
                </c:pt>
                <c:pt idx="139">
                  <c:v>-912.46100000000001</c:v>
                </c:pt>
                <c:pt idx="140">
                  <c:v>-635.02700000000004</c:v>
                </c:pt>
                <c:pt idx="141">
                  <c:v>-579.34900000000005</c:v>
                </c:pt>
                <c:pt idx="142">
                  <c:v>-1043.75</c:v>
                </c:pt>
                <c:pt idx="143">
                  <c:v>-608.32500000000005</c:v>
                </c:pt>
                <c:pt idx="144">
                  <c:v>-591.85299999999995</c:v>
                </c:pt>
                <c:pt idx="145">
                  <c:v>-660.803</c:v>
                </c:pt>
                <c:pt idx="146">
                  <c:v>-660.73500000000001</c:v>
                </c:pt>
                <c:pt idx="147">
                  <c:v>-664.37900000000002</c:v>
                </c:pt>
                <c:pt idx="148">
                  <c:v>-1004.91</c:v>
                </c:pt>
                <c:pt idx="149">
                  <c:v>-717.75</c:v>
                </c:pt>
                <c:pt idx="150">
                  <c:v>-1035.56</c:v>
                </c:pt>
                <c:pt idx="151">
                  <c:v>-989.45699999999999</c:v>
                </c:pt>
                <c:pt idx="152">
                  <c:v>-895.50300000000004</c:v>
                </c:pt>
                <c:pt idx="153">
                  <c:v>-836.91899999999998</c:v>
                </c:pt>
                <c:pt idx="154">
                  <c:v>-750.149</c:v>
                </c:pt>
                <c:pt idx="155">
                  <c:v>-928.94799999999998</c:v>
                </c:pt>
                <c:pt idx="156">
                  <c:v>-673.71400000000006</c:v>
                </c:pt>
                <c:pt idx="157">
                  <c:v>-874.26900000000001</c:v>
                </c:pt>
                <c:pt idx="158">
                  <c:v>-1122.05</c:v>
                </c:pt>
                <c:pt idx="159">
                  <c:v>-1146.42</c:v>
                </c:pt>
                <c:pt idx="160">
                  <c:v>-1326.58</c:v>
                </c:pt>
                <c:pt idx="161">
                  <c:v>-982.88199999999995</c:v>
                </c:pt>
                <c:pt idx="162">
                  <c:v>-935.03899999999999</c:v>
                </c:pt>
                <c:pt idx="163">
                  <c:v>-856.91</c:v>
                </c:pt>
                <c:pt idx="164">
                  <c:v>-790.33500000000004</c:v>
                </c:pt>
                <c:pt idx="165">
                  <c:v>-798.69799999999998</c:v>
                </c:pt>
                <c:pt idx="166">
                  <c:v>-950.19899999999996</c:v>
                </c:pt>
                <c:pt idx="167">
                  <c:v>-724.35900000000004</c:v>
                </c:pt>
                <c:pt idx="168">
                  <c:v>-724.65</c:v>
                </c:pt>
                <c:pt idx="169">
                  <c:v>-909.71</c:v>
                </c:pt>
                <c:pt idx="170">
                  <c:v>-669.63900000000001</c:v>
                </c:pt>
                <c:pt idx="171">
                  <c:v>-746.05700000000002</c:v>
                </c:pt>
                <c:pt idx="172">
                  <c:v>-888.28300000000002</c:v>
                </c:pt>
                <c:pt idx="173">
                  <c:v>-771.37400000000002</c:v>
                </c:pt>
                <c:pt idx="174">
                  <c:v>-1012.84</c:v>
                </c:pt>
                <c:pt idx="175">
                  <c:v>-1004.4</c:v>
                </c:pt>
                <c:pt idx="176">
                  <c:v>-966.50699999999995</c:v>
                </c:pt>
                <c:pt idx="177">
                  <c:v>-1725.94</c:v>
                </c:pt>
                <c:pt idx="178">
                  <c:v>-1405.36</c:v>
                </c:pt>
                <c:pt idx="179">
                  <c:v>-1726.9</c:v>
                </c:pt>
                <c:pt idx="180">
                  <c:v>-729.47799999999995</c:v>
                </c:pt>
                <c:pt idx="181">
                  <c:v>-869.596</c:v>
                </c:pt>
                <c:pt idx="182">
                  <c:v>-883.66600000000005</c:v>
                </c:pt>
                <c:pt idx="183">
                  <c:v>-793.94299999999998</c:v>
                </c:pt>
                <c:pt idx="184">
                  <c:v>-1001.39</c:v>
                </c:pt>
                <c:pt idx="185">
                  <c:v>-828.99199999999996</c:v>
                </c:pt>
                <c:pt idx="186">
                  <c:v>-1014.78</c:v>
                </c:pt>
                <c:pt idx="187">
                  <c:v>-884.72799999999995</c:v>
                </c:pt>
                <c:pt idx="188">
                  <c:v>-688.73699999999997</c:v>
                </c:pt>
                <c:pt idx="189">
                  <c:v>-1270.67</c:v>
                </c:pt>
                <c:pt idx="190">
                  <c:v>-1040.4100000000001</c:v>
                </c:pt>
                <c:pt idx="191">
                  <c:v>-685.226</c:v>
                </c:pt>
                <c:pt idx="192">
                  <c:v>-1065.94</c:v>
                </c:pt>
                <c:pt idx="193">
                  <c:v>-695.15099999999995</c:v>
                </c:pt>
                <c:pt idx="194">
                  <c:v>-707.32100000000003</c:v>
                </c:pt>
                <c:pt idx="195">
                  <c:v>-714.399</c:v>
                </c:pt>
                <c:pt idx="196">
                  <c:v>-716.27099999999996</c:v>
                </c:pt>
                <c:pt idx="197">
                  <c:v>-726.37300000000005</c:v>
                </c:pt>
                <c:pt idx="198">
                  <c:v>-801.83500000000004</c:v>
                </c:pt>
                <c:pt idx="199">
                  <c:v>-738.63599999999997</c:v>
                </c:pt>
                <c:pt idx="200">
                  <c:v>-703.45799999999997</c:v>
                </c:pt>
                <c:pt idx="201">
                  <c:v>-815.39700000000005</c:v>
                </c:pt>
                <c:pt idx="202">
                  <c:v>-671.18600000000004</c:v>
                </c:pt>
                <c:pt idx="203">
                  <c:v>-739.55</c:v>
                </c:pt>
                <c:pt idx="204">
                  <c:v>-1101.3</c:v>
                </c:pt>
                <c:pt idx="205">
                  <c:v>-1196.1300000000001</c:v>
                </c:pt>
                <c:pt idx="206">
                  <c:v>-1067.45</c:v>
                </c:pt>
                <c:pt idx="207">
                  <c:v>-1314.82</c:v>
                </c:pt>
                <c:pt idx="208">
                  <c:v>-1131.32</c:v>
                </c:pt>
                <c:pt idx="209">
                  <c:v>-1152.58</c:v>
                </c:pt>
                <c:pt idx="210">
                  <c:v>-1099.6099999999999</c:v>
                </c:pt>
                <c:pt idx="211">
                  <c:v>-1190.7</c:v>
                </c:pt>
                <c:pt idx="212">
                  <c:v>-1342.71</c:v>
                </c:pt>
                <c:pt idx="213">
                  <c:v>-1567.25</c:v>
                </c:pt>
                <c:pt idx="214">
                  <c:v>-1125.08</c:v>
                </c:pt>
                <c:pt idx="215">
                  <c:v>-994.89700000000005</c:v>
                </c:pt>
                <c:pt idx="216">
                  <c:v>-1183.25</c:v>
                </c:pt>
                <c:pt idx="217">
                  <c:v>-1007.14</c:v>
                </c:pt>
                <c:pt idx="218">
                  <c:v>-895.928</c:v>
                </c:pt>
                <c:pt idx="219">
                  <c:v>-934.08900000000006</c:v>
                </c:pt>
                <c:pt idx="220">
                  <c:v>-1057.01</c:v>
                </c:pt>
                <c:pt idx="221">
                  <c:v>-1059.29</c:v>
                </c:pt>
                <c:pt idx="222">
                  <c:v>-1102.24</c:v>
                </c:pt>
                <c:pt idx="223">
                  <c:v>-1359.78</c:v>
                </c:pt>
                <c:pt idx="224">
                  <c:v>-894.28899999999999</c:v>
                </c:pt>
                <c:pt idx="225">
                  <c:v>-975.327</c:v>
                </c:pt>
                <c:pt idx="226">
                  <c:v>-1018.04</c:v>
                </c:pt>
                <c:pt idx="227">
                  <c:v>-1532.59</c:v>
                </c:pt>
                <c:pt idx="228">
                  <c:v>-1263.1600000000001</c:v>
                </c:pt>
                <c:pt idx="229">
                  <c:v>-1383.04</c:v>
                </c:pt>
                <c:pt idx="230">
                  <c:v>-1407.5</c:v>
                </c:pt>
                <c:pt idx="231">
                  <c:v>-1207.5</c:v>
                </c:pt>
                <c:pt idx="232">
                  <c:v>-1265.69</c:v>
                </c:pt>
                <c:pt idx="233">
                  <c:v>-1443.7</c:v>
                </c:pt>
                <c:pt idx="234">
                  <c:v>-1767.86</c:v>
                </c:pt>
                <c:pt idx="235">
                  <c:v>-2464.1999999999998</c:v>
                </c:pt>
                <c:pt idx="236">
                  <c:v>-1217.95</c:v>
                </c:pt>
                <c:pt idx="237">
                  <c:v>-862.15800000000002</c:v>
                </c:pt>
                <c:pt idx="238">
                  <c:v>-1506.5</c:v>
                </c:pt>
                <c:pt idx="239">
                  <c:v>-915.40599999999995</c:v>
                </c:pt>
                <c:pt idx="240">
                  <c:v>-1049.23</c:v>
                </c:pt>
                <c:pt idx="241">
                  <c:v>-948.01400000000001</c:v>
                </c:pt>
                <c:pt idx="242">
                  <c:v>-919.38900000000001</c:v>
                </c:pt>
                <c:pt idx="243">
                  <c:v>-1181.3399999999999</c:v>
                </c:pt>
                <c:pt idx="244">
                  <c:v>-3381.91</c:v>
                </c:pt>
                <c:pt idx="245">
                  <c:v>-930.32299999999998</c:v>
                </c:pt>
                <c:pt idx="246">
                  <c:v>-929.29600000000005</c:v>
                </c:pt>
                <c:pt idx="247">
                  <c:v>-1361.21</c:v>
                </c:pt>
                <c:pt idx="248">
                  <c:v>-1608.96</c:v>
                </c:pt>
                <c:pt idx="249">
                  <c:v>-746.91300000000001</c:v>
                </c:pt>
                <c:pt idx="250">
                  <c:v>-787.952</c:v>
                </c:pt>
                <c:pt idx="251">
                  <c:v>-704.07399999999996</c:v>
                </c:pt>
                <c:pt idx="252">
                  <c:v>-868.08100000000002</c:v>
                </c:pt>
                <c:pt idx="253">
                  <c:v>-694.06399999999996</c:v>
                </c:pt>
                <c:pt idx="254">
                  <c:v>-923.33699999999999</c:v>
                </c:pt>
                <c:pt idx="255">
                  <c:v>-853.29700000000003</c:v>
                </c:pt>
                <c:pt idx="256">
                  <c:v>-946.25699999999995</c:v>
                </c:pt>
                <c:pt idx="257">
                  <c:v>-872.80499999999995</c:v>
                </c:pt>
                <c:pt idx="258">
                  <c:v>-1242.9100000000001</c:v>
                </c:pt>
                <c:pt idx="259">
                  <c:v>-1869.19</c:v>
                </c:pt>
                <c:pt idx="260">
                  <c:v>-839.98699999999997</c:v>
                </c:pt>
                <c:pt idx="261">
                  <c:v>-809.15499999999997</c:v>
                </c:pt>
                <c:pt idx="262">
                  <c:v>-977.14300000000003</c:v>
                </c:pt>
                <c:pt idx="263">
                  <c:v>-1018.53</c:v>
                </c:pt>
                <c:pt idx="264">
                  <c:v>-1574.38</c:v>
                </c:pt>
                <c:pt idx="265">
                  <c:v>-884.38099999999997</c:v>
                </c:pt>
                <c:pt idx="266">
                  <c:v>-877.99099999999999</c:v>
                </c:pt>
                <c:pt idx="267">
                  <c:v>-1095.49</c:v>
                </c:pt>
                <c:pt idx="268">
                  <c:v>-1125.1300000000001</c:v>
                </c:pt>
                <c:pt idx="269">
                  <c:v>-1001.46</c:v>
                </c:pt>
                <c:pt idx="270">
                  <c:v>-1222.1199999999999</c:v>
                </c:pt>
                <c:pt idx="271">
                  <c:v>-811.36900000000003</c:v>
                </c:pt>
                <c:pt idx="272">
                  <c:v>-1508.79</c:v>
                </c:pt>
                <c:pt idx="273">
                  <c:v>-981.947</c:v>
                </c:pt>
                <c:pt idx="274">
                  <c:v>-714.69200000000001</c:v>
                </c:pt>
                <c:pt idx="275">
                  <c:v>-848.93600000000004</c:v>
                </c:pt>
                <c:pt idx="276">
                  <c:v>-1925.38</c:v>
                </c:pt>
                <c:pt idx="277">
                  <c:v>-912.59100000000001</c:v>
                </c:pt>
                <c:pt idx="278">
                  <c:v>-888.90099999999995</c:v>
                </c:pt>
                <c:pt idx="279">
                  <c:v>-1307.8</c:v>
                </c:pt>
                <c:pt idx="280">
                  <c:v>-1356.76</c:v>
                </c:pt>
                <c:pt idx="281">
                  <c:v>-710.12199999999996</c:v>
                </c:pt>
                <c:pt idx="282">
                  <c:v>-1577.62</c:v>
                </c:pt>
                <c:pt idx="283">
                  <c:v>-1326.3</c:v>
                </c:pt>
                <c:pt idx="284">
                  <c:v>-607.50099999999998</c:v>
                </c:pt>
                <c:pt idx="285">
                  <c:v>-2064.5500000000002</c:v>
                </c:pt>
                <c:pt idx="286">
                  <c:v>-1254.8599999999999</c:v>
                </c:pt>
                <c:pt idx="287">
                  <c:v>-1762.87</c:v>
                </c:pt>
                <c:pt idx="288">
                  <c:v>-1632.62</c:v>
                </c:pt>
                <c:pt idx="289">
                  <c:v>-1501.8</c:v>
                </c:pt>
                <c:pt idx="290">
                  <c:v>-1535.56</c:v>
                </c:pt>
                <c:pt idx="291">
                  <c:v>-1849.05</c:v>
                </c:pt>
                <c:pt idx="292">
                  <c:v>-1735.94</c:v>
                </c:pt>
                <c:pt idx="293">
                  <c:v>-2258.35</c:v>
                </c:pt>
                <c:pt idx="294">
                  <c:v>-939.09500000000003</c:v>
                </c:pt>
                <c:pt idx="295">
                  <c:v>-1969.44</c:v>
                </c:pt>
                <c:pt idx="296">
                  <c:v>-1613.52</c:v>
                </c:pt>
                <c:pt idx="297">
                  <c:v>-998.43700000000001</c:v>
                </c:pt>
                <c:pt idx="298">
                  <c:v>-1666.51</c:v>
                </c:pt>
                <c:pt idx="299">
                  <c:v>-1247.96</c:v>
                </c:pt>
                <c:pt idx="300">
                  <c:v>-1433.15</c:v>
                </c:pt>
                <c:pt idx="301">
                  <c:v>-1578</c:v>
                </c:pt>
                <c:pt idx="302">
                  <c:v>-1583.67</c:v>
                </c:pt>
                <c:pt idx="303">
                  <c:v>-1335.11</c:v>
                </c:pt>
                <c:pt idx="304">
                  <c:v>-1378.32</c:v>
                </c:pt>
                <c:pt idx="305">
                  <c:v>-1744.42</c:v>
                </c:pt>
                <c:pt idx="306">
                  <c:v>-1297.95</c:v>
                </c:pt>
                <c:pt idx="307">
                  <c:v>-1343.8</c:v>
                </c:pt>
                <c:pt idx="308">
                  <c:v>-1693.97</c:v>
                </c:pt>
                <c:pt idx="309">
                  <c:v>-2136.7399999999998</c:v>
                </c:pt>
                <c:pt idx="310">
                  <c:v>-1579.39</c:v>
                </c:pt>
                <c:pt idx="311">
                  <c:v>-1378.69</c:v>
                </c:pt>
                <c:pt idx="312">
                  <c:v>-1431.3</c:v>
                </c:pt>
                <c:pt idx="313">
                  <c:v>-1232.3599999999999</c:v>
                </c:pt>
                <c:pt idx="314">
                  <c:v>-1743.36</c:v>
                </c:pt>
                <c:pt idx="315">
                  <c:v>-1533.32</c:v>
                </c:pt>
                <c:pt idx="316">
                  <c:v>-1526.1</c:v>
                </c:pt>
                <c:pt idx="317">
                  <c:v>-1910.73</c:v>
                </c:pt>
                <c:pt idx="318">
                  <c:v>-2276.08</c:v>
                </c:pt>
                <c:pt idx="319">
                  <c:v>-1591.72</c:v>
                </c:pt>
                <c:pt idx="320">
                  <c:v>-1618.03</c:v>
                </c:pt>
                <c:pt idx="321">
                  <c:v>-3443.17</c:v>
                </c:pt>
                <c:pt idx="322">
                  <c:v>-2770.3</c:v>
                </c:pt>
                <c:pt idx="323">
                  <c:v>-1158.27</c:v>
                </c:pt>
                <c:pt idx="324">
                  <c:v>-1840.31</c:v>
                </c:pt>
                <c:pt idx="325">
                  <c:v>-2530.5500000000002</c:v>
                </c:pt>
                <c:pt idx="326">
                  <c:v>-929.88599999999997</c:v>
                </c:pt>
                <c:pt idx="327">
                  <c:v>-987.13699999999994</c:v>
                </c:pt>
                <c:pt idx="328">
                  <c:v>-1286.3599999999999</c:v>
                </c:pt>
                <c:pt idx="329">
                  <c:v>-952.46299999999997</c:v>
                </c:pt>
                <c:pt idx="330">
                  <c:v>-1024.32</c:v>
                </c:pt>
                <c:pt idx="331">
                  <c:v>-942.702</c:v>
                </c:pt>
                <c:pt idx="332">
                  <c:v>-965.93100000000004</c:v>
                </c:pt>
                <c:pt idx="333">
                  <c:v>-917.27599999999995</c:v>
                </c:pt>
                <c:pt idx="334">
                  <c:v>-1148.1400000000001</c:v>
                </c:pt>
                <c:pt idx="335">
                  <c:v>-1004.08</c:v>
                </c:pt>
                <c:pt idx="336">
                  <c:v>-1164.8800000000001</c:v>
                </c:pt>
                <c:pt idx="337">
                  <c:v>-1004</c:v>
                </c:pt>
                <c:pt idx="338">
                  <c:v>-1562.93</c:v>
                </c:pt>
                <c:pt idx="339">
                  <c:v>-2510.14</c:v>
                </c:pt>
                <c:pt idx="340">
                  <c:v>-1583.27</c:v>
                </c:pt>
                <c:pt idx="341">
                  <c:v>-1985.96</c:v>
                </c:pt>
                <c:pt idx="342">
                  <c:v>-1267.82</c:v>
                </c:pt>
                <c:pt idx="343">
                  <c:v>-1456.99</c:v>
                </c:pt>
                <c:pt idx="344">
                  <c:v>-1587.17</c:v>
                </c:pt>
                <c:pt idx="345">
                  <c:v>-1591.96</c:v>
                </c:pt>
                <c:pt idx="346">
                  <c:v>-1041.3</c:v>
                </c:pt>
                <c:pt idx="347">
                  <c:v>-1203.42</c:v>
                </c:pt>
                <c:pt idx="348">
                  <c:v>-1699.04</c:v>
                </c:pt>
                <c:pt idx="349">
                  <c:v>-1351.19</c:v>
                </c:pt>
                <c:pt idx="350">
                  <c:v>-1789.36</c:v>
                </c:pt>
                <c:pt idx="351">
                  <c:v>-1445.91</c:v>
                </c:pt>
                <c:pt idx="352">
                  <c:v>-1433.47</c:v>
                </c:pt>
                <c:pt idx="353">
                  <c:v>-2019.17</c:v>
                </c:pt>
                <c:pt idx="354">
                  <c:v>-1262.83</c:v>
                </c:pt>
                <c:pt idx="355">
                  <c:v>-1312.36</c:v>
                </c:pt>
                <c:pt idx="356">
                  <c:v>-1417.33</c:v>
                </c:pt>
                <c:pt idx="357">
                  <c:v>-1407.57</c:v>
                </c:pt>
                <c:pt idx="358">
                  <c:v>-1366.62</c:v>
                </c:pt>
                <c:pt idx="359">
                  <c:v>-1892.44</c:v>
                </c:pt>
                <c:pt idx="360">
                  <c:v>-1661.38</c:v>
                </c:pt>
                <c:pt idx="361">
                  <c:v>-1349.34</c:v>
                </c:pt>
                <c:pt idx="362">
                  <c:v>-1815.07</c:v>
                </c:pt>
                <c:pt idx="363">
                  <c:v>-1534.25</c:v>
                </c:pt>
                <c:pt idx="364">
                  <c:v>-1238.04</c:v>
                </c:pt>
                <c:pt idx="365">
                  <c:v>-1236.79</c:v>
                </c:pt>
                <c:pt idx="366">
                  <c:v>-2031.77</c:v>
                </c:pt>
                <c:pt idx="367">
                  <c:v>-1826.33</c:v>
                </c:pt>
                <c:pt idx="368">
                  <c:v>-1614.66</c:v>
                </c:pt>
                <c:pt idx="369">
                  <c:v>-1794.88</c:v>
                </c:pt>
                <c:pt idx="370">
                  <c:v>-1384.96</c:v>
                </c:pt>
                <c:pt idx="371">
                  <c:v>-1349.94</c:v>
                </c:pt>
                <c:pt idx="372">
                  <c:v>-1975.24</c:v>
                </c:pt>
                <c:pt idx="373">
                  <c:v>-1772.91</c:v>
                </c:pt>
                <c:pt idx="374">
                  <c:v>-2653.05</c:v>
                </c:pt>
                <c:pt idx="375">
                  <c:v>-1582.89</c:v>
                </c:pt>
                <c:pt idx="376">
                  <c:v>-1633.42</c:v>
                </c:pt>
                <c:pt idx="377">
                  <c:v>-1514.2</c:v>
                </c:pt>
                <c:pt idx="378">
                  <c:v>-3105.95</c:v>
                </c:pt>
                <c:pt idx="379">
                  <c:v>-1675.46</c:v>
                </c:pt>
                <c:pt idx="380">
                  <c:v>-1644.3</c:v>
                </c:pt>
                <c:pt idx="381">
                  <c:v>-1609.81</c:v>
                </c:pt>
                <c:pt idx="382">
                  <c:v>-904.41399999999999</c:v>
                </c:pt>
                <c:pt idx="383">
                  <c:v>-1647.49</c:v>
                </c:pt>
                <c:pt idx="384">
                  <c:v>-1140.53</c:v>
                </c:pt>
                <c:pt idx="385">
                  <c:v>-1847.09</c:v>
                </c:pt>
                <c:pt idx="386">
                  <c:v>-1831.27</c:v>
                </c:pt>
                <c:pt idx="387">
                  <c:v>-1818.32</c:v>
                </c:pt>
                <c:pt idx="388">
                  <c:v>-1853.04</c:v>
                </c:pt>
                <c:pt idx="389">
                  <c:v>-1320.99</c:v>
                </c:pt>
                <c:pt idx="390">
                  <c:v>-959.22900000000004</c:v>
                </c:pt>
                <c:pt idx="391">
                  <c:v>-1752.71</c:v>
                </c:pt>
                <c:pt idx="392">
                  <c:v>-1148.46</c:v>
                </c:pt>
                <c:pt idx="393">
                  <c:v>-1320.78</c:v>
                </c:pt>
                <c:pt idx="394">
                  <c:v>-1168.92</c:v>
                </c:pt>
                <c:pt idx="395">
                  <c:v>-1036.9100000000001</c:v>
                </c:pt>
                <c:pt idx="396">
                  <c:v>-709.25099999999998</c:v>
                </c:pt>
                <c:pt idx="397">
                  <c:v>-578.62199999999996</c:v>
                </c:pt>
                <c:pt idx="398">
                  <c:v>-638.529</c:v>
                </c:pt>
                <c:pt idx="399">
                  <c:v>-1636.39</c:v>
                </c:pt>
                <c:pt idx="400">
                  <c:v>-715.35599999999999</c:v>
                </c:pt>
                <c:pt idx="401">
                  <c:v>-725.13400000000001</c:v>
                </c:pt>
                <c:pt idx="402">
                  <c:v>-1271.0899999999999</c:v>
                </c:pt>
                <c:pt idx="403">
                  <c:v>-636.89599999999996</c:v>
                </c:pt>
                <c:pt idx="404">
                  <c:v>-666.43</c:v>
                </c:pt>
                <c:pt idx="405">
                  <c:v>-3250.76</c:v>
                </c:pt>
                <c:pt idx="406">
                  <c:v>-3254.07</c:v>
                </c:pt>
                <c:pt idx="407">
                  <c:v>-790.45899999999995</c:v>
                </c:pt>
                <c:pt idx="408">
                  <c:v>-1204.3499999999999</c:v>
                </c:pt>
                <c:pt idx="409">
                  <c:v>-1028.4100000000001</c:v>
                </c:pt>
                <c:pt idx="410">
                  <c:v>-1069.42</c:v>
                </c:pt>
                <c:pt idx="411">
                  <c:v>-1414.1</c:v>
                </c:pt>
                <c:pt idx="412">
                  <c:v>-836.572</c:v>
                </c:pt>
                <c:pt idx="413">
                  <c:v>-1177.0999999999999</c:v>
                </c:pt>
                <c:pt idx="414">
                  <c:v>-917.70799999999997</c:v>
                </c:pt>
                <c:pt idx="415">
                  <c:v>-881.95500000000004</c:v>
                </c:pt>
                <c:pt idx="416">
                  <c:v>-957.97699999999998</c:v>
                </c:pt>
                <c:pt idx="417">
                  <c:v>-969.202</c:v>
                </c:pt>
                <c:pt idx="418">
                  <c:v>-961.95899999999995</c:v>
                </c:pt>
                <c:pt idx="419">
                  <c:v>-1181.79</c:v>
                </c:pt>
                <c:pt idx="420">
                  <c:v>-1242.08</c:v>
                </c:pt>
                <c:pt idx="421">
                  <c:v>-1005.09</c:v>
                </c:pt>
                <c:pt idx="422">
                  <c:v>-1351.95</c:v>
                </c:pt>
                <c:pt idx="423">
                  <c:v>-2725.06</c:v>
                </c:pt>
                <c:pt idx="424">
                  <c:v>-2618.4899999999998</c:v>
                </c:pt>
                <c:pt idx="425">
                  <c:v>-2627.31</c:v>
                </c:pt>
                <c:pt idx="426">
                  <c:v>-3125.84</c:v>
                </c:pt>
                <c:pt idx="427">
                  <c:v>-2602.11</c:v>
                </c:pt>
                <c:pt idx="428">
                  <c:v>-1116.76</c:v>
                </c:pt>
                <c:pt idx="429">
                  <c:v>-1000.52</c:v>
                </c:pt>
                <c:pt idx="430">
                  <c:v>-813.32</c:v>
                </c:pt>
                <c:pt idx="431">
                  <c:v>-771.76400000000001</c:v>
                </c:pt>
                <c:pt idx="432">
                  <c:v>-1080.31</c:v>
                </c:pt>
                <c:pt idx="433">
                  <c:v>-1964.02</c:v>
                </c:pt>
                <c:pt idx="434">
                  <c:v>-1937.07</c:v>
                </c:pt>
                <c:pt idx="435">
                  <c:v>-987.25800000000004</c:v>
                </c:pt>
                <c:pt idx="436">
                  <c:v>-969.87599999999998</c:v>
                </c:pt>
                <c:pt idx="437">
                  <c:v>-865.48</c:v>
                </c:pt>
                <c:pt idx="438">
                  <c:v>-817.95299999999997</c:v>
                </c:pt>
                <c:pt idx="439">
                  <c:v>-1029.5899999999999</c:v>
                </c:pt>
                <c:pt idx="440">
                  <c:v>-730.86300000000006</c:v>
                </c:pt>
              </c:numCache>
            </c:numRef>
          </c:val>
          <c:smooth val="0"/>
          <c:extLst>
            <c:ext xmlns:c16="http://schemas.microsoft.com/office/drawing/2014/chart" uri="{C3380CC4-5D6E-409C-BE32-E72D297353CC}">
              <c16:uniqueId val="{00000001-70B3-4184-9BC2-58773AD054EA}"/>
            </c:ext>
          </c:extLst>
        </c:ser>
        <c:ser>
          <c:idx val="2"/>
          <c:order val="2"/>
          <c:tx>
            <c:v>VaR 05</c:v>
          </c:tx>
          <c:spPr>
            <a:ln w="28575" cap="rnd">
              <a:solidFill>
                <a:schemeClr val="accent3"/>
              </a:solidFill>
              <a:round/>
            </a:ln>
            <a:effectLst/>
          </c:spPr>
          <c:marker>
            <c:symbol val="none"/>
          </c:marker>
          <c:val>
            <c:numRef>
              <c:f>'Q2 Backtesting'!$L$11:$L$451</c:f>
              <c:numCache>
                <c:formatCode>General</c:formatCode>
                <c:ptCount val="441"/>
                <c:pt idx="0">
                  <c:v>-918.98400000000004</c:v>
                </c:pt>
                <c:pt idx="1">
                  <c:v>-567.66700000000003</c:v>
                </c:pt>
                <c:pt idx="2">
                  <c:v>-513.41</c:v>
                </c:pt>
                <c:pt idx="3">
                  <c:v>-641.45500000000004</c:v>
                </c:pt>
                <c:pt idx="4">
                  <c:v>-841.96699999999998</c:v>
                </c:pt>
                <c:pt idx="5">
                  <c:v>-683.98400000000004</c:v>
                </c:pt>
                <c:pt idx="6">
                  <c:v>-783.39099999999996</c:v>
                </c:pt>
                <c:pt idx="7">
                  <c:v>-764.63199999999995</c:v>
                </c:pt>
                <c:pt idx="8">
                  <c:v>-806.72799999999995</c:v>
                </c:pt>
                <c:pt idx="9">
                  <c:v>-1278.94</c:v>
                </c:pt>
                <c:pt idx="10">
                  <c:v>-943.95500000000004</c:v>
                </c:pt>
                <c:pt idx="11">
                  <c:v>-920.63</c:v>
                </c:pt>
                <c:pt idx="12">
                  <c:v>-657.63499999999999</c:v>
                </c:pt>
                <c:pt idx="13">
                  <c:v>-1423.31</c:v>
                </c:pt>
                <c:pt idx="14">
                  <c:v>-1067.96</c:v>
                </c:pt>
                <c:pt idx="15">
                  <c:v>-1060.18</c:v>
                </c:pt>
                <c:pt idx="16">
                  <c:v>-1584.74</c:v>
                </c:pt>
                <c:pt idx="17">
                  <c:v>-700.87800000000004</c:v>
                </c:pt>
                <c:pt idx="18">
                  <c:v>-693.505</c:v>
                </c:pt>
                <c:pt idx="19">
                  <c:v>-1419.19</c:v>
                </c:pt>
                <c:pt idx="20">
                  <c:v>-632.84199999999998</c:v>
                </c:pt>
                <c:pt idx="21">
                  <c:v>-531.25800000000004</c:v>
                </c:pt>
                <c:pt idx="22">
                  <c:v>-1753.43</c:v>
                </c:pt>
                <c:pt idx="23">
                  <c:v>-1728.49</c:v>
                </c:pt>
                <c:pt idx="24">
                  <c:v>-1528.39</c:v>
                </c:pt>
                <c:pt idx="25">
                  <c:v>-1304.55</c:v>
                </c:pt>
                <c:pt idx="26">
                  <c:v>-1174.3800000000001</c:v>
                </c:pt>
                <c:pt idx="27">
                  <c:v>-1194.8</c:v>
                </c:pt>
                <c:pt idx="28">
                  <c:v>-1219</c:v>
                </c:pt>
                <c:pt idx="29">
                  <c:v>-548.12900000000002</c:v>
                </c:pt>
                <c:pt idx="30">
                  <c:v>-1145.67</c:v>
                </c:pt>
                <c:pt idx="31">
                  <c:v>-1301.07</c:v>
                </c:pt>
                <c:pt idx="32">
                  <c:v>-1137.82</c:v>
                </c:pt>
                <c:pt idx="33">
                  <c:v>-944.72</c:v>
                </c:pt>
                <c:pt idx="34">
                  <c:v>-745.69100000000003</c:v>
                </c:pt>
                <c:pt idx="35">
                  <c:v>-993.08199999999999</c:v>
                </c:pt>
                <c:pt idx="36">
                  <c:v>-1005.6</c:v>
                </c:pt>
                <c:pt idx="37">
                  <c:v>-1769.2</c:v>
                </c:pt>
                <c:pt idx="38">
                  <c:v>-1174.1500000000001</c:v>
                </c:pt>
                <c:pt idx="39">
                  <c:v>-1286.97</c:v>
                </c:pt>
                <c:pt idx="40">
                  <c:v>-1349.12</c:v>
                </c:pt>
                <c:pt idx="41">
                  <c:v>-1419.09</c:v>
                </c:pt>
                <c:pt idx="42">
                  <c:v>-1147.18</c:v>
                </c:pt>
                <c:pt idx="43">
                  <c:v>-1159.3399999999999</c:v>
                </c:pt>
                <c:pt idx="44">
                  <c:v>-1218.6400000000001</c:v>
                </c:pt>
                <c:pt idx="45">
                  <c:v>-914.22699999999998</c:v>
                </c:pt>
                <c:pt idx="46">
                  <c:v>-754.87400000000002</c:v>
                </c:pt>
                <c:pt idx="47">
                  <c:v>-1260.94</c:v>
                </c:pt>
                <c:pt idx="48">
                  <c:v>-448.50700000000001</c:v>
                </c:pt>
                <c:pt idx="49">
                  <c:v>-1049.8699999999999</c:v>
                </c:pt>
                <c:pt idx="50">
                  <c:v>-848.38800000000003</c:v>
                </c:pt>
                <c:pt idx="51">
                  <c:v>-2033.92</c:v>
                </c:pt>
                <c:pt idx="52">
                  <c:v>-601.274</c:v>
                </c:pt>
                <c:pt idx="53">
                  <c:v>-1017.54</c:v>
                </c:pt>
                <c:pt idx="54">
                  <c:v>-1085.45</c:v>
                </c:pt>
                <c:pt idx="55">
                  <c:v>-778.18299999999999</c:v>
                </c:pt>
                <c:pt idx="56">
                  <c:v>-762.64800000000002</c:v>
                </c:pt>
                <c:pt idx="57">
                  <c:v>-481.33199999999999</c:v>
                </c:pt>
                <c:pt idx="58">
                  <c:v>-1414.78</c:v>
                </c:pt>
                <c:pt idx="59">
                  <c:v>-453.49599999999998</c:v>
                </c:pt>
                <c:pt idx="60">
                  <c:v>-501.185</c:v>
                </c:pt>
                <c:pt idx="61">
                  <c:v>-673.22699999999998</c:v>
                </c:pt>
                <c:pt idx="62">
                  <c:v>-594.86500000000001</c:v>
                </c:pt>
                <c:pt idx="63">
                  <c:v>-711.49199999999996</c:v>
                </c:pt>
                <c:pt idx="64">
                  <c:v>-715.18899999999996</c:v>
                </c:pt>
                <c:pt idx="65">
                  <c:v>-838.99599999999998</c:v>
                </c:pt>
                <c:pt idx="66">
                  <c:v>-738.55499999999995</c:v>
                </c:pt>
                <c:pt idx="67">
                  <c:v>-559.31899999999996</c:v>
                </c:pt>
                <c:pt idx="68">
                  <c:v>-899.75099999999998</c:v>
                </c:pt>
                <c:pt idx="69">
                  <c:v>-1468.56</c:v>
                </c:pt>
                <c:pt idx="70">
                  <c:v>-512.58500000000004</c:v>
                </c:pt>
                <c:pt idx="71">
                  <c:v>-570.23099999999999</c:v>
                </c:pt>
                <c:pt idx="72">
                  <c:v>-498.83600000000001</c:v>
                </c:pt>
                <c:pt idx="73">
                  <c:v>-519.66700000000003</c:v>
                </c:pt>
                <c:pt idx="74">
                  <c:v>-676.09400000000005</c:v>
                </c:pt>
                <c:pt idx="75">
                  <c:v>-596.43600000000004</c:v>
                </c:pt>
                <c:pt idx="76">
                  <c:v>-636.96600000000001</c:v>
                </c:pt>
                <c:pt idx="77">
                  <c:v>-920.36099999999999</c:v>
                </c:pt>
                <c:pt idx="78">
                  <c:v>-744.05600000000004</c:v>
                </c:pt>
                <c:pt idx="79">
                  <c:v>-615.81799999999998</c:v>
                </c:pt>
                <c:pt idx="80">
                  <c:v>-622.69200000000001</c:v>
                </c:pt>
                <c:pt idx="81">
                  <c:v>-592.32600000000002</c:v>
                </c:pt>
                <c:pt idx="82">
                  <c:v>-656.35500000000002</c:v>
                </c:pt>
                <c:pt idx="83">
                  <c:v>-726.65300000000002</c:v>
                </c:pt>
                <c:pt idx="84">
                  <c:v>-648.92999999999995</c:v>
                </c:pt>
                <c:pt idx="85">
                  <c:v>-843.42100000000005</c:v>
                </c:pt>
                <c:pt idx="86">
                  <c:v>-1004.49</c:v>
                </c:pt>
                <c:pt idx="87">
                  <c:v>-933.14700000000005</c:v>
                </c:pt>
                <c:pt idx="88">
                  <c:v>-1031.1600000000001</c:v>
                </c:pt>
                <c:pt idx="89">
                  <c:v>-904.44899999999996</c:v>
                </c:pt>
                <c:pt idx="90">
                  <c:v>-675.75400000000002</c:v>
                </c:pt>
                <c:pt idx="91">
                  <c:v>-517.91200000000003</c:v>
                </c:pt>
                <c:pt idx="92">
                  <c:v>-600.87099999999998</c:v>
                </c:pt>
                <c:pt idx="93">
                  <c:v>-533.75900000000001</c:v>
                </c:pt>
                <c:pt idx="94">
                  <c:v>-719.83600000000001</c:v>
                </c:pt>
                <c:pt idx="95">
                  <c:v>-750.01</c:v>
                </c:pt>
                <c:pt idx="96">
                  <c:v>-501.17099999999999</c:v>
                </c:pt>
                <c:pt idx="97">
                  <c:v>-419.88099999999997</c:v>
                </c:pt>
                <c:pt idx="98">
                  <c:v>-436.23599999999999</c:v>
                </c:pt>
                <c:pt idx="99">
                  <c:v>-570.28800000000001</c:v>
                </c:pt>
                <c:pt idx="100">
                  <c:v>-537.5</c:v>
                </c:pt>
                <c:pt idx="101">
                  <c:v>-531.55799999999999</c:v>
                </c:pt>
                <c:pt idx="102">
                  <c:v>-657.70799999999997</c:v>
                </c:pt>
                <c:pt idx="103">
                  <c:v>-475.55200000000002</c:v>
                </c:pt>
                <c:pt idx="104">
                  <c:v>-869.42899999999997</c:v>
                </c:pt>
                <c:pt idx="105">
                  <c:v>-707.70500000000004</c:v>
                </c:pt>
                <c:pt idx="106">
                  <c:v>-515.64800000000002</c:v>
                </c:pt>
                <c:pt idx="107">
                  <c:v>-534.03800000000001</c:v>
                </c:pt>
                <c:pt idx="108">
                  <c:v>-559.05499999999995</c:v>
                </c:pt>
                <c:pt idx="109">
                  <c:v>-654.61500000000001</c:v>
                </c:pt>
                <c:pt idx="110">
                  <c:v>-636.13400000000001</c:v>
                </c:pt>
                <c:pt idx="111">
                  <c:v>-594.70299999999997</c:v>
                </c:pt>
                <c:pt idx="112">
                  <c:v>-488.077</c:v>
                </c:pt>
                <c:pt idx="113">
                  <c:v>-672.71600000000001</c:v>
                </c:pt>
                <c:pt idx="114">
                  <c:v>-497.91300000000001</c:v>
                </c:pt>
                <c:pt idx="115">
                  <c:v>-466.95299999999997</c:v>
                </c:pt>
                <c:pt idx="116">
                  <c:v>-698.47500000000002</c:v>
                </c:pt>
                <c:pt idx="117">
                  <c:v>-409.82299999999998</c:v>
                </c:pt>
                <c:pt idx="118">
                  <c:v>-511.73</c:v>
                </c:pt>
                <c:pt idx="119">
                  <c:v>-559.75699999999995</c:v>
                </c:pt>
                <c:pt idx="120">
                  <c:v>-484.017</c:v>
                </c:pt>
                <c:pt idx="121">
                  <c:v>-661.75300000000004</c:v>
                </c:pt>
                <c:pt idx="122">
                  <c:v>-1082.98</c:v>
                </c:pt>
                <c:pt idx="123">
                  <c:v>-410.38299999999998</c:v>
                </c:pt>
                <c:pt idx="124">
                  <c:v>-373.16899999999998</c:v>
                </c:pt>
                <c:pt idx="125">
                  <c:v>-1309.44</c:v>
                </c:pt>
                <c:pt idx="126">
                  <c:v>-465.95499999999998</c:v>
                </c:pt>
                <c:pt idx="127">
                  <c:v>-391.60500000000002</c:v>
                </c:pt>
                <c:pt idx="128">
                  <c:v>-354.80200000000002</c:v>
                </c:pt>
                <c:pt idx="129">
                  <c:v>-371.64</c:v>
                </c:pt>
                <c:pt idx="130">
                  <c:v>-485.67899999999997</c:v>
                </c:pt>
                <c:pt idx="131">
                  <c:v>-505.267</c:v>
                </c:pt>
                <c:pt idx="132">
                  <c:v>-385.47699999999998</c:v>
                </c:pt>
                <c:pt idx="133">
                  <c:v>-425.77</c:v>
                </c:pt>
                <c:pt idx="134">
                  <c:v>-457.34100000000001</c:v>
                </c:pt>
                <c:pt idx="135">
                  <c:v>-382.37799999999999</c:v>
                </c:pt>
                <c:pt idx="136">
                  <c:v>-444.22199999999998</c:v>
                </c:pt>
                <c:pt idx="137">
                  <c:v>-427.22699999999998</c:v>
                </c:pt>
                <c:pt idx="138">
                  <c:v>-550.50699999999995</c:v>
                </c:pt>
                <c:pt idx="139">
                  <c:v>-613.44200000000001</c:v>
                </c:pt>
                <c:pt idx="140">
                  <c:v>-429.786</c:v>
                </c:pt>
                <c:pt idx="141">
                  <c:v>-400.43799999999999</c:v>
                </c:pt>
                <c:pt idx="142">
                  <c:v>-696.27599999999995</c:v>
                </c:pt>
                <c:pt idx="143">
                  <c:v>-406.71</c:v>
                </c:pt>
                <c:pt idx="144">
                  <c:v>-404.68</c:v>
                </c:pt>
                <c:pt idx="145">
                  <c:v>-441.45699999999999</c:v>
                </c:pt>
                <c:pt idx="146">
                  <c:v>-442.56799999999998</c:v>
                </c:pt>
                <c:pt idx="147">
                  <c:v>-450.39800000000002</c:v>
                </c:pt>
                <c:pt idx="148">
                  <c:v>-675.55200000000002</c:v>
                </c:pt>
                <c:pt idx="149">
                  <c:v>-498.87099999999998</c:v>
                </c:pt>
                <c:pt idx="150">
                  <c:v>-706.21299999999997</c:v>
                </c:pt>
                <c:pt idx="151">
                  <c:v>-673.86500000000001</c:v>
                </c:pt>
                <c:pt idx="152">
                  <c:v>-608.59900000000005</c:v>
                </c:pt>
                <c:pt idx="153">
                  <c:v>-577.27700000000004</c:v>
                </c:pt>
                <c:pt idx="154">
                  <c:v>-513.327</c:v>
                </c:pt>
                <c:pt idx="155">
                  <c:v>-609.83900000000006</c:v>
                </c:pt>
                <c:pt idx="156">
                  <c:v>-462.32299999999998</c:v>
                </c:pt>
                <c:pt idx="157">
                  <c:v>-585.73800000000006</c:v>
                </c:pt>
                <c:pt idx="158">
                  <c:v>-756.05200000000002</c:v>
                </c:pt>
                <c:pt idx="159">
                  <c:v>-766.02099999999996</c:v>
                </c:pt>
                <c:pt idx="160">
                  <c:v>-862.29899999999998</c:v>
                </c:pt>
                <c:pt idx="161">
                  <c:v>-630.32000000000005</c:v>
                </c:pt>
                <c:pt idx="162">
                  <c:v>-625.38800000000003</c:v>
                </c:pt>
                <c:pt idx="163">
                  <c:v>-572.15800000000002</c:v>
                </c:pt>
                <c:pt idx="164">
                  <c:v>-528.31200000000001</c:v>
                </c:pt>
                <c:pt idx="165">
                  <c:v>-545.654</c:v>
                </c:pt>
                <c:pt idx="166">
                  <c:v>-645.43899999999996</c:v>
                </c:pt>
                <c:pt idx="167">
                  <c:v>-488.87200000000001</c:v>
                </c:pt>
                <c:pt idx="168">
                  <c:v>-492.053</c:v>
                </c:pt>
                <c:pt idx="169">
                  <c:v>-617.97500000000002</c:v>
                </c:pt>
                <c:pt idx="170">
                  <c:v>-453.50799999999998</c:v>
                </c:pt>
                <c:pt idx="171">
                  <c:v>-501.29500000000002</c:v>
                </c:pt>
                <c:pt idx="172">
                  <c:v>-606.99599999999998</c:v>
                </c:pt>
                <c:pt idx="173">
                  <c:v>-524.11599999999999</c:v>
                </c:pt>
                <c:pt idx="174">
                  <c:v>-706.24</c:v>
                </c:pt>
                <c:pt idx="175">
                  <c:v>-696.61800000000005</c:v>
                </c:pt>
                <c:pt idx="176">
                  <c:v>-674.67200000000003</c:v>
                </c:pt>
                <c:pt idx="177">
                  <c:v>-1179.07</c:v>
                </c:pt>
                <c:pt idx="178">
                  <c:v>-933.14499999999998</c:v>
                </c:pt>
                <c:pt idx="179">
                  <c:v>-1063.3399999999999</c:v>
                </c:pt>
                <c:pt idx="180">
                  <c:v>-493.13900000000001</c:v>
                </c:pt>
                <c:pt idx="181">
                  <c:v>-579.72799999999995</c:v>
                </c:pt>
                <c:pt idx="182">
                  <c:v>-597.74</c:v>
                </c:pt>
                <c:pt idx="183">
                  <c:v>-549.06299999999999</c:v>
                </c:pt>
                <c:pt idx="184">
                  <c:v>-687.13800000000003</c:v>
                </c:pt>
                <c:pt idx="185">
                  <c:v>-576.33399999999995</c:v>
                </c:pt>
                <c:pt idx="186">
                  <c:v>-685.42399999999998</c:v>
                </c:pt>
                <c:pt idx="187">
                  <c:v>-613.54</c:v>
                </c:pt>
                <c:pt idx="188">
                  <c:v>-476.68400000000003</c:v>
                </c:pt>
                <c:pt idx="189">
                  <c:v>-851.69299999999998</c:v>
                </c:pt>
                <c:pt idx="190">
                  <c:v>-714.46</c:v>
                </c:pt>
                <c:pt idx="191">
                  <c:v>-474.30399999999997</c:v>
                </c:pt>
                <c:pt idx="192">
                  <c:v>-696.56899999999996</c:v>
                </c:pt>
                <c:pt idx="193">
                  <c:v>-482.59199999999998</c:v>
                </c:pt>
                <c:pt idx="194">
                  <c:v>-481.75</c:v>
                </c:pt>
                <c:pt idx="195">
                  <c:v>-482.411</c:v>
                </c:pt>
                <c:pt idx="196">
                  <c:v>-480.017</c:v>
                </c:pt>
                <c:pt idx="197">
                  <c:v>-500.464</c:v>
                </c:pt>
                <c:pt idx="198">
                  <c:v>-525.149</c:v>
                </c:pt>
                <c:pt idx="199">
                  <c:v>-509.58499999999998</c:v>
                </c:pt>
                <c:pt idx="200">
                  <c:v>-476.93400000000003</c:v>
                </c:pt>
                <c:pt idx="201">
                  <c:v>-534.18200000000002</c:v>
                </c:pt>
                <c:pt idx="202">
                  <c:v>-460.98399999999998</c:v>
                </c:pt>
                <c:pt idx="203">
                  <c:v>-503.40800000000002</c:v>
                </c:pt>
                <c:pt idx="204">
                  <c:v>-765.28200000000004</c:v>
                </c:pt>
                <c:pt idx="205">
                  <c:v>-835.43700000000001</c:v>
                </c:pt>
                <c:pt idx="206">
                  <c:v>-719.94799999999998</c:v>
                </c:pt>
                <c:pt idx="207">
                  <c:v>-894.40599999999995</c:v>
                </c:pt>
                <c:pt idx="208">
                  <c:v>-777.72</c:v>
                </c:pt>
                <c:pt idx="209">
                  <c:v>-803.94600000000003</c:v>
                </c:pt>
                <c:pt idx="210">
                  <c:v>-752.43600000000004</c:v>
                </c:pt>
                <c:pt idx="211">
                  <c:v>-827.51400000000001</c:v>
                </c:pt>
                <c:pt idx="212">
                  <c:v>-924.24099999999999</c:v>
                </c:pt>
                <c:pt idx="213">
                  <c:v>-1058.01</c:v>
                </c:pt>
                <c:pt idx="214">
                  <c:v>-767.79300000000001</c:v>
                </c:pt>
                <c:pt idx="215">
                  <c:v>-699.02599999999995</c:v>
                </c:pt>
                <c:pt idx="216">
                  <c:v>-811.18899999999996</c:v>
                </c:pt>
                <c:pt idx="217">
                  <c:v>-686.92499999999995</c:v>
                </c:pt>
                <c:pt idx="218">
                  <c:v>-613.42700000000002</c:v>
                </c:pt>
                <c:pt idx="219">
                  <c:v>-635.09299999999996</c:v>
                </c:pt>
                <c:pt idx="220">
                  <c:v>-707.80899999999997</c:v>
                </c:pt>
                <c:pt idx="221">
                  <c:v>-721.80399999999997</c:v>
                </c:pt>
                <c:pt idx="222">
                  <c:v>-741.36500000000001</c:v>
                </c:pt>
                <c:pt idx="223">
                  <c:v>-926.61599999999999</c:v>
                </c:pt>
                <c:pt idx="224">
                  <c:v>-613.803</c:v>
                </c:pt>
                <c:pt idx="225">
                  <c:v>-660.09</c:v>
                </c:pt>
                <c:pt idx="226">
                  <c:v>-672.27800000000002</c:v>
                </c:pt>
                <c:pt idx="227">
                  <c:v>-1025.94</c:v>
                </c:pt>
                <c:pt idx="228">
                  <c:v>-829.93799999999999</c:v>
                </c:pt>
                <c:pt idx="229">
                  <c:v>-903.48400000000004</c:v>
                </c:pt>
                <c:pt idx="230">
                  <c:v>-931.66200000000003</c:v>
                </c:pt>
                <c:pt idx="231">
                  <c:v>-785.80399999999997</c:v>
                </c:pt>
                <c:pt idx="232">
                  <c:v>-799.70299999999997</c:v>
                </c:pt>
                <c:pt idx="233">
                  <c:v>-932.77599999999995</c:v>
                </c:pt>
                <c:pt idx="234">
                  <c:v>-1003.38</c:v>
                </c:pt>
                <c:pt idx="235">
                  <c:v>-1392.57</c:v>
                </c:pt>
                <c:pt idx="236">
                  <c:v>-800.73099999999999</c:v>
                </c:pt>
                <c:pt idx="237">
                  <c:v>-572.87099999999998</c:v>
                </c:pt>
                <c:pt idx="238">
                  <c:v>-980.524</c:v>
                </c:pt>
                <c:pt idx="239">
                  <c:v>-625.298</c:v>
                </c:pt>
                <c:pt idx="240">
                  <c:v>-722.23299999999995</c:v>
                </c:pt>
                <c:pt idx="241">
                  <c:v>-659.16300000000001</c:v>
                </c:pt>
                <c:pt idx="242">
                  <c:v>-635.68799999999999</c:v>
                </c:pt>
                <c:pt idx="243">
                  <c:v>-794.01900000000001</c:v>
                </c:pt>
                <c:pt idx="244">
                  <c:v>-2317.52</c:v>
                </c:pt>
                <c:pt idx="245">
                  <c:v>-615.26900000000001</c:v>
                </c:pt>
                <c:pt idx="246">
                  <c:v>-617.83900000000006</c:v>
                </c:pt>
                <c:pt idx="247">
                  <c:v>-871.98699999999997</c:v>
                </c:pt>
                <c:pt idx="248">
                  <c:v>-1001.82</c:v>
                </c:pt>
                <c:pt idx="249">
                  <c:v>-512.23</c:v>
                </c:pt>
                <c:pt idx="250">
                  <c:v>-528.64599999999996</c:v>
                </c:pt>
                <c:pt idx="251">
                  <c:v>-479.39499999999998</c:v>
                </c:pt>
                <c:pt idx="252">
                  <c:v>-571.63599999999997</c:v>
                </c:pt>
                <c:pt idx="253">
                  <c:v>-467.67099999999999</c:v>
                </c:pt>
                <c:pt idx="254">
                  <c:v>-598.44200000000001</c:v>
                </c:pt>
                <c:pt idx="255">
                  <c:v>-557.42700000000002</c:v>
                </c:pt>
                <c:pt idx="256">
                  <c:v>-630.77700000000004</c:v>
                </c:pt>
                <c:pt idx="257">
                  <c:v>-582.05600000000004</c:v>
                </c:pt>
                <c:pt idx="258">
                  <c:v>-782.79</c:v>
                </c:pt>
                <c:pt idx="259">
                  <c:v>-1135.2</c:v>
                </c:pt>
                <c:pt idx="260">
                  <c:v>-553.11</c:v>
                </c:pt>
                <c:pt idx="261">
                  <c:v>-550.39800000000002</c:v>
                </c:pt>
                <c:pt idx="262">
                  <c:v>-637.38099999999997</c:v>
                </c:pt>
                <c:pt idx="263">
                  <c:v>-664.27800000000002</c:v>
                </c:pt>
                <c:pt idx="264">
                  <c:v>-1090.8399999999999</c:v>
                </c:pt>
                <c:pt idx="265">
                  <c:v>-582.16600000000005</c:v>
                </c:pt>
                <c:pt idx="266">
                  <c:v>-586.71</c:v>
                </c:pt>
                <c:pt idx="267">
                  <c:v>-715.92100000000005</c:v>
                </c:pt>
                <c:pt idx="268">
                  <c:v>-723.80100000000004</c:v>
                </c:pt>
                <c:pt idx="269">
                  <c:v>-664.125</c:v>
                </c:pt>
                <c:pt idx="270">
                  <c:v>-812.13800000000003</c:v>
                </c:pt>
                <c:pt idx="271">
                  <c:v>-526.91300000000001</c:v>
                </c:pt>
                <c:pt idx="272">
                  <c:v>-963.822</c:v>
                </c:pt>
                <c:pt idx="273">
                  <c:v>-622.03800000000001</c:v>
                </c:pt>
                <c:pt idx="274">
                  <c:v>-477.39100000000002</c:v>
                </c:pt>
                <c:pt idx="275">
                  <c:v>-540.05700000000002</c:v>
                </c:pt>
                <c:pt idx="276">
                  <c:v>-1158.67</c:v>
                </c:pt>
                <c:pt idx="277">
                  <c:v>-624.90200000000004</c:v>
                </c:pt>
                <c:pt idx="278">
                  <c:v>-605.74099999999999</c:v>
                </c:pt>
                <c:pt idx="279">
                  <c:v>-918.43700000000001</c:v>
                </c:pt>
                <c:pt idx="280">
                  <c:v>-829.70100000000002</c:v>
                </c:pt>
                <c:pt idx="281">
                  <c:v>-481.88400000000001</c:v>
                </c:pt>
                <c:pt idx="282">
                  <c:v>-1062.83</c:v>
                </c:pt>
                <c:pt idx="283">
                  <c:v>-800.25900000000001</c:v>
                </c:pt>
                <c:pt idx="284">
                  <c:v>-400.786</c:v>
                </c:pt>
                <c:pt idx="285">
                  <c:v>-1201.94</c:v>
                </c:pt>
                <c:pt idx="286">
                  <c:v>-705.10699999999997</c:v>
                </c:pt>
                <c:pt idx="287">
                  <c:v>-934.91099999999994</c:v>
                </c:pt>
                <c:pt idx="288">
                  <c:v>-874.97500000000002</c:v>
                </c:pt>
                <c:pt idx="289">
                  <c:v>-904.476</c:v>
                </c:pt>
                <c:pt idx="290">
                  <c:v>-932.428</c:v>
                </c:pt>
                <c:pt idx="291">
                  <c:v>-1080.51</c:v>
                </c:pt>
                <c:pt idx="292">
                  <c:v>-1077.3800000000001</c:v>
                </c:pt>
                <c:pt idx="293">
                  <c:v>-1392.8</c:v>
                </c:pt>
                <c:pt idx="294">
                  <c:v>-566.08799999999997</c:v>
                </c:pt>
                <c:pt idx="295">
                  <c:v>-1129.33</c:v>
                </c:pt>
                <c:pt idx="296">
                  <c:v>-1009.74</c:v>
                </c:pt>
                <c:pt idx="297">
                  <c:v>-663.54499999999996</c:v>
                </c:pt>
                <c:pt idx="298">
                  <c:v>-1072.0999999999999</c:v>
                </c:pt>
                <c:pt idx="299">
                  <c:v>-873.04</c:v>
                </c:pt>
                <c:pt idx="300">
                  <c:v>-966.28300000000002</c:v>
                </c:pt>
                <c:pt idx="301">
                  <c:v>-1035.75</c:v>
                </c:pt>
                <c:pt idx="302">
                  <c:v>-1052.49</c:v>
                </c:pt>
                <c:pt idx="303">
                  <c:v>-906.22</c:v>
                </c:pt>
                <c:pt idx="304">
                  <c:v>-912.827</c:v>
                </c:pt>
                <c:pt idx="305">
                  <c:v>-1205.6500000000001</c:v>
                </c:pt>
                <c:pt idx="306">
                  <c:v>-900.74599999999998</c:v>
                </c:pt>
                <c:pt idx="307">
                  <c:v>-932.44799999999998</c:v>
                </c:pt>
                <c:pt idx="308">
                  <c:v>-1122.82</c:v>
                </c:pt>
                <c:pt idx="309">
                  <c:v>-1341.49</c:v>
                </c:pt>
                <c:pt idx="310">
                  <c:v>-1055.79</c:v>
                </c:pt>
                <c:pt idx="311">
                  <c:v>-951.26300000000003</c:v>
                </c:pt>
                <c:pt idx="312">
                  <c:v>-970.96799999999996</c:v>
                </c:pt>
                <c:pt idx="313">
                  <c:v>-852.27200000000005</c:v>
                </c:pt>
                <c:pt idx="314">
                  <c:v>-1151.55</c:v>
                </c:pt>
                <c:pt idx="315">
                  <c:v>-1044.4000000000001</c:v>
                </c:pt>
                <c:pt idx="316">
                  <c:v>-1042.93</c:v>
                </c:pt>
                <c:pt idx="317">
                  <c:v>-1251.24</c:v>
                </c:pt>
                <c:pt idx="318">
                  <c:v>-1457.73</c:v>
                </c:pt>
                <c:pt idx="319">
                  <c:v>-1099.9000000000001</c:v>
                </c:pt>
                <c:pt idx="320">
                  <c:v>-1139.94</c:v>
                </c:pt>
                <c:pt idx="321">
                  <c:v>-2390.11</c:v>
                </c:pt>
                <c:pt idx="322">
                  <c:v>-1889.8</c:v>
                </c:pt>
                <c:pt idx="323">
                  <c:v>-793.44100000000003</c:v>
                </c:pt>
                <c:pt idx="324">
                  <c:v>-1246.5999999999999</c:v>
                </c:pt>
                <c:pt idx="325">
                  <c:v>-1672.2</c:v>
                </c:pt>
                <c:pt idx="326">
                  <c:v>-640.505</c:v>
                </c:pt>
                <c:pt idx="327">
                  <c:v>-684.678</c:v>
                </c:pt>
                <c:pt idx="328">
                  <c:v>-857.74400000000003</c:v>
                </c:pt>
                <c:pt idx="329">
                  <c:v>-649.04300000000001</c:v>
                </c:pt>
                <c:pt idx="330">
                  <c:v>-709.18100000000004</c:v>
                </c:pt>
                <c:pt idx="331">
                  <c:v>-650.46</c:v>
                </c:pt>
                <c:pt idx="332">
                  <c:v>-676.04600000000005</c:v>
                </c:pt>
                <c:pt idx="333">
                  <c:v>-641.96699999999998</c:v>
                </c:pt>
                <c:pt idx="334">
                  <c:v>-752.125</c:v>
                </c:pt>
                <c:pt idx="335">
                  <c:v>-679.21299999999997</c:v>
                </c:pt>
                <c:pt idx="336">
                  <c:v>-789.28200000000004</c:v>
                </c:pt>
                <c:pt idx="337">
                  <c:v>-699.99900000000002</c:v>
                </c:pt>
                <c:pt idx="338">
                  <c:v>-986.49699999999996</c:v>
                </c:pt>
                <c:pt idx="339">
                  <c:v>-1508.43</c:v>
                </c:pt>
                <c:pt idx="340">
                  <c:v>-1009.4</c:v>
                </c:pt>
                <c:pt idx="341">
                  <c:v>-1217.75</c:v>
                </c:pt>
                <c:pt idx="342">
                  <c:v>-853.64</c:v>
                </c:pt>
                <c:pt idx="343">
                  <c:v>-930.95100000000002</c:v>
                </c:pt>
                <c:pt idx="344">
                  <c:v>-988.18100000000004</c:v>
                </c:pt>
                <c:pt idx="345">
                  <c:v>-998.375</c:v>
                </c:pt>
                <c:pt idx="346">
                  <c:v>-727.56100000000004</c:v>
                </c:pt>
                <c:pt idx="347">
                  <c:v>-780.83299999999997</c:v>
                </c:pt>
                <c:pt idx="348">
                  <c:v>-1075.68</c:v>
                </c:pt>
                <c:pt idx="349">
                  <c:v>-883.83299999999997</c:v>
                </c:pt>
                <c:pt idx="350">
                  <c:v>-1104.68</c:v>
                </c:pt>
                <c:pt idx="351">
                  <c:v>-930.51099999999997</c:v>
                </c:pt>
                <c:pt idx="352">
                  <c:v>-942.57399999999996</c:v>
                </c:pt>
                <c:pt idx="353">
                  <c:v>-1240.6400000000001</c:v>
                </c:pt>
                <c:pt idx="354">
                  <c:v>-851.86699999999996</c:v>
                </c:pt>
                <c:pt idx="355">
                  <c:v>-870.62300000000005</c:v>
                </c:pt>
                <c:pt idx="356">
                  <c:v>-924.68600000000004</c:v>
                </c:pt>
                <c:pt idx="357">
                  <c:v>-932.60799999999995</c:v>
                </c:pt>
                <c:pt idx="358">
                  <c:v>-912.35299999999995</c:v>
                </c:pt>
                <c:pt idx="359">
                  <c:v>-1173.5999999999999</c:v>
                </c:pt>
                <c:pt idx="360">
                  <c:v>-1134.3499999999999</c:v>
                </c:pt>
                <c:pt idx="361">
                  <c:v>-892.95299999999997</c:v>
                </c:pt>
                <c:pt idx="362">
                  <c:v>-1232.2</c:v>
                </c:pt>
                <c:pt idx="363">
                  <c:v>-1037.45</c:v>
                </c:pt>
                <c:pt idx="364">
                  <c:v>-860.85</c:v>
                </c:pt>
                <c:pt idx="365">
                  <c:v>-860.09</c:v>
                </c:pt>
                <c:pt idx="366">
                  <c:v>-1301.49</c:v>
                </c:pt>
                <c:pt idx="367">
                  <c:v>-1104.8599999999999</c:v>
                </c:pt>
                <c:pt idx="368">
                  <c:v>-961.31</c:v>
                </c:pt>
                <c:pt idx="369">
                  <c:v>-1093.58</c:v>
                </c:pt>
                <c:pt idx="370">
                  <c:v>-875.86199999999997</c:v>
                </c:pt>
                <c:pt idx="371">
                  <c:v>-866.721</c:v>
                </c:pt>
                <c:pt idx="372">
                  <c:v>-1202.49</c:v>
                </c:pt>
                <c:pt idx="373">
                  <c:v>-1105.42</c:v>
                </c:pt>
                <c:pt idx="374">
                  <c:v>-1536.96</c:v>
                </c:pt>
                <c:pt idx="375">
                  <c:v>-982.18600000000004</c:v>
                </c:pt>
                <c:pt idx="376">
                  <c:v>-1012.44</c:v>
                </c:pt>
                <c:pt idx="377">
                  <c:v>-922.62</c:v>
                </c:pt>
                <c:pt idx="378">
                  <c:v>-1872.47</c:v>
                </c:pt>
                <c:pt idx="379">
                  <c:v>-1006.61</c:v>
                </c:pt>
                <c:pt idx="380">
                  <c:v>-984.59799999999996</c:v>
                </c:pt>
                <c:pt idx="381">
                  <c:v>-968.94899999999996</c:v>
                </c:pt>
                <c:pt idx="382">
                  <c:v>-594.96</c:v>
                </c:pt>
                <c:pt idx="383">
                  <c:v>-987.95699999999999</c:v>
                </c:pt>
                <c:pt idx="384">
                  <c:v>-718.5</c:v>
                </c:pt>
                <c:pt idx="385">
                  <c:v>-1105.7</c:v>
                </c:pt>
                <c:pt idx="386">
                  <c:v>-1097.31</c:v>
                </c:pt>
                <c:pt idx="387">
                  <c:v>-1075.21</c:v>
                </c:pt>
                <c:pt idx="388">
                  <c:v>-1102.05</c:v>
                </c:pt>
                <c:pt idx="389">
                  <c:v>-804.08399999999995</c:v>
                </c:pt>
                <c:pt idx="390">
                  <c:v>-641.04100000000005</c:v>
                </c:pt>
                <c:pt idx="391">
                  <c:v>-1022.42</c:v>
                </c:pt>
                <c:pt idx="392">
                  <c:v>-701.14200000000005</c:v>
                </c:pt>
                <c:pt idx="393">
                  <c:v>-819.34299999999996</c:v>
                </c:pt>
                <c:pt idx="394">
                  <c:v>-750.63</c:v>
                </c:pt>
                <c:pt idx="395">
                  <c:v>-697.69299999999998</c:v>
                </c:pt>
                <c:pt idx="396">
                  <c:v>-491.56799999999998</c:v>
                </c:pt>
                <c:pt idx="397">
                  <c:v>-408.25799999999998</c:v>
                </c:pt>
                <c:pt idx="398">
                  <c:v>-437.31</c:v>
                </c:pt>
                <c:pt idx="399">
                  <c:v>-959.56100000000004</c:v>
                </c:pt>
                <c:pt idx="400">
                  <c:v>-487.40199999999999</c:v>
                </c:pt>
                <c:pt idx="401">
                  <c:v>-504.63900000000001</c:v>
                </c:pt>
                <c:pt idx="402">
                  <c:v>-769.14700000000005</c:v>
                </c:pt>
                <c:pt idx="403">
                  <c:v>-447.84800000000001</c:v>
                </c:pt>
                <c:pt idx="404">
                  <c:v>-468.56900000000002</c:v>
                </c:pt>
                <c:pt idx="405">
                  <c:v>-1195.0999999999999</c:v>
                </c:pt>
                <c:pt idx="406">
                  <c:v>-1168.32</c:v>
                </c:pt>
                <c:pt idx="407">
                  <c:v>-547.08500000000004</c:v>
                </c:pt>
                <c:pt idx="408">
                  <c:v>-771.51099999999997</c:v>
                </c:pt>
                <c:pt idx="409">
                  <c:v>-676.89</c:v>
                </c:pt>
                <c:pt idx="410">
                  <c:v>-698.529</c:v>
                </c:pt>
                <c:pt idx="411">
                  <c:v>-879.02800000000002</c:v>
                </c:pt>
                <c:pt idx="412">
                  <c:v>-580.65599999999995</c:v>
                </c:pt>
                <c:pt idx="413">
                  <c:v>-768.39700000000005</c:v>
                </c:pt>
                <c:pt idx="414">
                  <c:v>-613.548</c:v>
                </c:pt>
                <c:pt idx="415">
                  <c:v>-594.10599999999999</c:v>
                </c:pt>
                <c:pt idx="416">
                  <c:v>-644.62699999999995</c:v>
                </c:pt>
                <c:pt idx="417">
                  <c:v>-647.46900000000005</c:v>
                </c:pt>
                <c:pt idx="418">
                  <c:v>-664.92399999999998</c:v>
                </c:pt>
                <c:pt idx="419">
                  <c:v>-805.577</c:v>
                </c:pt>
                <c:pt idx="420">
                  <c:v>-835.18899999999996</c:v>
                </c:pt>
                <c:pt idx="421">
                  <c:v>-706.63</c:v>
                </c:pt>
                <c:pt idx="422">
                  <c:v>-896.12599999999998</c:v>
                </c:pt>
                <c:pt idx="423">
                  <c:v>-1929.52</c:v>
                </c:pt>
                <c:pt idx="424">
                  <c:v>-1856.99</c:v>
                </c:pt>
                <c:pt idx="425">
                  <c:v>-1843.58</c:v>
                </c:pt>
                <c:pt idx="426">
                  <c:v>-2159.56</c:v>
                </c:pt>
                <c:pt idx="427">
                  <c:v>-1834.02</c:v>
                </c:pt>
                <c:pt idx="428">
                  <c:v>-744.16399999999999</c:v>
                </c:pt>
                <c:pt idx="429">
                  <c:v>-682.98800000000006</c:v>
                </c:pt>
                <c:pt idx="430">
                  <c:v>-568.46699999999998</c:v>
                </c:pt>
                <c:pt idx="431">
                  <c:v>-536.08799999999997</c:v>
                </c:pt>
                <c:pt idx="432">
                  <c:v>-710.73900000000003</c:v>
                </c:pt>
                <c:pt idx="433">
                  <c:v>-1215.9100000000001</c:v>
                </c:pt>
                <c:pt idx="434">
                  <c:v>-1185.3599999999999</c:v>
                </c:pt>
                <c:pt idx="435">
                  <c:v>-641.85299999999995</c:v>
                </c:pt>
                <c:pt idx="436">
                  <c:v>-643.11599999999999</c:v>
                </c:pt>
                <c:pt idx="437">
                  <c:v>-597.64200000000005</c:v>
                </c:pt>
                <c:pt idx="438">
                  <c:v>-576.03800000000001</c:v>
                </c:pt>
                <c:pt idx="439">
                  <c:v>-671.57100000000003</c:v>
                </c:pt>
                <c:pt idx="440">
                  <c:v>-495.262</c:v>
                </c:pt>
              </c:numCache>
            </c:numRef>
          </c:val>
          <c:smooth val="0"/>
          <c:extLst>
            <c:ext xmlns:c16="http://schemas.microsoft.com/office/drawing/2014/chart" uri="{C3380CC4-5D6E-409C-BE32-E72D297353CC}">
              <c16:uniqueId val="{00000002-70B3-4184-9BC2-58773AD054EA}"/>
            </c:ext>
          </c:extLst>
        </c:ser>
        <c:dLbls>
          <c:showLegendKey val="0"/>
          <c:showVal val="0"/>
          <c:showCatName val="0"/>
          <c:showSerName val="0"/>
          <c:showPercent val="0"/>
          <c:showBubbleSize val="0"/>
        </c:dLbls>
        <c:marker val="1"/>
        <c:smooth val="0"/>
        <c:axId val="-1240784736"/>
        <c:axId val="-1240780192"/>
      </c:lineChart>
      <c:dateAx>
        <c:axId val="-12407847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m/d/yyyy" sourceLinked="1"/>
        <c:majorTickMark val="out"/>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0780192"/>
        <c:crosses val="autoZero"/>
        <c:auto val="1"/>
        <c:lblOffset val="100"/>
        <c:baseTimeUnit val="days"/>
      </c:dateAx>
      <c:valAx>
        <c:axId val="-1240780192"/>
        <c:scaling>
          <c:orientation val="minMax"/>
          <c:max val="7000"/>
          <c:min val="-4000"/>
        </c:scaling>
        <c:delete val="0"/>
        <c:axPos val="l"/>
        <c:majorGridlines>
          <c:spPr>
            <a:ln w="9525">
              <a:solidFill>
                <a:schemeClr val="tx1">
                  <a:lumMod val="15000"/>
                  <a:lumOff val="85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P&amp;L (Millions)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0784736"/>
        <c:crosses val="autoZero"/>
        <c:crossBetween val="between"/>
        <c:majorUnit val="1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Investment Products Desk Backtesting</a:t>
            </a:r>
            <a:r>
              <a:rPr lang="en-US" sz="1800" b="0" i="0" u="none" strike="noStrike" cap="none" baseline="0">
                <a:effectLst/>
              </a:rPr>
              <a:t> (in Millions)</a:t>
            </a:r>
            <a:endParaRPr lang="en-US"/>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Investment Products P&amp;L</c:v>
          </c:tx>
          <c:spPr>
            <a:noFill/>
            <a:ln w="25400" cap="flat" cmpd="sng" algn="ctr">
              <a:solidFill>
                <a:schemeClr val="accent1"/>
              </a:solidFill>
              <a:miter lim="800000"/>
            </a:ln>
            <a:effectLst/>
          </c:spPr>
          <c:invertIfNegative val="0"/>
          <c:cat>
            <c:numRef>
              <c:f>'Q2 Backtesting'!$U$7:$U$433</c:f>
              <c:numCache>
                <c:formatCode>m/d/yyyy</c:formatCode>
                <c:ptCount val="427"/>
                <c:pt idx="0">
                  <c:v>37845</c:v>
                </c:pt>
                <c:pt idx="1">
                  <c:v>37844</c:v>
                </c:pt>
                <c:pt idx="2">
                  <c:v>37841</c:v>
                </c:pt>
                <c:pt idx="3">
                  <c:v>37840</c:v>
                </c:pt>
                <c:pt idx="4">
                  <c:v>37839</c:v>
                </c:pt>
                <c:pt idx="5">
                  <c:v>37838</c:v>
                </c:pt>
                <c:pt idx="6">
                  <c:v>37837</c:v>
                </c:pt>
                <c:pt idx="7">
                  <c:v>37834</c:v>
                </c:pt>
                <c:pt idx="8">
                  <c:v>37833</c:v>
                </c:pt>
                <c:pt idx="9">
                  <c:v>37832</c:v>
                </c:pt>
                <c:pt idx="10">
                  <c:v>37831</c:v>
                </c:pt>
                <c:pt idx="11">
                  <c:v>37830</c:v>
                </c:pt>
                <c:pt idx="12">
                  <c:v>37827</c:v>
                </c:pt>
                <c:pt idx="13">
                  <c:v>37826</c:v>
                </c:pt>
                <c:pt idx="14">
                  <c:v>37825</c:v>
                </c:pt>
                <c:pt idx="15">
                  <c:v>37824</c:v>
                </c:pt>
                <c:pt idx="16">
                  <c:v>37823</c:v>
                </c:pt>
                <c:pt idx="17">
                  <c:v>37820</c:v>
                </c:pt>
                <c:pt idx="18">
                  <c:v>37819</c:v>
                </c:pt>
                <c:pt idx="19">
                  <c:v>37818</c:v>
                </c:pt>
                <c:pt idx="20">
                  <c:v>37817</c:v>
                </c:pt>
                <c:pt idx="21">
                  <c:v>37816</c:v>
                </c:pt>
                <c:pt idx="22">
                  <c:v>37813</c:v>
                </c:pt>
                <c:pt idx="23">
                  <c:v>37812</c:v>
                </c:pt>
                <c:pt idx="24">
                  <c:v>37811</c:v>
                </c:pt>
                <c:pt idx="25">
                  <c:v>37810</c:v>
                </c:pt>
                <c:pt idx="26">
                  <c:v>37809</c:v>
                </c:pt>
                <c:pt idx="27">
                  <c:v>37806</c:v>
                </c:pt>
                <c:pt idx="28">
                  <c:v>37804</c:v>
                </c:pt>
                <c:pt idx="29">
                  <c:v>37803</c:v>
                </c:pt>
                <c:pt idx="30">
                  <c:v>37802</c:v>
                </c:pt>
                <c:pt idx="31">
                  <c:v>37799</c:v>
                </c:pt>
                <c:pt idx="32">
                  <c:v>37798</c:v>
                </c:pt>
                <c:pt idx="33">
                  <c:v>37797</c:v>
                </c:pt>
                <c:pt idx="34">
                  <c:v>37796</c:v>
                </c:pt>
                <c:pt idx="35">
                  <c:v>37795</c:v>
                </c:pt>
                <c:pt idx="36">
                  <c:v>37792</c:v>
                </c:pt>
                <c:pt idx="37">
                  <c:v>37791</c:v>
                </c:pt>
                <c:pt idx="38">
                  <c:v>37790</c:v>
                </c:pt>
                <c:pt idx="39">
                  <c:v>37789</c:v>
                </c:pt>
                <c:pt idx="40">
                  <c:v>37788</c:v>
                </c:pt>
                <c:pt idx="41">
                  <c:v>37785</c:v>
                </c:pt>
                <c:pt idx="42">
                  <c:v>37784</c:v>
                </c:pt>
                <c:pt idx="43">
                  <c:v>37783</c:v>
                </c:pt>
                <c:pt idx="44">
                  <c:v>37782</c:v>
                </c:pt>
                <c:pt idx="45">
                  <c:v>37781</c:v>
                </c:pt>
                <c:pt idx="46">
                  <c:v>37778</c:v>
                </c:pt>
                <c:pt idx="47">
                  <c:v>37777</c:v>
                </c:pt>
                <c:pt idx="48">
                  <c:v>37776</c:v>
                </c:pt>
                <c:pt idx="49">
                  <c:v>37775</c:v>
                </c:pt>
                <c:pt idx="50">
                  <c:v>37774</c:v>
                </c:pt>
                <c:pt idx="51">
                  <c:v>37771</c:v>
                </c:pt>
                <c:pt idx="52">
                  <c:v>37770</c:v>
                </c:pt>
                <c:pt idx="53">
                  <c:v>37769</c:v>
                </c:pt>
                <c:pt idx="54">
                  <c:v>37768</c:v>
                </c:pt>
                <c:pt idx="55">
                  <c:v>37767</c:v>
                </c:pt>
                <c:pt idx="56">
                  <c:v>37763</c:v>
                </c:pt>
                <c:pt idx="57">
                  <c:v>37762</c:v>
                </c:pt>
                <c:pt idx="58">
                  <c:v>37761</c:v>
                </c:pt>
                <c:pt idx="59">
                  <c:v>37760</c:v>
                </c:pt>
                <c:pt idx="60">
                  <c:v>37757</c:v>
                </c:pt>
                <c:pt idx="61">
                  <c:v>37756</c:v>
                </c:pt>
                <c:pt idx="62">
                  <c:v>37755</c:v>
                </c:pt>
                <c:pt idx="63">
                  <c:v>37754</c:v>
                </c:pt>
                <c:pt idx="64">
                  <c:v>37753</c:v>
                </c:pt>
                <c:pt idx="65">
                  <c:v>37750</c:v>
                </c:pt>
                <c:pt idx="66">
                  <c:v>37749</c:v>
                </c:pt>
                <c:pt idx="67">
                  <c:v>37748</c:v>
                </c:pt>
                <c:pt idx="68">
                  <c:v>37747</c:v>
                </c:pt>
                <c:pt idx="69">
                  <c:v>37746</c:v>
                </c:pt>
                <c:pt idx="70">
                  <c:v>37743</c:v>
                </c:pt>
                <c:pt idx="71">
                  <c:v>37742</c:v>
                </c:pt>
                <c:pt idx="72">
                  <c:v>37741</c:v>
                </c:pt>
                <c:pt idx="73">
                  <c:v>37740</c:v>
                </c:pt>
                <c:pt idx="74">
                  <c:v>37739</c:v>
                </c:pt>
                <c:pt idx="75">
                  <c:v>37736</c:v>
                </c:pt>
                <c:pt idx="76">
                  <c:v>37735</c:v>
                </c:pt>
                <c:pt idx="77">
                  <c:v>37734</c:v>
                </c:pt>
                <c:pt idx="78">
                  <c:v>37733</c:v>
                </c:pt>
                <c:pt idx="79">
                  <c:v>37732</c:v>
                </c:pt>
                <c:pt idx="80">
                  <c:v>37729</c:v>
                </c:pt>
                <c:pt idx="81">
                  <c:v>37727</c:v>
                </c:pt>
                <c:pt idx="82">
                  <c:v>37726</c:v>
                </c:pt>
                <c:pt idx="83">
                  <c:v>37725</c:v>
                </c:pt>
                <c:pt idx="84">
                  <c:v>37722</c:v>
                </c:pt>
                <c:pt idx="85">
                  <c:v>37721</c:v>
                </c:pt>
                <c:pt idx="86">
                  <c:v>37720</c:v>
                </c:pt>
                <c:pt idx="87">
                  <c:v>37719</c:v>
                </c:pt>
                <c:pt idx="88">
                  <c:v>37718</c:v>
                </c:pt>
                <c:pt idx="89">
                  <c:v>37715</c:v>
                </c:pt>
                <c:pt idx="90">
                  <c:v>37714</c:v>
                </c:pt>
                <c:pt idx="91">
                  <c:v>37713</c:v>
                </c:pt>
                <c:pt idx="92">
                  <c:v>37712</c:v>
                </c:pt>
                <c:pt idx="93">
                  <c:v>37711</c:v>
                </c:pt>
                <c:pt idx="94">
                  <c:v>37708</c:v>
                </c:pt>
                <c:pt idx="95">
                  <c:v>37707</c:v>
                </c:pt>
                <c:pt idx="96">
                  <c:v>37706</c:v>
                </c:pt>
                <c:pt idx="97">
                  <c:v>37705</c:v>
                </c:pt>
                <c:pt idx="98">
                  <c:v>37704</c:v>
                </c:pt>
                <c:pt idx="99">
                  <c:v>37701</c:v>
                </c:pt>
                <c:pt idx="100">
                  <c:v>37700</c:v>
                </c:pt>
                <c:pt idx="101">
                  <c:v>37699</c:v>
                </c:pt>
                <c:pt idx="102">
                  <c:v>37698</c:v>
                </c:pt>
                <c:pt idx="103">
                  <c:v>37697</c:v>
                </c:pt>
                <c:pt idx="104">
                  <c:v>37694</c:v>
                </c:pt>
                <c:pt idx="105">
                  <c:v>37693</c:v>
                </c:pt>
                <c:pt idx="106">
                  <c:v>37692</c:v>
                </c:pt>
                <c:pt idx="107">
                  <c:v>37691</c:v>
                </c:pt>
                <c:pt idx="108">
                  <c:v>37690</c:v>
                </c:pt>
                <c:pt idx="109">
                  <c:v>37687</c:v>
                </c:pt>
                <c:pt idx="110">
                  <c:v>37686</c:v>
                </c:pt>
                <c:pt idx="111">
                  <c:v>37685</c:v>
                </c:pt>
                <c:pt idx="112">
                  <c:v>37684</c:v>
                </c:pt>
                <c:pt idx="113">
                  <c:v>37683</c:v>
                </c:pt>
                <c:pt idx="114">
                  <c:v>37680</c:v>
                </c:pt>
                <c:pt idx="115">
                  <c:v>37679</c:v>
                </c:pt>
                <c:pt idx="116">
                  <c:v>37678</c:v>
                </c:pt>
                <c:pt idx="117">
                  <c:v>37677</c:v>
                </c:pt>
                <c:pt idx="118">
                  <c:v>37676</c:v>
                </c:pt>
                <c:pt idx="119">
                  <c:v>37673</c:v>
                </c:pt>
                <c:pt idx="120">
                  <c:v>37672</c:v>
                </c:pt>
                <c:pt idx="121">
                  <c:v>37671</c:v>
                </c:pt>
                <c:pt idx="122">
                  <c:v>37670</c:v>
                </c:pt>
                <c:pt idx="123">
                  <c:v>37669</c:v>
                </c:pt>
                <c:pt idx="124">
                  <c:v>37665</c:v>
                </c:pt>
                <c:pt idx="125">
                  <c:v>37664</c:v>
                </c:pt>
                <c:pt idx="126">
                  <c:v>37663</c:v>
                </c:pt>
                <c:pt idx="127">
                  <c:v>37662</c:v>
                </c:pt>
                <c:pt idx="128">
                  <c:v>37659</c:v>
                </c:pt>
                <c:pt idx="129">
                  <c:v>37658</c:v>
                </c:pt>
                <c:pt idx="130">
                  <c:v>37657</c:v>
                </c:pt>
                <c:pt idx="131">
                  <c:v>37656</c:v>
                </c:pt>
                <c:pt idx="132">
                  <c:v>37655</c:v>
                </c:pt>
                <c:pt idx="133">
                  <c:v>37652</c:v>
                </c:pt>
                <c:pt idx="134">
                  <c:v>37651</c:v>
                </c:pt>
                <c:pt idx="135">
                  <c:v>37650</c:v>
                </c:pt>
                <c:pt idx="136">
                  <c:v>37649</c:v>
                </c:pt>
                <c:pt idx="137">
                  <c:v>37648</c:v>
                </c:pt>
                <c:pt idx="138">
                  <c:v>37645</c:v>
                </c:pt>
                <c:pt idx="139">
                  <c:v>37644</c:v>
                </c:pt>
                <c:pt idx="140">
                  <c:v>37643</c:v>
                </c:pt>
                <c:pt idx="141">
                  <c:v>37642</c:v>
                </c:pt>
                <c:pt idx="142">
                  <c:v>37641</c:v>
                </c:pt>
                <c:pt idx="143">
                  <c:v>37637</c:v>
                </c:pt>
                <c:pt idx="144">
                  <c:v>37636</c:v>
                </c:pt>
                <c:pt idx="145">
                  <c:v>37635</c:v>
                </c:pt>
                <c:pt idx="146">
                  <c:v>37634</c:v>
                </c:pt>
                <c:pt idx="147">
                  <c:v>37631</c:v>
                </c:pt>
                <c:pt idx="148">
                  <c:v>37630</c:v>
                </c:pt>
                <c:pt idx="149">
                  <c:v>37629</c:v>
                </c:pt>
                <c:pt idx="150">
                  <c:v>37628</c:v>
                </c:pt>
                <c:pt idx="151">
                  <c:v>37627</c:v>
                </c:pt>
                <c:pt idx="152">
                  <c:v>37624</c:v>
                </c:pt>
                <c:pt idx="153">
                  <c:v>37623</c:v>
                </c:pt>
                <c:pt idx="154">
                  <c:v>37621</c:v>
                </c:pt>
                <c:pt idx="155">
                  <c:v>37620</c:v>
                </c:pt>
                <c:pt idx="156">
                  <c:v>37617</c:v>
                </c:pt>
                <c:pt idx="157">
                  <c:v>37616</c:v>
                </c:pt>
                <c:pt idx="158">
                  <c:v>37615</c:v>
                </c:pt>
                <c:pt idx="159">
                  <c:v>37613</c:v>
                </c:pt>
                <c:pt idx="160">
                  <c:v>37610</c:v>
                </c:pt>
                <c:pt idx="161">
                  <c:v>37609</c:v>
                </c:pt>
                <c:pt idx="162">
                  <c:v>37608</c:v>
                </c:pt>
                <c:pt idx="163">
                  <c:v>37607</c:v>
                </c:pt>
                <c:pt idx="164">
                  <c:v>37606</c:v>
                </c:pt>
                <c:pt idx="165">
                  <c:v>37603</c:v>
                </c:pt>
                <c:pt idx="166">
                  <c:v>37602</c:v>
                </c:pt>
                <c:pt idx="167">
                  <c:v>37601</c:v>
                </c:pt>
                <c:pt idx="168">
                  <c:v>37600</c:v>
                </c:pt>
                <c:pt idx="169">
                  <c:v>37599</c:v>
                </c:pt>
                <c:pt idx="170">
                  <c:v>37596</c:v>
                </c:pt>
                <c:pt idx="171">
                  <c:v>37595</c:v>
                </c:pt>
                <c:pt idx="172">
                  <c:v>37594</c:v>
                </c:pt>
                <c:pt idx="173">
                  <c:v>37593</c:v>
                </c:pt>
                <c:pt idx="174">
                  <c:v>37592</c:v>
                </c:pt>
                <c:pt idx="175">
                  <c:v>37589</c:v>
                </c:pt>
                <c:pt idx="176">
                  <c:v>37588</c:v>
                </c:pt>
                <c:pt idx="177">
                  <c:v>37586</c:v>
                </c:pt>
                <c:pt idx="178">
                  <c:v>37585</c:v>
                </c:pt>
                <c:pt idx="179">
                  <c:v>37582</c:v>
                </c:pt>
                <c:pt idx="180">
                  <c:v>37581</c:v>
                </c:pt>
                <c:pt idx="181">
                  <c:v>37580</c:v>
                </c:pt>
                <c:pt idx="182">
                  <c:v>37579</c:v>
                </c:pt>
                <c:pt idx="183">
                  <c:v>37578</c:v>
                </c:pt>
                <c:pt idx="184">
                  <c:v>37575</c:v>
                </c:pt>
                <c:pt idx="185">
                  <c:v>37574</c:v>
                </c:pt>
                <c:pt idx="186">
                  <c:v>37573</c:v>
                </c:pt>
                <c:pt idx="187">
                  <c:v>37572</c:v>
                </c:pt>
                <c:pt idx="188">
                  <c:v>37571</c:v>
                </c:pt>
                <c:pt idx="189">
                  <c:v>37568</c:v>
                </c:pt>
                <c:pt idx="190">
                  <c:v>37567</c:v>
                </c:pt>
                <c:pt idx="191">
                  <c:v>37566</c:v>
                </c:pt>
                <c:pt idx="192">
                  <c:v>37565</c:v>
                </c:pt>
                <c:pt idx="193">
                  <c:v>37564</c:v>
                </c:pt>
                <c:pt idx="194">
                  <c:v>37561</c:v>
                </c:pt>
                <c:pt idx="195">
                  <c:v>37560</c:v>
                </c:pt>
                <c:pt idx="196">
                  <c:v>37559</c:v>
                </c:pt>
                <c:pt idx="197">
                  <c:v>37558</c:v>
                </c:pt>
                <c:pt idx="198">
                  <c:v>37557</c:v>
                </c:pt>
                <c:pt idx="199">
                  <c:v>37554</c:v>
                </c:pt>
                <c:pt idx="200">
                  <c:v>37553</c:v>
                </c:pt>
                <c:pt idx="201">
                  <c:v>37552</c:v>
                </c:pt>
                <c:pt idx="202">
                  <c:v>37551</c:v>
                </c:pt>
                <c:pt idx="203">
                  <c:v>37550</c:v>
                </c:pt>
                <c:pt idx="204">
                  <c:v>37547</c:v>
                </c:pt>
                <c:pt idx="205">
                  <c:v>37546</c:v>
                </c:pt>
                <c:pt idx="206">
                  <c:v>37545</c:v>
                </c:pt>
                <c:pt idx="207">
                  <c:v>37544</c:v>
                </c:pt>
                <c:pt idx="208">
                  <c:v>37543</c:v>
                </c:pt>
                <c:pt idx="209">
                  <c:v>37540</c:v>
                </c:pt>
                <c:pt idx="210">
                  <c:v>37539</c:v>
                </c:pt>
                <c:pt idx="211">
                  <c:v>37538</c:v>
                </c:pt>
                <c:pt idx="212">
                  <c:v>37537</c:v>
                </c:pt>
                <c:pt idx="213">
                  <c:v>37536</c:v>
                </c:pt>
                <c:pt idx="214">
                  <c:v>37533</c:v>
                </c:pt>
                <c:pt idx="215">
                  <c:v>37532</c:v>
                </c:pt>
                <c:pt idx="216">
                  <c:v>37531</c:v>
                </c:pt>
                <c:pt idx="217">
                  <c:v>37530</c:v>
                </c:pt>
                <c:pt idx="218">
                  <c:v>37529</c:v>
                </c:pt>
                <c:pt idx="219">
                  <c:v>37526</c:v>
                </c:pt>
                <c:pt idx="220">
                  <c:v>37525</c:v>
                </c:pt>
                <c:pt idx="221">
                  <c:v>37524</c:v>
                </c:pt>
                <c:pt idx="222">
                  <c:v>37523</c:v>
                </c:pt>
                <c:pt idx="223">
                  <c:v>37522</c:v>
                </c:pt>
                <c:pt idx="224">
                  <c:v>37519</c:v>
                </c:pt>
                <c:pt idx="225">
                  <c:v>37518</c:v>
                </c:pt>
                <c:pt idx="226">
                  <c:v>37517</c:v>
                </c:pt>
                <c:pt idx="227">
                  <c:v>37516</c:v>
                </c:pt>
                <c:pt idx="228">
                  <c:v>37515</c:v>
                </c:pt>
                <c:pt idx="229">
                  <c:v>37512</c:v>
                </c:pt>
                <c:pt idx="230">
                  <c:v>37511</c:v>
                </c:pt>
                <c:pt idx="231">
                  <c:v>37510</c:v>
                </c:pt>
                <c:pt idx="232">
                  <c:v>37509</c:v>
                </c:pt>
                <c:pt idx="233">
                  <c:v>37508</c:v>
                </c:pt>
                <c:pt idx="234">
                  <c:v>37505</c:v>
                </c:pt>
                <c:pt idx="235">
                  <c:v>37504</c:v>
                </c:pt>
                <c:pt idx="236">
                  <c:v>37503</c:v>
                </c:pt>
                <c:pt idx="237">
                  <c:v>37502</c:v>
                </c:pt>
                <c:pt idx="238">
                  <c:v>37501</c:v>
                </c:pt>
                <c:pt idx="239">
                  <c:v>37498</c:v>
                </c:pt>
                <c:pt idx="240">
                  <c:v>37497</c:v>
                </c:pt>
                <c:pt idx="241">
                  <c:v>37496</c:v>
                </c:pt>
                <c:pt idx="242">
                  <c:v>37495</c:v>
                </c:pt>
                <c:pt idx="243">
                  <c:v>37494</c:v>
                </c:pt>
                <c:pt idx="244">
                  <c:v>37491</c:v>
                </c:pt>
                <c:pt idx="245">
                  <c:v>37490</c:v>
                </c:pt>
                <c:pt idx="246">
                  <c:v>37489</c:v>
                </c:pt>
                <c:pt idx="247">
                  <c:v>37488</c:v>
                </c:pt>
                <c:pt idx="248">
                  <c:v>37487</c:v>
                </c:pt>
                <c:pt idx="249">
                  <c:v>37484</c:v>
                </c:pt>
                <c:pt idx="250">
                  <c:v>37483</c:v>
                </c:pt>
                <c:pt idx="251">
                  <c:v>37482</c:v>
                </c:pt>
                <c:pt idx="252">
                  <c:v>37481</c:v>
                </c:pt>
                <c:pt idx="253">
                  <c:v>37480</c:v>
                </c:pt>
                <c:pt idx="254">
                  <c:v>37477</c:v>
                </c:pt>
                <c:pt idx="255">
                  <c:v>37476</c:v>
                </c:pt>
                <c:pt idx="256">
                  <c:v>37475</c:v>
                </c:pt>
                <c:pt idx="257">
                  <c:v>37474</c:v>
                </c:pt>
                <c:pt idx="258">
                  <c:v>37473</c:v>
                </c:pt>
                <c:pt idx="259">
                  <c:v>37470</c:v>
                </c:pt>
                <c:pt idx="260">
                  <c:v>37469</c:v>
                </c:pt>
                <c:pt idx="261">
                  <c:v>37468</c:v>
                </c:pt>
                <c:pt idx="262">
                  <c:v>37467</c:v>
                </c:pt>
                <c:pt idx="263">
                  <c:v>37466</c:v>
                </c:pt>
                <c:pt idx="264">
                  <c:v>37463</c:v>
                </c:pt>
                <c:pt idx="265">
                  <c:v>37462</c:v>
                </c:pt>
                <c:pt idx="266">
                  <c:v>37461</c:v>
                </c:pt>
                <c:pt idx="267">
                  <c:v>37460</c:v>
                </c:pt>
                <c:pt idx="268">
                  <c:v>37459</c:v>
                </c:pt>
                <c:pt idx="269">
                  <c:v>37456</c:v>
                </c:pt>
                <c:pt idx="270">
                  <c:v>37455</c:v>
                </c:pt>
                <c:pt idx="271">
                  <c:v>37454</c:v>
                </c:pt>
                <c:pt idx="272">
                  <c:v>37453</c:v>
                </c:pt>
                <c:pt idx="273">
                  <c:v>37452</c:v>
                </c:pt>
                <c:pt idx="274">
                  <c:v>37449</c:v>
                </c:pt>
                <c:pt idx="275">
                  <c:v>37448</c:v>
                </c:pt>
                <c:pt idx="276">
                  <c:v>37447</c:v>
                </c:pt>
                <c:pt idx="277">
                  <c:v>37446</c:v>
                </c:pt>
                <c:pt idx="278">
                  <c:v>37445</c:v>
                </c:pt>
                <c:pt idx="279">
                  <c:v>37442</c:v>
                </c:pt>
                <c:pt idx="280">
                  <c:v>37441</c:v>
                </c:pt>
                <c:pt idx="281">
                  <c:v>37439</c:v>
                </c:pt>
                <c:pt idx="282">
                  <c:v>37438</c:v>
                </c:pt>
                <c:pt idx="283">
                  <c:v>37435</c:v>
                </c:pt>
                <c:pt idx="284">
                  <c:v>37434</c:v>
                </c:pt>
                <c:pt idx="285">
                  <c:v>37433</c:v>
                </c:pt>
                <c:pt idx="286">
                  <c:v>37432</c:v>
                </c:pt>
                <c:pt idx="287">
                  <c:v>37431</c:v>
                </c:pt>
                <c:pt idx="288">
                  <c:v>37428</c:v>
                </c:pt>
                <c:pt idx="289">
                  <c:v>37427</c:v>
                </c:pt>
                <c:pt idx="290">
                  <c:v>37426</c:v>
                </c:pt>
                <c:pt idx="291">
                  <c:v>37425</c:v>
                </c:pt>
                <c:pt idx="292">
                  <c:v>37424</c:v>
                </c:pt>
                <c:pt idx="293">
                  <c:v>37421</c:v>
                </c:pt>
                <c:pt idx="294">
                  <c:v>37420</c:v>
                </c:pt>
                <c:pt idx="295">
                  <c:v>37419</c:v>
                </c:pt>
                <c:pt idx="296">
                  <c:v>37418</c:v>
                </c:pt>
                <c:pt idx="297">
                  <c:v>37417</c:v>
                </c:pt>
                <c:pt idx="298">
                  <c:v>37414</c:v>
                </c:pt>
                <c:pt idx="299">
                  <c:v>37413</c:v>
                </c:pt>
                <c:pt idx="300">
                  <c:v>37412</c:v>
                </c:pt>
                <c:pt idx="301">
                  <c:v>37411</c:v>
                </c:pt>
                <c:pt idx="302">
                  <c:v>37410</c:v>
                </c:pt>
                <c:pt idx="303">
                  <c:v>37407</c:v>
                </c:pt>
                <c:pt idx="304">
                  <c:v>37406</c:v>
                </c:pt>
                <c:pt idx="305">
                  <c:v>37405</c:v>
                </c:pt>
                <c:pt idx="306">
                  <c:v>37404</c:v>
                </c:pt>
                <c:pt idx="307">
                  <c:v>37403</c:v>
                </c:pt>
                <c:pt idx="308">
                  <c:v>37399</c:v>
                </c:pt>
                <c:pt idx="309">
                  <c:v>37398</c:v>
                </c:pt>
                <c:pt idx="310">
                  <c:v>37397</c:v>
                </c:pt>
                <c:pt idx="311">
                  <c:v>37396</c:v>
                </c:pt>
                <c:pt idx="312">
                  <c:v>37393</c:v>
                </c:pt>
                <c:pt idx="313">
                  <c:v>37392</c:v>
                </c:pt>
                <c:pt idx="314">
                  <c:v>37391</c:v>
                </c:pt>
                <c:pt idx="315">
                  <c:v>37390</c:v>
                </c:pt>
                <c:pt idx="316">
                  <c:v>37389</c:v>
                </c:pt>
                <c:pt idx="317">
                  <c:v>37386</c:v>
                </c:pt>
                <c:pt idx="318">
                  <c:v>37385</c:v>
                </c:pt>
                <c:pt idx="319">
                  <c:v>37384</c:v>
                </c:pt>
                <c:pt idx="320">
                  <c:v>37383</c:v>
                </c:pt>
                <c:pt idx="321">
                  <c:v>37382</c:v>
                </c:pt>
                <c:pt idx="322">
                  <c:v>37379</c:v>
                </c:pt>
                <c:pt idx="323">
                  <c:v>37378</c:v>
                </c:pt>
                <c:pt idx="324">
                  <c:v>37377</c:v>
                </c:pt>
                <c:pt idx="325">
                  <c:v>37376</c:v>
                </c:pt>
                <c:pt idx="326">
                  <c:v>37375</c:v>
                </c:pt>
                <c:pt idx="327">
                  <c:v>37372</c:v>
                </c:pt>
                <c:pt idx="328">
                  <c:v>37371</c:v>
                </c:pt>
                <c:pt idx="329">
                  <c:v>37370</c:v>
                </c:pt>
                <c:pt idx="330">
                  <c:v>37369</c:v>
                </c:pt>
                <c:pt idx="331">
                  <c:v>37368</c:v>
                </c:pt>
                <c:pt idx="332">
                  <c:v>37365</c:v>
                </c:pt>
                <c:pt idx="333">
                  <c:v>37364</c:v>
                </c:pt>
                <c:pt idx="334">
                  <c:v>37363</c:v>
                </c:pt>
                <c:pt idx="335">
                  <c:v>37362</c:v>
                </c:pt>
                <c:pt idx="336">
                  <c:v>37361</c:v>
                </c:pt>
                <c:pt idx="337">
                  <c:v>37358</c:v>
                </c:pt>
                <c:pt idx="338">
                  <c:v>37357</c:v>
                </c:pt>
                <c:pt idx="339">
                  <c:v>37356</c:v>
                </c:pt>
                <c:pt idx="340">
                  <c:v>37355</c:v>
                </c:pt>
                <c:pt idx="341">
                  <c:v>37354</c:v>
                </c:pt>
                <c:pt idx="342">
                  <c:v>37351</c:v>
                </c:pt>
                <c:pt idx="343">
                  <c:v>37350</c:v>
                </c:pt>
                <c:pt idx="344">
                  <c:v>37349</c:v>
                </c:pt>
                <c:pt idx="345">
                  <c:v>37348</c:v>
                </c:pt>
                <c:pt idx="346">
                  <c:v>37347</c:v>
                </c:pt>
                <c:pt idx="347">
                  <c:v>37344</c:v>
                </c:pt>
                <c:pt idx="348">
                  <c:v>37342</c:v>
                </c:pt>
                <c:pt idx="349">
                  <c:v>37341</c:v>
                </c:pt>
                <c:pt idx="350">
                  <c:v>37340</c:v>
                </c:pt>
                <c:pt idx="351">
                  <c:v>37337</c:v>
                </c:pt>
                <c:pt idx="352">
                  <c:v>37336</c:v>
                </c:pt>
                <c:pt idx="353">
                  <c:v>37335</c:v>
                </c:pt>
                <c:pt idx="354">
                  <c:v>37334</c:v>
                </c:pt>
                <c:pt idx="355">
                  <c:v>37333</c:v>
                </c:pt>
                <c:pt idx="356">
                  <c:v>37330</c:v>
                </c:pt>
                <c:pt idx="357">
                  <c:v>37329</c:v>
                </c:pt>
                <c:pt idx="358">
                  <c:v>37328</c:v>
                </c:pt>
                <c:pt idx="359">
                  <c:v>37327</c:v>
                </c:pt>
                <c:pt idx="360">
                  <c:v>37326</c:v>
                </c:pt>
                <c:pt idx="361">
                  <c:v>37323</c:v>
                </c:pt>
                <c:pt idx="362">
                  <c:v>37322</c:v>
                </c:pt>
                <c:pt idx="363">
                  <c:v>37321</c:v>
                </c:pt>
                <c:pt idx="364">
                  <c:v>37320</c:v>
                </c:pt>
                <c:pt idx="365">
                  <c:v>37319</c:v>
                </c:pt>
                <c:pt idx="366">
                  <c:v>37316</c:v>
                </c:pt>
                <c:pt idx="367">
                  <c:v>37315</c:v>
                </c:pt>
                <c:pt idx="368">
                  <c:v>37314</c:v>
                </c:pt>
                <c:pt idx="369">
                  <c:v>37313</c:v>
                </c:pt>
                <c:pt idx="370">
                  <c:v>37312</c:v>
                </c:pt>
                <c:pt idx="371">
                  <c:v>37309</c:v>
                </c:pt>
                <c:pt idx="372">
                  <c:v>37308</c:v>
                </c:pt>
                <c:pt idx="373">
                  <c:v>37307</c:v>
                </c:pt>
                <c:pt idx="374">
                  <c:v>37306</c:v>
                </c:pt>
                <c:pt idx="375">
                  <c:v>37305</c:v>
                </c:pt>
                <c:pt idx="376">
                  <c:v>37301</c:v>
                </c:pt>
                <c:pt idx="377">
                  <c:v>37300</c:v>
                </c:pt>
                <c:pt idx="378">
                  <c:v>37299</c:v>
                </c:pt>
                <c:pt idx="379">
                  <c:v>37298</c:v>
                </c:pt>
                <c:pt idx="380">
                  <c:v>37295</c:v>
                </c:pt>
                <c:pt idx="381">
                  <c:v>37294</c:v>
                </c:pt>
                <c:pt idx="382">
                  <c:v>37293</c:v>
                </c:pt>
                <c:pt idx="383">
                  <c:v>37292</c:v>
                </c:pt>
                <c:pt idx="384">
                  <c:v>37291</c:v>
                </c:pt>
                <c:pt idx="385">
                  <c:v>37288</c:v>
                </c:pt>
                <c:pt idx="386">
                  <c:v>37287</c:v>
                </c:pt>
                <c:pt idx="387">
                  <c:v>37286</c:v>
                </c:pt>
                <c:pt idx="388">
                  <c:v>37285</c:v>
                </c:pt>
                <c:pt idx="389">
                  <c:v>37284</c:v>
                </c:pt>
                <c:pt idx="390">
                  <c:v>37281</c:v>
                </c:pt>
                <c:pt idx="391">
                  <c:v>37280</c:v>
                </c:pt>
                <c:pt idx="392">
                  <c:v>37279</c:v>
                </c:pt>
                <c:pt idx="393">
                  <c:v>37278</c:v>
                </c:pt>
                <c:pt idx="394">
                  <c:v>37274</c:v>
                </c:pt>
                <c:pt idx="395">
                  <c:v>37273</c:v>
                </c:pt>
                <c:pt idx="396">
                  <c:v>37272</c:v>
                </c:pt>
                <c:pt idx="397">
                  <c:v>37271</c:v>
                </c:pt>
                <c:pt idx="398">
                  <c:v>37270</c:v>
                </c:pt>
                <c:pt idx="399">
                  <c:v>37267</c:v>
                </c:pt>
                <c:pt idx="400">
                  <c:v>37266</c:v>
                </c:pt>
                <c:pt idx="401">
                  <c:v>37265</c:v>
                </c:pt>
                <c:pt idx="402">
                  <c:v>37264</c:v>
                </c:pt>
                <c:pt idx="403">
                  <c:v>37263</c:v>
                </c:pt>
                <c:pt idx="404">
                  <c:v>37260</c:v>
                </c:pt>
                <c:pt idx="405">
                  <c:v>37259</c:v>
                </c:pt>
                <c:pt idx="406">
                  <c:v>37258</c:v>
                </c:pt>
                <c:pt idx="407">
                  <c:v>37256</c:v>
                </c:pt>
                <c:pt idx="408">
                  <c:v>37253</c:v>
                </c:pt>
                <c:pt idx="409">
                  <c:v>37252</c:v>
                </c:pt>
                <c:pt idx="410">
                  <c:v>37251</c:v>
                </c:pt>
                <c:pt idx="411">
                  <c:v>37249</c:v>
                </c:pt>
                <c:pt idx="412">
                  <c:v>37246</c:v>
                </c:pt>
                <c:pt idx="413">
                  <c:v>37245</c:v>
                </c:pt>
                <c:pt idx="414">
                  <c:v>37244</c:v>
                </c:pt>
                <c:pt idx="415">
                  <c:v>37243</c:v>
                </c:pt>
                <c:pt idx="416">
                  <c:v>37242</c:v>
                </c:pt>
                <c:pt idx="417">
                  <c:v>37239</c:v>
                </c:pt>
                <c:pt idx="418">
                  <c:v>37238</c:v>
                </c:pt>
                <c:pt idx="419">
                  <c:v>37237</c:v>
                </c:pt>
                <c:pt idx="420">
                  <c:v>37236</c:v>
                </c:pt>
                <c:pt idx="421">
                  <c:v>37235</c:v>
                </c:pt>
                <c:pt idx="422">
                  <c:v>37232</c:v>
                </c:pt>
                <c:pt idx="423">
                  <c:v>37231</c:v>
                </c:pt>
                <c:pt idx="424">
                  <c:v>37230</c:v>
                </c:pt>
                <c:pt idx="425">
                  <c:v>37229</c:v>
                </c:pt>
                <c:pt idx="426">
                  <c:v>37228</c:v>
                </c:pt>
              </c:numCache>
            </c:numRef>
          </c:cat>
          <c:val>
            <c:numRef>
              <c:f>'Q2 Backtesting'!$AK$7:$AK$433</c:f>
              <c:numCache>
                <c:formatCode>General</c:formatCode>
                <c:ptCount val="427"/>
                <c:pt idx="0">
                  <c:v>1752.356</c:v>
                </c:pt>
                <c:pt idx="1">
                  <c:v>1075.412</c:v>
                </c:pt>
                <c:pt idx="2">
                  <c:v>3363.89</c:v>
                </c:pt>
                <c:pt idx="3">
                  <c:v>833.67899999999997</c:v>
                </c:pt>
                <c:pt idx="4">
                  <c:v>5282.6149999999998</c:v>
                </c:pt>
                <c:pt idx="5">
                  <c:v>2911.9079999999999</c:v>
                </c:pt>
                <c:pt idx="6">
                  <c:v>1200.528</c:v>
                </c:pt>
                <c:pt idx="7">
                  <c:v>-889.45899999999995</c:v>
                </c:pt>
                <c:pt idx="8">
                  <c:v>-3095.808</c:v>
                </c:pt>
                <c:pt idx="9">
                  <c:v>2863.3470000000002</c:v>
                </c:pt>
                <c:pt idx="10">
                  <c:v>2675.931</c:v>
                </c:pt>
                <c:pt idx="11">
                  <c:v>-344.01900000000001</c:v>
                </c:pt>
                <c:pt idx="12">
                  <c:v>1020.949</c:v>
                </c:pt>
                <c:pt idx="13">
                  <c:v>-4273.7349999999997</c:v>
                </c:pt>
                <c:pt idx="14">
                  <c:v>811.45</c:v>
                </c:pt>
                <c:pt idx="15">
                  <c:v>-237.697</c:v>
                </c:pt>
                <c:pt idx="16">
                  <c:v>-1017.587</c:v>
                </c:pt>
                <c:pt idx="17">
                  <c:v>-824.36699999999996</c:v>
                </c:pt>
                <c:pt idx="18">
                  <c:v>624.11699999999996</c:v>
                </c:pt>
                <c:pt idx="19">
                  <c:v>3699.7730000000001</c:v>
                </c:pt>
                <c:pt idx="20">
                  <c:v>-3231.9989999999998</c:v>
                </c:pt>
                <c:pt idx="21">
                  <c:v>-2745.076</c:v>
                </c:pt>
                <c:pt idx="22">
                  <c:v>555.40499999999997</c:v>
                </c:pt>
                <c:pt idx="23">
                  <c:v>8499.9130000000005</c:v>
                </c:pt>
                <c:pt idx="24">
                  <c:v>274.64699999999999</c:v>
                </c:pt>
                <c:pt idx="25">
                  <c:v>-2018.069</c:v>
                </c:pt>
                <c:pt idx="26">
                  <c:v>-3026.72</c:v>
                </c:pt>
                <c:pt idx="27">
                  <c:v>-2487.299</c:v>
                </c:pt>
                <c:pt idx="28">
                  <c:v>-631.63099999999997</c:v>
                </c:pt>
                <c:pt idx="29">
                  <c:v>8231.5939999999991</c:v>
                </c:pt>
                <c:pt idx="30">
                  <c:v>-1184.0830000000001</c:v>
                </c:pt>
                <c:pt idx="31">
                  <c:v>-1566.202</c:v>
                </c:pt>
                <c:pt idx="32">
                  <c:v>3651.9160000000002</c:v>
                </c:pt>
                <c:pt idx="33">
                  <c:v>958.57299999999998</c:v>
                </c:pt>
                <c:pt idx="34">
                  <c:v>6317.99</c:v>
                </c:pt>
                <c:pt idx="35">
                  <c:v>3490.3850000000002</c:v>
                </c:pt>
                <c:pt idx="36">
                  <c:v>3154.1329999999998</c:v>
                </c:pt>
                <c:pt idx="37">
                  <c:v>6185.6310000000003</c:v>
                </c:pt>
                <c:pt idx="38">
                  <c:v>6357.0429999999997</c:v>
                </c:pt>
                <c:pt idx="39">
                  <c:v>3715.5360000000001</c:v>
                </c:pt>
                <c:pt idx="40">
                  <c:v>1915.874</c:v>
                </c:pt>
                <c:pt idx="41">
                  <c:v>3833.6489999999999</c:v>
                </c:pt>
                <c:pt idx="42">
                  <c:v>813.33299999999997</c:v>
                </c:pt>
                <c:pt idx="43">
                  <c:v>1853.0429999999999</c:v>
                </c:pt>
                <c:pt idx="44">
                  <c:v>1524.404</c:v>
                </c:pt>
                <c:pt idx="45">
                  <c:v>4569.9489999999996</c:v>
                </c:pt>
                <c:pt idx="46">
                  <c:v>-2757.5819999999999</c:v>
                </c:pt>
                <c:pt idx="47">
                  <c:v>128.84700000000001</c:v>
                </c:pt>
                <c:pt idx="48">
                  <c:v>1254.8309999999999</c:v>
                </c:pt>
                <c:pt idx="49">
                  <c:v>2510.6320000000001</c:v>
                </c:pt>
                <c:pt idx="50">
                  <c:v>4936.4459999999999</c:v>
                </c:pt>
                <c:pt idx="51">
                  <c:v>3305.6219999999998</c:v>
                </c:pt>
                <c:pt idx="52">
                  <c:v>3451.5590000000002</c:v>
                </c:pt>
                <c:pt idx="53">
                  <c:v>-390.834</c:v>
                </c:pt>
                <c:pt idx="54">
                  <c:v>-1051.098</c:v>
                </c:pt>
                <c:pt idx="55">
                  <c:v>3322.7109999999998</c:v>
                </c:pt>
                <c:pt idx="56">
                  <c:v>2388.17</c:v>
                </c:pt>
                <c:pt idx="57">
                  <c:v>4456.1719999999996</c:v>
                </c:pt>
                <c:pt idx="58">
                  <c:v>829.26900000000001</c:v>
                </c:pt>
                <c:pt idx="59">
                  <c:v>2934.7109999999998</c:v>
                </c:pt>
                <c:pt idx="60">
                  <c:v>2226.116</c:v>
                </c:pt>
                <c:pt idx="61">
                  <c:v>489.07</c:v>
                </c:pt>
                <c:pt idx="62">
                  <c:v>4413.3270000000002</c:v>
                </c:pt>
                <c:pt idx="63">
                  <c:v>4261.2550000000001</c:v>
                </c:pt>
                <c:pt idx="64">
                  <c:v>2460.9789999999998</c:v>
                </c:pt>
                <c:pt idx="65">
                  <c:v>1394.67</c:v>
                </c:pt>
                <c:pt idx="66">
                  <c:v>2679.6120000000001</c:v>
                </c:pt>
                <c:pt idx="67">
                  <c:v>1476.223</c:v>
                </c:pt>
                <c:pt idx="68">
                  <c:v>686.77599999999995</c:v>
                </c:pt>
                <c:pt idx="69">
                  <c:v>706.43100000000004</c:v>
                </c:pt>
                <c:pt idx="70">
                  <c:v>-827.43200000000002</c:v>
                </c:pt>
                <c:pt idx="71">
                  <c:v>4499.5230000000001</c:v>
                </c:pt>
                <c:pt idx="72">
                  <c:v>1149.3420000000001</c:v>
                </c:pt>
                <c:pt idx="73">
                  <c:v>880.68200000000002</c:v>
                </c:pt>
                <c:pt idx="74">
                  <c:v>-280.572</c:v>
                </c:pt>
                <c:pt idx="75">
                  <c:v>2905.087</c:v>
                </c:pt>
                <c:pt idx="76">
                  <c:v>3507.5639999999999</c:v>
                </c:pt>
                <c:pt idx="77">
                  <c:v>2753.1849999999999</c:v>
                </c:pt>
                <c:pt idx="78">
                  <c:v>2677.1109999999999</c:v>
                </c:pt>
                <c:pt idx="79">
                  <c:v>3608.8159999999998</c:v>
                </c:pt>
                <c:pt idx="80">
                  <c:v>-1168.1590000000001</c:v>
                </c:pt>
                <c:pt idx="81">
                  <c:v>5031.0640000000003</c:v>
                </c:pt>
                <c:pt idx="82">
                  <c:v>-1157.691</c:v>
                </c:pt>
                <c:pt idx="83">
                  <c:v>1185.3689999999999</c:v>
                </c:pt>
                <c:pt idx="84">
                  <c:v>268.00299999999999</c:v>
                </c:pt>
                <c:pt idx="85">
                  <c:v>1066.9349999999999</c:v>
                </c:pt>
                <c:pt idx="86">
                  <c:v>2826.0839999999998</c:v>
                </c:pt>
                <c:pt idx="87">
                  <c:v>3592.2130000000002</c:v>
                </c:pt>
                <c:pt idx="88">
                  <c:v>-2848.0610000000001</c:v>
                </c:pt>
                <c:pt idx="89">
                  <c:v>-1423.0809999999999</c:v>
                </c:pt>
                <c:pt idx="90">
                  <c:v>4816.8280000000004</c:v>
                </c:pt>
                <c:pt idx="91">
                  <c:v>-1463.597</c:v>
                </c:pt>
                <c:pt idx="92">
                  <c:v>1639.69</c:v>
                </c:pt>
                <c:pt idx="93">
                  <c:v>4324.183</c:v>
                </c:pt>
                <c:pt idx="94">
                  <c:v>3755.1239999999998</c:v>
                </c:pt>
                <c:pt idx="95">
                  <c:v>2720.3119999999999</c:v>
                </c:pt>
                <c:pt idx="96">
                  <c:v>2060.0659999999998</c:v>
                </c:pt>
                <c:pt idx="97">
                  <c:v>1426.8420000000001</c:v>
                </c:pt>
                <c:pt idx="98">
                  <c:v>5963.2579999999998</c:v>
                </c:pt>
                <c:pt idx="99">
                  <c:v>1434.213</c:v>
                </c:pt>
                <c:pt idx="100">
                  <c:v>195.2</c:v>
                </c:pt>
                <c:pt idx="101">
                  <c:v>798.51199999999994</c:v>
                </c:pt>
                <c:pt idx="102">
                  <c:v>1896.8219999999999</c:v>
                </c:pt>
                <c:pt idx="103">
                  <c:v>1111.598</c:v>
                </c:pt>
                <c:pt idx="104">
                  <c:v>-1657.7739999999999</c:v>
                </c:pt>
                <c:pt idx="105">
                  <c:v>-386.08800000000002</c:v>
                </c:pt>
                <c:pt idx="106">
                  <c:v>1270.124</c:v>
                </c:pt>
                <c:pt idx="107">
                  <c:v>2490.1680000000001</c:v>
                </c:pt>
                <c:pt idx="108">
                  <c:v>685.41899999999998</c:v>
                </c:pt>
                <c:pt idx="109">
                  <c:v>-982.64400000000001</c:v>
                </c:pt>
                <c:pt idx="110">
                  <c:v>3748.9050000000002</c:v>
                </c:pt>
                <c:pt idx="111">
                  <c:v>-753.36400000000003</c:v>
                </c:pt>
                <c:pt idx="112">
                  <c:v>2597.6729999999998</c:v>
                </c:pt>
                <c:pt idx="113">
                  <c:v>1396.64</c:v>
                </c:pt>
                <c:pt idx="114">
                  <c:v>1593.019</c:v>
                </c:pt>
                <c:pt idx="115">
                  <c:v>2022.934</c:v>
                </c:pt>
                <c:pt idx="116">
                  <c:v>-1831.7529999999999</c:v>
                </c:pt>
                <c:pt idx="117">
                  <c:v>1428.086</c:v>
                </c:pt>
                <c:pt idx="118">
                  <c:v>1131.01</c:v>
                </c:pt>
                <c:pt idx="119">
                  <c:v>-146.00399999999999</c:v>
                </c:pt>
                <c:pt idx="120">
                  <c:v>2728.2649999999999</c:v>
                </c:pt>
                <c:pt idx="121">
                  <c:v>1109.914</c:v>
                </c:pt>
                <c:pt idx="122">
                  <c:v>-814.51800000000003</c:v>
                </c:pt>
                <c:pt idx="123">
                  <c:v>1106.5989999999999</c:v>
                </c:pt>
                <c:pt idx="124">
                  <c:v>1367.317</c:v>
                </c:pt>
                <c:pt idx="125">
                  <c:v>-991.07600000000002</c:v>
                </c:pt>
                <c:pt idx="126">
                  <c:v>2864.317</c:v>
                </c:pt>
                <c:pt idx="127">
                  <c:v>1495.9929999999999</c:v>
                </c:pt>
                <c:pt idx="128">
                  <c:v>2076.0949999999998</c:v>
                </c:pt>
                <c:pt idx="129">
                  <c:v>-4.2409999999999997</c:v>
                </c:pt>
                <c:pt idx="130">
                  <c:v>1837.2929999999999</c:v>
                </c:pt>
                <c:pt idx="131">
                  <c:v>2175.7040000000002</c:v>
                </c:pt>
                <c:pt idx="132">
                  <c:v>790.70299999999997</c:v>
                </c:pt>
                <c:pt idx="133">
                  <c:v>696.38400000000001</c:v>
                </c:pt>
                <c:pt idx="134">
                  <c:v>1555.415</c:v>
                </c:pt>
                <c:pt idx="135">
                  <c:v>1913.1769999999999</c:v>
                </c:pt>
                <c:pt idx="136">
                  <c:v>1379.193</c:v>
                </c:pt>
                <c:pt idx="137">
                  <c:v>1744.32</c:v>
                </c:pt>
                <c:pt idx="138">
                  <c:v>6390.2910000000002</c:v>
                </c:pt>
                <c:pt idx="139">
                  <c:v>-2313.92</c:v>
                </c:pt>
                <c:pt idx="140">
                  <c:v>176.15199999999999</c:v>
                </c:pt>
                <c:pt idx="141">
                  <c:v>2482.6559999999999</c:v>
                </c:pt>
                <c:pt idx="142">
                  <c:v>855.60199999999998</c:v>
                </c:pt>
                <c:pt idx="143">
                  <c:v>2614.415</c:v>
                </c:pt>
                <c:pt idx="144">
                  <c:v>1672.135</c:v>
                </c:pt>
                <c:pt idx="145">
                  <c:v>1898.953</c:v>
                </c:pt>
                <c:pt idx="146">
                  <c:v>3561.2069999999999</c:v>
                </c:pt>
                <c:pt idx="147">
                  <c:v>962.245</c:v>
                </c:pt>
                <c:pt idx="148">
                  <c:v>1568.194</c:v>
                </c:pt>
                <c:pt idx="149">
                  <c:v>2372.3789999999999</c:v>
                </c:pt>
                <c:pt idx="150">
                  <c:v>4548.5249999999996</c:v>
                </c:pt>
                <c:pt idx="151">
                  <c:v>2246.0419999999999</c:v>
                </c:pt>
                <c:pt idx="152">
                  <c:v>4189.7690000000002</c:v>
                </c:pt>
                <c:pt idx="153">
                  <c:v>4341.527</c:v>
                </c:pt>
                <c:pt idx="154">
                  <c:v>916.99599999999998</c:v>
                </c:pt>
                <c:pt idx="155">
                  <c:v>-713.15899999999999</c:v>
                </c:pt>
                <c:pt idx="156">
                  <c:v>1296.807</c:v>
                </c:pt>
                <c:pt idx="157">
                  <c:v>791.072</c:v>
                </c:pt>
                <c:pt idx="158">
                  <c:v>1389.9349999999999</c:v>
                </c:pt>
                <c:pt idx="159">
                  <c:v>4038.5740000000001</c:v>
                </c:pt>
                <c:pt idx="160">
                  <c:v>2444.6239999999998</c:v>
                </c:pt>
                <c:pt idx="161">
                  <c:v>2259.44</c:v>
                </c:pt>
                <c:pt idx="162">
                  <c:v>-1046.5889999999999</c:v>
                </c:pt>
                <c:pt idx="163">
                  <c:v>3179.2260000000001</c:v>
                </c:pt>
                <c:pt idx="164">
                  <c:v>2484.7199999999998</c:v>
                </c:pt>
                <c:pt idx="165">
                  <c:v>545.12400000000002</c:v>
                </c:pt>
                <c:pt idx="166">
                  <c:v>2242.2829999999999</c:v>
                </c:pt>
                <c:pt idx="167">
                  <c:v>2927.366</c:v>
                </c:pt>
                <c:pt idx="168">
                  <c:v>1918.3230000000001</c:v>
                </c:pt>
                <c:pt idx="169">
                  <c:v>4704.3999999999996</c:v>
                </c:pt>
                <c:pt idx="170">
                  <c:v>5021.2380000000003</c:v>
                </c:pt>
                <c:pt idx="171">
                  <c:v>4903.598</c:v>
                </c:pt>
                <c:pt idx="172">
                  <c:v>5195.4409999999998</c:v>
                </c:pt>
                <c:pt idx="173">
                  <c:v>2731.114</c:v>
                </c:pt>
                <c:pt idx="174">
                  <c:v>3129.88</c:v>
                </c:pt>
                <c:pt idx="175">
                  <c:v>-2648.1289999999999</c:v>
                </c:pt>
                <c:pt idx="176">
                  <c:v>-17.198</c:v>
                </c:pt>
                <c:pt idx="177">
                  <c:v>2250.663</c:v>
                </c:pt>
                <c:pt idx="178">
                  <c:v>-192.86600000000001</c:v>
                </c:pt>
                <c:pt idx="179">
                  <c:v>2418.7939999999999</c:v>
                </c:pt>
                <c:pt idx="180">
                  <c:v>1325.2729999999999</c:v>
                </c:pt>
                <c:pt idx="181">
                  <c:v>63.52</c:v>
                </c:pt>
                <c:pt idx="182">
                  <c:v>-3062.0720000000001</c:v>
                </c:pt>
                <c:pt idx="183">
                  <c:v>2769.1129999999998</c:v>
                </c:pt>
                <c:pt idx="184">
                  <c:v>-957.31700000000001</c:v>
                </c:pt>
                <c:pt idx="185">
                  <c:v>-942.27200000000005</c:v>
                </c:pt>
                <c:pt idx="186">
                  <c:v>1502.126</c:v>
                </c:pt>
                <c:pt idx="187">
                  <c:v>353.072</c:v>
                </c:pt>
                <c:pt idx="188">
                  <c:v>3071.556</c:v>
                </c:pt>
                <c:pt idx="189">
                  <c:v>-788.65599999999995</c:v>
                </c:pt>
                <c:pt idx="190">
                  <c:v>642.697</c:v>
                </c:pt>
                <c:pt idx="191">
                  <c:v>2412.9090000000001</c:v>
                </c:pt>
                <c:pt idx="192">
                  <c:v>1606.354</c:v>
                </c:pt>
                <c:pt idx="193">
                  <c:v>765.11199999999997</c:v>
                </c:pt>
                <c:pt idx="194">
                  <c:v>165.798</c:v>
                </c:pt>
                <c:pt idx="195">
                  <c:v>-897.51</c:v>
                </c:pt>
                <c:pt idx="196">
                  <c:v>1378.4190000000001</c:v>
                </c:pt>
                <c:pt idx="197">
                  <c:v>2938.1210000000001</c:v>
                </c:pt>
                <c:pt idx="198">
                  <c:v>-59.546999999999997</c:v>
                </c:pt>
                <c:pt idx="199">
                  <c:v>1152.0260000000001</c:v>
                </c:pt>
                <c:pt idx="200">
                  <c:v>2612.145</c:v>
                </c:pt>
                <c:pt idx="201">
                  <c:v>692.60699999999997</c:v>
                </c:pt>
                <c:pt idx="202">
                  <c:v>2625.9360000000001</c:v>
                </c:pt>
                <c:pt idx="203">
                  <c:v>1165.3800000000001</c:v>
                </c:pt>
                <c:pt idx="204">
                  <c:v>2272.1469999999999</c:v>
                </c:pt>
                <c:pt idx="205">
                  <c:v>742.85799999999995</c:v>
                </c:pt>
                <c:pt idx="206">
                  <c:v>728.59500000000003</c:v>
                </c:pt>
                <c:pt idx="207">
                  <c:v>1484.2719999999999</c:v>
                </c:pt>
                <c:pt idx="208">
                  <c:v>-236.703</c:v>
                </c:pt>
                <c:pt idx="209">
                  <c:v>2663.2429999999999</c:v>
                </c:pt>
                <c:pt idx="210">
                  <c:v>3074.9520000000002</c:v>
                </c:pt>
                <c:pt idx="211">
                  <c:v>2076.1129999999998</c:v>
                </c:pt>
                <c:pt idx="212">
                  <c:v>-105.395</c:v>
                </c:pt>
                <c:pt idx="213">
                  <c:v>-217.869</c:v>
                </c:pt>
                <c:pt idx="214">
                  <c:v>-162.815</c:v>
                </c:pt>
                <c:pt idx="215">
                  <c:v>289.834</c:v>
                </c:pt>
                <c:pt idx="216">
                  <c:v>1974.0360000000001</c:v>
                </c:pt>
                <c:pt idx="217">
                  <c:v>2260.3009999999999</c:v>
                </c:pt>
                <c:pt idx="218">
                  <c:v>1636.2449999999999</c:v>
                </c:pt>
                <c:pt idx="219">
                  <c:v>-1650.8019999999999</c:v>
                </c:pt>
                <c:pt idx="220">
                  <c:v>468.91500000000002</c:v>
                </c:pt>
                <c:pt idx="221">
                  <c:v>1014.122</c:v>
                </c:pt>
                <c:pt idx="222">
                  <c:v>509.84899999999999</c:v>
                </c:pt>
                <c:pt idx="223">
                  <c:v>1729.4780000000001</c:v>
                </c:pt>
                <c:pt idx="224">
                  <c:v>1768.117</c:v>
                </c:pt>
                <c:pt idx="225">
                  <c:v>-90.616</c:v>
                </c:pt>
                <c:pt idx="226">
                  <c:v>1559.3989999999999</c:v>
                </c:pt>
                <c:pt idx="227">
                  <c:v>1071.634</c:v>
                </c:pt>
                <c:pt idx="228">
                  <c:v>583.40499999999997</c:v>
                </c:pt>
                <c:pt idx="229">
                  <c:v>-577.65700000000004</c:v>
                </c:pt>
                <c:pt idx="230">
                  <c:v>-406.67500000000001</c:v>
                </c:pt>
                <c:pt idx="231">
                  <c:v>196.21299999999999</c:v>
                </c:pt>
                <c:pt idx="232">
                  <c:v>959.13300000000004</c:v>
                </c:pt>
                <c:pt idx="233">
                  <c:v>1257.8579999999999</c:v>
                </c:pt>
                <c:pt idx="234">
                  <c:v>615.49</c:v>
                </c:pt>
                <c:pt idx="235">
                  <c:v>4500.5770000000002</c:v>
                </c:pt>
                <c:pt idx="236">
                  <c:v>2575.2310000000002</c:v>
                </c:pt>
                <c:pt idx="237">
                  <c:v>155.255</c:v>
                </c:pt>
                <c:pt idx="238">
                  <c:v>505.02699999999999</c:v>
                </c:pt>
                <c:pt idx="239">
                  <c:v>1564.462</c:v>
                </c:pt>
                <c:pt idx="240">
                  <c:v>-420.49900000000002</c:v>
                </c:pt>
                <c:pt idx="241">
                  <c:v>1892.058</c:v>
                </c:pt>
                <c:pt idx="242">
                  <c:v>6403.598</c:v>
                </c:pt>
                <c:pt idx="243">
                  <c:v>1966.8489999999999</c:v>
                </c:pt>
                <c:pt idx="244">
                  <c:v>1987.6089999999999</c:v>
                </c:pt>
                <c:pt idx="245">
                  <c:v>3416.9920000000002</c:v>
                </c:pt>
                <c:pt idx="246">
                  <c:v>2236.5880000000002</c:v>
                </c:pt>
                <c:pt idx="247">
                  <c:v>2686.895</c:v>
                </c:pt>
                <c:pt idx="248">
                  <c:v>1997.1890000000001</c:v>
                </c:pt>
                <c:pt idx="249">
                  <c:v>897.15200000000004</c:v>
                </c:pt>
                <c:pt idx="250">
                  <c:v>1892.2840000000001</c:v>
                </c:pt>
                <c:pt idx="251">
                  <c:v>570.99099999999999</c:v>
                </c:pt>
                <c:pt idx="252">
                  <c:v>1408.9449999999999</c:v>
                </c:pt>
                <c:pt idx="253">
                  <c:v>399.66</c:v>
                </c:pt>
                <c:pt idx="254">
                  <c:v>2220.88</c:v>
                </c:pt>
                <c:pt idx="255">
                  <c:v>1106.298</c:v>
                </c:pt>
                <c:pt idx="256">
                  <c:v>2014.8510000000001</c:v>
                </c:pt>
                <c:pt idx="257">
                  <c:v>8457.17</c:v>
                </c:pt>
                <c:pt idx="258">
                  <c:v>-544.45799999999997</c:v>
                </c:pt>
                <c:pt idx="259">
                  <c:v>488.68400000000003</c:v>
                </c:pt>
                <c:pt idx="260">
                  <c:v>672.01599999999996</c:v>
                </c:pt>
                <c:pt idx="261">
                  <c:v>5733.9340000000002</c:v>
                </c:pt>
                <c:pt idx="262">
                  <c:v>-1446.856</c:v>
                </c:pt>
                <c:pt idx="263">
                  <c:v>4290.1779999999999</c:v>
                </c:pt>
                <c:pt idx="264">
                  <c:v>3701.82</c:v>
                </c:pt>
                <c:pt idx="265">
                  <c:v>3551.8760000000002</c:v>
                </c:pt>
                <c:pt idx="266">
                  <c:v>3168.0839999999998</c:v>
                </c:pt>
                <c:pt idx="267">
                  <c:v>1838.4480000000001</c:v>
                </c:pt>
                <c:pt idx="268">
                  <c:v>524.41300000000001</c:v>
                </c:pt>
                <c:pt idx="269">
                  <c:v>5198.7340000000004</c:v>
                </c:pt>
                <c:pt idx="270">
                  <c:v>3514.9589999999998</c:v>
                </c:pt>
                <c:pt idx="271">
                  <c:v>183.44300000000001</c:v>
                </c:pt>
                <c:pt idx="272">
                  <c:v>1809.0419999999999</c:v>
                </c:pt>
                <c:pt idx="273">
                  <c:v>3847.357</c:v>
                </c:pt>
                <c:pt idx="274">
                  <c:v>4600.0709999999999</c:v>
                </c:pt>
                <c:pt idx="275">
                  <c:v>-129.86000000000001</c:v>
                </c:pt>
                <c:pt idx="276">
                  <c:v>5199.3519999999999</c:v>
                </c:pt>
                <c:pt idx="277">
                  <c:v>1828.0640000000001</c:v>
                </c:pt>
                <c:pt idx="278">
                  <c:v>-5267.6809999999996</c:v>
                </c:pt>
                <c:pt idx="279">
                  <c:v>2611.585</c:v>
                </c:pt>
                <c:pt idx="280">
                  <c:v>2595.308</c:v>
                </c:pt>
                <c:pt idx="281">
                  <c:v>5068.8130000000001</c:v>
                </c:pt>
                <c:pt idx="282">
                  <c:v>9837.4240000000009</c:v>
                </c:pt>
                <c:pt idx="283">
                  <c:v>3902.933</c:v>
                </c:pt>
                <c:pt idx="284">
                  <c:v>6330.143</c:v>
                </c:pt>
                <c:pt idx="285">
                  <c:v>1224.251</c:v>
                </c:pt>
                <c:pt idx="286">
                  <c:v>2980.9639999999999</c:v>
                </c:pt>
                <c:pt idx="287">
                  <c:v>4726.0860000000002</c:v>
                </c:pt>
                <c:pt idx="288">
                  <c:v>1137.47</c:v>
                </c:pt>
                <c:pt idx="289">
                  <c:v>156.31100000000001</c:v>
                </c:pt>
                <c:pt idx="290">
                  <c:v>870.23699999999997</c:v>
                </c:pt>
                <c:pt idx="291">
                  <c:v>1442.933</c:v>
                </c:pt>
                <c:pt idx="292">
                  <c:v>3157.2289999999998</c:v>
                </c:pt>
                <c:pt idx="293">
                  <c:v>2670.3939999999998</c:v>
                </c:pt>
                <c:pt idx="294">
                  <c:v>2282.5949999999998</c:v>
                </c:pt>
                <c:pt idx="295">
                  <c:v>884.91099999999994</c:v>
                </c:pt>
                <c:pt idx="296">
                  <c:v>-186.24199999999999</c:v>
                </c:pt>
                <c:pt idx="297">
                  <c:v>2586.4050000000002</c:v>
                </c:pt>
                <c:pt idx="298">
                  <c:v>1434.789</c:v>
                </c:pt>
                <c:pt idx="299">
                  <c:v>1755.2929999999999</c:v>
                </c:pt>
                <c:pt idx="300">
                  <c:v>2869.9070000000002</c:v>
                </c:pt>
                <c:pt idx="301">
                  <c:v>-156.18600000000001</c:v>
                </c:pt>
                <c:pt idx="302">
                  <c:v>-70.948999999999998</c:v>
                </c:pt>
                <c:pt idx="303">
                  <c:v>7627.5879999999997</c:v>
                </c:pt>
                <c:pt idx="304">
                  <c:v>2524.8240000000001</c:v>
                </c:pt>
                <c:pt idx="305">
                  <c:v>1523.6669999999999</c:v>
                </c:pt>
                <c:pt idx="306">
                  <c:v>550.30399999999997</c:v>
                </c:pt>
                <c:pt idx="307">
                  <c:v>1261.2260000000001</c:v>
                </c:pt>
                <c:pt idx="308">
                  <c:v>1087.21</c:v>
                </c:pt>
                <c:pt idx="309">
                  <c:v>634.50699999999995</c:v>
                </c:pt>
                <c:pt idx="310">
                  <c:v>2005.6030000000001</c:v>
                </c:pt>
                <c:pt idx="311">
                  <c:v>1485.3989999999999</c:v>
                </c:pt>
                <c:pt idx="312">
                  <c:v>2506.6390000000001</c:v>
                </c:pt>
                <c:pt idx="313">
                  <c:v>2056.857</c:v>
                </c:pt>
                <c:pt idx="314">
                  <c:v>1095.672</c:v>
                </c:pt>
                <c:pt idx="315">
                  <c:v>3528.165</c:v>
                </c:pt>
                <c:pt idx="316">
                  <c:v>-1651.432</c:v>
                </c:pt>
                <c:pt idx="317">
                  <c:v>-917.22699999999998</c:v>
                </c:pt>
                <c:pt idx="318">
                  <c:v>-793.38800000000003</c:v>
                </c:pt>
                <c:pt idx="319">
                  <c:v>2532.308</c:v>
                </c:pt>
                <c:pt idx="320">
                  <c:v>2451.6460000000002</c:v>
                </c:pt>
                <c:pt idx="321">
                  <c:v>1631.0060000000001</c:v>
                </c:pt>
                <c:pt idx="322">
                  <c:v>-252.00899999999999</c:v>
                </c:pt>
                <c:pt idx="323">
                  <c:v>-48.171999999999997</c:v>
                </c:pt>
                <c:pt idx="324">
                  <c:v>-284.35300000000001</c:v>
                </c:pt>
                <c:pt idx="325">
                  <c:v>1045.431</c:v>
                </c:pt>
                <c:pt idx="326">
                  <c:v>1648.3330000000001</c:v>
                </c:pt>
                <c:pt idx="327">
                  <c:v>-152.749</c:v>
                </c:pt>
                <c:pt idx="328">
                  <c:v>-830.06600000000003</c:v>
                </c:pt>
                <c:pt idx="329">
                  <c:v>945.60799999999995</c:v>
                </c:pt>
                <c:pt idx="330">
                  <c:v>2936.8980000000001</c:v>
                </c:pt>
                <c:pt idx="331">
                  <c:v>-57.74</c:v>
                </c:pt>
                <c:pt idx="332">
                  <c:v>1603.85</c:v>
                </c:pt>
                <c:pt idx="333">
                  <c:v>753.44799999999998</c:v>
                </c:pt>
                <c:pt idx="334">
                  <c:v>1172.9860000000001</c:v>
                </c:pt>
                <c:pt idx="335">
                  <c:v>1730.742</c:v>
                </c:pt>
                <c:pt idx="336">
                  <c:v>2714.7240000000002</c:v>
                </c:pt>
                <c:pt idx="337">
                  <c:v>864.95299999999997</c:v>
                </c:pt>
                <c:pt idx="338">
                  <c:v>2278.4189999999999</c:v>
                </c:pt>
                <c:pt idx="339">
                  <c:v>-42.521000000000001</c:v>
                </c:pt>
                <c:pt idx="340">
                  <c:v>539.96199999999999</c:v>
                </c:pt>
                <c:pt idx="341">
                  <c:v>137.881</c:v>
                </c:pt>
                <c:pt idx="342">
                  <c:v>1862.441</c:v>
                </c:pt>
                <c:pt idx="343">
                  <c:v>1551.454</c:v>
                </c:pt>
                <c:pt idx="344">
                  <c:v>3762.4409999999998</c:v>
                </c:pt>
                <c:pt idx="345">
                  <c:v>1877.835</c:v>
                </c:pt>
                <c:pt idx="346">
                  <c:v>-309.01100000000002</c:v>
                </c:pt>
                <c:pt idx="347">
                  <c:v>2282.4630000000002</c:v>
                </c:pt>
                <c:pt idx="348">
                  <c:v>1131.598</c:v>
                </c:pt>
                <c:pt idx="349">
                  <c:v>1001.825</c:v>
                </c:pt>
                <c:pt idx="350">
                  <c:v>152.922</c:v>
                </c:pt>
                <c:pt idx="351">
                  <c:v>2520.221</c:v>
                </c:pt>
                <c:pt idx="352">
                  <c:v>1569.098</c:v>
                </c:pt>
                <c:pt idx="353">
                  <c:v>-410.649</c:v>
                </c:pt>
                <c:pt idx="354">
                  <c:v>38.351999999999997</c:v>
                </c:pt>
                <c:pt idx="355">
                  <c:v>416.15600000000001</c:v>
                </c:pt>
                <c:pt idx="356">
                  <c:v>-741.25199999999995</c:v>
                </c:pt>
                <c:pt idx="357">
                  <c:v>2281.828</c:v>
                </c:pt>
                <c:pt idx="358">
                  <c:v>2042.615</c:v>
                </c:pt>
                <c:pt idx="359">
                  <c:v>1137.078</c:v>
                </c:pt>
                <c:pt idx="360">
                  <c:v>1339.3910000000001</c:v>
                </c:pt>
                <c:pt idx="361">
                  <c:v>711.101</c:v>
                </c:pt>
                <c:pt idx="362">
                  <c:v>2709.826</c:v>
                </c:pt>
                <c:pt idx="363">
                  <c:v>2828.4580000000001</c:v>
                </c:pt>
                <c:pt idx="364">
                  <c:v>2319.8560000000002</c:v>
                </c:pt>
                <c:pt idx="365">
                  <c:v>110.261</c:v>
                </c:pt>
                <c:pt idx="366">
                  <c:v>800.97299999999996</c:v>
                </c:pt>
                <c:pt idx="367">
                  <c:v>117.779</c:v>
                </c:pt>
                <c:pt idx="368">
                  <c:v>1804.5740000000001</c:v>
                </c:pt>
                <c:pt idx="369">
                  <c:v>1673.3109999999999</c:v>
                </c:pt>
                <c:pt idx="370">
                  <c:v>633.12900000000002</c:v>
                </c:pt>
                <c:pt idx="371">
                  <c:v>11.366</c:v>
                </c:pt>
                <c:pt idx="372">
                  <c:v>2142.13</c:v>
                </c:pt>
                <c:pt idx="373">
                  <c:v>1042.6110000000001</c:v>
                </c:pt>
                <c:pt idx="374">
                  <c:v>23.462</c:v>
                </c:pt>
                <c:pt idx="375">
                  <c:v>-892.60199999999998</c:v>
                </c:pt>
                <c:pt idx="376">
                  <c:v>407.52499999999998</c:v>
                </c:pt>
                <c:pt idx="377">
                  <c:v>-502.84199999999998</c:v>
                </c:pt>
                <c:pt idx="378">
                  <c:v>1779.037</c:v>
                </c:pt>
                <c:pt idx="379">
                  <c:v>669.86900000000003</c:v>
                </c:pt>
                <c:pt idx="380">
                  <c:v>3441.9349999999999</c:v>
                </c:pt>
                <c:pt idx="381">
                  <c:v>4400.2640000000001</c:v>
                </c:pt>
                <c:pt idx="382">
                  <c:v>-363.51499999999999</c:v>
                </c:pt>
                <c:pt idx="383">
                  <c:v>-817.05700000000002</c:v>
                </c:pt>
                <c:pt idx="384">
                  <c:v>-3643.748</c:v>
                </c:pt>
                <c:pt idx="385">
                  <c:v>1616.616</c:v>
                </c:pt>
                <c:pt idx="386">
                  <c:v>2694.328</c:v>
                </c:pt>
                <c:pt idx="387">
                  <c:v>-290.93</c:v>
                </c:pt>
                <c:pt idx="388">
                  <c:v>-2006.086</c:v>
                </c:pt>
                <c:pt idx="389">
                  <c:v>-1626.4010000000001</c:v>
                </c:pt>
                <c:pt idx="390">
                  <c:v>-192.821</c:v>
                </c:pt>
                <c:pt idx="391">
                  <c:v>465.43299999999999</c:v>
                </c:pt>
                <c:pt idx="392">
                  <c:v>1066.461</c:v>
                </c:pt>
                <c:pt idx="393">
                  <c:v>297.25200000000001</c:v>
                </c:pt>
                <c:pt idx="394">
                  <c:v>1381.3589999999999</c:v>
                </c:pt>
                <c:pt idx="395">
                  <c:v>903.76599999999996</c:v>
                </c:pt>
                <c:pt idx="396">
                  <c:v>22.1</c:v>
                </c:pt>
                <c:pt idx="397">
                  <c:v>2899.7260000000001</c:v>
                </c:pt>
                <c:pt idx="398">
                  <c:v>-1618.9169999999999</c:v>
                </c:pt>
                <c:pt idx="399">
                  <c:v>156.21899999999999</c:v>
                </c:pt>
                <c:pt idx="400">
                  <c:v>3110.64</c:v>
                </c:pt>
                <c:pt idx="401">
                  <c:v>-58.03</c:v>
                </c:pt>
                <c:pt idx="402">
                  <c:v>1333.6559999999999</c:v>
                </c:pt>
                <c:pt idx="403">
                  <c:v>-984.94500000000005</c:v>
                </c:pt>
                <c:pt idx="404">
                  <c:v>1645.114</c:v>
                </c:pt>
                <c:pt idx="405">
                  <c:v>2734.2269999999999</c:v>
                </c:pt>
                <c:pt idx="406">
                  <c:v>3985.223</c:v>
                </c:pt>
                <c:pt idx="407">
                  <c:v>2973.4189999999999</c:v>
                </c:pt>
                <c:pt idx="408">
                  <c:v>3485.875</c:v>
                </c:pt>
                <c:pt idx="409">
                  <c:v>3898.5189999999998</c:v>
                </c:pt>
                <c:pt idx="410">
                  <c:v>-373.51</c:v>
                </c:pt>
                <c:pt idx="411">
                  <c:v>-354.96699999999998</c:v>
                </c:pt>
                <c:pt idx="412">
                  <c:v>5.851</c:v>
                </c:pt>
                <c:pt idx="413">
                  <c:v>2842.768</c:v>
                </c:pt>
                <c:pt idx="414">
                  <c:v>2811.2089999999998</c:v>
                </c:pt>
                <c:pt idx="415">
                  <c:v>3200.8270000000002</c:v>
                </c:pt>
                <c:pt idx="416">
                  <c:v>-1972.33</c:v>
                </c:pt>
                <c:pt idx="417">
                  <c:v>225.21600000000001</c:v>
                </c:pt>
                <c:pt idx="418">
                  <c:v>2947.3389999999999</c:v>
                </c:pt>
                <c:pt idx="419">
                  <c:v>-698.48599999999999</c:v>
                </c:pt>
                <c:pt idx="420">
                  <c:v>628.49400000000003</c:v>
                </c:pt>
                <c:pt idx="421">
                  <c:v>477.12099999999998</c:v>
                </c:pt>
                <c:pt idx="422">
                  <c:v>522.476</c:v>
                </c:pt>
                <c:pt idx="423">
                  <c:v>2709.7130000000002</c:v>
                </c:pt>
                <c:pt idx="424">
                  <c:v>1534.654</c:v>
                </c:pt>
                <c:pt idx="425">
                  <c:v>2822.645</c:v>
                </c:pt>
                <c:pt idx="426">
                  <c:v>772.65599999999995</c:v>
                </c:pt>
              </c:numCache>
            </c:numRef>
          </c:val>
          <c:extLst>
            <c:ext xmlns:c16="http://schemas.microsoft.com/office/drawing/2014/chart" uri="{C3380CC4-5D6E-409C-BE32-E72D297353CC}">
              <c16:uniqueId val="{00000000-16BB-4879-85BF-CF214226311B}"/>
            </c:ext>
          </c:extLst>
        </c:ser>
        <c:dLbls>
          <c:showLegendKey val="0"/>
          <c:showVal val="0"/>
          <c:showCatName val="0"/>
          <c:showSerName val="0"/>
          <c:showPercent val="0"/>
          <c:showBubbleSize val="0"/>
        </c:dLbls>
        <c:gapWidth val="164"/>
        <c:overlap val="-35"/>
        <c:axId val="-1240755360"/>
        <c:axId val="-1240750816"/>
      </c:barChart>
      <c:lineChart>
        <c:grouping val="standard"/>
        <c:varyColors val="0"/>
        <c:ser>
          <c:idx val="1"/>
          <c:order val="1"/>
          <c:tx>
            <c:v>VaR 01</c:v>
          </c:tx>
          <c:spPr>
            <a:ln w="28575" cap="rnd">
              <a:solidFill>
                <a:schemeClr val="accent2"/>
              </a:solidFill>
              <a:round/>
            </a:ln>
            <a:effectLst/>
          </c:spPr>
          <c:marker>
            <c:symbol val="none"/>
          </c:marker>
          <c:val>
            <c:numRef>
              <c:f>'Q2 Backtesting'!$M$11:$M$451</c:f>
              <c:numCache>
                <c:formatCode>General</c:formatCode>
                <c:ptCount val="441"/>
                <c:pt idx="0">
                  <c:v>-4811.18</c:v>
                </c:pt>
                <c:pt idx="1">
                  <c:v>-4776.83</c:v>
                </c:pt>
                <c:pt idx="2">
                  <c:v>-4852.7700000000004</c:v>
                </c:pt>
                <c:pt idx="3">
                  <c:v>-4997.6099999999997</c:v>
                </c:pt>
                <c:pt idx="4">
                  <c:v>-5139.16</c:v>
                </c:pt>
                <c:pt idx="5">
                  <c:v>-5187.34</c:v>
                </c:pt>
                <c:pt idx="6">
                  <c:v>-5158.17</c:v>
                </c:pt>
                <c:pt idx="7">
                  <c:v>-5267.88</c:v>
                </c:pt>
                <c:pt idx="8">
                  <c:v>-5324.62</c:v>
                </c:pt>
                <c:pt idx="9">
                  <c:v>-5754.11</c:v>
                </c:pt>
                <c:pt idx="10">
                  <c:v>-5660.31</c:v>
                </c:pt>
                <c:pt idx="11">
                  <c:v>-5245.92</c:v>
                </c:pt>
                <c:pt idx="12">
                  <c:v>-5663.16</c:v>
                </c:pt>
                <c:pt idx="13">
                  <c:v>-5633.97</c:v>
                </c:pt>
                <c:pt idx="14">
                  <c:v>-5312.86</c:v>
                </c:pt>
                <c:pt idx="15">
                  <c:v>-5100.13</c:v>
                </c:pt>
                <c:pt idx="16">
                  <c:v>-5201.12</c:v>
                </c:pt>
                <c:pt idx="17">
                  <c:v>-5274.65</c:v>
                </c:pt>
                <c:pt idx="18">
                  <c:v>-5728.29</c:v>
                </c:pt>
                <c:pt idx="19">
                  <c:v>-5949.25</c:v>
                </c:pt>
                <c:pt idx="20">
                  <c:v>-6153.62</c:v>
                </c:pt>
                <c:pt idx="21">
                  <c:v>-6409.7</c:v>
                </c:pt>
                <c:pt idx="22">
                  <c:v>-6755.99</c:v>
                </c:pt>
                <c:pt idx="23">
                  <c:v>-7978.29</c:v>
                </c:pt>
                <c:pt idx="24">
                  <c:v>-9216.85</c:v>
                </c:pt>
                <c:pt idx="25">
                  <c:v>-9864.32</c:v>
                </c:pt>
                <c:pt idx="26">
                  <c:v>-9617.6</c:v>
                </c:pt>
                <c:pt idx="27">
                  <c:v>-9477.15</c:v>
                </c:pt>
                <c:pt idx="28">
                  <c:v>-10126.799999999999</c:v>
                </c:pt>
                <c:pt idx="29">
                  <c:v>-9157.69</c:v>
                </c:pt>
                <c:pt idx="30">
                  <c:v>-8842.23</c:v>
                </c:pt>
                <c:pt idx="31">
                  <c:v>-6446.53</c:v>
                </c:pt>
                <c:pt idx="32">
                  <c:v>-6381.87</c:v>
                </c:pt>
                <c:pt idx="33">
                  <c:v>-6301.59</c:v>
                </c:pt>
                <c:pt idx="34">
                  <c:v>-5560.64</c:v>
                </c:pt>
                <c:pt idx="35">
                  <c:v>-5232.57</c:v>
                </c:pt>
                <c:pt idx="36">
                  <c:v>-5377.78</c:v>
                </c:pt>
                <c:pt idx="37">
                  <c:v>-5460.5</c:v>
                </c:pt>
                <c:pt idx="38">
                  <c:v>-5329.21</c:v>
                </c:pt>
                <c:pt idx="39">
                  <c:v>-5378.35</c:v>
                </c:pt>
                <c:pt idx="40">
                  <c:v>-5315.99</c:v>
                </c:pt>
                <c:pt idx="41">
                  <c:v>-4899.71</c:v>
                </c:pt>
                <c:pt idx="42">
                  <c:v>-4862.09</c:v>
                </c:pt>
                <c:pt idx="43">
                  <c:v>-4911.2</c:v>
                </c:pt>
                <c:pt idx="44">
                  <c:v>-5326.01</c:v>
                </c:pt>
                <c:pt idx="45">
                  <c:v>-4775.08</c:v>
                </c:pt>
                <c:pt idx="46">
                  <c:v>-4975.87</c:v>
                </c:pt>
                <c:pt idx="47">
                  <c:v>-4962.1400000000003</c:v>
                </c:pt>
                <c:pt idx="48">
                  <c:v>-5003.05</c:v>
                </c:pt>
                <c:pt idx="49">
                  <c:v>-5620.46</c:v>
                </c:pt>
                <c:pt idx="50">
                  <c:v>-4736.3</c:v>
                </c:pt>
                <c:pt idx="51">
                  <c:v>-4533.6099999999997</c:v>
                </c:pt>
                <c:pt idx="52">
                  <c:v>-4481.68</c:v>
                </c:pt>
                <c:pt idx="53">
                  <c:v>-4506.18</c:v>
                </c:pt>
                <c:pt idx="54">
                  <c:v>-4450.05</c:v>
                </c:pt>
                <c:pt idx="55">
                  <c:v>-4507.63</c:v>
                </c:pt>
                <c:pt idx="56">
                  <c:v>-4491.1499999999996</c:v>
                </c:pt>
                <c:pt idx="57">
                  <c:v>-4553.91</c:v>
                </c:pt>
                <c:pt idx="58">
                  <c:v>-4375.3</c:v>
                </c:pt>
                <c:pt idx="59">
                  <c:v>-4478.83</c:v>
                </c:pt>
                <c:pt idx="60">
                  <c:v>-4371.6499999999996</c:v>
                </c:pt>
                <c:pt idx="61">
                  <c:v>-4580.7</c:v>
                </c:pt>
                <c:pt idx="62">
                  <c:v>-4590.5</c:v>
                </c:pt>
                <c:pt idx="63">
                  <c:v>-4539.34</c:v>
                </c:pt>
                <c:pt idx="64">
                  <c:v>-4633.84</c:v>
                </c:pt>
                <c:pt idx="65">
                  <c:v>-4583.21</c:v>
                </c:pt>
                <c:pt idx="66">
                  <c:v>-4855.32</c:v>
                </c:pt>
                <c:pt idx="67">
                  <c:v>-4453.28</c:v>
                </c:pt>
                <c:pt idx="68">
                  <c:v>-4510.47</c:v>
                </c:pt>
                <c:pt idx="69">
                  <c:v>-4640.75</c:v>
                </c:pt>
                <c:pt idx="70">
                  <c:v>-4365.3100000000004</c:v>
                </c:pt>
                <c:pt idx="71">
                  <c:v>-4493.0600000000004</c:v>
                </c:pt>
                <c:pt idx="72">
                  <c:v>-4163.68</c:v>
                </c:pt>
                <c:pt idx="73">
                  <c:v>-4091.03</c:v>
                </c:pt>
                <c:pt idx="74">
                  <c:v>-4088.37</c:v>
                </c:pt>
                <c:pt idx="75">
                  <c:v>-4081.5</c:v>
                </c:pt>
                <c:pt idx="76">
                  <c:v>-3965.74</c:v>
                </c:pt>
                <c:pt idx="77">
                  <c:v>-4113.43</c:v>
                </c:pt>
                <c:pt idx="78">
                  <c:v>-4158.3599999999997</c:v>
                </c:pt>
                <c:pt idx="79">
                  <c:v>-4102.34</c:v>
                </c:pt>
                <c:pt idx="80">
                  <c:v>-4017.89</c:v>
                </c:pt>
                <c:pt idx="81">
                  <c:v>-4111.1000000000004</c:v>
                </c:pt>
                <c:pt idx="82">
                  <c:v>-4090.9</c:v>
                </c:pt>
                <c:pt idx="83">
                  <c:v>-4026.9</c:v>
                </c:pt>
                <c:pt idx="84">
                  <c:v>-4299.45</c:v>
                </c:pt>
                <c:pt idx="85">
                  <c:v>-4329.3999999999996</c:v>
                </c:pt>
                <c:pt idx="86">
                  <c:v>-4207.33</c:v>
                </c:pt>
                <c:pt idx="87">
                  <c:v>-4245.21</c:v>
                </c:pt>
                <c:pt idx="88">
                  <c:v>-4256.8599999999997</c:v>
                </c:pt>
                <c:pt idx="89">
                  <c:v>-4232.22</c:v>
                </c:pt>
                <c:pt idx="90">
                  <c:v>-4331.1099999999997</c:v>
                </c:pt>
                <c:pt idx="91">
                  <c:v>-4313.8599999999997</c:v>
                </c:pt>
                <c:pt idx="92">
                  <c:v>-4439.71</c:v>
                </c:pt>
                <c:pt idx="93">
                  <c:v>-4711.83</c:v>
                </c:pt>
                <c:pt idx="94">
                  <c:v>-4298.87</c:v>
                </c:pt>
                <c:pt idx="95">
                  <c:v>-4363.42</c:v>
                </c:pt>
                <c:pt idx="96">
                  <c:v>-4209.55</c:v>
                </c:pt>
                <c:pt idx="97">
                  <c:v>-4266.5</c:v>
                </c:pt>
                <c:pt idx="98">
                  <c:v>-4184.7</c:v>
                </c:pt>
                <c:pt idx="99">
                  <c:v>-4255.6099999999997</c:v>
                </c:pt>
                <c:pt idx="100">
                  <c:v>-4084.69</c:v>
                </c:pt>
                <c:pt idx="101">
                  <c:v>-4216.78</c:v>
                </c:pt>
                <c:pt idx="102">
                  <c:v>-4180.79</c:v>
                </c:pt>
                <c:pt idx="103">
                  <c:v>-4089.99</c:v>
                </c:pt>
                <c:pt idx="104">
                  <c:v>-4343.6000000000004</c:v>
                </c:pt>
                <c:pt idx="105">
                  <c:v>-4418.18</c:v>
                </c:pt>
                <c:pt idx="106">
                  <c:v>-4338.5200000000004</c:v>
                </c:pt>
                <c:pt idx="107">
                  <c:v>-4183.67</c:v>
                </c:pt>
                <c:pt idx="108">
                  <c:v>-4065.97</c:v>
                </c:pt>
                <c:pt idx="109">
                  <c:v>-3980.69</c:v>
                </c:pt>
                <c:pt idx="110">
                  <c:v>-4007.24</c:v>
                </c:pt>
                <c:pt idx="111">
                  <c:v>-3989.08</c:v>
                </c:pt>
                <c:pt idx="112">
                  <c:v>-3952.15</c:v>
                </c:pt>
                <c:pt idx="113">
                  <c:v>-4032.05</c:v>
                </c:pt>
                <c:pt idx="114">
                  <c:v>-3962.27</c:v>
                </c:pt>
                <c:pt idx="115">
                  <c:v>-4189.1099999999997</c:v>
                </c:pt>
                <c:pt idx="116">
                  <c:v>-4396.1499999999996</c:v>
                </c:pt>
                <c:pt idx="117">
                  <c:v>-4298.07</c:v>
                </c:pt>
                <c:pt idx="118">
                  <c:v>-4222.97</c:v>
                </c:pt>
                <c:pt idx="119">
                  <c:v>-4239.4799999999996</c:v>
                </c:pt>
                <c:pt idx="120">
                  <c:v>-4306.75</c:v>
                </c:pt>
                <c:pt idx="121">
                  <c:v>-4487.17</c:v>
                </c:pt>
                <c:pt idx="122">
                  <c:v>-4630.43</c:v>
                </c:pt>
                <c:pt idx="123">
                  <c:v>-5058.16</c:v>
                </c:pt>
                <c:pt idx="124">
                  <c:v>-5024.83</c:v>
                </c:pt>
                <c:pt idx="125">
                  <c:v>-3973.34</c:v>
                </c:pt>
                <c:pt idx="126">
                  <c:v>-4013.61</c:v>
                </c:pt>
                <c:pt idx="127">
                  <c:v>-3961.33</c:v>
                </c:pt>
                <c:pt idx="128">
                  <c:v>-3951.14</c:v>
                </c:pt>
                <c:pt idx="129">
                  <c:v>-3885.1</c:v>
                </c:pt>
                <c:pt idx="130">
                  <c:v>-3938.04</c:v>
                </c:pt>
                <c:pt idx="131">
                  <c:v>-3725.58</c:v>
                </c:pt>
                <c:pt idx="132">
                  <c:v>-3628.55</c:v>
                </c:pt>
                <c:pt idx="133">
                  <c:v>-3658.5</c:v>
                </c:pt>
                <c:pt idx="134">
                  <c:v>-3581.98</c:v>
                </c:pt>
                <c:pt idx="135">
                  <c:v>-3587.36</c:v>
                </c:pt>
                <c:pt idx="136">
                  <c:v>-3516.9</c:v>
                </c:pt>
                <c:pt idx="137">
                  <c:v>-3463.33</c:v>
                </c:pt>
                <c:pt idx="138">
                  <c:v>-3537.3</c:v>
                </c:pt>
                <c:pt idx="139">
                  <c:v>-3544.29</c:v>
                </c:pt>
                <c:pt idx="140">
                  <c:v>-3499.3</c:v>
                </c:pt>
                <c:pt idx="141">
                  <c:v>-3828.12</c:v>
                </c:pt>
                <c:pt idx="142">
                  <c:v>-3908.01</c:v>
                </c:pt>
                <c:pt idx="143">
                  <c:v>-4525.3500000000004</c:v>
                </c:pt>
                <c:pt idx="144">
                  <c:v>-3465.23</c:v>
                </c:pt>
                <c:pt idx="145">
                  <c:v>-3498.85</c:v>
                </c:pt>
                <c:pt idx="146">
                  <c:v>-3462.12</c:v>
                </c:pt>
                <c:pt idx="147">
                  <c:v>-3431.13</c:v>
                </c:pt>
                <c:pt idx="148">
                  <c:v>-3419.25</c:v>
                </c:pt>
                <c:pt idx="149">
                  <c:v>-3467.17</c:v>
                </c:pt>
                <c:pt idx="150">
                  <c:v>-3519.86</c:v>
                </c:pt>
                <c:pt idx="151">
                  <c:v>-3085.92</c:v>
                </c:pt>
                <c:pt idx="152">
                  <c:v>-3155.32</c:v>
                </c:pt>
                <c:pt idx="153">
                  <c:v>-3073.35</c:v>
                </c:pt>
                <c:pt idx="154">
                  <c:v>-3061.24</c:v>
                </c:pt>
                <c:pt idx="155">
                  <c:v>-4109.7299999999996</c:v>
                </c:pt>
                <c:pt idx="156">
                  <c:v>-5206.72</c:v>
                </c:pt>
                <c:pt idx="157">
                  <c:v>-4788.59</c:v>
                </c:pt>
                <c:pt idx="158">
                  <c:v>-5336.04</c:v>
                </c:pt>
                <c:pt idx="159">
                  <c:v>-5326.53</c:v>
                </c:pt>
                <c:pt idx="160">
                  <c:v>-4451.21</c:v>
                </c:pt>
                <c:pt idx="161">
                  <c:v>-3428.44</c:v>
                </c:pt>
                <c:pt idx="162">
                  <c:v>-2902.45</c:v>
                </c:pt>
                <c:pt idx="163">
                  <c:v>-2639.12</c:v>
                </c:pt>
                <c:pt idx="164">
                  <c:v>-2653.15</c:v>
                </c:pt>
                <c:pt idx="165">
                  <c:v>-2695.42</c:v>
                </c:pt>
                <c:pt idx="166">
                  <c:v>-2679.52</c:v>
                </c:pt>
                <c:pt idx="167">
                  <c:v>-2597.8200000000002</c:v>
                </c:pt>
                <c:pt idx="168">
                  <c:v>-2429.4299999999998</c:v>
                </c:pt>
                <c:pt idx="169">
                  <c:v>-2570.9499999999998</c:v>
                </c:pt>
                <c:pt idx="170">
                  <c:v>-2385.41</c:v>
                </c:pt>
                <c:pt idx="171">
                  <c:v>-2071.0100000000002</c:v>
                </c:pt>
                <c:pt idx="172">
                  <c:v>-2076.56</c:v>
                </c:pt>
                <c:pt idx="173">
                  <c:v>-2006.74</c:v>
                </c:pt>
                <c:pt idx="174">
                  <c:v>-2165.75</c:v>
                </c:pt>
                <c:pt idx="175">
                  <c:v>-2260.86</c:v>
                </c:pt>
                <c:pt idx="176">
                  <c:v>-2611.66</c:v>
                </c:pt>
                <c:pt idx="177">
                  <c:v>-3207.95</c:v>
                </c:pt>
                <c:pt idx="178">
                  <c:v>-3902.15</c:v>
                </c:pt>
                <c:pt idx="179">
                  <c:v>-3101.86</c:v>
                </c:pt>
                <c:pt idx="180">
                  <c:v>-2709.79</c:v>
                </c:pt>
                <c:pt idx="181">
                  <c:v>-2433.25</c:v>
                </c:pt>
                <c:pt idx="182">
                  <c:v>-2415.36</c:v>
                </c:pt>
                <c:pt idx="183">
                  <c:v>-2420.02</c:v>
                </c:pt>
                <c:pt idx="184">
                  <c:v>-2460.0300000000002</c:v>
                </c:pt>
                <c:pt idx="185">
                  <c:v>-2563.1799999999998</c:v>
                </c:pt>
                <c:pt idx="186">
                  <c:v>-2736.03</c:v>
                </c:pt>
                <c:pt idx="187">
                  <c:v>-2693.47</c:v>
                </c:pt>
                <c:pt idx="188">
                  <c:v>-2757.77</c:v>
                </c:pt>
                <c:pt idx="189">
                  <c:v>-3121.57</c:v>
                </c:pt>
                <c:pt idx="190">
                  <c:v>-2275.6</c:v>
                </c:pt>
                <c:pt idx="191">
                  <c:v>-2499.34</c:v>
                </c:pt>
                <c:pt idx="192">
                  <c:v>-2337.89</c:v>
                </c:pt>
                <c:pt idx="193">
                  <c:v>-2137.9</c:v>
                </c:pt>
                <c:pt idx="194">
                  <c:v>-2079.9299999999998</c:v>
                </c:pt>
                <c:pt idx="195">
                  <c:v>-2059.15</c:v>
                </c:pt>
                <c:pt idx="196">
                  <c:v>-2345.92</c:v>
                </c:pt>
                <c:pt idx="197">
                  <c:v>-2345.7800000000002</c:v>
                </c:pt>
                <c:pt idx="198">
                  <c:v>-2551.54</c:v>
                </c:pt>
                <c:pt idx="199">
                  <c:v>-2649.56</c:v>
                </c:pt>
                <c:pt idx="200">
                  <c:v>-2734.69</c:v>
                </c:pt>
                <c:pt idx="201">
                  <c:v>-2777.66</c:v>
                </c:pt>
                <c:pt idx="202">
                  <c:v>-2379.0700000000002</c:v>
                </c:pt>
                <c:pt idx="203">
                  <c:v>-2556.0500000000002</c:v>
                </c:pt>
                <c:pt idx="204">
                  <c:v>-2647.68</c:v>
                </c:pt>
                <c:pt idx="205">
                  <c:v>-2617.19</c:v>
                </c:pt>
                <c:pt idx="206">
                  <c:v>-2616.34</c:v>
                </c:pt>
                <c:pt idx="207">
                  <c:v>-2638.19</c:v>
                </c:pt>
                <c:pt idx="208">
                  <c:v>-2631.87</c:v>
                </c:pt>
                <c:pt idx="209">
                  <c:v>-2571.44</c:v>
                </c:pt>
                <c:pt idx="210">
                  <c:v>-2527.06</c:v>
                </c:pt>
                <c:pt idx="211">
                  <c:v>-2441.23</c:v>
                </c:pt>
                <c:pt idx="212">
                  <c:v>-2383.59</c:v>
                </c:pt>
                <c:pt idx="213">
                  <c:v>-2412.67</c:v>
                </c:pt>
                <c:pt idx="214">
                  <c:v>-2500.94</c:v>
                </c:pt>
                <c:pt idx="215">
                  <c:v>-2253.7199999999998</c:v>
                </c:pt>
                <c:pt idx="216">
                  <c:v>-2234.61</c:v>
                </c:pt>
                <c:pt idx="217">
                  <c:v>-2202.85</c:v>
                </c:pt>
                <c:pt idx="218">
                  <c:v>-2269.37</c:v>
                </c:pt>
                <c:pt idx="219">
                  <c:v>-2020.49</c:v>
                </c:pt>
                <c:pt idx="220">
                  <c:v>-2006.83</c:v>
                </c:pt>
                <c:pt idx="221">
                  <c:v>-2045.43</c:v>
                </c:pt>
                <c:pt idx="222">
                  <c:v>-2189.9899999999998</c:v>
                </c:pt>
                <c:pt idx="223">
                  <c:v>-2290.5700000000002</c:v>
                </c:pt>
                <c:pt idx="224">
                  <c:v>-2611.06</c:v>
                </c:pt>
                <c:pt idx="225">
                  <c:v>-2666.21</c:v>
                </c:pt>
                <c:pt idx="226">
                  <c:v>-3650.18</c:v>
                </c:pt>
                <c:pt idx="227">
                  <c:v>-5457</c:v>
                </c:pt>
                <c:pt idx="228">
                  <c:v>-2362.69</c:v>
                </c:pt>
                <c:pt idx="229">
                  <c:v>-3081.58</c:v>
                </c:pt>
                <c:pt idx="230">
                  <c:v>-2399.25</c:v>
                </c:pt>
                <c:pt idx="231">
                  <c:v>-2442.1999999999998</c:v>
                </c:pt>
                <c:pt idx="232">
                  <c:v>-2394.71</c:v>
                </c:pt>
                <c:pt idx="233">
                  <c:v>-2115.67</c:v>
                </c:pt>
                <c:pt idx="234">
                  <c:v>-2065.94</c:v>
                </c:pt>
                <c:pt idx="235">
                  <c:v>-2053.2600000000002</c:v>
                </c:pt>
                <c:pt idx="236">
                  <c:v>-2193.88</c:v>
                </c:pt>
                <c:pt idx="237">
                  <c:v>-2213.36</c:v>
                </c:pt>
                <c:pt idx="238">
                  <c:v>-2320.34</c:v>
                </c:pt>
                <c:pt idx="239">
                  <c:v>-2152.2800000000002</c:v>
                </c:pt>
                <c:pt idx="240">
                  <c:v>-2112.15</c:v>
                </c:pt>
                <c:pt idx="241">
                  <c:v>-2147.75</c:v>
                </c:pt>
                <c:pt idx="242">
                  <c:v>-2314.52</c:v>
                </c:pt>
                <c:pt idx="243">
                  <c:v>-2063.0300000000002</c:v>
                </c:pt>
                <c:pt idx="244">
                  <c:v>-2052.5500000000002</c:v>
                </c:pt>
                <c:pt idx="245">
                  <c:v>-2431.31</c:v>
                </c:pt>
                <c:pt idx="246">
                  <c:v>-2234.27</c:v>
                </c:pt>
                <c:pt idx="247">
                  <c:v>-2259.9699999999998</c:v>
                </c:pt>
                <c:pt idx="248">
                  <c:v>-2328.38</c:v>
                </c:pt>
                <c:pt idx="249">
                  <c:v>-2417.9299999999998</c:v>
                </c:pt>
                <c:pt idx="250">
                  <c:v>-2205.12</c:v>
                </c:pt>
                <c:pt idx="251">
                  <c:v>-2317.29</c:v>
                </c:pt>
                <c:pt idx="252">
                  <c:v>-2474.9</c:v>
                </c:pt>
                <c:pt idx="253">
                  <c:v>-2522.79</c:v>
                </c:pt>
                <c:pt idx="254">
                  <c:v>-2370.67</c:v>
                </c:pt>
                <c:pt idx="255">
                  <c:v>-2639.97</c:v>
                </c:pt>
                <c:pt idx="256">
                  <c:v>-2387.81</c:v>
                </c:pt>
                <c:pt idx="257">
                  <c:v>-2375.13</c:v>
                </c:pt>
                <c:pt idx="258">
                  <c:v>-2340.83</c:v>
                </c:pt>
                <c:pt idx="259">
                  <c:v>-2205.7800000000002</c:v>
                </c:pt>
                <c:pt idx="260">
                  <c:v>-2254.44</c:v>
                </c:pt>
                <c:pt idx="261">
                  <c:v>-2364.9499999999998</c:v>
                </c:pt>
                <c:pt idx="262">
                  <c:v>-2458.46</c:v>
                </c:pt>
                <c:pt idx="263">
                  <c:v>-2297.69</c:v>
                </c:pt>
                <c:pt idx="264">
                  <c:v>-2339.13</c:v>
                </c:pt>
                <c:pt idx="265">
                  <c:v>-2890.64</c:v>
                </c:pt>
                <c:pt idx="266">
                  <c:v>-2762.44</c:v>
                </c:pt>
                <c:pt idx="267">
                  <c:v>-2692.96</c:v>
                </c:pt>
                <c:pt idx="268">
                  <c:v>-3338.91</c:v>
                </c:pt>
                <c:pt idx="269">
                  <c:v>-3310.59</c:v>
                </c:pt>
                <c:pt idx="270">
                  <c:v>-1973.03</c:v>
                </c:pt>
                <c:pt idx="271">
                  <c:v>-1942.01</c:v>
                </c:pt>
                <c:pt idx="272">
                  <c:v>-3753.16</c:v>
                </c:pt>
                <c:pt idx="273">
                  <c:v>-2698.11</c:v>
                </c:pt>
                <c:pt idx="274">
                  <c:v>-2967.66</c:v>
                </c:pt>
                <c:pt idx="275">
                  <c:v>-3517.5</c:v>
                </c:pt>
                <c:pt idx="276">
                  <c:v>-2559.09</c:v>
                </c:pt>
                <c:pt idx="277">
                  <c:v>-2543.27</c:v>
                </c:pt>
                <c:pt idx="278">
                  <c:v>-3263.69</c:v>
                </c:pt>
                <c:pt idx="279">
                  <c:v>-3031.6</c:v>
                </c:pt>
                <c:pt idx="280">
                  <c:v>-3649.61</c:v>
                </c:pt>
                <c:pt idx="281">
                  <c:v>-4654.43</c:v>
                </c:pt>
                <c:pt idx="282">
                  <c:v>-7168.42</c:v>
                </c:pt>
                <c:pt idx="283">
                  <c:v>-5282.66</c:v>
                </c:pt>
                <c:pt idx="284">
                  <c:v>-7027.77</c:v>
                </c:pt>
                <c:pt idx="285">
                  <c:v>-9797.9699999999993</c:v>
                </c:pt>
                <c:pt idx="286">
                  <c:v>-3320.63</c:v>
                </c:pt>
                <c:pt idx="287">
                  <c:v>-3093.9</c:v>
                </c:pt>
                <c:pt idx="288">
                  <c:v>-3014.33</c:v>
                </c:pt>
                <c:pt idx="289">
                  <c:v>-3103.14</c:v>
                </c:pt>
                <c:pt idx="290">
                  <c:v>-3681.34</c:v>
                </c:pt>
                <c:pt idx="291">
                  <c:v>-2370.16</c:v>
                </c:pt>
                <c:pt idx="292">
                  <c:v>-6747.2</c:v>
                </c:pt>
                <c:pt idx="293">
                  <c:v>-6463.87</c:v>
                </c:pt>
                <c:pt idx="294">
                  <c:v>-6957.69</c:v>
                </c:pt>
                <c:pt idx="295">
                  <c:v>-5688.51</c:v>
                </c:pt>
                <c:pt idx="296">
                  <c:v>-2876.88</c:v>
                </c:pt>
                <c:pt idx="297">
                  <c:v>-2678.72</c:v>
                </c:pt>
                <c:pt idx="298">
                  <c:v>-2593.7800000000002</c:v>
                </c:pt>
                <c:pt idx="299">
                  <c:v>-2892.1</c:v>
                </c:pt>
                <c:pt idx="300">
                  <c:v>-2732.07</c:v>
                </c:pt>
                <c:pt idx="301">
                  <c:v>-2764.99</c:v>
                </c:pt>
                <c:pt idx="302">
                  <c:v>-2578.35</c:v>
                </c:pt>
                <c:pt idx="303">
                  <c:v>-2452.98</c:v>
                </c:pt>
                <c:pt idx="304">
                  <c:v>-2523.84</c:v>
                </c:pt>
                <c:pt idx="305">
                  <c:v>-2326.19</c:v>
                </c:pt>
                <c:pt idx="306">
                  <c:v>-2041.18</c:v>
                </c:pt>
                <c:pt idx="307">
                  <c:v>-2222.13</c:v>
                </c:pt>
                <c:pt idx="308">
                  <c:v>-2229.64</c:v>
                </c:pt>
                <c:pt idx="309">
                  <c:v>-2233.75</c:v>
                </c:pt>
                <c:pt idx="310">
                  <c:v>-2111.2600000000002</c:v>
                </c:pt>
                <c:pt idx="311">
                  <c:v>-2181.7800000000002</c:v>
                </c:pt>
                <c:pt idx="312">
                  <c:v>-2470.09</c:v>
                </c:pt>
                <c:pt idx="313">
                  <c:v>-2451.13</c:v>
                </c:pt>
                <c:pt idx="314">
                  <c:v>-2500.7199999999998</c:v>
                </c:pt>
                <c:pt idx="315">
                  <c:v>-2548.85</c:v>
                </c:pt>
                <c:pt idx="316">
                  <c:v>-2424.9</c:v>
                </c:pt>
                <c:pt idx="317">
                  <c:v>-2510.25</c:v>
                </c:pt>
                <c:pt idx="318">
                  <c:v>-2424.1799999999998</c:v>
                </c:pt>
                <c:pt idx="319">
                  <c:v>-2431.67</c:v>
                </c:pt>
                <c:pt idx="320">
                  <c:v>-2124.94</c:v>
                </c:pt>
                <c:pt idx="321">
                  <c:v>-2460.89</c:v>
                </c:pt>
                <c:pt idx="322">
                  <c:v>-2362.5</c:v>
                </c:pt>
                <c:pt idx="323">
                  <c:v>-2719.88</c:v>
                </c:pt>
                <c:pt idx="324">
                  <c:v>-2298.8200000000002</c:v>
                </c:pt>
                <c:pt idx="325">
                  <c:v>-2347.4499999999998</c:v>
                </c:pt>
                <c:pt idx="326">
                  <c:v>-2391.29</c:v>
                </c:pt>
                <c:pt idx="327">
                  <c:v>-2799.09</c:v>
                </c:pt>
                <c:pt idx="328">
                  <c:v>-2540.0500000000002</c:v>
                </c:pt>
                <c:pt idx="329">
                  <c:v>-2700.95</c:v>
                </c:pt>
                <c:pt idx="330">
                  <c:v>-2371.4299999999998</c:v>
                </c:pt>
                <c:pt idx="331">
                  <c:v>-2543.86</c:v>
                </c:pt>
                <c:pt idx="332">
                  <c:v>-2796.21</c:v>
                </c:pt>
                <c:pt idx="333">
                  <c:v>-2582.9499999999998</c:v>
                </c:pt>
                <c:pt idx="334">
                  <c:v>-2612.37</c:v>
                </c:pt>
                <c:pt idx="335">
                  <c:v>-3215.14</c:v>
                </c:pt>
                <c:pt idx="336">
                  <c:v>-2180.7600000000002</c:v>
                </c:pt>
                <c:pt idx="337">
                  <c:v>-3685.92</c:v>
                </c:pt>
                <c:pt idx="338">
                  <c:v>-2071.81</c:v>
                </c:pt>
                <c:pt idx="339">
                  <c:v>-2119.56</c:v>
                </c:pt>
                <c:pt idx="340">
                  <c:v>-2629.49</c:v>
                </c:pt>
                <c:pt idx="341">
                  <c:v>-2092.21</c:v>
                </c:pt>
                <c:pt idx="342">
                  <c:v>-2212.56</c:v>
                </c:pt>
                <c:pt idx="343">
                  <c:v>-2575.94</c:v>
                </c:pt>
                <c:pt idx="344">
                  <c:v>-2318.2800000000002</c:v>
                </c:pt>
                <c:pt idx="345">
                  <c:v>-2296</c:v>
                </c:pt>
                <c:pt idx="346">
                  <c:v>-2213.56</c:v>
                </c:pt>
                <c:pt idx="347">
                  <c:v>-2170.2399999999998</c:v>
                </c:pt>
                <c:pt idx="348">
                  <c:v>-2425.85</c:v>
                </c:pt>
                <c:pt idx="349">
                  <c:v>-2453.9</c:v>
                </c:pt>
                <c:pt idx="350">
                  <c:v>-2480.65</c:v>
                </c:pt>
                <c:pt idx="351">
                  <c:v>-2681.16</c:v>
                </c:pt>
                <c:pt idx="352">
                  <c:v>-2878.06</c:v>
                </c:pt>
                <c:pt idx="353">
                  <c:v>-2909.94</c:v>
                </c:pt>
                <c:pt idx="354">
                  <c:v>-3117.39</c:v>
                </c:pt>
                <c:pt idx="355">
                  <c:v>-2112.04</c:v>
                </c:pt>
                <c:pt idx="356">
                  <c:v>-2095.71</c:v>
                </c:pt>
                <c:pt idx="357">
                  <c:v>-2077.41</c:v>
                </c:pt>
                <c:pt idx="358">
                  <c:v>-1962.92</c:v>
                </c:pt>
                <c:pt idx="359">
                  <c:v>-2012.75</c:v>
                </c:pt>
                <c:pt idx="360">
                  <c:v>-1983.79</c:v>
                </c:pt>
                <c:pt idx="361">
                  <c:v>-2002.71</c:v>
                </c:pt>
                <c:pt idx="362">
                  <c:v>-2096.84</c:v>
                </c:pt>
                <c:pt idx="363">
                  <c:v>-2138.16</c:v>
                </c:pt>
                <c:pt idx="364">
                  <c:v>-2502.56</c:v>
                </c:pt>
                <c:pt idx="365">
                  <c:v>-3200.88</c:v>
                </c:pt>
                <c:pt idx="366">
                  <c:v>-2073.42</c:v>
                </c:pt>
                <c:pt idx="367">
                  <c:v>-1998.24</c:v>
                </c:pt>
                <c:pt idx="368">
                  <c:v>-2036.17</c:v>
                </c:pt>
                <c:pt idx="369">
                  <c:v>-2130.3000000000002</c:v>
                </c:pt>
                <c:pt idx="370">
                  <c:v>-2192.15</c:v>
                </c:pt>
                <c:pt idx="371">
                  <c:v>-2202.87</c:v>
                </c:pt>
                <c:pt idx="372">
                  <c:v>-2149.23</c:v>
                </c:pt>
                <c:pt idx="373">
                  <c:v>-2336</c:v>
                </c:pt>
                <c:pt idx="374">
                  <c:v>-2306.06</c:v>
                </c:pt>
                <c:pt idx="375">
                  <c:v>-2512.85</c:v>
                </c:pt>
                <c:pt idx="376">
                  <c:v>-2231.33</c:v>
                </c:pt>
                <c:pt idx="377">
                  <c:v>-2059.85</c:v>
                </c:pt>
                <c:pt idx="378">
                  <c:v>-2151.69</c:v>
                </c:pt>
                <c:pt idx="379">
                  <c:v>-2272.2399999999998</c:v>
                </c:pt>
                <c:pt idx="380">
                  <c:v>-2468.04</c:v>
                </c:pt>
                <c:pt idx="381">
                  <c:v>-2258.33</c:v>
                </c:pt>
                <c:pt idx="382">
                  <c:v>-2095.39</c:v>
                </c:pt>
                <c:pt idx="383">
                  <c:v>-2047.38</c:v>
                </c:pt>
                <c:pt idx="384">
                  <c:v>-2126.1</c:v>
                </c:pt>
                <c:pt idx="385">
                  <c:v>-2272.96</c:v>
                </c:pt>
                <c:pt idx="386">
                  <c:v>-2271.61</c:v>
                </c:pt>
                <c:pt idx="387">
                  <c:v>-2504.62</c:v>
                </c:pt>
                <c:pt idx="388">
                  <c:v>-2418.6</c:v>
                </c:pt>
                <c:pt idx="389">
                  <c:v>-2267.13</c:v>
                </c:pt>
                <c:pt idx="390">
                  <c:v>-2295.17</c:v>
                </c:pt>
                <c:pt idx="391">
                  <c:v>-2145.14</c:v>
                </c:pt>
                <c:pt idx="392">
                  <c:v>-2207.59</c:v>
                </c:pt>
                <c:pt idx="393">
                  <c:v>-2264.34</c:v>
                </c:pt>
                <c:pt idx="394">
                  <c:v>-2343.36</c:v>
                </c:pt>
                <c:pt idx="395">
                  <c:v>-2484.04</c:v>
                </c:pt>
                <c:pt idx="396">
                  <c:v>-2633.99</c:v>
                </c:pt>
                <c:pt idx="397">
                  <c:v>-2624.69</c:v>
                </c:pt>
                <c:pt idx="398">
                  <c:v>-2474.83</c:v>
                </c:pt>
                <c:pt idx="399">
                  <c:v>-2632.11</c:v>
                </c:pt>
                <c:pt idx="400">
                  <c:v>-2392.2600000000002</c:v>
                </c:pt>
                <c:pt idx="401">
                  <c:v>-2382.2399999999998</c:v>
                </c:pt>
                <c:pt idx="402">
                  <c:v>-2355.46</c:v>
                </c:pt>
                <c:pt idx="403">
                  <c:v>-2342.54</c:v>
                </c:pt>
                <c:pt idx="404">
                  <c:v>-2251.1799999999998</c:v>
                </c:pt>
                <c:pt idx="405">
                  <c:v>-2366.4</c:v>
                </c:pt>
                <c:pt idx="406">
                  <c:v>-2250.17</c:v>
                </c:pt>
                <c:pt idx="407">
                  <c:v>-2497.77</c:v>
                </c:pt>
                <c:pt idx="408">
                  <c:v>-2819.24</c:v>
                </c:pt>
                <c:pt idx="409">
                  <c:v>-2536.4499999999998</c:v>
                </c:pt>
                <c:pt idx="410">
                  <c:v>-2734.7</c:v>
                </c:pt>
                <c:pt idx="411">
                  <c:v>-2726.83</c:v>
                </c:pt>
                <c:pt idx="412">
                  <c:v>-2921.22</c:v>
                </c:pt>
                <c:pt idx="413">
                  <c:v>-2883.07</c:v>
                </c:pt>
                <c:pt idx="414">
                  <c:v>-3074.18</c:v>
                </c:pt>
                <c:pt idx="415">
                  <c:v>-2941.75</c:v>
                </c:pt>
                <c:pt idx="416">
                  <c:v>-3933.28</c:v>
                </c:pt>
                <c:pt idx="417">
                  <c:v>-3545.24</c:v>
                </c:pt>
                <c:pt idx="418">
                  <c:v>-3625.85</c:v>
                </c:pt>
                <c:pt idx="419">
                  <c:v>-3406.31</c:v>
                </c:pt>
                <c:pt idx="420">
                  <c:v>-3389.87</c:v>
                </c:pt>
                <c:pt idx="421">
                  <c:v>-2789.56</c:v>
                </c:pt>
                <c:pt idx="422">
                  <c:v>-2716.35</c:v>
                </c:pt>
                <c:pt idx="423">
                  <c:v>-2899.4</c:v>
                </c:pt>
                <c:pt idx="424">
                  <c:v>-3211.68</c:v>
                </c:pt>
                <c:pt idx="425">
                  <c:v>-2501.79</c:v>
                </c:pt>
                <c:pt idx="426">
                  <c:v>-2436.7199999999998</c:v>
                </c:pt>
                <c:pt idx="427">
                  <c:v>-3828.22</c:v>
                </c:pt>
                <c:pt idx="428">
                  <c:v>-3040.36</c:v>
                </c:pt>
                <c:pt idx="429">
                  <c:v>-2957.36</c:v>
                </c:pt>
                <c:pt idx="430">
                  <c:v>-2516.7600000000002</c:v>
                </c:pt>
                <c:pt idx="431">
                  <c:v>-2635.69</c:v>
                </c:pt>
                <c:pt idx="432">
                  <c:v>-2814.55</c:v>
                </c:pt>
                <c:pt idx="433">
                  <c:v>-2717.45</c:v>
                </c:pt>
                <c:pt idx="434">
                  <c:v>-2575.71</c:v>
                </c:pt>
                <c:pt idx="435">
                  <c:v>-2348.63</c:v>
                </c:pt>
                <c:pt idx="436">
                  <c:v>-2574.84</c:v>
                </c:pt>
                <c:pt idx="437">
                  <c:v>-2672.66</c:v>
                </c:pt>
                <c:pt idx="438">
                  <c:v>-2676.11</c:v>
                </c:pt>
                <c:pt idx="439">
                  <c:v>-2603.91</c:v>
                </c:pt>
                <c:pt idx="440">
                  <c:v>-2442.06</c:v>
                </c:pt>
              </c:numCache>
            </c:numRef>
          </c:val>
          <c:smooth val="0"/>
          <c:extLst>
            <c:ext xmlns:c16="http://schemas.microsoft.com/office/drawing/2014/chart" uri="{C3380CC4-5D6E-409C-BE32-E72D297353CC}">
              <c16:uniqueId val="{00000001-16BB-4879-85BF-CF214226311B}"/>
            </c:ext>
          </c:extLst>
        </c:ser>
        <c:ser>
          <c:idx val="2"/>
          <c:order val="2"/>
          <c:tx>
            <c:v>VaR 05</c:v>
          </c:tx>
          <c:spPr>
            <a:ln w="28575" cap="rnd">
              <a:solidFill>
                <a:schemeClr val="accent3"/>
              </a:solidFill>
              <a:round/>
            </a:ln>
            <a:effectLst/>
          </c:spPr>
          <c:marker>
            <c:symbol val="none"/>
          </c:marker>
          <c:val>
            <c:numRef>
              <c:f>'Q2 Backtesting'!$N$11:$N$451</c:f>
              <c:numCache>
                <c:formatCode>General</c:formatCode>
                <c:ptCount val="441"/>
                <c:pt idx="0">
                  <c:v>-3373.51</c:v>
                </c:pt>
                <c:pt idx="1">
                  <c:v>-3368.56</c:v>
                </c:pt>
                <c:pt idx="2">
                  <c:v>-3383.28</c:v>
                </c:pt>
                <c:pt idx="3">
                  <c:v>-3469.53</c:v>
                </c:pt>
                <c:pt idx="4">
                  <c:v>-3580.54</c:v>
                </c:pt>
                <c:pt idx="5">
                  <c:v>-3600.49</c:v>
                </c:pt>
                <c:pt idx="6">
                  <c:v>-3604.71</c:v>
                </c:pt>
                <c:pt idx="7">
                  <c:v>-3693.13</c:v>
                </c:pt>
                <c:pt idx="8">
                  <c:v>-3666.27</c:v>
                </c:pt>
                <c:pt idx="9">
                  <c:v>-3920.53</c:v>
                </c:pt>
                <c:pt idx="10">
                  <c:v>-3917.92</c:v>
                </c:pt>
                <c:pt idx="11">
                  <c:v>-3644.51</c:v>
                </c:pt>
                <c:pt idx="12">
                  <c:v>-3875.65</c:v>
                </c:pt>
                <c:pt idx="13">
                  <c:v>-3881.77</c:v>
                </c:pt>
                <c:pt idx="14">
                  <c:v>-3624.42</c:v>
                </c:pt>
                <c:pt idx="15">
                  <c:v>-3558.29</c:v>
                </c:pt>
                <c:pt idx="16">
                  <c:v>-3656.42</c:v>
                </c:pt>
                <c:pt idx="17">
                  <c:v>-3703.52</c:v>
                </c:pt>
                <c:pt idx="18">
                  <c:v>-3970.41</c:v>
                </c:pt>
                <c:pt idx="19">
                  <c:v>-4072.59</c:v>
                </c:pt>
                <c:pt idx="20">
                  <c:v>-4263.41</c:v>
                </c:pt>
                <c:pt idx="21">
                  <c:v>-4441.13</c:v>
                </c:pt>
                <c:pt idx="22">
                  <c:v>-4626.9799999999996</c:v>
                </c:pt>
                <c:pt idx="23">
                  <c:v>-5460.81</c:v>
                </c:pt>
                <c:pt idx="24">
                  <c:v>-6169.09</c:v>
                </c:pt>
                <c:pt idx="25">
                  <c:v>-6706.28</c:v>
                </c:pt>
                <c:pt idx="26">
                  <c:v>-6543.12</c:v>
                </c:pt>
                <c:pt idx="27">
                  <c:v>-6485.12</c:v>
                </c:pt>
                <c:pt idx="28">
                  <c:v>-6817.47</c:v>
                </c:pt>
                <c:pt idx="29">
                  <c:v>-6168.07</c:v>
                </c:pt>
                <c:pt idx="30">
                  <c:v>-6050.08</c:v>
                </c:pt>
                <c:pt idx="31">
                  <c:v>-4389.1400000000003</c:v>
                </c:pt>
                <c:pt idx="32">
                  <c:v>-4476.53</c:v>
                </c:pt>
                <c:pt idx="33">
                  <c:v>-4421.22</c:v>
                </c:pt>
                <c:pt idx="34">
                  <c:v>-3917.71</c:v>
                </c:pt>
                <c:pt idx="35">
                  <c:v>-3682.89</c:v>
                </c:pt>
                <c:pt idx="36">
                  <c:v>-3798.16</c:v>
                </c:pt>
                <c:pt idx="37">
                  <c:v>-3867.02</c:v>
                </c:pt>
                <c:pt idx="38">
                  <c:v>-3767.54</c:v>
                </c:pt>
                <c:pt idx="39">
                  <c:v>-3816.22</c:v>
                </c:pt>
                <c:pt idx="40">
                  <c:v>-3738.86</c:v>
                </c:pt>
                <c:pt idx="41">
                  <c:v>-3463.75</c:v>
                </c:pt>
                <c:pt idx="42">
                  <c:v>-3436.13</c:v>
                </c:pt>
                <c:pt idx="43">
                  <c:v>-3445.76</c:v>
                </c:pt>
                <c:pt idx="44">
                  <c:v>-3708.3</c:v>
                </c:pt>
                <c:pt idx="45">
                  <c:v>-3336.12</c:v>
                </c:pt>
                <c:pt idx="46">
                  <c:v>-3501.15</c:v>
                </c:pt>
                <c:pt idx="47">
                  <c:v>-3488.73</c:v>
                </c:pt>
                <c:pt idx="48">
                  <c:v>-3486.11</c:v>
                </c:pt>
                <c:pt idx="49">
                  <c:v>-4012.22</c:v>
                </c:pt>
                <c:pt idx="50">
                  <c:v>-3286.23</c:v>
                </c:pt>
                <c:pt idx="51">
                  <c:v>-3166.95</c:v>
                </c:pt>
                <c:pt idx="52">
                  <c:v>-3158.15</c:v>
                </c:pt>
                <c:pt idx="53">
                  <c:v>-3116.94</c:v>
                </c:pt>
                <c:pt idx="54">
                  <c:v>-3104.57</c:v>
                </c:pt>
                <c:pt idx="55">
                  <c:v>-3126.87</c:v>
                </c:pt>
                <c:pt idx="56">
                  <c:v>-3109.42</c:v>
                </c:pt>
                <c:pt idx="57">
                  <c:v>-3160.8</c:v>
                </c:pt>
                <c:pt idx="58">
                  <c:v>-3046.74</c:v>
                </c:pt>
                <c:pt idx="59">
                  <c:v>-3128</c:v>
                </c:pt>
                <c:pt idx="60">
                  <c:v>-3016.62</c:v>
                </c:pt>
                <c:pt idx="61">
                  <c:v>-3158.39</c:v>
                </c:pt>
                <c:pt idx="62">
                  <c:v>-3160.4</c:v>
                </c:pt>
                <c:pt idx="63">
                  <c:v>-3116.04</c:v>
                </c:pt>
                <c:pt idx="64">
                  <c:v>-3182.58</c:v>
                </c:pt>
                <c:pt idx="65">
                  <c:v>-3177.29</c:v>
                </c:pt>
                <c:pt idx="66">
                  <c:v>-3358.67</c:v>
                </c:pt>
                <c:pt idx="67">
                  <c:v>-3112.26</c:v>
                </c:pt>
                <c:pt idx="68">
                  <c:v>-3142.1</c:v>
                </c:pt>
                <c:pt idx="69">
                  <c:v>-3198.44</c:v>
                </c:pt>
                <c:pt idx="70">
                  <c:v>-3025.75</c:v>
                </c:pt>
                <c:pt idx="71">
                  <c:v>-3147.74</c:v>
                </c:pt>
                <c:pt idx="72">
                  <c:v>-2942.08</c:v>
                </c:pt>
                <c:pt idx="73">
                  <c:v>-2899.26</c:v>
                </c:pt>
                <c:pt idx="74">
                  <c:v>-2832.73</c:v>
                </c:pt>
                <c:pt idx="75">
                  <c:v>-2863.15</c:v>
                </c:pt>
                <c:pt idx="76">
                  <c:v>-2766.88</c:v>
                </c:pt>
                <c:pt idx="77">
                  <c:v>-2850.1</c:v>
                </c:pt>
                <c:pt idx="78">
                  <c:v>-2892.77</c:v>
                </c:pt>
                <c:pt idx="79">
                  <c:v>-2865.26</c:v>
                </c:pt>
                <c:pt idx="80">
                  <c:v>-2812.96</c:v>
                </c:pt>
                <c:pt idx="81">
                  <c:v>-2891.1</c:v>
                </c:pt>
                <c:pt idx="82">
                  <c:v>-2875.43</c:v>
                </c:pt>
                <c:pt idx="83">
                  <c:v>-2854.44</c:v>
                </c:pt>
                <c:pt idx="84">
                  <c:v>-3017.88</c:v>
                </c:pt>
                <c:pt idx="85">
                  <c:v>-3022.8</c:v>
                </c:pt>
                <c:pt idx="86">
                  <c:v>-2960.26</c:v>
                </c:pt>
                <c:pt idx="87">
                  <c:v>-2963.94</c:v>
                </c:pt>
                <c:pt idx="88">
                  <c:v>-2953.21</c:v>
                </c:pt>
                <c:pt idx="89">
                  <c:v>-2920.8</c:v>
                </c:pt>
                <c:pt idx="90">
                  <c:v>-2998.37</c:v>
                </c:pt>
                <c:pt idx="91">
                  <c:v>-2968.9</c:v>
                </c:pt>
                <c:pt idx="92">
                  <c:v>-3044.8</c:v>
                </c:pt>
                <c:pt idx="93">
                  <c:v>-3252.2</c:v>
                </c:pt>
                <c:pt idx="94">
                  <c:v>-2939.78</c:v>
                </c:pt>
                <c:pt idx="95">
                  <c:v>-2967.06</c:v>
                </c:pt>
                <c:pt idx="96">
                  <c:v>-2898.3</c:v>
                </c:pt>
                <c:pt idx="97">
                  <c:v>-2940.13</c:v>
                </c:pt>
                <c:pt idx="98">
                  <c:v>-2887.01</c:v>
                </c:pt>
                <c:pt idx="99">
                  <c:v>-2946.15</c:v>
                </c:pt>
                <c:pt idx="100">
                  <c:v>-2836.08</c:v>
                </c:pt>
                <c:pt idx="101">
                  <c:v>-2898.96</c:v>
                </c:pt>
                <c:pt idx="102">
                  <c:v>-2897.12</c:v>
                </c:pt>
                <c:pt idx="103">
                  <c:v>-2867.49</c:v>
                </c:pt>
                <c:pt idx="104">
                  <c:v>-3030.27</c:v>
                </c:pt>
                <c:pt idx="105">
                  <c:v>-3054.67</c:v>
                </c:pt>
                <c:pt idx="106">
                  <c:v>-3015.49</c:v>
                </c:pt>
                <c:pt idx="107">
                  <c:v>-2933.27</c:v>
                </c:pt>
                <c:pt idx="108">
                  <c:v>-2860.53</c:v>
                </c:pt>
                <c:pt idx="109">
                  <c:v>-2824.59</c:v>
                </c:pt>
                <c:pt idx="110">
                  <c:v>-2832.24</c:v>
                </c:pt>
                <c:pt idx="111">
                  <c:v>-2818.38</c:v>
                </c:pt>
                <c:pt idx="112">
                  <c:v>-2761.5</c:v>
                </c:pt>
                <c:pt idx="113">
                  <c:v>-2810.56</c:v>
                </c:pt>
                <c:pt idx="114">
                  <c:v>-2755.55</c:v>
                </c:pt>
                <c:pt idx="115">
                  <c:v>-2909.95</c:v>
                </c:pt>
                <c:pt idx="116">
                  <c:v>-3027.59</c:v>
                </c:pt>
                <c:pt idx="117">
                  <c:v>-2954.13</c:v>
                </c:pt>
                <c:pt idx="118">
                  <c:v>-2934.67</c:v>
                </c:pt>
                <c:pt idx="119">
                  <c:v>-2942.46</c:v>
                </c:pt>
                <c:pt idx="120">
                  <c:v>-2999.52</c:v>
                </c:pt>
                <c:pt idx="121">
                  <c:v>-3095.91</c:v>
                </c:pt>
                <c:pt idx="122">
                  <c:v>-3207.28</c:v>
                </c:pt>
                <c:pt idx="123">
                  <c:v>-3562.07</c:v>
                </c:pt>
                <c:pt idx="124">
                  <c:v>-3546.36</c:v>
                </c:pt>
                <c:pt idx="125">
                  <c:v>-2791.75</c:v>
                </c:pt>
                <c:pt idx="126">
                  <c:v>-2818.64</c:v>
                </c:pt>
                <c:pt idx="127">
                  <c:v>-2725.53</c:v>
                </c:pt>
                <c:pt idx="128">
                  <c:v>-2741.08</c:v>
                </c:pt>
                <c:pt idx="129">
                  <c:v>-2686.2</c:v>
                </c:pt>
                <c:pt idx="130">
                  <c:v>-2724.53</c:v>
                </c:pt>
                <c:pt idx="131">
                  <c:v>-2575.31</c:v>
                </c:pt>
                <c:pt idx="132">
                  <c:v>-2495.23</c:v>
                </c:pt>
                <c:pt idx="133">
                  <c:v>-2531.71</c:v>
                </c:pt>
                <c:pt idx="134">
                  <c:v>-2507.83</c:v>
                </c:pt>
                <c:pt idx="135">
                  <c:v>-2511.83</c:v>
                </c:pt>
                <c:pt idx="136">
                  <c:v>-2497.69</c:v>
                </c:pt>
                <c:pt idx="137">
                  <c:v>-2430.56</c:v>
                </c:pt>
                <c:pt idx="138">
                  <c:v>-2498.64</c:v>
                </c:pt>
                <c:pt idx="139">
                  <c:v>-2497.23</c:v>
                </c:pt>
                <c:pt idx="140">
                  <c:v>-2462.58</c:v>
                </c:pt>
                <c:pt idx="141">
                  <c:v>-2662.78</c:v>
                </c:pt>
                <c:pt idx="142">
                  <c:v>-2779.19</c:v>
                </c:pt>
                <c:pt idx="143">
                  <c:v>-3193.21</c:v>
                </c:pt>
                <c:pt idx="144">
                  <c:v>-2449.1</c:v>
                </c:pt>
                <c:pt idx="145">
                  <c:v>-2476.2399999999998</c:v>
                </c:pt>
                <c:pt idx="146">
                  <c:v>-2449.59</c:v>
                </c:pt>
                <c:pt idx="147">
                  <c:v>-2401.89</c:v>
                </c:pt>
                <c:pt idx="148">
                  <c:v>-2393.12</c:v>
                </c:pt>
                <c:pt idx="149">
                  <c:v>-2429.8000000000002</c:v>
                </c:pt>
                <c:pt idx="150">
                  <c:v>-2451.09</c:v>
                </c:pt>
                <c:pt idx="151">
                  <c:v>-2200.64</c:v>
                </c:pt>
                <c:pt idx="152">
                  <c:v>-2217.06</c:v>
                </c:pt>
                <c:pt idx="153">
                  <c:v>-2162.9899999999998</c:v>
                </c:pt>
                <c:pt idx="154">
                  <c:v>-2152.77</c:v>
                </c:pt>
                <c:pt idx="155">
                  <c:v>-2789.08</c:v>
                </c:pt>
                <c:pt idx="156">
                  <c:v>-3479.27</c:v>
                </c:pt>
                <c:pt idx="157">
                  <c:v>-3198.47</c:v>
                </c:pt>
                <c:pt idx="158">
                  <c:v>-3602.67</c:v>
                </c:pt>
                <c:pt idx="159">
                  <c:v>-3611.13</c:v>
                </c:pt>
                <c:pt idx="160">
                  <c:v>-3041.22</c:v>
                </c:pt>
                <c:pt idx="161">
                  <c:v>-2383.7399999999998</c:v>
                </c:pt>
                <c:pt idx="162">
                  <c:v>-2036.08</c:v>
                </c:pt>
                <c:pt idx="163">
                  <c:v>-1857.98</c:v>
                </c:pt>
                <c:pt idx="164">
                  <c:v>-1853.15</c:v>
                </c:pt>
                <c:pt idx="165">
                  <c:v>-1875.03</c:v>
                </c:pt>
                <c:pt idx="166">
                  <c:v>-1870.8</c:v>
                </c:pt>
                <c:pt idx="167">
                  <c:v>-1827.09</c:v>
                </c:pt>
                <c:pt idx="168">
                  <c:v>-1698.48</c:v>
                </c:pt>
                <c:pt idx="169">
                  <c:v>-1776.97</c:v>
                </c:pt>
                <c:pt idx="170">
                  <c:v>-1665.19</c:v>
                </c:pt>
                <c:pt idx="171">
                  <c:v>-1456.74</c:v>
                </c:pt>
                <c:pt idx="172">
                  <c:v>-1462.53</c:v>
                </c:pt>
                <c:pt idx="173">
                  <c:v>-1414.03</c:v>
                </c:pt>
                <c:pt idx="174">
                  <c:v>-1528.4</c:v>
                </c:pt>
                <c:pt idx="175">
                  <c:v>-1590.23</c:v>
                </c:pt>
                <c:pt idx="176">
                  <c:v>-1836.46</c:v>
                </c:pt>
                <c:pt idx="177">
                  <c:v>-2266.65</c:v>
                </c:pt>
                <c:pt idx="178">
                  <c:v>-2730.49</c:v>
                </c:pt>
                <c:pt idx="179">
                  <c:v>-2145.44</c:v>
                </c:pt>
                <c:pt idx="180">
                  <c:v>-1888.17</c:v>
                </c:pt>
                <c:pt idx="181">
                  <c:v>-1681.12</c:v>
                </c:pt>
                <c:pt idx="182">
                  <c:v>-1681.17</c:v>
                </c:pt>
                <c:pt idx="183">
                  <c:v>-1683.48</c:v>
                </c:pt>
                <c:pt idx="184">
                  <c:v>-1719.83</c:v>
                </c:pt>
                <c:pt idx="185">
                  <c:v>-1796.58</c:v>
                </c:pt>
                <c:pt idx="186">
                  <c:v>-1902.28</c:v>
                </c:pt>
                <c:pt idx="187">
                  <c:v>-1887.23</c:v>
                </c:pt>
                <c:pt idx="188">
                  <c:v>-1937.98</c:v>
                </c:pt>
                <c:pt idx="189">
                  <c:v>-2189.7199999999998</c:v>
                </c:pt>
                <c:pt idx="190">
                  <c:v>-1596.78</c:v>
                </c:pt>
                <c:pt idx="191">
                  <c:v>-1726.42</c:v>
                </c:pt>
                <c:pt idx="192">
                  <c:v>-1629.25</c:v>
                </c:pt>
                <c:pt idx="193">
                  <c:v>-1501.85</c:v>
                </c:pt>
                <c:pt idx="194">
                  <c:v>-1457.07</c:v>
                </c:pt>
                <c:pt idx="195">
                  <c:v>-1456.45</c:v>
                </c:pt>
                <c:pt idx="196">
                  <c:v>-1630.16</c:v>
                </c:pt>
                <c:pt idx="197">
                  <c:v>-1633.17</c:v>
                </c:pt>
                <c:pt idx="198">
                  <c:v>-1771.01</c:v>
                </c:pt>
                <c:pt idx="199">
                  <c:v>-1823.35</c:v>
                </c:pt>
                <c:pt idx="200">
                  <c:v>-1878.2</c:v>
                </c:pt>
                <c:pt idx="201">
                  <c:v>-1899.6</c:v>
                </c:pt>
                <c:pt idx="202">
                  <c:v>-1654.98</c:v>
                </c:pt>
                <c:pt idx="203">
                  <c:v>-1759.55</c:v>
                </c:pt>
                <c:pt idx="204">
                  <c:v>-1803</c:v>
                </c:pt>
                <c:pt idx="205">
                  <c:v>-1805.99</c:v>
                </c:pt>
                <c:pt idx="206">
                  <c:v>-1809</c:v>
                </c:pt>
                <c:pt idx="207">
                  <c:v>-1823.36</c:v>
                </c:pt>
                <c:pt idx="208">
                  <c:v>-1802.88</c:v>
                </c:pt>
                <c:pt idx="209">
                  <c:v>-1789.43</c:v>
                </c:pt>
                <c:pt idx="210">
                  <c:v>-1756.84</c:v>
                </c:pt>
                <c:pt idx="211">
                  <c:v>-1701.45</c:v>
                </c:pt>
                <c:pt idx="212">
                  <c:v>-1680.9</c:v>
                </c:pt>
                <c:pt idx="213">
                  <c:v>-1685.04</c:v>
                </c:pt>
                <c:pt idx="214">
                  <c:v>-1739.65</c:v>
                </c:pt>
                <c:pt idx="215">
                  <c:v>-1571.74</c:v>
                </c:pt>
                <c:pt idx="216">
                  <c:v>-1564.61</c:v>
                </c:pt>
                <c:pt idx="217">
                  <c:v>-1539.94</c:v>
                </c:pt>
                <c:pt idx="218">
                  <c:v>-1590.92</c:v>
                </c:pt>
                <c:pt idx="219">
                  <c:v>-1430.21</c:v>
                </c:pt>
                <c:pt idx="220">
                  <c:v>-1415.88</c:v>
                </c:pt>
                <c:pt idx="221">
                  <c:v>-1430.2</c:v>
                </c:pt>
                <c:pt idx="222">
                  <c:v>-1526.37</c:v>
                </c:pt>
                <c:pt idx="223">
                  <c:v>-1606.5</c:v>
                </c:pt>
                <c:pt idx="224">
                  <c:v>-1813.26</c:v>
                </c:pt>
                <c:pt idx="225">
                  <c:v>-1863.08</c:v>
                </c:pt>
                <c:pt idx="226">
                  <c:v>-2571.6</c:v>
                </c:pt>
                <c:pt idx="227">
                  <c:v>-3838.08</c:v>
                </c:pt>
                <c:pt idx="228">
                  <c:v>-1634.17</c:v>
                </c:pt>
                <c:pt idx="229">
                  <c:v>-2163.89</c:v>
                </c:pt>
                <c:pt idx="230">
                  <c:v>-1655.49</c:v>
                </c:pt>
                <c:pt idx="231">
                  <c:v>-1701.31</c:v>
                </c:pt>
                <c:pt idx="232">
                  <c:v>-1671.18</c:v>
                </c:pt>
                <c:pt idx="233">
                  <c:v>-1485.12</c:v>
                </c:pt>
                <c:pt idx="234">
                  <c:v>-1460.47</c:v>
                </c:pt>
                <c:pt idx="235">
                  <c:v>-1430.87</c:v>
                </c:pt>
                <c:pt idx="236">
                  <c:v>-1527.14</c:v>
                </c:pt>
                <c:pt idx="237">
                  <c:v>-1540.7</c:v>
                </c:pt>
                <c:pt idx="238">
                  <c:v>-1619.92</c:v>
                </c:pt>
                <c:pt idx="239">
                  <c:v>-1502.16</c:v>
                </c:pt>
                <c:pt idx="240">
                  <c:v>-1483.39</c:v>
                </c:pt>
                <c:pt idx="241">
                  <c:v>-1498.58</c:v>
                </c:pt>
                <c:pt idx="242">
                  <c:v>-1614.37</c:v>
                </c:pt>
                <c:pt idx="243">
                  <c:v>-1447.22</c:v>
                </c:pt>
                <c:pt idx="244">
                  <c:v>-1442.71</c:v>
                </c:pt>
                <c:pt idx="245">
                  <c:v>-1695.15</c:v>
                </c:pt>
                <c:pt idx="246">
                  <c:v>-1563.05</c:v>
                </c:pt>
                <c:pt idx="247">
                  <c:v>-1574.53</c:v>
                </c:pt>
                <c:pt idx="248">
                  <c:v>-1611.28</c:v>
                </c:pt>
                <c:pt idx="249">
                  <c:v>-1686.91</c:v>
                </c:pt>
                <c:pt idx="250">
                  <c:v>-1560.08</c:v>
                </c:pt>
                <c:pt idx="251">
                  <c:v>-1617.44</c:v>
                </c:pt>
                <c:pt idx="252">
                  <c:v>-1715.45</c:v>
                </c:pt>
                <c:pt idx="253">
                  <c:v>-1761.42</c:v>
                </c:pt>
                <c:pt idx="254">
                  <c:v>-1665.76</c:v>
                </c:pt>
                <c:pt idx="255">
                  <c:v>-1842.46</c:v>
                </c:pt>
                <c:pt idx="256">
                  <c:v>-1672.58</c:v>
                </c:pt>
                <c:pt idx="257">
                  <c:v>-1664.33</c:v>
                </c:pt>
                <c:pt idx="258">
                  <c:v>-1642.07</c:v>
                </c:pt>
                <c:pt idx="259">
                  <c:v>-1535.41</c:v>
                </c:pt>
                <c:pt idx="260">
                  <c:v>-1583.69</c:v>
                </c:pt>
                <c:pt idx="261">
                  <c:v>-1669.83</c:v>
                </c:pt>
                <c:pt idx="262">
                  <c:v>-1744.46</c:v>
                </c:pt>
                <c:pt idx="263">
                  <c:v>-1631.74</c:v>
                </c:pt>
                <c:pt idx="264">
                  <c:v>-1624.78</c:v>
                </c:pt>
                <c:pt idx="265">
                  <c:v>-1963.62</c:v>
                </c:pt>
                <c:pt idx="266">
                  <c:v>-1918.05</c:v>
                </c:pt>
                <c:pt idx="267">
                  <c:v>-1869.08</c:v>
                </c:pt>
                <c:pt idx="268">
                  <c:v>-2295.77</c:v>
                </c:pt>
                <c:pt idx="269">
                  <c:v>-2279.56</c:v>
                </c:pt>
                <c:pt idx="270">
                  <c:v>-1364.98</c:v>
                </c:pt>
                <c:pt idx="271">
                  <c:v>-1357.97</c:v>
                </c:pt>
                <c:pt idx="272">
                  <c:v>-2522.4899999999998</c:v>
                </c:pt>
                <c:pt idx="273">
                  <c:v>-1893.84</c:v>
                </c:pt>
                <c:pt idx="274">
                  <c:v>-2091.92</c:v>
                </c:pt>
                <c:pt idx="275">
                  <c:v>-2424.42</c:v>
                </c:pt>
                <c:pt idx="276">
                  <c:v>-1772.45</c:v>
                </c:pt>
                <c:pt idx="277">
                  <c:v>-1776.72</c:v>
                </c:pt>
                <c:pt idx="278">
                  <c:v>-2305.91</c:v>
                </c:pt>
                <c:pt idx="279">
                  <c:v>-2132.63</c:v>
                </c:pt>
                <c:pt idx="280">
                  <c:v>-2564.84</c:v>
                </c:pt>
                <c:pt idx="281">
                  <c:v>-3236.52</c:v>
                </c:pt>
                <c:pt idx="282">
                  <c:v>-5019.97</c:v>
                </c:pt>
                <c:pt idx="283">
                  <c:v>-3668.11</c:v>
                </c:pt>
                <c:pt idx="284">
                  <c:v>-4930.1099999999997</c:v>
                </c:pt>
                <c:pt idx="285">
                  <c:v>-6855.07</c:v>
                </c:pt>
                <c:pt idx="286">
                  <c:v>-2261.56</c:v>
                </c:pt>
                <c:pt idx="287">
                  <c:v>-2114.2800000000002</c:v>
                </c:pt>
                <c:pt idx="288">
                  <c:v>-2072.4699999999998</c:v>
                </c:pt>
                <c:pt idx="289">
                  <c:v>-2122.5</c:v>
                </c:pt>
                <c:pt idx="290">
                  <c:v>-2528.3200000000002</c:v>
                </c:pt>
                <c:pt idx="291">
                  <c:v>-1655.87</c:v>
                </c:pt>
                <c:pt idx="292">
                  <c:v>-4342.67</c:v>
                </c:pt>
                <c:pt idx="293">
                  <c:v>-4182.17</c:v>
                </c:pt>
                <c:pt idx="294">
                  <c:v>-4467.95</c:v>
                </c:pt>
                <c:pt idx="295">
                  <c:v>-3631.28</c:v>
                </c:pt>
                <c:pt idx="296">
                  <c:v>-1932.7</c:v>
                </c:pt>
                <c:pt idx="297">
                  <c:v>-1809.94</c:v>
                </c:pt>
                <c:pt idx="298">
                  <c:v>-1772.43</c:v>
                </c:pt>
                <c:pt idx="299">
                  <c:v>-1931.44</c:v>
                </c:pt>
                <c:pt idx="300">
                  <c:v>-1881.8</c:v>
                </c:pt>
                <c:pt idx="301">
                  <c:v>-1872.42</c:v>
                </c:pt>
                <c:pt idx="302">
                  <c:v>-1767.23</c:v>
                </c:pt>
                <c:pt idx="303">
                  <c:v>-1680.09</c:v>
                </c:pt>
                <c:pt idx="304">
                  <c:v>-1722.27</c:v>
                </c:pt>
                <c:pt idx="305">
                  <c:v>-1587.11</c:v>
                </c:pt>
                <c:pt idx="306">
                  <c:v>-1434</c:v>
                </c:pt>
                <c:pt idx="307">
                  <c:v>-1524.96</c:v>
                </c:pt>
                <c:pt idx="308">
                  <c:v>-1519.22</c:v>
                </c:pt>
                <c:pt idx="309">
                  <c:v>-1534.57</c:v>
                </c:pt>
                <c:pt idx="310">
                  <c:v>-1454.04</c:v>
                </c:pt>
                <c:pt idx="311">
                  <c:v>-1538.15</c:v>
                </c:pt>
                <c:pt idx="312">
                  <c:v>-1686.96</c:v>
                </c:pt>
                <c:pt idx="313">
                  <c:v>-1684.92</c:v>
                </c:pt>
                <c:pt idx="314">
                  <c:v>-1692.87</c:v>
                </c:pt>
                <c:pt idx="315">
                  <c:v>-1710.74</c:v>
                </c:pt>
                <c:pt idx="316">
                  <c:v>-1649.39</c:v>
                </c:pt>
                <c:pt idx="317">
                  <c:v>-1686.79</c:v>
                </c:pt>
                <c:pt idx="318">
                  <c:v>-1646.86</c:v>
                </c:pt>
                <c:pt idx="319">
                  <c:v>-1640.54</c:v>
                </c:pt>
                <c:pt idx="320">
                  <c:v>-1473.99</c:v>
                </c:pt>
                <c:pt idx="321">
                  <c:v>-1704.4</c:v>
                </c:pt>
                <c:pt idx="322">
                  <c:v>-1643.75</c:v>
                </c:pt>
                <c:pt idx="323">
                  <c:v>-1845.14</c:v>
                </c:pt>
                <c:pt idx="324">
                  <c:v>-1615.83</c:v>
                </c:pt>
                <c:pt idx="325">
                  <c:v>-1648.78</c:v>
                </c:pt>
                <c:pt idx="326">
                  <c:v>-1664.89</c:v>
                </c:pt>
                <c:pt idx="327">
                  <c:v>-1935.62</c:v>
                </c:pt>
                <c:pt idx="328">
                  <c:v>-1767.1</c:v>
                </c:pt>
                <c:pt idx="329">
                  <c:v>-1876.48</c:v>
                </c:pt>
                <c:pt idx="330">
                  <c:v>-1656.69</c:v>
                </c:pt>
                <c:pt idx="331">
                  <c:v>-1806.18</c:v>
                </c:pt>
                <c:pt idx="332">
                  <c:v>-1972.77</c:v>
                </c:pt>
                <c:pt idx="333">
                  <c:v>-1821.51</c:v>
                </c:pt>
                <c:pt idx="334">
                  <c:v>-1846.55</c:v>
                </c:pt>
                <c:pt idx="335">
                  <c:v>-2256.0700000000002</c:v>
                </c:pt>
                <c:pt idx="336">
                  <c:v>-1546.85</c:v>
                </c:pt>
                <c:pt idx="337">
                  <c:v>-2528.41</c:v>
                </c:pt>
                <c:pt idx="338">
                  <c:v>-1472.97</c:v>
                </c:pt>
                <c:pt idx="339">
                  <c:v>-1508.12</c:v>
                </c:pt>
                <c:pt idx="340">
                  <c:v>-1867.02</c:v>
                </c:pt>
                <c:pt idx="341">
                  <c:v>-1468.27</c:v>
                </c:pt>
                <c:pt idx="342">
                  <c:v>-1553.7</c:v>
                </c:pt>
                <c:pt idx="343">
                  <c:v>-1779.27</c:v>
                </c:pt>
                <c:pt idx="344">
                  <c:v>-1643.08</c:v>
                </c:pt>
                <c:pt idx="345">
                  <c:v>-1627.81</c:v>
                </c:pt>
                <c:pt idx="346">
                  <c:v>-1581.13</c:v>
                </c:pt>
                <c:pt idx="347">
                  <c:v>-1540.48</c:v>
                </c:pt>
                <c:pt idx="348">
                  <c:v>-1714.32</c:v>
                </c:pt>
                <c:pt idx="349">
                  <c:v>-1740.13</c:v>
                </c:pt>
                <c:pt idx="350">
                  <c:v>-1772.72</c:v>
                </c:pt>
                <c:pt idx="351">
                  <c:v>-1893.32</c:v>
                </c:pt>
                <c:pt idx="352">
                  <c:v>-2031.74</c:v>
                </c:pt>
                <c:pt idx="353">
                  <c:v>-2056.13</c:v>
                </c:pt>
                <c:pt idx="354">
                  <c:v>-2190.46</c:v>
                </c:pt>
                <c:pt idx="355">
                  <c:v>-1487.15</c:v>
                </c:pt>
                <c:pt idx="356">
                  <c:v>-1483.65</c:v>
                </c:pt>
                <c:pt idx="357">
                  <c:v>-1480.12</c:v>
                </c:pt>
                <c:pt idx="358">
                  <c:v>-1394.96</c:v>
                </c:pt>
                <c:pt idx="359">
                  <c:v>-1415.08</c:v>
                </c:pt>
                <c:pt idx="360">
                  <c:v>-1399.14</c:v>
                </c:pt>
                <c:pt idx="361">
                  <c:v>-1421.62</c:v>
                </c:pt>
                <c:pt idx="362">
                  <c:v>-1483.73</c:v>
                </c:pt>
                <c:pt idx="363">
                  <c:v>-1508.27</c:v>
                </c:pt>
                <c:pt idx="364">
                  <c:v>-1766.89</c:v>
                </c:pt>
                <c:pt idx="365">
                  <c:v>-2250.17</c:v>
                </c:pt>
                <c:pt idx="366">
                  <c:v>-1451.93</c:v>
                </c:pt>
                <c:pt idx="367">
                  <c:v>-1409.77</c:v>
                </c:pt>
                <c:pt idx="368">
                  <c:v>-1437.45</c:v>
                </c:pt>
                <c:pt idx="369">
                  <c:v>-1494.01</c:v>
                </c:pt>
                <c:pt idx="370">
                  <c:v>-1523.27</c:v>
                </c:pt>
                <c:pt idx="371">
                  <c:v>-1539.75</c:v>
                </c:pt>
                <c:pt idx="372">
                  <c:v>-1495.66</c:v>
                </c:pt>
                <c:pt idx="373">
                  <c:v>-1617.7</c:v>
                </c:pt>
                <c:pt idx="374">
                  <c:v>-1593.73</c:v>
                </c:pt>
                <c:pt idx="375">
                  <c:v>-1730.91</c:v>
                </c:pt>
                <c:pt idx="376">
                  <c:v>-1558.22</c:v>
                </c:pt>
                <c:pt idx="377">
                  <c:v>-1440.55</c:v>
                </c:pt>
                <c:pt idx="378">
                  <c:v>-1505.78</c:v>
                </c:pt>
                <c:pt idx="379">
                  <c:v>-1593.05</c:v>
                </c:pt>
                <c:pt idx="380">
                  <c:v>-1733.9</c:v>
                </c:pt>
                <c:pt idx="381">
                  <c:v>-1576.1</c:v>
                </c:pt>
                <c:pt idx="382">
                  <c:v>-1478.73</c:v>
                </c:pt>
                <c:pt idx="383">
                  <c:v>-1454.39</c:v>
                </c:pt>
                <c:pt idx="384">
                  <c:v>-1512.48</c:v>
                </c:pt>
                <c:pt idx="385">
                  <c:v>-1613.74</c:v>
                </c:pt>
                <c:pt idx="386">
                  <c:v>-1611.9</c:v>
                </c:pt>
                <c:pt idx="387">
                  <c:v>-1742.05</c:v>
                </c:pt>
                <c:pt idx="388">
                  <c:v>-1694.26</c:v>
                </c:pt>
                <c:pt idx="389">
                  <c:v>-1596.34</c:v>
                </c:pt>
                <c:pt idx="390">
                  <c:v>-1616.08</c:v>
                </c:pt>
                <c:pt idx="391">
                  <c:v>-1519.57</c:v>
                </c:pt>
                <c:pt idx="392">
                  <c:v>-1558.73</c:v>
                </c:pt>
                <c:pt idx="393">
                  <c:v>-1579.93</c:v>
                </c:pt>
                <c:pt idx="394">
                  <c:v>-1647.18</c:v>
                </c:pt>
                <c:pt idx="395">
                  <c:v>-1742.95</c:v>
                </c:pt>
                <c:pt idx="396">
                  <c:v>-1842.98</c:v>
                </c:pt>
                <c:pt idx="397">
                  <c:v>-1816.92</c:v>
                </c:pt>
                <c:pt idx="398">
                  <c:v>-1730.17</c:v>
                </c:pt>
                <c:pt idx="399">
                  <c:v>-1857.56</c:v>
                </c:pt>
                <c:pt idx="400">
                  <c:v>-1685.87</c:v>
                </c:pt>
                <c:pt idx="401">
                  <c:v>-1686</c:v>
                </c:pt>
                <c:pt idx="402">
                  <c:v>-1671.04</c:v>
                </c:pt>
                <c:pt idx="403">
                  <c:v>-1653.84</c:v>
                </c:pt>
                <c:pt idx="404">
                  <c:v>-1602.2</c:v>
                </c:pt>
                <c:pt idx="405">
                  <c:v>-1688.16</c:v>
                </c:pt>
                <c:pt idx="406">
                  <c:v>-1600.91</c:v>
                </c:pt>
                <c:pt idx="407">
                  <c:v>-1759.68</c:v>
                </c:pt>
                <c:pt idx="408">
                  <c:v>-1941.85</c:v>
                </c:pt>
                <c:pt idx="409">
                  <c:v>-1783.67</c:v>
                </c:pt>
                <c:pt idx="410">
                  <c:v>-1902.08</c:v>
                </c:pt>
                <c:pt idx="411">
                  <c:v>-1903.74</c:v>
                </c:pt>
                <c:pt idx="412">
                  <c:v>-1998.35</c:v>
                </c:pt>
                <c:pt idx="413">
                  <c:v>-1979.07</c:v>
                </c:pt>
                <c:pt idx="414">
                  <c:v>-2059.0700000000002</c:v>
                </c:pt>
                <c:pt idx="415">
                  <c:v>-2000.14</c:v>
                </c:pt>
                <c:pt idx="416">
                  <c:v>-2643.13</c:v>
                </c:pt>
                <c:pt idx="417">
                  <c:v>-2400.31</c:v>
                </c:pt>
                <c:pt idx="418">
                  <c:v>-2462.4299999999998</c:v>
                </c:pt>
                <c:pt idx="419">
                  <c:v>-2343.58</c:v>
                </c:pt>
                <c:pt idx="420">
                  <c:v>-2326.36</c:v>
                </c:pt>
                <c:pt idx="421">
                  <c:v>-1967.82</c:v>
                </c:pt>
                <c:pt idx="422">
                  <c:v>-1923.74</c:v>
                </c:pt>
                <c:pt idx="423">
                  <c:v>-2047.93</c:v>
                </c:pt>
                <c:pt idx="424">
                  <c:v>-2278.11</c:v>
                </c:pt>
                <c:pt idx="425">
                  <c:v>-1798.46</c:v>
                </c:pt>
                <c:pt idx="426">
                  <c:v>-1727.31</c:v>
                </c:pt>
                <c:pt idx="427">
                  <c:v>-2658.75</c:v>
                </c:pt>
                <c:pt idx="428">
                  <c:v>-2138.1999999999998</c:v>
                </c:pt>
                <c:pt idx="429">
                  <c:v>-2052.2600000000002</c:v>
                </c:pt>
                <c:pt idx="430">
                  <c:v>-1779.39</c:v>
                </c:pt>
                <c:pt idx="431">
                  <c:v>-1836.54</c:v>
                </c:pt>
                <c:pt idx="432">
                  <c:v>-1969.52</c:v>
                </c:pt>
                <c:pt idx="433">
                  <c:v>-1912.97</c:v>
                </c:pt>
                <c:pt idx="434">
                  <c:v>-1832.17</c:v>
                </c:pt>
                <c:pt idx="435">
                  <c:v>-1657.42</c:v>
                </c:pt>
                <c:pt idx="436">
                  <c:v>-1797.7</c:v>
                </c:pt>
                <c:pt idx="437">
                  <c:v>-1879.14</c:v>
                </c:pt>
                <c:pt idx="438">
                  <c:v>-1888.75</c:v>
                </c:pt>
                <c:pt idx="439">
                  <c:v>-1824.66</c:v>
                </c:pt>
                <c:pt idx="440">
                  <c:v>-1728.98</c:v>
                </c:pt>
              </c:numCache>
            </c:numRef>
          </c:val>
          <c:smooth val="0"/>
          <c:extLst>
            <c:ext xmlns:c16="http://schemas.microsoft.com/office/drawing/2014/chart" uri="{C3380CC4-5D6E-409C-BE32-E72D297353CC}">
              <c16:uniqueId val="{00000002-16BB-4879-85BF-CF214226311B}"/>
            </c:ext>
          </c:extLst>
        </c:ser>
        <c:dLbls>
          <c:showLegendKey val="0"/>
          <c:showVal val="0"/>
          <c:showCatName val="0"/>
          <c:showSerName val="0"/>
          <c:showPercent val="0"/>
          <c:showBubbleSize val="0"/>
        </c:dLbls>
        <c:marker val="1"/>
        <c:smooth val="0"/>
        <c:axId val="-1240755360"/>
        <c:axId val="-1240750816"/>
      </c:lineChart>
      <c:dateAx>
        <c:axId val="-12407553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m/d/yyyy" sourceLinked="1"/>
        <c:majorTickMark val="out"/>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0750816"/>
        <c:crosses val="autoZero"/>
        <c:auto val="1"/>
        <c:lblOffset val="100"/>
        <c:baseTimeUnit val="days"/>
      </c:dateAx>
      <c:valAx>
        <c:axId val="-1240750816"/>
        <c:scaling>
          <c:orientation val="minMax"/>
          <c:max val="10000"/>
          <c:min val="-12000"/>
        </c:scaling>
        <c:delete val="0"/>
        <c:axPos val="l"/>
        <c:majorGridlines>
          <c:spPr>
            <a:ln w="9525">
              <a:solidFill>
                <a:schemeClr val="tx1">
                  <a:lumMod val="15000"/>
                  <a:lumOff val="85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P&amp;L (Millions)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0755360"/>
        <c:crosses val="autoZero"/>
        <c:crossBetween val="between"/>
        <c:majorUnit val="2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Portfolio Desk Backtesting</a:t>
            </a:r>
            <a:r>
              <a:rPr lang="en-US" sz="1800" b="0" i="0" u="none" strike="noStrike" cap="none" baseline="0">
                <a:effectLst/>
              </a:rPr>
              <a:t> (in Millions)</a:t>
            </a:r>
            <a:endParaRPr lang="en-US"/>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Portfolio P&amp;L</c:v>
          </c:tx>
          <c:spPr>
            <a:noFill/>
            <a:ln w="25400" cap="flat" cmpd="sng" algn="ctr">
              <a:solidFill>
                <a:schemeClr val="accent1"/>
              </a:solidFill>
              <a:miter lim="800000"/>
            </a:ln>
            <a:effectLst/>
          </c:spPr>
          <c:invertIfNegative val="0"/>
          <c:cat>
            <c:numRef>
              <c:f>'Q2 Backtesting'!$U$7:$U$433</c:f>
              <c:numCache>
                <c:formatCode>m/d/yyyy</c:formatCode>
                <c:ptCount val="427"/>
                <c:pt idx="0">
                  <c:v>37845</c:v>
                </c:pt>
                <c:pt idx="1">
                  <c:v>37844</c:v>
                </c:pt>
                <c:pt idx="2">
                  <c:v>37841</c:v>
                </c:pt>
                <c:pt idx="3">
                  <c:v>37840</c:v>
                </c:pt>
                <c:pt idx="4">
                  <c:v>37839</c:v>
                </c:pt>
                <c:pt idx="5">
                  <c:v>37838</c:v>
                </c:pt>
                <c:pt idx="6">
                  <c:v>37837</c:v>
                </c:pt>
                <c:pt idx="7">
                  <c:v>37834</c:v>
                </c:pt>
                <c:pt idx="8">
                  <c:v>37833</c:v>
                </c:pt>
                <c:pt idx="9">
                  <c:v>37832</c:v>
                </c:pt>
                <c:pt idx="10">
                  <c:v>37831</c:v>
                </c:pt>
                <c:pt idx="11">
                  <c:v>37830</c:v>
                </c:pt>
                <c:pt idx="12">
                  <c:v>37827</c:v>
                </c:pt>
                <c:pt idx="13">
                  <c:v>37826</c:v>
                </c:pt>
                <c:pt idx="14">
                  <c:v>37825</c:v>
                </c:pt>
                <c:pt idx="15">
                  <c:v>37824</c:v>
                </c:pt>
                <c:pt idx="16">
                  <c:v>37823</c:v>
                </c:pt>
                <c:pt idx="17">
                  <c:v>37820</c:v>
                </c:pt>
                <c:pt idx="18">
                  <c:v>37819</c:v>
                </c:pt>
                <c:pt idx="19">
                  <c:v>37818</c:v>
                </c:pt>
                <c:pt idx="20">
                  <c:v>37817</c:v>
                </c:pt>
                <c:pt idx="21">
                  <c:v>37816</c:v>
                </c:pt>
                <c:pt idx="22">
                  <c:v>37813</c:v>
                </c:pt>
                <c:pt idx="23">
                  <c:v>37812</c:v>
                </c:pt>
                <c:pt idx="24">
                  <c:v>37811</c:v>
                </c:pt>
                <c:pt idx="25">
                  <c:v>37810</c:v>
                </c:pt>
                <c:pt idx="26">
                  <c:v>37809</c:v>
                </c:pt>
                <c:pt idx="27">
                  <c:v>37806</c:v>
                </c:pt>
                <c:pt idx="28">
                  <c:v>37804</c:v>
                </c:pt>
                <c:pt idx="29">
                  <c:v>37803</c:v>
                </c:pt>
                <c:pt idx="30">
                  <c:v>37802</c:v>
                </c:pt>
                <c:pt idx="31">
                  <c:v>37799</c:v>
                </c:pt>
                <c:pt idx="32">
                  <c:v>37798</c:v>
                </c:pt>
                <c:pt idx="33">
                  <c:v>37797</c:v>
                </c:pt>
                <c:pt idx="34">
                  <c:v>37796</c:v>
                </c:pt>
                <c:pt idx="35">
                  <c:v>37795</c:v>
                </c:pt>
                <c:pt idx="36">
                  <c:v>37792</c:v>
                </c:pt>
                <c:pt idx="37">
                  <c:v>37791</c:v>
                </c:pt>
                <c:pt idx="38">
                  <c:v>37790</c:v>
                </c:pt>
                <c:pt idx="39">
                  <c:v>37789</c:v>
                </c:pt>
                <c:pt idx="40">
                  <c:v>37788</c:v>
                </c:pt>
                <c:pt idx="41">
                  <c:v>37785</c:v>
                </c:pt>
                <c:pt idx="42">
                  <c:v>37784</c:v>
                </c:pt>
                <c:pt idx="43">
                  <c:v>37783</c:v>
                </c:pt>
                <c:pt idx="44">
                  <c:v>37782</c:v>
                </c:pt>
                <c:pt idx="45">
                  <c:v>37781</c:v>
                </c:pt>
                <c:pt idx="46">
                  <c:v>37778</c:v>
                </c:pt>
                <c:pt idx="47">
                  <c:v>37777</c:v>
                </c:pt>
                <c:pt idx="48">
                  <c:v>37776</c:v>
                </c:pt>
                <c:pt idx="49">
                  <c:v>37775</c:v>
                </c:pt>
                <c:pt idx="50">
                  <c:v>37774</c:v>
                </c:pt>
                <c:pt idx="51">
                  <c:v>37771</c:v>
                </c:pt>
                <c:pt idx="52">
                  <c:v>37770</c:v>
                </c:pt>
                <c:pt idx="53">
                  <c:v>37769</c:v>
                </c:pt>
                <c:pt idx="54">
                  <c:v>37768</c:v>
                </c:pt>
                <c:pt idx="55">
                  <c:v>37767</c:v>
                </c:pt>
                <c:pt idx="56">
                  <c:v>37763</c:v>
                </c:pt>
                <c:pt idx="57">
                  <c:v>37762</c:v>
                </c:pt>
                <c:pt idx="58">
                  <c:v>37761</c:v>
                </c:pt>
                <c:pt idx="59">
                  <c:v>37760</c:v>
                </c:pt>
                <c:pt idx="60">
                  <c:v>37757</c:v>
                </c:pt>
                <c:pt idx="61">
                  <c:v>37756</c:v>
                </c:pt>
                <c:pt idx="62">
                  <c:v>37755</c:v>
                </c:pt>
                <c:pt idx="63">
                  <c:v>37754</c:v>
                </c:pt>
                <c:pt idx="64">
                  <c:v>37753</c:v>
                </c:pt>
                <c:pt idx="65">
                  <c:v>37750</c:v>
                </c:pt>
                <c:pt idx="66">
                  <c:v>37749</c:v>
                </c:pt>
                <c:pt idx="67">
                  <c:v>37748</c:v>
                </c:pt>
                <c:pt idx="68">
                  <c:v>37747</c:v>
                </c:pt>
                <c:pt idx="69">
                  <c:v>37746</c:v>
                </c:pt>
                <c:pt idx="70">
                  <c:v>37743</c:v>
                </c:pt>
                <c:pt idx="71">
                  <c:v>37742</c:v>
                </c:pt>
                <c:pt idx="72">
                  <c:v>37741</c:v>
                </c:pt>
                <c:pt idx="73">
                  <c:v>37740</c:v>
                </c:pt>
                <c:pt idx="74">
                  <c:v>37739</c:v>
                </c:pt>
                <c:pt idx="75">
                  <c:v>37736</c:v>
                </c:pt>
                <c:pt idx="76">
                  <c:v>37735</c:v>
                </c:pt>
                <c:pt idx="77">
                  <c:v>37734</c:v>
                </c:pt>
                <c:pt idx="78">
                  <c:v>37733</c:v>
                </c:pt>
                <c:pt idx="79">
                  <c:v>37732</c:v>
                </c:pt>
                <c:pt idx="80">
                  <c:v>37729</c:v>
                </c:pt>
                <c:pt idx="81">
                  <c:v>37727</c:v>
                </c:pt>
                <c:pt idx="82">
                  <c:v>37726</c:v>
                </c:pt>
                <c:pt idx="83">
                  <c:v>37725</c:v>
                </c:pt>
                <c:pt idx="84">
                  <c:v>37722</c:v>
                </c:pt>
                <c:pt idx="85">
                  <c:v>37721</c:v>
                </c:pt>
                <c:pt idx="86">
                  <c:v>37720</c:v>
                </c:pt>
                <c:pt idx="87">
                  <c:v>37719</c:v>
                </c:pt>
                <c:pt idx="88">
                  <c:v>37718</c:v>
                </c:pt>
                <c:pt idx="89">
                  <c:v>37715</c:v>
                </c:pt>
                <c:pt idx="90">
                  <c:v>37714</c:v>
                </c:pt>
                <c:pt idx="91">
                  <c:v>37713</c:v>
                </c:pt>
                <c:pt idx="92">
                  <c:v>37712</c:v>
                </c:pt>
                <c:pt idx="93">
                  <c:v>37711</c:v>
                </c:pt>
                <c:pt idx="94">
                  <c:v>37708</c:v>
                </c:pt>
                <c:pt idx="95">
                  <c:v>37707</c:v>
                </c:pt>
                <c:pt idx="96">
                  <c:v>37706</c:v>
                </c:pt>
                <c:pt idx="97">
                  <c:v>37705</c:v>
                </c:pt>
                <c:pt idx="98">
                  <c:v>37704</c:v>
                </c:pt>
                <c:pt idx="99">
                  <c:v>37701</c:v>
                </c:pt>
                <c:pt idx="100">
                  <c:v>37700</c:v>
                </c:pt>
                <c:pt idx="101">
                  <c:v>37699</c:v>
                </c:pt>
                <c:pt idx="102">
                  <c:v>37698</c:v>
                </c:pt>
                <c:pt idx="103">
                  <c:v>37697</c:v>
                </c:pt>
                <c:pt idx="104">
                  <c:v>37694</c:v>
                </c:pt>
                <c:pt idx="105">
                  <c:v>37693</c:v>
                </c:pt>
                <c:pt idx="106">
                  <c:v>37692</c:v>
                </c:pt>
                <c:pt idx="107">
                  <c:v>37691</c:v>
                </c:pt>
                <c:pt idx="108">
                  <c:v>37690</c:v>
                </c:pt>
                <c:pt idx="109">
                  <c:v>37687</c:v>
                </c:pt>
                <c:pt idx="110">
                  <c:v>37686</c:v>
                </c:pt>
                <c:pt idx="111">
                  <c:v>37685</c:v>
                </c:pt>
                <c:pt idx="112">
                  <c:v>37684</c:v>
                </c:pt>
                <c:pt idx="113">
                  <c:v>37683</c:v>
                </c:pt>
                <c:pt idx="114">
                  <c:v>37680</c:v>
                </c:pt>
                <c:pt idx="115">
                  <c:v>37679</c:v>
                </c:pt>
                <c:pt idx="116">
                  <c:v>37678</c:v>
                </c:pt>
                <c:pt idx="117">
                  <c:v>37677</c:v>
                </c:pt>
                <c:pt idx="118">
                  <c:v>37676</c:v>
                </c:pt>
                <c:pt idx="119">
                  <c:v>37673</c:v>
                </c:pt>
                <c:pt idx="120">
                  <c:v>37672</c:v>
                </c:pt>
                <c:pt idx="121">
                  <c:v>37671</c:v>
                </c:pt>
                <c:pt idx="122">
                  <c:v>37670</c:v>
                </c:pt>
                <c:pt idx="123">
                  <c:v>37669</c:v>
                </c:pt>
                <c:pt idx="124">
                  <c:v>37665</c:v>
                </c:pt>
                <c:pt idx="125">
                  <c:v>37664</c:v>
                </c:pt>
                <c:pt idx="126">
                  <c:v>37663</c:v>
                </c:pt>
                <c:pt idx="127">
                  <c:v>37662</c:v>
                </c:pt>
                <c:pt idx="128">
                  <c:v>37659</c:v>
                </c:pt>
                <c:pt idx="129">
                  <c:v>37658</c:v>
                </c:pt>
                <c:pt idx="130">
                  <c:v>37657</c:v>
                </c:pt>
                <c:pt idx="131">
                  <c:v>37656</c:v>
                </c:pt>
                <c:pt idx="132">
                  <c:v>37655</c:v>
                </c:pt>
                <c:pt idx="133">
                  <c:v>37652</c:v>
                </c:pt>
                <c:pt idx="134">
                  <c:v>37651</c:v>
                </c:pt>
                <c:pt idx="135">
                  <c:v>37650</c:v>
                </c:pt>
                <c:pt idx="136">
                  <c:v>37649</c:v>
                </c:pt>
                <c:pt idx="137">
                  <c:v>37648</c:v>
                </c:pt>
                <c:pt idx="138">
                  <c:v>37645</c:v>
                </c:pt>
                <c:pt idx="139">
                  <c:v>37644</c:v>
                </c:pt>
                <c:pt idx="140">
                  <c:v>37643</c:v>
                </c:pt>
                <c:pt idx="141">
                  <c:v>37642</c:v>
                </c:pt>
                <c:pt idx="142">
                  <c:v>37641</c:v>
                </c:pt>
                <c:pt idx="143">
                  <c:v>37637</c:v>
                </c:pt>
                <c:pt idx="144">
                  <c:v>37636</c:v>
                </c:pt>
                <c:pt idx="145">
                  <c:v>37635</c:v>
                </c:pt>
                <c:pt idx="146">
                  <c:v>37634</c:v>
                </c:pt>
                <c:pt idx="147">
                  <c:v>37631</c:v>
                </c:pt>
                <c:pt idx="148">
                  <c:v>37630</c:v>
                </c:pt>
                <c:pt idx="149">
                  <c:v>37629</c:v>
                </c:pt>
                <c:pt idx="150">
                  <c:v>37628</c:v>
                </c:pt>
                <c:pt idx="151">
                  <c:v>37627</c:v>
                </c:pt>
                <c:pt idx="152">
                  <c:v>37624</c:v>
                </c:pt>
                <c:pt idx="153">
                  <c:v>37623</c:v>
                </c:pt>
                <c:pt idx="154">
                  <c:v>37621</c:v>
                </c:pt>
                <c:pt idx="155">
                  <c:v>37620</c:v>
                </c:pt>
                <c:pt idx="156">
                  <c:v>37617</c:v>
                </c:pt>
                <c:pt idx="157">
                  <c:v>37616</c:v>
                </c:pt>
                <c:pt idx="158">
                  <c:v>37615</c:v>
                </c:pt>
                <c:pt idx="159">
                  <c:v>37613</c:v>
                </c:pt>
                <c:pt idx="160">
                  <c:v>37610</c:v>
                </c:pt>
                <c:pt idx="161">
                  <c:v>37609</c:v>
                </c:pt>
                <c:pt idx="162">
                  <c:v>37608</c:v>
                </c:pt>
                <c:pt idx="163">
                  <c:v>37607</c:v>
                </c:pt>
                <c:pt idx="164">
                  <c:v>37606</c:v>
                </c:pt>
                <c:pt idx="165">
                  <c:v>37603</c:v>
                </c:pt>
                <c:pt idx="166">
                  <c:v>37602</c:v>
                </c:pt>
                <c:pt idx="167">
                  <c:v>37601</c:v>
                </c:pt>
                <c:pt idx="168">
                  <c:v>37600</c:v>
                </c:pt>
                <c:pt idx="169">
                  <c:v>37599</c:v>
                </c:pt>
                <c:pt idx="170">
                  <c:v>37596</c:v>
                </c:pt>
                <c:pt idx="171">
                  <c:v>37595</c:v>
                </c:pt>
                <c:pt idx="172">
                  <c:v>37594</c:v>
                </c:pt>
                <c:pt idx="173">
                  <c:v>37593</c:v>
                </c:pt>
                <c:pt idx="174">
                  <c:v>37592</c:v>
                </c:pt>
                <c:pt idx="175">
                  <c:v>37589</c:v>
                </c:pt>
                <c:pt idx="176">
                  <c:v>37588</c:v>
                </c:pt>
                <c:pt idx="177">
                  <c:v>37586</c:v>
                </c:pt>
                <c:pt idx="178">
                  <c:v>37585</c:v>
                </c:pt>
                <c:pt idx="179">
                  <c:v>37582</c:v>
                </c:pt>
                <c:pt idx="180">
                  <c:v>37581</c:v>
                </c:pt>
                <c:pt idx="181">
                  <c:v>37580</c:v>
                </c:pt>
                <c:pt idx="182">
                  <c:v>37579</c:v>
                </c:pt>
                <c:pt idx="183">
                  <c:v>37578</c:v>
                </c:pt>
                <c:pt idx="184">
                  <c:v>37575</c:v>
                </c:pt>
                <c:pt idx="185">
                  <c:v>37574</c:v>
                </c:pt>
                <c:pt idx="186">
                  <c:v>37573</c:v>
                </c:pt>
                <c:pt idx="187">
                  <c:v>37572</c:v>
                </c:pt>
                <c:pt idx="188">
                  <c:v>37571</c:v>
                </c:pt>
                <c:pt idx="189">
                  <c:v>37568</c:v>
                </c:pt>
                <c:pt idx="190">
                  <c:v>37567</c:v>
                </c:pt>
                <c:pt idx="191">
                  <c:v>37566</c:v>
                </c:pt>
                <c:pt idx="192">
                  <c:v>37565</c:v>
                </c:pt>
                <c:pt idx="193">
                  <c:v>37564</c:v>
                </c:pt>
                <c:pt idx="194">
                  <c:v>37561</c:v>
                </c:pt>
                <c:pt idx="195">
                  <c:v>37560</c:v>
                </c:pt>
                <c:pt idx="196">
                  <c:v>37559</c:v>
                </c:pt>
                <c:pt idx="197">
                  <c:v>37558</c:v>
                </c:pt>
                <c:pt idx="198">
                  <c:v>37557</c:v>
                </c:pt>
                <c:pt idx="199">
                  <c:v>37554</c:v>
                </c:pt>
                <c:pt idx="200">
                  <c:v>37553</c:v>
                </c:pt>
                <c:pt idx="201">
                  <c:v>37552</c:v>
                </c:pt>
                <c:pt idx="202">
                  <c:v>37551</c:v>
                </c:pt>
                <c:pt idx="203">
                  <c:v>37550</c:v>
                </c:pt>
                <c:pt idx="204">
                  <c:v>37547</c:v>
                </c:pt>
                <c:pt idx="205">
                  <c:v>37546</c:v>
                </c:pt>
                <c:pt idx="206">
                  <c:v>37545</c:v>
                </c:pt>
                <c:pt idx="207">
                  <c:v>37544</c:v>
                </c:pt>
                <c:pt idx="208">
                  <c:v>37543</c:v>
                </c:pt>
                <c:pt idx="209">
                  <c:v>37540</c:v>
                </c:pt>
                <c:pt idx="210">
                  <c:v>37539</c:v>
                </c:pt>
                <c:pt idx="211">
                  <c:v>37538</c:v>
                </c:pt>
                <c:pt idx="212">
                  <c:v>37537</c:v>
                </c:pt>
                <c:pt idx="213">
                  <c:v>37536</c:v>
                </c:pt>
                <c:pt idx="214">
                  <c:v>37533</c:v>
                </c:pt>
                <c:pt idx="215">
                  <c:v>37532</c:v>
                </c:pt>
                <c:pt idx="216">
                  <c:v>37531</c:v>
                </c:pt>
                <c:pt idx="217">
                  <c:v>37530</c:v>
                </c:pt>
                <c:pt idx="218">
                  <c:v>37529</c:v>
                </c:pt>
                <c:pt idx="219">
                  <c:v>37526</c:v>
                </c:pt>
                <c:pt idx="220">
                  <c:v>37525</c:v>
                </c:pt>
                <c:pt idx="221">
                  <c:v>37524</c:v>
                </c:pt>
                <c:pt idx="222">
                  <c:v>37523</c:v>
                </c:pt>
                <c:pt idx="223">
                  <c:v>37522</c:v>
                </c:pt>
                <c:pt idx="224">
                  <c:v>37519</c:v>
                </c:pt>
                <c:pt idx="225">
                  <c:v>37518</c:v>
                </c:pt>
                <c:pt idx="226">
                  <c:v>37517</c:v>
                </c:pt>
                <c:pt idx="227">
                  <c:v>37516</c:v>
                </c:pt>
                <c:pt idx="228">
                  <c:v>37515</c:v>
                </c:pt>
                <c:pt idx="229">
                  <c:v>37512</c:v>
                </c:pt>
                <c:pt idx="230">
                  <c:v>37511</c:v>
                </c:pt>
                <c:pt idx="231">
                  <c:v>37510</c:v>
                </c:pt>
                <c:pt idx="232">
                  <c:v>37509</c:v>
                </c:pt>
                <c:pt idx="233">
                  <c:v>37508</c:v>
                </c:pt>
                <c:pt idx="234">
                  <c:v>37505</c:v>
                </c:pt>
                <c:pt idx="235">
                  <c:v>37504</c:v>
                </c:pt>
                <c:pt idx="236">
                  <c:v>37503</c:v>
                </c:pt>
                <c:pt idx="237">
                  <c:v>37502</c:v>
                </c:pt>
                <c:pt idx="238">
                  <c:v>37501</c:v>
                </c:pt>
                <c:pt idx="239">
                  <c:v>37498</c:v>
                </c:pt>
                <c:pt idx="240">
                  <c:v>37497</c:v>
                </c:pt>
                <c:pt idx="241">
                  <c:v>37496</c:v>
                </c:pt>
                <c:pt idx="242">
                  <c:v>37495</c:v>
                </c:pt>
                <c:pt idx="243">
                  <c:v>37494</c:v>
                </c:pt>
                <c:pt idx="244">
                  <c:v>37491</c:v>
                </c:pt>
                <c:pt idx="245">
                  <c:v>37490</c:v>
                </c:pt>
                <c:pt idx="246">
                  <c:v>37489</c:v>
                </c:pt>
                <c:pt idx="247">
                  <c:v>37488</c:v>
                </c:pt>
                <c:pt idx="248">
                  <c:v>37487</c:v>
                </c:pt>
                <c:pt idx="249">
                  <c:v>37484</c:v>
                </c:pt>
                <c:pt idx="250">
                  <c:v>37483</c:v>
                </c:pt>
                <c:pt idx="251">
                  <c:v>37482</c:v>
                </c:pt>
                <c:pt idx="252">
                  <c:v>37481</c:v>
                </c:pt>
                <c:pt idx="253">
                  <c:v>37480</c:v>
                </c:pt>
                <c:pt idx="254">
                  <c:v>37477</c:v>
                </c:pt>
                <c:pt idx="255">
                  <c:v>37476</c:v>
                </c:pt>
                <c:pt idx="256">
                  <c:v>37475</c:v>
                </c:pt>
                <c:pt idx="257">
                  <c:v>37474</c:v>
                </c:pt>
                <c:pt idx="258">
                  <c:v>37473</c:v>
                </c:pt>
                <c:pt idx="259">
                  <c:v>37470</c:v>
                </c:pt>
                <c:pt idx="260">
                  <c:v>37469</c:v>
                </c:pt>
                <c:pt idx="261">
                  <c:v>37468</c:v>
                </c:pt>
                <c:pt idx="262">
                  <c:v>37467</c:v>
                </c:pt>
                <c:pt idx="263">
                  <c:v>37466</c:v>
                </c:pt>
                <c:pt idx="264">
                  <c:v>37463</c:v>
                </c:pt>
                <c:pt idx="265">
                  <c:v>37462</c:v>
                </c:pt>
                <c:pt idx="266">
                  <c:v>37461</c:v>
                </c:pt>
                <c:pt idx="267">
                  <c:v>37460</c:v>
                </c:pt>
                <c:pt idx="268">
                  <c:v>37459</c:v>
                </c:pt>
                <c:pt idx="269">
                  <c:v>37456</c:v>
                </c:pt>
                <c:pt idx="270">
                  <c:v>37455</c:v>
                </c:pt>
                <c:pt idx="271">
                  <c:v>37454</c:v>
                </c:pt>
                <c:pt idx="272">
                  <c:v>37453</c:v>
                </c:pt>
                <c:pt idx="273">
                  <c:v>37452</c:v>
                </c:pt>
                <c:pt idx="274">
                  <c:v>37449</c:v>
                </c:pt>
                <c:pt idx="275">
                  <c:v>37448</c:v>
                </c:pt>
                <c:pt idx="276">
                  <c:v>37447</c:v>
                </c:pt>
                <c:pt idx="277">
                  <c:v>37446</c:v>
                </c:pt>
                <c:pt idx="278">
                  <c:v>37445</c:v>
                </c:pt>
                <c:pt idx="279">
                  <c:v>37442</c:v>
                </c:pt>
                <c:pt idx="280">
                  <c:v>37441</c:v>
                </c:pt>
                <c:pt idx="281">
                  <c:v>37439</c:v>
                </c:pt>
                <c:pt idx="282">
                  <c:v>37438</c:v>
                </c:pt>
                <c:pt idx="283">
                  <c:v>37435</c:v>
                </c:pt>
                <c:pt idx="284">
                  <c:v>37434</c:v>
                </c:pt>
                <c:pt idx="285">
                  <c:v>37433</c:v>
                </c:pt>
                <c:pt idx="286">
                  <c:v>37432</c:v>
                </c:pt>
                <c:pt idx="287">
                  <c:v>37431</c:v>
                </c:pt>
                <c:pt idx="288">
                  <c:v>37428</c:v>
                </c:pt>
                <c:pt idx="289">
                  <c:v>37427</c:v>
                </c:pt>
                <c:pt idx="290">
                  <c:v>37426</c:v>
                </c:pt>
                <c:pt idx="291">
                  <c:v>37425</c:v>
                </c:pt>
                <c:pt idx="292">
                  <c:v>37424</c:v>
                </c:pt>
                <c:pt idx="293">
                  <c:v>37421</c:v>
                </c:pt>
                <c:pt idx="294">
                  <c:v>37420</c:v>
                </c:pt>
                <c:pt idx="295">
                  <c:v>37419</c:v>
                </c:pt>
                <c:pt idx="296">
                  <c:v>37418</c:v>
                </c:pt>
                <c:pt idx="297">
                  <c:v>37417</c:v>
                </c:pt>
                <c:pt idx="298">
                  <c:v>37414</c:v>
                </c:pt>
                <c:pt idx="299">
                  <c:v>37413</c:v>
                </c:pt>
                <c:pt idx="300">
                  <c:v>37412</c:v>
                </c:pt>
                <c:pt idx="301">
                  <c:v>37411</c:v>
                </c:pt>
                <c:pt idx="302">
                  <c:v>37410</c:v>
                </c:pt>
                <c:pt idx="303">
                  <c:v>37407</c:v>
                </c:pt>
                <c:pt idx="304">
                  <c:v>37406</c:v>
                </c:pt>
                <c:pt idx="305">
                  <c:v>37405</c:v>
                </c:pt>
                <c:pt idx="306">
                  <c:v>37404</c:v>
                </c:pt>
                <c:pt idx="307">
                  <c:v>37403</c:v>
                </c:pt>
                <c:pt idx="308">
                  <c:v>37399</c:v>
                </c:pt>
                <c:pt idx="309">
                  <c:v>37398</c:v>
                </c:pt>
                <c:pt idx="310">
                  <c:v>37397</c:v>
                </c:pt>
                <c:pt idx="311">
                  <c:v>37396</c:v>
                </c:pt>
                <c:pt idx="312">
                  <c:v>37393</c:v>
                </c:pt>
                <c:pt idx="313">
                  <c:v>37392</c:v>
                </c:pt>
                <c:pt idx="314">
                  <c:v>37391</c:v>
                </c:pt>
                <c:pt idx="315">
                  <c:v>37390</c:v>
                </c:pt>
                <c:pt idx="316">
                  <c:v>37389</c:v>
                </c:pt>
                <c:pt idx="317">
                  <c:v>37386</c:v>
                </c:pt>
                <c:pt idx="318">
                  <c:v>37385</c:v>
                </c:pt>
                <c:pt idx="319">
                  <c:v>37384</c:v>
                </c:pt>
                <c:pt idx="320">
                  <c:v>37383</c:v>
                </c:pt>
                <c:pt idx="321">
                  <c:v>37382</c:v>
                </c:pt>
                <c:pt idx="322">
                  <c:v>37379</c:v>
                </c:pt>
                <c:pt idx="323">
                  <c:v>37378</c:v>
                </c:pt>
                <c:pt idx="324">
                  <c:v>37377</c:v>
                </c:pt>
                <c:pt idx="325">
                  <c:v>37376</c:v>
                </c:pt>
                <c:pt idx="326">
                  <c:v>37375</c:v>
                </c:pt>
                <c:pt idx="327">
                  <c:v>37372</c:v>
                </c:pt>
                <c:pt idx="328">
                  <c:v>37371</c:v>
                </c:pt>
                <c:pt idx="329">
                  <c:v>37370</c:v>
                </c:pt>
                <c:pt idx="330">
                  <c:v>37369</c:v>
                </c:pt>
                <c:pt idx="331">
                  <c:v>37368</c:v>
                </c:pt>
                <c:pt idx="332">
                  <c:v>37365</c:v>
                </c:pt>
                <c:pt idx="333">
                  <c:v>37364</c:v>
                </c:pt>
                <c:pt idx="334">
                  <c:v>37363</c:v>
                </c:pt>
                <c:pt idx="335">
                  <c:v>37362</c:v>
                </c:pt>
                <c:pt idx="336">
                  <c:v>37361</c:v>
                </c:pt>
                <c:pt idx="337">
                  <c:v>37358</c:v>
                </c:pt>
                <c:pt idx="338">
                  <c:v>37357</c:v>
                </c:pt>
                <c:pt idx="339">
                  <c:v>37356</c:v>
                </c:pt>
                <c:pt idx="340">
                  <c:v>37355</c:v>
                </c:pt>
                <c:pt idx="341">
                  <c:v>37354</c:v>
                </c:pt>
                <c:pt idx="342">
                  <c:v>37351</c:v>
                </c:pt>
                <c:pt idx="343">
                  <c:v>37350</c:v>
                </c:pt>
                <c:pt idx="344">
                  <c:v>37349</c:v>
                </c:pt>
                <c:pt idx="345">
                  <c:v>37348</c:v>
                </c:pt>
                <c:pt idx="346">
                  <c:v>37347</c:v>
                </c:pt>
                <c:pt idx="347">
                  <c:v>37344</c:v>
                </c:pt>
                <c:pt idx="348">
                  <c:v>37342</c:v>
                </c:pt>
                <c:pt idx="349">
                  <c:v>37341</c:v>
                </c:pt>
                <c:pt idx="350">
                  <c:v>37340</c:v>
                </c:pt>
                <c:pt idx="351">
                  <c:v>37337</c:v>
                </c:pt>
                <c:pt idx="352">
                  <c:v>37336</c:v>
                </c:pt>
                <c:pt idx="353">
                  <c:v>37335</c:v>
                </c:pt>
                <c:pt idx="354">
                  <c:v>37334</c:v>
                </c:pt>
                <c:pt idx="355">
                  <c:v>37333</c:v>
                </c:pt>
                <c:pt idx="356">
                  <c:v>37330</c:v>
                </c:pt>
                <c:pt idx="357">
                  <c:v>37329</c:v>
                </c:pt>
                <c:pt idx="358">
                  <c:v>37328</c:v>
                </c:pt>
                <c:pt idx="359">
                  <c:v>37327</c:v>
                </c:pt>
                <c:pt idx="360">
                  <c:v>37326</c:v>
                </c:pt>
                <c:pt idx="361">
                  <c:v>37323</c:v>
                </c:pt>
                <c:pt idx="362">
                  <c:v>37322</c:v>
                </c:pt>
                <c:pt idx="363">
                  <c:v>37321</c:v>
                </c:pt>
                <c:pt idx="364">
                  <c:v>37320</c:v>
                </c:pt>
                <c:pt idx="365">
                  <c:v>37319</c:v>
                </c:pt>
                <c:pt idx="366">
                  <c:v>37316</c:v>
                </c:pt>
                <c:pt idx="367">
                  <c:v>37315</c:v>
                </c:pt>
                <c:pt idx="368">
                  <c:v>37314</c:v>
                </c:pt>
                <c:pt idx="369">
                  <c:v>37313</c:v>
                </c:pt>
                <c:pt idx="370">
                  <c:v>37312</c:v>
                </c:pt>
                <c:pt idx="371">
                  <c:v>37309</c:v>
                </c:pt>
                <c:pt idx="372">
                  <c:v>37308</c:v>
                </c:pt>
                <c:pt idx="373">
                  <c:v>37307</c:v>
                </c:pt>
                <c:pt idx="374">
                  <c:v>37306</c:v>
                </c:pt>
                <c:pt idx="375">
                  <c:v>37305</c:v>
                </c:pt>
                <c:pt idx="376">
                  <c:v>37301</c:v>
                </c:pt>
                <c:pt idx="377">
                  <c:v>37300</c:v>
                </c:pt>
                <c:pt idx="378">
                  <c:v>37299</c:v>
                </c:pt>
                <c:pt idx="379">
                  <c:v>37298</c:v>
                </c:pt>
                <c:pt idx="380">
                  <c:v>37295</c:v>
                </c:pt>
                <c:pt idx="381">
                  <c:v>37294</c:v>
                </c:pt>
                <c:pt idx="382">
                  <c:v>37293</c:v>
                </c:pt>
                <c:pt idx="383">
                  <c:v>37292</c:v>
                </c:pt>
                <c:pt idx="384">
                  <c:v>37291</c:v>
                </c:pt>
                <c:pt idx="385">
                  <c:v>37288</c:v>
                </c:pt>
                <c:pt idx="386">
                  <c:v>37287</c:v>
                </c:pt>
                <c:pt idx="387">
                  <c:v>37286</c:v>
                </c:pt>
                <c:pt idx="388">
                  <c:v>37285</c:v>
                </c:pt>
                <c:pt idx="389">
                  <c:v>37284</c:v>
                </c:pt>
                <c:pt idx="390">
                  <c:v>37281</c:v>
                </c:pt>
                <c:pt idx="391">
                  <c:v>37280</c:v>
                </c:pt>
                <c:pt idx="392">
                  <c:v>37279</c:v>
                </c:pt>
                <c:pt idx="393">
                  <c:v>37278</c:v>
                </c:pt>
                <c:pt idx="394">
                  <c:v>37274</c:v>
                </c:pt>
                <c:pt idx="395">
                  <c:v>37273</c:v>
                </c:pt>
                <c:pt idx="396">
                  <c:v>37272</c:v>
                </c:pt>
                <c:pt idx="397">
                  <c:v>37271</c:v>
                </c:pt>
                <c:pt idx="398">
                  <c:v>37270</c:v>
                </c:pt>
                <c:pt idx="399">
                  <c:v>37267</c:v>
                </c:pt>
                <c:pt idx="400">
                  <c:v>37266</c:v>
                </c:pt>
                <c:pt idx="401">
                  <c:v>37265</c:v>
                </c:pt>
                <c:pt idx="402">
                  <c:v>37264</c:v>
                </c:pt>
                <c:pt idx="403">
                  <c:v>37263</c:v>
                </c:pt>
                <c:pt idx="404">
                  <c:v>37260</c:v>
                </c:pt>
                <c:pt idx="405">
                  <c:v>37259</c:v>
                </c:pt>
                <c:pt idx="406">
                  <c:v>37258</c:v>
                </c:pt>
                <c:pt idx="407">
                  <c:v>37256</c:v>
                </c:pt>
                <c:pt idx="408">
                  <c:v>37253</c:v>
                </c:pt>
                <c:pt idx="409">
                  <c:v>37252</c:v>
                </c:pt>
                <c:pt idx="410">
                  <c:v>37251</c:v>
                </c:pt>
                <c:pt idx="411">
                  <c:v>37249</c:v>
                </c:pt>
                <c:pt idx="412">
                  <c:v>37246</c:v>
                </c:pt>
                <c:pt idx="413">
                  <c:v>37245</c:v>
                </c:pt>
                <c:pt idx="414">
                  <c:v>37244</c:v>
                </c:pt>
                <c:pt idx="415">
                  <c:v>37243</c:v>
                </c:pt>
                <c:pt idx="416">
                  <c:v>37242</c:v>
                </c:pt>
                <c:pt idx="417">
                  <c:v>37239</c:v>
                </c:pt>
                <c:pt idx="418">
                  <c:v>37238</c:v>
                </c:pt>
                <c:pt idx="419">
                  <c:v>37237</c:v>
                </c:pt>
                <c:pt idx="420">
                  <c:v>37236</c:v>
                </c:pt>
                <c:pt idx="421">
                  <c:v>37235</c:v>
                </c:pt>
                <c:pt idx="422">
                  <c:v>37232</c:v>
                </c:pt>
                <c:pt idx="423">
                  <c:v>37231</c:v>
                </c:pt>
                <c:pt idx="424">
                  <c:v>37230</c:v>
                </c:pt>
                <c:pt idx="425">
                  <c:v>37229</c:v>
                </c:pt>
                <c:pt idx="426">
                  <c:v>37228</c:v>
                </c:pt>
              </c:numCache>
            </c:numRef>
          </c:cat>
          <c:val>
            <c:numRef>
              <c:f>'Q2 Backtesting'!$AL$7:$AL$433</c:f>
              <c:numCache>
                <c:formatCode>General</c:formatCode>
                <c:ptCount val="427"/>
                <c:pt idx="0">
                  <c:v>-818.83500000000004</c:v>
                </c:pt>
                <c:pt idx="1">
                  <c:v>-198.78800000000001</c:v>
                </c:pt>
                <c:pt idx="2">
                  <c:v>-1117.6089999999999</c:v>
                </c:pt>
                <c:pt idx="3">
                  <c:v>-4693.6030000000001</c:v>
                </c:pt>
                <c:pt idx="4">
                  <c:v>-5306.8029999999999</c:v>
                </c:pt>
                <c:pt idx="5">
                  <c:v>-2670.096</c:v>
                </c:pt>
                <c:pt idx="6">
                  <c:v>2613.1179999999999</c:v>
                </c:pt>
                <c:pt idx="7">
                  <c:v>490.964</c:v>
                </c:pt>
                <c:pt idx="8">
                  <c:v>3249.6419999999998</c:v>
                </c:pt>
                <c:pt idx="9">
                  <c:v>-3844.308</c:v>
                </c:pt>
                <c:pt idx="10">
                  <c:v>244.37799999999999</c:v>
                </c:pt>
                <c:pt idx="11">
                  <c:v>-2597.152</c:v>
                </c:pt>
                <c:pt idx="12">
                  <c:v>1257.31</c:v>
                </c:pt>
                <c:pt idx="13">
                  <c:v>-2055.2930000000001</c:v>
                </c:pt>
                <c:pt idx="14">
                  <c:v>1368.7049999999999</c:v>
                </c:pt>
                <c:pt idx="15">
                  <c:v>4480.4669999999996</c:v>
                </c:pt>
                <c:pt idx="16">
                  <c:v>-3162.8980000000001</c:v>
                </c:pt>
                <c:pt idx="17">
                  <c:v>1125.2829999999999</c:v>
                </c:pt>
                <c:pt idx="18">
                  <c:v>-1798.8209999999999</c:v>
                </c:pt>
                <c:pt idx="19">
                  <c:v>-2105.8710000000001</c:v>
                </c:pt>
                <c:pt idx="20">
                  <c:v>2363.4270000000001</c:v>
                </c:pt>
                <c:pt idx="21">
                  <c:v>64.036000000000001</c:v>
                </c:pt>
                <c:pt idx="22">
                  <c:v>732.86699999999996</c:v>
                </c:pt>
                <c:pt idx="23">
                  <c:v>5320.47</c:v>
                </c:pt>
                <c:pt idx="24">
                  <c:v>8.9649999999999999</c:v>
                </c:pt>
                <c:pt idx="25">
                  <c:v>2798.125</c:v>
                </c:pt>
                <c:pt idx="26">
                  <c:v>5478.0529999999999</c:v>
                </c:pt>
                <c:pt idx="27">
                  <c:v>1593.1</c:v>
                </c:pt>
                <c:pt idx="28">
                  <c:v>3460.5619999999999</c:v>
                </c:pt>
                <c:pt idx="29">
                  <c:v>5683.2690000000002</c:v>
                </c:pt>
                <c:pt idx="30">
                  <c:v>-2830.2469999999998</c:v>
                </c:pt>
                <c:pt idx="31">
                  <c:v>-3288.3359999999998</c:v>
                </c:pt>
                <c:pt idx="32">
                  <c:v>3938.6480000000001</c:v>
                </c:pt>
                <c:pt idx="33">
                  <c:v>4665.2489999999998</c:v>
                </c:pt>
                <c:pt idx="34">
                  <c:v>-5388.7089999999998</c:v>
                </c:pt>
                <c:pt idx="35">
                  <c:v>-3610.8220000000001</c:v>
                </c:pt>
                <c:pt idx="36">
                  <c:v>-5495.31</c:v>
                </c:pt>
                <c:pt idx="37">
                  <c:v>-3941.0569999999998</c:v>
                </c:pt>
                <c:pt idx="38">
                  <c:v>1088.7629999999999</c:v>
                </c:pt>
                <c:pt idx="39">
                  <c:v>1364.1</c:v>
                </c:pt>
                <c:pt idx="40">
                  <c:v>-36.354999999999997</c:v>
                </c:pt>
                <c:pt idx="41">
                  <c:v>-3411.27</c:v>
                </c:pt>
                <c:pt idx="42">
                  <c:v>-206.74299999999999</c:v>
                </c:pt>
                <c:pt idx="43">
                  <c:v>2342.607</c:v>
                </c:pt>
                <c:pt idx="44">
                  <c:v>-689.23900000000003</c:v>
                </c:pt>
                <c:pt idx="45">
                  <c:v>-889.93200000000002</c:v>
                </c:pt>
                <c:pt idx="46">
                  <c:v>-8602.8130000000001</c:v>
                </c:pt>
                <c:pt idx="47">
                  <c:v>7366.9260000000004</c:v>
                </c:pt>
                <c:pt idx="48">
                  <c:v>2270.1030000000001</c:v>
                </c:pt>
                <c:pt idx="49">
                  <c:v>-2177.6370000000002</c:v>
                </c:pt>
                <c:pt idx="50">
                  <c:v>1329.0119999999999</c:v>
                </c:pt>
                <c:pt idx="51">
                  <c:v>-275.30700000000002</c:v>
                </c:pt>
                <c:pt idx="52">
                  <c:v>10506.61</c:v>
                </c:pt>
                <c:pt idx="53">
                  <c:v>-956.51599999999996</c:v>
                </c:pt>
                <c:pt idx="54">
                  <c:v>-3216.2869999999998</c:v>
                </c:pt>
                <c:pt idx="55">
                  <c:v>7238.3630000000003</c:v>
                </c:pt>
                <c:pt idx="56">
                  <c:v>727.05499999999995</c:v>
                </c:pt>
                <c:pt idx="57">
                  <c:v>298.07799999999997</c:v>
                </c:pt>
                <c:pt idx="58">
                  <c:v>8887.5259999999998</c:v>
                </c:pt>
                <c:pt idx="59">
                  <c:v>9686.9740000000002</c:v>
                </c:pt>
                <c:pt idx="60">
                  <c:v>3067.6689999999999</c:v>
                </c:pt>
                <c:pt idx="61">
                  <c:v>-419.11799999999999</c:v>
                </c:pt>
                <c:pt idx="62">
                  <c:v>7111.5320000000002</c:v>
                </c:pt>
                <c:pt idx="63">
                  <c:v>-2125.3809999999999</c:v>
                </c:pt>
                <c:pt idx="64">
                  <c:v>5577.625</c:v>
                </c:pt>
                <c:pt idx="65">
                  <c:v>488.92899999999997</c:v>
                </c:pt>
                <c:pt idx="66">
                  <c:v>9692.5810000000001</c:v>
                </c:pt>
                <c:pt idx="67">
                  <c:v>-491.61200000000002</c:v>
                </c:pt>
                <c:pt idx="68">
                  <c:v>6662.87</c:v>
                </c:pt>
                <c:pt idx="69">
                  <c:v>8817.4969999999994</c:v>
                </c:pt>
                <c:pt idx="70">
                  <c:v>3986.7080000000001</c:v>
                </c:pt>
                <c:pt idx="71">
                  <c:v>6156.3639999999996</c:v>
                </c:pt>
                <c:pt idx="72">
                  <c:v>216.131</c:v>
                </c:pt>
                <c:pt idx="73">
                  <c:v>3922.2979999999998</c:v>
                </c:pt>
                <c:pt idx="74">
                  <c:v>1868.386</c:v>
                </c:pt>
                <c:pt idx="75">
                  <c:v>3245.962</c:v>
                </c:pt>
                <c:pt idx="76">
                  <c:v>828.23400000000004</c:v>
                </c:pt>
                <c:pt idx="77">
                  <c:v>6736.2870000000003</c:v>
                </c:pt>
                <c:pt idx="78">
                  <c:v>-679.11900000000003</c:v>
                </c:pt>
                <c:pt idx="79">
                  <c:v>999.37900000000002</c:v>
                </c:pt>
                <c:pt idx="80">
                  <c:v>-4022.7669999999998</c:v>
                </c:pt>
                <c:pt idx="81">
                  <c:v>2832.0740000000001</c:v>
                </c:pt>
                <c:pt idx="82">
                  <c:v>-3563.895</c:v>
                </c:pt>
                <c:pt idx="83">
                  <c:v>-708.62</c:v>
                </c:pt>
                <c:pt idx="84">
                  <c:v>1789.8030000000001</c:v>
                </c:pt>
                <c:pt idx="85">
                  <c:v>-3473.3629999999998</c:v>
                </c:pt>
                <c:pt idx="86">
                  <c:v>5026.509</c:v>
                </c:pt>
                <c:pt idx="87">
                  <c:v>-615.62099999999998</c:v>
                </c:pt>
                <c:pt idx="88">
                  <c:v>420.90199999999999</c:v>
                </c:pt>
                <c:pt idx="89">
                  <c:v>3324.98</c:v>
                </c:pt>
                <c:pt idx="90">
                  <c:v>8308.07</c:v>
                </c:pt>
                <c:pt idx="91">
                  <c:v>-3878.3319999999999</c:v>
                </c:pt>
                <c:pt idx="92">
                  <c:v>2074.913</c:v>
                </c:pt>
                <c:pt idx="93">
                  <c:v>-1278.374</c:v>
                </c:pt>
                <c:pt idx="94">
                  <c:v>5513.0609999999997</c:v>
                </c:pt>
                <c:pt idx="95">
                  <c:v>520.40899999999999</c:v>
                </c:pt>
                <c:pt idx="96">
                  <c:v>2951.1610000000001</c:v>
                </c:pt>
                <c:pt idx="97">
                  <c:v>-1456.9459999999999</c:v>
                </c:pt>
                <c:pt idx="98">
                  <c:v>5187.826</c:v>
                </c:pt>
                <c:pt idx="99">
                  <c:v>-6760.3209999999999</c:v>
                </c:pt>
                <c:pt idx="100">
                  <c:v>1948.0119999999999</c:v>
                </c:pt>
                <c:pt idx="101">
                  <c:v>-2185.52</c:v>
                </c:pt>
                <c:pt idx="102">
                  <c:v>2630.5410000000002</c:v>
                </c:pt>
                <c:pt idx="103">
                  <c:v>-1588.059</c:v>
                </c:pt>
                <c:pt idx="104">
                  <c:v>645.10199999999998</c:v>
                </c:pt>
                <c:pt idx="105">
                  <c:v>3226.2310000000002</c:v>
                </c:pt>
                <c:pt idx="106">
                  <c:v>1007.0170000000001</c:v>
                </c:pt>
                <c:pt idx="107">
                  <c:v>5242.47</c:v>
                </c:pt>
                <c:pt idx="108">
                  <c:v>5065.3810000000003</c:v>
                </c:pt>
                <c:pt idx="109">
                  <c:v>605.81799999999998</c:v>
                </c:pt>
                <c:pt idx="110">
                  <c:v>4428.6419999999998</c:v>
                </c:pt>
                <c:pt idx="111">
                  <c:v>616.34199999999998</c:v>
                </c:pt>
                <c:pt idx="112">
                  <c:v>2881.8620000000001</c:v>
                </c:pt>
                <c:pt idx="113">
                  <c:v>-465.56700000000001</c:v>
                </c:pt>
                <c:pt idx="114">
                  <c:v>1937.0139999999999</c:v>
                </c:pt>
                <c:pt idx="115">
                  <c:v>4325.8379999999997</c:v>
                </c:pt>
                <c:pt idx="116">
                  <c:v>433.57400000000001</c:v>
                </c:pt>
                <c:pt idx="117">
                  <c:v>3972.8139999999999</c:v>
                </c:pt>
                <c:pt idx="118">
                  <c:v>1169.99</c:v>
                </c:pt>
                <c:pt idx="119">
                  <c:v>673.90099999999995</c:v>
                </c:pt>
                <c:pt idx="120">
                  <c:v>3432.65</c:v>
                </c:pt>
                <c:pt idx="121">
                  <c:v>-196.97</c:v>
                </c:pt>
                <c:pt idx="122">
                  <c:v>-1452.819</c:v>
                </c:pt>
                <c:pt idx="123">
                  <c:v>3359.7930000000001</c:v>
                </c:pt>
                <c:pt idx="124">
                  <c:v>1845.7950000000001</c:v>
                </c:pt>
                <c:pt idx="125">
                  <c:v>480.04700000000003</c:v>
                </c:pt>
                <c:pt idx="126">
                  <c:v>1973.78</c:v>
                </c:pt>
                <c:pt idx="127">
                  <c:v>-481.04899999999998</c:v>
                </c:pt>
                <c:pt idx="128">
                  <c:v>1390.231</c:v>
                </c:pt>
                <c:pt idx="129">
                  <c:v>905.80600000000004</c:v>
                </c:pt>
                <c:pt idx="130">
                  <c:v>621.78800000000001</c:v>
                </c:pt>
                <c:pt idx="131">
                  <c:v>729.54899999999998</c:v>
                </c:pt>
                <c:pt idx="132">
                  <c:v>1930.2249999999999</c:v>
                </c:pt>
                <c:pt idx="133">
                  <c:v>1625.62</c:v>
                </c:pt>
                <c:pt idx="134">
                  <c:v>-2013.979</c:v>
                </c:pt>
                <c:pt idx="135">
                  <c:v>2806.5729999999999</c:v>
                </c:pt>
                <c:pt idx="136">
                  <c:v>5401.1779999999999</c:v>
                </c:pt>
                <c:pt idx="137">
                  <c:v>-1185.8779999999999</c:v>
                </c:pt>
                <c:pt idx="138">
                  <c:v>1057.2049999999999</c:v>
                </c:pt>
                <c:pt idx="139">
                  <c:v>5728.2650000000003</c:v>
                </c:pt>
                <c:pt idx="140">
                  <c:v>-1448.5540000000001</c:v>
                </c:pt>
                <c:pt idx="141">
                  <c:v>-399.56900000000002</c:v>
                </c:pt>
                <c:pt idx="142">
                  <c:v>-3077.7750000000001</c:v>
                </c:pt>
                <c:pt idx="143">
                  <c:v>3651.4380000000001</c:v>
                </c:pt>
                <c:pt idx="144">
                  <c:v>-1092.684</c:v>
                </c:pt>
                <c:pt idx="145">
                  <c:v>4489.1210000000001</c:v>
                </c:pt>
                <c:pt idx="146">
                  <c:v>-1867.2809999999999</c:v>
                </c:pt>
                <c:pt idx="147">
                  <c:v>6020.9709999999995</c:v>
                </c:pt>
                <c:pt idx="148">
                  <c:v>6470.451</c:v>
                </c:pt>
                <c:pt idx="149">
                  <c:v>2036.884</c:v>
                </c:pt>
                <c:pt idx="150">
                  <c:v>293.58100000000002</c:v>
                </c:pt>
                <c:pt idx="151">
                  <c:v>1358.144</c:v>
                </c:pt>
                <c:pt idx="152">
                  <c:v>3263.7310000000002</c:v>
                </c:pt>
                <c:pt idx="153">
                  <c:v>3313.107</c:v>
                </c:pt>
                <c:pt idx="154">
                  <c:v>2437.5839999999998</c:v>
                </c:pt>
                <c:pt idx="155">
                  <c:v>1402.2940000000001</c:v>
                </c:pt>
                <c:pt idx="156">
                  <c:v>-655.36099999999999</c:v>
                </c:pt>
                <c:pt idx="157">
                  <c:v>-1324.8689999999999</c:v>
                </c:pt>
                <c:pt idx="158">
                  <c:v>-230.49299999999999</c:v>
                </c:pt>
                <c:pt idx="159">
                  <c:v>2030.231</c:v>
                </c:pt>
                <c:pt idx="160">
                  <c:v>-2400.9259999999999</c:v>
                </c:pt>
                <c:pt idx="161">
                  <c:v>3145.0349999999999</c:v>
                </c:pt>
                <c:pt idx="162">
                  <c:v>686.78700000000003</c:v>
                </c:pt>
                <c:pt idx="163">
                  <c:v>-1074.3979999999999</c:v>
                </c:pt>
                <c:pt idx="164">
                  <c:v>1024.268</c:v>
                </c:pt>
                <c:pt idx="165">
                  <c:v>427.87799999999999</c:v>
                </c:pt>
                <c:pt idx="166">
                  <c:v>451.77199999999999</c:v>
                </c:pt>
                <c:pt idx="167">
                  <c:v>-344.411</c:v>
                </c:pt>
                <c:pt idx="168">
                  <c:v>-590.16899999999998</c:v>
                </c:pt>
                <c:pt idx="169">
                  <c:v>-28.512</c:v>
                </c:pt>
                <c:pt idx="170">
                  <c:v>-473.78100000000001</c:v>
                </c:pt>
                <c:pt idx="171">
                  <c:v>-570.63499999999999</c:v>
                </c:pt>
                <c:pt idx="172">
                  <c:v>2963.7649999999999</c:v>
                </c:pt>
                <c:pt idx="173">
                  <c:v>-1454.1489999999999</c:v>
                </c:pt>
                <c:pt idx="174">
                  <c:v>3912.0630000000001</c:v>
                </c:pt>
                <c:pt idx="175">
                  <c:v>-1371.3430000000001</c:v>
                </c:pt>
                <c:pt idx="176">
                  <c:v>-1684.616</c:v>
                </c:pt>
                <c:pt idx="177">
                  <c:v>1991.9960000000001</c:v>
                </c:pt>
                <c:pt idx="178">
                  <c:v>-579.52499999999998</c:v>
                </c:pt>
                <c:pt idx="179">
                  <c:v>1341.162</c:v>
                </c:pt>
                <c:pt idx="180">
                  <c:v>-1497.001</c:v>
                </c:pt>
                <c:pt idx="181">
                  <c:v>-2812.6</c:v>
                </c:pt>
                <c:pt idx="182">
                  <c:v>-1365.9459999999999</c:v>
                </c:pt>
                <c:pt idx="183">
                  <c:v>-172.95599999999999</c:v>
                </c:pt>
                <c:pt idx="184">
                  <c:v>2579.1640000000002</c:v>
                </c:pt>
                <c:pt idx="185">
                  <c:v>-4067.2820000000002</c:v>
                </c:pt>
                <c:pt idx="186">
                  <c:v>-7579.4459999999999</c:v>
                </c:pt>
                <c:pt idx="187">
                  <c:v>-594.79999999999995</c:v>
                </c:pt>
                <c:pt idx="188">
                  <c:v>-1991.421</c:v>
                </c:pt>
                <c:pt idx="189">
                  <c:v>-625.56799999999998</c:v>
                </c:pt>
                <c:pt idx="190">
                  <c:v>1751.5070000000001</c:v>
                </c:pt>
                <c:pt idx="191">
                  <c:v>1792.8579999999999</c:v>
                </c:pt>
                <c:pt idx="192">
                  <c:v>-1801.883</c:v>
                </c:pt>
                <c:pt idx="193">
                  <c:v>554.476</c:v>
                </c:pt>
                <c:pt idx="194">
                  <c:v>483.88200000000001</c:v>
                </c:pt>
                <c:pt idx="195">
                  <c:v>-1379.5550000000001</c:v>
                </c:pt>
                <c:pt idx="196">
                  <c:v>1882.7159999999999</c:v>
                </c:pt>
                <c:pt idx="197">
                  <c:v>228.37</c:v>
                </c:pt>
                <c:pt idx="198">
                  <c:v>144.506</c:v>
                </c:pt>
                <c:pt idx="199">
                  <c:v>-281.06099999999998</c:v>
                </c:pt>
                <c:pt idx="200">
                  <c:v>-2276.355</c:v>
                </c:pt>
                <c:pt idx="201">
                  <c:v>5088.3779999999997</c:v>
                </c:pt>
                <c:pt idx="202">
                  <c:v>765.85699999999997</c:v>
                </c:pt>
                <c:pt idx="203">
                  <c:v>3710.0329999999999</c:v>
                </c:pt>
                <c:pt idx="204">
                  <c:v>-5878.8850000000002</c:v>
                </c:pt>
                <c:pt idx="205">
                  <c:v>533.75</c:v>
                </c:pt>
                <c:pt idx="206">
                  <c:v>-2484.777</c:v>
                </c:pt>
                <c:pt idx="207">
                  <c:v>3493.819</c:v>
                </c:pt>
                <c:pt idx="208">
                  <c:v>1108.748</c:v>
                </c:pt>
                <c:pt idx="209">
                  <c:v>1065.8969999999999</c:v>
                </c:pt>
                <c:pt idx="210">
                  <c:v>-1641.5509999999999</c:v>
                </c:pt>
                <c:pt idx="211">
                  <c:v>2210.52</c:v>
                </c:pt>
                <c:pt idx="212">
                  <c:v>-2706.6669999999999</c:v>
                </c:pt>
                <c:pt idx="213">
                  <c:v>1054.7070000000001</c:v>
                </c:pt>
                <c:pt idx="214">
                  <c:v>1966.375</c:v>
                </c:pt>
                <c:pt idx="215">
                  <c:v>3539.518</c:v>
                </c:pt>
                <c:pt idx="216">
                  <c:v>-813.53899999999999</c:v>
                </c:pt>
                <c:pt idx="217">
                  <c:v>-3169.4029999999998</c:v>
                </c:pt>
                <c:pt idx="218">
                  <c:v>9615.3549999999996</c:v>
                </c:pt>
                <c:pt idx="219">
                  <c:v>-1610.498</c:v>
                </c:pt>
                <c:pt idx="220">
                  <c:v>-334.58</c:v>
                </c:pt>
                <c:pt idx="221">
                  <c:v>-1624.8989999999999</c:v>
                </c:pt>
                <c:pt idx="222">
                  <c:v>-1581.3389999999999</c:v>
                </c:pt>
                <c:pt idx="223">
                  <c:v>-868.96500000000003</c:v>
                </c:pt>
                <c:pt idx="224">
                  <c:v>3700.9789999999998</c:v>
                </c:pt>
                <c:pt idx="225">
                  <c:v>-492.512</c:v>
                </c:pt>
                <c:pt idx="226">
                  <c:v>-2707.0549999999998</c:v>
                </c:pt>
                <c:pt idx="227">
                  <c:v>-1083.992</c:v>
                </c:pt>
                <c:pt idx="228">
                  <c:v>-434.00700000000001</c:v>
                </c:pt>
                <c:pt idx="229">
                  <c:v>1525.5</c:v>
                </c:pt>
                <c:pt idx="230">
                  <c:v>686.87199999999996</c:v>
                </c:pt>
                <c:pt idx="231">
                  <c:v>-4967.5169999999998</c:v>
                </c:pt>
                <c:pt idx="232">
                  <c:v>2513.3710000000001</c:v>
                </c:pt>
                <c:pt idx="233">
                  <c:v>-1086.5899999999999</c:v>
                </c:pt>
                <c:pt idx="234">
                  <c:v>1364.412</c:v>
                </c:pt>
                <c:pt idx="235">
                  <c:v>-3032.913</c:v>
                </c:pt>
                <c:pt idx="236">
                  <c:v>-1287.9349999999999</c:v>
                </c:pt>
                <c:pt idx="237">
                  <c:v>217.691</c:v>
                </c:pt>
                <c:pt idx="238">
                  <c:v>1068.1759999999999</c:v>
                </c:pt>
                <c:pt idx="239">
                  <c:v>1247.0519999999999</c:v>
                </c:pt>
                <c:pt idx="240">
                  <c:v>2356.6840000000002</c:v>
                </c:pt>
                <c:pt idx="241">
                  <c:v>-2716.2890000000002</c:v>
                </c:pt>
                <c:pt idx="242">
                  <c:v>-3553.5140000000001</c:v>
                </c:pt>
                <c:pt idx="243">
                  <c:v>7022.0209999999997</c:v>
                </c:pt>
                <c:pt idx="244">
                  <c:v>-104.086</c:v>
                </c:pt>
                <c:pt idx="245">
                  <c:v>2732.4769999999999</c:v>
                </c:pt>
                <c:pt idx="246">
                  <c:v>570.74099999999999</c:v>
                </c:pt>
                <c:pt idx="247">
                  <c:v>1241.7909999999999</c:v>
                </c:pt>
                <c:pt idx="248">
                  <c:v>-1605.269</c:v>
                </c:pt>
                <c:pt idx="249">
                  <c:v>1515.095</c:v>
                </c:pt>
                <c:pt idx="250">
                  <c:v>-3960.5030000000002</c:v>
                </c:pt>
                <c:pt idx="251">
                  <c:v>1483.4680000000001</c:v>
                </c:pt>
                <c:pt idx="252">
                  <c:v>-2218.35</c:v>
                </c:pt>
                <c:pt idx="253">
                  <c:v>-351.12900000000002</c:v>
                </c:pt>
                <c:pt idx="254">
                  <c:v>205.28299999999999</c:v>
                </c:pt>
                <c:pt idx="255">
                  <c:v>-3904.998</c:v>
                </c:pt>
                <c:pt idx="256">
                  <c:v>-2658.4259999999999</c:v>
                </c:pt>
                <c:pt idx="257">
                  <c:v>-3850.17</c:v>
                </c:pt>
                <c:pt idx="258">
                  <c:v>-9567.26</c:v>
                </c:pt>
                <c:pt idx="259">
                  <c:v>2531.0729999999999</c:v>
                </c:pt>
                <c:pt idx="260">
                  <c:v>-401.78300000000002</c:v>
                </c:pt>
                <c:pt idx="261">
                  <c:v>-15856.938</c:v>
                </c:pt>
                <c:pt idx="262">
                  <c:v>-1357.057</c:v>
                </c:pt>
                <c:pt idx="263">
                  <c:v>-3562.223</c:v>
                </c:pt>
                <c:pt idx="264">
                  <c:v>851.678</c:v>
                </c:pt>
                <c:pt idx="265">
                  <c:v>882.63400000000001</c:v>
                </c:pt>
                <c:pt idx="266">
                  <c:v>-9443.1659999999993</c:v>
                </c:pt>
                <c:pt idx="267">
                  <c:v>-3296.3429999999998</c:v>
                </c:pt>
                <c:pt idx="268">
                  <c:v>-3919.319</c:v>
                </c:pt>
                <c:pt idx="269">
                  <c:v>-318.53800000000001</c:v>
                </c:pt>
                <c:pt idx="270">
                  <c:v>-677.43499999999995</c:v>
                </c:pt>
                <c:pt idx="271">
                  <c:v>1916.624</c:v>
                </c:pt>
                <c:pt idx="272">
                  <c:v>-2553.7440000000001</c:v>
                </c:pt>
                <c:pt idx="273">
                  <c:v>849.21799999999996</c:v>
                </c:pt>
                <c:pt idx="274">
                  <c:v>824.33100000000002</c:v>
                </c:pt>
                <c:pt idx="275">
                  <c:v>3970.8380000000002</c:v>
                </c:pt>
                <c:pt idx="276">
                  <c:v>3025.8670000000002</c:v>
                </c:pt>
                <c:pt idx="277">
                  <c:v>1014.5309999999999</c:v>
                </c:pt>
                <c:pt idx="278">
                  <c:v>1980.597</c:v>
                </c:pt>
                <c:pt idx="279">
                  <c:v>1499.8440000000001</c:v>
                </c:pt>
                <c:pt idx="280">
                  <c:v>-2751.192</c:v>
                </c:pt>
                <c:pt idx="281">
                  <c:v>-373.38299999999998</c:v>
                </c:pt>
                <c:pt idx="282">
                  <c:v>1542.3409999999999</c:v>
                </c:pt>
                <c:pt idx="283">
                  <c:v>-2059.6170000000002</c:v>
                </c:pt>
                <c:pt idx="284">
                  <c:v>-535.32500000000005</c:v>
                </c:pt>
                <c:pt idx="285">
                  <c:v>-2254.7089999999998</c:v>
                </c:pt>
                <c:pt idx="286">
                  <c:v>-2861.2689999999998</c:v>
                </c:pt>
                <c:pt idx="287">
                  <c:v>-1668.7570000000001</c:v>
                </c:pt>
                <c:pt idx="288">
                  <c:v>123.167</c:v>
                </c:pt>
                <c:pt idx="289">
                  <c:v>294.80099999999999</c:v>
                </c:pt>
                <c:pt idx="290">
                  <c:v>-2788.3780000000002</c:v>
                </c:pt>
                <c:pt idx="291">
                  <c:v>-736.14700000000005</c:v>
                </c:pt>
                <c:pt idx="292">
                  <c:v>-56.792000000000002</c:v>
                </c:pt>
                <c:pt idx="293">
                  <c:v>391.10300000000001</c:v>
                </c:pt>
                <c:pt idx="294">
                  <c:v>747.08299999999997</c:v>
                </c:pt>
                <c:pt idx="295">
                  <c:v>-2809.0929999999998</c:v>
                </c:pt>
                <c:pt idx="296">
                  <c:v>-745.45699999999999</c:v>
                </c:pt>
                <c:pt idx="297">
                  <c:v>2130.0749999999998</c:v>
                </c:pt>
                <c:pt idx="298">
                  <c:v>-2674.5320000000002</c:v>
                </c:pt>
                <c:pt idx="299">
                  <c:v>-1305.6969999999999</c:v>
                </c:pt>
                <c:pt idx="300">
                  <c:v>966.92</c:v>
                </c:pt>
                <c:pt idx="301">
                  <c:v>3970.0259999999998</c:v>
                </c:pt>
                <c:pt idx="302">
                  <c:v>-1377.1489999999999</c:v>
                </c:pt>
                <c:pt idx="303">
                  <c:v>-1104.02</c:v>
                </c:pt>
                <c:pt idx="304">
                  <c:v>388.68299999999999</c:v>
                </c:pt>
                <c:pt idx="305">
                  <c:v>408.36700000000002</c:v>
                </c:pt>
                <c:pt idx="306">
                  <c:v>-1901.9760000000001</c:v>
                </c:pt>
                <c:pt idx="307">
                  <c:v>2884.1930000000002</c:v>
                </c:pt>
                <c:pt idx="308">
                  <c:v>37.945</c:v>
                </c:pt>
                <c:pt idx="309">
                  <c:v>-864.73900000000003</c:v>
                </c:pt>
                <c:pt idx="310">
                  <c:v>-1823.451</c:v>
                </c:pt>
                <c:pt idx="311">
                  <c:v>-2587.154</c:v>
                </c:pt>
                <c:pt idx="312">
                  <c:v>2888.9549999999999</c:v>
                </c:pt>
                <c:pt idx="313">
                  <c:v>-531.97</c:v>
                </c:pt>
                <c:pt idx="314">
                  <c:v>1564.261</c:v>
                </c:pt>
                <c:pt idx="315">
                  <c:v>-1108.0119999999999</c:v>
                </c:pt>
                <c:pt idx="316">
                  <c:v>-2901.7289999999998</c:v>
                </c:pt>
                <c:pt idx="317">
                  <c:v>-508.20100000000002</c:v>
                </c:pt>
                <c:pt idx="318">
                  <c:v>1661.0550000000001</c:v>
                </c:pt>
                <c:pt idx="319">
                  <c:v>987.23699999999997</c:v>
                </c:pt>
                <c:pt idx="320">
                  <c:v>-1027.81</c:v>
                </c:pt>
                <c:pt idx="321">
                  <c:v>-2635.598</c:v>
                </c:pt>
                <c:pt idx="322">
                  <c:v>450.43799999999999</c:v>
                </c:pt>
                <c:pt idx="323">
                  <c:v>1610.433</c:v>
                </c:pt>
                <c:pt idx="324">
                  <c:v>-452.52100000000002</c:v>
                </c:pt>
                <c:pt idx="325">
                  <c:v>250.71</c:v>
                </c:pt>
                <c:pt idx="326">
                  <c:v>1021.241</c:v>
                </c:pt>
                <c:pt idx="327">
                  <c:v>1771.0920000000001</c:v>
                </c:pt>
                <c:pt idx="328">
                  <c:v>-4807.5309999999999</c:v>
                </c:pt>
                <c:pt idx="329">
                  <c:v>232.93700000000001</c:v>
                </c:pt>
                <c:pt idx="330">
                  <c:v>-2163.7069999999999</c:v>
                </c:pt>
                <c:pt idx="331">
                  <c:v>1560.2470000000001</c:v>
                </c:pt>
                <c:pt idx="332">
                  <c:v>-266.80099999999999</c:v>
                </c:pt>
                <c:pt idx="333">
                  <c:v>2963.1509999999998</c:v>
                </c:pt>
                <c:pt idx="334">
                  <c:v>828.76499999999999</c:v>
                </c:pt>
                <c:pt idx="335">
                  <c:v>1851.912</c:v>
                </c:pt>
                <c:pt idx="336">
                  <c:v>-1598.5709999999999</c:v>
                </c:pt>
                <c:pt idx="337">
                  <c:v>777.77300000000002</c:v>
                </c:pt>
                <c:pt idx="338">
                  <c:v>1815.403</c:v>
                </c:pt>
                <c:pt idx="339">
                  <c:v>-1666.07</c:v>
                </c:pt>
                <c:pt idx="340">
                  <c:v>4701.3019999999997</c:v>
                </c:pt>
                <c:pt idx="341">
                  <c:v>152.88</c:v>
                </c:pt>
                <c:pt idx="342">
                  <c:v>601.37099999999998</c:v>
                </c:pt>
                <c:pt idx="343">
                  <c:v>-1881.2719999999999</c:v>
                </c:pt>
                <c:pt idx="344">
                  <c:v>2390.0279999999998</c:v>
                </c:pt>
                <c:pt idx="345">
                  <c:v>2381.2660000000001</c:v>
                </c:pt>
                <c:pt idx="346">
                  <c:v>1264.1389999999999</c:v>
                </c:pt>
                <c:pt idx="347">
                  <c:v>-478.19</c:v>
                </c:pt>
                <c:pt idx="348">
                  <c:v>-1657.8140000000001</c:v>
                </c:pt>
                <c:pt idx="349">
                  <c:v>-536.01599999999996</c:v>
                </c:pt>
                <c:pt idx="350">
                  <c:v>-733.04399999999998</c:v>
                </c:pt>
                <c:pt idx="351">
                  <c:v>-2322.6309999999999</c:v>
                </c:pt>
                <c:pt idx="352">
                  <c:v>362.17899999999997</c:v>
                </c:pt>
                <c:pt idx="353">
                  <c:v>530.51499999999999</c:v>
                </c:pt>
                <c:pt idx="354">
                  <c:v>1411.8040000000001</c:v>
                </c:pt>
                <c:pt idx="355">
                  <c:v>-2848.6080000000002</c:v>
                </c:pt>
                <c:pt idx="356">
                  <c:v>-1511.174</c:v>
                </c:pt>
                <c:pt idx="357">
                  <c:v>483.91199999999998</c:v>
                </c:pt>
                <c:pt idx="358">
                  <c:v>1778.174</c:v>
                </c:pt>
                <c:pt idx="359">
                  <c:v>-1374.549</c:v>
                </c:pt>
                <c:pt idx="360">
                  <c:v>766.16300000000001</c:v>
                </c:pt>
                <c:pt idx="361">
                  <c:v>-877.25199999999995</c:v>
                </c:pt>
                <c:pt idx="362">
                  <c:v>-2819.1060000000002</c:v>
                </c:pt>
                <c:pt idx="363">
                  <c:v>5014.3010000000004</c:v>
                </c:pt>
                <c:pt idx="364">
                  <c:v>644.274</c:v>
                </c:pt>
                <c:pt idx="365">
                  <c:v>-3390.2240000000002</c:v>
                </c:pt>
                <c:pt idx="366">
                  <c:v>973.43499999999995</c:v>
                </c:pt>
                <c:pt idx="367">
                  <c:v>1825.117</c:v>
                </c:pt>
                <c:pt idx="368">
                  <c:v>1122.6310000000001</c:v>
                </c:pt>
                <c:pt idx="369">
                  <c:v>1565.442</c:v>
                </c:pt>
                <c:pt idx="370">
                  <c:v>-5746.0349999999999</c:v>
                </c:pt>
                <c:pt idx="371">
                  <c:v>-571.76099999999997</c:v>
                </c:pt>
                <c:pt idx="372">
                  <c:v>-3676.5520000000001</c:v>
                </c:pt>
                <c:pt idx="373">
                  <c:v>-1944.9680000000001</c:v>
                </c:pt>
                <c:pt idx="374">
                  <c:v>2867.9749999999999</c:v>
                </c:pt>
                <c:pt idx="375">
                  <c:v>466.71699999999998</c:v>
                </c:pt>
                <c:pt idx="376">
                  <c:v>-1110.326</c:v>
                </c:pt>
                <c:pt idx="377">
                  <c:v>214.00899999999999</c:v>
                </c:pt>
                <c:pt idx="378">
                  <c:v>-3337.4459999999999</c:v>
                </c:pt>
                <c:pt idx="379">
                  <c:v>-3230.2440000000001</c:v>
                </c:pt>
                <c:pt idx="380">
                  <c:v>2463.0329999999999</c:v>
                </c:pt>
                <c:pt idx="381">
                  <c:v>286.90499999999997</c:v>
                </c:pt>
                <c:pt idx="382">
                  <c:v>-1251.3589999999999</c:v>
                </c:pt>
                <c:pt idx="383">
                  <c:v>-1290.202</c:v>
                </c:pt>
                <c:pt idx="384">
                  <c:v>-1743.5540000000001</c:v>
                </c:pt>
                <c:pt idx="385">
                  <c:v>-55.942</c:v>
                </c:pt>
                <c:pt idx="386">
                  <c:v>-364.58800000000002</c:v>
                </c:pt>
                <c:pt idx="387">
                  <c:v>314.75900000000001</c:v>
                </c:pt>
                <c:pt idx="388">
                  <c:v>2724.1619999999998</c:v>
                </c:pt>
                <c:pt idx="389">
                  <c:v>-109.751</c:v>
                </c:pt>
                <c:pt idx="390">
                  <c:v>-184.47900000000001</c:v>
                </c:pt>
                <c:pt idx="391">
                  <c:v>3083.0410000000002</c:v>
                </c:pt>
                <c:pt idx="392">
                  <c:v>-552.375</c:v>
                </c:pt>
                <c:pt idx="393">
                  <c:v>511.18400000000003</c:v>
                </c:pt>
                <c:pt idx="394">
                  <c:v>2513.1619999999998</c:v>
                </c:pt>
                <c:pt idx="395">
                  <c:v>2625.2139999999999</c:v>
                </c:pt>
                <c:pt idx="396">
                  <c:v>-399.73200000000003</c:v>
                </c:pt>
                <c:pt idx="397">
                  <c:v>-1728.4169999999999</c:v>
                </c:pt>
                <c:pt idx="398">
                  <c:v>2221.134</c:v>
                </c:pt>
                <c:pt idx="399">
                  <c:v>3249.181</c:v>
                </c:pt>
                <c:pt idx="400">
                  <c:v>2230.4630000000002</c:v>
                </c:pt>
                <c:pt idx="401">
                  <c:v>586.19600000000003</c:v>
                </c:pt>
                <c:pt idx="402">
                  <c:v>590.79499999999996</c:v>
                </c:pt>
                <c:pt idx="403">
                  <c:v>3583.02</c:v>
                </c:pt>
                <c:pt idx="404">
                  <c:v>2971.308</c:v>
                </c:pt>
                <c:pt idx="405">
                  <c:v>-1283.1659999999999</c:v>
                </c:pt>
                <c:pt idx="406">
                  <c:v>4542.8599999999997</c:v>
                </c:pt>
                <c:pt idx="407">
                  <c:v>1711.365</c:v>
                </c:pt>
                <c:pt idx="408">
                  <c:v>1551.54</c:v>
                </c:pt>
                <c:pt idx="409">
                  <c:v>2119.951</c:v>
                </c:pt>
                <c:pt idx="410">
                  <c:v>-877.62099999999998</c:v>
                </c:pt>
                <c:pt idx="411">
                  <c:v>370.94499999999999</c:v>
                </c:pt>
                <c:pt idx="412">
                  <c:v>2283.248</c:v>
                </c:pt>
                <c:pt idx="413">
                  <c:v>2986.8440000000001</c:v>
                </c:pt>
                <c:pt idx="414">
                  <c:v>-1034.5709999999999</c:v>
                </c:pt>
                <c:pt idx="415">
                  <c:v>-1075.0550000000001</c:v>
                </c:pt>
                <c:pt idx="416">
                  <c:v>-685.39499999999998</c:v>
                </c:pt>
                <c:pt idx="417">
                  <c:v>3032.223</c:v>
                </c:pt>
                <c:pt idx="418">
                  <c:v>280.08300000000003</c:v>
                </c:pt>
                <c:pt idx="419">
                  <c:v>-2651.1729999999998</c:v>
                </c:pt>
                <c:pt idx="420">
                  <c:v>-158.161</c:v>
                </c:pt>
                <c:pt idx="421">
                  <c:v>33.164999999999999</c:v>
                </c:pt>
                <c:pt idx="422">
                  <c:v>1439.37</c:v>
                </c:pt>
                <c:pt idx="423">
                  <c:v>840.61400000000003</c:v>
                </c:pt>
                <c:pt idx="424">
                  <c:v>845.35299999999995</c:v>
                </c:pt>
                <c:pt idx="425">
                  <c:v>344.01799999999997</c:v>
                </c:pt>
                <c:pt idx="426">
                  <c:v>1093.8019999999999</c:v>
                </c:pt>
              </c:numCache>
            </c:numRef>
          </c:val>
          <c:extLst>
            <c:ext xmlns:c16="http://schemas.microsoft.com/office/drawing/2014/chart" uri="{C3380CC4-5D6E-409C-BE32-E72D297353CC}">
              <c16:uniqueId val="{00000000-031F-46EE-AF37-BB6F3703E6D4}"/>
            </c:ext>
          </c:extLst>
        </c:ser>
        <c:dLbls>
          <c:showLegendKey val="0"/>
          <c:showVal val="0"/>
          <c:showCatName val="0"/>
          <c:showSerName val="0"/>
          <c:showPercent val="0"/>
          <c:showBubbleSize val="0"/>
        </c:dLbls>
        <c:gapWidth val="164"/>
        <c:overlap val="-35"/>
        <c:axId val="-1240720848"/>
        <c:axId val="-1240716304"/>
      </c:barChart>
      <c:lineChart>
        <c:grouping val="standard"/>
        <c:varyColors val="0"/>
        <c:ser>
          <c:idx val="1"/>
          <c:order val="1"/>
          <c:tx>
            <c:v>VaR 01</c:v>
          </c:tx>
          <c:spPr>
            <a:ln w="28575" cap="rnd">
              <a:solidFill>
                <a:schemeClr val="accent2"/>
              </a:solidFill>
              <a:round/>
            </a:ln>
            <a:effectLst/>
          </c:spPr>
          <c:marker>
            <c:symbol val="none"/>
          </c:marker>
          <c:val>
            <c:numRef>
              <c:f>'Q2 Backtesting'!$O$11:$O$451</c:f>
              <c:numCache>
                <c:formatCode>General</c:formatCode>
                <c:ptCount val="441"/>
                <c:pt idx="0">
                  <c:v>-17582.400000000001</c:v>
                </c:pt>
                <c:pt idx="1">
                  <c:v>-15559.2</c:v>
                </c:pt>
                <c:pt idx="2">
                  <c:v>-15911.4</c:v>
                </c:pt>
                <c:pt idx="3">
                  <c:v>-17087.7</c:v>
                </c:pt>
                <c:pt idx="4">
                  <c:v>-17478.5</c:v>
                </c:pt>
                <c:pt idx="5">
                  <c:v>-18044.2</c:v>
                </c:pt>
                <c:pt idx="6">
                  <c:v>-18324.7</c:v>
                </c:pt>
                <c:pt idx="7">
                  <c:v>-17294.099999999999</c:v>
                </c:pt>
                <c:pt idx="8">
                  <c:v>-16829.2</c:v>
                </c:pt>
                <c:pt idx="9">
                  <c:v>-19561.3</c:v>
                </c:pt>
                <c:pt idx="10">
                  <c:v>-20196.400000000001</c:v>
                </c:pt>
                <c:pt idx="11">
                  <c:v>-18788.3</c:v>
                </c:pt>
                <c:pt idx="12">
                  <c:v>-20830.099999999999</c:v>
                </c:pt>
                <c:pt idx="13">
                  <c:v>-21961</c:v>
                </c:pt>
                <c:pt idx="14">
                  <c:v>-22018.7</c:v>
                </c:pt>
                <c:pt idx="15">
                  <c:v>-20900.3</c:v>
                </c:pt>
                <c:pt idx="16">
                  <c:v>-19918.400000000001</c:v>
                </c:pt>
                <c:pt idx="17">
                  <c:v>-19453.5</c:v>
                </c:pt>
                <c:pt idx="18">
                  <c:v>-18609.3</c:v>
                </c:pt>
                <c:pt idx="19">
                  <c:v>-17966.8</c:v>
                </c:pt>
                <c:pt idx="20">
                  <c:v>-18496.3</c:v>
                </c:pt>
                <c:pt idx="21">
                  <c:v>-17110.900000000001</c:v>
                </c:pt>
                <c:pt idx="22">
                  <c:v>-17313.599999999999</c:v>
                </c:pt>
                <c:pt idx="23">
                  <c:v>-16843.3</c:v>
                </c:pt>
                <c:pt idx="24">
                  <c:v>-20611.5</c:v>
                </c:pt>
                <c:pt idx="25">
                  <c:v>-22551.9</c:v>
                </c:pt>
                <c:pt idx="26">
                  <c:v>-21444</c:v>
                </c:pt>
                <c:pt idx="27">
                  <c:v>-21460.400000000001</c:v>
                </c:pt>
                <c:pt idx="28">
                  <c:v>-24058.9</c:v>
                </c:pt>
                <c:pt idx="29">
                  <c:v>-22233.5</c:v>
                </c:pt>
                <c:pt idx="30">
                  <c:v>-21213.3</c:v>
                </c:pt>
                <c:pt idx="31">
                  <c:v>-22119.3</c:v>
                </c:pt>
                <c:pt idx="32">
                  <c:v>-22871.9</c:v>
                </c:pt>
                <c:pt idx="33">
                  <c:v>-23325.599999999999</c:v>
                </c:pt>
                <c:pt idx="34">
                  <c:v>-19856.2</c:v>
                </c:pt>
                <c:pt idx="35">
                  <c:v>-21761.599999999999</c:v>
                </c:pt>
                <c:pt idx="36">
                  <c:v>-19803.400000000001</c:v>
                </c:pt>
                <c:pt idx="37">
                  <c:v>-22298.3</c:v>
                </c:pt>
                <c:pt idx="38">
                  <c:v>-31847</c:v>
                </c:pt>
                <c:pt idx="39">
                  <c:v>-24001.4</c:v>
                </c:pt>
                <c:pt idx="40">
                  <c:v>-23961.7</c:v>
                </c:pt>
                <c:pt idx="41">
                  <c:v>-20895</c:v>
                </c:pt>
                <c:pt idx="42">
                  <c:v>-23303.7</c:v>
                </c:pt>
                <c:pt idx="43">
                  <c:v>-24479.3</c:v>
                </c:pt>
                <c:pt idx="44">
                  <c:v>-20566.2</c:v>
                </c:pt>
                <c:pt idx="45">
                  <c:v>-19623.3</c:v>
                </c:pt>
                <c:pt idx="46">
                  <c:v>-21703.599999999999</c:v>
                </c:pt>
                <c:pt idx="47">
                  <c:v>-22722.9</c:v>
                </c:pt>
                <c:pt idx="48">
                  <c:v>-21369.7</c:v>
                </c:pt>
                <c:pt idx="49">
                  <c:v>-21907.7</c:v>
                </c:pt>
                <c:pt idx="50">
                  <c:v>-23073.1</c:v>
                </c:pt>
                <c:pt idx="51">
                  <c:v>-21910.9</c:v>
                </c:pt>
                <c:pt idx="52">
                  <c:v>-23822.3</c:v>
                </c:pt>
                <c:pt idx="53">
                  <c:v>-19754.2</c:v>
                </c:pt>
                <c:pt idx="54">
                  <c:v>-23414.5</c:v>
                </c:pt>
                <c:pt idx="55">
                  <c:v>-22376.3</c:v>
                </c:pt>
                <c:pt idx="56">
                  <c:v>-21762.7</c:v>
                </c:pt>
                <c:pt idx="57">
                  <c:v>-24731.3</c:v>
                </c:pt>
                <c:pt idx="58">
                  <c:v>-23851.5</c:v>
                </c:pt>
                <c:pt idx="59">
                  <c:v>-23957.599999999999</c:v>
                </c:pt>
                <c:pt idx="60">
                  <c:v>-20956.7</c:v>
                </c:pt>
                <c:pt idx="61">
                  <c:v>-20761.2</c:v>
                </c:pt>
                <c:pt idx="62">
                  <c:v>-20178.3</c:v>
                </c:pt>
                <c:pt idx="63">
                  <c:v>-20683.8</c:v>
                </c:pt>
                <c:pt idx="64">
                  <c:v>-21620.6</c:v>
                </c:pt>
                <c:pt idx="65">
                  <c:v>-21556.6</c:v>
                </c:pt>
                <c:pt idx="66">
                  <c:v>-20319.900000000001</c:v>
                </c:pt>
                <c:pt idx="67">
                  <c:v>-20396.3</c:v>
                </c:pt>
                <c:pt idx="68">
                  <c:v>-20048.900000000001</c:v>
                </c:pt>
                <c:pt idx="69">
                  <c:v>-21323.5</c:v>
                </c:pt>
                <c:pt idx="70">
                  <c:v>-22345</c:v>
                </c:pt>
                <c:pt idx="71">
                  <c:v>-20510.599999999999</c:v>
                </c:pt>
                <c:pt idx="72">
                  <c:v>-19681.599999999999</c:v>
                </c:pt>
                <c:pt idx="73">
                  <c:v>-19152.7</c:v>
                </c:pt>
                <c:pt idx="74">
                  <c:v>-21308.7</c:v>
                </c:pt>
                <c:pt idx="75">
                  <c:v>-23533.7</c:v>
                </c:pt>
                <c:pt idx="76">
                  <c:v>-21697.9</c:v>
                </c:pt>
                <c:pt idx="77">
                  <c:v>-20047.099999999999</c:v>
                </c:pt>
                <c:pt idx="78">
                  <c:v>-19722.2</c:v>
                </c:pt>
                <c:pt idx="79">
                  <c:v>-19331</c:v>
                </c:pt>
                <c:pt idx="80">
                  <c:v>-18301.099999999999</c:v>
                </c:pt>
                <c:pt idx="81">
                  <c:v>-19619.3</c:v>
                </c:pt>
                <c:pt idx="82">
                  <c:v>-19642.2</c:v>
                </c:pt>
                <c:pt idx="83">
                  <c:v>-17599.8</c:v>
                </c:pt>
                <c:pt idx="84">
                  <c:v>-18130.099999999999</c:v>
                </c:pt>
                <c:pt idx="85">
                  <c:v>-17593.099999999999</c:v>
                </c:pt>
                <c:pt idx="86">
                  <c:v>-16806.5</c:v>
                </c:pt>
                <c:pt idx="87">
                  <c:v>-17067</c:v>
                </c:pt>
                <c:pt idx="88">
                  <c:v>-17182.5</c:v>
                </c:pt>
                <c:pt idx="89">
                  <c:v>-18686</c:v>
                </c:pt>
                <c:pt idx="90">
                  <c:v>-19761.8</c:v>
                </c:pt>
                <c:pt idx="91">
                  <c:v>-20192.7</c:v>
                </c:pt>
                <c:pt idx="92">
                  <c:v>-20329.5</c:v>
                </c:pt>
                <c:pt idx="93">
                  <c:v>-19603</c:v>
                </c:pt>
                <c:pt idx="94">
                  <c:v>-19151.3</c:v>
                </c:pt>
                <c:pt idx="95">
                  <c:v>-20626.400000000001</c:v>
                </c:pt>
                <c:pt idx="96">
                  <c:v>-21190.7</c:v>
                </c:pt>
                <c:pt idx="97">
                  <c:v>-20610.400000000001</c:v>
                </c:pt>
                <c:pt idx="98">
                  <c:v>-22065.200000000001</c:v>
                </c:pt>
                <c:pt idx="99">
                  <c:v>-20755.7</c:v>
                </c:pt>
                <c:pt idx="100">
                  <c:v>-19561.3</c:v>
                </c:pt>
                <c:pt idx="101">
                  <c:v>-19601.400000000001</c:v>
                </c:pt>
                <c:pt idx="102">
                  <c:v>-18055.400000000001</c:v>
                </c:pt>
                <c:pt idx="103">
                  <c:v>-16604.3</c:v>
                </c:pt>
                <c:pt idx="104">
                  <c:v>-16501.3</c:v>
                </c:pt>
                <c:pt idx="105">
                  <c:v>-16653.7</c:v>
                </c:pt>
                <c:pt idx="106">
                  <c:v>-15551.1</c:v>
                </c:pt>
                <c:pt idx="107">
                  <c:v>-18005.900000000001</c:v>
                </c:pt>
                <c:pt idx="108">
                  <c:v>-15972.2</c:v>
                </c:pt>
                <c:pt idx="109">
                  <c:v>-18188.400000000001</c:v>
                </c:pt>
                <c:pt idx="110">
                  <c:v>-16584.400000000001</c:v>
                </c:pt>
                <c:pt idx="111">
                  <c:v>-16955.400000000001</c:v>
                </c:pt>
                <c:pt idx="112">
                  <c:v>-16789.8</c:v>
                </c:pt>
                <c:pt idx="113">
                  <c:v>-16103.2</c:v>
                </c:pt>
                <c:pt idx="114">
                  <c:v>-15937.1</c:v>
                </c:pt>
                <c:pt idx="115">
                  <c:v>-16030.5</c:v>
                </c:pt>
                <c:pt idx="116">
                  <c:v>-19000.5</c:v>
                </c:pt>
                <c:pt idx="117">
                  <c:v>-19196.8</c:v>
                </c:pt>
                <c:pt idx="118">
                  <c:v>-18630.099999999999</c:v>
                </c:pt>
                <c:pt idx="119">
                  <c:v>-19525.7</c:v>
                </c:pt>
                <c:pt idx="120">
                  <c:v>-17163.599999999999</c:v>
                </c:pt>
                <c:pt idx="121">
                  <c:v>-17338.2</c:v>
                </c:pt>
                <c:pt idx="122">
                  <c:v>-16539.2</c:v>
                </c:pt>
                <c:pt idx="123">
                  <c:v>-17123</c:v>
                </c:pt>
                <c:pt idx="124">
                  <c:v>-19598</c:v>
                </c:pt>
                <c:pt idx="125">
                  <c:v>-24335.4</c:v>
                </c:pt>
                <c:pt idx="126">
                  <c:v>-22267.9</c:v>
                </c:pt>
                <c:pt idx="127">
                  <c:v>-23152.799999999999</c:v>
                </c:pt>
                <c:pt idx="128">
                  <c:v>-22830.7</c:v>
                </c:pt>
                <c:pt idx="129">
                  <c:v>-18386.900000000001</c:v>
                </c:pt>
                <c:pt idx="130">
                  <c:v>-20619</c:v>
                </c:pt>
                <c:pt idx="131">
                  <c:v>-19654.3</c:v>
                </c:pt>
                <c:pt idx="132">
                  <c:v>-19493</c:v>
                </c:pt>
                <c:pt idx="133">
                  <c:v>-21769.4</c:v>
                </c:pt>
                <c:pt idx="134">
                  <c:v>-19036.5</c:v>
                </c:pt>
                <c:pt idx="135">
                  <c:v>-22044</c:v>
                </c:pt>
                <c:pt idx="136">
                  <c:v>-21000.7</c:v>
                </c:pt>
                <c:pt idx="137">
                  <c:v>-18438.8</c:v>
                </c:pt>
                <c:pt idx="138">
                  <c:v>-20265.900000000001</c:v>
                </c:pt>
                <c:pt idx="139">
                  <c:v>-19345.099999999999</c:v>
                </c:pt>
                <c:pt idx="140">
                  <c:v>-23908.400000000001</c:v>
                </c:pt>
                <c:pt idx="141">
                  <c:v>-21953.8</c:v>
                </c:pt>
                <c:pt idx="142">
                  <c:v>-25666.5</c:v>
                </c:pt>
                <c:pt idx="143">
                  <c:v>-27741.9</c:v>
                </c:pt>
                <c:pt idx="144">
                  <c:v>-27118.2</c:v>
                </c:pt>
                <c:pt idx="145">
                  <c:v>-23333.8</c:v>
                </c:pt>
                <c:pt idx="146">
                  <c:v>-23999.7</c:v>
                </c:pt>
                <c:pt idx="147">
                  <c:v>-21763.3</c:v>
                </c:pt>
                <c:pt idx="148">
                  <c:v>-22618</c:v>
                </c:pt>
                <c:pt idx="149">
                  <c:v>-25746.1</c:v>
                </c:pt>
                <c:pt idx="150">
                  <c:v>-21778.7</c:v>
                </c:pt>
                <c:pt idx="151">
                  <c:v>-23048</c:v>
                </c:pt>
                <c:pt idx="152">
                  <c:v>-18436.400000000001</c:v>
                </c:pt>
                <c:pt idx="153">
                  <c:v>-14437</c:v>
                </c:pt>
                <c:pt idx="154">
                  <c:v>-16437.7</c:v>
                </c:pt>
                <c:pt idx="155">
                  <c:v>-16119.9</c:v>
                </c:pt>
                <c:pt idx="156">
                  <c:v>-19906</c:v>
                </c:pt>
                <c:pt idx="157">
                  <c:v>-18453.7</c:v>
                </c:pt>
                <c:pt idx="158">
                  <c:v>-15180.9</c:v>
                </c:pt>
                <c:pt idx="159">
                  <c:v>-15212.5</c:v>
                </c:pt>
                <c:pt idx="160">
                  <c:v>-14132.7</c:v>
                </c:pt>
                <c:pt idx="161">
                  <c:v>-14415.6</c:v>
                </c:pt>
                <c:pt idx="162">
                  <c:v>-14234.4</c:v>
                </c:pt>
                <c:pt idx="163">
                  <c:v>-14304.8</c:v>
                </c:pt>
                <c:pt idx="164">
                  <c:v>-14218.8</c:v>
                </c:pt>
                <c:pt idx="165">
                  <c:v>-13609.1</c:v>
                </c:pt>
                <c:pt idx="166">
                  <c:v>-13238.9</c:v>
                </c:pt>
                <c:pt idx="167">
                  <c:v>-14299.3</c:v>
                </c:pt>
                <c:pt idx="168">
                  <c:v>-14549.2</c:v>
                </c:pt>
                <c:pt idx="169">
                  <c:v>-15722.8</c:v>
                </c:pt>
                <c:pt idx="170">
                  <c:v>-17784.5</c:v>
                </c:pt>
                <c:pt idx="171">
                  <c:v>-13144.9</c:v>
                </c:pt>
                <c:pt idx="172">
                  <c:v>-12905.3</c:v>
                </c:pt>
                <c:pt idx="173">
                  <c:v>-15978.3</c:v>
                </c:pt>
                <c:pt idx="174">
                  <c:v>-16806.099999999999</c:v>
                </c:pt>
                <c:pt idx="175">
                  <c:v>-11787.2</c:v>
                </c:pt>
                <c:pt idx="176">
                  <c:v>-14115</c:v>
                </c:pt>
                <c:pt idx="177">
                  <c:v>-12893</c:v>
                </c:pt>
                <c:pt idx="178">
                  <c:v>-11665.6</c:v>
                </c:pt>
                <c:pt idx="179">
                  <c:v>-13808.9</c:v>
                </c:pt>
                <c:pt idx="180">
                  <c:v>-13307.4</c:v>
                </c:pt>
                <c:pt idx="181">
                  <c:v>-14630.3</c:v>
                </c:pt>
                <c:pt idx="182">
                  <c:v>-12659.8</c:v>
                </c:pt>
                <c:pt idx="183">
                  <c:v>-13446.8</c:v>
                </c:pt>
                <c:pt idx="184">
                  <c:v>-16692</c:v>
                </c:pt>
                <c:pt idx="185">
                  <c:v>-12699.9</c:v>
                </c:pt>
                <c:pt idx="186">
                  <c:v>-12188.4</c:v>
                </c:pt>
                <c:pt idx="187">
                  <c:v>-12655.6</c:v>
                </c:pt>
                <c:pt idx="188">
                  <c:v>-12297</c:v>
                </c:pt>
                <c:pt idx="189">
                  <c:v>-12858.3</c:v>
                </c:pt>
                <c:pt idx="190">
                  <c:v>-11785.8</c:v>
                </c:pt>
                <c:pt idx="191">
                  <c:v>-12057.4</c:v>
                </c:pt>
                <c:pt idx="192">
                  <c:v>-13088.3</c:v>
                </c:pt>
                <c:pt idx="193">
                  <c:v>-13046.9</c:v>
                </c:pt>
                <c:pt idx="194">
                  <c:v>-14303.8</c:v>
                </c:pt>
                <c:pt idx="195">
                  <c:v>-12383.8</c:v>
                </c:pt>
                <c:pt idx="196">
                  <c:v>-12570.8</c:v>
                </c:pt>
                <c:pt idx="197">
                  <c:v>-14306.7</c:v>
                </c:pt>
                <c:pt idx="198">
                  <c:v>-12571.9</c:v>
                </c:pt>
                <c:pt idx="199">
                  <c:v>-13066.3</c:v>
                </c:pt>
                <c:pt idx="200">
                  <c:v>-13710.6</c:v>
                </c:pt>
                <c:pt idx="201">
                  <c:v>-12493</c:v>
                </c:pt>
                <c:pt idx="202">
                  <c:v>-11574.5</c:v>
                </c:pt>
                <c:pt idx="203">
                  <c:v>-11667.3</c:v>
                </c:pt>
                <c:pt idx="204">
                  <c:v>-15430.5</c:v>
                </c:pt>
                <c:pt idx="205">
                  <c:v>-12561.8</c:v>
                </c:pt>
                <c:pt idx="206">
                  <c:v>-11110.1</c:v>
                </c:pt>
                <c:pt idx="207">
                  <c:v>-11228.1</c:v>
                </c:pt>
                <c:pt idx="208">
                  <c:v>-10734.9</c:v>
                </c:pt>
                <c:pt idx="209">
                  <c:v>-11098.9</c:v>
                </c:pt>
                <c:pt idx="210">
                  <c:v>-10979.7</c:v>
                </c:pt>
                <c:pt idx="211">
                  <c:v>-11498</c:v>
                </c:pt>
                <c:pt idx="212">
                  <c:v>-11573.3</c:v>
                </c:pt>
                <c:pt idx="213">
                  <c:v>-13423.1</c:v>
                </c:pt>
                <c:pt idx="214">
                  <c:v>-11269.7</c:v>
                </c:pt>
                <c:pt idx="215">
                  <c:v>-9775.3799999999992</c:v>
                </c:pt>
                <c:pt idx="216">
                  <c:v>-10908.3</c:v>
                </c:pt>
                <c:pt idx="217">
                  <c:v>-11151.5</c:v>
                </c:pt>
                <c:pt idx="218">
                  <c:v>-9850.0300000000007</c:v>
                </c:pt>
                <c:pt idx="219">
                  <c:v>-9891.74</c:v>
                </c:pt>
                <c:pt idx="220">
                  <c:v>-9351.9699999999993</c:v>
                </c:pt>
                <c:pt idx="221">
                  <c:v>-9284.26</c:v>
                </c:pt>
                <c:pt idx="222">
                  <c:v>-9354.43</c:v>
                </c:pt>
                <c:pt idx="223">
                  <c:v>-9128.31</c:v>
                </c:pt>
                <c:pt idx="224">
                  <c:v>-9084.4599999999991</c:v>
                </c:pt>
                <c:pt idx="225">
                  <c:v>-9212.8799999999992</c:v>
                </c:pt>
                <c:pt idx="226">
                  <c:v>-9103.49</c:v>
                </c:pt>
                <c:pt idx="227">
                  <c:v>-10534.9</c:v>
                </c:pt>
                <c:pt idx="228">
                  <c:v>-10043.1</c:v>
                </c:pt>
                <c:pt idx="229">
                  <c:v>-9471.74</c:v>
                </c:pt>
                <c:pt idx="230">
                  <c:v>-9188.32</c:v>
                </c:pt>
                <c:pt idx="231">
                  <c:v>-9378.31</c:v>
                </c:pt>
                <c:pt idx="232">
                  <c:v>-9729.4500000000007</c:v>
                </c:pt>
                <c:pt idx="233">
                  <c:v>-9928.75</c:v>
                </c:pt>
                <c:pt idx="234">
                  <c:v>-9804.85</c:v>
                </c:pt>
                <c:pt idx="235">
                  <c:v>-9903.25</c:v>
                </c:pt>
                <c:pt idx="236">
                  <c:v>-10127.4</c:v>
                </c:pt>
                <c:pt idx="237">
                  <c:v>-9996.27</c:v>
                </c:pt>
                <c:pt idx="238">
                  <c:v>-10347.5</c:v>
                </c:pt>
                <c:pt idx="239">
                  <c:v>-10956.2</c:v>
                </c:pt>
                <c:pt idx="240">
                  <c:v>-11167.3</c:v>
                </c:pt>
                <c:pt idx="241">
                  <c:v>-11984.8</c:v>
                </c:pt>
                <c:pt idx="242">
                  <c:v>-10762.4</c:v>
                </c:pt>
                <c:pt idx="243">
                  <c:v>-11686.9</c:v>
                </c:pt>
                <c:pt idx="244">
                  <c:v>-11921.4</c:v>
                </c:pt>
                <c:pt idx="245">
                  <c:v>-12420.7</c:v>
                </c:pt>
                <c:pt idx="246">
                  <c:v>-12337.5</c:v>
                </c:pt>
                <c:pt idx="247">
                  <c:v>-12830.5</c:v>
                </c:pt>
                <c:pt idx="248">
                  <c:v>-11510.5</c:v>
                </c:pt>
                <c:pt idx="249">
                  <c:v>-12408.1</c:v>
                </c:pt>
                <c:pt idx="250">
                  <c:v>-12270.8</c:v>
                </c:pt>
                <c:pt idx="251">
                  <c:v>-13139.6</c:v>
                </c:pt>
                <c:pt idx="252">
                  <c:v>-12519</c:v>
                </c:pt>
                <c:pt idx="253">
                  <c:v>-13151.9</c:v>
                </c:pt>
                <c:pt idx="254">
                  <c:v>-13124.4</c:v>
                </c:pt>
                <c:pt idx="255">
                  <c:v>-13079</c:v>
                </c:pt>
                <c:pt idx="256">
                  <c:v>-13079</c:v>
                </c:pt>
                <c:pt idx="257">
                  <c:v>-12472.9</c:v>
                </c:pt>
                <c:pt idx="258">
                  <c:v>-12697.9</c:v>
                </c:pt>
                <c:pt idx="259">
                  <c:v>-12653.4</c:v>
                </c:pt>
                <c:pt idx="260">
                  <c:v>-12112.8</c:v>
                </c:pt>
                <c:pt idx="261">
                  <c:v>-12563.2</c:v>
                </c:pt>
                <c:pt idx="262">
                  <c:v>-12673.6</c:v>
                </c:pt>
                <c:pt idx="263">
                  <c:v>-12766</c:v>
                </c:pt>
                <c:pt idx="264">
                  <c:v>-16051</c:v>
                </c:pt>
                <c:pt idx="265">
                  <c:v>-13026.3</c:v>
                </c:pt>
                <c:pt idx="266">
                  <c:v>-13705.5</c:v>
                </c:pt>
                <c:pt idx="267">
                  <c:v>-14086.6</c:v>
                </c:pt>
                <c:pt idx="268">
                  <c:v>-13583.9</c:v>
                </c:pt>
                <c:pt idx="269">
                  <c:v>-14703.2</c:v>
                </c:pt>
                <c:pt idx="270">
                  <c:v>-14989.8</c:v>
                </c:pt>
                <c:pt idx="271">
                  <c:v>-21693.599999999999</c:v>
                </c:pt>
                <c:pt idx="272">
                  <c:v>-20357</c:v>
                </c:pt>
                <c:pt idx="273">
                  <c:v>-14414.7</c:v>
                </c:pt>
                <c:pt idx="274">
                  <c:v>-13918.7</c:v>
                </c:pt>
                <c:pt idx="275">
                  <c:v>-14002.1</c:v>
                </c:pt>
                <c:pt idx="276">
                  <c:v>-13314.5</c:v>
                </c:pt>
                <c:pt idx="277">
                  <c:v>-15674.5</c:v>
                </c:pt>
                <c:pt idx="278">
                  <c:v>-15414</c:v>
                </c:pt>
                <c:pt idx="279">
                  <c:v>-12698</c:v>
                </c:pt>
                <c:pt idx="280">
                  <c:v>-13168</c:v>
                </c:pt>
                <c:pt idx="281">
                  <c:v>-14649.5</c:v>
                </c:pt>
                <c:pt idx="282">
                  <c:v>-16839.8</c:v>
                </c:pt>
                <c:pt idx="283">
                  <c:v>-11755.6</c:v>
                </c:pt>
                <c:pt idx="284">
                  <c:v>-13181.7</c:v>
                </c:pt>
                <c:pt idx="285">
                  <c:v>-12687.3</c:v>
                </c:pt>
                <c:pt idx="286">
                  <c:v>-13764.7</c:v>
                </c:pt>
                <c:pt idx="287">
                  <c:v>-12044.1</c:v>
                </c:pt>
                <c:pt idx="288">
                  <c:v>-12246.3</c:v>
                </c:pt>
                <c:pt idx="289">
                  <c:v>-11405.3</c:v>
                </c:pt>
                <c:pt idx="290">
                  <c:v>-12230.5</c:v>
                </c:pt>
                <c:pt idx="291">
                  <c:v>-11869</c:v>
                </c:pt>
                <c:pt idx="292">
                  <c:v>-13364.3</c:v>
                </c:pt>
                <c:pt idx="293">
                  <c:v>-13005.9</c:v>
                </c:pt>
                <c:pt idx="294">
                  <c:v>-12190.2</c:v>
                </c:pt>
                <c:pt idx="295">
                  <c:v>-14164.2</c:v>
                </c:pt>
                <c:pt idx="296">
                  <c:v>-12822.1</c:v>
                </c:pt>
                <c:pt idx="297">
                  <c:v>-14040.3</c:v>
                </c:pt>
                <c:pt idx="298">
                  <c:v>-13357</c:v>
                </c:pt>
                <c:pt idx="299">
                  <c:v>-13174.1</c:v>
                </c:pt>
                <c:pt idx="300">
                  <c:v>-14548.1</c:v>
                </c:pt>
                <c:pt idx="301">
                  <c:v>-13552.8</c:v>
                </c:pt>
                <c:pt idx="302">
                  <c:v>-13447.9</c:v>
                </c:pt>
                <c:pt idx="303">
                  <c:v>-13965.8</c:v>
                </c:pt>
                <c:pt idx="304">
                  <c:v>-13287</c:v>
                </c:pt>
                <c:pt idx="305">
                  <c:v>-13528.2</c:v>
                </c:pt>
                <c:pt idx="306">
                  <c:v>-13637.7</c:v>
                </c:pt>
                <c:pt idx="307">
                  <c:v>-14283.5</c:v>
                </c:pt>
                <c:pt idx="308">
                  <c:v>-14548.8</c:v>
                </c:pt>
                <c:pt idx="309">
                  <c:v>-13773.9</c:v>
                </c:pt>
                <c:pt idx="310">
                  <c:v>-14804.9</c:v>
                </c:pt>
                <c:pt idx="311">
                  <c:v>-15215.9</c:v>
                </c:pt>
                <c:pt idx="312">
                  <c:v>-15473.6</c:v>
                </c:pt>
                <c:pt idx="313">
                  <c:v>-16164.8</c:v>
                </c:pt>
                <c:pt idx="314">
                  <c:v>-15881</c:v>
                </c:pt>
                <c:pt idx="315">
                  <c:v>-16359.2</c:v>
                </c:pt>
                <c:pt idx="316">
                  <c:v>-16294.1</c:v>
                </c:pt>
                <c:pt idx="317">
                  <c:v>-16307.5</c:v>
                </c:pt>
                <c:pt idx="318">
                  <c:v>-16444</c:v>
                </c:pt>
                <c:pt idx="319">
                  <c:v>-18020.900000000001</c:v>
                </c:pt>
                <c:pt idx="320">
                  <c:v>-16074.1</c:v>
                </c:pt>
                <c:pt idx="321">
                  <c:v>-15198.5</c:v>
                </c:pt>
                <c:pt idx="322">
                  <c:v>-14361.6</c:v>
                </c:pt>
                <c:pt idx="323">
                  <c:v>-15917.8</c:v>
                </c:pt>
                <c:pt idx="324">
                  <c:v>-16680.8</c:v>
                </c:pt>
                <c:pt idx="325">
                  <c:v>-16396.400000000001</c:v>
                </c:pt>
                <c:pt idx="326">
                  <c:v>-14936.8</c:v>
                </c:pt>
                <c:pt idx="327">
                  <c:v>-13759.3</c:v>
                </c:pt>
                <c:pt idx="328">
                  <c:v>-24937.3</c:v>
                </c:pt>
                <c:pt idx="329">
                  <c:v>-17186.099999999999</c:v>
                </c:pt>
                <c:pt idx="330">
                  <c:v>-15498.5</c:v>
                </c:pt>
                <c:pt idx="331">
                  <c:v>-15588.8</c:v>
                </c:pt>
                <c:pt idx="332">
                  <c:v>-16943.3</c:v>
                </c:pt>
                <c:pt idx="333">
                  <c:v>-13511.6</c:v>
                </c:pt>
                <c:pt idx="334">
                  <c:v>-15119.3</c:v>
                </c:pt>
                <c:pt idx="335">
                  <c:v>-12483.2</c:v>
                </c:pt>
                <c:pt idx="336">
                  <c:v>-13713.6</c:v>
                </c:pt>
                <c:pt idx="337">
                  <c:v>-12680.2</c:v>
                </c:pt>
                <c:pt idx="338">
                  <c:v>-14139.2</c:v>
                </c:pt>
                <c:pt idx="339">
                  <c:v>-14773.2</c:v>
                </c:pt>
                <c:pt idx="340">
                  <c:v>-15930</c:v>
                </c:pt>
                <c:pt idx="341">
                  <c:v>-16040.9</c:v>
                </c:pt>
                <c:pt idx="342">
                  <c:v>-13708.6</c:v>
                </c:pt>
                <c:pt idx="343">
                  <c:v>-11264.4</c:v>
                </c:pt>
                <c:pt idx="344">
                  <c:v>-12116.7</c:v>
                </c:pt>
                <c:pt idx="345">
                  <c:v>-11925.1</c:v>
                </c:pt>
                <c:pt idx="346">
                  <c:v>-12181</c:v>
                </c:pt>
                <c:pt idx="347">
                  <c:v>-11647</c:v>
                </c:pt>
                <c:pt idx="348">
                  <c:v>-12206.5</c:v>
                </c:pt>
                <c:pt idx="349">
                  <c:v>-13200.1</c:v>
                </c:pt>
                <c:pt idx="350">
                  <c:v>-12402.2</c:v>
                </c:pt>
                <c:pt idx="351">
                  <c:v>-13722.6</c:v>
                </c:pt>
                <c:pt idx="352">
                  <c:v>-12848.7</c:v>
                </c:pt>
                <c:pt idx="353">
                  <c:v>-13663.7</c:v>
                </c:pt>
                <c:pt idx="354">
                  <c:v>-14353.3</c:v>
                </c:pt>
                <c:pt idx="355">
                  <c:v>-12464.3</c:v>
                </c:pt>
                <c:pt idx="356">
                  <c:v>-12104.8</c:v>
                </c:pt>
                <c:pt idx="357">
                  <c:v>-12097.4</c:v>
                </c:pt>
                <c:pt idx="358">
                  <c:v>-12014.3</c:v>
                </c:pt>
                <c:pt idx="359">
                  <c:v>-12042</c:v>
                </c:pt>
                <c:pt idx="360">
                  <c:v>-13325</c:v>
                </c:pt>
                <c:pt idx="361">
                  <c:v>-11747</c:v>
                </c:pt>
                <c:pt idx="362">
                  <c:v>-11860.5</c:v>
                </c:pt>
                <c:pt idx="363">
                  <c:v>-12715.8</c:v>
                </c:pt>
                <c:pt idx="364">
                  <c:v>-12489</c:v>
                </c:pt>
                <c:pt idx="365">
                  <c:v>-12456.2</c:v>
                </c:pt>
                <c:pt idx="366">
                  <c:v>-12426.1</c:v>
                </c:pt>
                <c:pt idx="367">
                  <c:v>-13382</c:v>
                </c:pt>
                <c:pt idx="368">
                  <c:v>-14668.5</c:v>
                </c:pt>
                <c:pt idx="369">
                  <c:v>-15791.5</c:v>
                </c:pt>
                <c:pt idx="370">
                  <c:v>-14324.9</c:v>
                </c:pt>
                <c:pt idx="371">
                  <c:v>-13766.6</c:v>
                </c:pt>
                <c:pt idx="372">
                  <c:v>-16446.900000000001</c:v>
                </c:pt>
                <c:pt idx="373">
                  <c:v>-12759.1</c:v>
                </c:pt>
                <c:pt idx="374">
                  <c:v>-12131.7</c:v>
                </c:pt>
                <c:pt idx="375">
                  <c:v>-16187.9</c:v>
                </c:pt>
                <c:pt idx="376">
                  <c:v>-14392.2</c:v>
                </c:pt>
                <c:pt idx="377">
                  <c:v>-11836.4</c:v>
                </c:pt>
                <c:pt idx="378">
                  <c:v>-11669</c:v>
                </c:pt>
                <c:pt idx="379">
                  <c:v>-12146.9</c:v>
                </c:pt>
                <c:pt idx="380">
                  <c:v>-14547.5</c:v>
                </c:pt>
                <c:pt idx="381">
                  <c:v>-12010.3</c:v>
                </c:pt>
                <c:pt idx="382">
                  <c:v>-12150.9</c:v>
                </c:pt>
                <c:pt idx="383">
                  <c:v>-12086.3</c:v>
                </c:pt>
                <c:pt idx="384">
                  <c:v>-13396</c:v>
                </c:pt>
                <c:pt idx="385">
                  <c:v>-13905.5</c:v>
                </c:pt>
                <c:pt idx="386">
                  <c:v>-14026.9</c:v>
                </c:pt>
                <c:pt idx="387">
                  <c:v>-12763.6</c:v>
                </c:pt>
                <c:pt idx="388">
                  <c:v>-11907.9</c:v>
                </c:pt>
                <c:pt idx="389">
                  <c:v>-11416.7</c:v>
                </c:pt>
                <c:pt idx="390">
                  <c:v>-12634</c:v>
                </c:pt>
                <c:pt idx="391">
                  <c:v>-13232.5</c:v>
                </c:pt>
                <c:pt idx="392">
                  <c:v>-12975.6</c:v>
                </c:pt>
                <c:pt idx="393">
                  <c:v>-12867.1</c:v>
                </c:pt>
                <c:pt idx="394">
                  <c:v>-12626.6</c:v>
                </c:pt>
                <c:pt idx="395">
                  <c:v>-14456.3</c:v>
                </c:pt>
                <c:pt idx="396">
                  <c:v>-12452.7</c:v>
                </c:pt>
                <c:pt idx="397">
                  <c:v>-13554.3</c:v>
                </c:pt>
                <c:pt idx="398">
                  <c:v>-12714.1</c:v>
                </c:pt>
                <c:pt idx="399">
                  <c:v>-12104.8</c:v>
                </c:pt>
                <c:pt idx="400">
                  <c:v>-12000.5</c:v>
                </c:pt>
                <c:pt idx="401">
                  <c:v>-13065</c:v>
                </c:pt>
                <c:pt idx="402">
                  <c:v>-12951.1</c:v>
                </c:pt>
                <c:pt idx="403">
                  <c:v>-12974.1</c:v>
                </c:pt>
                <c:pt idx="404">
                  <c:v>-14601</c:v>
                </c:pt>
                <c:pt idx="405">
                  <c:v>-13463.6</c:v>
                </c:pt>
                <c:pt idx="406">
                  <c:v>-13708.7</c:v>
                </c:pt>
                <c:pt idx="407">
                  <c:v>-14304.6</c:v>
                </c:pt>
                <c:pt idx="408">
                  <c:v>-14231.8</c:v>
                </c:pt>
                <c:pt idx="409">
                  <c:v>-15313.2</c:v>
                </c:pt>
                <c:pt idx="410">
                  <c:v>-18755</c:v>
                </c:pt>
                <c:pt idx="411">
                  <c:v>-17742.2</c:v>
                </c:pt>
                <c:pt idx="412">
                  <c:v>-17350.3</c:v>
                </c:pt>
                <c:pt idx="413">
                  <c:v>-19112</c:v>
                </c:pt>
                <c:pt idx="414">
                  <c:v>-18058.2</c:v>
                </c:pt>
                <c:pt idx="415">
                  <c:v>-21269.7</c:v>
                </c:pt>
                <c:pt idx="416">
                  <c:v>-16088.2</c:v>
                </c:pt>
                <c:pt idx="417">
                  <c:v>-16148.2</c:v>
                </c:pt>
                <c:pt idx="418">
                  <c:v>-14385.5</c:v>
                </c:pt>
                <c:pt idx="419">
                  <c:v>-12972.4</c:v>
                </c:pt>
                <c:pt idx="420">
                  <c:v>-13084.3</c:v>
                </c:pt>
                <c:pt idx="421">
                  <c:v>-12739.5</c:v>
                </c:pt>
                <c:pt idx="422">
                  <c:v>-12582.8</c:v>
                </c:pt>
                <c:pt idx="423">
                  <c:v>-11947.2</c:v>
                </c:pt>
                <c:pt idx="424">
                  <c:v>-11311.2</c:v>
                </c:pt>
                <c:pt idx="425">
                  <c:v>-11281.8</c:v>
                </c:pt>
                <c:pt idx="426">
                  <c:v>-11378.6</c:v>
                </c:pt>
                <c:pt idx="427">
                  <c:v>-15460.2</c:v>
                </c:pt>
                <c:pt idx="428">
                  <c:v>-13839.5</c:v>
                </c:pt>
                <c:pt idx="429">
                  <c:v>-13701.5</c:v>
                </c:pt>
                <c:pt idx="430">
                  <c:v>-13418.6</c:v>
                </c:pt>
                <c:pt idx="431">
                  <c:v>-14879.8</c:v>
                </c:pt>
                <c:pt idx="432">
                  <c:v>-17662.099999999999</c:v>
                </c:pt>
                <c:pt idx="433">
                  <c:v>-15440.9</c:v>
                </c:pt>
                <c:pt idx="434">
                  <c:v>-15811.4</c:v>
                </c:pt>
                <c:pt idx="435">
                  <c:v>-18317.8</c:v>
                </c:pt>
                <c:pt idx="436">
                  <c:v>-22055.9</c:v>
                </c:pt>
                <c:pt idx="437">
                  <c:v>-15190.5</c:v>
                </c:pt>
                <c:pt idx="438">
                  <c:v>-12466.8</c:v>
                </c:pt>
                <c:pt idx="439">
                  <c:v>-12014.3</c:v>
                </c:pt>
                <c:pt idx="440">
                  <c:v>-16592.8</c:v>
                </c:pt>
              </c:numCache>
            </c:numRef>
          </c:val>
          <c:smooth val="0"/>
          <c:extLst>
            <c:ext xmlns:c16="http://schemas.microsoft.com/office/drawing/2014/chart" uri="{C3380CC4-5D6E-409C-BE32-E72D297353CC}">
              <c16:uniqueId val="{00000001-031F-46EE-AF37-BB6F3703E6D4}"/>
            </c:ext>
          </c:extLst>
        </c:ser>
        <c:ser>
          <c:idx val="2"/>
          <c:order val="2"/>
          <c:tx>
            <c:v>VaR 05</c:v>
          </c:tx>
          <c:spPr>
            <a:ln w="28575" cap="rnd">
              <a:solidFill>
                <a:schemeClr val="accent3"/>
              </a:solidFill>
              <a:round/>
            </a:ln>
            <a:effectLst/>
          </c:spPr>
          <c:marker>
            <c:symbol val="none"/>
          </c:marker>
          <c:val>
            <c:numRef>
              <c:f>'Q2 Backtesting'!$P$11:$P$451</c:f>
              <c:numCache>
                <c:formatCode>General</c:formatCode>
                <c:ptCount val="441"/>
                <c:pt idx="0">
                  <c:v>-12392.7</c:v>
                </c:pt>
                <c:pt idx="1">
                  <c:v>-10950.8</c:v>
                </c:pt>
                <c:pt idx="2">
                  <c:v>-11297.6</c:v>
                </c:pt>
                <c:pt idx="3">
                  <c:v>-12024.6</c:v>
                </c:pt>
                <c:pt idx="4">
                  <c:v>-12220.6</c:v>
                </c:pt>
                <c:pt idx="5">
                  <c:v>-12744.3</c:v>
                </c:pt>
                <c:pt idx="6">
                  <c:v>-13031.6</c:v>
                </c:pt>
                <c:pt idx="7">
                  <c:v>-12233.6</c:v>
                </c:pt>
                <c:pt idx="8">
                  <c:v>-11680.9</c:v>
                </c:pt>
                <c:pt idx="9">
                  <c:v>-13876.7</c:v>
                </c:pt>
                <c:pt idx="10">
                  <c:v>-14432</c:v>
                </c:pt>
                <c:pt idx="11">
                  <c:v>-13277.8</c:v>
                </c:pt>
                <c:pt idx="12">
                  <c:v>-14730.1</c:v>
                </c:pt>
                <c:pt idx="13">
                  <c:v>-15678.7</c:v>
                </c:pt>
                <c:pt idx="14">
                  <c:v>-15888.2</c:v>
                </c:pt>
                <c:pt idx="15">
                  <c:v>-14794.3</c:v>
                </c:pt>
                <c:pt idx="16">
                  <c:v>-14019.8</c:v>
                </c:pt>
                <c:pt idx="17">
                  <c:v>-13510.4</c:v>
                </c:pt>
                <c:pt idx="18">
                  <c:v>-13051.8</c:v>
                </c:pt>
                <c:pt idx="19">
                  <c:v>-12558.2</c:v>
                </c:pt>
                <c:pt idx="20">
                  <c:v>-12942.1</c:v>
                </c:pt>
                <c:pt idx="21">
                  <c:v>-12040.5</c:v>
                </c:pt>
                <c:pt idx="22">
                  <c:v>-12115.1</c:v>
                </c:pt>
                <c:pt idx="23">
                  <c:v>-11717</c:v>
                </c:pt>
                <c:pt idx="24">
                  <c:v>-14256.9</c:v>
                </c:pt>
                <c:pt idx="25">
                  <c:v>-15792.9</c:v>
                </c:pt>
                <c:pt idx="26">
                  <c:v>-14873.1</c:v>
                </c:pt>
                <c:pt idx="27">
                  <c:v>-15161.2</c:v>
                </c:pt>
                <c:pt idx="28">
                  <c:v>-16788.5</c:v>
                </c:pt>
                <c:pt idx="29">
                  <c:v>-15724.4</c:v>
                </c:pt>
                <c:pt idx="30">
                  <c:v>-14776.6</c:v>
                </c:pt>
                <c:pt idx="31">
                  <c:v>-15360.2</c:v>
                </c:pt>
                <c:pt idx="32">
                  <c:v>-15951.6</c:v>
                </c:pt>
                <c:pt idx="33">
                  <c:v>-16517.2</c:v>
                </c:pt>
                <c:pt idx="34">
                  <c:v>-13842.3</c:v>
                </c:pt>
                <c:pt idx="35">
                  <c:v>-15076.7</c:v>
                </c:pt>
                <c:pt idx="36">
                  <c:v>-13900.1</c:v>
                </c:pt>
                <c:pt idx="37">
                  <c:v>-15632.9</c:v>
                </c:pt>
                <c:pt idx="38">
                  <c:v>-22209.8</c:v>
                </c:pt>
                <c:pt idx="39">
                  <c:v>-16913.400000000001</c:v>
                </c:pt>
                <c:pt idx="40">
                  <c:v>-16687.400000000001</c:v>
                </c:pt>
                <c:pt idx="41">
                  <c:v>-14509.7</c:v>
                </c:pt>
                <c:pt idx="42">
                  <c:v>-16149.1</c:v>
                </c:pt>
                <c:pt idx="43">
                  <c:v>-16937.3</c:v>
                </c:pt>
                <c:pt idx="44">
                  <c:v>-14192.4</c:v>
                </c:pt>
                <c:pt idx="45">
                  <c:v>-13741.5</c:v>
                </c:pt>
                <c:pt idx="46">
                  <c:v>-15138.3</c:v>
                </c:pt>
                <c:pt idx="47">
                  <c:v>-15985</c:v>
                </c:pt>
                <c:pt idx="48">
                  <c:v>-14899.2</c:v>
                </c:pt>
                <c:pt idx="49">
                  <c:v>-15267.5</c:v>
                </c:pt>
                <c:pt idx="50">
                  <c:v>-15773.1</c:v>
                </c:pt>
                <c:pt idx="51">
                  <c:v>-15055.6</c:v>
                </c:pt>
                <c:pt idx="52">
                  <c:v>-16501.599999999999</c:v>
                </c:pt>
                <c:pt idx="53">
                  <c:v>-13809.9</c:v>
                </c:pt>
                <c:pt idx="54">
                  <c:v>-16153.1</c:v>
                </c:pt>
                <c:pt idx="55">
                  <c:v>-15548.3</c:v>
                </c:pt>
                <c:pt idx="56">
                  <c:v>-15255.6</c:v>
                </c:pt>
                <c:pt idx="57">
                  <c:v>-17241.3</c:v>
                </c:pt>
                <c:pt idx="58">
                  <c:v>-16517.599999999999</c:v>
                </c:pt>
                <c:pt idx="59">
                  <c:v>-16536.900000000001</c:v>
                </c:pt>
                <c:pt idx="60">
                  <c:v>-14671.3</c:v>
                </c:pt>
                <c:pt idx="61">
                  <c:v>-14440.3</c:v>
                </c:pt>
                <c:pt idx="62">
                  <c:v>-14061.6</c:v>
                </c:pt>
                <c:pt idx="63">
                  <c:v>-14593.7</c:v>
                </c:pt>
                <c:pt idx="64">
                  <c:v>-15068</c:v>
                </c:pt>
                <c:pt idx="65">
                  <c:v>-15218.8</c:v>
                </c:pt>
                <c:pt idx="66">
                  <c:v>-14297.4</c:v>
                </c:pt>
                <c:pt idx="67">
                  <c:v>-14361.8</c:v>
                </c:pt>
                <c:pt idx="68">
                  <c:v>-14038.8</c:v>
                </c:pt>
                <c:pt idx="69">
                  <c:v>-15086.7</c:v>
                </c:pt>
                <c:pt idx="70">
                  <c:v>-15621.2</c:v>
                </c:pt>
                <c:pt idx="71">
                  <c:v>-14407.2</c:v>
                </c:pt>
                <c:pt idx="72">
                  <c:v>-13866.8</c:v>
                </c:pt>
                <c:pt idx="73">
                  <c:v>-13542.7</c:v>
                </c:pt>
                <c:pt idx="74">
                  <c:v>-14828.7</c:v>
                </c:pt>
                <c:pt idx="75">
                  <c:v>-16114.1</c:v>
                </c:pt>
                <c:pt idx="76">
                  <c:v>-15166.3</c:v>
                </c:pt>
                <c:pt idx="77">
                  <c:v>-14064.2</c:v>
                </c:pt>
                <c:pt idx="78">
                  <c:v>-13584.4</c:v>
                </c:pt>
                <c:pt idx="79">
                  <c:v>-13513.1</c:v>
                </c:pt>
                <c:pt idx="80">
                  <c:v>-12929</c:v>
                </c:pt>
                <c:pt idx="81">
                  <c:v>-13792.3</c:v>
                </c:pt>
                <c:pt idx="82">
                  <c:v>-13731.4</c:v>
                </c:pt>
                <c:pt idx="83">
                  <c:v>-12327.7</c:v>
                </c:pt>
                <c:pt idx="84">
                  <c:v>-12673.2</c:v>
                </c:pt>
                <c:pt idx="85">
                  <c:v>-12236.1</c:v>
                </c:pt>
                <c:pt idx="86">
                  <c:v>-11789.8</c:v>
                </c:pt>
                <c:pt idx="87">
                  <c:v>-11947.9</c:v>
                </c:pt>
                <c:pt idx="88">
                  <c:v>-11946.2</c:v>
                </c:pt>
                <c:pt idx="89">
                  <c:v>-12788.1</c:v>
                </c:pt>
                <c:pt idx="90">
                  <c:v>-13422.7</c:v>
                </c:pt>
                <c:pt idx="91">
                  <c:v>-13783.4</c:v>
                </c:pt>
                <c:pt idx="92">
                  <c:v>-13626.1</c:v>
                </c:pt>
                <c:pt idx="93">
                  <c:v>-13391.8</c:v>
                </c:pt>
                <c:pt idx="94">
                  <c:v>-13061.3</c:v>
                </c:pt>
                <c:pt idx="95">
                  <c:v>-13902.1</c:v>
                </c:pt>
                <c:pt idx="96">
                  <c:v>-14247.3</c:v>
                </c:pt>
                <c:pt idx="97">
                  <c:v>-14252.5</c:v>
                </c:pt>
                <c:pt idx="98">
                  <c:v>-14960.2</c:v>
                </c:pt>
                <c:pt idx="99">
                  <c:v>-14047</c:v>
                </c:pt>
                <c:pt idx="100">
                  <c:v>-13317.8</c:v>
                </c:pt>
                <c:pt idx="101">
                  <c:v>-13254.3</c:v>
                </c:pt>
                <c:pt idx="102">
                  <c:v>-12360.3</c:v>
                </c:pt>
                <c:pt idx="103">
                  <c:v>-11323.2</c:v>
                </c:pt>
                <c:pt idx="104">
                  <c:v>-11148.3</c:v>
                </c:pt>
                <c:pt idx="105">
                  <c:v>-11409.7</c:v>
                </c:pt>
                <c:pt idx="106">
                  <c:v>-10624.7</c:v>
                </c:pt>
                <c:pt idx="107">
                  <c:v>-12479</c:v>
                </c:pt>
                <c:pt idx="108">
                  <c:v>-11174.9</c:v>
                </c:pt>
                <c:pt idx="109">
                  <c:v>-12655.4</c:v>
                </c:pt>
                <c:pt idx="110">
                  <c:v>-11494.6</c:v>
                </c:pt>
                <c:pt idx="111">
                  <c:v>-11674.5</c:v>
                </c:pt>
                <c:pt idx="112">
                  <c:v>-11549.4</c:v>
                </c:pt>
                <c:pt idx="113">
                  <c:v>-11086.7</c:v>
                </c:pt>
                <c:pt idx="114">
                  <c:v>-11070.4</c:v>
                </c:pt>
                <c:pt idx="115">
                  <c:v>-10956.1</c:v>
                </c:pt>
                <c:pt idx="116">
                  <c:v>-13082.8</c:v>
                </c:pt>
                <c:pt idx="117">
                  <c:v>-13066</c:v>
                </c:pt>
                <c:pt idx="118">
                  <c:v>-12608.7</c:v>
                </c:pt>
                <c:pt idx="119">
                  <c:v>-13278.5</c:v>
                </c:pt>
                <c:pt idx="120">
                  <c:v>-11864.3</c:v>
                </c:pt>
                <c:pt idx="121">
                  <c:v>-11823.7</c:v>
                </c:pt>
                <c:pt idx="122">
                  <c:v>-11358.1</c:v>
                </c:pt>
                <c:pt idx="123">
                  <c:v>-11772.7</c:v>
                </c:pt>
                <c:pt idx="124">
                  <c:v>-13344.1</c:v>
                </c:pt>
                <c:pt idx="125">
                  <c:v>-16881.900000000001</c:v>
                </c:pt>
                <c:pt idx="126">
                  <c:v>-15436.1</c:v>
                </c:pt>
                <c:pt idx="127">
                  <c:v>-16202</c:v>
                </c:pt>
                <c:pt idx="128">
                  <c:v>-15854.1</c:v>
                </c:pt>
                <c:pt idx="129">
                  <c:v>-12932.1</c:v>
                </c:pt>
                <c:pt idx="130">
                  <c:v>-14343.1</c:v>
                </c:pt>
                <c:pt idx="131">
                  <c:v>-13690.7</c:v>
                </c:pt>
                <c:pt idx="132">
                  <c:v>-13515.1</c:v>
                </c:pt>
                <c:pt idx="133">
                  <c:v>-15154.7</c:v>
                </c:pt>
                <c:pt idx="134">
                  <c:v>-13137.3</c:v>
                </c:pt>
                <c:pt idx="135">
                  <c:v>-15311.7</c:v>
                </c:pt>
                <c:pt idx="136">
                  <c:v>-14690.7</c:v>
                </c:pt>
                <c:pt idx="137">
                  <c:v>-12849.5</c:v>
                </c:pt>
                <c:pt idx="138">
                  <c:v>-14082.2</c:v>
                </c:pt>
                <c:pt idx="139">
                  <c:v>-13640.5</c:v>
                </c:pt>
                <c:pt idx="140">
                  <c:v>-16796.2</c:v>
                </c:pt>
                <c:pt idx="141">
                  <c:v>-15408.4</c:v>
                </c:pt>
                <c:pt idx="142">
                  <c:v>-17901.3</c:v>
                </c:pt>
                <c:pt idx="143">
                  <c:v>-19279.7</c:v>
                </c:pt>
                <c:pt idx="144">
                  <c:v>-18652.400000000001</c:v>
                </c:pt>
                <c:pt idx="145">
                  <c:v>-16323.7</c:v>
                </c:pt>
                <c:pt idx="146">
                  <c:v>-16643.599999999999</c:v>
                </c:pt>
                <c:pt idx="147">
                  <c:v>-15279.3</c:v>
                </c:pt>
                <c:pt idx="148">
                  <c:v>-15722.3</c:v>
                </c:pt>
                <c:pt idx="149">
                  <c:v>-17817.7</c:v>
                </c:pt>
                <c:pt idx="150">
                  <c:v>-15199.5</c:v>
                </c:pt>
                <c:pt idx="151">
                  <c:v>-16104.1</c:v>
                </c:pt>
                <c:pt idx="152">
                  <c:v>-12957.6</c:v>
                </c:pt>
                <c:pt idx="153">
                  <c:v>-10096</c:v>
                </c:pt>
                <c:pt idx="154">
                  <c:v>-11460</c:v>
                </c:pt>
                <c:pt idx="155">
                  <c:v>-11191.6</c:v>
                </c:pt>
                <c:pt idx="156">
                  <c:v>-13971.4</c:v>
                </c:pt>
                <c:pt idx="157">
                  <c:v>-12842.3</c:v>
                </c:pt>
                <c:pt idx="158">
                  <c:v>-10617.4</c:v>
                </c:pt>
                <c:pt idx="159">
                  <c:v>-10660.3</c:v>
                </c:pt>
                <c:pt idx="160">
                  <c:v>-9908.76</c:v>
                </c:pt>
                <c:pt idx="161">
                  <c:v>-10158</c:v>
                </c:pt>
                <c:pt idx="162">
                  <c:v>-9996.61</c:v>
                </c:pt>
                <c:pt idx="163">
                  <c:v>-10021.299999999999</c:v>
                </c:pt>
                <c:pt idx="164">
                  <c:v>-10023.1</c:v>
                </c:pt>
                <c:pt idx="165">
                  <c:v>-9684.7099999999991</c:v>
                </c:pt>
                <c:pt idx="166">
                  <c:v>-9108.43</c:v>
                </c:pt>
                <c:pt idx="167">
                  <c:v>-9538.5</c:v>
                </c:pt>
                <c:pt idx="168">
                  <c:v>-9857.57</c:v>
                </c:pt>
                <c:pt idx="169">
                  <c:v>-10977.2</c:v>
                </c:pt>
                <c:pt idx="170">
                  <c:v>-12560</c:v>
                </c:pt>
                <c:pt idx="171">
                  <c:v>-9047</c:v>
                </c:pt>
                <c:pt idx="172">
                  <c:v>-8920.9</c:v>
                </c:pt>
                <c:pt idx="173">
                  <c:v>-11331.2</c:v>
                </c:pt>
                <c:pt idx="174">
                  <c:v>-11768.7</c:v>
                </c:pt>
                <c:pt idx="175">
                  <c:v>-8186.99</c:v>
                </c:pt>
                <c:pt idx="176">
                  <c:v>-9975.7999999999993</c:v>
                </c:pt>
                <c:pt idx="177">
                  <c:v>-9152.81</c:v>
                </c:pt>
                <c:pt idx="178">
                  <c:v>-8122.4</c:v>
                </c:pt>
                <c:pt idx="179">
                  <c:v>-9302.06</c:v>
                </c:pt>
                <c:pt idx="180">
                  <c:v>-8997.6200000000008</c:v>
                </c:pt>
                <c:pt idx="181">
                  <c:v>-9808.2000000000007</c:v>
                </c:pt>
                <c:pt idx="182">
                  <c:v>-8724.0499999999993</c:v>
                </c:pt>
                <c:pt idx="183">
                  <c:v>-9214.9</c:v>
                </c:pt>
                <c:pt idx="184">
                  <c:v>-11110.8</c:v>
                </c:pt>
                <c:pt idx="185">
                  <c:v>-8871.58</c:v>
                </c:pt>
                <c:pt idx="186">
                  <c:v>-8504.19</c:v>
                </c:pt>
                <c:pt idx="187">
                  <c:v>-8937.52</c:v>
                </c:pt>
                <c:pt idx="188">
                  <c:v>-8626.39</c:v>
                </c:pt>
                <c:pt idx="189">
                  <c:v>-8936.39</c:v>
                </c:pt>
                <c:pt idx="190">
                  <c:v>-8296.34</c:v>
                </c:pt>
                <c:pt idx="191">
                  <c:v>-8432.5499999999993</c:v>
                </c:pt>
                <c:pt idx="192">
                  <c:v>-9269.14</c:v>
                </c:pt>
                <c:pt idx="193">
                  <c:v>-9239.86</c:v>
                </c:pt>
                <c:pt idx="194">
                  <c:v>-10169.5</c:v>
                </c:pt>
                <c:pt idx="195">
                  <c:v>-8600.16</c:v>
                </c:pt>
                <c:pt idx="196">
                  <c:v>-8844.8700000000008</c:v>
                </c:pt>
                <c:pt idx="197">
                  <c:v>-9873.7999999999993</c:v>
                </c:pt>
                <c:pt idx="198">
                  <c:v>-8768.31</c:v>
                </c:pt>
                <c:pt idx="199">
                  <c:v>-9058.3799999999992</c:v>
                </c:pt>
                <c:pt idx="200">
                  <c:v>-9553.11</c:v>
                </c:pt>
                <c:pt idx="201">
                  <c:v>-8756.7999999999993</c:v>
                </c:pt>
                <c:pt idx="202">
                  <c:v>-7988.32</c:v>
                </c:pt>
                <c:pt idx="203">
                  <c:v>-8004.57</c:v>
                </c:pt>
                <c:pt idx="204">
                  <c:v>-10144.6</c:v>
                </c:pt>
                <c:pt idx="205">
                  <c:v>-8514.23</c:v>
                </c:pt>
                <c:pt idx="206">
                  <c:v>-7565.01</c:v>
                </c:pt>
                <c:pt idx="207">
                  <c:v>-7777.89</c:v>
                </c:pt>
                <c:pt idx="208">
                  <c:v>-7519.73</c:v>
                </c:pt>
                <c:pt idx="209">
                  <c:v>-7684.08</c:v>
                </c:pt>
                <c:pt idx="210">
                  <c:v>-7559.41</c:v>
                </c:pt>
                <c:pt idx="211">
                  <c:v>-7845.05</c:v>
                </c:pt>
                <c:pt idx="212">
                  <c:v>-7903.77</c:v>
                </c:pt>
                <c:pt idx="213">
                  <c:v>-8976.5400000000009</c:v>
                </c:pt>
                <c:pt idx="214">
                  <c:v>-7740.63</c:v>
                </c:pt>
                <c:pt idx="215">
                  <c:v>-6801.95</c:v>
                </c:pt>
                <c:pt idx="216">
                  <c:v>-7319.35</c:v>
                </c:pt>
                <c:pt idx="217">
                  <c:v>-7488.54</c:v>
                </c:pt>
                <c:pt idx="218">
                  <c:v>-6693.94</c:v>
                </c:pt>
                <c:pt idx="219">
                  <c:v>-6750.19</c:v>
                </c:pt>
                <c:pt idx="220">
                  <c:v>-6447.6</c:v>
                </c:pt>
                <c:pt idx="221">
                  <c:v>-6422.32</c:v>
                </c:pt>
                <c:pt idx="222">
                  <c:v>-6464.51</c:v>
                </c:pt>
                <c:pt idx="223">
                  <c:v>-6358.27</c:v>
                </c:pt>
                <c:pt idx="224">
                  <c:v>-6424.32</c:v>
                </c:pt>
                <c:pt idx="225">
                  <c:v>-6350.98</c:v>
                </c:pt>
                <c:pt idx="226">
                  <c:v>-6337.46</c:v>
                </c:pt>
                <c:pt idx="227">
                  <c:v>-7213.18</c:v>
                </c:pt>
                <c:pt idx="228">
                  <c:v>-6717.23</c:v>
                </c:pt>
                <c:pt idx="229">
                  <c:v>-6472.03</c:v>
                </c:pt>
                <c:pt idx="230">
                  <c:v>-6285.37</c:v>
                </c:pt>
                <c:pt idx="231">
                  <c:v>-6391.05</c:v>
                </c:pt>
                <c:pt idx="232">
                  <c:v>-6481.91</c:v>
                </c:pt>
                <c:pt idx="233">
                  <c:v>-6806.47</c:v>
                </c:pt>
                <c:pt idx="234">
                  <c:v>-6633.84</c:v>
                </c:pt>
                <c:pt idx="235">
                  <c:v>-6798.54</c:v>
                </c:pt>
                <c:pt idx="236">
                  <c:v>-6735.99</c:v>
                </c:pt>
                <c:pt idx="237">
                  <c:v>-6662.66</c:v>
                </c:pt>
                <c:pt idx="238">
                  <c:v>-6958.91</c:v>
                </c:pt>
                <c:pt idx="239">
                  <c:v>-7320.78</c:v>
                </c:pt>
                <c:pt idx="240">
                  <c:v>-7395.98</c:v>
                </c:pt>
                <c:pt idx="241">
                  <c:v>-7802.86</c:v>
                </c:pt>
                <c:pt idx="242">
                  <c:v>-7194.64</c:v>
                </c:pt>
                <c:pt idx="243">
                  <c:v>-7815.83</c:v>
                </c:pt>
                <c:pt idx="244">
                  <c:v>-7840.18</c:v>
                </c:pt>
                <c:pt idx="245">
                  <c:v>-8312.06</c:v>
                </c:pt>
                <c:pt idx="246">
                  <c:v>-8189.94</c:v>
                </c:pt>
                <c:pt idx="247">
                  <c:v>-8545.8799999999992</c:v>
                </c:pt>
                <c:pt idx="248">
                  <c:v>-7634.23</c:v>
                </c:pt>
                <c:pt idx="249">
                  <c:v>-8387.5400000000009</c:v>
                </c:pt>
                <c:pt idx="250">
                  <c:v>-8254.8700000000008</c:v>
                </c:pt>
                <c:pt idx="251">
                  <c:v>-8869.2999999999993</c:v>
                </c:pt>
                <c:pt idx="252">
                  <c:v>-8464.99</c:v>
                </c:pt>
                <c:pt idx="253">
                  <c:v>-8697.1200000000008</c:v>
                </c:pt>
                <c:pt idx="254">
                  <c:v>-8630.89</c:v>
                </c:pt>
                <c:pt idx="255">
                  <c:v>-8519.3700000000008</c:v>
                </c:pt>
                <c:pt idx="256">
                  <c:v>-8646.2000000000007</c:v>
                </c:pt>
                <c:pt idx="257">
                  <c:v>-8101.47</c:v>
                </c:pt>
                <c:pt idx="258">
                  <c:v>-8320.67</c:v>
                </c:pt>
                <c:pt idx="259">
                  <c:v>-8594.94</c:v>
                </c:pt>
                <c:pt idx="260">
                  <c:v>-8239.02</c:v>
                </c:pt>
                <c:pt idx="261">
                  <c:v>-8282.06</c:v>
                </c:pt>
                <c:pt idx="262">
                  <c:v>-8338.7800000000007</c:v>
                </c:pt>
                <c:pt idx="263">
                  <c:v>-8597.94</c:v>
                </c:pt>
                <c:pt idx="264">
                  <c:v>-9913.39</c:v>
                </c:pt>
                <c:pt idx="265">
                  <c:v>-8789.24</c:v>
                </c:pt>
                <c:pt idx="266">
                  <c:v>-9212.34</c:v>
                </c:pt>
                <c:pt idx="267">
                  <c:v>-9456.75</c:v>
                </c:pt>
                <c:pt idx="268">
                  <c:v>-9116.17</c:v>
                </c:pt>
                <c:pt idx="269">
                  <c:v>-9436.84</c:v>
                </c:pt>
                <c:pt idx="270">
                  <c:v>-9556.48</c:v>
                </c:pt>
                <c:pt idx="271">
                  <c:v>-14143.4</c:v>
                </c:pt>
                <c:pt idx="272">
                  <c:v>-13372.3</c:v>
                </c:pt>
                <c:pt idx="273">
                  <c:v>-9832.3700000000008</c:v>
                </c:pt>
                <c:pt idx="274">
                  <c:v>-9357.7999999999993</c:v>
                </c:pt>
                <c:pt idx="275">
                  <c:v>-9431.4</c:v>
                </c:pt>
                <c:pt idx="276">
                  <c:v>-9077.9599999999991</c:v>
                </c:pt>
                <c:pt idx="277">
                  <c:v>-10692.9</c:v>
                </c:pt>
                <c:pt idx="278">
                  <c:v>-10500.5</c:v>
                </c:pt>
                <c:pt idx="279">
                  <c:v>-8672.73</c:v>
                </c:pt>
                <c:pt idx="280">
                  <c:v>-8990.6299999999992</c:v>
                </c:pt>
                <c:pt idx="281">
                  <c:v>-9885.25</c:v>
                </c:pt>
                <c:pt idx="282">
                  <c:v>-11236.8</c:v>
                </c:pt>
                <c:pt idx="283">
                  <c:v>-8179.1</c:v>
                </c:pt>
                <c:pt idx="284">
                  <c:v>-9003.8700000000008</c:v>
                </c:pt>
                <c:pt idx="285">
                  <c:v>-8698.2099999999991</c:v>
                </c:pt>
                <c:pt idx="286">
                  <c:v>-9576.58</c:v>
                </c:pt>
                <c:pt idx="287">
                  <c:v>-8353.19</c:v>
                </c:pt>
                <c:pt idx="288">
                  <c:v>-8465.3700000000008</c:v>
                </c:pt>
                <c:pt idx="289">
                  <c:v>-7983.61</c:v>
                </c:pt>
                <c:pt idx="290">
                  <c:v>-8517.4500000000007</c:v>
                </c:pt>
                <c:pt idx="291">
                  <c:v>-8226.66</c:v>
                </c:pt>
                <c:pt idx="292">
                  <c:v>-9117.7999999999993</c:v>
                </c:pt>
                <c:pt idx="293">
                  <c:v>-8893.57</c:v>
                </c:pt>
                <c:pt idx="294">
                  <c:v>-8222.27</c:v>
                </c:pt>
                <c:pt idx="295">
                  <c:v>-9360.7800000000007</c:v>
                </c:pt>
                <c:pt idx="296">
                  <c:v>-8795.98</c:v>
                </c:pt>
                <c:pt idx="297">
                  <c:v>-9532.52</c:v>
                </c:pt>
                <c:pt idx="298">
                  <c:v>-9138.58</c:v>
                </c:pt>
                <c:pt idx="299">
                  <c:v>-8724.0499999999993</c:v>
                </c:pt>
                <c:pt idx="300">
                  <c:v>-9415.0499999999993</c:v>
                </c:pt>
                <c:pt idx="301">
                  <c:v>-8987.26</c:v>
                </c:pt>
                <c:pt idx="302">
                  <c:v>-8965.94</c:v>
                </c:pt>
                <c:pt idx="303">
                  <c:v>-9232.17</c:v>
                </c:pt>
                <c:pt idx="304">
                  <c:v>-8971.16</c:v>
                </c:pt>
                <c:pt idx="305">
                  <c:v>-9090.7999999999993</c:v>
                </c:pt>
                <c:pt idx="306">
                  <c:v>-9118.48</c:v>
                </c:pt>
                <c:pt idx="307">
                  <c:v>-9563.0400000000009</c:v>
                </c:pt>
                <c:pt idx="308">
                  <c:v>-9680.5300000000007</c:v>
                </c:pt>
                <c:pt idx="309">
                  <c:v>-9299.61</c:v>
                </c:pt>
                <c:pt idx="310">
                  <c:v>-9877.3700000000008</c:v>
                </c:pt>
                <c:pt idx="311">
                  <c:v>-10258.299999999999</c:v>
                </c:pt>
                <c:pt idx="312">
                  <c:v>-10404.799999999999</c:v>
                </c:pt>
                <c:pt idx="313">
                  <c:v>-10929.4</c:v>
                </c:pt>
                <c:pt idx="314">
                  <c:v>-10593.4</c:v>
                </c:pt>
                <c:pt idx="315">
                  <c:v>-11030.6</c:v>
                </c:pt>
                <c:pt idx="316">
                  <c:v>-10885.8</c:v>
                </c:pt>
                <c:pt idx="317">
                  <c:v>-10973.8</c:v>
                </c:pt>
                <c:pt idx="318">
                  <c:v>-11149</c:v>
                </c:pt>
                <c:pt idx="319">
                  <c:v>-11972.3</c:v>
                </c:pt>
                <c:pt idx="320">
                  <c:v>-10614.5</c:v>
                </c:pt>
                <c:pt idx="321">
                  <c:v>-10100.9</c:v>
                </c:pt>
                <c:pt idx="322">
                  <c:v>-9698.2000000000007</c:v>
                </c:pt>
                <c:pt idx="323">
                  <c:v>-10564.3</c:v>
                </c:pt>
                <c:pt idx="324">
                  <c:v>-10960.4</c:v>
                </c:pt>
                <c:pt idx="325">
                  <c:v>-10705.4</c:v>
                </c:pt>
                <c:pt idx="326">
                  <c:v>-10277.4</c:v>
                </c:pt>
                <c:pt idx="327">
                  <c:v>-9425.4500000000007</c:v>
                </c:pt>
                <c:pt idx="328">
                  <c:v>-16848.099999999999</c:v>
                </c:pt>
                <c:pt idx="329">
                  <c:v>-11359.3</c:v>
                </c:pt>
                <c:pt idx="330">
                  <c:v>-10365.1</c:v>
                </c:pt>
                <c:pt idx="331">
                  <c:v>-10610</c:v>
                </c:pt>
                <c:pt idx="332">
                  <c:v>-11483.1</c:v>
                </c:pt>
                <c:pt idx="333">
                  <c:v>-9358.7999999999993</c:v>
                </c:pt>
                <c:pt idx="334">
                  <c:v>-10260</c:v>
                </c:pt>
                <c:pt idx="335">
                  <c:v>-8759.9699999999993</c:v>
                </c:pt>
                <c:pt idx="336">
                  <c:v>-9485.18</c:v>
                </c:pt>
                <c:pt idx="337">
                  <c:v>-8820.4500000000007</c:v>
                </c:pt>
                <c:pt idx="338">
                  <c:v>-9702.9500000000007</c:v>
                </c:pt>
                <c:pt idx="339">
                  <c:v>-10195.4</c:v>
                </c:pt>
                <c:pt idx="340">
                  <c:v>-10798.8</c:v>
                </c:pt>
                <c:pt idx="341">
                  <c:v>-11070.4</c:v>
                </c:pt>
                <c:pt idx="342">
                  <c:v>-9601.66</c:v>
                </c:pt>
                <c:pt idx="343">
                  <c:v>-7959.42</c:v>
                </c:pt>
                <c:pt idx="344">
                  <c:v>-8383.81</c:v>
                </c:pt>
                <c:pt idx="345">
                  <c:v>-8216.51</c:v>
                </c:pt>
                <c:pt idx="346">
                  <c:v>-8306.8700000000008</c:v>
                </c:pt>
                <c:pt idx="347">
                  <c:v>-8255.7199999999993</c:v>
                </c:pt>
                <c:pt idx="348">
                  <c:v>-8613.5</c:v>
                </c:pt>
                <c:pt idx="349">
                  <c:v>-9210.2199999999993</c:v>
                </c:pt>
                <c:pt idx="350">
                  <c:v>-8563.6</c:v>
                </c:pt>
                <c:pt idx="351">
                  <c:v>-9458.33</c:v>
                </c:pt>
                <c:pt idx="352">
                  <c:v>-8935.01</c:v>
                </c:pt>
                <c:pt idx="353">
                  <c:v>-9583.19</c:v>
                </c:pt>
                <c:pt idx="354">
                  <c:v>-9970.32</c:v>
                </c:pt>
                <c:pt idx="355">
                  <c:v>-8785.5300000000007</c:v>
                </c:pt>
                <c:pt idx="356">
                  <c:v>-8540.5300000000007</c:v>
                </c:pt>
                <c:pt idx="357">
                  <c:v>-8450.2199999999993</c:v>
                </c:pt>
                <c:pt idx="358">
                  <c:v>-8473.07</c:v>
                </c:pt>
                <c:pt idx="359">
                  <c:v>-8428.61</c:v>
                </c:pt>
                <c:pt idx="360">
                  <c:v>-9210.26</c:v>
                </c:pt>
                <c:pt idx="361">
                  <c:v>-8219.35</c:v>
                </c:pt>
                <c:pt idx="362">
                  <c:v>-8402.5300000000007</c:v>
                </c:pt>
                <c:pt idx="363">
                  <c:v>-8869.98</c:v>
                </c:pt>
                <c:pt idx="364">
                  <c:v>-8687.82</c:v>
                </c:pt>
                <c:pt idx="365">
                  <c:v>-8723.32</c:v>
                </c:pt>
                <c:pt idx="366">
                  <c:v>-8698.0400000000009</c:v>
                </c:pt>
                <c:pt idx="367">
                  <c:v>-9335.75</c:v>
                </c:pt>
                <c:pt idx="368">
                  <c:v>-10097.700000000001</c:v>
                </c:pt>
                <c:pt idx="369">
                  <c:v>-10797</c:v>
                </c:pt>
                <c:pt idx="370">
                  <c:v>-9947.9500000000007</c:v>
                </c:pt>
                <c:pt idx="371">
                  <c:v>-9612.74</c:v>
                </c:pt>
                <c:pt idx="372">
                  <c:v>-11282.9</c:v>
                </c:pt>
                <c:pt idx="373">
                  <c:v>-8978.26</c:v>
                </c:pt>
                <c:pt idx="374">
                  <c:v>-8558.86</c:v>
                </c:pt>
                <c:pt idx="375">
                  <c:v>-11346.4</c:v>
                </c:pt>
                <c:pt idx="376">
                  <c:v>-10067.1</c:v>
                </c:pt>
                <c:pt idx="377">
                  <c:v>-8295.59</c:v>
                </c:pt>
                <c:pt idx="378">
                  <c:v>-8017.08</c:v>
                </c:pt>
                <c:pt idx="379">
                  <c:v>-8340.92</c:v>
                </c:pt>
                <c:pt idx="380">
                  <c:v>-9674.75</c:v>
                </c:pt>
                <c:pt idx="381">
                  <c:v>-8278.66</c:v>
                </c:pt>
                <c:pt idx="382">
                  <c:v>-8365.43</c:v>
                </c:pt>
                <c:pt idx="383">
                  <c:v>-8270.6</c:v>
                </c:pt>
                <c:pt idx="384">
                  <c:v>-9341.07</c:v>
                </c:pt>
                <c:pt idx="385">
                  <c:v>-9716.1</c:v>
                </c:pt>
                <c:pt idx="386">
                  <c:v>-9815.4599999999991</c:v>
                </c:pt>
                <c:pt idx="387">
                  <c:v>-8888.44</c:v>
                </c:pt>
                <c:pt idx="388">
                  <c:v>-8229.19</c:v>
                </c:pt>
                <c:pt idx="389">
                  <c:v>-7829.37</c:v>
                </c:pt>
                <c:pt idx="390">
                  <c:v>-8419.5499999999993</c:v>
                </c:pt>
                <c:pt idx="391">
                  <c:v>-8732.67</c:v>
                </c:pt>
                <c:pt idx="392">
                  <c:v>-8618.23</c:v>
                </c:pt>
                <c:pt idx="393">
                  <c:v>-8694.08</c:v>
                </c:pt>
                <c:pt idx="394">
                  <c:v>-8639.74</c:v>
                </c:pt>
                <c:pt idx="395">
                  <c:v>-10041.4</c:v>
                </c:pt>
                <c:pt idx="396">
                  <c:v>-8696.7999999999993</c:v>
                </c:pt>
                <c:pt idx="397">
                  <c:v>-9465.77</c:v>
                </c:pt>
                <c:pt idx="398">
                  <c:v>-8884.07</c:v>
                </c:pt>
                <c:pt idx="399">
                  <c:v>-8436.43</c:v>
                </c:pt>
                <c:pt idx="400">
                  <c:v>-8395.44</c:v>
                </c:pt>
                <c:pt idx="401">
                  <c:v>-9037.19</c:v>
                </c:pt>
                <c:pt idx="402">
                  <c:v>-8936.5400000000009</c:v>
                </c:pt>
                <c:pt idx="403">
                  <c:v>-9079.43</c:v>
                </c:pt>
                <c:pt idx="404">
                  <c:v>-10251.200000000001</c:v>
                </c:pt>
                <c:pt idx="405">
                  <c:v>-9394.73</c:v>
                </c:pt>
                <c:pt idx="406">
                  <c:v>-9584.51</c:v>
                </c:pt>
                <c:pt idx="407">
                  <c:v>-10107.299999999999</c:v>
                </c:pt>
                <c:pt idx="408">
                  <c:v>-10130</c:v>
                </c:pt>
                <c:pt idx="409">
                  <c:v>-10836.2</c:v>
                </c:pt>
                <c:pt idx="410">
                  <c:v>-13088.3</c:v>
                </c:pt>
                <c:pt idx="411">
                  <c:v>-12416.4</c:v>
                </c:pt>
                <c:pt idx="412">
                  <c:v>-12327.3</c:v>
                </c:pt>
                <c:pt idx="413">
                  <c:v>-13280</c:v>
                </c:pt>
                <c:pt idx="414">
                  <c:v>-12666.5</c:v>
                </c:pt>
                <c:pt idx="415">
                  <c:v>-14430.6</c:v>
                </c:pt>
                <c:pt idx="416">
                  <c:v>-11265.6</c:v>
                </c:pt>
                <c:pt idx="417">
                  <c:v>-11286.3</c:v>
                </c:pt>
                <c:pt idx="418">
                  <c:v>-10090.799999999999</c:v>
                </c:pt>
                <c:pt idx="419">
                  <c:v>-9132.35</c:v>
                </c:pt>
                <c:pt idx="420">
                  <c:v>-9233.2099999999991</c:v>
                </c:pt>
                <c:pt idx="421">
                  <c:v>-9036.61</c:v>
                </c:pt>
                <c:pt idx="422">
                  <c:v>-8864.73</c:v>
                </c:pt>
                <c:pt idx="423">
                  <c:v>-8367.8799999999992</c:v>
                </c:pt>
                <c:pt idx="424">
                  <c:v>-7930.25</c:v>
                </c:pt>
                <c:pt idx="425">
                  <c:v>-7976.18</c:v>
                </c:pt>
                <c:pt idx="426">
                  <c:v>-8053.94</c:v>
                </c:pt>
                <c:pt idx="427">
                  <c:v>-10349.200000000001</c:v>
                </c:pt>
                <c:pt idx="428">
                  <c:v>-9538.41</c:v>
                </c:pt>
                <c:pt idx="429">
                  <c:v>-9451.9599999999991</c:v>
                </c:pt>
                <c:pt idx="430">
                  <c:v>-9275.18</c:v>
                </c:pt>
                <c:pt idx="431">
                  <c:v>-10191.6</c:v>
                </c:pt>
                <c:pt idx="432">
                  <c:v>-11731.9</c:v>
                </c:pt>
                <c:pt idx="433">
                  <c:v>-10629.2</c:v>
                </c:pt>
                <c:pt idx="434">
                  <c:v>-10760.2</c:v>
                </c:pt>
                <c:pt idx="435">
                  <c:v>-12239.7</c:v>
                </c:pt>
                <c:pt idx="436">
                  <c:v>-14209.2</c:v>
                </c:pt>
                <c:pt idx="437">
                  <c:v>-10480.4</c:v>
                </c:pt>
                <c:pt idx="438">
                  <c:v>-8821.32</c:v>
                </c:pt>
                <c:pt idx="439">
                  <c:v>-8522.9500000000007</c:v>
                </c:pt>
                <c:pt idx="440">
                  <c:v>-11030</c:v>
                </c:pt>
              </c:numCache>
            </c:numRef>
          </c:val>
          <c:smooth val="0"/>
          <c:extLst>
            <c:ext xmlns:c16="http://schemas.microsoft.com/office/drawing/2014/chart" uri="{C3380CC4-5D6E-409C-BE32-E72D297353CC}">
              <c16:uniqueId val="{00000002-031F-46EE-AF37-BB6F3703E6D4}"/>
            </c:ext>
          </c:extLst>
        </c:ser>
        <c:dLbls>
          <c:showLegendKey val="0"/>
          <c:showVal val="0"/>
          <c:showCatName val="0"/>
          <c:showSerName val="0"/>
          <c:showPercent val="0"/>
          <c:showBubbleSize val="0"/>
        </c:dLbls>
        <c:marker val="1"/>
        <c:smooth val="0"/>
        <c:axId val="-1240720848"/>
        <c:axId val="-1240716304"/>
      </c:lineChart>
      <c:dateAx>
        <c:axId val="-12407208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m/d/yyyy" sourceLinked="1"/>
        <c:majorTickMark val="out"/>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0716304"/>
        <c:crosses val="autoZero"/>
        <c:auto val="1"/>
        <c:lblOffset val="100"/>
        <c:baseTimeUnit val="days"/>
      </c:dateAx>
      <c:valAx>
        <c:axId val="-1240716304"/>
        <c:scaling>
          <c:orientation val="minMax"/>
          <c:max val="12000"/>
          <c:min val="-34000"/>
        </c:scaling>
        <c:delete val="0"/>
        <c:axPos val="l"/>
        <c:majorGridlines>
          <c:spPr>
            <a:ln w="9525">
              <a:solidFill>
                <a:schemeClr val="tx1">
                  <a:lumMod val="15000"/>
                  <a:lumOff val="85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P&amp;L (Millions)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0720848"/>
        <c:crosses val="autoZero"/>
        <c:crossBetween val="between"/>
        <c:majorUnit val="4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Grand Total Backtesting</a:t>
            </a:r>
            <a:r>
              <a:rPr lang="en-US" sz="1800" b="0" i="0" u="none" strike="noStrike" cap="none" baseline="0">
                <a:effectLst/>
              </a:rPr>
              <a:t> (in Millions)</a:t>
            </a:r>
            <a:endParaRPr lang="en-US"/>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Grand Total P&amp;L</c:v>
          </c:tx>
          <c:spPr>
            <a:noFill/>
            <a:ln w="25400" cap="flat" cmpd="sng" algn="ctr">
              <a:solidFill>
                <a:schemeClr val="accent1"/>
              </a:solidFill>
              <a:miter lim="800000"/>
            </a:ln>
            <a:effectLst/>
          </c:spPr>
          <c:invertIfNegative val="0"/>
          <c:cat>
            <c:numRef>
              <c:f>'Q2 Backtesting'!$U$7:$U$433</c:f>
              <c:numCache>
                <c:formatCode>m/d/yyyy</c:formatCode>
                <c:ptCount val="427"/>
                <c:pt idx="0">
                  <c:v>37845</c:v>
                </c:pt>
                <c:pt idx="1">
                  <c:v>37844</c:v>
                </c:pt>
                <c:pt idx="2">
                  <c:v>37841</c:v>
                </c:pt>
                <c:pt idx="3">
                  <c:v>37840</c:v>
                </c:pt>
                <c:pt idx="4">
                  <c:v>37839</c:v>
                </c:pt>
                <c:pt idx="5">
                  <c:v>37838</c:v>
                </c:pt>
                <c:pt idx="6">
                  <c:v>37837</c:v>
                </c:pt>
                <c:pt idx="7">
                  <c:v>37834</c:v>
                </c:pt>
                <c:pt idx="8">
                  <c:v>37833</c:v>
                </c:pt>
                <c:pt idx="9">
                  <c:v>37832</c:v>
                </c:pt>
                <c:pt idx="10">
                  <c:v>37831</c:v>
                </c:pt>
                <c:pt idx="11">
                  <c:v>37830</c:v>
                </c:pt>
                <c:pt idx="12">
                  <c:v>37827</c:v>
                </c:pt>
                <c:pt idx="13">
                  <c:v>37826</c:v>
                </c:pt>
                <c:pt idx="14">
                  <c:v>37825</c:v>
                </c:pt>
                <c:pt idx="15">
                  <c:v>37824</c:v>
                </c:pt>
                <c:pt idx="16">
                  <c:v>37823</c:v>
                </c:pt>
                <c:pt idx="17">
                  <c:v>37820</c:v>
                </c:pt>
                <c:pt idx="18">
                  <c:v>37819</c:v>
                </c:pt>
                <c:pt idx="19">
                  <c:v>37818</c:v>
                </c:pt>
                <c:pt idx="20">
                  <c:v>37817</c:v>
                </c:pt>
                <c:pt idx="21">
                  <c:v>37816</c:v>
                </c:pt>
                <c:pt idx="22">
                  <c:v>37813</c:v>
                </c:pt>
                <c:pt idx="23">
                  <c:v>37812</c:v>
                </c:pt>
                <c:pt idx="24">
                  <c:v>37811</c:v>
                </c:pt>
                <c:pt idx="25">
                  <c:v>37810</c:v>
                </c:pt>
                <c:pt idx="26">
                  <c:v>37809</c:v>
                </c:pt>
                <c:pt idx="27">
                  <c:v>37806</c:v>
                </c:pt>
                <c:pt idx="28">
                  <c:v>37804</c:v>
                </c:pt>
                <c:pt idx="29">
                  <c:v>37803</c:v>
                </c:pt>
                <c:pt idx="30">
                  <c:v>37802</c:v>
                </c:pt>
                <c:pt idx="31">
                  <c:v>37799</c:v>
                </c:pt>
                <c:pt idx="32">
                  <c:v>37798</c:v>
                </c:pt>
                <c:pt idx="33">
                  <c:v>37797</c:v>
                </c:pt>
                <c:pt idx="34">
                  <c:v>37796</c:v>
                </c:pt>
                <c:pt idx="35">
                  <c:v>37795</c:v>
                </c:pt>
                <c:pt idx="36">
                  <c:v>37792</c:v>
                </c:pt>
                <c:pt idx="37">
                  <c:v>37791</c:v>
                </c:pt>
                <c:pt idx="38">
                  <c:v>37790</c:v>
                </c:pt>
                <c:pt idx="39">
                  <c:v>37789</c:v>
                </c:pt>
                <c:pt idx="40">
                  <c:v>37788</c:v>
                </c:pt>
                <c:pt idx="41">
                  <c:v>37785</c:v>
                </c:pt>
                <c:pt idx="42">
                  <c:v>37784</c:v>
                </c:pt>
                <c:pt idx="43">
                  <c:v>37783</c:v>
                </c:pt>
                <c:pt idx="44">
                  <c:v>37782</c:v>
                </c:pt>
                <c:pt idx="45">
                  <c:v>37781</c:v>
                </c:pt>
                <c:pt idx="46">
                  <c:v>37778</c:v>
                </c:pt>
                <c:pt idx="47">
                  <c:v>37777</c:v>
                </c:pt>
                <c:pt idx="48">
                  <c:v>37776</c:v>
                </c:pt>
                <c:pt idx="49">
                  <c:v>37775</c:v>
                </c:pt>
                <c:pt idx="50">
                  <c:v>37774</c:v>
                </c:pt>
                <c:pt idx="51">
                  <c:v>37771</c:v>
                </c:pt>
                <c:pt idx="52">
                  <c:v>37770</c:v>
                </c:pt>
                <c:pt idx="53">
                  <c:v>37769</c:v>
                </c:pt>
                <c:pt idx="54">
                  <c:v>37768</c:v>
                </c:pt>
                <c:pt idx="55">
                  <c:v>37767</c:v>
                </c:pt>
                <c:pt idx="56">
                  <c:v>37763</c:v>
                </c:pt>
                <c:pt idx="57">
                  <c:v>37762</c:v>
                </c:pt>
                <c:pt idx="58">
                  <c:v>37761</c:v>
                </c:pt>
                <c:pt idx="59">
                  <c:v>37760</c:v>
                </c:pt>
                <c:pt idx="60">
                  <c:v>37757</c:v>
                </c:pt>
                <c:pt idx="61">
                  <c:v>37756</c:v>
                </c:pt>
                <c:pt idx="62">
                  <c:v>37755</c:v>
                </c:pt>
                <c:pt idx="63">
                  <c:v>37754</c:v>
                </c:pt>
                <c:pt idx="64">
                  <c:v>37753</c:v>
                </c:pt>
                <c:pt idx="65">
                  <c:v>37750</c:v>
                </c:pt>
                <c:pt idx="66">
                  <c:v>37749</c:v>
                </c:pt>
                <c:pt idx="67">
                  <c:v>37748</c:v>
                </c:pt>
                <c:pt idx="68">
                  <c:v>37747</c:v>
                </c:pt>
                <c:pt idx="69">
                  <c:v>37746</c:v>
                </c:pt>
                <c:pt idx="70">
                  <c:v>37743</c:v>
                </c:pt>
                <c:pt idx="71">
                  <c:v>37742</c:v>
                </c:pt>
                <c:pt idx="72">
                  <c:v>37741</c:v>
                </c:pt>
                <c:pt idx="73">
                  <c:v>37740</c:v>
                </c:pt>
                <c:pt idx="74">
                  <c:v>37739</c:v>
                </c:pt>
                <c:pt idx="75">
                  <c:v>37736</c:v>
                </c:pt>
                <c:pt idx="76">
                  <c:v>37735</c:v>
                </c:pt>
                <c:pt idx="77">
                  <c:v>37734</c:v>
                </c:pt>
                <c:pt idx="78">
                  <c:v>37733</c:v>
                </c:pt>
                <c:pt idx="79">
                  <c:v>37732</c:v>
                </c:pt>
                <c:pt idx="80">
                  <c:v>37729</c:v>
                </c:pt>
                <c:pt idx="81">
                  <c:v>37727</c:v>
                </c:pt>
                <c:pt idx="82">
                  <c:v>37726</c:v>
                </c:pt>
                <c:pt idx="83">
                  <c:v>37725</c:v>
                </c:pt>
                <c:pt idx="84">
                  <c:v>37722</c:v>
                </c:pt>
                <c:pt idx="85">
                  <c:v>37721</c:v>
                </c:pt>
                <c:pt idx="86">
                  <c:v>37720</c:v>
                </c:pt>
                <c:pt idx="87">
                  <c:v>37719</c:v>
                </c:pt>
                <c:pt idx="88">
                  <c:v>37718</c:v>
                </c:pt>
                <c:pt idx="89">
                  <c:v>37715</c:v>
                </c:pt>
                <c:pt idx="90">
                  <c:v>37714</c:v>
                </c:pt>
                <c:pt idx="91">
                  <c:v>37713</c:v>
                </c:pt>
                <c:pt idx="92">
                  <c:v>37712</c:v>
                </c:pt>
                <c:pt idx="93">
                  <c:v>37711</c:v>
                </c:pt>
                <c:pt idx="94">
                  <c:v>37708</c:v>
                </c:pt>
                <c:pt idx="95">
                  <c:v>37707</c:v>
                </c:pt>
                <c:pt idx="96">
                  <c:v>37706</c:v>
                </c:pt>
                <c:pt idx="97">
                  <c:v>37705</c:v>
                </c:pt>
                <c:pt idx="98">
                  <c:v>37704</c:v>
                </c:pt>
                <c:pt idx="99">
                  <c:v>37701</c:v>
                </c:pt>
                <c:pt idx="100">
                  <c:v>37700</c:v>
                </c:pt>
                <c:pt idx="101">
                  <c:v>37699</c:v>
                </c:pt>
                <c:pt idx="102">
                  <c:v>37698</c:v>
                </c:pt>
                <c:pt idx="103">
                  <c:v>37697</c:v>
                </c:pt>
                <c:pt idx="104">
                  <c:v>37694</c:v>
                </c:pt>
                <c:pt idx="105">
                  <c:v>37693</c:v>
                </c:pt>
                <c:pt idx="106">
                  <c:v>37692</c:v>
                </c:pt>
                <c:pt idx="107">
                  <c:v>37691</c:v>
                </c:pt>
                <c:pt idx="108">
                  <c:v>37690</c:v>
                </c:pt>
                <c:pt idx="109">
                  <c:v>37687</c:v>
                </c:pt>
                <c:pt idx="110">
                  <c:v>37686</c:v>
                </c:pt>
                <c:pt idx="111">
                  <c:v>37685</c:v>
                </c:pt>
                <c:pt idx="112">
                  <c:v>37684</c:v>
                </c:pt>
                <c:pt idx="113">
                  <c:v>37683</c:v>
                </c:pt>
                <c:pt idx="114">
                  <c:v>37680</c:v>
                </c:pt>
                <c:pt idx="115">
                  <c:v>37679</c:v>
                </c:pt>
                <c:pt idx="116">
                  <c:v>37678</c:v>
                </c:pt>
                <c:pt idx="117">
                  <c:v>37677</c:v>
                </c:pt>
                <c:pt idx="118">
                  <c:v>37676</c:v>
                </c:pt>
                <c:pt idx="119">
                  <c:v>37673</c:v>
                </c:pt>
                <c:pt idx="120">
                  <c:v>37672</c:v>
                </c:pt>
                <c:pt idx="121">
                  <c:v>37671</c:v>
                </c:pt>
                <c:pt idx="122">
                  <c:v>37670</c:v>
                </c:pt>
                <c:pt idx="123">
                  <c:v>37669</c:v>
                </c:pt>
                <c:pt idx="124">
                  <c:v>37665</c:v>
                </c:pt>
                <c:pt idx="125">
                  <c:v>37664</c:v>
                </c:pt>
                <c:pt idx="126">
                  <c:v>37663</c:v>
                </c:pt>
                <c:pt idx="127">
                  <c:v>37662</c:v>
                </c:pt>
                <c:pt idx="128">
                  <c:v>37659</c:v>
                </c:pt>
                <c:pt idx="129">
                  <c:v>37658</c:v>
                </c:pt>
                <c:pt idx="130">
                  <c:v>37657</c:v>
                </c:pt>
                <c:pt idx="131">
                  <c:v>37656</c:v>
                </c:pt>
                <c:pt idx="132">
                  <c:v>37655</c:v>
                </c:pt>
                <c:pt idx="133">
                  <c:v>37652</c:v>
                </c:pt>
                <c:pt idx="134">
                  <c:v>37651</c:v>
                </c:pt>
                <c:pt idx="135">
                  <c:v>37650</c:v>
                </c:pt>
                <c:pt idx="136">
                  <c:v>37649</c:v>
                </c:pt>
                <c:pt idx="137">
                  <c:v>37648</c:v>
                </c:pt>
                <c:pt idx="138">
                  <c:v>37645</c:v>
                </c:pt>
                <c:pt idx="139">
                  <c:v>37644</c:v>
                </c:pt>
                <c:pt idx="140">
                  <c:v>37643</c:v>
                </c:pt>
                <c:pt idx="141">
                  <c:v>37642</c:v>
                </c:pt>
                <c:pt idx="142">
                  <c:v>37641</c:v>
                </c:pt>
                <c:pt idx="143">
                  <c:v>37637</c:v>
                </c:pt>
                <c:pt idx="144">
                  <c:v>37636</c:v>
                </c:pt>
                <c:pt idx="145">
                  <c:v>37635</c:v>
                </c:pt>
                <c:pt idx="146">
                  <c:v>37634</c:v>
                </c:pt>
                <c:pt idx="147">
                  <c:v>37631</c:v>
                </c:pt>
                <c:pt idx="148">
                  <c:v>37630</c:v>
                </c:pt>
                <c:pt idx="149">
                  <c:v>37629</c:v>
                </c:pt>
                <c:pt idx="150">
                  <c:v>37628</c:v>
                </c:pt>
                <c:pt idx="151">
                  <c:v>37627</c:v>
                </c:pt>
                <c:pt idx="152">
                  <c:v>37624</c:v>
                </c:pt>
                <c:pt idx="153">
                  <c:v>37623</c:v>
                </c:pt>
                <c:pt idx="154">
                  <c:v>37621</c:v>
                </c:pt>
                <c:pt idx="155">
                  <c:v>37620</c:v>
                </c:pt>
                <c:pt idx="156">
                  <c:v>37617</c:v>
                </c:pt>
                <c:pt idx="157">
                  <c:v>37616</c:v>
                </c:pt>
                <c:pt idx="158">
                  <c:v>37615</c:v>
                </c:pt>
                <c:pt idx="159">
                  <c:v>37613</c:v>
                </c:pt>
                <c:pt idx="160">
                  <c:v>37610</c:v>
                </c:pt>
                <c:pt idx="161">
                  <c:v>37609</c:v>
                </c:pt>
                <c:pt idx="162">
                  <c:v>37608</c:v>
                </c:pt>
                <c:pt idx="163">
                  <c:v>37607</c:v>
                </c:pt>
                <c:pt idx="164">
                  <c:v>37606</c:v>
                </c:pt>
                <c:pt idx="165">
                  <c:v>37603</c:v>
                </c:pt>
                <c:pt idx="166">
                  <c:v>37602</c:v>
                </c:pt>
                <c:pt idx="167">
                  <c:v>37601</c:v>
                </c:pt>
                <c:pt idx="168">
                  <c:v>37600</c:v>
                </c:pt>
                <c:pt idx="169">
                  <c:v>37599</c:v>
                </c:pt>
                <c:pt idx="170">
                  <c:v>37596</c:v>
                </c:pt>
                <c:pt idx="171">
                  <c:v>37595</c:v>
                </c:pt>
                <c:pt idx="172">
                  <c:v>37594</c:v>
                </c:pt>
                <c:pt idx="173">
                  <c:v>37593</c:v>
                </c:pt>
                <c:pt idx="174">
                  <c:v>37592</c:v>
                </c:pt>
                <c:pt idx="175">
                  <c:v>37589</c:v>
                </c:pt>
                <c:pt idx="176">
                  <c:v>37588</c:v>
                </c:pt>
                <c:pt idx="177">
                  <c:v>37586</c:v>
                </c:pt>
                <c:pt idx="178">
                  <c:v>37585</c:v>
                </c:pt>
                <c:pt idx="179">
                  <c:v>37582</c:v>
                </c:pt>
                <c:pt idx="180">
                  <c:v>37581</c:v>
                </c:pt>
                <c:pt idx="181">
                  <c:v>37580</c:v>
                </c:pt>
                <c:pt idx="182">
                  <c:v>37579</c:v>
                </c:pt>
                <c:pt idx="183">
                  <c:v>37578</c:v>
                </c:pt>
                <c:pt idx="184">
                  <c:v>37575</c:v>
                </c:pt>
                <c:pt idx="185">
                  <c:v>37574</c:v>
                </c:pt>
                <c:pt idx="186">
                  <c:v>37573</c:v>
                </c:pt>
                <c:pt idx="187">
                  <c:v>37572</c:v>
                </c:pt>
                <c:pt idx="188">
                  <c:v>37571</c:v>
                </c:pt>
                <c:pt idx="189">
                  <c:v>37568</c:v>
                </c:pt>
                <c:pt idx="190">
                  <c:v>37567</c:v>
                </c:pt>
                <c:pt idx="191">
                  <c:v>37566</c:v>
                </c:pt>
                <c:pt idx="192">
                  <c:v>37565</c:v>
                </c:pt>
                <c:pt idx="193">
                  <c:v>37564</c:v>
                </c:pt>
                <c:pt idx="194">
                  <c:v>37561</c:v>
                </c:pt>
                <c:pt idx="195">
                  <c:v>37560</c:v>
                </c:pt>
                <c:pt idx="196">
                  <c:v>37559</c:v>
                </c:pt>
                <c:pt idx="197">
                  <c:v>37558</c:v>
                </c:pt>
                <c:pt idx="198">
                  <c:v>37557</c:v>
                </c:pt>
                <c:pt idx="199">
                  <c:v>37554</c:v>
                </c:pt>
                <c:pt idx="200">
                  <c:v>37553</c:v>
                </c:pt>
                <c:pt idx="201">
                  <c:v>37552</c:v>
                </c:pt>
                <c:pt idx="202">
                  <c:v>37551</c:v>
                </c:pt>
                <c:pt idx="203">
                  <c:v>37550</c:v>
                </c:pt>
                <c:pt idx="204">
                  <c:v>37547</c:v>
                </c:pt>
                <c:pt idx="205">
                  <c:v>37546</c:v>
                </c:pt>
                <c:pt idx="206">
                  <c:v>37545</c:v>
                </c:pt>
                <c:pt idx="207">
                  <c:v>37544</c:v>
                </c:pt>
                <c:pt idx="208">
                  <c:v>37543</c:v>
                </c:pt>
                <c:pt idx="209">
                  <c:v>37540</c:v>
                </c:pt>
                <c:pt idx="210">
                  <c:v>37539</c:v>
                </c:pt>
                <c:pt idx="211">
                  <c:v>37538</c:v>
                </c:pt>
                <c:pt idx="212">
                  <c:v>37537</c:v>
                </c:pt>
                <c:pt idx="213">
                  <c:v>37536</c:v>
                </c:pt>
                <c:pt idx="214">
                  <c:v>37533</c:v>
                </c:pt>
                <c:pt idx="215">
                  <c:v>37532</c:v>
                </c:pt>
                <c:pt idx="216">
                  <c:v>37531</c:v>
                </c:pt>
                <c:pt idx="217">
                  <c:v>37530</c:v>
                </c:pt>
                <c:pt idx="218">
                  <c:v>37529</c:v>
                </c:pt>
                <c:pt idx="219">
                  <c:v>37526</c:v>
                </c:pt>
                <c:pt idx="220">
                  <c:v>37525</c:v>
                </c:pt>
                <c:pt idx="221">
                  <c:v>37524</c:v>
                </c:pt>
                <c:pt idx="222">
                  <c:v>37523</c:v>
                </c:pt>
                <c:pt idx="223">
                  <c:v>37522</c:v>
                </c:pt>
                <c:pt idx="224">
                  <c:v>37519</c:v>
                </c:pt>
                <c:pt idx="225">
                  <c:v>37518</c:v>
                </c:pt>
                <c:pt idx="226">
                  <c:v>37517</c:v>
                </c:pt>
                <c:pt idx="227">
                  <c:v>37516</c:v>
                </c:pt>
                <c:pt idx="228">
                  <c:v>37515</c:v>
                </c:pt>
                <c:pt idx="229">
                  <c:v>37512</c:v>
                </c:pt>
                <c:pt idx="230">
                  <c:v>37511</c:v>
                </c:pt>
                <c:pt idx="231">
                  <c:v>37510</c:v>
                </c:pt>
                <c:pt idx="232">
                  <c:v>37509</c:v>
                </c:pt>
                <c:pt idx="233">
                  <c:v>37508</c:v>
                </c:pt>
                <c:pt idx="234">
                  <c:v>37505</c:v>
                </c:pt>
                <c:pt idx="235">
                  <c:v>37504</c:v>
                </c:pt>
                <c:pt idx="236">
                  <c:v>37503</c:v>
                </c:pt>
                <c:pt idx="237">
                  <c:v>37502</c:v>
                </c:pt>
                <c:pt idx="238">
                  <c:v>37501</c:v>
                </c:pt>
                <c:pt idx="239">
                  <c:v>37498</c:v>
                </c:pt>
                <c:pt idx="240">
                  <c:v>37497</c:v>
                </c:pt>
                <c:pt idx="241">
                  <c:v>37496</c:v>
                </c:pt>
                <c:pt idx="242">
                  <c:v>37495</c:v>
                </c:pt>
                <c:pt idx="243">
                  <c:v>37494</c:v>
                </c:pt>
                <c:pt idx="244">
                  <c:v>37491</c:v>
                </c:pt>
                <c:pt idx="245">
                  <c:v>37490</c:v>
                </c:pt>
                <c:pt idx="246">
                  <c:v>37489</c:v>
                </c:pt>
                <c:pt idx="247">
                  <c:v>37488</c:v>
                </c:pt>
                <c:pt idx="248">
                  <c:v>37487</c:v>
                </c:pt>
                <c:pt idx="249">
                  <c:v>37484</c:v>
                </c:pt>
                <c:pt idx="250">
                  <c:v>37483</c:v>
                </c:pt>
                <c:pt idx="251">
                  <c:v>37482</c:v>
                </c:pt>
                <c:pt idx="252">
                  <c:v>37481</c:v>
                </c:pt>
                <c:pt idx="253">
                  <c:v>37480</c:v>
                </c:pt>
                <c:pt idx="254">
                  <c:v>37477</c:v>
                </c:pt>
                <c:pt idx="255">
                  <c:v>37476</c:v>
                </c:pt>
                <c:pt idx="256">
                  <c:v>37475</c:v>
                </c:pt>
                <c:pt idx="257">
                  <c:v>37474</c:v>
                </c:pt>
                <c:pt idx="258">
                  <c:v>37473</c:v>
                </c:pt>
                <c:pt idx="259">
                  <c:v>37470</c:v>
                </c:pt>
                <c:pt idx="260">
                  <c:v>37469</c:v>
                </c:pt>
                <c:pt idx="261">
                  <c:v>37468</c:v>
                </c:pt>
                <c:pt idx="262">
                  <c:v>37467</c:v>
                </c:pt>
                <c:pt idx="263">
                  <c:v>37466</c:v>
                </c:pt>
                <c:pt idx="264">
                  <c:v>37463</c:v>
                </c:pt>
                <c:pt idx="265">
                  <c:v>37462</c:v>
                </c:pt>
                <c:pt idx="266">
                  <c:v>37461</c:v>
                </c:pt>
                <c:pt idx="267">
                  <c:v>37460</c:v>
                </c:pt>
                <c:pt idx="268">
                  <c:v>37459</c:v>
                </c:pt>
                <c:pt idx="269">
                  <c:v>37456</c:v>
                </c:pt>
                <c:pt idx="270">
                  <c:v>37455</c:v>
                </c:pt>
                <c:pt idx="271">
                  <c:v>37454</c:v>
                </c:pt>
                <c:pt idx="272">
                  <c:v>37453</c:v>
                </c:pt>
                <c:pt idx="273">
                  <c:v>37452</c:v>
                </c:pt>
                <c:pt idx="274">
                  <c:v>37449</c:v>
                </c:pt>
                <c:pt idx="275">
                  <c:v>37448</c:v>
                </c:pt>
                <c:pt idx="276">
                  <c:v>37447</c:v>
                </c:pt>
                <c:pt idx="277">
                  <c:v>37446</c:v>
                </c:pt>
                <c:pt idx="278">
                  <c:v>37445</c:v>
                </c:pt>
                <c:pt idx="279">
                  <c:v>37442</c:v>
                </c:pt>
                <c:pt idx="280">
                  <c:v>37441</c:v>
                </c:pt>
                <c:pt idx="281">
                  <c:v>37439</c:v>
                </c:pt>
                <c:pt idx="282">
                  <c:v>37438</c:v>
                </c:pt>
                <c:pt idx="283">
                  <c:v>37435</c:v>
                </c:pt>
                <c:pt idx="284">
                  <c:v>37434</c:v>
                </c:pt>
                <c:pt idx="285">
                  <c:v>37433</c:v>
                </c:pt>
                <c:pt idx="286">
                  <c:v>37432</c:v>
                </c:pt>
                <c:pt idx="287">
                  <c:v>37431</c:v>
                </c:pt>
                <c:pt idx="288">
                  <c:v>37428</c:v>
                </c:pt>
                <c:pt idx="289">
                  <c:v>37427</c:v>
                </c:pt>
                <c:pt idx="290">
                  <c:v>37426</c:v>
                </c:pt>
                <c:pt idx="291">
                  <c:v>37425</c:v>
                </c:pt>
                <c:pt idx="292">
                  <c:v>37424</c:v>
                </c:pt>
                <c:pt idx="293">
                  <c:v>37421</c:v>
                </c:pt>
                <c:pt idx="294">
                  <c:v>37420</c:v>
                </c:pt>
                <c:pt idx="295">
                  <c:v>37419</c:v>
                </c:pt>
                <c:pt idx="296">
                  <c:v>37418</c:v>
                </c:pt>
                <c:pt idx="297">
                  <c:v>37417</c:v>
                </c:pt>
                <c:pt idx="298">
                  <c:v>37414</c:v>
                </c:pt>
                <c:pt idx="299">
                  <c:v>37413</c:v>
                </c:pt>
                <c:pt idx="300">
                  <c:v>37412</c:v>
                </c:pt>
                <c:pt idx="301">
                  <c:v>37411</c:v>
                </c:pt>
                <c:pt idx="302">
                  <c:v>37410</c:v>
                </c:pt>
                <c:pt idx="303">
                  <c:v>37407</c:v>
                </c:pt>
                <c:pt idx="304">
                  <c:v>37406</c:v>
                </c:pt>
                <c:pt idx="305">
                  <c:v>37405</c:v>
                </c:pt>
                <c:pt idx="306">
                  <c:v>37404</c:v>
                </c:pt>
                <c:pt idx="307">
                  <c:v>37403</c:v>
                </c:pt>
                <c:pt idx="308">
                  <c:v>37399</c:v>
                </c:pt>
                <c:pt idx="309">
                  <c:v>37398</c:v>
                </c:pt>
                <c:pt idx="310">
                  <c:v>37397</c:v>
                </c:pt>
                <c:pt idx="311">
                  <c:v>37396</c:v>
                </c:pt>
                <c:pt idx="312">
                  <c:v>37393</c:v>
                </c:pt>
                <c:pt idx="313">
                  <c:v>37392</c:v>
                </c:pt>
                <c:pt idx="314">
                  <c:v>37391</c:v>
                </c:pt>
                <c:pt idx="315">
                  <c:v>37390</c:v>
                </c:pt>
                <c:pt idx="316">
                  <c:v>37389</c:v>
                </c:pt>
                <c:pt idx="317">
                  <c:v>37386</c:v>
                </c:pt>
                <c:pt idx="318">
                  <c:v>37385</c:v>
                </c:pt>
                <c:pt idx="319">
                  <c:v>37384</c:v>
                </c:pt>
                <c:pt idx="320">
                  <c:v>37383</c:v>
                </c:pt>
                <c:pt idx="321">
                  <c:v>37382</c:v>
                </c:pt>
                <c:pt idx="322">
                  <c:v>37379</c:v>
                </c:pt>
                <c:pt idx="323">
                  <c:v>37378</c:v>
                </c:pt>
                <c:pt idx="324">
                  <c:v>37377</c:v>
                </c:pt>
                <c:pt idx="325">
                  <c:v>37376</c:v>
                </c:pt>
                <c:pt idx="326">
                  <c:v>37375</c:v>
                </c:pt>
                <c:pt idx="327">
                  <c:v>37372</c:v>
                </c:pt>
                <c:pt idx="328">
                  <c:v>37371</c:v>
                </c:pt>
                <c:pt idx="329">
                  <c:v>37370</c:v>
                </c:pt>
                <c:pt idx="330">
                  <c:v>37369</c:v>
                </c:pt>
                <c:pt idx="331">
                  <c:v>37368</c:v>
                </c:pt>
                <c:pt idx="332">
                  <c:v>37365</c:v>
                </c:pt>
                <c:pt idx="333">
                  <c:v>37364</c:v>
                </c:pt>
                <c:pt idx="334">
                  <c:v>37363</c:v>
                </c:pt>
                <c:pt idx="335">
                  <c:v>37362</c:v>
                </c:pt>
                <c:pt idx="336">
                  <c:v>37361</c:v>
                </c:pt>
                <c:pt idx="337">
                  <c:v>37358</c:v>
                </c:pt>
                <c:pt idx="338">
                  <c:v>37357</c:v>
                </c:pt>
                <c:pt idx="339">
                  <c:v>37356</c:v>
                </c:pt>
                <c:pt idx="340">
                  <c:v>37355</c:v>
                </c:pt>
                <c:pt idx="341">
                  <c:v>37354</c:v>
                </c:pt>
                <c:pt idx="342">
                  <c:v>37351</c:v>
                </c:pt>
                <c:pt idx="343">
                  <c:v>37350</c:v>
                </c:pt>
                <c:pt idx="344">
                  <c:v>37349</c:v>
                </c:pt>
                <c:pt idx="345">
                  <c:v>37348</c:v>
                </c:pt>
                <c:pt idx="346">
                  <c:v>37347</c:v>
                </c:pt>
                <c:pt idx="347">
                  <c:v>37344</c:v>
                </c:pt>
                <c:pt idx="348">
                  <c:v>37342</c:v>
                </c:pt>
                <c:pt idx="349">
                  <c:v>37341</c:v>
                </c:pt>
                <c:pt idx="350">
                  <c:v>37340</c:v>
                </c:pt>
                <c:pt idx="351">
                  <c:v>37337</c:v>
                </c:pt>
                <c:pt idx="352">
                  <c:v>37336</c:v>
                </c:pt>
                <c:pt idx="353">
                  <c:v>37335</c:v>
                </c:pt>
                <c:pt idx="354">
                  <c:v>37334</c:v>
                </c:pt>
                <c:pt idx="355">
                  <c:v>37333</c:v>
                </c:pt>
                <c:pt idx="356">
                  <c:v>37330</c:v>
                </c:pt>
                <c:pt idx="357">
                  <c:v>37329</c:v>
                </c:pt>
                <c:pt idx="358">
                  <c:v>37328</c:v>
                </c:pt>
                <c:pt idx="359">
                  <c:v>37327</c:v>
                </c:pt>
                <c:pt idx="360">
                  <c:v>37326</c:v>
                </c:pt>
                <c:pt idx="361">
                  <c:v>37323</c:v>
                </c:pt>
                <c:pt idx="362">
                  <c:v>37322</c:v>
                </c:pt>
                <c:pt idx="363">
                  <c:v>37321</c:v>
                </c:pt>
                <c:pt idx="364">
                  <c:v>37320</c:v>
                </c:pt>
                <c:pt idx="365">
                  <c:v>37319</c:v>
                </c:pt>
                <c:pt idx="366">
                  <c:v>37316</c:v>
                </c:pt>
                <c:pt idx="367">
                  <c:v>37315</c:v>
                </c:pt>
                <c:pt idx="368">
                  <c:v>37314</c:v>
                </c:pt>
                <c:pt idx="369">
                  <c:v>37313</c:v>
                </c:pt>
                <c:pt idx="370">
                  <c:v>37312</c:v>
                </c:pt>
                <c:pt idx="371">
                  <c:v>37309</c:v>
                </c:pt>
                <c:pt idx="372">
                  <c:v>37308</c:v>
                </c:pt>
                <c:pt idx="373">
                  <c:v>37307</c:v>
                </c:pt>
                <c:pt idx="374">
                  <c:v>37306</c:v>
                </c:pt>
                <c:pt idx="375">
                  <c:v>37305</c:v>
                </c:pt>
                <c:pt idx="376">
                  <c:v>37301</c:v>
                </c:pt>
                <c:pt idx="377">
                  <c:v>37300</c:v>
                </c:pt>
                <c:pt idx="378">
                  <c:v>37299</c:v>
                </c:pt>
                <c:pt idx="379">
                  <c:v>37298</c:v>
                </c:pt>
                <c:pt idx="380">
                  <c:v>37295</c:v>
                </c:pt>
                <c:pt idx="381">
                  <c:v>37294</c:v>
                </c:pt>
                <c:pt idx="382">
                  <c:v>37293</c:v>
                </c:pt>
                <c:pt idx="383">
                  <c:v>37292</c:v>
                </c:pt>
                <c:pt idx="384">
                  <c:v>37291</c:v>
                </c:pt>
                <c:pt idx="385">
                  <c:v>37288</c:v>
                </c:pt>
                <c:pt idx="386">
                  <c:v>37287</c:v>
                </c:pt>
                <c:pt idx="387">
                  <c:v>37286</c:v>
                </c:pt>
                <c:pt idx="388">
                  <c:v>37285</c:v>
                </c:pt>
                <c:pt idx="389">
                  <c:v>37284</c:v>
                </c:pt>
                <c:pt idx="390">
                  <c:v>37281</c:v>
                </c:pt>
                <c:pt idx="391">
                  <c:v>37280</c:v>
                </c:pt>
                <c:pt idx="392">
                  <c:v>37279</c:v>
                </c:pt>
                <c:pt idx="393">
                  <c:v>37278</c:v>
                </c:pt>
                <c:pt idx="394">
                  <c:v>37274</c:v>
                </c:pt>
                <c:pt idx="395">
                  <c:v>37273</c:v>
                </c:pt>
                <c:pt idx="396">
                  <c:v>37272</c:v>
                </c:pt>
                <c:pt idx="397">
                  <c:v>37271</c:v>
                </c:pt>
                <c:pt idx="398">
                  <c:v>37270</c:v>
                </c:pt>
                <c:pt idx="399">
                  <c:v>37267</c:v>
                </c:pt>
                <c:pt idx="400">
                  <c:v>37266</c:v>
                </c:pt>
                <c:pt idx="401">
                  <c:v>37265</c:v>
                </c:pt>
                <c:pt idx="402">
                  <c:v>37264</c:v>
                </c:pt>
                <c:pt idx="403">
                  <c:v>37263</c:v>
                </c:pt>
                <c:pt idx="404">
                  <c:v>37260</c:v>
                </c:pt>
                <c:pt idx="405">
                  <c:v>37259</c:v>
                </c:pt>
                <c:pt idx="406">
                  <c:v>37258</c:v>
                </c:pt>
                <c:pt idx="407">
                  <c:v>37256</c:v>
                </c:pt>
                <c:pt idx="408">
                  <c:v>37253</c:v>
                </c:pt>
                <c:pt idx="409">
                  <c:v>37252</c:v>
                </c:pt>
                <c:pt idx="410">
                  <c:v>37251</c:v>
                </c:pt>
                <c:pt idx="411">
                  <c:v>37249</c:v>
                </c:pt>
                <c:pt idx="412">
                  <c:v>37246</c:v>
                </c:pt>
                <c:pt idx="413">
                  <c:v>37245</c:v>
                </c:pt>
                <c:pt idx="414">
                  <c:v>37244</c:v>
                </c:pt>
                <c:pt idx="415">
                  <c:v>37243</c:v>
                </c:pt>
                <c:pt idx="416">
                  <c:v>37242</c:v>
                </c:pt>
                <c:pt idx="417">
                  <c:v>37239</c:v>
                </c:pt>
                <c:pt idx="418">
                  <c:v>37238</c:v>
                </c:pt>
                <c:pt idx="419">
                  <c:v>37237</c:v>
                </c:pt>
                <c:pt idx="420">
                  <c:v>37236</c:v>
                </c:pt>
                <c:pt idx="421">
                  <c:v>37235</c:v>
                </c:pt>
                <c:pt idx="422">
                  <c:v>37232</c:v>
                </c:pt>
                <c:pt idx="423">
                  <c:v>37231</c:v>
                </c:pt>
                <c:pt idx="424">
                  <c:v>37230</c:v>
                </c:pt>
                <c:pt idx="425">
                  <c:v>37229</c:v>
                </c:pt>
                <c:pt idx="426">
                  <c:v>37228</c:v>
                </c:pt>
              </c:numCache>
            </c:numRef>
          </c:cat>
          <c:val>
            <c:numRef>
              <c:f>'Q2 Backtesting'!$AM$7:$AM$433</c:f>
              <c:numCache>
                <c:formatCode>General</c:formatCode>
                <c:ptCount val="427"/>
                <c:pt idx="0">
                  <c:v>10317.507</c:v>
                </c:pt>
                <c:pt idx="1">
                  <c:v>-5307.009</c:v>
                </c:pt>
                <c:pt idx="2">
                  <c:v>14357.791999999999</c:v>
                </c:pt>
                <c:pt idx="3">
                  <c:v>616.14700000000005</c:v>
                </c:pt>
                <c:pt idx="4">
                  <c:v>17110.712</c:v>
                </c:pt>
                <c:pt idx="5">
                  <c:v>14848.715</c:v>
                </c:pt>
                <c:pt idx="6">
                  <c:v>15789.674000000001</c:v>
                </c:pt>
                <c:pt idx="7">
                  <c:v>-11178.223</c:v>
                </c:pt>
                <c:pt idx="8">
                  <c:v>3113.134</c:v>
                </c:pt>
                <c:pt idx="9">
                  <c:v>24728.350999999999</c:v>
                </c:pt>
                <c:pt idx="10">
                  <c:v>32054.772000000001</c:v>
                </c:pt>
                <c:pt idx="11">
                  <c:v>937.85</c:v>
                </c:pt>
                <c:pt idx="12">
                  <c:v>7287.1679999999997</c:v>
                </c:pt>
                <c:pt idx="13">
                  <c:v>-5976.5839999999998</c:v>
                </c:pt>
                <c:pt idx="14">
                  <c:v>14432.897000000001</c:v>
                </c:pt>
                <c:pt idx="15">
                  <c:v>9588.2669999999998</c:v>
                </c:pt>
                <c:pt idx="16">
                  <c:v>5494.6719999999996</c:v>
                </c:pt>
                <c:pt idx="17">
                  <c:v>7264.2809999999999</c:v>
                </c:pt>
                <c:pt idx="18">
                  <c:v>13154.712</c:v>
                </c:pt>
                <c:pt idx="19">
                  <c:v>21551.534</c:v>
                </c:pt>
                <c:pt idx="20">
                  <c:v>714.577</c:v>
                </c:pt>
                <c:pt idx="21">
                  <c:v>8125.674</c:v>
                </c:pt>
                <c:pt idx="22">
                  <c:v>-597.46600000000001</c:v>
                </c:pt>
                <c:pt idx="23">
                  <c:v>22190.707999999999</c:v>
                </c:pt>
                <c:pt idx="24">
                  <c:v>9868.2379999999994</c:v>
                </c:pt>
                <c:pt idx="25">
                  <c:v>27359.547999999999</c:v>
                </c:pt>
                <c:pt idx="26">
                  <c:v>19412.583999999999</c:v>
                </c:pt>
                <c:pt idx="27">
                  <c:v>6342.4009999999998</c:v>
                </c:pt>
                <c:pt idx="28">
                  <c:v>24693.569</c:v>
                </c:pt>
                <c:pt idx="29">
                  <c:v>42222.232000000004</c:v>
                </c:pt>
                <c:pt idx="30">
                  <c:v>26813.577000000001</c:v>
                </c:pt>
                <c:pt idx="31">
                  <c:v>-921.678</c:v>
                </c:pt>
                <c:pt idx="32">
                  <c:v>24007.157999999999</c:v>
                </c:pt>
                <c:pt idx="33">
                  <c:v>15048.448</c:v>
                </c:pt>
                <c:pt idx="34">
                  <c:v>7882.317</c:v>
                </c:pt>
                <c:pt idx="35">
                  <c:v>25571.86</c:v>
                </c:pt>
                <c:pt idx="36">
                  <c:v>-9290.3799999999992</c:v>
                </c:pt>
                <c:pt idx="37">
                  <c:v>43884.722000000002</c:v>
                </c:pt>
                <c:pt idx="38">
                  <c:v>31581.205000000002</c:v>
                </c:pt>
                <c:pt idx="39">
                  <c:v>13479.897000000001</c:v>
                </c:pt>
                <c:pt idx="40">
                  <c:v>18281.973000000002</c:v>
                </c:pt>
                <c:pt idx="41">
                  <c:v>9527.259</c:v>
                </c:pt>
                <c:pt idx="42">
                  <c:v>14693.739</c:v>
                </c:pt>
                <c:pt idx="43">
                  <c:v>1355.6569999999999</c:v>
                </c:pt>
                <c:pt idx="44">
                  <c:v>13226.593000000001</c:v>
                </c:pt>
                <c:pt idx="45">
                  <c:v>25875.202000000001</c:v>
                </c:pt>
                <c:pt idx="46">
                  <c:v>9826.9030000000002</c:v>
                </c:pt>
                <c:pt idx="47">
                  <c:v>2908.029</c:v>
                </c:pt>
                <c:pt idx="48">
                  <c:v>8501.5730000000003</c:v>
                </c:pt>
                <c:pt idx="49">
                  <c:v>22467.809000000001</c:v>
                </c:pt>
                <c:pt idx="50">
                  <c:v>22091.743999999999</c:v>
                </c:pt>
                <c:pt idx="51">
                  <c:v>71907.649000000005</c:v>
                </c:pt>
                <c:pt idx="52">
                  <c:v>33495.057999999997</c:v>
                </c:pt>
                <c:pt idx="53">
                  <c:v>16147.130999999999</c:v>
                </c:pt>
                <c:pt idx="54">
                  <c:v>-6201.2879999999996</c:v>
                </c:pt>
                <c:pt idx="55">
                  <c:v>10684</c:v>
                </c:pt>
                <c:pt idx="56">
                  <c:v>-3777.15</c:v>
                </c:pt>
                <c:pt idx="57">
                  <c:v>9720.8880000000008</c:v>
                </c:pt>
                <c:pt idx="58">
                  <c:v>22137.447</c:v>
                </c:pt>
                <c:pt idx="59">
                  <c:v>59605.745999999999</c:v>
                </c:pt>
                <c:pt idx="60">
                  <c:v>-6134.9809999999998</c:v>
                </c:pt>
                <c:pt idx="61">
                  <c:v>-4195.9549999999999</c:v>
                </c:pt>
                <c:pt idx="62">
                  <c:v>3964.4859999999999</c:v>
                </c:pt>
                <c:pt idx="63">
                  <c:v>17890.863000000001</c:v>
                </c:pt>
                <c:pt idx="64">
                  <c:v>7494.2049999999999</c:v>
                </c:pt>
                <c:pt idx="65">
                  <c:v>4510.12</c:v>
                </c:pt>
                <c:pt idx="66">
                  <c:v>26608.84</c:v>
                </c:pt>
                <c:pt idx="67">
                  <c:v>19027.657999999999</c:v>
                </c:pt>
                <c:pt idx="68">
                  <c:v>17210.642</c:v>
                </c:pt>
                <c:pt idx="69">
                  <c:v>22612.164000000001</c:v>
                </c:pt>
                <c:pt idx="70">
                  <c:v>16486.694</c:v>
                </c:pt>
                <c:pt idx="71">
                  <c:v>12212.574000000001</c:v>
                </c:pt>
                <c:pt idx="72">
                  <c:v>-8146.6639999999998</c:v>
                </c:pt>
                <c:pt idx="73">
                  <c:v>15755.040999999999</c:v>
                </c:pt>
                <c:pt idx="74">
                  <c:v>9061.5709999999999</c:v>
                </c:pt>
                <c:pt idx="75">
                  <c:v>17494.526000000002</c:v>
                </c:pt>
                <c:pt idx="76">
                  <c:v>18899.311000000002</c:v>
                </c:pt>
                <c:pt idx="77">
                  <c:v>12183.883</c:v>
                </c:pt>
                <c:pt idx="78">
                  <c:v>5054.6679999999997</c:v>
                </c:pt>
                <c:pt idx="79">
                  <c:v>9039.7479999999996</c:v>
                </c:pt>
                <c:pt idx="80">
                  <c:v>-7863.5529999999999</c:v>
                </c:pt>
                <c:pt idx="81">
                  <c:v>21360.819</c:v>
                </c:pt>
                <c:pt idx="82">
                  <c:v>6539.3119999999999</c:v>
                </c:pt>
                <c:pt idx="83">
                  <c:v>12476.779</c:v>
                </c:pt>
                <c:pt idx="84">
                  <c:v>1116.1099999999999</c:v>
                </c:pt>
                <c:pt idx="85">
                  <c:v>15392.8</c:v>
                </c:pt>
                <c:pt idx="86">
                  <c:v>10174.174000000001</c:v>
                </c:pt>
                <c:pt idx="87">
                  <c:v>19857.678</c:v>
                </c:pt>
                <c:pt idx="88">
                  <c:v>2445.0459999999998</c:v>
                </c:pt>
                <c:pt idx="89">
                  <c:v>2362.011</c:v>
                </c:pt>
                <c:pt idx="90">
                  <c:v>27162.457999999999</c:v>
                </c:pt>
                <c:pt idx="91">
                  <c:v>10572.753000000001</c:v>
                </c:pt>
                <c:pt idx="92">
                  <c:v>9658.3459999999995</c:v>
                </c:pt>
                <c:pt idx="93">
                  <c:v>-2293.9949999999999</c:v>
                </c:pt>
                <c:pt idx="94">
                  <c:v>5598</c:v>
                </c:pt>
                <c:pt idx="95">
                  <c:v>5206.0919999999996</c:v>
                </c:pt>
                <c:pt idx="96">
                  <c:v>7994.4219999999996</c:v>
                </c:pt>
                <c:pt idx="97">
                  <c:v>3185.1689999999999</c:v>
                </c:pt>
                <c:pt idx="98">
                  <c:v>28246.452000000001</c:v>
                </c:pt>
                <c:pt idx="99">
                  <c:v>6302.549</c:v>
                </c:pt>
                <c:pt idx="100">
                  <c:v>16253.687</c:v>
                </c:pt>
                <c:pt idx="101">
                  <c:v>5094.2139999999999</c:v>
                </c:pt>
                <c:pt idx="102">
                  <c:v>28520.004000000001</c:v>
                </c:pt>
                <c:pt idx="103">
                  <c:v>19064.513999999999</c:v>
                </c:pt>
                <c:pt idx="104">
                  <c:v>2461.7109999999998</c:v>
                </c:pt>
                <c:pt idx="105">
                  <c:v>27698.09</c:v>
                </c:pt>
                <c:pt idx="106">
                  <c:v>24198.735000000001</c:v>
                </c:pt>
                <c:pt idx="107">
                  <c:v>23146.245999999999</c:v>
                </c:pt>
                <c:pt idx="108">
                  <c:v>-4948.8130000000001</c:v>
                </c:pt>
                <c:pt idx="109">
                  <c:v>8995.65</c:v>
                </c:pt>
                <c:pt idx="110">
                  <c:v>17093.973999999998</c:v>
                </c:pt>
                <c:pt idx="111">
                  <c:v>1268.7860000000001</c:v>
                </c:pt>
                <c:pt idx="112">
                  <c:v>7465.72</c:v>
                </c:pt>
                <c:pt idx="113">
                  <c:v>2199.6460000000002</c:v>
                </c:pt>
                <c:pt idx="114">
                  <c:v>-8067.0370000000003</c:v>
                </c:pt>
                <c:pt idx="115">
                  <c:v>34210.720999999998</c:v>
                </c:pt>
                <c:pt idx="116">
                  <c:v>254.779</c:v>
                </c:pt>
                <c:pt idx="117">
                  <c:v>14894.34</c:v>
                </c:pt>
                <c:pt idx="118">
                  <c:v>-8512.6509999999998</c:v>
                </c:pt>
                <c:pt idx="119">
                  <c:v>-2844.0970000000002</c:v>
                </c:pt>
                <c:pt idx="120">
                  <c:v>18728.743999999999</c:v>
                </c:pt>
                <c:pt idx="121">
                  <c:v>10776.781999999999</c:v>
                </c:pt>
                <c:pt idx="122">
                  <c:v>12963.253000000001</c:v>
                </c:pt>
                <c:pt idx="123">
                  <c:v>23667.379000000001</c:v>
                </c:pt>
                <c:pt idx="124">
                  <c:v>27228.128000000001</c:v>
                </c:pt>
                <c:pt idx="125">
                  <c:v>8809.3870000000006</c:v>
                </c:pt>
                <c:pt idx="126">
                  <c:v>1802.11</c:v>
                </c:pt>
                <c:pt idx="127">
                  <c:v>-1618.3910000000001</c:v>
                </c:pt>
                <c:pt idx="128">
                  <c:v>9614.9529999999995</c:v>
                </c:pt>
                <c:pt idx="129">
                  <c:v>16092.504000000001</c:v>
                </c:pt>
                <c:pt idx="130">
                  <c:v>13189.777</c:v>
                </c:pt>
                <c:pt idx="131">
                  <c:v>12542.553</c:v>
                </c:pt>
                <c:pt idx="132">
                  <c:v>20675.155999999999</c:v>
                </c:pt>
                <c:pt idx="133">
                  <c:v>24324.821</c:v>
                </c:pt>
                <c:pt idx="134">
                  <c:v>18660.454000000002</c:v>
                </c:pt>
                <c:pt idx="135">
                  <c:v>17192.25</c:v>
                </c:pt>
                <c:pt idx="136">
                  <c:v>16623.580000000002</c:v>
                </c:pt>
                <c:pt idx="137">
                  <c:v>12634.097</c:v>
                </c:pt>
                <c:pt idx="138">
                  <c:v>15728.931</c:v>
                </c:pt>
                <c:pt idx="139">
                  <c:v>13418.993</c:v>
                </c:pt>
                <c:pt idx="140">
                  <c:v>17927.552</c:v>
                </c:pt>
                <c:pt idx="141">
                  <c:v>6812.7470000000003</c:v>
                </c:pt>
                <c:pt idx="142">
                  <c:v>1351.2239999999999</c:v>
                </c:pt>
                <c:pt idx="143">
                  <c:v>16085.031999999999</c:v>
                </c:pt>
                <c:pt idx="144">
                  <c:v>19954.012999999999</c:v>
                </c:pt>
                <c:pt idx="145">
                  <c:v>11775.056</c:v>
                </c:pt>
                <c:pt idx="146">
                  <c:v>21485.598000000002</c:v>
                </c:pt>
                <c:pt idx="147">
                  <c:v>13884.386</c:v>
                </c:pt>
                <c:pt idx="148">
                  <c:v>15604.082</c:v>
                </c:pt>
                <c:pt idx="149">
                  <c:v>14088.581</c:v>
                </c:pt>
                <c:pt idx="150">
                  <c:v>28628.348999999998</c:v>
                </c:pt>
                <c:pt idx="151">
                  <c:v>4426.0619999999999</c:v>
                </c:pt>
                <c:pt idx="152">
                  <c:v>23030.281999999999</c:v>
                </c:pt>
                <c:pt idx="153">
                  <c:v>23180.940999999999</c:v>
                </c:pt>
                <c:pt idx="154">
                  <c:v>10931.083000000001</c:v>
                </c:pt>
                <c:pt idx="155">
                  <c:v>8206.8250000000007</c:v>
                </c:pt>
                <c:pt idx="156">
                  <c:v>6861.6019999999999</c:v>
                </c:pt>
                <c:pt idx="157">
                  <c:v>13671.393</c:v>
                </c:pt>
                <c:pt idx="158">
                  <c:v>5828.6360000000004</c:v>
                </c:pt>
                <c:pt idx="159">
                  <c:v>15052.941999999999</c:v>
                </c:pt>
                <c:pt idx="160">
                  <c:v>13491.464</c:v>
                </c:pt>
                <c:pt idx="161">
                  <c:v>10218.040999999999</c:v>
                </c:pt>
                <c:pt idx="162">
                  <c:v>9150.3469999999998</c:v>
                </c:pt>
                <c:pt idx="163">
                  <c:v>2404.7359999999999</c:v>
                </c:pt>
                <c:pt idx="164">
                  <c:v>24723.775000000001</c:v>
                </c:pt>
                <c:pt idx="165">
                  <c:v>14775.781999999999</c:v>
                </c:pt>
                <c:pt idx="166">
                  <c:v>10945.941000000001</c:v>
                </c:pt>
                <c:pt idx="167">
                  <c:v>22855.113000000001</c:v>
                </c:pt>
                <c:pt idx="168">
                  <c:v>13416.691000000001</c:v>
                </c:pt>
                <c:pt idx="169">
                  <c:v>12381.343999999999</c:v>
                </c:pt>
                <c:pt idx="170">
                  <c:v>19858.605</c:v>
                </c:pt>
                <c:pt idx="171">
                  <c:v>18883.651999999998</c:v>
                </c:pt>
                <c:pt idx="172">
                  <c:v>36744.894999999997</c:v>
                </c:pt>
                <c:pt idx="173">
                  <c:v>38586.834999999999</c:v>
                </c:pt>
                <c:pt idx="174">
                  <c:v>20478.127</c:v>
                </c:pt>
                <c:pt idx="175">
                  <c:v>-39117.349000000002</c:v>
                </c:pt>
                <c:pt idx="176">
                  <c:v>370.83100000000002</c:v>
                </c:pt>
                <c:pt idx="177">
                  <c:v>28068.555</c:v>
                </c:pt>
                <c:pt idx="178">
                  <c:v>501.83100000000002</c:v>
                </c:pt>
                <c:pt idx="179">
                  <c:v>-4092.5479999999998</c:v>
                </c:pt>
                <c:pt idx="180">
                  <c:v>4396.5659999999998</c:v>
                </c:pt>
                <c:pt idx="181">
                  <c:v>4850.6220000000003</c:v>
                </c:pt>
                <c:pt idx="182">
                  <c:v>-8012.3490000000002</c:v>
                </c:pt>
                <c:pt idx="183">
                  <c:v>-14727.486000000001</c:v>
                </c:pt>
                <c:pt idx="184">
                  <c:v>-2735.625</c:v>
                </c:pt>
                <c:pt idx="185">
                  <c:v>-3135.0529999999999</c:v>
                </c:pt>
                <c:pt idx="186">
                  <c:v>-2835.2179999999998</c:v>
                </c:pt>
                <c:pt idx="187">
                  <c:v>5908.5550000000003</c:v>
                </c:pt>
                <c:pt idx="188">
                  <c:v>17334.828000000001</c:v>
                </c:pt>
                <c:pt idx="189">
                  <c:v>18180.518</c:v>
                </c:pt>
                <c:pt idx="190">
                  <c:v>45622.47</c:v>
                </c:pt>
                <c:pt idx="191">
                  <c:v>572.20799999999997</c:v>
                </c:pt>
                <c:pt idx="192">
                  <c:v>26936.348999999998</c:v>
                </c:pt>
                <c:pt idx="193">
                  <c:v>-12017.005999999999</c:v>
                </c:pt>
                <c:pt idx="194">
                  <c:v>3792.28</c:v>
                </c:pt>
                <c:pt idx="195">
                  <c:v>-5499.85</c:v>
                </c:pt>
                <c:pt idx="196">
                  <c:v>805.76700000000005</c:v>
                </c:pt>
                <c:pt idx="197">
                  <c:v>26198.371999999999</c:v>
                </c:pt>
                <c:pt idx="198">
                  <c:v>-7744.5510000000004</c:v>
                </c:pt>
                <c:pt idx="199">
                  <c:v>-2300.0740000000001</c:v>
                </c:pt>
                <c:pt idx="200">
                  <c:v>11527.477999999999</c:v>
                </c:pt>
                <c:pt idx="201">
                  <c:v>21278.956999999999</c:v>
                </c:pt>
                <c:pt idx="202">
                  <c:v>18445.037</c:v>
                </c:pt>
                <c:pt idx="203">
                  <c:v>265.05</c:v>
                </c:pt>
                <c:pt idx="204">
                  <c:v>8346.8539999999994</c:v>
                </c:pt>
                <c:pt idx="205">
                  <c:v>727.322</c:v>
                </c:pt>
                <c:pt idx="206">
                  <c:v>28398.234</c:v>
                </c:pt>
                <c:pt idx="207">
                  <c:v>4778.4219999999996</c:v>
                </c:pt>
                <c:pt idx="208">
                  <c:v>-2262.087</c:v>
                </c:pt>
                <c:pt idx="209">
                  <c:v>22787.323</c:v>
                </c:pt>
                <c:pt idx="210">
                  <c:v>9548.2430000000004</c:v>
                </c:pt>
                <c:pt idx="211">
                  <c:v>28711.258999999998</c:v>
                </c:pt>
                <c:pt idx="212">
                  <c:v>21025.308000000001</c:v>
                </c:pt>
                <c:pt idx="213">
                  <c:v>14286.297</c:v>
                </c:pt>
                <c:pt idx="214">
                  <c:v>18306.976999999999</c:v>
                </c:pt>
                <c:pt idx="215">
                  <c:v>15249.86</c:v>
                </c:pt>
                <c:pt idx="216">
                  <c:v>7211.7079999999996</c:v>
                </c:pt>
                <c:pt idx="217">
                  <c:v>10359.404</c:v>
                </c:pt>
                <c:pt idx="218">
                  <c:v>28485.81</c:v>
                </c:pt>
                <c:pt idx="219">
                  <c:v>-4205.6419999999998</c:v>
                </c:pt>
                <c:pt idx="220">
                  <c:v>9010.7870000000003</c:v>
                </c:pt>
                <c:pt idx="221">
                  <c:v>16117.341</c:v>
                </c:pt>
                <c:pt idx="222">
                  <c:v>17557.256000000001</c:v>
                </c:pt>
                <c:pt idx="223">
                  <c:v>16724.955999999998</c:v>
                </c:pt>
                <c:pt idx="224">
                  <c:v>15142.62</c:v>
                </c:pt>
                <c:pt idx="225">
                  <c:v>46835.591999999997</c:v>
                </c:pt>
                <c:pt idx="226">
                  <c:v>21409.163</c:v>
                </c:pt>
                <c:pt idx="227">
                  <c:v>15832.38</c:v>
                </c:pt>
                <c:pt idx="228">
                  <c:v>45.161999999999999</c:v>
                </c:pt>
                <c:pt idx="229">
                  <c:v>7319.3689999999997</c:v>
                </c:pt>
                <c:pt idx="230">
                  <c:v>12439.771000000001</c:v>
                </c:pt>
                <c:pt idx="231">
                  <c:v>-6979.4740000000002</c:v>
                </c:pt>
                <c:pt idx="232">
                  <c:v>17358.650000000001</c:v>
                </c:pt>
                <c:pt idx="233">
                  <c:v>1523.127</c:v>
                </c:pt>
                <c:pt idx="234">
                  <c:v>5710.8360000000002</c:v>
                </c:pt>
                <c:pt idx="235">
                  <c:v>23324.781999999999</c:v>
                </c:pt>
                <c:pt idx="236">
                  <c:v>777.88900000000001</c:v>
                </c:pt>
                <c:pt idx="237">
                  <c:v>18886.021000000001</c:v>
                </c:pt>
                <c:pt idx="238">
                  <c:v>8021.8379999999997</c:v>
                </c:pt>
                <c:pt idx="239">
                  <c:v>12935.056</c:v>
                </c:pt>
                <c:pt idx="240">
                  <c:v>15456.145</c:v>
                </c:pt>
                <c:pt idx="241">
                  <c:v>29121.989000000001</c:v>
                </c:pt>
                <c:pt idx="242">
                  <c:v>13527.432000000001</c:v>
                </c:pt>
                <c:pt idx="243">
                  <c:v>13862.450999999999</c:v>
                </c:pt>
                <c:pt idx="244">
                  <c:v>19892.644</c:v>
                </c:pt>
                <c:pt idx="245">
                  <c:v>8576.7189999999991</c:v>
                </c:pt>
                <c:pt idx="246">
                  <c:v>14633.596</c:v>
                </c:pt>
                <c:pt idx="247">
                  <c:v>18613.034</c:v>
                </c:pt>
                <c:pt idx="248">
                  <c:v>2287.3829999999998</c:v>
                </c:pt>
                <c:pt idx="249">
                  <c:v>4047.991</c:v>
                </c:pt>
                <c:pt idx="250">
                  <c:v>10845.147000000001</c:v>
                </c:pt>
                <c:pt idx="251">
                  <c:v>15601.643</c:v>
                </c:pt>
                <c:pt idx="252">
                  <c:v>19153.129000000001</c:v>
                </c:pt>
                <c:pt idx="253">
                  <c:v>-0.66</c:v>
                </c:pt>
                <c:pt idx="254">
                  <c:v>9872.7389999999996</c:v>
                </c:pt>
                <c:pt idx="255">
                  <c:v>9063.8359999999993</c:v>
                </c:pt>
                <c:pt idx="256">
                  <c:v>849.22400000000005</c:v>
                </c:pt>
                <c:pt idx="257">
                  <c:v>2316.308</c:v>
                </c:pt>
                <c:pt idx="258">
                  <c:v>19955.494999999999</c:v>
                </c:pt>
                <c:pt idx="259">
                  <c:v>23143.553</c:v>
                </c:pt>
                <c:pt idx="260">
                  <c:v>4122.7700000000004</c:v>
                </c:pt>
                <c:pt idx="261">
                  <c:v>-12152.124</c:v>
                </c:pt>
                <c:pt idx="262">
                  <c:v>-14772.02</c:v>
                </c:pt>
                <c:pt idx="263">
                  <c:v>28176.825000000001</c:v>
                </c:pt>
                <c:pt idx="264">
                  <c:v>13983.638000000001</c:v>
                </c:pt>
                <c:pt idx="265">
                  <c:v>36674.826999999997</c:v>
                </c:pt>
                <c:pt idx="266">
                  <c:v>12004.554</c:v>
                </c:pt>
                <c:pt idx="267">
                  <c:v>46280.24</c:v>
                </c:pt>
                <c:pt idx="268">
                  <c:v>21679.004000000001</c:v>
                </c:pt>
                <c:pt idx="269">
                  <c:v>11938.665999999999</c:v>
                </c:pt>
                <c:pt idx="270">
                  <c:v>6958.8149999999996</c:v>
                </c:pt>
                <c:pt idx="271">
                  <c:v>34824.222000000002</c:v>
                </c:pt>
                <c:pt idx="272">
                  <c:v>35180.722999999998</c:v>
                </c:pt>
                <c:pt idx="273">
                  <c:v>35270.720999999998</c:v>
                </c:pt>
                <c:pt idx="274">
                  <c:v>21367.907999999999</c:v>
                </c:pt>
                <c:pt idx="275">
                  <c:v>10517.450999999999</c:v>
                </c:pt>
                <c:pt idx="276">
                  <c:v>31059.787</c:v>
                </c:pt>
                <c:pt idx="277">
                  <c:v>5010.8010000000004</c:v>
                </c:pt>
                <c:pt idx="278">
                  <c:v>989.05700000000002</c:v>
                </c:pt>
                <c:pt idx="279">
                  <c:v>12917.478999999999</c:v>
                </c:pt>
                <c:pt idx="280">
                  <c:v>24788.103999999999</c:v>
                </c:pt>
                <c:pt idx="281">
                  <c:v>32494.721000000001</c:v>
                </c:pt>
                <c:pt idx="282">
                  <c:v>34283.680999999997</c:v>
                </c:pt>
                <c:pt idx="283">
                  <c:v>2317.3989999999999</c:v>
                </c:pt>
                <c:pt idx="284">
                  <c:v>2224.8200000000002</c:v>
                </c:pt>
                <c:pt idx="285">
                  <c:v>31653.246999999999</c:v>
                </c:pt>
                <c:pt idx="286">
                  <c:v>7160.0119999999997</c:v>
                </c:pt>
                <c:pt idx="287">
                  <c:v>26029.323</c:v>
                </c:pt>
                <c:pt idx="288">
                  <c:v>13629.746999999999</c:v>
                </c:pt>
                <c:pt idx="289">
                  <c:v>20503.584999999999</c:v>
                </c:pt>
                <c:pt idx="290">
                  <c:v>11538.779</c:v>
                </c:pt>
                <c:pt idx="291">
                  <c:v>16125.557000000001</c:v>
                </c:pt>
                <c:pt idx="292">
                  <c:v>11742.338</c:v>
                </c:pt>
                <c:pt idx="293">
                  <c:v>14463.601000000001</c:v>
                </c:pt>
                <c:pt idx="294">
                  <c:v>-4202.9949999999999</c:v>
                </c:pt>
                <c:pt idx="295">
                  <c:v>2570.2350000000001</c:v>
                </c:pt>
                <c:pt idx="296">
                  <c:v>25363.813999999998</c:v>
                </c:pt>
                <c:pt idx="297">
                  <c:v>19438.972000000002</c:v>
                </c:pt>
                <c:pt idx="298">
                  <c:v>18021.059000000001</c:v>
                </c:pt>
                <c:pt idx="299">
                  <c:v>23479.02</c:v>
                </c:pt>
                <c:pt idx="300">
                  <c:v>11689.63</c:v>
                </c:pt>
                <c:pt idx="301">
                  <c:v>11967.137000000001</c:v>
                </c:pt>
                <c:pt idx="302">
                  <c:v>14754.41</c:v>
                </c:pt>
                <c:pt idx="303">
                  <c:v>13938.852000000001</c:v>
                </c:pt>
                <c:pt idx="304">
                  <c:v>7125.9780000000001</c:v>
                </c:pt>
                <c:pt idx="305">
                  <c:v>32638.017</c:v>
                </c:pt>
                <c:pt idx="306">
                  <c:v>10511.71</c:v>
                </c:pt>
                <c:pt idx="307">
                  <c:v>23904.669000000002</c:v>
                </c:pt>
                <c:pt idx="308">
                  <c:v>18742.453000000001</c:v>
                </c:pt>
                <c:pt idx="309">
                  <c:v>2791.2449999999999</c:v>
                </c:pt>
                <c:pt idx="310">
                  <c:v>22608.251</c:v>
                </c:pt>
                <c:pt idx="311">
                  <c:v>21251.274000000001</c:v>
                </c:pt>
                <c:pt idx="312">
                  <c:v>1579.0150000000001</c:v>
                </c:pt>
                <c:pt idx="313">
                  <c:v>4951.0230000000001</c:v>
                </c:pt>
                <c:pt idx="314">
                  <c:v>32002.510999999999</c:v>
                </c:pt>
                <c:pt idx="315">
                  <c:v>39804.495999999999</c:v>
                </c:pt>
                <c:pt idx="316">
                  <c:v>-8431.4130000000005</c:v>
                </c:pt>
                <c:pt idx="317">
                  <c:v>-301.43700000000001</c:v>
                </c:pt>
                <c:pt idx="318">
                  <c:v>8699.9689999999991</c:v>
                </c:pt>
                <c:pt idx="319">
                  <c:v>34864.910000000003</c:v>
                </c:pt>
                <c:pt idx="320">
                  <c:v>27376.276999999998</c:v>
                </c:pt>
                <c:pt idx="321">
                  <c:v>17637.973000000002</c:v>
                </c:pt>
                <c:pt idx="322">
                  <c:v>13558.147000000001</c:v>
                </c:pt>
                <c:pt idx="323">
                  <c:v>14226.455</c:v>
                </c:pt>
                <c:pt idx="324">
                  <c:v>535.37699999999995</c:v>
                </c:pt>
                <c:pt idx="325">
                  <c:v>15700.477999999999</c:v>
                </c:pt>
                <c:pt idx="326">
                  <c:v>35018.351000000002</c:v>
                </c:pt>
                <c:pt idx="327">
                  <c:v>20262.315999999999</c:v>
                </c:pt>
                <c:pt idx="328">
                  <c:v>7167.1059999999998</c:v>
                </c:pt>
                <c:pt idx="329">
                  <c:v>17925.018</c:v>
                </c:pt>
                <c:pt idx="330">
                  <c:v>15055.906999999999</c:v>
                </c:pt>
                <c:pt idx="331">
                  <c:v>21445.611000000001</c:v>
                </c:pt>
                <c:pt idx="332">
                  <c:v>13876.151</c:v>
                </c:pt>
                <c:pt idx="333">
                  <c:v>12300.754999999999</c:v>
                </c:pt>
                <c:pt idx="334">
                  <c:v>10596.32</c:v>
                </c:pt>
                <c:pt idx="335">
                  <c:v>22341.563999999998</c:v>
                </c:pt>
                <c:pt idx="336">
                  <c:v>7966.9459999999999</c:v>
                </c:pt>
                <c:pt idx="337">
                  <c:v>-3909.4549999999999</c:v>
                </c:pt>
                <c:pt idx="338">
                  <c:v>19257.455000000002</c:v>
                </c:pt>
                <c:pt idx="339">
                  <c:v>5636.7939999999999</c:v>
                </c:pt>
                <c:pt idx="340">
                  <c:v>21228.089</c:v>
                </c:pt>
                <c:pt idx="341">
                  <c:v>12896.807000000001</c:v>
                </c:pt>
                <c:pt idx="342">
                  <c:v>15702.165000000001</c:v>
                </c:pt>
                <c:pt idx="343">
                  <c:v>12439.028</c:v>
                </c:pt>
                <c:pt idx="344">
                  <c:v>23889.486000000001</c:v>
                </c:pt>
                <c:pt idx="345">
                  <c:v>13519.527</c:v>
                </c:pt>
                <c:pt idx="346">
                  <c:v>2912.9050000000002</c:v>
                </c:pt>
                <c:pt idx="347">
                  <c:v>36553.285000000003</c:v>
                </c:pt>
                <c:pt idx="348">
                  <c:v>11822.416999999999</c:v>
                </c:pt>
                <c:pt idx="349">
                  <c:v>8308.3690000000006</c:v>
                </c:pt>
                <c:pt idx="350">
                  <c:v>6358.384</c:v>
                </c:pt>
                <c:pt idx="351">
                  <c:v>6195.4939999999997</c:v>
                </c:pt>
                <c:pt idx="352">
                  <c:v>15911.519</c:v>
                </c:pt>
                <c:pt idx="353">
                  <c:v>4599.759</c:v>
                </c:pt>
                <c:pt idx="354">
                  <c:v>12441.5</c:v>
                </c:pt>
                <c:pt idx="355">
                  <c:v>-5650.5240000000003</c:v>
                </c:pt>
                <c:pt idx="356">
                  <c:v>-3414.5320000000002</c:v>
                </c:pt>
                <c:pt idx="357">
                  <c:v>26760.236000000001</c:v>
                </c:pt>
                <c:pt idx="358">
                  <c:v>21899.03</c:v>
                </c:pt>
                <c:pt idx="359">
                  <c:v>17964.98</c:v>
                </c:pt>
                <c:pt idx="360">
                  <c:v>7245.6819999999998</c:v>
                </c:pt>
                <c:pt idx="361">
                  <c:v>-506.589</c:v>
                </c:pt>
                <c:pt idx="362">
                  <c:v>13673.165999999999</c:v>
                </c:pt>
                <c:pt idx="363">
                  <c:v>5753.2690000000002</c:v>
                </c:pt>
                <c:pt idx="364">
                  <c:v>25477.525000000001</c:v>
                </c:pt>
                <c:pt idx="365">
                  <c:v>21117.859</c:v>
                </c:pt>
                <c:pt idx="366">
                  <c:v>8793.8340000000007</c:v>
                </c:pt>
                <c:pt idx="367">
                  <c:v>22797.436000000002</c:v>
                </c:pt>
                <c:pt idx="368">
                  <c:v>15321.655000000001</c:v>
                </c:pt>
                <c:pt idx="369">
                  <c:v>11819.412</c:v>
                </c:pt>
                <c:pt idx="370">
                  <c:v>2359.2089999999998</c:v>
                </c:pt>
                <c:pt idx="371">
                  <c:v>7903.4629999999997</c:v>
                </c:pt>
                <c:pt idx="372">
                  <c:v>11121.297</c:v>
                </c:pt>
                <c:pt idx="373">
                  <c:v>11701.303</c:v>
                </c:pt>
                <c:pt idx="374">
                  <c:v>28472.727999999999</c:v>
                </c:pt>
                <c:pt idx="375">
                  <c:v>13946.269</c:v>
                </c:pt>
                <c:pt idx="376">
                  <c:v>11249.582</c:v>
                </c:pt>
                <c:pt idx="377">
                  <c:v>14181.233</c:v>
                </c:pt>
                <c:pt idx="378">
                  <c:v>5084.4059999999999</c:v>
                </c:pt>
                <c:pt idx="379">
                  <c:v>-72.084999999999994</c:v>
                </c:pt>
                <c:pt idx="380">
                  <c:v>19702.578000000001</c:v>
                </c:pt>
                <c:pt idx="381">
                  <c:v>27004.774000000001</c:v>
                </c:pt>
                <c:pt idx="382">
                  <c:v>15184.097</c:v>
                </c:pt>
                <c:pt idx="383">
                  <c:v>16405.677</c:v>
                </c:pt>
                <c:pt idx="384">
                  <c:v>16754.044999999998</c:v>
                </c:pt>
                <c:pt idx="385">
                  <c:v>4991.6949999999997</c:v>
                </c:pt>
                <c:pt idx="386">
                  <c:v>23729.194</c:v>
                </c:pt>
                <c:pt idx="387">
                  <c:v>19824.906999999999</c:v>
                </c:pt>
                <c:pt idx="388">
                  <c:v>15530.993</c:v>
                </c:pt>
                <c:pt idx="389">
                  <c:v>7131.3540000000003</c:v>
                </c:pt>
                <c:pt idx="390">
                  <c:v>12089.8</c:v>
                </c:pt>
                <c:pt idx="391">
                  <c:v>21584.655999999999</c:v>
                </c:pt>
                <c:pt idx="392">
                  <c:v>12723.47</c:v>
                </c:pt>
                <c:pt idx="393">
                  <c:v>26549.554</c:v>
                </c:pt>
                <c:pt idx="394">
                  <c:v>19304.021000000001</c:v>
                </c:pt>
                <c:pt idx="395">
                  <c:v>39813.440000000002</c:v>
                </c:pt>
                <c:pt idx="396">
                  <c:v>6998.8850000000002</c:v>
                </c:pt>
                <c:pt idx="397">
                  <c:v>30903.681</c:v>
                </c:pt>
                <c:pt idx="398">
                  <c:v>14744.108</c:v>
                </c:pt>
                <c:pt idx="399">
                  <c:v>22714.199000000001</c:v>
                </c:pt>
                <c:pt idx="400">
                  <c:v>18149.330999999998</c:v>
                </c:pt>
                <c:pt idx="401">
                  <c:v>15790.964</c:v>
                </c:pt>
                <c:pt idx="402">
                  <c:v>27736.86</c:v>
                </c:pt>
                <c:pt idx="403">
                  <c:v>10721.268</c:v>
                </c:pt>
                <c:pt idx="404">
                  <c:v>11688.607</c:v>
                </c:pt>
                <c:pt idx="405">
                  <c:v>35813.644</c:v>
                </c:pt>
                <c:pt idx="406">
                  <c:v>33201.853999999999</c:v>
                </c:pt>
                <c:pt idx="407">
                  <c:v>12997.017</c:v>
                </c:pt>
                <c:pt idx="408">
                  <c:v>7536.5550000000003</c:v>
                </c:pt>
                <c:pt idx="409">
                  <c:v>15079.797</c:v>
                </c:pt>
                <c:pt idx="410">
                  <c:v>-4682.1509999999998</c:v>
                </c:pt>
                <c:pt idx="411">
                  <c:v>-4807.0020000000004</c:v>
                </c:pt>
                <c:pt idx="412">
                  <c:v>10896.959000000001</c:v>
                </c:pt>
                <c:pt idx="413">
                  <c:v>27857.403999999999</c:v>
                </c:pt>
                <c:pt idx="414">
                  <c:v>8271.1470000000008</c:v>
                </c:pt>
                <c:pt idx="415">
                  <c:v>17315.690999999999</c:v>
                </c:pt>
                <c:pt idx="416">
                  <c:v>9149.9330000000009</c:v>
                </c:pt>
                <c:pt idx="417">
                  <c:v>26666.420999999998</c:v>
                </c:pt>
                <c:pt idx="418">
                  <c:v>29862.699000000001</c:v>
                </c:pt>
                <c:pt idx="419">
                  <c:v>816.29700000000003</c:v>
                </c:pt>
                <c:pt idx="420">
                  <c:v>6377.0609999999997</c:v>
                </c:pt>
                <c:pt idx="421">
                  <c:v>9671.2060000000001</c:v>
                </c:pt>
                <c:pt idx="422">
                  <c:v>4790.1030000000001</c:v>
                </c:pt>
                <c:pt idx="423">
                  <c:v>24302.147000000001</c:v>
                </c:pt>
                <c:pt idx="424">
                  <c:v>22535.268</c:v>
                </c:pt>
                <c:pt idx="425">
                  <c:v>873.02300000000002</c:v>
                </c:pt>
                <c:pt idx="426">
                  <c:v>18044.2</c:v>
                </c:pt>
              </c:numCache>
            </c:numRef>
          </c:val>
          <c:extLst>
            <c:ext xmlns:c16="http://schemas.microsoft.com/office/drawing/2014/chart" uri="{C3380CC4-5D6E-409C-BE32-E72D297353CC}">
              <c16:uniqueId val="{00000000-F1C4-481E-AE3F-B0BE4C5ECCFD}"/>
            </c:ext>
          </c:extLst>
        </c:ser>
        <c:dLbls>
          <c:showLegendKey val="0"/>
          <c:showVal val="0"/>
          <c:showCatName val="0"/>
          <c:showSerName val="0"/>
          <c:showPercent val="0"/>
          <c:showBubbleSize val="0"/>
        </c:dLbls>
        <c:gapWidth val="164"/>
        <c:overlap val="-35"/>
        <c:axId val="-1300385216"/>
        <c:axId val="-1263455360"/>
      </c:barChart>
      <c:lineChart>
        <c:grouping val="standard"/>
        <c:varyColors val="0"/>
        <c:ser>
          <c:idx val="1"/>
          <c:order val="1"/>
          <c:tx>
            <c:v>VaR 01</c:v>
          </c:tx>
          <c:spPr>
            <a:ln w="28575" cap="rnd">
              <a:solidFill>
                <a:schemeClr val="accent2"/>
              </a:solidFill>
              <a:round/>
            </a:ln>
            <a:effectLst/>
          </c:spPr>
          <c:marker>
            <c:symbol val="none"/>
          </c:marker>
          <c:val>
            <c:numRef>
              <c:f>'Q2 Backtesting'!$Q$11:$Q$451</c:f>
              <c:numCache>
                <c:formatCode>General</c:formatCode>
                <c:ptCount val="441"/>
                <c:pt idx="0">
                  <c:v>-19649.5</c:v>
                </c:pt>
                <c:pt idx="1">
                  <c:v>-19003.900000000001</c:v>
                </c:pt>
                <c:pt idx="2">
                  <c:v>-19005</c:v>
                </c:pt>
                <c:pt idx="3">
                  <c:v>-19493.099999999999</c:v>
                </c:pt>
                <c:pt idx="4">
                  <c:v>-20513.599999999999</c:v>
                </c:pt>
                <c:pt idx="5">
                  <c:v>-21295.9</c:v>
                </c:pt>
                <c:pt idx="6">
                  <c:v>-21298.400000000001</c:v>
                </c:pt>
                <c:pt idx="7">
                  <c:v>-20340.3</c:v>
                </c:pt>
                <c:pt idx="8">
                  <c:v>-19949.5</c:v>
                </c:pt>
                <c:pt idx="9">
                  <c:v>-22113.5</c:v>
                </c:pt>
                <c:pt idx="10">
                  <c:v>-22515.200000000001</c:v>
                </c:pt>
                <c:pt idx="11">
                  <c:v>-21309.5</c:v>
                </c:pt>
                <c:pt idx="12">
                  <c:v>-22379</c:v>
                </c:pt>
                <c:pt idx="13">
                  <c:v>-22828</c:v>
                </c:pt>
                <c:pt idx="14">
                  <c:v>-23951</c:v>
                </c:pt>
                <c:pt idx="15">
                  <c:v>-22056.2</c:v>
                </c:pt>
                <c:pt idx="16">
                  <c:v>-22335.9</c:v>
                </c:pt>
                <c:pt idx="17">
                  <c:v>-21733.4</c:v>
                </c:pt>
                <c:pt idx="18">
                  <c:v>-21120</c:v>
                </c:pt>
                <c:pt idx="19">
                  <c:v>-20840.099999999999</c:v>
                </c:pt>
                <c:pt idx="20">
                  <c:v>-21644.7</c:v>
                </c:pt>
                <c:pt idx="21">
                  <c:v>-20606.2</c:v>
                </c:pt>
                <c:pt idx="22">
                  <c:v>-21461</c:v>
                </c:pt>
                <c:pt idx="23">
                  <c:v>-20908.900000000001</c:v>
                </c:pt>
                <c:pt idx="24">
                  <c:v>-24070.7</c:v>
                </c:pt>
                <c:pt idx="25">
                  <c:v>-24751.4</c:v>
                </c:pt>
                <c:pt idx="26">
                  <c:v>-22544.9</c:v>
                </c:pt>
                <c:pt idx="27">
                  <c:v>-22747.4</c:v>
                </c:pt>
                <c:pt idx="28">
                  <c:v>-24227.1</c:v>
                </c:pt>
                <c:pt idx="29">
                  <c:v>-23071.4</c:v>
                </c:pt>
                <c:pt idx="30">
                  <c:v>-22674.1</c:v>
                </c:pt>
                <c:pt idx="31">
                  <c:v>-25371.7</c:v>
                </c:pt>
                <c:pt idx="32">
                  <c:v>-25444.9</c:v>
                </c:pt>
                <c:pt idx="33">
                  <c:v>-26425.1</c:v>
                </c:pt>
                <c:pt idx="34">
                  <c:v>-22435.9</c:v>
                </c:pt>
                <c:pt idx="35">
                  <c:v>-26764.5</c:v>
                </c:pt>
                <c:pt idx="36">
                  <c:v>-23410.3</c:v>
                </c:pt>
                <c:pt idx="37">
                  <c:v>-26149.3</c:v>
                </c:pt>
                <c:pt idx="38">
                  <c:v>-36281.699999999997</c:v>
                </c:pt>
                <c:pt idx="39">
                  <c:v>-28731.200000000001</c:v>
                </c:pt>
                <c:pt idx="40">
                  <c:v>-30198.400000000001</c:v>
                </c:pt>
                <c:pt idx="41">
                  <c:v>-23900.7</c:v>
                </c:pt>
                <c:pt idx="42">
                  <c:v>-26982.5</c:v>
                </c:pt>
                <c:pt idx="43">
                  <c:v>-28326.400000000001</c:v>
                </c:pt>
                <c:pt idx="44">
                  <c:v>-23451.599999999999</c:v>
                </c:pt>
                <c:pt idx="45">
                  <c:v>-22303.599999999999</c:v>
                </c:pt>
                <c:pt idx="46">
                  <c:v>-24868.400000000001</c:v>
                </c:pt>
                <c:pt idx="47">
                  <c:v>-24462</c:v>
                </c:pt>
                <c:pt idx="48">
                  <c:v>-24299.5</c:v>
                </c:pt>
                <c:pt idx="49">
                  <c:v>-25213.4</c:v>
                </c:pt>
                <c:pt idx="50">
                  <c:v>-27171</c:v>
                </c:pt>
                <c:pt idx="51">
                  <c:v>-26234.5</c:v>
                </c:pt>
                <c:pt idx="52">
                  <c:v>-25845.599999999999</c:v>
                </c:pt>
                <c:pt idx="53">
                  <c:v>-22343.200000000001</c:v>
                </c:pt>
                <c:pt idx="54">
                  <c:v>-26625.599999999999</c:v>
                </c:pt>
                <c:pt idx="55">
                  <c:v>-25000</c:v>
                </c:pt>
                <c:pt idx="56">
                  <c:v>-24515.8</c:v>
                </c:pt>
                <c:pt idx="57">
                  <c:v>-26965</c:v>
                </c:pt>
                <c:pt idx="58">
                  <c:v>-27835.5</c:v>
                </c:pt>
                <c:pt idx="59">
                  <c:v>-26642.2</c:v>
                </c:pt>
                <c:pt idx="60">
                  <c:v>-23914.6</c:v>
                </c:pt>
                <c:pt idx="61">
                  <c:v>-24252.799999999999</c:v>
                </c:pt>
                <c:pt idx="62">
                  <c:v>-23269.7</c:v>
                </c:pt>
                <c:pt idx="63">
                  <c:v>-23997.1</c:v>
                </c:pt>
                <c:pt idx="64">
                  <c:v>-24026</c:v>
                </c:pt>
                <c:pt idx="65">
                  <c:v>-23777.200000000001</c:v>
                </c:pt>
                <c:pt idx="66">
                  <c:v>-23435.4</c:v>
                </c:pt>
                <c:pt idx="67">
                  <c:v>-22403.3</c:v>
                </c:pt>
                <c:pt idx="68">
                  <c:v>-21721.4</c:v>
                </c:pt>
                <c:pt idx="69">
                  <c:v>-22390.2</c:v>
                </c:pt>
                <c:pt idx="70">
                  <c:v>-24570.400000000001</c:v>
                </c:pt>
                <c:pt idx="71">
                  <c:v>-22383.599999999999</c:v>
                </c:pt>
                <c:pt idx="72">
                  <c:v>-21886.400000000001</c:v>
                </c:pt>
                <c:pt idx="73">
                  <c:v>-21419.599999999999</c:v>
                </c:pt>
                <c:pt idx="74">
                  <c:v>-23423.599999999999</c:v>
                </c:pt>
                <c:pt idx="75">
                  <c:v>-24626.1</c:v>
                </c:pt>
                <c:pt idx="76">
                  <c:v>-23513.1</c:v>
                </c:pt>
                <c:pt idx="77">
                  <c:v>-21865.7</c:v>
                </c:pt>
                <c:pt idx="78">
                  <c:v>-21921.599999999999</c:v>
                </c:pt>
                <c:pt idx="79">
                  <c:v>-21983.8</c:v>
                </c:pt>
                <c:pt idx="80">
                  <c:v>-20226.5</c:v>
                </c:pt>
                <c:pt idx="81">
                  <c:v>-20726</c:v>
                </c:pt>
                <c:pt idx="82">
                  <c:v>-20791.8</c:v>
                </c:pt>
                <c:pt idx="83">
                  <c:v>-19561.7</c:v>
                </c:pt>
                <c:pt idx="84">
                  <c:v>-20163.8</c:v>
                </c:pt>
                <c:pt idx="85">
                  <c:v>-19641.8</c:v>
                </c:pt>
                <c:pt idx="86">
                  <c:v>-19523.2</c:v>
                </c:pt>
                <c:pt idx="87">
                  <c:v>-19844</c:v>
                </c:pt>
                <c:pt idx="88">
                  <c:v>-19686.099999999999</c:v>
                </c:pt>
                <c:pt idx="89">
                  <c:v>-20913.7</c:v>
                </c:pt>
                <c:pt idx="90">
                  <c:v>-22897.599999999999</c:v>
                </c:pt>
                <c:pt idx="91">
                  <c:v>-24580.2</c:v>
                </c:pt>
                <c:pt idx="92">
                  <c:v>-24383.8</c:v>
                </c:pt>
                <c:pt idx="93">
                  <c:v>-23811.5</c:v>
                </c:pt>
                <c:pt idx="94">
                  <c:v>-23086.2</c:v>
                </c:pt>
                <c:pt idx="95">
                  <c:v>-25730.400000000001</c:v>
                </c:pt>
                <c:pt idx="96">
                  <c:v>-26836.799999999999</c:v>
                </c:pt>
                <c:pt idx="97">
                  <c:v>-26402.1</c:v>
                </c:pt>
                <c:pt idx="98">
                  <c:v>-25713.200000000001</c:v>
                </c:pt>
                <c:pt idx="99">
                  <c:v>-24007.599999999999</c:v>
                </c:pt>
                <c:pt idx="100">
                  <c:v>-23081.7</c:v>
                </c:pt>
                <c:pt idx="101">
                  <c:v>-22277.9</c:v>
                </c:pt>
                <c:pt idx="102">
                  <c:v>-19721.400000000001</c:v>
                </c:pt>
                <c:pt idx="103">
                  <c:v>-18875.3</c:v>
                </c:pt>
                <c:pt idx="104">
                  <c:v>-19845.3</c:v>
                </c:pt>
                <c:pt idx="105">
                  <c:v>-19616.2</c:v>
                </c:pt>
                <c:pt idx="106">
                  <c:v>-24539.200000000001</c:v>
                </c:pt>
                <c:pt idx="107">
                  <c:v>-19244.7</c:v>
                </c:pt>
                <c:pt idx="108">
                  <c:v>-17280.7</c:v>
                </c:pt>
                <c:pt idx="109">
                  <c:v>-19225.5</c:v>
                </c:pt>
                <c:pt idx="110">
                  <c:v>-18158.5</c:v>
                </c:pt>
                <c:pt idx="111">
                  <c:v>-18376.8</c:v>
                </c:pt>
                <c:pt idx="112">
                  <c:v>-18466.2</c:v>
                </c:pt>
                <c:pt idx="113">
                  <c:v>-18159.7</c:v>
                </c:pt>
                <c:pt idx="114">
                  <c:v>-17869.3</c:v>
                </c:pt>
                <c:pt idx="115">
                  <c:v>-18180.3</c:v>
                </c:pt>
                <c:pt idx="116">
                  <c:v>-20649.900000000001</c:v>
                </c:pt>
                <c:pt idx="117">
                  <c:v>-21243.7</c:v>
                </c:pt>
                <c:pt idx="118">
                  <c:v>-20849.5</c:v>
                </c:pt>
                <c:pt idx="119">
                  <c:v>-21716.400000000001</c:v>
                </c:pt>
                <c:pt idx="120">
                  <c:v>-19506.5</c:v>
                </c:pt>
                <c:pt idx="121">
                  <c:v>-19823.3</c:v>
                </c:pt>
                <c:pt idx="122">
                  <c:v>-19334.900000000001</c:v>
                </c:pt>
                <c:pt idx="123">
                  <c:v>-19775.599999999999</c:v>
                </c:pt>
                <c:pt idx="124">
                  <c:v>-21508.9</c:v>
                </c:pt>
                <c:pt idx="125">
                  <c:v>-27091.8</c:v>
                </c:pt>
                <c:pt idx="126">
                  <c:v>-25610</c:v>
                </c:pt>
                <c:pt idx="127">
                  <c:v>-27172.7</c:v>
                </c:pt>
                <c:pt idx="128">
                  <c:v>-25208.400000000001</c:v>
                </c:pt>
                <c:pt idx="129">
                  <c:v>-25390</c:v>
                </c:pt>
                <c:pt idx="130">
                  <c:v>-24246.2</c:v>
                </c:pt>
                <c:pt idx="131">
                  <c:v>-22913.200000000001</c:v>
                </c:pt>
                <c:pt idx="132">
                  <c:v>-21927</c:v>
                </c:pt>
                <c:pt idx="133">
                  <c:v>-23549.5</c:v>
                </c:pt>
                <c:pt idx="134">
                  <c:v>-21138.3</c:v>
                </c:pt>
                <c:pt idx="135">
                  <c:v>-23656.3</c:v>
                </c:pt>
                <c:pt idx="136">
                  <c:v>-22743</c:v>
                </c:pt>
                <c:pt idx="137">
                  <c:v>-20487.2</c:v>
                </c:pt>
                <c:pt idx="138">
                  <c:v>-23690.3</c:v>
                </c:pt>
                <c:pt idx="139">
                  <c:v>-23307.5</c:v>
                </c:pt>
                <c:pt idx="140">
                  <c:v>-26110.799999999999</c:v>
                </c:pt>
                <c:pt idx="141">
                  <c:v>-24075.599999999999</c:v>
                </c:pt>
                <c:pt idx="142">
                  <c:v>-29854.5</c:v>
                </c:pt>
                <c:pt idx="143">
                  <c:v>-31707.200000000001</c:v>
                </c:pt>
                <c:pt idx="144">
                  <c:v>-29973.9</c:v>
                </c:pt>
                <c:pt idx="145">
                  <c:v>-26482.400000000001</c:v>
                </c:pt>
                <c:pt idx="146">
                  <c:v>-27046.1</c:v>
                </c:pt>
                <c:pt idx="147">
                  <c:v>-23282.3</c:v>
                </c:pt>
                <c:pt idx="148">
                  <c:v>-24713.7</c:v>
                </c:pt>
                <c:pt idx="149">
                  <c:v>-28497.599999999999</c:v>
                </c:pt>
                <c:pt idx="150">
                  <c:v>-24490.6</c:v>
                </c:pt>
                <c:pt idx="151">
                  <c:v>-26237.599999999999</c:v>
                </c:pt>
                <c:pt idx="152">
                  <c:v>-21554.799999999999</c:v>
                </c:pt>
                <c:pt idx="153">
                  <c:v>-18231.2</c:v>
                </c:pt>
                <c:pt idx="154">
                  <c:v>-19991.599999999999</c:v>
                </c:pt>
                <c:pt idx="155">
                  <c:v>-21002.799999999999</c:v>
                </c:pt>
                <c:pt idx="156">
                  <c:v>-25699.5</c:v>
                </c:pt>
                <c:pt idx="157">
                  <c:v>-24442.7</c:v>
                </c:pt>
                <c:pt idx="158">
                  <c:v>-21646.9</c:v>
                </c:pt>
                <c:pt idx="159">
                  <c:v>-21568.9</c:v>
                </c:pt>
                <c:pt idx="160">
                  <c:v>-19529.7</c:v>
                </c:pt>
                <c:pt idx="161">
                  <c:v>-19494.7</c:v>
                </c:pt>
                <c:pt idx="162">
                  <c:v>-18374.3</c:v>
                </c:pt>
                <c:pt idx="163">
                  <c:v>-18536.900000000001</c:v>
                </c:pt>
                <c:pt idx="164">
                  <c:v>-18583.2</c:v>
                </c:pt>
                <c:pt idx="165">
                  <c:v>-18870.7</c:v>
                </c:pt>
                <c:pt idx="166">
                  <c:v>-16755.5</c:v>
                </c:pt>
                <c:pt idx="167">
                  <c:v>-17337.3</c:v>
                </c:pt>
                <c:pt idx="168">
                  <c:v>-17421.8</c:v>
                </c:pt>
                <c:pt idx="169">
                  <c:v>-18907.8</c:v>
                </c:pt>
                <c:pt idx="170">
                  <c:v>-21402.799999999999</c:v>
                </c:pt>
                <c:pt idx="171">
                  <c:v>-15375.7</c:v>
                </c:pt>
                <c:pt idx="172">
                  <c:v>-15205.1</c:v>
                </c:pt>
                <c:pt idx="173">
                  <c:v>-19389.8</c:v>
                </c:pt>
                <c:pt idx="174">
                  <c:v>-21376</c:v>
                </c:pt>
                <c:pt idx="175">
                  <c:v>-15149</c:v>
                </c:pt>
                <c:pt idx="176">
                  <c:v>-17794.3</c:v>
                </c:pt>
                <c:pt idx="177">
                  <c:v>-14245.3</c:v>
                </c:pt>
                <c:pt idx="178">
                  <c:v>-14191.9</c:v>
                </c:pt>
                <c:pt idx="179">
                  <c:v>-14567</c:v>
                </c:pt>
                <c:pt idx="180">
                  <c:v>-14251.5</c:v>
                </c:pt>
                <c:pt idx="181">
                  <c:v>-14532.8</c:v>
                </c:pt>
                <c:pt idx="182">
                  <c:v>-14212.1</c:v>
                </c:pt>
                <c:pt idx="183">
                  <c:v>-14747.9</c:v>
                </c:pt>
                <c:pt idx="184">
                  <c:v>-17281.8</c:v>
                </c:pt>
                <c:pt idx="185">
                  <c:v>-14725.7</c:v>
                </c:pt>
                <c:pt idx="186">
                  <c:v>-14021.9</c:v>
                </c:pt>
                <c:pt idx="187">
                  <c:v>-17908.599999999999</c:v>
                </c:pt>
                <c:pt idx="188">
                  <c:v>-16491.5</c:v>
                </c:pt>
                <c:pt idx="189">
                  <c:v>-18357.7</c:v>
                </c:pt>
                <c:pt idx="190">
                  <c:v>-15962.7</c:v>
                </c:pt>
                <c:pt idx="191">
                  <c:v>-16764.7</c:v>
                </c:pt>
                <c:pt idx="192">
                  <c:v>-17152.7</c:v>
                </c:pt>
                <c:pt idx="193">
                  <c:v>-16703.3</c:v>
                </c:pt>
                <c:pt idx="194">
                  <c:v>-17774.099999999999</c:v>
                </c:pt>
                <c:pt idx="195">
                  <c:v>-17469.8</c:v>
                </c:pt>
                <c:pt idx="196">
                  <c:v>-17119.599999999999</c:v>
                </c:pt>
                <c:pt idx="197">
                  <c:v>-18562.7</c:v>
                </c:pt>
                <c:pt idx="198">
                  <c:v>-16939.2</c:v>
                </c:pt>
                <c:pt idx="199">
                  <c:v>-18173.3</c:v>
                </c:pt>
                <c:pt idx="200">
                  <c:v>-17786.400000000001</c:v>
                </c:pt>
                <c:pt idx="201">
                  <c:v>-16600.400000000001</c:v>
                </c:pt>
                <c:pt idx="202">
                  <c:v>-15920.4</c:v>
                </c:pt>
                <c:pt idx="203">
                  <c:v>-15710.6</c:v>
                </c:pt>
                <c:pt idx="204">
                  <c:v>-19518.099999999999</c:v>
                </c:pt>
                <c:pt idx="205">
                  <c:v>-19056.900000000001</c:v>
                </c:pt>
                <c:pt idx="206">
                  <c:v>-15996.4</c:v>
                </c:pt>
                <c:pt idx="207">
                  <c:v>-15537.3</c:v>
                </c:pt>
                <c:pt idx="208">
                  <c:v>-15700.4</c:v>
                </c:pt>
                <c:pt idx="209">
                  <c:v>-17133.099999999999</c:v>
                </c:pt>
                <c:pt idx="210">
                  <c:v>-15496.9</c:v>
                </c:pt>
                <c:pt idx="211">
                  <c:v>-16634</c:v>
                </c:pt>
                <c:pt idx="212">
                  <c:v>-16823.400000000001</c:v>
                </c:pt>
                <c:pt idx="213">
                  <c:v>-17342</c:v>
                </c:pt>
                <c:pt idx="214">
                  <c:v>-13522.4</c:v>
                </c:pt>
                <c:pt idx="215">
                  <c:v>-12368.5</c:v>
                </c:pt>
                <c:pt idx="216">
                  <c:v>-13104.5</c:v>
                </c:pt>
                <c:pt idx="217">
                  <c:v>-14154.4</c:v>
                </c:pt>
                <c:pt idx="218">
                  <c:v>-11570.2</c:v>
                </c:pt>
                <c:pt idx="219">
                  <c:v>-11540.1</c:v>
                </c:pt>
                <c:pt idx="220">
                  <c:v>-13230.7</c:v>
                </c:pt>
                <c:pt idx="221">
                  <c:v>-15456.9</c:v>
                </c:pt>
                <c:pt idx="222">
                  <c:v>-15225.1</c:v>
                </c:pt>
                <c:pt idx="223">
                  <c:v>-13420.6</c:v>
                </c:pt>
                <c:pt idx="224">
                  <c:v>-12746.8</c:v>
                </c:pt>
                <c:pt idx="225">
                  <c:v>-14269.2</c:v>
                </c:pt>
                <c:pt idx="226">
                  <c:v>-14089.5</c:v>
                </c:pt>
                <c:pt idx="227">
                  <c:v>-15414.5</c:v>
                </c:pt>
                <c:pt idx="228">
                  <c:v>-12140</c:v>
                </c:pt>
                <c:pt idx="229">
                  <c:v>-11825.5</c:v>
                </c:pt>
                <c:pt idx="230">
                  <c:v>-11721.1</c:v>
                </c:pt>
                <c:pt idx="231">
                  <c:v>-11963.9</c:v>
                </c:pt>
                <c:pt idx="232">
                  <c:v>-12107.5</c:v>
                </c:pt>
                <c:pt idx="233">
                  <c:v>-12737.3</c:v>
                </c:pt>
                <c:pt idx="234">
                  <c:v>-13062.5</c:v>
                </c:pt>
                <c:pt idx="235">
                  <c:v>-13927.3</c:v>
                </c:pt>
                <c:pt idx="236">
                  <c:v>-14277.1</c:v>
                </c:pt>
                <c:pt idx="237">
                  <c:v>-13579.2</c:v>
                </c:pt>
                <c:pt idx="238">
                  <c:v>-13502.3</c:v>
                </c:pt>
                <c:pt idx="239">
                  <c:v>-13773.3</c:v>
                </c:pt>
                <c:pt idx="240">
                  <c:v>-13334.8</c:v>
                </c:pt>
                <c:pt idx="241">
                  <c:v>-13467.9</c:v>
                </c:pt>
                <c:pt idx="242">
                  <c:v>-13426.5</c:v>
                </c:pt>
                <c:pt idx="243">
                  <c:v>-13347.5</c:v>
                </c:pt>
                <c:pt idx="244">
                  <c:v>-14182.1</c:v>
                </c:pt>
                <c:pt idx="245">
                  <c:v>-13888</c:v>
                </c:pt>
                <c:pt idx="246">
                  <c:v>-13834.8</c:v>
                </c:pt>
                <c:pt idx="247">
                  <c:v>-14138</c:v>
                </c:pt>
                <c:pt idx="248">
                  <c:v>-17346.8</c:v>
                </c:pt>
                <c:pt idx="249">
                  <c:v>-16617.5</c:v>
                </c:pt>
                <c:pt idx="250">
                  <c:v>-16160</c:v>
                </c:pt>
                <c:pt idx="251">
                  <c:v>-17172.599999999999</c:v>
                </c:pt>
                <c:pt idx="252">
                  <c:v>-15008.4</c:v>
                </c:pt>
                <c:pt idx="253">
                  <c:v>-16127</c:v>
                </c:pt>
                <c:pt idx="254">
                  <c:v>-15268.7</c:v>
                </c:pt>
                <c:pt idx="255">
                  <c:v>-16320.4</c:v>
                </c:pt>
                <c:pt idx="256">
                  <c:v>-16616.7</c:v>
                </c:pt>
                <c:pt idx="257">
                  <c:v>-17203.8</c:v>
                </c:pt>
                <c:pt idx="258">
                  <c:v>-16536</c:v>
                </c:pt>
                <c:pt idx="259">
                  <c:v>-15370.9</c:v>
                </c:pt>
                <c:pt idx="260">
                  <c:v>-14867.5</c:v>
                </c:pt>
                <c:pt idx="261">
                  <c:v>-15014.7</c:v>
                </c:pt>
                <c:pt idx="262">
                  <c:v>-14993.7</c:v>
                </c:pt>
                <c:pt idx="263">
                  <c:v>-15500.1</c:v>
                </c:pt>
                <c:pt idx="264">
                  <c:v>-16263.2</c:v>
                </c:pt>
                <c:pt idx="265">
                  <c:v>-15463.9</c:v>
                </c:pt>
                <c:pt idx="266">
                  <c:v>-16460.2</c:v>
                </c:pt>
                <c:pt idx="267">
                  <c:v>-16769.099999999999</c:v>
                </c:pt>
                <c:pt idx="268">
                  <c:v>-15947.5</c:v>
                </c:pt>
                <c:pt idx="269">
                  <c:v>-15946.1</c:v>
                </c:pt>
                <c:pt idx="270">
                  <c:v>-15880.2</c:v>
                </c:pt>
                <c:pt idx="271">
                  <c:v>-22284.7</c:v>
                </c:pt>
                <c:pt idx="272">
                  <c:v>-21171.9</c:v>
                </c:pt>
                <c:pt idx="273">
                  <c:v>-16872.5</c:v>
                </c:pt>
                <c:pt idx="274">
                  <c:v>-16646</c:v>
                </c:pt>
                <c:pt idx="275">
                  <c:v>-18477.5</c:v>
                </c:pt>
                <c:pt idx="276">
                  <c:v>-18185.2</c:v>
                </c:pt>
                <c:pt idx="277">
                  <c:v>-19676.8</c:v>
                </c:pt>
                <c:pt idx="278">
                  <c:v>-18349</c:v>
                </c:pt>
                <c:pt idx="279">
                  <c:v>-15934.4</c:v>
                </c:pt>
                <c:pt idx="280">
                  <c:v>-16254.6</c:v>
                </c:pt>
                <c:pt idx="281">
                  <c:v>-17145.2</c:v>
                </c:pt>
                <c:pt idx="282">
                  <c:v>-19092.8</c:v>
                </c:pt>
                <c:pt idx="283">
                  <c:v>-18450</c:v>
                </c:pt>
                <c:pt idx="284">
                  <c:v>-20413</c:v>
                </c:pt>
                <c:pt idx="285">
                  <c:v>-21910.5</c:v>
                </c:pt>
                <c:pt idx="286">
                  <c:v>-19586.5</c:v>
                </c:pt>
                <c:pt idx="287">
                  <c:v>-19144.099999999999</c:v>
                </c:pt>
                <c:pt idx="288">
                  <c:v>-20046.5</c:v>
                </c:pt>
                <c:pt idx="289">
                  <c:v>-20619.599999999999</c:v>
                </c:pt>
                <c:pt idx="290">
                  <c:v>-21835.599999999999</c:v>
                </c:pt>
                <c:pt idx="291">
                  <c:v>-20561.8</c:v>
                </c:pt>
                <c:pt idx="292">
                  <c:v>-24839.9</c:v>
                </c:pt>
                <c:pt idx="293">
                  <c:v>-24619.1</c:v>
                </c:pt>
                <c:pt idx="294">
                  <c:v>-23530.3</c:v>
                </c:pt>
                <c:pt idx="295">
                  <c:v>-26348.6</c:v>
                </c:pt>
                <c:pt idx="296">
                  <c:v>-29724.7</c:v>
                </c:pt>
                <c:pt idx="297">
                  <c:v>-29620.2</c:v>
                </c:pt>
                <c:pt idx="298">
                  <c:v>-30251.3</c:v>
                </c:pt>
                <c:pt idx="299">
                  <c:v>-29558.3</c:v>
                </c:pt>
                <c:pt idx="300">
                  <c:v>-29241.5</c:v>
                </c:pt>
                <c:pt idx="301">
                  <c:v>-32716.799999999999</c:v>
                </c:pt>
                <c:pt idx="302">
                  <c:v>-32877.300000000003</c:v>
                </c:pt>
                <c:pt idx="303">
                  <c:v>-36880.6</c:v>
                </c:pt>
                <c:pt idx="304">
                  <c:v>-39686.400000000001</c:v>
                </c:pt>
                <c:pt idx="305">
                  <c:v>-39680.800000000003</c:v>
                </c:pt>
                <c:pt idx="306">
                  <c:v>-40130</c:v>
                </c:pt>
                <c:pt idx="307">
                  <c:v>-41130.400000000001</c:v>
                </c:pt>
                <c:pt idx="308">
                  <c:v>-43288</c:v>
                </c:pt>
                <c:pt idx="309">
                  <c:v>-46522.7</c:v>
                </c:pt>
                <c:pt idx="310">
                  <c:v>-49629.3</c:v>
                </c:pt>
                <c:pt idx="311">
                  <c:v>-50162.5</c:v>
                </c:pt>
                <c:pt idx="312">
                  <c:v>-51938.7</c:v>
                </c:pt>
                <c:pt idx="313">
                  <c:v>-54165.7</c:v>
                </c:pt>
                <c:pt idx="314">
                  <c:v>-55004.5</c:v>
                </c:pt>
                <c:pt idx="315">
                  <c:v>-56357.8</c:v>
                </c:pt>
                <c:pt idx="316">
                  <c:v>-56086</c:v>
                </c:pt>
                <c:pt idx="317">
                  <c:v>-55880.9</c:v>
                </c:pt>
                <c:pt idx="318">
                  <c:v>-59061.599999999999</c:v>
                </c:pt>
                <c:pt idx="319">
                  <c:v>-62448.6</c:v>
                </c:pt>
                <c:pt idx="320">
                  <c:v>-67001.399999999994</c:v>
                </c:pt>
                <c:pt idx="321">
                  <c:v>-51742</c:v>
                </c:pt>
                <c:pt idx="322">
                  <c:v>-19388.3</c:v>
                </c:pt>
                <c:pt idx="323">
                  <c:v>-21344.9</c:v>
                </c:pt>
                <c:pt idx="324">
                  <c:v>-22843.3</c:v>
                </c:pt>
                <c:pt idx="325">
                  <c:v>-21998.1</c:v>
                </c:pt>
                <c:pt idx="326">
                  <c:v>-19263.099999999999</c:v>
                </c:pt>
                <c:pt idx="327">
                  <c:v>-19685.7</c:v>
                </c:pt>
                <c:pt idx="328">
                  <c:v>-27011.7</c:v>
                </c:pt>
                <c:pt idx="329">
                  <c:v>-19046.900000000001</c:v>
                </c:pt>
                <c:pt idx="330">
                  <c:v>-18289.5</c:v>
                </c:pt>
                <c:pt idx="331">
                  <c:v>-19187.8</c:v>
                </c:pt>
                <c:pt idx="332">
                  <c:v>-19857.400000000001</c:v>
                </c:pt>
                <c:pt idx="333">
                  <c:v>-18737.900000000001</c:v>
                </c:pt>
                <c:pt idx="334">
                  <c:v>-18794.599999999999</c:v>
                </c:pt>
                <c:pt idx="335">
                  <c:v>-17746.8</c:v>
                </c:pt>
                <c:pt idx="336">
                  <c:v>-19659.2</c:v>
                </c:pt>
                <c:pt idx="337">
                  <c:v>-18701.900000000001</c:v>
                </c:pt>
                <c:pt idx="338">
                  <c:v>-20187.400000000001</c:v>
                </c:pt>
                <c:pt idx="339">
                  <c:v>-20431.5</c:v>
                </c:pt>
                <c:pt idx="340">
                  <c:v>-20882.099999999999</c:v>
                </c:pt>
                <c:pt idx="341">
                  <c:v>-21552.7</c:v>
                </c:pt>
                <c:pt idx="342">
                  <c:v>-18480.8</c:v>
                </c:pt>
                <c:pt idx="343">
                  <c:v>-17381.2</c:v>
                </c:pt>
                <c:pt idx="344">
                  <c:v>-17681.5</c:v>
                </c:pt>
                <c:pt idx="345">
                  <c:v>-16471.2</c:v>
                </c:pt>
                <c:pt idx="346">
                  <c:v>-16690.2</c:v>
                </c:pt>
                <c:pt idx="347">
                  <c:v>-17729.3</c:v>
                </c:pt>
                <c:pt idx="348">
                  <c:v>-16845.599999999999</c:v>
                </c:pt>
                <c:pt idx="349">
                  <c:v>-18662.400000000001</c:v>
                </c:pt>
                <c:pt idx="350">
                  <c:v>-16646</c:v>
                </c:pt>
                <c:pt idx="351">
                  <c:v>-18432.5</c:v>
                </c:pt>
                <c:pt idx="352">
                  <c:v>-18189.2</c:v>
                </c:pt>
                <c:pt idx="353">
                  <c:v>-19744.400000000001</c:v>
                </c:pt>
                <c:pt idx="354">
                  <c:v>-20153.400000000001</c:v>
                </c:pt>
                <c:pt idx="355">
                  <c:v>-19632.099999999999</c:v>
                </c:pt>
                <c:pt idx="356">
                  <c:v>-19195.099999999999</c:v>
                </c:pt>
                <c:pt idx="357">
                  <c:v>-19391.2</c:v>
                </c:pt>
                <c:pt idx="358">
                  <c:v>-18127.400000000001</c:v>
                </c:pt>
                <c:pt idx="359">
                  <c:v>-18649.400000000001</c:v>
                </c:pt>
                <c:pt idx="360">
                  <c:v>-19367.5</c:v>
                </c:pt>
                <c:pt idx="361">
                  <c:v>-20090.599999999999</c:v>
                </c:pt>
                <c:pt idx="362">
                  <c:v>-20675.2</c:v>
                </c:pt>
                <c:pt idx="363">
                  <c:v>-20752.8</c:v>
                </c:pt>
                <c:pt idx="364">
                  <c:v>-20465.099999999999</c:v>
                </c:pt>
                <c:pt idx="365">
                  <c:v>-21734.400000000001</c:v>
                </c:pt>
                <c:pt idx="366">
                  <c:v>-21835.200000000001</c:v>
                </c:pt>
                <c:pt idx="367">
                  <c:v>-22868.2</c:v>
                </c:pt>
                <c:pt idx="368">
                  <c:v>-22885.3</c:v>
                </c:pt>
                <c:pt idx="369">
                  <c:v>-23338.5</c:v>
                </c:pt>
                <c:pt idx="370">
                  <c:v>-23915.4</c:v>
                </c:pt>
                <c:pt idx="371">
                  <c:v>-22861.4</c:v>
                </c:pt>
                <c:pt idx="372">
                  <c:v>-22915.3</c:v>
                </c:pt>
                <c:pt idx="373">
                  <c:v>-19791.7</c:v>
                </c:pt>
                <c:pt idx="374">
                  <c:v>-20681.900000000001</c:v>
                </c:pt>
                <c:pt idx="375">
                  <c:v>-22634.5</c:v>
                </c:pt>
                <c:pt idx="376">
                  <c:v>-19998.900000000001</c:v>
                </c:pt>
                <c:pt idx="377">
                  <c:v>-17167.7</c:v>
                </c:pt>
                <c:pt idx="378">
                  <c:v>-17319.7</c:v>
                </c:pt>
                <c:pt idx="379">
                  <c:v>-17344.3</c:v>
                </c:pt>
                <c:pt idx="380">
                  <c:v>-17180.7</c:v>
                </c:pt>
                <c:pt idx="381">
                  <c:v>-16567.8</c:v>
                </c:pt>
                <c:pt idx="382">
                  <c:v>-19806.8</c:v>
                </c:pt>
                <c:pt idx="383">
                  <c:v>-18721.8</c:v>
                </c:pt>
                <c:pt idx="384">
                  <c:v>-21972.7</c:v>
                </c:pt>
                <c:pt idx="385">
                  <c:v>-24642.5</c:v>
                </c:pt>
                <c:pt idx="386">
                  <c:v>-25205.7</c:v>
                </c:pt>
                <c:pt idx="387">
                  <c:v>-22549.8</c:v>
                </c:pt>
                <c:pt idx="388">
                  <c:v>-20378.5</c:v>
                </c:pt>
                <c:pt idx="389">
                  <c:v>-18927.7</c:v>
                </c:pt>
                <c:pt idx="390">
                  <c:v>-18829.599999999999</c:v>
                </c:pt>
                <c:pt idx="391">
                  <c:v>-18161.900000000001</c:v>
                </c:pt>
                <c:pt idx="392">
                  <c:v>-18423.599999999999</c:v>
                </c:pt>
                <c:pt idx="393">
                  <c:v>-19921.5</c:v>
                </c:pt>
                <c:pt idx="394">
                  <c:v>-20998.400000000001</c:v>
                </c:pt>
                <c:pt idx="395">
                  <c:v>-24695.599999999999</c:v>
                </c:pt>
                <c:pt idx="396">
                  <c:v>-20783.7</c:v>
                </c:pt>
                <c:pt idx="397">
                  <c:v>-20312</c:v>
                </c:pt>
                <c:pt idx="398">
                  <c:v>-19429.2</c:v>
                </c:pt>
                <c:pt idx="399">
                  <c:v>-20245.400000000001</c:v>
                </c:pt>
                <c:pt idx="400">
                  <c:v>-20132.8</c:v>
                </c:pt>
                <c:pt idx="401">
                  <c:v>-20737.099999999999</c:v>
                </c:pt>
                <c:pt idx="402">
                  <c:v>-20047.400000000001</c:v>
                </c:pt>
                <c:pt idx="403">
                  <c:v>-19736</c:v>
                </c:pt>
                <c:pt idx="404">
                  <c:v>-19866.599999999999</c:v>
                </c:pt>
                <c:pt idx="405">
                  <c:v>-20659</c:v>
                </c:pt>
                <c:pt idx="406">
                  <c:v>-20456.7</c:v>
                </c:pt>
                <c:pt idx="407">
                  <c:v>-21014.1</c:v>
                </c:pt>
                <c:pt idx="408">
                  <c:v>-22111.5</c:v>
                </c:pt>
                <c:pt idx="409">
                  <c:v>-23911.5</c:v>
                </c:pt>
                <c:pt idx="410">
                  <c:v>-30741.8</c:v>
                </c:pt>
                <c:pt idx="411">
                  <c:v>-28577.1</c:v>
                </c:pt>
                <c:pt idx="412">
                  <c:v>-27559.599999999999</c:v>
                </c:pt>
                <c:pt idx="413">
                  <c:v>-28839.599999999999</c:v>
                </c:pt>
                <c:pt idx="414">
                  <c:v>-27582.9</c:v>
                </c:pt>
                <c:pt idx="415">
                  <c:v>-31484.6</c:v>
                </c:pt>
                <c:pt idx="416">
                  <c:v>-24626.2</c:v>
                </c:pt>
                <c:pt idx="417">
                  <c:v>-24692.400000000001</c:v>
                </c:pt>
                <c:pt idx="418">
                  <c:v>-23181.5</c:v>
                </c:pt>
                <c:pt idx="419">
                  <c:v>-22470.1</c:v>
                </c:pt>
                <c:pt idx="420">
                  <c:v>-22706.400000000001</c:v>
                </c:pt>
                <c:pt idx="421">
                  <c:v>-22277.5</c:v>
                </c:pt>
                <c:pt idx="422">
                  <c:v>-22186.400000000001</c:v>
                </c:pt>
                <c:pt idx="423">
                  <c:v>-21559.5</c:v>
                </c:pt>
                <c:pt idx="424">
                  <c:v>-24972.5</c:v>
                </c:pt>
                <c:pt idx="425">
                  <c:v>-24668.400000000001</c:v>
                </c:pt>
                <c:pt idx="426">
                  <c:v>-20966.400000000001</c:v>
                </c:pt>
                <c:pt idx="427">
                  <c:v>-25684.3</c:v>
                </c:pt>
                <c:pt idx="428">
                  <c:v>-22840.6</c:v>
                </c:pt>
                <c:pt idx="429">
                  <c:v>-22884.799999999999</c:v>
                </c:pt>
                <c:pt idx="430">
                  <c:v>-24660.3</c:v>
                </c:pt>
                <c:pt idx="431">
                  <c:v>-27034.3</c:v>
                </c:pt>
                <c:pt idx="432">
                  <c:v>-30487.599999999999</c:v>
                </c:pt>
                <c:pt idx="433">
                  <c:v>-26202.6</c:v>
                </c:pt>
                <c:pt idx="434">
                  <c:v>-26978.9</c:v>
                </c:pt>
                <c:pt idx="435">
                  <c:v>-26932.9</c:v>
                </c:pt>
                <c:pt idx="436">
                  <c:v>-29780.3</c:v>
                </c:pt>
                <c:pt idx="437">
                  <c:v>-22950.3</c:v>
                </c:pt>
                <c:pt idx="438">
                  <c:v>-21065.599999999999</c:v>
                </c:pt>
                <c:pt idx="439">
                  <c:v>-23102.799999999999</c:v>
                </c:pt>
                <c:pt idx="440">
                  <c:v>-28573.5</c:v>
                </c:pt>
              </c:numCache>
            </c:numRef>
          </c:val>
          <c:smooth val="0"/>
          <c:extLst>
            <c:ext xmlns:c16="http://schemas.microsoft.com/office/drawing/2014/chart" uri="{C3380CC4-5D6E-409C-BE32-E72D297353CC}">
              <c16:uniqueId val="{00000001-F1C4-481E-AE3F-B0BE4C5ECCFD}"/>
            </c:ext>
          </c:extLst>
        </c:ser>
        <c:ser>
          <c:idx val="2"/>
          <c:order val="2"/>
          <c:tx>
            <c:v>VaR 05</c:v>
          </c:tx>
          <c:spPr>
            <a:ln w="28575" cap="rnd">
              <a:solidFill>
                <a:schemeClr val="accent3"/>
              </a:solidFill>
              <a:round/>
            </a:ln>
            <a:effectLst/>
          </c:spPr>
          <c:marker>
            <c:symbol val="none"/>
          </c:marker>
          <c:val>
            <c:numRef>
              <c:f>'Q2 Backtesting'!$R$11:$R$451</c:f>
              <c:numCache>
                <c:formatCode>General</c:formatCode>
                <c:ptCount val="441"/>
                <c:pt idx="0">
                  <c:v>-13835.1</c:v>
                </c:pt>
                <c:pt idx="1">
                  <c:v>-13318.8</c:v>
                </c:pt>
                <c:pt idx="2">
                  <c:v>-13483.1</c:v>
                </c:pt>
                <c:pt idx="3">
                  <c:v>-13845.4</c:v>
                </c:pt>
                <c:pt idx="4">
                  <c:v>-14409.2</c:v>
                </c:pt>
                <c:pt idx="5">
                  <c:v>-15018.5</c:v>
                </c:pt>
                <c:pt idx="6">
                  <c:v>-15010</c:v>
                </c:pt>
                <c:pt idx="7">
                  <c:v>-14340.8</c:v>
                </c:pt>
                <c:pt idx="8">
                  <c:v>-13912.2</c:v>
                </c:pt>
                <c:pt idx="9">
                  <c:v>-15763.9</c:v>
                </c:pt>
                <c:pt idx="10">
                  <c:v>-16034.2</c:v>
                </c:pt>
                <c:pt idx="11">
                  <c:v>-15120.5</c:v>
                </c:pt>
                <c:pt idx="12">
                  <c:v>-15981.1</c:v>
                </c:pt>
                <c:pt idx="13">
                  <c:v>-16367.5</c:v>
                </c:pt>
                <c:pt idx="14">
                  <c:v>-17312.7</c:v>
                </c:pt>
                <c:pt idx="15">
                  <c:v>-15815.1</c:v>
                </c:pt>
                <c:pt idx="16">
                  <c:v>-15905</c:v>
                </c:pt>
                <c:pt idx="17">
                  <c:v>-15153.5</c:v>
                </c:pt>
                <c:pt idx="18">
                  <c:v>-15015.5</c:v>
                </c:pt>
                <c:pt idx="19">
                  <c:v>-14668.1</c:v>
                </c:pt>
                <c:pt idx="20">
                  <c:v>-15233.2</c:v>
                </c:pt>
                <c:pt idx="21">
                  <c:v>-14501</c:v>
                </c:pt>
                <c:pt idx="22">
                  <c:v>-15092.4</c:v>
                </c:pt>
                <c:pt idx="23">
                  <c:v>-14726.7</c:v>
                </c:pt>
                <c:pt idx="24">
                  <c:v>-16927.5</c:v>
                </c:pt>
                <c:pt idx="25">
                  <c:v>-17625.900000000001</c:v>
                </c:pt>
                <c:pt idx="26">
                  <c:v>-15850.8</c:v>
                </c:pt>
                <c:pt idx="27">
                  <c:v>-16128.7</c:v>
                </c:pt>
                <c:pt idx="28">
                  <c:v>-17306.3</c:v>
                </c:pt>
                <c:pt idx="29">
                  <c:v>-16275.5</c:v>
                </c:pt>
                <c:pt idx="30">
                  <c:v>-15780.6</c:v>
                </c:pt>
                <c:pt idx="31">
                  <c:v>-17794.900000000001</c:v>
                </c:pt>
                <c:pt idx="32">
                  <c:v>-17923.400000000001</c:v>
                </c:pt>
                <c:pt idx="33">
                  <c:v>-18851.400000000001</c:v>
                </c:pt>
                <c:pt idx="34">
                  <c:v>-15839.2</c:v>
                </c:pt>
                <c:pt idx="35">
                  <c:v>-18847.099999999999</c:v>
                </c:pt>
                <c:pt idx="36">
                  <c:v>-16356.1</c:v>
                </c:pt>
                <c:pt idx="37">
                  <c:v>-18406.900000000001</c:v>
                </c:pt>
                <c:pt idx="38">
                  <c:v>-25407.1</c:v>
                </c:pt>
                <c:pt idx="39">
                  <c:v>-19987.8</c:v>
                </c:pt>
                <c:pt idx="40">
                  <c:v>-20881.2</c:v>
                </c:pt>
                <c:pt idx="41">
                  <c:v>-16863.599999999999</c:v>
                </c:pt>
                <c:pt idx="42">
                  <c:v>-18829</c:v>
                </c:pt>
                <c:pt idx="43">
                  <c:v>-19584.900000000001</c:v>
                </c:pt>
                <c:pt idx="44">
                  <c:v>-16396.8</c:v>
                </c:pt>
                <c:pt idx="45">
                  <c:v>-15755.3</c:v>
                </c:pt>
                <c:pt idx="46">
                  <c:v>-17182.8</c:v>
                </c:pt>
                <c:pt idx="47">
                  <c:v>-17147.900000000001</c:v>
                </c:pt>
                <c:pt idx="48">
                  <c:v>-16974.5</c:v>
                </c:pt>
                <c:pt idx="49">
                  <c:v>-17586.099999999999</c:v>
                </c:pt>
                <c:pt idx="50">
                  <c:v>-18303.400000000001</c:v>
                </c:pt>
                <c:pt idx="51">
                  <c:v>-17629</c:v>
                </c:pt>
                <c:pt idx="52">
                  <c:v>-17879</c:v>
                </c:pt>
                <c:pt idx="53">
                  <c:v>-15658.5</c:v>
                </c:pt>
                <c:pt idx="54">
                  <c:v>-18677.2</c:v>
                </c:pt>
                <c:pt idx="55">
                  <c:v>-17394.5</c:v>
                </c:pt>
                <c:pt idx="56">
                  <c:v>-17238.900000000001</c:v>
                </c:pt>
                <c:pt idx="57">
                  <c:v>-18891.8</c:v>
                </c:pt>
                <c:pt idx="58">
                  <c:v>-19380.900000000001</c:v>
                </c:pt>
                <c:pt idx="59">
                  <c:v>-18374.2</c:v>
                </c:pt>
                <c:pt idx="60">
                  <c:v>-16736.5</c:v>
                </c:pt>
                <c:pt idx="61">
                  <c:v>-17018.400000000001</c:v>
                </c:pt>
                <c:pt idx="62">
                  <c:v>-16234.5</c:v>
                </c:pt>
                <c:pt idx="63">
                  <c:v>-16728.599999999999</c:v>
                </c:pt>
                <c:pt idx="64">
                  <c:v>-16931.599999999999</c:v>
                </c:pt>
                <c:pt idx="65">
                  <c:v>-16840.599999999999</c:v>
                </c:pt>
                <c:pt idx="66">
                  <c:v>-16337.6</c:v>
                </c:pt>
                <c:pt idx="67">
                  <c:v>-15875.8</c:v>
                </c:pt>
                <c:pt idx="68">
                  <c:v>-15248.3</c:v>
                </c:pt>
                <c:pt idx="69">
                  <c:v>-15869.6</c:v>
                </c:pt>
                <c:pt idx="70">
                  <c:v>-17105.400000000001</c:v>
                </c:pt>
                <c:pt idx="71">
                  <c:v>-15497.8</c:v>
                </c:pt>
                <c:pt idx="72">
                  <c:v>-15308.3</c:v>
                </c:pt>
                <c:pt idx="73">
                  <c:v>-15084.6</c:v>
                </c:pt>
                <c:pt idx="74">
                  <c:v>-16253.6</c:v>
                </c:pt>
                <c:pt idx="75">
                  <c:v>-17004.900000000001</c:v>
                </c:pt>
                <c:pt idx="76">
                  <c:v>-16327.6</c:v>
                </c:pt>
                <c:pt idx="77">
                  <c:v>-15289.1</c:v>
                </c:pt>
                <c:pt idx="78">
                  <c:v>-15175.6</c:v>
                </c:pt>
                <c:pt idx="79">
                  <c:v>-15273.7</c:v>
                </c:pt>
                <c:pt idx="80">
                  <c:v>-14387.5</c:v>
                </c:pt>
                <c:pt idx="81">
                  <c:v>-14663.6</c:v>
                </c:pt>
                <c:pt idx="82">
                  <c:v>-14646.9</c:v>
                </c:pt>
                <c:pt idx="83">
                  <c:v>-13634.9</c:v>
                </c:pt>
                <c:pt idx="84">
                  <c:v>-14035.7</c:v>
                </c:pt>
                <c:pt idx="85">
                  <c:v>-13708.1</c:v>
                </c:pt>
                <c:pt idx="86">
                  <c:v>-13631.4</c:v>
                </c:pt>
                <c:pt idx="87">
                  <c:v>-13846</c:v>
                </c:pt>
                <c:pt idx="88">
                  <c:v>-13792.8</c:v>
                </c:pt>
                <c:pt idx="89">
                  <c:v>-14368.4</c:v>
                </c:pt>
                <c:pt idx="90">
                  <c:v>-15877.4</c:v>
                </c:pt>
                <c:pt idx="91">
                  <c:v>-16744.900000000001</c:v>
                </c:pt>
                <c:pt idx="92">
                  <c:v>-16768</c:v>
                </c:pt>
                <c:pt idx="93">
                  <c:v>-16368.8</c:v>
                </c:pt>
                <c:pt idx="94">
                  <c:v>-15970.7</c:v>
                </c:pt>
                <c:pt idx="95">
                  <c:v>-18078.900000000001</c:v>
                </c:pt>
                <c:pt idx="96">
                  <c:v>-18732.2</c:v>
                </c:pt>
                <c:pt idx="97">
                  <c:v>-18593.400000000001</c:v>
                </c:pt>
                <c:pt idx="98">
                  <c:v>-17587.599999999999</c:v>
                </c:pt>
                <c:pt idx="99">
                  <c:v>-16376</c:v>
                </c:pt>
                <c:pt idx="100">
                  <c:v>-16015.6</c:v>
                </c:pt>
                <c:pt idx="101">
                  <c:v>-14864.6</c:v>
                </c:pt>
                <c:pt idx="102">
                  <c:v>-13667.9</c:v>
                </c:pt>
                <c:pt idx="103">
                  <c:v>-12781.2</c:v>
                </c:pt>
                <c:pt idx="104">
                  <c:v>-13160.9</c:v>
                </c:pt>
                <c:pt idx="105">
                  <c:v>-13511.7</c:v>
                </c:pt>
                <c:pt idx="106">
                  <c:v>-16615.5</c:v>
                </c:pt>
                <c:pt idx="107">
                  <c:v>-13403.5</c:v>
                </c:pt>
                <c:pt idx="108">
                  <c:v>-12043.1</c:v>
                </c:pt>
                <c:pt idx="109">
                  <c:v>-13411.7</c:v>
                </c:pt>
                <c:pt idx="110">
                  <c:v>-12650.5</c:v>
                </c:pt>
                <c:pt idx="111">
                  <c:v>-12842.1</c:v>
                </c:pt>
                <c:pt idx="112">
                  <c:v>-12967.4</c:v>
                </c:pt>
                <c:pt idx="113">
                  <c:v>-12678.4</c:v>
                </c:pt>
                <c:pt idx="114">
                  <c:v>-12468.7</c:v>
                </c:pt>
                <c:pt idx="115">
                  <c:v>-12465.2</c:v>
                </c:pt>
                <c:pt idx="116">
                  <c:v>-14350</c:v>
                </c:pt>
                <c:pt idx="117">
                  <c:v>-14463.2</c:v>
                </c:pt>
                <c:pt idx="118">
                  <c:v>-14203</c:v>
                </c:pt>
                <c:pt idx="119">
                  <c:v>-14703.4</c:v>
                </c:pt>
                <c:pt idx="120">
                  <c:v>-13331.7</c:v>
                </c:pt>
                <c:pt idx="121">
                  <c:v>-13449</c:v>
                </c:pt>
                <c:pt idx="122">
                  <c:v>-13313.3</c:v>
                </c:pt>
                <c:pt idx="123">
                  <c:v>-13587.7</c:v>
                </c:pt>
                <c:pt idx="124">
                  <c:v>-14781.2</c:v>
                </c:pt>
                <c:pt idx="125">
                  <c:v>-18933.2</c:v>
                </c:pt>
                <c:pt idx="126">
                  <c:v>-17771.7</c:v>
                </c:pt>
                <c:pt idx="127">
                  <c:v>-19169.099999999999</c:v>
                </c:pt>
                <c:pt idx="128">
                  <c:v>-17702.099999999999</c:v>
                </c:pt>
                <c:pt idx="129">
                  <c:v>-17834.400000000001</c:v>
                </c:pt>
                <c:pt idx="130">
                  <c:v>-16900.099999999999</c:v>
                </c:pt>
                <c:pt idx="131">
                  <c:v>-16127.5</c:v>
                </c:pt>
                <c:pt idx="132">
                  <c:v>-15342.5</c:v>
                </c:pt>
                <c:pt idx="133">
                  <c:v>-16641.599999999999</c:v>
                </c:pt>
                <c:pt idx="134">
                  <c:v>-14772.3</c:v>
                </c:pt>
                <c:pt idx="135">
                  <c:v>-16719.7</c:v>
                </c:pt>
                <c:pt idx="136">
                  <c:v>-16070.7</c:v>
                </c:pt>
                <c:pt idx="137">
                  <c:v>-14455.4</c:v>
                </c:pt>
                <c:pt idx="138">
                  <c:v>-16635.400000000001</c:v>
                </c:pt>
                <c:pt idx="139">
                  <c:v>-16617.2</c:v>
                </c:pt>
                <c:pt idx="140">
                  <c:v>-18432.900000000001</c:v>
                </c:pt>
                <c:pt idx="141">
                  <c:v>-17045.7</c:v>
                </c:pt>
                <c:pt idx="142">
                  <c:v>-20920.2</c:v>
                </c:pt>
                <c:pt idx="143">
                  <c:v>-22337.599999999999</c:v>
                </c:pt>
                <c:pt idx="144">
                  <c:v>-20847.900000000001</c:v>
                </c:pt>
                <c:pt idx="145">
                  <c:v>-18650.2</c:v>
                </c:pt>
                <c:pt idx="146">
                  <c:v>-18827.3</c:v>
                </c:pt>
                <c:pt idx="147">
                  <c:v>-16432.900000000001</c:v>
                </c:pt>
                <c:pt idx="148">
                  <c:v>-17118</c:v>
                </c:pt>
                <c:pt idx="149">
                  <c:v>-19689.400000000001</c:v>
                </c:pt>
                <c:pt idx="150">
                  <c:v>-17105.599999999999</c:v>
                </c:pt>
                <c:pt idx="151">
                  <c:v>-18429.400000000001</c:v>
                </c:pt>
                <c:pt idx="152">
                  <c:v>-15034.8</c:v>
                </c:pt>
                <c:pt idx="153">
                  <c:v>-12775.3</c:v>
                </c:pt>
                <c:pt idx="154">
                  <c:v>-13869.8</c:v>
                </c:pt>
                <c:pt idx="155">
                  <c:v>-14505.9</c:v>
                </c:pt>
                <c:pt idx="156">
                  <c:v>-17780.900000000001</c:v>
                </c:pt>
                <c:pt idx="157">
                  <c:v>-16828.2</c:v>
                </c:pt>
                <c:pt idx="158">
                  <c:v>-14967.7</c:v>
                </c:pt>
                <c:pt idx="159">
                  <c:v>-15080.1</c:v>
                </c:pt>
                <c:pt idx="160">
                  <c:v>-13704.7</c:v>
                </c:pt>
                <c:pt idx="161">
                  <c:v>-13646.7</c:v>
                </c:pt>
                <c:pt idx="162">
                  <c:v>-12840.8</c:v>
                </c:pt>
                <c:pt idx="163">
                  <c:v>-12935.5</c:v>
                </c:pt>
                <c:pt idx="164">
                  <c:v>-12993</c:v>
                </c:pt>
                <c:pt idx="165">
                  <c:v>-13273.1</c:v>
                </c:pt>
                <c:pt idx="166">
                  <c:v>-11755.6</c:v>
                </c:pt>
                <c:pt idx="167">
                  <c:v>-12089.9</c:v>
                </c:pt>
                <c:pt idx="168">
                  <c:v>-12244.5</c:v>
                </c:pt>
                <c:pt idx="169">
                  <c:v>-13408.8</c:v>
                </c:pt>
                <c:pt idx="170">
                  <c:v>-15163.7</c:v>
                </c:pt>
                <c:pt idx="171">
                  <c:v>-10832.2</c:v>
                </c:pt>
                <c:pt idx="172">
                  <c:v>-10740.8</c:v>
                </c:pt>
                <c:pt idx="173">
                  <c:v>-13618.9</c:v>
                </c:pt>
                <c:pt idx="174">
                  <c:v>-14971.1</c:v>
                </c:pt>
                <c:pt idx="175">
                  <c:v>-10599.9</c:v>
                </c:pt>
                <c:pt idx="176">
                  <c:v>-12468.5</c:v>
                </c:pt>
                <c:pt idx="177">
                  <c:v>-9931.81</c:v>
                </c:pt>
                <c:pt idx="178">
                  <c:v>-10030.9</c:v>
                </c:pt>
                <c:pt idx="179">
                  <c:v>-10230.9</c:v>
                </c:pt>
                <c:pt idx="180">
                  <c:v>-10153.6</c:v>
                </c:pt>
                <c:pt idx="181">
                  <c:v>-10288.9</c:v>
                </c:pt>
                <c:pt idx="182">
                  <c:v>-10106.6</c:v>
                </c:pt>
                <c:pt idx="183">
                  <c:v>-10443.799999999999</c:v>
                </c:pt>
                <c:pt idx="184">
                  <c:v>-12078</c:v>
                </c:pt>
                <c:pt idx="185">
                  <c:v>-10424.5</c:v>
                </c:pt>
                <c:pt idx="186">
                  <c:v>-9975.27</c:v>
                </c:pt>
                <c:pt idx="187">
                  <c:v>-12444.3</c:v>
                </c:pt>
                <c:pt idx="188">
                  <c:v>-11568.3</c:v>
                </c:pt>
                <c:pt idx="189">
                  <c:v>-12384</c:v>
                </c:pt>
                <c:pt idx="190">
                  <c:v>-11071.2</c:v>
                </c:pt>
                <c:pt idx="191">
                  <c:v>-11549.2</c:v>
                </c:pt>
                <c:pt idx="192">
                  <c:v>-11960.3</c:v>
                </c:pt>
                <c:pt idx="193">
                  <c:v>-11697.2</c:v>
                </c:pt>
                <c:pt idx="194">
                  <c:v>-12643.9</c:v>
                </c:pt>
                <c:pt idx="195">
                  <c:v>-11982.1</c:v>
                </c:pt>
                <c:pt idx="196">
                  <c:v>-11859.2</c:v>
                </c:pt>
                <c:pt idx="197">
                  <c:v>-12688</c:v>
                </c:pt>
                <c:pt idx="198">
                  <c:v>-11637.7</c:v>
                </c:pt>
                <c:pt idx="199">
                  <c:v>-12332</c:v>
                </c:pt>
                <c:pt idx="200">
                  <c:v>-12232.4</c:v>
                </c:pt>
                <c:pt idx="201">
                  <c:v>-11497.6</c:v>
                </c:pt>
                <c:pt idx="202">
                  <c:v>-10928.6</c:v>
                </c:pt>
                <c:pt idx="203">
                  <c:v>-10867.3</c:v>
                </c:pt>
                <c:pt idx="204">
                  <c:v>-13038.4</c:v>
                </c:pt>
                <c:pt idx="205">
                  <c:v>-12626.7</c:v>
                </c:pt>
                <c:pt idx="206">
                  <c:v>-10762.3</c:v>
                </c:pt>
                <c:pt idx="207">
                  <c:v>-10585.5</c:v>
                </c:pt>
                <c:pt idx="208">
                  <c:v>-10654.9</c:v>
                </c:pt>
                <c:pt idx="209">
                  <c:v>-11606.7</c:v>
                </c:pt>
                <c:pt idx="210">
                  <c:v>-10558</c:v>
                </c:pt>
                <c:pt idx="211">
                  <c:v>-11399.2</c:v>
                </c:pt>
                <c:pt idx="212">
                  <c:v>-11500.4</c:v>
                </c:pt>
                <c:pt idx="213">
                  <c:v>-11878.4</c:v>
                </c:pt>
                <c:pt idx="214">
                  <c:v>-9331.44</c:v>
                </c:pt>
                <c:pt idx="215">
                  <c:v>-8447.52</c:v>
                </c:pt>
                <c:pt idx="216">
                  <c:v>-9122.51</c:v>
                </c:pt>
                <c:pt idx="217">
                  <c:v>-9918.99</c:v>
                </c:pt>
                <c:pt idx="218">
                  <c:v>-8141.44</c:v>
                </c:pt>
                <c:pt idx="219">
                  <c:v>-8178.67</c:v>
                </c:pt>
                <c:pt idx="220">
                  <c:v>-9396.92</c:v>
                </c:pt>
                <c:pt idx="221">
                  <c:v>-10813.3</c:v>
                </c:pt>
                <c:pt idx="222">
                  <c:v>-10646.7</c:v>
                </c:pt>
                <c:pt idx="223">
                  <c:v>-9493.9599999999991</c:v>
                </c:pt>
                <c:pt idx="224">
                  <c:v>-8708.2000000000007</c:v>
                </c:pt>
                <c:pt idx="225">
                  <c:v>-9708.1200000000008</c:v>
                </c:pt>
                <c:pt idx="226">
                  <c:v>-9565.36</c:v>
                </c:pt>
                <c:pt idx="227">
                  <c:v>-10457.4</c:v>
                </c:pt>
                <c:pt idx="228">
                  <c:v>-8287.83</c:v>
                </c:pt>
                <c:pt idx="229">
                  <c:v>-8132.3</c:v>
                </c:pt>
                <c:pt idx="230">
                  <c:v>-8179.65</c:v>
                </c:pt>
                <c:pt idx="231">
                  <c:v>-8243.77</c:v>
                </c:pt>
                <c:pt idx="232">
                  <c:v>-8290.83</c:v>
                </c:pt>
                <c:pt idx="233">
                  <c:v>-8669.8700000000008</c:v>
                </c:pt>
                <c:pt idx="234">
                  <c:v>-8948.26</c:v>
                </c:pt>
                <c:pt idx="235">
                  <c:v>-9586.1299999999992</c:v>
                </c:pt>
                <c:pt idx="236">
                  <c:v>-9792</c:v>
                </c:pt>
                <c:pt idx="237">
                  <c:v>-9282.08</c:v>
                </c:pt>
                <c:pt idx="238">
                  <c:v>-9170.89</c:v>
                </c:pt>
                <c:pt idx="239">
                  <c:v>-9334.41</c:v>
                </c:pt>
                <c:pt idx="240">
                  <c:v>-9125.82</c:v>
                </c:pt>
                <c:pt idx="241">
                  <c:v>-9173.33</c:v>
                </c:pt>
                <c:pt idx="242">
                  <c:v>-9130.65</c:v>
                </c:pt>
                <c:pt idx="243">
                  <c:v>-9282.2999999999993</c:v>
                </c:pt>
                <c:pt idx="244">
                  <c:v>-9426.34</c:v>
                </c:pt>
                <c:pt idx="245">
                  <c:v>-9403.77</c:v>
                </c:pt>
                <c:pt idx="246">
                  <c:v>-9359.7999999999993</c:v>
                </c:pt>
                <c:pt idx="247">
                  <c:v>-9424.51</c:v>
                </c:pt>
                <c:pt idx="248">
                  <c:v>-11596</c:v>
                </c:pt>
                <c:pt idx="249">
                  <c:v>-11020.5</c:v>
                </c:pt>
                <c:pt idx="250">
                  <c:v>-10803.7</c:v>
                </c:pt>
                <c:pt idx="251">
                  <c:v>-11327.4</c:v>
                </c:pt>
                <c:pt idx="252">
                  <c:v>-10200.1</c:v>
                </c:pt>
                <c:pt idx="253">
                  <c:v>-10725.9</c:v>
                </c:pt>
                <c:pt idx="254">
                  <c:v>-10240.799999999999</c:v>
                </c:pt>
                <c:pt idx="255">
                  <c:v>-10774.8</c:v>
                </c:pt>
                <c:pt idx="256">
                  <c:v>-11132.4</c:v>
                </c:pt>
                <c:pt idx="257">
                  <c:v>-11516.5</c:v>
                </c:pt>
                <c:pt idx="258">
                  <c:v>-11133.4</c:v>
                </c:pt>
                <c:pt idx="259">
                  <c:v>-10641.8</c:v>
                </c:pt>
                <c:pt idx="260">
                  <c:v>-10232.6</c:v>
                </c:pt>
                <c:pt idx="261">
                  <c:v>-10265.700000000001</c:v>
                </c:pt>
                <c:pt idx="262">
                  <c:v>-10340.4</c:v>
                </c:pt>
                <c:pt idx="263">
                  <c:v>-10711.8</c:v>
                </c:pt>
                <c:pt idx="264">
                  <c:v>-10996.2</c:v>
                </c:pt>
                <c:pt idx="265">
                  <c:v>-10921.3</c:v>
                </c:pt>
                <c:pt idx="266">
                  <c:v>-11588.5</c:v>
                </c:pt>
                <c:pt idx="267">
                  <c:v>-11587.8</c:v>
                </c:pt>
                <c:pt idx="268">
                  <c:v>-11047.6</c:v>
                </c:pt>
                <c:pt idx="269">
                  <c:v>-10978.5</c:v>
                </c:pt>
                <c:pt idx="270">
                  <c:v>-10906</c:v>
                </c:pt>
                <c:pt idx="271">
                  <c:v>-15196.7</c:v>
                </c:pt>
                <c:pt idx="272">
                  <c:v>-14254.7</c:v>
                </c:pt>
                <c:pt idx="273">
                  <c:v>-11871.3</c:v>
                </c:pt>
                <c:pt idx="274">
                  <c:v>-11385.7</c:v>
                </c:pt>
                <c:pt idx="275">
                  <c:v>-12589.4</c:v>
                </c:pt>
                <c:pt idx="276">
                  <c:v>-12518.7</c:v>
                </c:pt>
                <c:pt idx="277">
                  <c:v>-13745.5</c:v>
                </c:pt>
                <c:pt idx="278">
                  <c:v>-12921.3</c:v>
                </c:pt>
                <c:pt idx="279">
                  <c:v>-11188.7</c:v>
                </c:pt>
                <c:pt idx="280">
                  <c:v>-11428.2</c:v>
                </c:pt>
                <c:pt idx="281">
                  <c:v>-12092.9</c:v>
                </c:pt>
                <c:pt idx="282">
                  <c:v>-13435.7</c:v>
                </c:pt>
                <c:pt idx="283">
                  <c:v>-13123.3</c:v>
                </c:pt>
                <c:pt idx="284">
                  <c:v>-14575.4</c:v>
                </c:pt>
                <c:pt idx="285">
                  <c:v>-15651.2</c:v>
                </c:pt>
                <c:pt idx="286">
                  <c:v>-13873.8</c:v>
                </c:pt>
                <c:pt idx="287">
                  <c:v>-13584.7</c:v>
                </c:pt>
                <c:pt idx="288">
                  <c:v>-14104.7</c:v>
                </c:pt>
                <c:pt idx="289">
                  <c:v>-14751.9</c:v>
                </c:pt>
                <c:pt idx="290">
                  <c:v>-15488.4</c:v>
                </c:pt>
                <c:pt idx="291">
                  <c:v>-14526.4</c:v>
                </c:pt>
                <c:pt idx="292">
                  <c:v>-17271.099999999999</c:v>
                </c:pt>
                <c:pt idx="293">
                  <c:v>-17178.8</c:v>
                </c:pt>
                <c:pt idx="294">
                  <c:v>-16687.900000000001</c:v>
                </c:pt>
                <c:pt idx="295">
                  <c:v>-18581.5</c:v>
                </c:pt>
                <c:pt idx="296">
                  <c:v>-21018.2</c:v>
                </c:pt>
                <c:pt idx="297">
                  <c:v>-20776.7</c:v>
                </c:pt>
                <c:pt idx="298">
                  <c:v>-21384.5</c:v>
                </c:pt>
                <c:pt idx="299">
                  <c:v>-20486.3</c:v>
                </c:pt>
                <c:pt idx="300">
                  <c:v>-20577.5</c:v>
                </c:pt>
                <c:pt idx="301">
                  <c:v>-22799.9</c:v>
                </c:pt>
                <c:pt idx="302">
                  <c:v>-23246.3</c:v>
                </c:pt>
                <c:pt idx="303">
                  <c:v>-25641.1</c:v>
                </c:pt>
                <c:pt idx="304">
                  <c:v>-27429.200000000001</c:v>
                </c:pt>
                <c:pt idx="305">
                  <c:v>-27123.9</c:v>
                </c:pt>
                <c:pt idx="306">
                  <c:v>-27687.4</c:v>
                </c:pt>
                <c:pt idx="307">
                  <c:v>-28390.5</c:v>
                </c:pt>
                <c:pt idx="308">
                  <c:v>-30011.7</c:v>
                </c:pt>
                <c:pt idx="309">
                  <c:v>-32046.6</c:v>
                </c:pt>
                <c:pt idx="310">
                  <c:v>-34076.400000000001</c:v>
                </c:pt>
                <c:pt idx="311">
                  <c:v>-34634.9</c:v>
                </c:pt>
                <c:pt idx="312">
                  <c:v>-35593.800000000003</c:v>
                </c:pt>
                <c:pt idx="313">
                  <c:v>-37766.6</c:v>
                </c:pt>
                <c:pt idx="314">
                  <c:v>-37801.599999999999</c:v>
                </c:pt>
                <c:pt idx="315">
                  <c:v>-38919.1</c:v>
                </c:pt>
                <c:pt idx="316">
                  <c:v>-38632.800000000003</c:v>
                </c:pt>
                <c:pt idx="317">
                  <c:v>-38611.199999999997</c:v>
                </c:pt>
                <c:pt idx="318">
                  <c:v>-41031.199999999997</c:v>
                </c:pt>
                <c:pt idx="319">
                  <c:v>-43510.2</c:v>
                </c:pt>
                <c:pt idx="320">
                  <c:v>-46401.5</c:v>
                </c:pt>
                <c:pt idx="321">
                  <c:v>-35685.9</c:v>
                </c:pt>
                <c:pt idx="322">
                  <c:v>-13724.5</c:v>
                </c:pt>
                <c:pt idx="323">
                  <c:v>-14941.5</c:v>
                </c:pt>
                <c:pt idx="324">
                  <c:v>-15897.4</c:v>
                </c:pt>
                <c:pt idx="325">
                  <c:v>-15489.7</c:v>
                </c:pt>
                <c:pt idx="326">
                  <c:v>-13592.3</c:v>
                </c:pt>
                <c:pt idx="327">
                  <c:v>-13875.2</c:v>
                </c:pt>
                <c:pt idx="328">
                  <c:v>-19243.599999999999</c:v>
                </c:pt>
                <c:pt idx="329">
                  <c:v>-13386</c:v>
                </c:pt>
                <c:pt idx="330">
                  <c:v>-12815.3</c:v>
                </c:pt>
                <c:pt idx="331">
                  <c:v>-13471.8</c:v>
                </c:pt>
                <c:pt idx="332">
                  <c:v>-14108</c:v>
                </c:pt>
                <c:pt idx="333">
                  <c:v>-13225</c:v>
                </c:pt>
                <c:pt idx="334">
                  <c:v>-13450</c:v>
                </c:pt>
                <c:pt idx="335">
                  <c:v>-12552.8</c:v>
                </c:pt>
                <c:pt idx="336">
                  <c:v>-13953.5</c:v>
                </c:pt>
                <c:pt idx="337">
                  <c:v>-13325.4</c:v>
                </c:pt>
                <c:pt idx="338">
                  <c:v>-14406.6</c:v>
                </c:pt>
                <c:pt idx="339">
                  <c:v>-14542.2</c:v>
                </c:pt>
                <c:pt idx="340">
                  <c:v>-14665.1</c:v>
                </c:pt>
                <c:pt idx="341">
                  <c:v>-14974.1</c:v>
                </c:pt>
                <c:pt idx="342">
                  <c:v>-13278.4</c:v>
                </c:pt>
                <c:pt idx="343">
                  <c:v>-12562.3</c:v>
                </c:pt>
                <c:pt idx="344">
                  <c:v>-12633.7</c:v>
                </c:pt>
                <c:pt idx="345">
                  <c:v>-11799.3</c:v>
                </c:pt>
                <c:pt idx="346">
                  <c:v>-12017.4</c:v>
                </c:pt>
                <c:pt idx="347">
                  <c:v>-12664.8</c:v>
                </c:pt>
                <c:pt idx="348">
                  <c:v>-12220.3</c:v>
                </c:pt>
                <c:pt idx="349">
                  <c:v>-13323.2</c:v>
                </c:pt>
                <c:pt idx="350">
                  <c:v>-11868.9</c:v>
                </c:pt>
                <c:pt idx="351">
                  <c:v>-13232.6</c:v>
                </c:pt>
                <c:pt idx="352">
                  <c:v>-13038.9</c:v>
                </c:pt>
                <c:pt idx="353">
                  <c:v>-14141.6</c:v>
                </c:pt>
                <c:pt idx="354">
                  <c:v>-14336.2</c:v>
                </c:pt>
                <c:pt idx="355">
                  <c:v>-13916.7</c:v>
                </c:pt>
                <c:pt idx="356">
                  <c:v>-13639.5</c:v>
                </c:pt>
                <c:pt idx="357">
                  <c:v>-13744.2</c:v>
                </c:pt>
                <c:pt idx="358">
                  <c:v>-12997.1</c:v>
                </c:pt>
                <c:pt idx="359">
                  <c:v>-13348.4</c:v>
                </c:pt>
                <c:pt idx="360">
                  <c:v>-13837.2</c:v>
                </c:pt>
                <c:pt idx="361">
                  <c:v>-14151.4</c:v>
                </c:pt>
                <c:pt idx="362">
                  <c:v>-14597.1</c:v>
                </c:pt>
                <c:pt idx="363">
                  <c:v>-14514.5</c:v>
                </c:pt>
                <c:pt idx="364">
                  <c:v>-14375.8</c:v>
                </c:pt>
                <c:pt idx="365">
                  <c:v>-15300.3</c:v>
                </c:pt>
                <c:pt idx="366">
                  <c:v>-15409.1</c:v>
                </c:pt>
                <c:pt idx="367">
                  <c:v>-15976.8</c:v>
                </c:pt>
                <c:pt idx="368">
                  <c:v>-15906.2</c:v>
                </c:pt>
                <c:pt idx="369">
                  <c:v>-16318.3</c:v>
                </c:pt>
                <c:pt idx="370">
                  <c:v>-16638.599999999999</c:v>
                </c:pt>
                <c:pt idx="371">
                  <c:v>-16015.6</c:v>
                </c:pt>
                <c:pt idx="372">
                  <c:v>-15985.8</c:v>
                </c:pt>
                <c:pt idx="373">
                  <c:v>-13934.4</c:v>
                </c:pt>
                <c:pt idx="374">
                  <c:v>-14578.2</c:v>
                </c:pt>
                <c:pt idx="375">
                  <c:v>-16021.2</c:v>
                </c:pt>
                <c:pt idx="376">
                  <c:v>-14332.1</c:v>
                </c:pt>
                <c:pt idx="377">
                  <c:v>-12286.2</c:v>
                </c:pt>
                <c:pt idx="378">
                  <c:v>-12338.3</c:v>
                </c:pt>
                <c:pt idx="379">
                  <c:v>-12176.1</c:v>
                </c:pt>
                <c:pt idx="380">
                  <c:v>-12166</c:v>
                </c:pt>
                <c:pt idx="381">
                  <c:v>-11819.7</c:v>
                </c:pt>
                <c:pt idx="382">
                  <c:v>-13691.8</c:v>
                </c:pt>
                <c:pt idx="383">
                  <c:v>-13179.5</c:v>
                </c:pt>
                <c:pt idx="384">
                  <c:v>-15201.6</c:v>
                </c:pt>
                <c:pt idx="385">
                  <c:v>-16799.2</c:v>
                </c:pt>
                <c:pt idx="386">
                  <c:v>-16995.2</c:v>
                </c:pt>
                <c:pt idx="387">
                  <c:v>-15464.1</c:v>
                </c:pt>
                <c:pt idx="388">
                  <c:v>-14224.3</c:v>
                </c:pt>
                <c:pt idx="389">
                  <c:v>-13361.9</c:v>
                </c:pt>
                <c:pt idx="390">
                  <c:v>-13192.8</c:v>
                </c:pt>
                <c:pt idx="391">
                  <c:v>-12765</c:v>
                </c:pt>
                <c:pt idx="392">
                  <c:v>-12933.5</c:v>
                </c:pt>
                <c:pt idx="393">
                  <c:v>-13939.4</c:v>
                </c:pt>
                <c:pt idx="394">
                  <c:v>-14577.8</c:v>
                </c:pt>
                <c:pt idx="395">
                  <c:v>-16615</c:v>
                </c:pt>
                <c:pt idx="396">
                  <c:v>-14386.2</c:v>
                </c:pt>
                <c:pt idx="397">
                  <c:v>-14487.3</c:v>
                </c:pt>
                <c:pt idx="398">
                  <c:v>-13757.3</c:v>
                </c:pt>
                <c:pt idx="399">
                  <c:v>-14335.3</c:v>
                </c:pt>
                <c:pt idx="400">
                  <c:v>-14180.6</c:v>
                </c:pt>
                <c:pt idx="401">
                  <c:v>-14814.4</c:v>
                </c:pt>
                <c:pt idx="402">
                  <c:v>-14369.7</c:v>
                </c:pt>
                <c:pt idx="403">
                  <c:v>-13997.8</c:v>
                </c:pt>
                <c:pt idx="404">
                  <c:v>-14136.3</c:v>
                </c:pt>
                <c:pt idx="405">
                  <c:v>-14443.4</c:v>
                </c:pt>
                <c:pt idx="406">
                  <c:v>-14370.7</c:v>
                </c:pt>
                <c:pt idx="407">
                  <c:v>-14867.5</c:v>
                </c:pt>
                <c:pt idx="408">
                  <c:v>-15502.3</c:v>
                </c:pt>
                <c:pt idx="409">
                  <c:v>-16692.3</c:v>
                </c:pt>
                <c:pt idx="410">
                  <c:v>-20665.099999999999</c:v>
                </c:pt>
                <c:pt idx="411">
                  <c:v>-19498.099999999999</c:v>
                </c:pt>
                <c:pt idx="412">
                  <c:v>-18818.3</c:v>
                </c:pt>
                <c:pt idx="413">
                  <c:v>-19281.900000000001</c:v>
                </c:pt>
                <c:pt idx="414">
                  <c:v>-18755.7</c:v>
                </c:pt>
                <c:pt idx="415">
                  <c:v>-20973</c:v>
                </c:pt>
                <c:pt idx="416">
                  <c:v>-17266.3</c:v>
                </c:pt>
                <c:pt idx="417">
                  <c:v>-17265.2</c:v>
                </c:pt>
                <c:pt idx="418">
                  <c:v>-16364</c:v>
                </c:pt>
                <c:pt idx="419">
                  <c:v>-15705.9</c:v>
                </c:pt>
                <c:pt idx="420">
                  <c:v>-15726.7</c:v>
                </c:pt>
                <c:pt idx="421">
                  <c:v>-15868.7</c:v>
                </c:pt>
                <c:pt idx="422">
                  <c:v>-15575.1</c:v>
                </c:pt>
                <c:pt idx="423">
                  <c:v>-14908.2</c:v>
                </c:pt>
                <c:pt idx="424">
                  <c:v>-16978.3</c:v>
                </c:pt>
                <c:pt idx="425">
                  <c:v>-16915.400000000001</c:v>
                </c:pt>
                <c:pt idx="426">
                  <c:v>-14593.7</c:v>
                </c:pt>
                <c:pt idx="427">
                  <c:v>-17080.900000000001</c:v>
                </c:pt>
                <c:pt idx="428">
                  <c:v>-15702.4</c:v>
                </c:pt>
                <c:pt idx="429">
                  <c:v>-15660.2</c:v>
                </c:pt>
                <c:pt idx="430">
                  <c:v>-16326.7</c:v>
                </c:pt>
                <c:pt idx="431">
                  <c:v>-17753.099999999999</c:v>
                </c:pt>
                <c:pt idx="432">
                  <c:v>-19643.900000000001</c:v>
                </c:pt>
                <c:pt idx="433">
                  <c:v>-17232.599999999999</c:v>
                </c:pt>
                <c:pt idx="434">
                  <c:v>-17778.599999999999</c:v>
                </c:pt>
                <c:pt idx="435">
                  <c:v>-17722.599999999999</c:v>
                </c:pt>
                <c:pt idx="436">
                  <c:v>-19345.5</c:v>
                </c:pt>
                <c:pt idx="437">
                  <c:v>-15610.1</c:v>
                </c:pt>
                <c:pt idx="438">
                  <c:v>-14507.6</c:v>
                </c:pt>
                <c:pt idx="439">
                  <c:v>-15790.6</c:v>
                </c:pt>
                <c:pt idx="440">
                  <c:v>-18404</c:v>
                </c:pt>
              </c:numCache>
            </c:numRef>
          </c:val>
          <c:smooth val="0"/>
          <c:extLst>
            <c:ext xmlns:c16="http://schemas.microsoft.com/office/drawing/2014/chart" uri="{C3380CC4-5D6E-409C-BE32-E72D297353CC}">
              <c16:uniqueId val="{00000002-F1C4-481E-AE3F-B0BE4C5ECCFD}"/>
            </c:ext>
          </c:extLst>
        </c:ser>
        <c:dLbls>
          <c:showLegendKey val="0"/>
          <c:showVal val="0"/>
          <c:showCatName val="0"/>
          <c:showSerName val="0"/>
          <c:showPercent val="0"/>
          <c:showBubbleSize val="0"/>
        </c:dLbls>
        <c:marker val="1"/>
        <c:smooth val="0"/>
        <c:axId val="-1300385216"/>
        <c:axId val="-1263455360"/>
      </c:lineChart>
      <c:dateAx>
        <c:axId val="-13003852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m/d/yyyy" sourceLinked="1"/>
        <c:majorTickMark val="out"/>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63455360"/>
        <c:crosses val="autoZero"/>
        <c:auto val="1"/>
        <c:lblOffset val="100"/>
        <c:baseTimeUnit val="days"/>
      </c:dateAx>
      <c:valAx>
        <c:axId val="-1263455360"/>
        <c:scaling>
          <c:orientation val="minMax"/>
          <c:max val="70000"/>
          <c:min val="-70000"/>
        </c:scaling>
        <c:delete val="0"/>
        <c:axPos val="l"/>
        <c:majorGridlines>
          <c:spPr>
            <a:ln w="9525">
              <a:solidFill>
                <a:schemeClr val="tx1">
                  <a:lumMod val="15000"/>
                  <a:lumOff val="85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P&amp;L (Millions)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00385216"/>
        <c:crosses val="autoZero"/>
        <c:crossBetween val="between"/>
        <c:majorUnit val="1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63</xdr:col>
      <xdr:colOff>7620</xdr:colOff>
      <xdr:row>10</xdr:row>
      <xdr:rowOff>22860</xdr:rowOff>
    </xdr:from>
    <xdr:to>
      <xdr:col>74</xdr:col>
      <xdr:colOff>419100</xdr:colOff>
      <xdr:row>34</xdr:row>
      <xdr:rowOff>114300</xdr:rowOff>
    </xdr:to>
    <xdr:graphicFrame macro="">
      <xdr:nvGraphicFramePr>
        <xdr:cNvPr id="3" name="Chart 2">
          <a:extLst>
            <a:ext uri="{FF2B5EF4-FFF2-40B4-BE49-F238E27FC236}">
              <a16:creationId xmlns:a16="http://schemas.microsoft.com/office/drawing/2014/main" id="{1AFBDF40-E490-41D4-BED4-AD4D4DAA0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40</xdr:col>
      <xdr:colOff>0</xdr:colOff>
      <xdr:row>4</xdr:row>
      <xdr:rowOff>160020</xdr:rowOff>
    </xdr:from>
    <xdr:to>
      <xdr:col>48</xdr:col>
      <xdr:colOff>12700</xdr:colOff>
      <xdr:row>33</xdr:row>
      <xdr:rowOff>25400</xdr:rowOff>
    </xdr:to>
    <xdr:graphicFrame macro="">
      <xdr:nvGraphicFramePr>
        <xdr:cNvPr id="3" name="Chart 2">
          <a:extLst>
            <a:ext uri="{FF2B5EF4-FFF2-40B4-BE49-F238E27FC236}">
              <a16:creationId xmlns:a16="http://schemas.microsoft.com/office/drawing/2014/main" id="{DB683033-3F66-4F79-83A0-E18C98E61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7620</xdr:colOff>
      <xdr:row>34</xdr:row>
      <xdr:rowOff>162560</xdr:rowOff>
    </xdr:from>
    <xdr:to>
      <xdr:col>48</xdr:col>
      <xdr:colOff>12700</xdr:colOff>
      <xdr:row>63</xdr:row>
      <xdr:rowOff>25400</xdr:rowOff>
    </xdr:to>
    <xdr:graphicFrame macro="">
      <xdr:nvGraphicFramePr>
        <xdr:cNvPr id="4" name="Chart 3">
          <a:extLst>
            <a:ext uri="{FF2B5EF4-FFF2-40B4-BE49-F238E27FC236}">
              <a16:creationId xmlns:a16="http://schemas.microsoft.com/office/drawing/2014/main" id="{16B32F10-1024-4A11-8F10-D79FFF1CD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40</xdr:col>
      <xdr:colOff>0</xdr:colOff>
      <xdr:row>65</xdr:row>
      <xdr:rowOff>0</xdr:rowOff>
    </xdr:from>
    <xdr:to>
      <xdr:col>47</xdr:col>
      <xdr:colOff>850900</xdr:colOff>
      <xdr:row>93</xdr:row>
      <xdr:rowOff>0</xdr:rowOff>
    </xdr:to>
    <xdr:graphicFrame macro="">
      <xdr:nvGraphicFramePr>
        <xdr:cNvPr id="5" name="Chart 4">
          <a:extLst>
            <a:ext uri="{FF2B5EF4-FFF2-40B4-BE49-F238E27FC236}">
              <a16:creationId xmlns:a16="http://schemas.microsoft.com/office/drawing/2014/main" id="{CCC3FE32-1B08-43EE-B4A3-E99E33655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774700</xdr:colOff>
      <xdr:row>95</xdr:row>
      <xdr:rowOff>40640</xdr:rowOff>
    </xdr:from>
    <xdr:to>
      <xdr:col>48</xdr:col>
      <xdr:colOff>12700</xdr:colOff>
      <xdr:row>123</xdr:row>
      <xdr:rowOff>25400</xdr:rowOff>
    </xdr:to>
    <xdr:graphicFrame macro="">
      <xdr:nvGraphicFramePr>
        <xdr:cNvPr id="6" name="Chart 5">
          <a:extLst>
            <a:ext uri="{FF2B5EF4-FFF2-40B4-BE49-F238E27FC236}">
              <a16:creationId xmlns:a16="http://schemas.microsoft.com/office/drawing/2014/main" id="{00CF7073-316D-48C6-B4D8-F925C4CC8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49</xdr:col>
      <xdr:colOff>0</xdr:colOff>
      <xdr:row>5</xdr:row>
      <xdr:rowOff>27940</xdr:rowOff>
    </xdr:from>
    <xdr:to>
      <xdr:col>57</xdr:col>
      <xdr:colOff>939800</xdr:colOff>
      <xdr:row>33</xdr:row>
      <xdr:rowOff>0</xdr:rowOff>
    </xdr:to>
    <xdr:graphicFrame macro="">
      <xdr:nvGraphicFramePr>
        <xdr:cNvPr id="7" name="Chart 6">
          <a:extLst>
            <a:ext uri="{FF2B5EF4-FFF2-40B4-BE49-F238E27FC236}">
              <a16:creationId xmlns:a16="http://schemas.microsoft.com/office/drawing/2014/main" id="{8EA67B84-7EC9-4578-99A3-B63CFEF0D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49</xdr:col>
      <xdr:colOff>7620</xdr:colOff>
      <xdr:row>35</xdr:row>
      <xdr:rowOff>7620</xdr:rowOff>
    </xdr:from>
    <xdr:to>
      <xdr:col>57</xdr:col>
      <xdr:colOff>939800</xdr:colOff>
      <xdr:row>62</xdr:row>
      <xdr:rowOff>152400</xdr:rowOff>
    </xdr:to>
    <xdr:graphicFrame macro="">
      <xdr:nvGraphicFramePr>
        <xdr:cNvPr id="8" name="Chart 7">
          <a:extLst>
            <a:ext uri="{FF2B5EF4-FFF2-40B4-BE49-F238E27FC236}">
              <a16:creationId xmlns:a16="http://schemas.microsoft.com/office/drawing/2014/main" id="{5B06A9A1-9667-4F27-8D73-B29B17BDA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49</xdr:col>
      <xdr:colOff>7620</xdr:colOff>
      <xdr:row>65</xdr:row>
      <xdr:rowOff>15240</xdr:rowOff>
    </xdr:from>
    <xdr:to>
      <xdr:col>58</xdr:col>
      <xdr:colOff>0</xdr:colOff>
      <xdr:row>93</xdr:row>
      <xdr:rowOff>12700</xdr:rowOff>
    </xdr:to>
    <xdr:graphicFrame macro="">
      <xdr:nvGraphicFramePr>
        <xdr:cNvPr id="9" name="Chart 8">
          <a:extLst>
            <a:ext uri="{FF2B5EF4-FFF2-40B4-BE49-F238E27FC236}">
              <a16:creationId xmlns:a16="http://schemas.microsoft.com/office/drawing/2014/main" id="{F07E8F44-7851-4DEB-BDEA-C487BDD2D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0</xdr:colOff>
      <xdr:row>94</xdr:row>
      <xdr:rowOff>160020</xdr:rowOff>
    </xdr:from>
    <xdr:to>
      <xdr:col>57</xdr:col>
      <xdr:colOff>939800</xdr:colOff>
      <xdr:row>123</xdr:row>
      <xdr:rowOff>25400</xdr:rowOff>
    </xdr:to>
    <xdr:graphicFrame macro="">
      <xdr:nvGraphicFramePr>
        <xdr:cNvPr id="10" name="Chart 9">
          <a:extLst>
            <a:ext uri="{FF2B5EF4-FFF2-40B4-BE49-F238E27FC236}">
              <a16:creationId xmlns:a16="http://schemas.microsoft.com/office/drawing/2014/main" id="{16DEF2AD-8D9F-400F-BF28-3AA823522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PDATED_2017_HW5_ComparativeMethodologies%20-%20Hongchao_Pan%20&amp;%20Yu_Su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Info"/>
      <sheetName val="Var Homework"/>
      <sheetName val="Eigenvalues"/>
    </sheetNames>
    <sheetDataSet>
      <sheetData sheetId="0"/>
      <sheetData sheetId="1">
        <row r="6">
          <cell r="V6">
            <v>4.1437921419450494E-4</v>
          </cell>
          <cell r="W6">
            <v>1.1405899384453583E-4</v>
          </cell>
          <cell r="X6">
            <v>1.5399653570891078E-5</v>
          </cell>
          <cell r="Y6">
            <v>6.4604709215654893E-5</v>
          </cell>
          <cell r="Z6">
            <v>-8.4043210682725844E-6</v>
          </cell>
        </row>
        <row r="7">
          <cell r="V7">
            <v>1.1405899384453583E-4</v>
          </cell>
          <cell r="W7">
            <v>2.2048978283084288E-4</v>
          </cell>
          <cell r="X7">
            <v>2.6238641802454957E-5</v>
          </cell>
          <cell r="Y7">
            <v>3.4830333704643864E-5</v>
          </cell>
          <cell r="Z7">
            <v>4.8414085669084486E-6</v>
          </cell>
          <cell r="AQ7">
            <v>-2.0350804765175493E-2</v>
          </cell>
          <cell r="AR7">
            <v>2.0409625851479173E-2</v>
          </cell>
          <cell r="AS7">
            <v>-5.6210323054999454E-3</v>
          </cell>
          <cell r="AT7">
            <v>-6.8157005564236017E-3</v>
          </cell>
          <cell r="AU7">
            <v>1.0868240137527662E-2</v>
          </cell>
        </row>
        <row r="8">
          <cell r="H8">
            <v>-2.7107272061122067E-5</v>
          </cell>
          <cell r="I8">
            <v>0</v>
          </cell>
          <cell r="J8">
            <v>1.510898733969368E-3</v>
          </cell>
          <cell r="K8">
            <v>-4.7164610750849434E-4</v>
          </cell>
          <cell r="L8">
            <v>0</v>
          </cell>
          <cell r="V8">
            <v>1.5399653570891078E-5</v>
          </cell>
          <cell r="W8">
            <v>2.6238641802454957E-5</v>
          </cell>
          <cell r="X8">
            <v>4.2423443403892687E-5</v>
          </cell>
          <cell r="Y8">
            <v>4.5546137149202913E-7</v>
          </cell>
          <cell r="Z8">
            <v>2.5201978226602594E-5</v>
          </cell>
          <cell r="AQ8">
            <v>-3.9938978347650381E-2</v>
          </cell>
          <cell r="AR8">
            <v>1.8198937690536918E-2</v>
          </cell>
          <cell r="AS8">
            <v>4.5171357396338848E-3</v>
          </cell>
          <cell r="AT8">
            <v>-6.0772410485950504E-3</v>
          </cell>
          <cell r="AU8">
            <v>8.0690694781175031E-5</v>
          </cell>
        </row>
        <row r="9">
          <cell r="H9">
            <v>-4.2214209013923254E-3</v>
          </cell>
          <cell r="I9">
            <v>1.6430484201434892E-2</v>
          </cell>
          <cell r="J9">
            <v>1.3055609950856084E-2</v>
          </cell>
          <cell r="K9">
            <v>-1.3607838447700416E-2</v>
          </cell>
          <cell r="L9">
            <v>2.6487980011691503E-2</v>
          </cell>
          <cell r="V9">
            <v>6.4604709215654893E-5</v>
          </cell>
          <cell r="W9">
            <v>3.4830333704643864E-5</v>
          </cell>
          <cell r="X9">
            <v>4.5546137149202913E-7</v>
          </cell>
          <cell r="Y9">
            <v>4.648205092616945E-5</v>
          </cell>
          <cell r="Z9">
            <v>-1.3601819670464699E-5</v>
          </cell>
          <cell r="AQ9">
            <v>5.9979634767977534E-3</v>
          </cell>
          <cell r="AR9">
            <v>-7.1859500094959509E-3</v>
          </cell>
          <cell r="AS9">
            <v>-5.2506026700473406E-3</v>
          </cell>
          <cell r="AT9">
            <v>-9.4212760828563417E-4</v>
          </cell>
          <cell r="AU9">
            <v>-1.0147622329975518E-2</v>
          </cell>
        </row>
        <row r="10">
          <cell r="H10">
            <v>-5.2824102500808046E-3</v>
          </cell>
          <cell r="I10">
            <v>3.6726922525569528E-3</v>
          </cell>
          <cell r="J10">
            <v>7.1595900249294964E-3</v>
          </cell>
          <cell r="K10">
            <v>-2.3207417468857905E-3</v>
          </cell>
          <cell r="L10">
            <v>6.0302378035923532E-3</v>
          </cell>
          <cell r="V10">
            <v>-8.4043210682725844E-6</v>
          </cell>
          <cell r="W10">
            <v>4.8414085669084486E-6</v>
          </cell>
          <cell r="X10">
            <v>2.5201978226602594E-5</v>
          </cell>
          <cell r="Y10">
            <v>-1.3601819670464699E-5</v>
          </cell>
          <cell r="Z10">
            <v>1.8452554570708418E-4</v>
          </cell>
          <cell r="AQ10">
            <v>1.1480662525057092E-2</v>
          </cell>
          <cell r="AR10">
            <v>1.8787702284276057E-2</v>
          </cell>
          <cell r="AS10">
            <v>1.1757995035695397E-3</v>
          </cell>
          <cell r="AT10">
            <v>3.3959683625138636E-3</v>
          </cell>
          <cell r="AU10">
            <v>-4.7514805955576065E-3</v>
          </cell>
        </row>
        <row r="11">
          <cell r="H11">
            <v>-1.5318004420872278E-3</v>
          </cell>
          <cell r="I11">
            <v>1.5720581615585871E-5</v>
          </cell>
          <cell r="J11">
            <v>-2.1610073890235837E-3</v>
          </cell>
          <cell r="K11">
            <v>-1.3905088409814637E-3</v>
          </cell>
          <cell r="L11">
            <v>-1.4290921497460807E-2</v>
          </cell>
          <cell r="AQ11">
            <v>-4.2796404622821079E-3</v>
          </cell>
          <cell r="AR11">
            <v>-1.8210480856195033E-2</v>
          </cell>
          <cell r="AS11">
            <v>-1.2358218075315138E-2</v>
          </cell>
          <cell r="AT11">
            <v>-1.488782253613913E-3</v>
          </cell>
          <cell r="AU11">
            <v>-1.3639981554435635E-2</v>
          </cell>
        </row>
        <row r="12">
          <cell r="H12">
            <v>1.2272813464939691E-3</v>
          </cell>
          <cell r="I12">
            <v>9.399418040885843E-3</v>
          </cell>
          <cell r="J12">
            <v>9.004900720527953E-3</v>
          </cell>
          <cell r="K12">
            <v>-1.2585854297680443E-2</v>
          </cell>
          <cell r="L12">
            <v>2.5653157442848018E-2</v>
          </cell>
          <cell r="AQ12">
            <v>-3.5088451672802296E-3</v>
          </cell>
          <cell r="AR12">
            <v>-9.8886565776540661E-4</v>
          </cell>
          <cell r="AS12">
            <v>1.1429344885932818E-2</v>
          </cell>
          <cell r="AT12">
            <v>-1.6663734395007913E-3</v>
          </cell>
          <cell r="AU12">
            <v>-1.0177319264849681E-2</v>
          </cell>
        </row>
        <row r="13">
          <cell r="H13">
            <v>-2.5538481622600084E-3</v>
          </cell>
          <cell r="I13">
            <v>3.6563642465448076E-3</v>
          </cell>
          <cell r="J13">
            <v>-3.1066866551856531E-3</v>
          </cell>
          <cell r="K13">
            <v>-2.2872907493842742E-4</v>
          </cell>
          <cell r="L13">
            <v>1.7286715950330045E-2</v>
          </cell>
          <cell r="V13">
            <v>14.114081356165869</v>
          </cell>
          <cell r="AQ13">
            <v>1.9771931503574539E-2</v>
          </cell>
          <cell r="AR13">
            <v>-1.2649283117231423E-2</v>
          </cell>
          <cell r="AS13">
            <v>2.3591548933588908E-3</v>
          </cell>
          <cell r="AT13">
            <v>1.2467109156929383E-2</v>
          </cell>
          <cell r="AU13">
            <v>1.682920480892754E-2</v>
          </cell>
        </row>
        <row r="14">
          <cell r="H14">
            <v>1.2085214180172166E-2</v>
          </cell>
          <cell r="I14">
            <v>-3.566120211651036E-4</v>
          </cell>
          <cell r="J14">
            <v>3.3995147873144838E-4</v>
          </cell>
          <cell r="K14">
            <v>-2.2878325545150346E-4</v>
          </cell>
          <cell r="L14">
            <v>-8.3780843756097179E-3</v>
          </cell>
          <cell r="V14">
            <v>100</v>
          </cell>
          <cell r="AQ14">
            <v>-1.9975421702623328E-2</v>
          </cell>
          <cell r="AR14">
            <v>-1.528534630327855E-2</v>
          </cell>
          <cell r="AS14">
            <v>7.3649228507463877E-3</v>
          </cell>
          <cell r="AT14">
            <v>-8.880423766940905E-3</v>
          </cell>
          <cell r="AU14">
            <v>-3.33538793145206E-3</v>
          </cell>
        </row>
        <row r="15">
          <cell r="H15">
            <v>5.970452888179878E-3</v>
          </cell>
          <cell r="I15">
            <v>3.4815440211866111E-3</v>
          </cell>
          <cell r="J15">
            <v>-5.6637074447973834E-4</v>
          </cell>
          <cell r="K15">
            <v>-1.8263916840970396E-3</v>
          </cell>
          <cell r="L15">
            <v>8.3570512388599916E-3</v>
          </cell>
          <cell r="V15">
            <v>100</v>
          </cell>
          <cell r="AQ15">
            <v>4.3776846601769358E-2</v>
          </cell>
          <cell r="AR15">
            <v>-1.215246642189168E-2</v>
          </cell>
          <cell r="AS15">
            <v>-9.6579341375073579E-3</v>
          </cell>
          <cell r="AT15">
            <v>-3.4307412225665409E-4</v>
          </cell>
          <cell r="AU15">
            <v>1.9630072078268446E-2</v>
          </cell>
        </row>
        <row r="16">
          <cell r="H16">
            <v>-1.1165884841116025E-2</v>
          </cell>
          <cell r="I16">
            <v>-6.2742391168092437E-3</v>
          </cell>
          <cell r="J16">
            <v>-2.9470265541813312E-3</v>
          </cell>
          <cell r="K16">
            <v>9.1408378583501815E-4</v>
          </cell>
          <cell r="L16">
            <v>-1.0850185828472636E-3</v>
          </cell>
          <cell r="V16">
            <v>-100</v>
          </cell>
          <cell r="AQ16">
            <v>1.687950498290081E-3</v>
          </cell>
          <cell r="AR16">
            <v>1.701946553833299E-2</v>
          </cell>
          <cell r="AS16">
            <v>-6.1930601227483638E-3</v>
          </cell>
          <cell r="AT16">
            <v>-4.9918207629252292E-3</v>
          </cell>
          <cell r="AU16">
            <v>-2.6513859014635443E-2</v>
          </cell>
        </row>
        <row r="17">
          <cell r="H17">
            <v>-1.2234972159112845E-2</v>
          </cell>
          <cell r="I17">
            <v>1.2051744764605132E-3</v>
          </cell>
          <cell r="J17">
            <v>9.5492787068884866E-3</v>
          </cell>
          <cell r="K17">
            <v>1.1419370253129557E-4</v>
          </cell>
          <cell r="L17">
            <v>1.4039534726086211E-2</v>
          </cell>
          <cell r="V17">
            <v>100</v>
          </cell>
          <cell r="AQ17">
            <v>-3.3119958192419315E-2</v>
          </cell>
          <cell r="AR17">
            <v>3.6943524560761082E-2</v>
          </cell>
          <cell r="AS17">
            <v>1.7325389943905742E-2</v>
          </cell>
          <cell r="AT17">
            <v>1.1638578219311056E-3</v>
          </cell>
          <cell r="AU17">
            <v>1.5096062549633893E-2</v>
          </cell>
        </row>
        <row r="18">
          <cell r="H18">
            <v>0</v>
          </cell>
          <cell r="I18">
            <v>0</v>
          </cell>
          <cell r="J18">
            <v>-4.3353896001256942E-3</v>
          </cell>
          <cell r="K18">
            <v>5.1689153482736838E-3</v>
          </cell>
          <cell r="L18">
            <v>8.4724591842388897E-4</v>
          </cell>
          <cell r="AQ18">
            <v>-1.8873090000645947E-2</v>
          </cell>
          <cell r="AR18">
            <v>-6.9711884657032474E-3</v>
          </cell>
          <cell r="AS18">
            <v>-1.4224703985452646E-3</v>
          </cell>
          <cell r="AT18">
            <v>-3.3286859978053189E-3</v>
          </cell>
          <cell r="AU18">
            <v>2.0341235129149979E-3</v>
          </cell>
        </row>
        <row r="19">
          <cell r="H19">
            <v>-4.1948103353275368E-3</v>
          </cell>
          <cell r="I19">
            <v>-3.6345878751066207E-3</v>
          </cell>
          <cell r="J19">
            <v>-3.9583633030604304E-4</v>
          </cell>
          <cell r="K19">
            <v>5.311765077854691E-3</v>
          </cell>
          <cell r="L19">
            <v>-5.3448982087347385E-3</v>
          </cell>
          <cell r="AQ19">
            <v>-1.7109982192093236E-2</v>
          </cell>
          <cell r="AR19">
            <v>-1.0254069952008341E-2</v>
          </cell>
          <cell r="AS19">
            <v>-4.3732644198491479E-4</v>
          </cell>
          <cell r="AT19">
            <v>-3.4138193019807193E-3</v>
          </cell>
          <cell r="AU19">
            <v>2.9533143237757648E-2</v>
          </cell>
        </row>
        <row r="20">
          <cell r="H20">
            <v>1.1377219581127918E-3</v>
          </cell>
          <cell r="I20">
            <v>-3.8973286076955382E-3</v>
          </cell>
          <cell r="J20">
            <v>-3.4507775612734326E-3</v>
          </cell>
          <cell r="K20">
            <v>-1.7290930152414896E-3</v>
          </cell>
          <cell r="L20">
            <v>-1.7431269335030364E-2</v>
          </cell>
          <cell r="AQ20">
            <v>2.4958646789986945E-3</v>
          </cell>
          <cell r="AR20">
            <v>-2.1850217312669212E-2</v>
          </cell>
          <cell r="AS20">
            <v>-4.3915529797195485E-3</v>
          </cell>
          <cell r="AT20">
            <v>-4.473675735950193E-3</v>
          </cell>
          <cell r="AU20">
            <v>-1.9049559542485017E-3</v>
          </cell>
        </row>
        <row r="21">
          <cell r="H21">
            <v>8.1611071133855795E-3</v>
          </cell>
          <cell r="I21">
            <v>5.5636733254031956E-3</v>
          </cell>
          <cell r="J21">
            <v>-1.4759728590442167E-3</v>
          </cell>
          <cell r="K21">
            <v>1.5007388649863618E-3</v>
          </cell>
          <cell r="L21">
            <v>2.6967490171778685E-2</v>
          </cell>
          <cell r="AQ21">
            <v>7.322756586451545E-3</v>
          </cell>
          <cell r="AR21">
            <v>-1.4682495268302865E-2</v>
          </cell>
          <cell r="AS21">
            <v>-6.7804339971917638E-3</v>
          </cell>
          <cell r="AT21">
            <v>6.9996026875074838E-3</v>
          </cell>
          <cell r="AU21">
            <v>1.0750698264013236E-3</v>
          </cell>
        </row>
        <row r="22">
          <cell r="H22">
            <v>-4.816060270576128E-3</v>
          </cell>
          <cell r="I22">
            <v>-1.8326315221513179E-2</v>
          </cell>
          <cell r="J22">
            <v>6.7652459977631807E-3</v>
          </cell>
          <cell r="K22">
            <v>-1.1530916269137936E-3</v>
          </cell>
          <cell r="L22">
            <v>-8.8606688989888438E-3</v>
          </cell>
          <cell r="AQ22">
            <v>9.1900108285238088E-3</v>
          </cell>
          <cell r="AR22">
            <v>-1.0477819837587376E-2</v>
          </cell>
          <cell r="AS22">
            <v>-8.7259516400097787E-3</v>
          </cell>
          <cell r="AT22">
            <v>-1.4345582907740202E-4</v>
          </cell>
          <cell r="AU22">
            <v>-4.3045145009287323E-3</v>
          </cell>
        </row>
        <row r="23">
          <cell r="H23">
            <v>-3.089229234359836E-4</v>
          </cell>
          <cell r="I23">
            <v>1.8469873504542988E-3</v>
          </cell>
          <cell r="J23">
            <v>9.2608162453671206E-3</v>
          </cell>
          <cell r="K23">
            <v>-8.0073287054136522E-3</v>
          </cell>
          <cell r="L23">
            <v>8.7250172614075083E-3</v>
          </cell>
          <cell r="AQ23">
            <v>-1.6035135330619621E-2</v>
          </cell>
          <cell r="AR23">
            <v>-2.1957198488562576E-2</v>
          </cell>
          <cell r="AS23">
            <v>-6.934290077313816E-3</v>
          </cell>
          <cell r="AT23">
            <v>2.3611216419525379E-3</v>
          </cell>
          <cell r="AU23">
            <v>1.3069193617134028E-2</v>
          </cell>
        </row>
        <row r="24">
          <cell r="H24">
            <v>8.3428088494379438E-3</v>
          </cell>
          <cell r="I24">
            <v>2.4054368436154938E-3</v>
          </cell>
          <cell r="J24">
            <v>-6.1542221251986717E-4</v>
          </cell>
          <cell r="K24">
            <v>1.6039917969350448E-3</v>
          </cell>
          <cell r="L24">
            <v>-8.0579622459386879E-4</v>
          </cell>
          <cell r="AQ24">
            <v>-1.6623301340740568E-2</v>
          </cell>
          <cell r="AR24">
            <v>-1.7030495720286237E-2</v>
          </cell>
          <cell r="AS24">
            <v>-1.3235190169624881E-2</v>
          </cell>
          <cell r="AT24">
            <v>-1.4648018867230576E-3</v>
          </cell>
          <cell r="AU24">
            <v>-2.4482150266277879E-2</v>
          </cell>
        </row>
        <row r="25">
          <cell r="H25">
            <v>1.9305427010842813E-2</v>
          </cell>
          <cell r="I25">
            <v>-1.7207360448914244E-3</v>
          </cell>
          <cell r="J25">
            <v>-1.0637536763203892E-3</v>
          </cell>
          <cell r="K25">
            <v>1.0536119185137416E-2</v>
          </cell>
          <cell r="L25">
            <v>8.4222369105098061E-3</v>
          </cell>
          <cell r="AQ25">
            <v>2.6358242611028808E-2</v>
          </cell>
          <cell r="AR25">
            <v>-1.68882222787935E-2</v>
          </cell>
          <cell r="AS25">
            <v>-5.3448851356300234E-3</v>
          </cell>
          <cell r="AT25">
            <v>-9.355592027716045E-4</v>
          </cell>
          <cell r="AU25">
            <v>-1.4349570544584078E-2</v>
          </cell>
        </row>
        <row r="26">
          <cell r="H26">
            <v>1.0221488683778368E-2</v>
          </cell>
          <cell r="I26">
            <v>7.2349542612786255E-3</v>
          </cell>
          <cell r="J26">
            <v>-2.0736524082074492E-3</v>
          </cell>
          <cell r="K26">
            <v>5.2373886114600587E-3</v>
          </cell>
          <cell r="L26">
            <v>-4.5866494627089249E-3</v>
          </cell>
          <cell r="AQ26">
            <v>2.3875050564218885E-2</v>
          </cell>
          <cell r="AR26">
            <v>-3.0943314734996407E-2</v>
          </cell>
          <cell r="AS26">
            <v>-3.1119171339496791E-3</v>
          </cell>
          <cell r="AT26">
            <v>5.5324668396876664E-3</v>
          </cell>
          <cell r="AU26">
            <v>-9.7588725828179849E-3</v>
          </cell>
        </row>
        <row r="27">
          <cell r="H27">
            <v>-4.9598441729706844E-3</v>
          </cell>
          <cell r="I27">
            <v>7.7639991126201569E-3</v>
          </cell>
          <cell r="J27">
            <v>-6.7392817248458359E-3</v>
          </cell>
          <cell r="K27">
            <v>7.6228208205140202E-3</v>
          </cell>
          <cell r="L27">
            <v>-1.6958152275119431E-3</v>
          </cell>
          <cell r="AQ27">
            <v>-1.3512023371419225E-2</v>
          </cell>
          <cell r="AR27">
            <v>-1.2020167454289398E-2</v>
          </cell>
          <cell r="AS27">
            <v>-3.6590417680316119E-3</v>
          </cell>
          <cell r="AT27">
            <v>-5.2586574978582962E-3</v>
          </cell>
          <cell r="AU27">
            <v>8.7160314334526409E-3</v>
          </cell>
        </row>
        <row r="28">
          <cell r="H28">
            <v>6.479870351253636E-3</v>
          </cell>
          <cell r="I28">
            <v>1.152884197898274E-3</v>
          </cell>
          <cell r="J28">
            <v>-1.0177208391536352E-3</v>
          </cell>
          <cell r="K28">
            <v>2.9405343635791059E-3</v>
          </cell>
          <cell r="L28">
            <v>1.2483553877464582E-2</v>
          </cell>
          <cell r="AQ28">
            <v>2.082037777614512E-3</v>
          </cell>
          <cell r="AR28">
            <v>-2.9125045559548941E-2</v>
          </cell>
          <cell r="AS28">
            <v>6.9370456090142273E-3</v>
          </cell>
          <cell r="AT28">
            <v>-2.2075170123059262E-3</v>
          </cell>
          <cell r="AU28">
            <v>1.5421627360771331E-2</v>
          </cell>
        </row>
        <row r="29">
          <cell r="H29">
            <v>-1.1885978861793101E-3</v>
          </cell>
          <cell r="I29">
            <v>-3.9838121006143812E-3</v>
          </cell>
          <cell r="J29">
            <v>7.1881148584309607E-3</v>
          </cell>
          <cell r="K29">
            <v>-2.5809130217452347E-3</v>
          </cell>
          <cell r="L29">
            <v>8.654278924182135E-3</v>
          </cell>
          <cell r="AQ29">
            <v>2.8276277373869809E-2</v>
          </cell>
          <cell r="AR29">
            <v>1.6362554515916623E-2</v>
          </cell>
          <cell r="AS29">
            <v>-8.1126980329037906E-3</v>
          </cell>
          <cell r="AT29">
            <v>1.1528019405679241E-2</v>
          </cell>
          <cell r="AU29">
            <v>-8.1533544219947202E-3</v>
          </cell>
        </row>
        <row r="30">
          <cell r="H30">
            <v>8.2308792264682573E-3</v>
          </cell>
          <cell r="I30">
            <v>1.8592626746127827E-3</v>
          </cell>
          <cell r="J30">
            <v>-3.0907327723652678E-3</v>
          </cell>
          <cell r="K30">
            <v>5.6629816649444997E-3</v>
          </cell>
          <cell r="L30">
            <v>-2.6265491696951804E-3</v>
          </cell>
          <cell r="AQ30">
            <v>3.4475224037748664E-2</v>
          </cell>
          <cell r="AR30">
            <v>9.4853151605113796E-3</v>
          </cell>
          <cell r="AS30">
            <v>1.4043569530726588E-3</v>
          </cell>
          <cell r="AT30">
            <v>6.3280368236186876E-4</v>
          </cell>
          <cell r="AU30">
            <v>-1.4248731080628869E-2</v>
          </cell>
        </row>
        <row r="31">
          <cell r="H31">
            <v>-4.9179841949142933E-4</v>
          </cell>
          <cell r="I31">
            <v>-9.0607079137917657E-3</v>
          </cell>
          <cell r="J31">
            <v>3.6076600634979972E-3</v>
          </cell>
          <cell r="K31">
            <v>4.2654353199231831E-3</v>
          </cell>
          <cell r="L31">
            <v>5.3865231689294024E-3</v>
          </cell>
          <cell r="AQ31">
            <v>1.0221333632943783E-2</v>
          </cell>
          <cell r="AR31">
            <v>-3.3289985518562322E-4</v>
          </cell>
          <cell r="AS31">
            <v>4.0490685587666973E-3</v>
          </cell>
          <cell r="AT31">
            <v>-6.9964268758896547E-4</v>
          </cell>
          <cell r="AU31">
            <v>1.2482931115652109E-2</v>
          </cell>
        </row>
        <row r="32">
          <cell r="H32">
            <v>-6.0027427756728091E-3</v>
          </cell>
          <cell r="I32">
            <v>-5.3586106091979557E-3</v>
          </cell>
          <cell r="J32">
            <v>-1.0053914683271103E-2</v>
          </cell>
          <cell r="K32">
            <v>3.6865267227776943E-3</v>
          </cell>
          <cell r="L32">
            <v>-9.0797621080370705E-3</v>
          </cell>
          <cell r="AQ32">
            <v>1.7389109244590438E-3</v>
          </cell>
          <cell r="AR32">
            <v>4.8257525250881518E-3</v>
          </cell>
          <cell r="AS32">
            <v>8.4739386649602989E-3</v>
          </cell>
          <cell r="AT32">
            <v>-1.1191301425297452E-3</v>
          </cell>
          <cell r="AU32">
            <v>2.9607652340156248E-3</v>
          </cell>
        </row>
        <row r="33">
          <cell r="H33">
            <v>1.9800473315529921E-3</v>
          </cell>
          <cell r="I33">
            <v>7.8320151533550764E-4</v>
          </cell>
          <cell r="J33">
            <v>-8.6808709575877385E-3</v>
          </cell>
          <cell r="K33">
            <v>1.0714644859526334E-3</v>
          </cell>
          <cell r="L33">
            <v>5.1659227438174415E-3</v>
          </cell>
          <cell r="AQ33">
            <v>-1.2411795493852715E-2</v>
          </cell>
          <cell r="AR33">
            <v>-2.6271412842683119E-2</v>
          </cell>
          <cell r="AS33">
            <v>1.1361873482395396E-2</v>
          </cell>
          <cell r="AT33">
            <v>-3.6401167744645841E-3</v>
          </cell>
          <cell r="AU33">
            <v>1.1249270889282613E-2</v>
          </cell>
        </row>
        <row r="34">
          <cell r="H34">
            <v>4.2485195481085647E-3</v>
          </cell>
          <cell r="I34">
            <v>-8.0947258353819551E-3</v>
          </cell>
          <cell r="J34">
            <v>-1.3736496163906375E-3</v>
          </cell>
          <cell r="K34">
            <v>-7.4441979527630764E-3</v>
          </cell>
          <cell r="L34">
            <v>-5.00525740525809E-2</v>
          </cell>
          <cell r="AQ34">
            <v>1.2025025735266913E-2</v>
          </cell>
          <cell r="AR34">
            <v>-6.3575838434769159E-3</v>
          </cell>
          <cell r="AS34">
            <v>8.588463057336357E-4</v>
          </cell>
          <cell r="AT34">
            <v>1.4697136791567561E-3</v>
          </cell>
          <cell r="AU34">
            <v>-1.125752611086437E-2</v>
          </cell>
        </row>
        <row r="35">
          <cell r="H35">
            <v>5.0177683306926735E-3</v>
          </cell>
          <cell r="I35">
            <v>8.6628690793546514E-3</v>
          </cell>
          <cell r="J35">
            <v>-2.2924968860261741E-3</v>
          </cell>
          <cell r="K35">
            <v>2.7251116456039615E-3</v>
          </cell>
          <cell r="L35">
            <v>1.5779340662014585E-2</v>
          </cell>
          <cell r="AQ35">
            <v>-1.8530595530778838E-2</v>
          </cell>
          <cell r="AR35">
            <v>-1.8721901677348499E-2</v>
          </cell>
          <cell r="AS35">
            <v>-2.6436226568791864E-3</v>
          </cell>
          <cell r="AT35">
            <v>-1.1819712589221643E-2</v>
          </cell>
          <cell r="AU35">
            <v>-1.9236399362406722E-3</v>
          </cell>
        </row>
        <row r="36">
          <cell r="H36">
            <v>-6.1673739011972595E-3</v>
          </cell>
          <cell r="I36">
            <v>-1.4774977925301469E-3</v>
          </cell>
          <cell r="J36">
            <v>-2.8720344309951518E-4</v>
          </cell>
          <cell r="K36">
            <v>2.9709357617593302E-3</v>
          </cell>
          <cell r="L36">
            <v>2.6287384860999241E-2</v>
          </cell>
          <cell r="AQ36">
            <v>-4.6617164936574494E-2</v>
          </cell>
          <cell r="AR36">
            <v>-4.2740028009431129E-2</v>
          </cell>
          <cell r="AS36">
            <v>-1.5406887533981001E-2</v>
          </cell>
          <cell r="AT36">
            <v>-1.1820562290098674E-2</v>
          </cell>
          <cell r="AU36">
            <v>-2.8460461787607658E-3</v>
          </cell>
        </row>
        <row r="37">
          <cell r="H37">
            <v>7.4861364017246856E-3</v>
          </cell>
          <cell r="I37">
            <v>2.5399680823299242E-3</v>
          </cell>
          <cell r="J37">
            <v>2.126011948328177E-3</v>
          </cell>
          <cell r="K37">
            <v>-8.016093007977565E-3</v>
          </cell>
          <cell r="L37">
            <v>-2.5668195290553308E-2</v>
          </cell>
          <cell r="AQ37">
            <v>-1.9731329164898882E-2</v>
          </cell>
          <cell r="AR37">
            <v>9.6711136859769856E-3</v>
          </cell>
          <cell r="AS37">
            <v>-4.8981104542898911E-3</v>
          </cell>
          <cell r="AT37">
            <v>-2.4366037953250847E-3</v>
          </cell>
          <cell r="AU37">
            <v>-2.2496976430822929E-3</v>
          </cell>
        </row>
        <row r="38">
          <cell r="H38">
            <v>-6.8439281350252124E-4</v>
          </cell>
          <cell r="I38">
            <v>-3.2596981149382032E-3</v>
          </cell>
          <cell r="J38">
            <v>-7.4539984737931331E-4</v>
          </cell>
          <cell r="K38">
            <v>-1.5301708049462182E-3</v>
          </cell>
          <cell r="L38">
            <v>-2.0294447490626366E-2</v>
          </cell>
          <cell r="AQ38">
            <v>-1.80898691985567E-2</v>
          </cell>
          <cell r="AR38">
            <v>-3.477542903929292E-2</v>
          </cell>
          <cell r="AS38">
            <v>2.4330703439463296E-3</v>
          </cell>
          <cell r="AT38">
            <v>-8.5952813375140703E-3</v>
          </cell>
          <cell r="AU38">
            <v>-9.9347707250918987E-3</v>
          </cell>
        </row>
        <row r="39">
          <cell r="H39">
            <v>6.0659697065406082E-3</v>
          </cell>
          <cell r="I39">
            <v>1.0032817645881265E-2</v>
          </cell>
          <cell r="J39">
            <v>-3.5576725820751776E-3</v>
          </cell>
          <cell r="K39">
            <v>-3.050895542809573E-3</v>
          </cell>
          <cell r="L39">
            <v>1.2611274788702609E-2</v>
          </cell>
          <cell r="AQ39">
            <v>-2.5377289036718126E-2</v>
          </cell>
          <cell r="AR39">
            <v>-2.3000803938144201E-2</v>
          </cell>
          <cell r="AS39">
            <v>-2.6097998101675852E-3</v>
          </cell>
          <cell r="AT39">
            <v>-1.6953554350451375E-2</v>
          </cell>
          <cell r="AU39">
            <v>1.636933482071147E-2</v>
          </cell>
        </row>
        <row r="40">
          <cell r="H40">
            <v>-1.9450022151620283E-3</v>
          </cell>
          <cell r="I40">
            <v>3.5044025624304531E-3</v>
          </cell>
          <cell r="J40">
            <v>2.0155397012580067E-3</v>
          </cell>
          <cell r="K40">
            <v>4.7159048860727637E-3</v>
          </cell>
          <cell r="L40">
            <v>-1.1080620406527908E-2</v>
          </cell>
          <cell r="AQ40">
            <v>-3.8960516231995937E-2</v>
          </cell>
          <cell r="AR40">
            <v>-2.5616054043342829E-3</v>
          </cell>
          <cell r="AS40">
            <v>-6.8930208536618692E-4</v>
          </cell>
          <cell r="AT40">
            <v>7.8723378187560682E-4</v>
          </cell>
          <cell r="AU40">
            <v>2.1119661900183585E-3</v>
          </cell>
        </row>
        <row r="41">
          <cell r="H41">
            <v>-1.4615015422985156E-3</v>
          </cell>
          <cell r="I41">
            <v>7.3281288146973544E-3</v>
          </cell>
          <cell r="J41">
            <v>-4.02297094485915E-4</v>
          </cell>
          <cell r="K41">
            <v>-9.42292225112773E-4</v>
          </cell>
          <cell r="L41">
            <v>1.1490892713797995E-2</v>
          </cell>
          <cell r="AQ41">
            <v>4.9956360992301579E-2</v>
          </cell>
          <cell r="AR41">
            <v>-5.9788156141968862E-3</v>
          </cell>
          <cell r="AS41">
            <v>6.9861146380022308E-3</v>
          </cell>
          <cell r="AT41">
            <v>4.0363454151052386E-3</v>
          </cell>
          <cell r="AU41">
            <v>-5.0669323478689677E-3</v>
          </cell>
        </row>
        <row r="42">
          <cell r="H42">
            <v>-1.0744749091436301E-2</v>
          </cell>
          <cell r="I42">
            <v>-1.6597237744756521E-3</v>
          </cell>
          <cell r="J42">
            <v>1.3223848766434898E-3</v>
          </cell>
          <cell r="K42">
            <v>3.7834292844471928E-3</v>
          </cell>
          <cell r="L42">
            <v>1.0984948307374731E-2</v>
          </cell>
          <cell r="AQ42">
            <v>1.8967570923083633E-2</v>
          </cell>
          <cell r="AR42">
            <v>-6.9576037748143578E-4</v>
          </cell>
          <cell r="AS42">
            <v>-4.3439746743776809E-3</v>
          </cell>
          <cell r="AT42">
            <v>-3.2975112355801018E-3</v>
          </cell>
          <cell r="AU42">
            <v>2.7837091591840363E-3</v>
          </cell>
        </row>
        <row r="43">
          <cell r="H43">
            <v>0</v>
          </cell>
          <cell r="I43">
            <v>0</v>
          </cell>
          <cell r="J43">
            <v>1.2632104917313924E-3</v>
          </cell>
          <cell r="K43">
            <v>1.1816354252758288E-4</v>
          </cell>
          <cell r="L43">
            <v>8.7884264272730661E-4</v>
          </cell>
          <cell r="AQ43">
            <v>-1.2812792453507396E-2</v>
          </cell>
          <cell r="AR43">
            <v>2.46011944088111E-3</v>
          </cell>
          <cell r="AS43">
            <v>-5.538766882353871E-3</v>
          </cell>
          <cell r="AT43">
            <v>-6.0278568741192464E-3</v>
          </cell>
          <cell r="AU43">
            <v>-4.9614230367960085E-3</v>
          </cell>
        </row>
        <row r="44">
          <cell r="H44">
            <v>5.2389639998546844E-3</v>
          </cell>
          <cell r="I44">
            <v>-3.2705330547829758E-3</v>
          </cell>
          <cell r="J44">
            <v>1.3189039827918858E-3</v>
          </cell>
          <cell r="K44">
            <v>4.5136900774263022E-3</v>
          </cell>
          <cell r="L44">
            <v>2.8241854538875177E-3</v>
          </cell>
          <cell r="AQ44">
            <v>-3.1180250899018611E-3</v>
          </cell>
          <cell r="AR44">
            <v>1.4189650827288494E-2</v>
          </cell>
          <cell r="AS44">
            <v>9.1339492139524345E-3</v>
          </cell>
          <cell r="AT44">
            <v>-6.6309841861313286E-4</v>
          </cell>
          <cell r="AU44">
            <v>-1.5676642807924985E-2</v>
          </cell>
        </row>
        <row r="45">
          <cell r="H45">
            <v>-7.1631787197462549E-3</v>
          </cell>
          <cell r="I45">
            <v>7.5134754669150539E-3</v>
          </cell>
          <cell r="J45">
            <v>-1.9471784243809687E-3</v>
          </cell>
          <cell r="K45">
            <v>-2.0152160180417766E-3</v>
          </cell>
          <cell r="L45">
            <v>9.0313263670260824E-5</v>
          </cell>
          <cell r="AQ45">
            <v>4.5900533204535181E-3</v>
          </cell>
          <cell r="AR45">
            <v>1.066215784122289E-2</v>
          </cell>
          <cell r="AS45">
            <v>4.9607533670325337E-3</v>
          </cell>
          <cell r="AT45">
            <v>1.7752266998121624E-3</v>
          </cell>
          <cell r="AU45">
            <v>3.3426728695629933E-3</v>
          </cell>
        </row>
        <row r="46">
          <cell r="H46">
            <v>7.5113869730991656E-3</v>
          </cell>
          <cell r="I46">
            <v>-3.7751357399127272E-3</v>
          </cell>
          <cell r="J46">
            <v>4.8200857702194178E-3</v>
          </cell>
          <cell r="K46">
            <v>-1.1019958689894582E-2</v>
          </cell>
          <cell r="L46">
            <v>-1.015877400023435E-2</v>
          </cell>
          <cell r="AQ46">
            <v>9.9138081124454467E-3</v>
          </cell>
          <cell r="AR46">
            <v>7.5273884839551298E-3</v>
          </cell>
          <cell r="AS46">
            <v>-8.8691246492930893E-4</v>
          </cell>
          <cell r="AT46">
            <v>1.0104944834006015E-4</v>
          </cell>
          <cell r="AU46">
            <v>7.3046644697959996E-3</v>
          </cell>
        </row>
        <row r="47">
          <cell r="H47">
            <v>-1.4714874400141298E-3</v>
          </cell>
          <cell r="I47">
            <v>1.2735108974994969E-3</v>
          </cell>
          <cell r="J47">
            <v>-3.6548394337071466E-3</v>
          </cell>
          <cell r="K47">
            <v>-2.9222083809018473E-3</v>
          </cell>
          <cell r="L47">
            <v>1.8773302382721679E-2</v>
          </cell>
          <cell r="AQ47">
            <v>-2.7663244684009249E-2</v>
          </cell>
          <cell r="AR47">
            <v>-1.7264301210681159E-2</v>
          </cell>
          <cell r="AS47">
            <v>2.3085152385710819E-3</v>
          </cell>
          <cell r="AT47">
            <v>-1.6852706903587693E-3</v>
          </cell>
          <cell r="AU47">
            <v>8.0652814716395092E-3</v>
          </cell>
        </row>
        <row r="48">
          <cell r="H48">
            <v>4.3225928249099876E-3</v>
          </cell>
          <cell r="I48">
            <v>3.6372204857118007E-3</v>
          </cell>
          <cell r="J48">
            <v>-2.7511676320294276E-3</v>
          </cell>
          <cell r="K48">
            <v>-5.8105656250717619E-3</v>
          </cell>
          <cell r="L48">
            <v>-7.4589221431591302E-3</v>
          </cell>
          <cell r="AQ48">
            <v>-1.099650454659357E-2</v>
          </cell>
          <cell r="AR48">
            <v>-1.0406338512803818E-2</v>
          </cell>
          <cell r="AS48">
            <v>1.9984864645208986E-3</v>
          </cell>
          <cell r="AT48">
            <v>3.4565545395323811E-5</v>
          </cell>
          <cell r="AU48">
            <v>6.8069340380974086E-3</v>
          </cell>
        </row>
        <row r="49">
          <cell r="H49">
            <v>-8.1188724346971108E-3</v>
          </cell>
          <cell r="I49">
            <v>-1.0400860034838644E-2</v>
          </cell>
          <cell r="J49">
            <v>8.2763408236012914E-3</v>
          </cell>
          <cell r="K49">
            <v>-3.9357244070109543E-3</v>
          </cell>
          <cell r="L49">
            <v>1.2618337487108722E-2</v>
          </cell>
          <cell r="AQ49">
            <v>-3.3309775022689413E-2</v>
          </cell>
          <cell r="AR49">
            <v>8.3132366257032669E-3</v>
          </cell>
          <cell r="AS49">
            <v>6.5771048863243102E-3</v>
          </cell>
          <cell r="AT49">
            <v>-2.0597330592506506E-2</v>
          </cell>
          <cell r="AU49">
            <v>3.4813671691491778E-2</v>
          </cell>
        </row>
        <row r="50">
          <cell r="H50">
            <v>1.0256418938014988E-2</v>
          </cell>
          <cell r="I50">
            <v>8.2613306984817836E-3</v>
          </cell>
          <cell r="J50">
            <v>-2.8501369415271371E-3</v>
          </cell>
          <cell r="K50">
            <v>3.2516795657708819E-3</v>
          </cell>
          <cell r="L50">
            <v>3.4712922166972859E-3</v>
          </cell>
          <cell r="AQ50">
            <v>1.3650086501433022E-2</v>
          </cell>
          <cell r="AR50">
            <v>5.6859118756173938E-4</v>
          </cell>
          <cell r="AS50">
            <v>-5.035452506867137E-3</v>
          </cell>
          <cell r="AT50">
            <v>7.2925791185988577E-3</v>
          </cell>
          <cell r="AU50">
            <v>1.3317736503589953E-2</v>
          </cell>
        </row>
        <row r="51">
          <cell r="H51">
            <v>1.151894040494672E-2</v>
          </cell>
          <cell r="I51">
            <v>-1.6263247744955356E-3</v>
          </cell>
          <cell r="J51">
            <v>2.9726338594997515E-3</v>
          </cell>
          <cell r="K51">
            <v>-2.5483264511690917E-3</v>
          </cell>
          <cell r="L51">
            <v>8.8138273474338558E-3</v>
          </cell>
          <cell r="AQ51">
            <v>1.0347938240989044E-2</v>
          </cell>
          <cell r="AR51">
            <v>-8.3424643421309563E-3</v>
          </cell>
          <cell r="AS51">
            <v>-3.35375878987849E-3</v>
          </cell>
          <cell r="AT51">
            <v>5.3420937474832585E-3</v>
          </cell>
          <cell r="AU51">
            <v>1.6718211287557803E-3</v>
          </cell>
        </row>
        <row r="52">
          <cell r="H52">
            <v>8.9750486523898498E-3</v>
          </cell>
          <cell r="I52">
            <v>-1.4816343903563123E-3</v>
          </cell>
          <cell r="J52">
            <v>-5.7005752145400379E-5</v>
          </cell>
          <cell r="K52">
            <v>5.0058318792485235E-3</v>
          </cell>
          <cell r="L52">
            <v>-4.2201266671282323E-3</v>
          </cell>
          <cell r="AQ52">
            <v>4.7829816339875E-3</v>
          </cell>
          <cell r="AR52">
            <v>1.6475129576573384E-2</v>
          </cell>
          <cell r="AS52">
            <v>1.1650573714050094E-2</v>
          </cell>
          <cell r="AT52">
            <v>4.9670167343214599E-3</v>
          </cell>
          <cell r="AU52">
            <v>-2.0228906800577595E-2</v>
          </cell>
        </row>
        <row r="53">
          <cell r="H53">
            <v>1.2625535193273363E-2</v>
          </cell>
          <cell r="I53">
            <v>-6.9684289825650003E-3</v>
          </cell>
          <cell r="J53">
            <v>-2.2230113337157187E-3</v>
          </cell>
          <cell r="K53">
            <v>9.7566080985540538E-3</v>
          </cell>
          <cell r="L53">
            <v>-1.9458075192288038E-2</v>
          </cell>
          <cell r="AQ53">
            <v>-2.171786876437613E-2</v>
          </cell>
          <cell r="AR53">
            <v>-2.6627788341206191E-2</v>
          </cell>
          <cell r="AS53">
            <v>-8.2167044037120222E-3</v>
          </cell>
          <cell r="AT53">
            <v>-6.7871299968587555E-3</v>
          </cell>
          <cell r="AU53">
            <v>-6.8067743485414561E-4</v>
          </cell>
        </row>
        <row r="54">
          <cell r="H54">
            <v>-9.445762711558503E-4</v>
          </cell>
          <cell r="I54">
            <v>-1.8619098341728924E-3</v>
          </cell>
          <cell r="J54">
            <v>-8.2262243008806024E-3</v>
          </cell>
          <cell r="K54">
            <v>3.3023013300261805E-3</v>
          </cell>
          <cell r="L54">
            <v>-3.7821362028539474E-3</v>
          </cell>
          <cell r="AQ54">
            <v>-3.1074421836459955E-2</v>
          </cell>
          <cell r="AR54">
            <v>-9.9565987240464449E-3</v>
          </cell>
          <cell r="AS54">
            <v>-7.3674427723047758E-3</v>
          </cell>
          <cell r="AT54">
            <v>5.0128294336041638E-3</v>
          </cell>
          <cell r="AU54">
            <v>2.6376772088719577E-3</v>
          </cell>
        </row>
        <row r="55">
          <cell r="H55">
            <v>-1.7963556782439882E-3</v>
          </cell>
          <cell r="I55">
            <v>2.0299446737943594E-3</v>
          </cell>
          <cell r="J55">
            <v>5.184206887072218E-4</v>
          </cell>
          <cell r="K55">
            <v>-1.1795287837423896E-4</v>
          </cell>
          <cell r="L55">
            <v>-1.8259039145224198E-2</v>
          </cell>
          <cell r="AQ55">
            <v>4.7152192316333432E-4</v>
          </cell>
          <cell r="AR55">
            <v>-1.3762730588720301E-2</v>
          </cell>
          <cell r="AS55">
            <v>-8.4367487307847721E-3</v>
          </cell>
          <cell r="AT55">
            <v>-6.902947098950782E-4</v>
          </cell>
          <cell r="AU55">
            <v>-1.1815263549489466E-2</v>
          </cell>
        </row>
        <row r="56">
          <cell r="H56">
            <v>-1.2312497713593551E-3</v>
          </cell>
          <cell r="I56">
            <v>-4.8808265953584895E-3</v>
          </cell>
          <cell r="J56">
            <v>-6.9082367099826403E-4</v>
          </cell>
          <cell r="K56">
            <v>2.0087867638844958E-3</v>
          </cell>
          <cell r="L56">
            <v>5.1922947447502477E-3</v>
          </cell>
          <cell r="AQ56">
            <v>-1.9225778684071843E-2</v>
          </cell>
          <cell r="AR56">
            <v>-2.9584713319137278E-2</v>
          </cell>
          <cell r="AS56">
            <v>-1.0724859360365104E-2</v>
          </cell>
          <cell r="AT56">
            <v>-8.6629364679904307E-3</v>
          </cell>
          <cell r="AU56">
            <v>6.3352041839530252E-3</v>
          </cell>
        </row>
        <row r="57">
          <cell r="H57">
            <v>3.7932633061759091E-3</v>
          </cell>
          <cell r="I57">
            <v>7.3492809707977891E-3</v>
          </cell>
          <cell r="J57">
            <v>-5.1849653175006782E-3</v>
          </cell>
          <cell r="K57">
            <v>7.2601481403644641E-3</v>
          </cell>
          <cell r="L57">
            <v>-1.0166686197701225E-2</v>
          </cell>
          <cell r="AQ57">
            <v>1.6574202454454262E-2</v>
          </cell>
          <cell r="AR57">
            <v>-1.067157113011305E-2</v>
          </cell>
          <cell r="AS57">
            <v>9.3667594186453047E-3</v>
          </cell>
          <cell r="AT57">
            <v>2.0193121896266509E-3</v>
          </cell>
          <cell r="AU57">
            <v>1.1062548423812111E-2</v>
          </cell>
        </row>
        <row r="58">
          <cell r="H58">
            <v>4.7236835668085231E-3</v>
          </cell>
          <cell r="I58">
            <v>1.9897695934441018E-3</v>
          </cell>
          <cell r="J58">
            <v>3.416739337299024E-3</v>
          </cell>
          <cell r="K58">
            <v>-1.5447892028996879E-3</v>
          </cell>
          <cell r="L58">
            <v>1.1622764332711144E-2</v>
          </cell>
          <cell r="AQ58">
            <v>3.1149683403973717E-2</v>
          </cell>
          <cell r="AR58">
            <v>1.7607470774341868E-2</v>
          </cell>
          <cell r="AS58">
            <v>1.5485234018632015E-2</v>
          </cell>
          <cell r="AT58">
            <v>9.4388646262903563E-3</v>
          </cell>
          <cell r="AU58">
            <v>1.9604273148096204E-2</v>
          </cell>
        </row>
        <row r="59">
          <cell r="H59">
            <v>-1.6267073998130877E-2</v>
          </cell>
          <cell r="I59">
            <v>1.039612464094386E-2</v>
          </cell>
          <cell r="J59">
            <v>8.0221859861695499E-3</v>
          </cell>
          <cell r="K59">
            <v>-1.1860036953253994E-2</v>
          </cell>
          <cell r="L59">
            <v>1.0062203259253E-2</v>
          </cell>
          <cell r="AQ59">
            <v>1.5130830063857913E-2</v>
          </cell>
          <cell r="AR59">
            <v>3.0218781647265327E-3</v>
          </cell>
          <cell r="AS59">
            <v>-1.511880275477022E-3</v>
          </cell>
          <cell r="AT59">
            <v>3.1185089409925294E-3</v>
          </cell>
          <cell r="AU59">
            <v>2.2137633324669847E-2</v>
          </cell>
        </row>
        <row r="60">
          <cell r="H60">
            <v>6.7864748525141572E-3</v>
          </cell>
          <cell r="I60">
            <v>4.2698455050524942E-3</v>
          </cell>
          <cell r="J60">
            <v>1.0305399233376811E-3</v>
          </cell>
          <cell r="K60">
            <v>-1.2901116090712206E-3</v>
          </cell>
          <cell r="L60">
            <v>2.7168289054497752E-3</v>
          </cell>
          <cell r="AQ60">
            <v>-9.2809334037512077E-3</v>
          </cell>
          <cell r="AR60">
            <v>4.3997500241991783E-3</v>
          </cell>
          <cell r="AS60">
            <v>1.6003978432794943E-3</v>
          </cell>
          <cell r="AT60">
            <v>-4.3382857346647404E-3</v>
          </cell>
          <cell r="AU60">
            <v>3.7318875285057576E-4</v>
          </cell>
        </row>
        <row r="61">
          <cell r="H61">
            <v>-1.7089177376451326E-2</v>
          </cell>
          <cell r="I61">
            <v>1.772755973671547E-3</v>
          </cell>
          <cell r="J61">
            <v>4.7472352567139442E-3</v>
          </cell>
          <cell r="K61">
            <v>-3.6223418593565038E-3</v>
          </cell>
          <cell r="L61">
            <v>2.0216814753510892E-3</v>
          </cell>
          <cell r="AQ61">
            <v>-9.6407980791672222E-3</v>
          </cell>
          <cell r="AR61">
            <v>5.7520387729074595E-3</v>
          </cell>
          <cell r="AS61">
            <v>-7.1362371375552061E-3</v>
          </cell>
          <cell r="AT61">
            <v>2.7167388224955589E-3</v>
          </cell>
          <cell r="AU61">
            <v>-1.8084398349725021E-2</v>
          </cell>
        </row>
        <row r="62">
          <cell r="H62">
            <v>5.8919996274839903E-3</v>
          </cell>
          <cell r="I62">
            <v>1.4709261335852375E-3</v>
          </cell>
          <cell r="J62">
            <v>3.9847266621362287E-4</v>
          </cell>
          <cell r="K62">
            <v>-8.9171841250006434E-3</v>
          </cell>
          <cell r="L62">
            <v>-5.4082223024742859E-4</v>
          </cell>
          <cell r="AQ62">
            <v>-1.8873610082293475E-4</v>
          </cell>
          <cell r="AR62">
            <v>-2.9286282085838672E-3</v>
          </cell>
          <cell r="AS62">
            <v>-8.405785623392518E-4</v>
          </cell>
          <cell r="AT62">
            <v>-2.6480832577963831E-3</v>
          </cell>
          <cell r="AU62">
            <v>-1.2962512298746275E-2</v>
          </cell>
        </row>
        <row r="63">
          <cell r="H63">
            <v>-3.5528811240427283E-3</v>
          </cell>
          <cell r="I63">
            <v>-1.6600068428476167E-3</v>
          </cell>
          <cell r="J63">
            <v>-5.690489983136704E-4</v>
          </cell>
          <cell r="K63">
            <v>3.2531907563286833E-3</v>
          </cell>
          <cell r="L63">
            <v>1.9494447875114673E-3</v>
          </cell>
          <cell r="AQ63">
            <v>-2.7537788070006422E-3</v>
          </cell>
          <cell r="AR63">
            <v>6.6394753390553677E-3</v>
          </cell>
          <cell r="AS63">
            <v>-5.0737404992820846E-3</v>
          </cell>
          <cell r="AT63">
            <v>-2.3927427415811314E-3</v>
          </cell>
          <cell r="AU63">
            <v>2.4684374131677365E-3</v>
          </cell>
        </row>
        <row r="64">
          <cell r="H64">
            <v>1.1853150879513441E-2</v>
          </cell>
          <cell r="I64">
            <v>-6.0149384330967504E-3</v>
          </cell>
          <cell r="J64">
            <v>-5.124085509521592E-3</v>
          </cell>
          <cell r="K64">
            <v>9.0269502691227022E-3</v>
          </cell>
          <cell r="L64">
            <v>-5.0404326825558288E-3</v>
          </cell>
          <cell r="AQ64">
            <v>-1.7087452116530597E-2</v>
          </cell>
          <cell r="AR64">
            <v>1.1222244013055367E-2</v>
          </cell>
          <cell r="AS64">
            <v>9.463643880045898E-3</v>
          </cell>
          <cell r="AT64">
            <v>-8.3546255822817272E-3</v>
          </cell>
          <cell r="AU64">
            <v>1.4753693707774559E-2</v>
          </cell>
        </row>
        <row r="65">
          <cell r="H65">
            <v>-2.2857302711123406E-3</v>
          </cell>
          <cell r="I65">
            <v>6.0205659068470752E-3</v>
          </cell>
          <cell r="J65">
            <v>-1.1447475258652418E-4</v>
          </cell>
          <cell r="K65">
            <v>-3.0387719081500508E-3</v>
          </cell>
          <cell r="L65">
            <v>-2.5330941120056405E-3</v>
          </cell>
          <cell r="AQ65">
            <v>3.7938170042283545E-2</v>
          </cell>
          <cell r="AR65">
            <v>2.3393092038392259E-2</v>
          </cell>
          <cell r="AS65">
            <v>-6.4016604412325409E-3</v>
          </cell>
          <cell r="AT65">
            <v>-1.9514806242456502E-3</v>
          </cell>
          <cell r="AU65">
            <v>-1.1688479595365963E-2</v>
          </cell>
        </row>
        <row r="66">
          <cell r="H66">
            <v>6.1092144640242374E-3</v>
          </cell>
          <cell r="I66">
            <v>-2.582292509284545E-3</v>
          </cell>
          <cell r="J66">
            <v>-6.6964480653598502E-3</v>
          </cell>
          <cell r="K66">
            <v>8.7243691392941969E-3</v>
          </cell>
          <cell r="L66">
            <v>-1.3251775880793737E-3</v>
          </cell>
          <cell r="AQ66">
            <v>1.673292869821108E-2</v>
          </cell>
          <cell r="AR66">
            <v>3.469445188594103E-2</v>
          </cell>
          <cell r="AS66">
            <v>5.9156958350773696E-3</v>
          </cell>
          <cell r="AT66">
            <v>4.6035861870998094E-3</v>
          </cell>
          <cell r="AU66">
            <v>-7.982164983599143E-3</v>
          </cell>
        </row>
        <row r="67">
          <cell r="H67">
            <v>-1.2239061722001066E-2</v>
          </cell>
          <cell r="I67">
            <v>9.8328084948717809E-4</v>
          </cell>
          <cell r="J67">
            <v>3.9758410746104644E-3</v>
          </cell>
          <cell r="K67">
            <v>-3.4074083638694352E-3</v>
          </cell>
          <cell r="L67">
            <v>1.7889634045481939E-2</v>
          </cell>
          <cell r="AQ67">
            <v>1.3106123079626584E-2</v>
          </cell>
          <cell r="AR67">
            <v>2.0831658471657504E-2</v>
          </cell>
          <cell r="AS67">
            <v>5.1332596041362361E-3</v>
          </cell>
          <cell r="AT67">
            <v>5.6293694084810757E-3</v>
          </cell>
          <cell r="AU67">
            <v>7.0222580991463742E-3</v>
          </cell>
        </row>
        <row r="68">
          <cell r="H68">
            <v>4.5144491594319991E-3</v>
          </cell>
          <cell r="I68">
            <v>-1.0284092793489963E-3</v>
          </cell>
          <cell r="J68">
            <v>2.869602323048559E-3</v>
          </cell>
          <cell r="K68">
            <v>-5.9564619181831091E-3</v>
          </cell>
          <cell r="L68">
            <v>1.2367731127509662E-2</v>
          </cell>
          <cell r="AQ68">
            <v>-3.584342454452933E-2</v>
          </cell>
          <cell r="AR68">
            <v>8.8205065808605182E-3</v>
          </cell>
          <cell r="AS68">
            <v>-2.6417965806407799E-3</v>
          </cell>
          <cell r="AT68">
            <v>-4.9846062708041768E-3</v>
          </cell>
          <cell r="AU68">
            <v>-1.0488156895117244E-2</v>
          </cell>
        </row>
        <row r="69">
          <cell r="H69">
            <v>1.5203618308503808E-2</v>
          </cell>
          <cell r="I69">
            <v>-6.4381842311612703E-3</v>
          </cell>
          <cell r="J69">
            <v>-1.5452044970704071E-3</v>
          </cell>
          <cell r="K69">
            <v>8.8369748773351464E-3</v>
          </cell>
          <cell r="L69">
            <v>-2.6433720002250194E-4</v>
          </cell>
          <cell r="AQ69">
            <v>-1.3883181709504942E-2</v>
          </cell>
          <cell r="AR69">
            <v>-2.2513826126028806E-2</v>
          </cell>
          <cell r="AS69">
            <v>-1.3313008142165631E-2</v>
          </cell>
          <cell r="AT69">
            <v>-5.2773677575061869E-3</v>
          </cell>
          <cell r="AU69">
            <v>-2.1408989865222786E-2</v>
          </cell>
        </row>
        <row r="70">
          <cell r="H70">
            <v>6.4990342441579863E-3</v>
          </cell>
          <cell r="I70">
            <v>7.4696955109145868E-3</v>
          </cell>
          <cell r="J70">
            <v>-5.7889650471548704E-3</v>
          </cell>
          <cell r="K70">
            <v>-5.8882132206550253E-4</v>
          </cell>
          <cell r="L70">
            <v>1.1107142553518301E-2</v>
          </cell>
          <cell r="AQ70">
            <v>1.7036097245952873E-2</v>
          </cell>
          <cell r="AR70">
            <v>5.278058072080258E-3</v>
          </cell>
          <cell r="AS70">
            <v>-9.2693136239435127E-4</v>
          </cell>
          <cell r="AT70">
            <v>-1.694335606006815E-3</v>
          </cell>
          <cell r="AU70">
            <v>-1.5556146864424719E-2</v>
          </cell>
        </row>
        <row r="71">
          <cell r="H71">
            <v>9.8259870096455426E-3</v>
          </cell>
          <cell r="I71">
            <v>-2.0262759087533722E-3</v>
          </cell>
          <cell r="J71">
            <v>6.8027505417369571E-3</v>
          </cell>
          <cell r="K71">
            <v>-3.6372171475239634E-3</v>
          </cell>
          <cell r="L71">
            <v>2.3134088331026259E-2</v>
          </cell>
          <cell r="AQ71">
            <v>8.0815980529841749E-3</v>
          </cell>
          <cell r="AR71">
            <v>8.9194811440379412E-3</v>
          </cell>
          <cell r="AS71">
            <v>1.4587882366539242E-3</v>
          </cell>
          <cell r="AT71">
            <v>1.1043947284269561E-2</v>
          </cell>
          <cell r="AU71">
            <v>-3.1729034684633686E-2</v>
          </cell>
        </row>
        <row r="72">
          <cell r="H72">
            <v>-4.6335967669641764E-4</v>
          </cell>
          <cell r="I72">
            <v>-4.1684629458277334E-3</v>
          </cell>
          <cell r="J72">
            <v>-5.6687894393565585E-3</v>
          </cell>
          <cell r="K72">
            <v>3.0599816914054223E-3</v>
          </cell>
          <cell r="L72">
            <v>-8.5208013304396424E-3</v>
          </cell>
          <cell r="AQ72">
            <v>1.395318598109149E-3</v>
          </cell>
          <cell r="AR72">
            <v>1.3127275096780864E-2</v>
          </cell>
          <cell r="AS72">
            <v>9.1926988465897315E-3</v>
          </cell>
          <cell r="AT72">
            <v>3.7665219098031982E-3</v>
          </cell>
          <cell r="AU72">
            <v>3.4765276848769604E-3</v>
          </cell>
        </row>
        <row r="73">
          <cell r="H73">
            <v>5.1918926898026907E-3</v>
          </cell>
          <cell r="I73">
            <v>2.3015396926271414E-3</v>
          </cell>
          <cell r="J73">
            <v>1.4396417941104911E-3</v>
          </cell>
          <cell r="K73">
            <v>2.3537957889741001E-4</v>
          </cell>
          <cell r="L73">
            <v>1.3205119381161978E-2</v>
          </cell>
          <cell r="AQ73">
            <v>-2.867361993212008E-2</v>
          </cell>
          <cell r="AR73">
            <v>-3.8697577202356878E-2</v>
          </cell>
          <cell r="AS73">
            <v>-1.4698523934502408E-2</v>
          </cell>
          <cell r="AT73">
            <v>-1.2771906308275693E-2</v>
          </cell>
          <cell r="AU73">
            <v>-3.8683148308633524E-3</v>
          </cell>
        </row>
        <row r="74">
          <cell r="H74">
            <v>-1.1989978415224423E-3</v>
          </cell>
          <cell r="I74">
            <v>6.2566899242451068E-3</v>
          </cell>
          <cell r="J74">
            <v>9.7757789065910927E-3</v>
          </cell>
          <cell r="K74">
            <v>-2.2316081295686852E-3</v>
          </cell>
          <cell r="L74">
            <v>-6.1073756561553783E-3</v>
          </cell>
          <cell r="AQ74">
            <v>2.5738285522298419E-3</v>
          </cell>
          <cell r="AR74">
            <v>1.9926617346561057E-3</v>
          </cell>
          <cell r="AS74">
            <v>-1.9260247443617603E-3</v>
          </cell>
          <cell r="AT74">
            <v>3.1284380109388287E-3</v>
          </cell>
          <cell r="AU74">
            <v>-1.6620090035368892E-2</v>
          </cell>
        </row>
        <row r="75">
          <cell r="H75">
            <v>-7.3876511114457921E-3</v>
          </cell>
          <cell r="I75">
            <v>4.3111075258694953E-3</v>
          </cell>
          <cell r="J75">
            <v>-1.5945260398974037E-3</v>
          </cell>
          <cell r="K75">
            <v>-5.8695512192963317E-4</v>
          </cell>
          <cell r="L75">
            <v>3.4138244784114313E-3</v>
          </cell>
          <cell r="AQ75">
            <v>-2.0212940447826577E-2</v>
          </cell>
          <cell r="AR75">
            <v>-2.4989389688682872E-2</v>
          </cell>
          <cell r="AS75">
            <v>6.8030641516669118E-3</v>
          </cell>
          <cell r="AT75">
            <v>-1.1806289142505422E-2</v>
          </cell>
          <cell r="AU75">
            <v>1.2978535347671884E-2</v>
          </cell>
        </row>
        <row r="76">
          <cell r="H76">
            <v>1.0884787816107133E-2</v>
          </cell>
          <cell r="I76">
            <v>-1.9213908770231436E-3</v>
          </cell>
          <cell r="J76">
            <v>-2.2819208497126819E-4</v>
          </cell>
          <cell r="K76">
            <v>2.4712159074893325E-3</v>
          </cell>
          <cell r="L76">
            <v>1.2446942356496127E-2</v>
          </cell>
          <cell r="AQ76">
            <v>-1.5716620031736534E-2</v>
          </cell>
          <cell r="AR76">
            <v>-2.1828405488509693E-2</v>
          </cell>
          <cell r="AS76">
            <v>-6.9997857046645738E-3</v>
          </cell>
          <cell r="AT76">
            <v>-2.0970218416536427E-3</v>
          </cell>
          <cell r="AU76">
            <v>-4.2088242642116056E-3</v>
          </cell>
        </row>
        <row r="77">
          <cell r="H77">
            <v>1.3896559953034293E-2</v>
          </cell>
          <cell r="I77">
            <v>-1.0343487333051349E-2</v>
          </cell>
          <cell r="J77">
            <v>-5.9903892610438936E-3</v>
          </cell>
          <cell r="K77">
            <v>5.3235114594649691E-3</v>
          </cell>
          <cell r="L77">
            <v>-1.1424749860855732E-2</v>
          </cell>
          <cell r="AQ77">
            <v>-9.6094747163239149E-3</v>
          </cell>
          <cell r="AR77">
            <v>1.6624057799700344E-3</v>
          </cell>
          <cell r="AS77">
            <v>9.8393869289211018E-3</v>
          </cell>
          <cell r="AT77">
            <v>-8.4635770335386371E-4</v>
          </cell>
          <cell r="AU77">
            <v>1.1673834212729746E-2</v>
          </cell>
        </row>
        <row r="78">
          <cell r="H78">
            <v>-9.0805513288327866E-5</v>
          </cell>
          <cell r="I78">
            <v>8.4907416899837607E-4</v>
          </cell>
          <cell r="J78">
            <v>-1.722147598106627E-4</v>
          </cell>
          <cell r="K78">
            <v>1.3031014962940901E-3</v>
          </cell>
          <cell r="L78">
            <v>1.5522123346633832E-2</v>
          </cell>
          <cell r="AQ78">
            <v>1.997335491517022E-2</v>
          </cell>
          <cell r="AR78">
            <v>3.2845809234102422E-2</v>
          </cell>
          <cell r="AS78">
            <v>7.1370230703584649E-3</v>
          </cell>
          <cell r="AT78">
            <v>-3.2554559545422933E-4</v>
          </cell>
          <cell r="AU78">
            <v>-4.7250087853541707E-3</v>
          </cell>
        </row>
        <row r="79">
          <cell r="H79">
            <v>-6.989802627677566E-3</v>
          </cell>
          <cell r="I79">
            <v>-7.7356389678646664E-3</v>
          </cell>
          <cell r="J79">
            <v>3.9035910259082041E-3</v>
          </cell>
          <cell r="K79">
            <v>-1.4194572836996322E-3</v>
          </cell>
          <cell r="L79">
            <v>-3.5982607231703767E-3</v>
          </cell>
          <cell r="AQ79">
            <v>-3.8326641964422571E-2</v>
          </cell>
          <cell r="AR79">
            <v>-1.7651032392903901E-2</v>
          </cell>
          <cell r="AS79">
            <v>4.1143923218463201E-3</v>
          </cell>
          <cell r="AT79">
            <v>-8.5615173659814477E-4</v>
          </cell>
          <cell r="AU79">
            <v>5.9251573867804101E-3</v>
          </cell>
        </row>
        <row r="80">
          <cell r="H80">
            <v>8.9587322051341012E-3</v>
          </cell>
          <cell r="I80">
            <v>1.2047917274888853E-3</v>
          </cell>
          <cell r="J80">
            <v>9.1486038375743206E-4</v>
          </cell>
          <cell r="K80">
            <v>2.6090728182261991E-3</v>
          </cell>
          <cell r="L80">
            <v>3.6956334295807913E-3</v>
          </cell>
          <cell r="AQ80">
            <v>5.4245979682452936E-3</v>
          </cell>
          <cell r="AR80">
            <v>2.0311660780160418E-2</v>
          </cell>
          <cell r="AS80">
            <v>-7.9655695615490265E-3</v>
          </cell>
          <cell r="AT80">
            <v>-1.0096522844681342E-2</v>
          </cell>
          <cell r="AU80">
            <v>1.7168438300362444E-2</v>
          </cell>
        </row>
        <row r="81">
          <cell r="H81">
            <v>1.1416182636110772E-2</v>
          </cell>
          <cell r="I81">
            <v>7.7632519003723033E-4</v>
          </cell>
          <cell r="J81">
            <v>1.5996955477466379E-3</v>
          </cell>
          <cell r="K81">
            <v>-1.1845073455563071E-3</v>
          </cell>
          <cell r="L81">
            <v>-2.0080249494393021E-3</v>
          </cell>
          <cell r="AQ81">
            <v>-4.0775744391583629E-3</v>
          </cell>
          <cell r="AR81">
            <v>-1.0609421492744084E-2</v>
          </cell>
          <cell r="AS81">
            <v>-5.5519200209029913E-3</v>
          </cell>
          <cell r="AT81">
            <v>-6.0918126974334784E-3</v>
          </cell>
          <cell r="AU81">
            <v>-4.9185199753037749E-3</v>
          </cell>
        </row>
        <row r="82">
          <cell r="H82">
            <v>-3.4599847213878654E-5</v>
          </cell>
          <cell r="I82">
            <v>0</v>
          </cell>
          <cell r="J82">
            <v>-1.0267283918550252E-3</v>
          </cell>
          <cell r="K82">
            <v>1.661086982081672E-3</v>
          </cell>
          <cell r="L82">
            <v>0</v>
          </cell>
          <cell r="AQ82">
            <v>1.8305564993819863E-2</v>
          </cell>
          <cell r="AR82">
            <v>-1.7351150656729115E-2</v>
          </cell>
          <cell r="AS82">
            <v>-4.4097211884650987E-3</v>
          </cell>
          <cell r="AT82">
            <v>3.3307065217629455E-3</v>
          </cell>
          <cell r="AU82">
            <v>1.2009082567663731E-2</v>
          </cell>
        </row>
        <row r="83">
          <cell r="H83">
            <v>-5.6764508452864515E-3</v>
          </cell>
          <cell r="I83">
            <v>-2.9400203835605598E-3</v>
          </cell>
          <cell r="J83">
            <v>1.0220389485078973E-2</v>
          </cell>
          <cell r="K83">
            <v>-6.9518340426433234E-3</v>
          </cell>
          <cell r="L83">
            <v>3.1440745354609279E-2</v>
          </cell>
          <cell r="AQ83">
            <v>8.2775057766531577E-3</v>
          </cell>
          <cell r="AR83">
            <v>6.5482590928058427E-3</v>
          </cell>
          <cell r="AS83">
            <v>1.6216020533401363E-3</v>
          </cell>
          <cell r="AT83">
            <v>6.7875456117202533E-3</v>
          </cell>
          <cell r="AU83">
            <v>2.1404576661770189E-2</v>
          </cell>
        </row>
        <row r="84">
          <cell r="H84">
            <v>-7.8608696190123339E-3</v>
          </cell>
          <cell r="I84">
            <v>1.7365244040437933E-2</v>
          </cell>
          <cell r="J84">
            <v>6.0475823819543528E-3</v>
          </cell>
          <cell r="K84">
            <v>-4.2238967985801512E-3</v>
          </cell>
          <cell r="L84">
            <v>7.7222540816983543E-3</v>
          </cell>
          <cell r="AQ84">
            <v>3.8427894846494413E-2</v>
          </cell>
          <cell r="AR84">
            <v>1.2128409083437571E-2</v>
          </cell>
          <cell r="AS84">
            <v>2.3368000798395538E-3</v>
          </cell>
          <cell r="AT84">
            <v>3.9558735598026699E-3</v>
          </cell>
          <cell r="AU84">
            <v>-1.6970528499499463E-3</v>
          </cell>
        </row>
        <row r="85">
          <cell r="H85">
            <v>9.0810371147489466E-3</v>
          </cell>
          <cell r="I85">
            <v>1.7436081935582326E-3</v>
          </cell>
          <cell r="J85">
            <v>7.1348770088273117E-3</v>
          </cell>
          <cell r="K85">
            <v>-1.4058770549385535E-3</v>
          </cell>
          <cell r="L85">
            <v>2.0569552630817167E-2</v>
          </cell>
          <cell r="AQ85">
            <v>-4.1547565962194678E-3</v>
          </cell>
          <cell r="AR85">
            <v>1.2860719703500185E-2</v>
          </cell>
          <cell r="AS85">
            <v>4.670631511186588E-4</v>
          </cell>
          <cell r="AT85">
            <v>-8.715159378468218E-4</v>
          </cell>
          <cell r="AU85">
            <v>4.2942072255133723E-3</v>
          </cell>
        </row>
        <row r="86">
          <cell r="H86">
            <v>1.9797838561448344E-3</v>
          </cell>
          <cell r="I86">
            <v>1.1679304724923067E-3</v>
          </cell>
          <cell r="J86">
            <v>-7.8652726931537353E-3</v>
          </cell>
          <cell r="K86">
            <v>3.0555568020862456E-3</v>
          </cell>
          <cell r="L86">
            <v>-2.0169833045202923E-2</v>
          </cell>
          <cell r="AQ86">
            <v>-2.7633918368444383E-2</v>
          </cell>
          <cell r="AR86">
            <v>-1.2970873710172255E-2</v>
          </cell>
          <cell r="AS86">
            <v>4.7291869111872166E-3</v>
          </cell>
          <cell r="AT86">
            <v>-7.2641304742416743E-3</v>
          </cell>
          <cell r="AU86">
            <v>1.534259185351431E-2</v>
          </cell>
        </row>
        <row r="87">
          <cell r="H87">
            <v>-5.8379361781676353E-3</v>
          </cell>
          <cell r="I87">
            <v>-1.3719949215706961E-4</v>
          </cell>
          <cell r="J87">
            <v>1.6304983827724051E-3</v>
          </cell>
          <cell r="K87">
            <v>-7.4653545951093303E-3</v>
          </cell>
          <cell r="L87">
            <v>2.0367006916067298E-2</v>
          </cell>
          <cell r="AQ87">
            <v>-1.3404879873064707E-2</v>
          </cell>
          <cell r="AR87">
            <v>-4.6442007543022936E-3</v>
          </cell>
          <cell r="AS87">
            <v>5.4188250362741629E-3</v>
          </cell>
          <cell r="AT87">
            <v>-1.200232594632481E-2</v>
          </cell>
          <cell r="AU87">
            <v>-1.8749466142384406E-2</v>
          </cell>
        </row>
        <row r="88">
          <cell r="H88">
            <v>-6.2336473591777519E-3</v>
          </cell>
          <cell r="I88">
            <v>-2.4175186645771785E-3</v>
          </cell>
          <cell r="J88">
            <v>4.6590323203388184E-3</v>
          </cell>
          <cell r="K88">
            <v>-1.9331921470181479E-2</v>
          </cell>
          <cell r="L88">
            <v>-1.8127283583656784E-2</v>
          </cell>
          <cell r="AQ88">
            <v>-1.3492177753200326E-2</v>
          </cell>
          <cell r="AR88">
            <v>-1.2902200670539933E-2</v>
          </cell>
          <cell r="AS88">
            <v>-4.5276762803247855E-3</v>
          </cell>
          <cell r="AT88">
            <v>7.9001433271440064E-4</v>
          </cell>
          <cell r="AU88">
            <v>1.1574847881095708E-2</v>
          </cell>
        </row>
        <row r="89">
          <cell r="H89">
            <v>1.5636357394131828E-2</v>
          </cell>
          <cell r="I89">
            <v>-4.8696173781408447E-3</v>
          </cell>
          <cell r="J89">
            <v>-1.0057326092680619E-3</v>
          </cell>
          <cell r="K89">
            <v>3.9044318461831651E-3</v>
          </cell>
          <cell r="L89">
            <v>1.6827668527080952E-2</v>
          </cell>
          <cell r="AQ89">
            <v>-1.0651657452517648E-2</v>
          </cell>
          <cell r="AR89">
            <v>4.5186677541612747E-3</v>
          </cell>
          <cell r="AS89">
            <v>-6.2648167520438312E-3</v>
          </cell>
          <cell r="AT89">
            <v>2.7605722256759881E-3</v>
          </cell>
          <cell r="AU89">
            <v>6.6303898488092551E-3</v>
          </cell>
        </row>
        <row r="90">
          <cell r="H90">
            <v>6.5341885671590383E-3</v>
          </cell>
          <cell r="I90">
            <v>2.8193371739710926E-3</v>
          </cell>
          <cell r="J90">
            <v>-1.9015481939892442E-3</v>
          </cell>
          <cell r="K90">
            <v>-8.0319225105418557E-4</v>
          </cell>
          <cell r="L90">
            <v>1.2510848128902019E-2</v>
          </cell>
          <cell r="AQ90">
            <v>2.0685904335215777E-2</v>
          </cell>
          <cell r="AR90">
            <v>4.8728350696974274E-3</v>
          </cell>
          <cell r="AS90">
            <v>-1.2092811354837295E-3</v>
          </cell>
          <cell r="AT90">
            <v>1.2162540229159764E-3</v>
          </cell>
          <cell r="AU90">
            <v>1.4106473018820852E-2</v>
          </cell>
        </row>
        <row r="91">
          <cell r="H91">
            <v>-5.0689338192422273E-3</v>
          </cell>
          <cell r="I91">
            <v>3.3015959817912499E-3</v>
          </cell>
          <cell r="J91">
            <v>1.0254363470095118E-2</v>
          </cell>
          <cell r="K91">
            <v>-5.2505290711691854E-3</v>
          </cell>
          <cell r="L91">
            <v>-8.5792887278548502E-3</v>
          </cell>
          <cell r="AQ91">
            <v>-9.9742276913470044E-3</v>
          </cell>
          <cell r="AR91">
            <v>6.3728717319842853E-3</v>
          </cell>
          <cell r="AS91">
            <v>-8.3469508657620164E-3</v>
          </cell>
          <cell r="AT91">
            <v>-2.0575750447551552E-3</v>
          </cell>
          <cell r="AU91">
            <v>-1.4077389996839534E-2</v>
          </cell>
        </row>
        <row r="92">
          <cell r="H92">
            <v>-3.4858382599688431E-3</v>
          </cell>
          <cell r="I92">
            <v>6.7954575660911232E-4</v>
          </cell>
          <cell r="J92">
            <v>1.1204179155518856E-2</v>
          </cell>
          <cell r="K92">
            <v>-2.9588862454131837E-3</v>
          </cell>
          <cell r="L92">
            <v>2.871108781179621E-2</v>
          </cell>
          <cell r="AQ92">
            <v>-1.0637349279598833E-2</v>
          </cell>
          <cell r="AR92">
            <v>6.0794348698613495E-3</v>
          </cell>
          <cell r="AS92">
            <v>1.1356139765849267E-2</v>
          </cell>
          <cell r="AT92">
            <v>-2.0985941917337977E-3</v>
          </cell>
          <cell r="AU92">
            <v>2.3928012126922315E-2</v>
          </cell>
        </row>
        <row r="93">
          <cell r="H93">
            <v>1.1438873745634792E-2</v>
          </cell>
          <cell r="I93">
            <v>-4.1355124757870287E-3</v>
          </cell>
          <cell r="J93">
            <v>3.8395971666238538E-4</v>
          </cell>
          <cell r="K93">
            <v>-1.8175760877234826E-3</v>
          </cell>
          <cell r="L93">
            <v>9.103776821455023E-3</v>
          </cell>
          <cell r="AQ93">
            <v>1.6448890420319127E-2</v>
          </cell>
          <cell r="AR93">
            <v>-2.0377863428339095E-3</v>
          </cell>
          <cell r="AS93">
            <v>4.1308817061828929E-3</v>
          </cell>
          <cell r="AT93">
            <v>6.3408665946531086E-3</v>
          </cell>
          <cell r="AU93">
            <v>1.4505861621171305E-2</v>
          </cell>
        </row>
        <row r="94">
          <cell r="H94">
            <v>-2.7962752301383675E-3</v>
          </cell>
          <cell r="I94">
            <v>6.1447144793416175E-3</v>
          </cell>
          <cell r="J94">
            <v>9.3212410655942879E-3</v>
          </cell>
          <cell r="K94">
            <v>-2.9449158956366128E-3</v>
          </cell>
          <cell r="L94">
            <v>1.0942226458021231E-2</v>
          </cell>
          <cell r="AQ94">
            <v>-2.3918946114705419E-2</v>
          </cell>
          <cell r="AR94">
            <v>-1.633499541197796E-2</v>
          </cell>
          <cell r="AS94">
            <v>-1.0910680990758363E-2</v>
          </cell>
          <cell r="AT94">
            <v>-1.1057068715483764E-2</v>
          </cell>
          <cell r="AU94">
            <v>8.0327863158466094E-3</v>
          </cell>
        </row>
        <row r="95">
          <cell r="H95">
            <v>8.1814147234933188E-3</v>
          </cell>
          <cell r="I95">
            <v>-4.0815905384512519E-3</v>
          </cell>
          <cell r="J95">
            <v>2.1726812051747757E-4</v>
          </cell>
          <cell r="K95">
            <v>3.9799900153412171E-3</v>
          </cell>
          <cell r="L95">
            <v>1.8039956025084347E-3</v>
          </cell>
          <cell r="AQ95">
            <v>7.1973315704493158E-3</v>
          </cell>
          <cell r="AR95">
            <v>9.1693057198207473E-3</v>
          </cell>
          <cell r="AS95">
            <v>5.2587540488196211E-3</v>
          </cell>
          <cell r="AT95">
            <v>3.0604587228500548E-3</v>
          </cell>
          <cell r="AU95">
            <v>8.2219672866917243E-3</v>
          </cell>
        </row>
        <row r="96">
          <cell r="H96">
            <v>1.2348892208471351E-3</v>
          </cell>
          <cell r="I96">
            <v>3.3643189174592525E-3</v>
          </cell>
          <cell r="J96">
            <v>6.6804337037527084E-3</v>
          </cell>
          <cell r="K96">
            <v>-2.1558959755093587E-3</v>
          </cell>
          <cell r="L96">
            <v>1.2398683934176091E-2</v>
          </cell>
          <cell r="AQ96">
            <v>-2.8089070006912326E-2</v>
          </cell>
          <cell r="AR96">
            <v>5.4090678560942866E-3</v>
          </cell>
          <cell r="AS96">
            <v>4.7664834195123296E-3</v>
          </cell>
          <cell r="AT96">
            <v>-3.1719509358997364E-3</v>
          </cell>
          <cell r="AU96">
            <v>7.6622503188145405E-3</v>
          </cell>
        </row>
        <row r="97">
          <cell r="H97">
            <v>-7.5763800636275969E-3</v>
          </cell>
          <cell r="I97">
            <v>1.0295301783673105E-2</v>
          </cell>
          <cell r="J97">
            <v>3.1292197178016679E-3</v>
          </cell>
          <cell r="K97">
            <v>-8.7729304522775609E-3</v>
          </cell>
          <cell r="L97">
            <v>1.1560784637298482E-2</v>
          </cell>
          <cell r="AQ97">
            <v>-1.0878222442197357E-2</v>
          </cell>
          <cell r="AR97">
            <v>-4.9616050971422708E-3</v>
          </cell>
          <cell r="AS97">
            <v>-1.0148093204995311E-2</v>
          </cell>
          <cell r="AT97">
            <v>1.8149449104557464E-3</v>
          </cell>
          <cell r="AU97">
            <v>-1.3309365417172916E-2</v>
          </cell>
        </row>
        <row r="98">
          <cell r="H98">
            <v>3.5505636583299527E-4</v>
          </cell>
          <cell r="I98">
            <v>-8.2969434726876123E-4</v>
          </cell>
          <cell r="J98">
            <v>-1.2370376007754258E-3</v>
          </cell>
          <cell r="K98">
            <v>-6.7031086987984212E-3</v>
          </cell>
          <cell r="L98">
            <v>-6.1718987431890193E-3</v>
          </cell>
          <cell r="AQ98">
            <v>-1.4799597189272394E-3</v>
          </cell>
          <cell r="AR98">
            <v>-4.4784239351556504E-3</v>
          </cell>
          <cell r="AS98">
            <v>6.5519190436128015E-5</v>
          </cell>
          <cell r="AT98">
            <v>3.2705941712811277E-3</v>
          </cell>
          <cell r="AU98">
            <v>9.5806684055880671E-3</v>
          </cell>
        </row>
        <row r="99">
          <cell r="H99">
            <v>-7.9863559155857189E-4</v>
          </cell>
          <cell r="I99">
            <v>3.623423794523184E-4</v>
          </cell>
          <cell r="J99">
            <v>4.9542148379937423E-3</v>
          </cell>
          <cell r="K99">
            <v>-5.1128026578458607E-3</v>
          </cell>
          <cell r="L99">
            <v>3.1994097102448826E-2</v>
          </cell>
          <cell r="AQ99">
            <v>2.2374892104106776E-2</v>
          </cell>
          <cell r="AR99">
            <v>1.5736599158238163E-2</v>
          </cell>
          <cell r="AS99">
            <v>-6.4261024361428557E-3</v>
          </cell>
          <cell r="AT99">
            <v>-9.046129341559097E-4</v>
          </cell>
          <cell r="AU99">
            <v>-2.3275190274600001E-3</v>
          </cell>
        </row>
        <row r="100">
          <cell r="H100">
            <v>0</v>
          </cell>
          <cell r="I100">
            <v>-1.7281487519698047E-3</v>
          </cell>
          <cell r="J100">
            <v>1.0718743492410532E-4</v>
          </cell>
          <cell r="K100">
            <v>-8.5950555032339171E-3</v>
          </cell>
          <cell r="L100">
            <v>6.0004304396903407E-3</v>
          </cell>
          <cell r="AQ100">
            <v>-1.8958575075629255E-2</v>
          </cell>
          <cell r="AR100">
            <v>-9.8392728804637571E-3</v>
          </cell>
          <cell r="AS100">
            <v>-2.0704259631579337E-2</v>
          </cell>
          <cell r="AT100">
            <v>-1.7669367676626038E-3</v>
          </cell>
          <cell r="AU100">
            <v>-1.0615004049898054E-2</v>
          </cell>
        </row>
        <row r="101">
          <cell r="H101">
            <v>4.0852154567057042E-3</v>
          </cell>
          <cell r="I101">
            <v>-1.2798073820219913E-2</v>
          </cell>
          <cell r="J101">
            <v>9.6978264232525646E-3</v>
          </cell>
          <cell r="K101">
            <v>2.7623746522205117E-3</v>
          </cell>
          <cell r="L101">
            <v>2.3091580009384494E-2</v>
          </cell>
          <cell r="AQ101">
            <v>5.9162448516858437E-2</v>
          </cell>
          <cell r="AR101">
            <v>1.1319855310146582E-2</v>
          </cell>
          <cell r="AS101">
            <v>1.0139453904677768E-2</v>
          </cell>
          <cell r="AT101">
            <v>1.0076518243565338E-2</v>
          </cell>
          <cell r="AU101">
            <v>1.0390171899800965E-2</v>
          </cell>
        </row>
        <row r="102">
          <cell r="H102">
            <v>8.9332950941358735E-3</v>
          </cell>
          <cell r="I102">
            <v>-1.1241158123729833E-2</v>
          </cell>
          <cell r="J102">
            <v>4.8288459528811334E-3</v>
          </cell>
          <cell r="K102">
            <v>-3.7428216961244987E-3</v>
          </cell>
          <cell r="L102">
            <v>-1.3671971145874484E-2</v>
          </cell>
          <cell r="AQ102">
            <v>5.0032933410702279E-2</v>
          </cell>
          <cell r="AR102">
            <v>2.2869335972733072E-2</v>
          </cell>
          <cell r="AS102">
            <v>1.8418624672627677E-2</v>
          </cell>
          <cell r="AT102">
            <v>1.797046363042307E-2</v>
          </cell>
          <cell r="AU102">
            <v>1.612577595298853E-2</v>
          </cell>
        </row>
        <row r="103">
          <cell r="H103">
            <v>-6.2241735839478896E-3</v>
          </cell>
          <cell r="I103">
            <v>2.5247125168679219E-3</v>
          </cell>
          <cell r="J103">
            <v>-7.7629573372260952E-3</v>
          </cell>
          <cell r="K103">
            <v>1.5436133140318553E-3</v>
          </cell>
          <cell r="L103">
            <v>-3.7238932111417933E-2</v>
          </cell>
          <cell r="AQ103">
            <v>1.5534783226346145E-2</v>
          </cell>
          <cell r="AR103">
            <v>1.7793891784238174E-2</v>
          </cell>
          <cell r="AS103">
            <v>5.5377308337527763E-4</v>
          </cell>
          <cell r="AT103">
            <v>1.4060493090206131E-2</v>
          </cell>
          <cell r="AU103">
            <v>1.2708251226631344E-3</v>
          </cell>
        </row>
        <row r="104">
          <cell r="H104">
            <v>-8.5568205966722877E-3</v>
          </cell>
          <cell r="I104">
            <v>-1.8694816109019463E-3</v>
          </cell>
          <cell r="J104">
            <v>5.0561005030278494E-3</v>
          </cell>
          <cell r="K104">
            <v>-4.9369801669677527E-3</v>
          </cell>
          <cell r="L104">
            <v>1.1547982489137798E-2</v>
          </cell>
          <cell r="AQ104">
            <v>-1.0958087916197116E-2</v>
          </cell>
          <cell r="AR104">
            <v>1.8313501793878046E-3</v>
          </cell>
          <cell r="AS104">
            <v>4.0811642392476061E-3</v>
          </cell>
          <cell r="AT104">
            <v>-8.6939262664311292E-4</v>
          </cell>
          <cell r="AU104">
            <v>1.0282014423117061E-2</v>
          </cell>
        </row>
        <row r="105">
          <cell r="H105">
            <v>9.9652556744851406E-3</v>
          </cell>
          <cell r="I105">
            <v>-1.684107060376383E-2</v>
          </cell>
          <cell r="J105">
            <v>-3.5479346788125365E-3</v>
          </cell>
          <cell r="K105">
            <v>1.1990661338265207E-2</v>
          </cell>
          <cell r="L105">
            <v>-1.0115463410477199E-3</v>
          </cell>
          <cell r="AQ105">
            <v>-2.4210074660762471E-2</v>
          </cell>
          <cell r="AR105">
            <v>-1.7844566606377659E-2</v>
          </cell>
          <cell r="AS105">
            <v>-5.6730233341401315E-3</v>
          </cell>
          <cell r="AT105">
            <v>-6.8538383286126988E-3</v>
          </cell>
          <cell r="AU105">
            <v>1.3325339756871642E-2</v>
          </cell>
        </row>
        <row r="106">
          <cell r="H106">
            <v>-1.3655161242460134E-2</v>
          </cell>
          <cell r="I106">
            <v>-6.6990113161429221E-3</v>
          </cell>
          <cell r="J106">
            <v>4.6234856676441449E-3</v>
          </cell>
          <cell r="K106">
            <v>-3.3294006231276985E-4</v>
          </cell>
          <cell r="L106">
            <v>-1.5822077888823838E-2</v>
          </cell>
          <cell r="AQ106">
            <v>1.0203908429284913E-2</v>
          </cell>
          <cell r="AR106">
            <v>-6.3772939010361546E-3</v>
          </cell>
          <cell r="AS106">
            <v>2.5449290923245985E-3</v>
          </cell>
          <cell r="AT106">
            <v>3.5701644441655427E-3</v>
          </cell>
          <cell r="AU106">
            <v>1.6218445997773442E-2</v>
          </cell>
        </row>
        <row r="107">
          <cell r="H107">
            <v>-1.1611725764631986E-3</v>
          </cell>
          <cell r="I107">
            <v>4.1368910222054911E-3</v>
          </cell>
          <cell r="J107">
            <v>-6.2949994718695113E-3</v>
          </cell>
          <cell r="K107">
            <v>6.2542358848562962E-3</v>
          </cell>
          <cell r="L107">
            <v>-3.4391534154193715E-2</v>
          </cell>
          <cell r="AQ107">
            <v>-2.8196157020482351E-2</v>
          </cell>
          <cell r="AR107">
            <v>-5.087050702520312E-3</v>
          </cell>
          <cell r="AS107">
            <v>1.3667538821657815E-3</v>
          </cell>
          <cell r="AT107">
            <v>3.3834717578671578E-3</v>
          </cell>
          <cell r="AU107">
            <v>2.1409322994601736E-3</v>
          </cell>
        </row>
        <row r="108">
          <cell r="H108">
            <v>-9.8360725638468871E-4</v>
          </cell>
          <cell r="I108">
            <v>-3.9147320056533985E-3</v>
          </cell>
          <cell r="J108">
            <v>4.7378474425687767E-3</v>
          </cell>
          <cell r="K108">
            <v>-3.0063437991761921E-3</v>
          </cell>
          <cell r="L108">
            <v>1.1210533181356119E-3</v>
          </cell>
          <cell r="AQ108">
            <v>-3.7010542942123477E-2</v>
          </cell>
          <cell r="AR108">
            <v>5.1172995032783253E-4</v>
          </cell>
          <cell r="AS108">
            <v>3.1452829435426625E-3</v>
          </cell>
          <cell r="AT108">
            <v>-3.6360867088850285E-3</v>
          </cell>
          <cell r="AU108">
            <v>3.1643228593357833E-3</v>
          </cell>
        </row>
        <row r="109">
          <cell r="H109">
            <v>4.1174794964715655E-3</v>
          </cell>
          <cell r="I109">
            <v>-4.3499888817711829E-3</v>
          </cell>
          <cell r="J109">
            <v>-1.165628590876655E-3</v>
          </cell>
          <cell r="K109">
            <v>0</v>
          </cell>
          <cell r="L109">
            <v>2.432725348435727E-2</v>
          </cell>
          <cell r="AQ109">
            <v>1.9975791733111259E-2</v>
          </cell>
          <cell r="AR109">
            <v>-1.456472426235869E-3</v>
          </cell>
          <cell r="AS109">
            <v>2.9461053246397462E-3</v>
          </cell>
          <cell r="AT109">
            <v>8.3403430174371108E-3</v>
          </cell>
          <cell r="AU109">
            <v>6.1154199206221943E-3</v>
          </cell>
        </row>
        <row r="110">
          <cell r="H110">
            <v>-4.9028617539547126E-3</v>
          </cell>
          <cell r="I110">
            <v>1.5836558786301858E-3</v>
          </cell>
          <cell r="J110">
            <v>-7.1080403414550686E-3</v>
          </cell>
          <cell r="K110">
            <v>1.2171744997093059E-2</v>
          </cell>
          <cell r="L110">
            <v>-5.3584721174259498E-2</v>
          </cell>
          <cell r="AQ110">
            <v>-2.7469222223004845E-2</v>
          </cell>
          <cell r="AR110">
            <v>-2.4881760646229554E-3</v>
          </cell>
          <cell r="AS110">
            <v>4.4546455446554112E-3</v>
          </cell>
          <cell r="AT110">
            <v>-1.7390843375875535E-3</v>
          </cell>
          <cell r="AU110">
            <v>1.7395057814865436E-3</v>
          </cell>
        </row>
        <row r="111">
          <cell r="H111">
            <v>8.0623624228914892E-3</v>
          </cell>
          <cell r="I111">
            <v>1.1370093999100828E-2</v>
          </cell>
          <cell r="J111">
            <v>0</v>
          </cell>
          <cell r="K111">
            <v>-8.160055900177543E-3</v>
          </cell>
          <cell r="L111">
            <v>1.740268726609151E-2</v>
          </cell>
          <cell r="AQ111">
            <v>9.3674410980264019E-3</v>
          </cell>
          <cell r="AR111">
            <v>-6.4705258780936945E-3</v>
          </cell>
          <cell r="AS111">
            <v>-1.0965852619861577E-2</v>
          </cell>
          <cell r="AT111">
            <v>-2.3333954301456659E-3</v>
          </cell>
          <cell r="AU111">
            <v>8.7353113286154534E-3</v>
          </cell>
        </row>
        <row r="112">
          <cell r="H112">
            <v>-4.7987114167855616E-3</v>
          </cell>
          <cell r="I112">
            <v>5.719336676629716E-3</v>
          </cell>
          <cell r="J112">
            <v>-6.7314592547247365E-3</v>
          </cell>
          <cell r="K112">
            <v>8.22719023237517E-3</v>
          </cell>
          <cell r="L112">
            <v>3.853535176752354E-3</v>
          </cell>
          <cell r="AQ112">
            <v>5.725410799227313E-3</v>
          </cell>
          <cell r="AR112">
            <v>-1.0436406715582299E-2</v>
          </cell>
          <cell r="AS112">
            <v>-3.8091007854212447E-3</v>
          </cell>
          <cell r="AT112">
            <v>-7.9098650154285806E-3</v>
          </cell>
          <cell r="AU112">
            <v>1.7273074209443039E-2</v>
          </cell>
        </row>
        <row r="113">
          <cell r="H113">
            <v>-1.337817932942631E-4</v>
          </cell>
          <cell r="I113">
            <v>0</v>
          </cell>
          <cell r="J113">
            <v>3.227088823487545E-4</v>
          </cell>
          <cell r="K113">
            <v>-2.9216466629576887E-3</v>
          </cell>
          <cell r="L113">
            <v>0</v>
          </cell>
          <cell r="AQ113">
            <v>-1.939994976994834E-3</v>
          </cell>
          <cell r="AR113">
            <v>3.6314716195751532E-3</v>
          </cell>
          <cell r="AS113">
            <v>1.501698495333588E-3</v>
          </cell>
          <cell r="AT113">
            <v>-5.9594712010700244E-3</v>
          </cell>
          <cell r="AU113">
            <v>6.3127030172229967E-3</v>
          </cell>
        </row>
        <row r="114">
          <cell r="H114">
            <v>6.3851666474754598E-3</v>
          </cell>
          <cell r="I114">
            <v>-1.5873068848298977E-2</v>
          </cell>
          <cell r="J114">
            <v>1.301213187529382E-2</v>
          </cell>
          <cell r="K114">
            <v>-1.7947417201606974E-3</v>
          </cell>
          <cell r="L114">
            <v>5.3813068971200195E-3</v>
          </cell>
          <cell r="AQ114">
            <v>-1.7666888572866989E-2</v>
          </cell>
          <cell r="AR114">
            <v>-1.5290649909249682E-2</v>
          </cell>
          <cell r="AS114">
            <v>-3.621012910746838E-3</v>
          </cell>
          <cell r="AT114">
            <v>-1.3791728071529672E-2</v>
          </cell>
          <cell r="AU114">
            <v>-1.1347872010634129E-2</v>
          </cell>
        </row>
        <row r="115">
          <cell r="H115">
            <v>6.7441843342681551E-3</v>
          </cell>
          <cell r="I115">
            <v>8.1359539926375568E-3</v>
          </cell>
          <cell r="J115">
            <v>-7.6432518903120084E-3</v>
          </cell>
          <cell r="K115">
            <v>3.6023090256718238E-3</v>
          </cell>
          <cell r="L115">
            <v>-1.7030752071902966E-2</v>
          </cell>
          <cell r="AQ115">
            <v>-4.5383540199424893E-2</v>
          </cell>
          <cell r="AR115">
            <v>-2.3874332363459587E-2</v>
          </cell>
          <cell r="AS115">
            <v>-5.4439757799861228E-3</v>
          </cell>
          <cell r="AT115">
            <v>-9.7942694272315431E-3</v>
          </cell>
          <cell r="AU115">
            <v>9.1126420139212346E-3</v>
          </cell>
        </row>
        <row r="116">
          <cell r="H116">
            <v>-7.9328552772994776E-4</v>
          </cell>
          <cell r="I116">
            <v>1.2298337548946048E-2</v>
          </cell>
          <cell r="J116">
            <v>-3.2627612150522012E-3</v>
          </cell>
          <cell r="K116">
            <v>1.2399439568846482E-3</v>
          </cell>
          <cell r="L116">
            <v>-2.3362432596055638E-2</v>
          </cell>
          <cell r="AQ116">
            <v>-2.492070249681964E-2</v>
          </cell>
          <cell r="AR116">
            <v>-3.3256935265632434E-2</v>
          </cell>
          <cell r="AS116">
            <v>-4.6185313582525612E-4</v>
          </cell>
          <cell r="AT116">
            <v>-8.4915037751997179E-3</v>
          </cell>
          <cell r="AU116">
            <v>1.0022902462747557E-2</v>
          </cell>
        </row>
        <row r="117">
          <cell r="H117">
            <v>-2.1877217296905505E-2</v>
          </cell>
          <cell r="I117">
            <v>1.9522363844757251E-3</v>
          </cell>
          <cell r="J117">
            <v>1.0786153759448913E-2</v>
          </cell>
          <cell r="K117">
            <v>-9.6003786006229053E-3</v>
          </cell>
          <cell r="L117">
            <v>1.217090111225394E-2</v>
          </cell>
          <cell r="AQ117">
            <v>1.3874474709894955E-2</v>
          </cell>
          <cell r="AR117">
            <v>1.2269358267684207E-2</v>
          </cell>
          <cell r="AS117">
            <v>3.7589784495412446E-3</v>
          </cell>
          <cell r="AT117">
            <v>4.9631876976634704E-3</v>
          </cell>
          <cell r="AU117">
            <v>-2.1972062518891234E-3</v>
          </cell>
        </row>
        <row r="118">
          <cell r="H118">
            <v>5.4112071006762186E-3</v>
          </cell>
          <cell r="I118">
            <v>-1.7799702040102394E-2</v>
          </cell>
          <cell r="J118">
            <v>-5.7868021975114869E-3</v>
          </cell>
          <cell r="K118">
            <v>4.5979155586952647E-3</v>
          </cell>
          <cell r="L118">
            <v>7.9151108344832632E-3</v>
          </cell>
          <cell r="AQ118">
            <v>-2.1558206573057816E-2</v>
          </cell>
          <cell r="AR118">
            <v>-2.1195851105180519E-2</v>
          </cell>
          <cell r="AS118">
            <v>7.4274125855632155E-3</v>
          </cell>
          <cell r="AT118">
            <v>-5.1586946597755789E-3</v>
          </cell>
          <cell r="AU118">
            <v>1.7411909075449327E-2</v>
          </cell>
        </row>
        <row r="119">
          <cell r="H119">
            <v>-3.2292159005605781E-3</v>
          </cell>
          <cell r="I119">
            <v>-1.1381291499216184E-3</v>
          </cell>
          <cell r="J119">
            <v>-6.3010261534757195E-3</v>
          </cell>
          <cell r="K119">
            <v>9.3955627759823024E-3</v>
          </cell>
          <cell r="L119">
            <v>-1.7389227457789258E-2</v>
          </cell>
          <cell r="AQ119">
            <v>-2.742817674893485E-2</v>
          </cell>
          <cell r="AR119">
            <v>-1.0634192359448499E-4</v>
          </cell>
          <cell r="AS119">
            <v>2.9635717906832761E-3</v>
          </cell>
          <cell r="AT119">
            <v>-2.016026252282734E-3</v>
          </cell>
          <cell r="AU119">
            <v>-1.7212614265112339E-2</v>
          </cell>
        </row>
        <row r="120">
          <cell r="H120">
            <v>4.1396260845019128E-3</v>
          </cell>
          <cell r="I120">
            <v>-6.0924566369557898E-3</v>
          </cell>
          <cell r="J120">
            <v>-2.5794406676437065E-3</v>
          </cell>
          <cell r="K120">
            <v>2.496561705457534E-3</v>
          </cell>
          <cell r="L120">
            <v>-3.0949899468774023E-3</v>
          </cell>
          <cell r="AQ120">
            <v>3.4487721143855087E-2</v>
          </cell>
          <cell r="AR120">
            <v>2.6666404063907724E-2</v>
          </cell>
          <cell r="AS120">
            <v>4.1844539425032589E-3</v>
          </cell>
          <cell r="AT120">
            <v>4.2408360790205848E-3</v>
          </cell>
          <cell r="AU120">
            <v>5.0451540091506738E-3</v>
          </cell>
        </row>
        <row r="121">
          <cell r="H121">
            <v>-4.8395680995513279E-3</v>
          </cell>
          <cell r="I121">
            <v>1.4170515163627329E-3</v>
          </cell>
          <cell r="J121">
            <v>-7.2733018006634342E-3</v>
          </cell>
          <cell r="K121">
            <v>6.1657849869909409E-3</v>
          </cell>
          <cell r="L121">
            <v>-2.9667104266682731E-2</v>
          </cell>
          <cell r="AQ121">
            <v>-7.4131367167164458E-4</v>
          </cell>
          <cell r="AR121">
            <v>-5.338525803681363E-3</v>
          </cell>
          <cell r="AS121">
            <v>-1.5448617872679269E-3</v>
          </cell>
          <cell r="AT121">
            <v>-5.570606631737713E-3</v>
          </cell>
          <cell r="AU121">
            <v>-8.8157339845804667E-3</v>
          </cell>
        </row>
        <row r="122">
          <cell r="H122">
            <v>-1.6210058446906039E-3</v>
          </cell>
          <cell r="I122">
            <v>-4.4756104412989606E-3</v>
          </cell>
          <cell r="J122">
            <v>-8.1407277770517705E-4</v>
          </cell>
          <cell r="K122">
            <v>-2.1647387288428188E-3</v>
          </cell>
          <cell r="L122">
            <v>-1.1484297649119179E-3</v>
          </cell>
          <cell r="AQ122">
            <v>3.2664341019940611E-2</v>
          </cell>
          <cell r="AR122">
            <v>1.0476005182599708E-3</v>
          </cell>
          <cell r="AS122">
            <v>9.1816562764817288E-4</v>
          </cell>
          <cell r="AT122">
            <v>9.9422177876349483E-3</v>
          </cell>
          <cell r="AU122">
            <v>-6.2907693664221035E-3</v>
          </cell>
        </row>
        <row r="123">
          <cell r="H123">
            <v>3.6078927686777895E-4</v>
          </cell>
          <cell r="I123">
            <v>-1.2696657186064497E-2</v>
          </cell>
          <cell r="J123">
            <v>1.9010291586534223E-3</v>
          </cell>
          <cell r="K123">
            <v>2.6273637336993172E-3</v>
          </cell>
          <cell r="L123">
            <v>-2.4084894817461011E-3</v>
          </cell>
          <cell r="AQ123">
            <v>1.8322361422997063E-2</v>
          </cell>
          <cell r="AR123">
            <v>-7.5080441472396486E-3</v>
          </cell>
          <cell r="AS123">
            <v>1.2554149932749881E-2</v>
          </cell>
          <cell r="AT123">
            <v>-6.9444394696495911E-3</v>
          </cell>
          <cell r="AU123">
            <v>2.2107929815152531E-2</v>
          </cell>
        </row>
        <row r="124">
          <cell r="H124">
            <v>-4.688912990161942E-3</v>
          </cell>
          <cell r="I124">
            <v>-1.0279911644158979E-2</v>
          </cell>
          <cell r="J124">
            <v>-5.6380450193121989E-3</v>
          </cell>
          <cell r="K124">
            <v>9.106671061149596E-3</v>
          </cell>
          <cell r="L124">
            <v>-7.3110473443255608E-2</v>
          </cell>
          <cell r="AQ124">
            <v>-3.0428870684993104E-2</v>
          </cell>
          <cell r="AR124">
            <v>3.7986414635117721E-3</v>
          </cell>
          <cell r="AS124">
            <v>9.1067328417618212E-4</v>
          </cell>
          <cell r="AT124">
            <v>-5.2820071438857454E-3</v>
          </cell>
          <cell r="AU124">
            <v>1.2898497064459009E-3</v>
          </cell>
        </row>
        <row r="125">
          <cell r="H125">
            <v>1.7938027931477141E-2</v>
          </cell>
          <cell r="I125">
            <v>5.1893028138749742E-3</v>
          </cell>
          <cell r="J125">
            <v>5.1248555134946194E-3</v>
          </cell>
          <cell r="K125">
            <v>-2.0707008049464237E-3</v>
          </cell>
          <cell r="L125">
            <v>-2.6642692219647213E-4</v>
          </cell>
          <cell r="AQ125">
            <v>2.4928335725837223E-2</v>
          </cell>
          <cell r="AR125">
            <v>1.2969521869439107E-3</v>
          </cell>
          <cell r="AS125">
            <v>5.533219846790666E-3</v>
          </cell>
          <cell r="AT125">
            <v>5.3004041188615455E-3</v>
          </cell>
          <cell r="AU125">
            <v>1.7759514085527162E-2</v>
          </cell>
        </row>
        <row r="126">
          <cell r="H126">
            <v>8.9889490570200792E-3</v>
          </cell>
          <cell r="I126">
            <v>2.1235077141956493E-2</v>
          </cell>
          <cell r="J126">
            <v>2.1696400663215876E-3</v>
          </cell>
          <cell r="K126">
            <v>-8.045770543102515E-4</v>
          </cell>
          <cell r="L126">
            <v>7.1407777183873922E-3</v>
          </cell>
          <cell r="AQ126">
            <v>-6.6501982858862317E-3</v>
          </cell>
          <cell r="AR126">
            <v>-1.298439394806717E-3</v>
          </cell>
          <cell r="AS126">
            <v>3.68088524773299E-3</v>
          </cell>
          <cell r="AT126">
            <v>-1.3914966994758556E-3</v>
          </cell>
          <cell r="AU126">
            <v>8.707253161358541E-3</v>
          </cell>
        </row>
        <row r="127">
          <cell r="H127">
            <v>5.7334863429496785E-3</v>
          </cell>
          <cell r="I127">
            <v>-3.6778714427134762E-3</v>
          </cell>
          <cell r="J127">
            <v>1.6778727013047057E-3</v>
          </cell>
          <cell r="K127">
            <v>1.6118550529184983E-3</v>
          </cell>
          <cell r="L127">
            <v>2.01129318989266E-2</v>
          </cell>
          <cell r="AQ127">
            <v>1.4466310220893647E-2</v>
          </cell>
          <cell r="AR127">
            <v>9.5940513815028234E-3</v>
          </cell>
          <cell r="AS127">
            <v>1.0513220233156524E-2</v>
          </cell>
          <cell r="AT127">
            <v>6.8673307192714406E-4</v>
          </cell>
          <cell r="AU127">
            <v>8.5155579226249417E-3</v>
          </cell>
        </row>
        <row r="128">
          <cell r="H128">
            <v>3.4204136146078756E-3</v>
          </cell>
          <cell r="I128">
            <v>-9.1087972084392677E-3</v>
          </cell>
          <cell r="J128">
            <v>-5.4033556767280055E-3</v>
          </cell>
          <cell r="K128">
            <v>2.6549628701895145E-3</v>
          </cell>
          <cell r="L128">
            <v>-1.1532724898692726E-2</v>
          </cell>
          <cell r="AQ128">
            <v>-2.289464345059462E-2</v>
          </cell>
          <cell r="AR128">
            <v>4.8359459738584175E-4</v>
          </cell>
          <cell r="AS128">
            <v>-4.228636800613023E-3</v>
          </cell>
          <cell r="AT128">
            <v>-6.5123392782719435E-3</v>
          </cell>
          <cell r="AU128">
            <v>-1.8338099338812121E-2</v>
          </cell>
        </row>
        <row r="129">
          <cell r="H129">
            <v>1.6606986654228439E-3</v>
          </cell>
          <cell r="I129">
            <v>-1.6142960483134239E-5</v>
          </cell>
          <cell r="J129">
            <v>1.0865291562136559E-3</v>
          </cell>
          <cell r="K129">
            <v>-4.2529326491074215E-3</v>
          </cell>
          <cell r="L129">
            <v>1.023621223086435E-2</v>
          </cell>
          <cell r="AQ129">
            <v>-4.4590487874658557E-3</v>
          </cell>
          <cell r="AR129">
            <v>3.1154406563155767E-3</v>
          </cell>
          <cell r="AS129">
            <v>2.0219811218471929E-3</v>
          </cell>
          <cell r="AT129">
            <v>-7.592784194165571E-4</v>
          </cell>
          <cell r="AU129">
            <v>-6.6052611172378612E-3</v>
          </cell>
        </row>
        <row r="130">
          <cell r="H130">
            <v>4.3631015918621507E-4</v>
          </cell>
          <cell r="I130">
            <v>9.7409574091626983E-3</v>
          </cell>
          <cell r="J130">
            <v>1.4109483902120523E-3</v>
          </cell>
          <cell r="K130">
            <v>-1.3774209228366585E-3</v>
          </cell>
          <cell r="L130">
            <v>1.4722410730266811E-2</v>
          </cell>
          <cell r="AQ130">
            <v>-5.6306336935738549E-3</v>
          </cell>
          <cell r="AR130">
            <v>-4.5018316092514526E-3</v>
          </cell>
          <cell r="AS130">
            <v>8.8267874184624028E-3</v>
          </cell>
          <cell r="AT130">
            <v>-1.0521364024385112E-2</v>
          </cell>
          <cell r="AU130">
            <v>2.1192793012248322E-2</v>
          </cell>
        </row>
        <row r="131">
          <cell r="H131">
            <v>8.809405216669175E-3</v>
          </cell>
          <cell r="I131">
            <v>-5.2707042351829436E-3</v>
          </cell>
          <cell r="J131">
            <v>-9.3209741039406158E-3</v>
          </cell>
          <cell r="K131">
            <v>1.161168435606319E-2</v>
          </cell>
          <cell r="L131">
            <v>-5.6880404557891895E-3</v>
          </cell>
          <cell r="AQ131">
            <v>-9.6285401821114783E-3</v>
          </cell>
          <cell r="AR131">
            <v>1.5306516215044523E-2</v>
          </cell>
          <cell r="AS131">
            <v>8.2376728478058235E-4</v>
          </cell>
          <cell r="AT131">
            <v>-1.1469986996957521E-3</v>
          </cell>
          <cell r="AU131">
            <v>1.4828769050182369E-3</v>
          </cell>
        </row>
        <row r="132">
          <cell r="H132">
            <v>5.6198841837327151E-3</v>
          </cell>
          <cell r="I132">
            <v>-8.830889591340263E-4</v>
          </cell>
          <cell r="J132">
            <v>-5.4701551605343957E-3</v>
          </cell>
          <cell r="K132">
            <v>3.6126327753247534E-3</v>
          </cell>
          <cell r="L132">
            <v>-4.9781844888410198E-3</v>
          </cell>
          <cell r="AQ132">
            <v>-1.4312774994973423E-2</v>
          </cell>
          <cell r="AR132">
            <v>-1.391302910159195E-2</v>
          </cell>
          <cell r="AS132">
            <v>-1.1254830399298124E-2</v>
          </cell>
          <cell r="AT132">
            <v>7.4482804273164858E-3</v>
          </cell>
          <cell r="AU132">
            <v>-6.7592541818079941E-3</v>
          </cell>
        </row>
        <row r="133">
          <cell r="H133">
            <v>1.9775357254807613E-3</v>
          </cell>
          <cell r="I133">
            <v>4.8694725542386408E-3</v>
          </cell>
          <cell r="J133">
            <v>2.5851519290647218E-3</v>
          </cell>
          <cell r="K133">
            <v>-1.6288122056026255E-3</v>
          </cell>
          <cell r="L133">
            <v>9.4583679534283593E-3</v>
          </cell>
          <cell r="AQ133">
            <v>-3.7068401949092019E-3</v>
          </cell>
          <cell r="AR133">
            <v>2.1714678597772137E-3</v>
          </cell>
          <cell r="AS133">
            <v>-1.1545183874549802E-3</v>
          </cell>
          <cell r="AT133">
            <v>-3.927390826860608E-3</v>
          </cell>
          <cell r="AU133">
            <v>-5.866461840878542E-3</v>
          </cell>
        </row>
        <row r="134">
          <cell r="H134">
            <v>-5.8348925807102381E-3</v>
          </cell>
          <cell r="I134">
            <v>-9.0840158725757902E-3</v>
          </cell>
          <cell r="J134">
            <v>5.4869756267672543E-5</v>
          </cell>
          <cell r="K134">
            <v>-5.8142682945327984E-4</v>
          </cell>
          <cell r="L134">
            <v>-5.469162233174174E-3</v>
          </cell>
          <cell r="AQ134">
            <v>3.8090583575940487E-3</v>
          </cell>
          <cell r="AR134">
            <v>-4.4579979610947359E-3</v>
          </cell>
          <cell r="AS134">
            <v>-3.2988313340471496E-3</v>
          </cell>
          <cell r="AT134">
            <v>5.8080143322366698E-3</v>
          </cell>
          <cell r="AU134">
            <v>-7.2459180410510441E-3</v>
          </cell>
        </row>
        <row r="135">
          <cell r="H135">
            <v>6.904878357553379E-3</v>
          </cell>
          <cell r="I135">
            <v>5.4874508522166909E-3</v>
          </cell>
          <cell r="J135">
            <v>-2.1943428526810527E-3</v>
          </cell>
          <cell r="K135">
            <v>1.3973091631924728E-3</v>
          </cell>
          <cell r="L135">
            <v>-5.6710568825970586E-3</v>
          </cell>
          <cell r="AQ135">
            <v>1.4227347966751987E-2</v>
          </cell>
          <cell r="AR135">
            <v>1.7180604577689915E-2</v>
          </cell>
          <cell r="AS135">
            <v>-5.9703401722395141E-4</v>
          </cell>
          <cell r="AT135">
            <v>2.0637756663853652E-3</v>
          </cell>
          <cell r="AU135">
            <v>8.0704915816632219E-3</v>
          </cell>
        </row>
        <row r="136">
          <cell r="H136">
            <v>-7.543313456535472E-3</v>
          </cell>
          <cell r="I136">
            <v>2.1565004106891994E-2</v>
          </cell>
          <cell r="J136">
            <v>4.563233846760939E-3</v>
          </cell>
          <cell r="K136">
            <v>-1.2305882970399473E-2</v>
          </cell>
          <cell r="L136">
            <v>1.3856572709925796E-2</v>
          </cell>
          <cell r="AQ136">
            <v>-1.6391159238339538E-2</v>
          </cell>
          <cell r="AR136">
            <v>-4.6002086738614638E-3</v>
          </cell>
          <cell r="AS136">
            <v>-5.0766411754612877E-4</v>
          </cell>
          <cell r="AT136">
            <v>-5.2898968374210341E-3</v>
          </cell>
          <cell r="AU136">
            <v>1.3915931919488877E-2</v>
          </cell>
        </row>
        <row r="137">
          <cell r="H137">
            <v>-1.0105339908947131E-2</v>
          </cell>
          <cell r="I137">
            <v>-2.0976564421778532E-3</v>
          </cell>
          <cell r="J137">
            <v>1.1547681920240249E-2</v>
          </cell>
          <cell r="K137">
            <v>-5.1488070120701002E-3</v>
          </cell>
          <cell r="L137">
            <v>4.659154688060263E-2</v>
          </cell>
          <cell r="AQ137">
            <v>9.7035043381743062E-3</v>
          </cell>
          <cell r="AR137">
            <v>-3.6866780362614922E-3</v>
          </cell>
          <cell r="AS137">
            <v>-9.8131770987557911E-3</v>
          </cell>
          <cell r="AT137">
            <v>-3.9150897088009538E-3</v>
          </cell>
          <cell r="AU137">
            <v>-7.0506076942031225E-3</v>
          </cell>
        </row>
        <row r="138">
          <cell r="H138">
            <v>3.4605536985770069E-3</v>
          </cell>
          <cell r="I138">
            <v>7.8648957789348994E-3</v>
          </cell>
          <cell r="J138">
            <v>-2.975685251869975E-3</v>
          </cell>
          <cell r="K138">
            <v>1.8340349922774113E-3</v>
          </cell>
          <cell r="L138">
            <v>1.6343090670971838E-2</v>
          </cell>
          <cell r="AQ138">
            <v>6.9967301802073504E-3</v>
          </cell>
          <cell r="AR138">
            <v>1.9100632498474616E-3</v>
          </cell>
          <cell r="AS138">
            <v>-4.5469902298794947E-5</v>
          </cell>
          <cell r="AT138">
            <v>5.7249703196994442E-3</v>
          </cell>
          <cell r="AU138">
            <v>2.1478036493646629E-3</v>
          </cell>
        </row>
        <row r="139">
          <cell r="H139">
            <v>0</v>
          </cell>
          <cell r="I139">
            <v>0</v>
          </cell>
          <cell r="J139">
            <v>2.0078239019798438E-3</v>
          </cell>
          <cell r="K139">
            <v>1.1466702255447103E-4</v>
          </cell>
          <cell r="L139">
            <v>1.0334778343703555E-3</v>
          </cell>
          <cell r="AQ139">
            <v>-7.3186742848139717E-3</v>
          </cell>
          <cell r="AR139">
            <v>-5.9867588364151004E-3</v>
          </cell>
          <cell r="AS139">
            <v>2.4730946165592346E-3</v>
          </cell>
          <cell r="AT139">
            <v>-1.5537281350671644E-3</v>
          </cell>
          <cell r="AU139">
            <v>-5.3937461437922295E-3</v>
          </cell>
        </row>
        <row r="140">
          <cell r="H140">
            <v>1.3680790240376828E-2</v>
          </cell>
          <cell r="I140">
            <v>-7.2488518511314437E-3</v>
          </cell>
          <cell r="J140">
            <v>-6.3363302972032631E-3</v>
          </cell>
          <cell r="K140">
            <v>9.372820748857924E-3</v>
          </cell>
          <cell r="L140">
            <v>5.3190902002662188E-3</v>
          </cell>
          <cell r="AQ140">
            <v>-3.8493964920766573E-2</v>
          </cell>
          <cell r="AR140">
            <v>-1.8022937795975649E-2</v>
          </cell>
          <cell r="AS140">
            <v>-5.8582847950246122E-4</v>
          </cell>
          <cell r="AT140">
            <v>-3.8738753196420864E-3</v>
          </cell>
          <cell r="AU140">
            <v>-1.8566303612114901E-3</v>
          </cell>
        </row>
        <row r="141">
          <cell r="H141">
            <v>-5.8328907039986166E-3</v>
          </cell>
          <cell r="I141">
            <v>2.4942142163870695E-3</v>
          </cell>
          <cell r="J141">
            <v>1.3080666121860762E-3</v>
          </cell>
          <cell r="K141">
            <v>-4.951075808904859E-3</v>
          </cell>
          <cell r="L141">
            <v>1.0772703603825873E-2</v>
          </cell>
          <cell r="AQ141">
            <v>2.7368916920211182E-2</v>
          </cell>
          <cell r="AR141">
            <v>1.5936366347062459E-2</v>
          </cell>
          <cell r="AS141">
            <v>1.060208685753242E-2</v>
          </cell>
          <cell r="AT141">
            <v>1.0067559015611554E-2</v>
          </cell>
          <cell r="AU141">
            <v>9.4591582520098406E-3</v>
          </cell>
        </row>
        <row r="142">
          <cell r="H142">
            <v>-1.0008643136227513E-2</v>
          </cell>
          <cell r="I142">
            <v>-6.7499496755040189E-3</v>
          </cell>
          <cell r="J142">
            <v>7.9468315680881751E-3</v>
          </cell>
          <cell r="K142">
            <v>-1.0819995602205479E-2</v>
          </cell>
          <cell r="L142">
            <v>-2.3631092990702429E-3</v>
          </cell>
          <cell r="AQ142">
            <v>-3.4048121265949249E-2</v>
          </cell>
          <cell r="AR142">
            <v>-1.6947021937280572E-2</v>
          </cell>
          <cell r="AS142">
            <v>5.9359091861285167E-3</v>
          </cell>
          <cell r="AT142">
            <v>-1.1427935570001704E-2</v>
          </cell>
          <cell r="AU142">
            <v>-1.0869885795759351E-3</v>
          </cell>
        </row>
        <row r="143">
          <cell r="H143">
            <v>-3.4858899171918978E-4</v>
          </cell>
          <cell r="I143">
            <v>1.4697864685884188E-3</v>
          </cell>
          <cell r="J143">
            <v>-5.5621132038935484E-3</v>
          </cell>
          <cell r="K143">
            <v>2.283122499329826E-3</v>
          </cell>
          <cell r="L143">
            <v>-1.3446963398452749E-2</v>
          </cell>
          <cell r="AQ143">
            <v>-4.71899704862834E-2</v>
          </cell>
          <cell r="AR143">
            <v>-6.4060838842986516E-3</v>
          </cell>
          <cell r="AS143">
            <v>-1.5374349784414735E-3</v>
          </cell>
          <cell r="AT143">
            <v>-1.4667655093595345E-2</v>
          </cell>
          <cell r="AU143">
            <v>4.3626790291543928E-3</v>
          </cell>
        </row>
        <row r="144">
          <cell r="H144">
            <v>-5.667003709186047E-3</v>
          </cell>
          <cell r="I144">
            <v>4.0873434521451202E-3</v>
          </cell>
          <cell r="J144">
            <v>2.7694877567563392E-3</v>
          </cell>
          <cell r="K144">
            <v>2.2831120635835589E-4</v>
          </cell>
          <cell r="L144">
            <v>2.7213109051761775E-2</v>
          </cell>
          <cell r="AQ144">
            <v>-2.4722578349886396E-2</v>
          </cell>
          <cell r="AR144">
            <v>-7.3245265861576476E-4</v>
          </cell>
          <cell r="AS144">
            <v>2.7463025257697471E-3</v>
          </cell>
          <cell r="AT144">
            <v>-8.234514207324628E-3</v>
          </cell>
          <cell r="AU144">
            <v>-1.6689409155287153E-2</v>
          </cell>
        </row>
        <row r="145">
          <cell r="H145">
            <v>-4.3841425322110883E-4</v>
          </cell>
          <cell r="I145">
            <v>-1.0938958705294155E-2</v>
          </cell>
          <cell r="J145">
            <v>-6.7692230622261595E-3</v>
          </cell>
          <cell r="K145">
            <v>1.1666867303907758E-2</v>
          </cell>
          <cell r="L145">
            <v>1.2700621295727466E-2</v>
          </cell>
          <cell r="AQ145">
            <v>-6.7803780669896561E-3</v>
          </cell>
          <cell r="AR145">
            <v>-5.5395321741346874E-3</v>
          </cell>
          <cell r="AS145">
            <v>1.25024634110011E-3</v>
          </cell>
          <cell r="AT145">
            <v>-8.2070008818165441E-3</v>
          </cell>
          <cell r="AU145">
            <v>-8.3008305484754547E-3</v>
          </cell>
        </row>
        <row r="146">
          <cell r="H146">
            <v>-4.298227018999734E-3</v>
          </cell>
          <cell r="I146">
            <v>-1.2958792976175304E-2</v>
          </cell>
          <cell r="J146">
            <v>5.0160715778302389E-3</v>
          </cell>
          <cell r="K146">
            <v>-1.3842532251971962E-3</v>
          </cell>
          <cell r="L146">
            <v>1.9947962490387772E-2</v>
          </cell>
          <cell r="AQ146">
            <v>-8.13005552389922E-4</v>
          </cell>
          <cell r="AR146">
            <v>6.0064551666399336E-3</v>
          </cell>
          <cell r="AS146">
            <v>-9.3937531674971198E-3</v>
          </cell>
          <cell r="AT146">
            <v>-1.2811815401364054E-3</v>
          </cell>
          <cell r="AU146">
            <v>-1.9537359750145058E-2</v>
          </cell>
        </row>
        <row r="147">
          <cell r="H147">
            <v>-1.2333661502827997E-3</v>
          </cell>
          <cell r="I147">
            <v>-4.9023075925336279E-3</v>
          </cell>
          <cell r="J147">
            <v>-2.5497452873914916E-3</v>
          </cell>
          <cell r="K147">
            <v>7.5546018146934735E-3</v>
          </cell>
          <cell r="L147">
            <v>4.6767968256167247E-3</v>
          </cell>
          <cell r="AQ147">
            <v>-8.5647515379569678E-3</v>
          </cell>
          <cell r="AR147">
            <v>3.9926067385380394E-5</v>
          </cell>
          <cell r="AS147">
            <v>5.4524602426229253E-3</v>
          </cell>
          <cell r="AT147">
            <v>-3.0430876568144152E-3</v>
          </cell>
          <cell r="AU147">
            <v>-4.114070928691026E-3</v>
          </cell>
        </row>
        <row r="148">
          <cell r="H148">
            <v>6.174446104236786E-4</v>
          </cell>
          <cell r="I148">
            <v>-1.3832397711057709E-3</v>
          </cell>
          <cell r="J148">
            <v>-1.1095424161957634E-2</v>
          </cell>
          <cell r="K148">
            <v>8.4388830459880548E-3</v>
          </cell>
          <cell r="L148">
            <v>-2.0742983798015535E-2</v>
          </cell>
          <cell r="AQ148">
            <v>-2.1694231909746772E-2</v>
          </cell>
          <cell r="AR148">
            <v>7.2092800175516192E-3</v>
          </cell>
          <cell r="AS148">
            <v>-9.0916334170023302E-3</v>
          </cell>
          <cell r="AT148">
            <v>4.4463162050843788E-3</v>
          </cell>
          <cell r="AU148">
            <v>1.1771280408538287E-2</v>
          </cell>
        </row>
        <row r="149">
          <cell r="H149">
            <v>1.2341356225104239E-2</v>
          </cell>
          <cell r="I149">
            <v>1.919817200573215E-3</v>
          </cell>
          <cell r="J149">
            <v>4.6749422557463838E-3</v>
          </cell>
          <cell r="K149">
            <v>1.4084614812839291E-3</v>
          </cell>
          <cell r="L149">
            <v>-2.8829925418028868E-2</v>
          </cell>
          <cell r="AQ149">
            <v>7.2078308564951137E-4</v>
          </cell>
          <cell r="AR149">
            <v>3.7755377477227264E-3</v>
          </cell>
          <cell r="AS149">
            <v>-1.4903804285692399E-3</v>
          </cell>
          <cell r="AT149">
            <v>1.0904337125931574E-2</v>
          </cell>
          <cell r="AU149">
            <v>2.5845392551462908E-2</v>
          </cell>
        </row>
        <row r="150">
          <cell r="H150">
            <v>-1.4367812512482536E-2</v>
          </cell>
          <cell r="I150">
            <v>1.8555110128867458E-2</v>
          </cell>
          <cell r="J150">
            <v>8.977927323249979E-3</v>
          </cell>
          <cell r="K150">
            <v>-4.4403777830714919E-3</v>
          </cell>
          <cell r="L150">
            <v>9.4741307115449036E-3</v>
          </cell>
          <cell r="AQ150">
            <v>-5.045454129789477E-2</v>
          </cell>
          <cell r="AR150">
            <v>-1.2830387767015686E-2</v>
          </cell>
          <cell r="AS150">
            <v>2.6347871462804912E-3</v>
          </cell>
          <cell r="AT150">
            <v>-1.9014698279463008E-2</v>
          </cell>
          <cell r="AU150">
            <v>1.5401327248741978E-3</v>
          </cell>
        </row>
        <row r="151">
          <cell r="H151">
            <v>-7.3328192698320915E-3</v>
          </cell>
          <cell r="I151">
            <v>-8.477511064532206E-3</v>
          </cell>
          <cell r="J151">
            <v>2.8756145364836616E-3</v>
          </cell>
          <cell r="K151">
            <v>3.5075645059312599E-4</v>
          </cell>
          <cell r="L151">
            <v>-1.1004411140313364E-2</v>
          </cell>
          <cell r="AQ151">
            <v>5.7359898460228095E-3</v>
          </cell>
          <cell r="AR151">
            <v>2.6736690803981201E-3</v>
          </cell>
          <cell r="AS151">
            <v>2.7841205438078214E-3</v>
          </cell>
          <cell r="AT151">
            <v>-5.3582147941701845E-3</v>
          </cell>
          <cell r="AU151">
            <v>-8.6365647720652045E-3</v>
          </cell>
        </row>
        <row r="152">
          <cell r="H152">
            <v>2.0469707514980673E-3</v>
          </cell>
          <cell r="I152">
            <v>-7.0768981497181249E-3</v>
          </cell>
          <cell r="J152">
            <v>5.84289332632415E-3</v>
          </cell>
          <cell r="K152">
            <v>-5.6950957815007364E-3</v>
          </cell>
          <cell r="L152">
            <v>-1.9848139471032922E-2</v>
          </cell>
          <cell r="AQ152">
            <v>-2.8178722210402095E-2</v>
          </cell>
          <cell r="AR152">
            <v>-2.3068760888153184E-2</v>
          </cell>
          <cell r="AS152">
            <v>1.0489643809173934E-2</v>
          </cell>
          <cell r="AT152">
            <v>-9.2254638514893215E-3</v>
          </cell>
          <cell r="AU152">
            <v>3.0760655116027921E-2</v>
          </cell>
        </row>
        <row r="153">
          <cell r="H153">
            <v>-8.8819868884393305E-4</v>
          </cell>
          <cell r="I153">
            <v>1.6625139659086186E-2</v>
          </cell>
          <cell r="J153">
            <v>-4.8407614724194081E-3</v>
          </cell>
          <cell r="K153">
            <v>5.022788628400443E-3</v>
          </cell>
          <cell r="L153">
            <v>-1.769452851493214E-2</v>
          </cell>
          <cell r="AQ153">
            <v>1.7708930176249662E-2</v>
          </cell>
          <cell r="AR153">
            <v>1.5622243755879003E-2</v>
          </cell>
          <cell r="AS153">
            <v>5.1083331707717271E-3</v>
          </cell>
          <cell r="AT153">
            <v>3.2242945362078736E-3</v>
          </cell>
          <cell r="AU153">
            <v>1.410393641487429E-2</v>
          </cell>
        </row>
        <row r="154">
          <cell r="H154">
            <v>3.2892397064592238E-3</v>
          </cell>
          <cell r="I154">
            <v>6.3208083741757015E-3</v>
          </cell>
          <cell r="J154">
            <v>-5.5129301355107962E-3</v>
          </cell>
          <cell r="K154">
            <v>3.3990218492954138E-3</v>
          </cell>
          <cell r="L154">
            <v>7.8029071093086433E-3</v>
          </cell>
          <cell r="AQ154">
            <v>-2.3671679231281724E-2</v>
          </cell>
          <cell r="AR154">
            <v>-1.4095825959829141E-2</v>
          </cell>
          <cell r="AS154">
            <v>1.0507638245207705E-2</v>
          </cell>
          <cell r="AT154">
            <v>-2.1483619878116082E-3</v>
          </cell>
          <cell r="AU154">
            <v>-4.5778345177666943E-3</v>
          </cell>
        </row>
        <row r="155">
          <cell r="H155">
            <v>-5.6707538784317446E-3</v>
          </cell>
          <cell r="I155">
            <v>-3.7827096880949096E-4</v>
          </cell>
          <cell r="J155">
            <v>7.0108666392096897E-3</v>
          </cell>
          <cell r="K155">
            <v>-7.4453798720135467E-3</v>
          </cell>
          <cell r="L155">
            <v>7.6609094434736402E-3</v>
          </cell>
          <cell r="AQ155">
            <v>2.8285051920967842E-2</v>
          </cell>
          <cell r="AR155">
            <v>2.4828537298288107E-2</v>
          </cell>
          <cell r="AS155">
            <v>5.958807074953951E-3</v>
          </cell>
          <cell r="AT155">
            <v>-2.2354184244171966E-3</v>
          </cell>
          <cell r="AU155">
            <v>5.8120544603915162E-3</v>
          </cell>
        </row>
        <row r="156">
          <cell r="H156">
            <v>2.6735513872555572E-4</v>
          </cell>
          <cell r="I156">
            <v>-4.0997107711265857E-3</v>
          </cell>
          <cell r="J156">
            <v>2.9143193457843442E-3</v>
          </cell>
          <cell r="K156">
            <v>-4.8622196787012628E-3</v>
          </cell>
          <cell r="L156">
            <v>2.064854493856938E-2</v>
          </cell>
          <cell r="AQ156">
            <v>3.9078581602587188E-3</v>
          </cell>
          <cell r="AR156">
            <v>2.1119819028688109E-2</v>
          </cell>
          <cell r="AS156">
            <v>2.6991025070828411E-3</v>
          </cell>
          <cell r="AT156">
            <v>-3.0566061094432512E-3</v>
          </cell>
          <cell r="AU156">
            <v>7.6815313039561893E-3</v>
          </cell>
        </row>
        <row r="157">
          <cell r="H157">
            <v>-9.3541641284912158E-3</v>
          </cell>
          <cell r="I157">
            <v>1.2151756055729379E-2</v>
          </cell>
          <cell r="J157">
            <v>3.2287800982131465E-3</v>
          </cell>
          <cell r="K157">
            <v>-8.8353284902422669E-3</v>
          </cell>
          <cell r="L157">
            <v>7.9239403878532677E-3</v>
          </cell>
          <cell r="AQ157">
            <v>-2.9866273583451071E-2</v>
          </cell>
          <cell r="AR157">
            <v>-7.1941208265311873E-4</v>
          </cell>
          <cell r="AS157">
            <v>-3.8234338504374286E-3</v>
          </cell>
          <cell r="AT157">
            <v>-1.146286633992465E-2</v>
          </cell>
          <cell r="AU157">
            <v>-8.4013826210380341E-3</v>
          </cell>
        </row>
        <row r="158">
          <cell r="H158">
            <v>-2.6978177410010851E-3</v>
          </cell>
          <cell r="I158">
            <v>-1.4782484660414985E-3</v>
          </cell>
          <cell r="J158">
            <v>2.0383170612834345E-3</v>
          </cell>
          <cell r="K158">
            <v>-1.0316713716745918E-3</v>
          </cell>
          <cell r="L158">
            <v>1.0392486236290299E-3</v>
          </cell>
          <cell r="AQ158">
            <v>-6.5520624173278216E-3</v>
          </cell>
          <cell r="AR158">
            <v>8.0759880590478776E-4</v>
          </cell>
          <cell r="AS158">
            <v>2.8388357490413537E-3</v>
          </cell>
          <cell r="AT158">
            <v>-2.1263989671268112E-3</v>
          </cell>
          <cell r="AU158">
            <v>7.5778335184430801E-3</v>
          </cell>
        </row>
        <row r="159">
          <cell r="H159">
            <v>-2.7053736322213418E-4</v>
          </cell>
          <cell r="I159">
            <v>-4.4960992595520777E-3</v>
          </cell>
          <cell r="J159">
            <v>4.2288953585465361E-3</v>
          </cell>
          <cell r="K159">
            <v>-1.0305015886232782E-3</v>
          </cell>
          <cell r="L159">
            <v>1.3861214696908819E-2</v>
          </cell>
          <cell r="AQ159">
            <v>1.2538011615735435E-2</v>
          </cell>
          <cell r="AR159">
            <v>7.6616667272373521E-3</v>
          </cell>
          <cell r="AS159">
            <v>7.724381891091273E-4</v>
          </cell>
          <cell r="AT159">
            <v>1.7789119984693105E-3</v>
          </cell>
          <cell r="AU159">
            <v>-1.5659420087267874E-2</v>
          </cell>
        </row>
        <row r="160">
          <cell r="H160">
            <v>-3.6078255829696815E-3</v>
          </cell>
          <cell r="I160">
            <v>6.0035286398716359E-3</v>
          </cell>
          <cell r="J160">
            <v>7.4626538465416559E-4</v>
          </cell>
          <cell r="K160">
            <v>5.7279323882020172E-4</v>
          </cell>
          <cell r="L160">
            <v>7.8240364878978674E-3</v>
          </cell>
          <cell r="AQ160">
            <v>9.4901004003440839E-3</v>
          </cell>
          <cell r="AR160">
            <v>-8.3325354384747655E-3</v>
          </cell>
          <cell r="AS160">
            <v>-8.90197250441962E-3</v>
          </cell>
          <cell r="AT160">
            <v>-3.085992896331418E-4</v>
          </cell>
          <cell r="AU160">
            <v>1.7401271892334428E-2</v>
          </cell>
        </row>
        <row r="161">
          <cell r="H161">
            <v>-9.0524386204349216E-4</v>
          </cell>
          <cell r="I161">
            <v>1.3452509776221699E-3</v>
          </cell>
          <cell r="J161">
            <v>5.9656711033932996E-3</v>
          </cell>
          <cell r="K161">
            <v>3.1030883387415109E-3</v>
          </cell>
          <cell r="L161">
            <v>-1.3659685470855387E-2</v>
          </cell>
          <cell r="AQ161">
            <v>-9.8469858192130732E-3</v>
          </cell>
          <cell r="AR161">
            <v>1.909254696886967E-2</v>
          </cell>
          <cell r="AS161">
            <v>9.2586390781133053E-4</v>
          </cell>
          <cell r="AT161">
            <v>5.4461121731411086E-3</v>
          </cell>
          <cell r="AU161">
            <v>5.8105211550279019E-3</v>
          </cell>
        </row>
        <row r="162">
          <cell r="H162">
            <v>-1.0872509630711069E-2</v>
          </cell>
          <cell r="I162">
            <v>-7.108142546528029E-4</v>
          </cell>
          <cell r="J162">
            <v>1.0695760988087555E-2</v>
          </cell>
          <cell r="K162">
            <v>-4.3483033389709602E-3</v>
          </cell>
          <cell r="L162">
            <v>9.4287981707110724E-3</v>
          </cell>
          <cell r="AQ162">
            <v>-1.6472953103760762E-3</v>
          </cell>
          <cell r="AR162">
            <v>2.4044269024037089E-3</v>
          </cell>
          <cell r="AS162">
            <v>-1.1209949887711693E-2</v>
          </cell>
          <cell r="AT162">
            <v>1.1153586448801704E-2</v>
          </cell>
          <cell r="AU162">
            <v>1.0272689900540607E-2</v>
          </cell>
        </row>
        <row r="163">
          <cell r="H163">
            <v>2.747983280604771E-3</v>
          </cell>
          <cell r="I163">
            <v>-2.8060638611625555E-3</v>
          </cell>
          <cell r="J163">
            <v>-9.9536758747642562E-4</v>
          </cell>
          <cell r="K163">
            <v>5.8701836242662786E-3</v>
          </cell>
          <cell r="L163">
            <v>4.8419817735581017E-3</v>
          </cell>
          <cell r="AQ163">
            <v>7.2319152010999433E-3</v>
          </cell>
          <cell r="AR163">
            <v>-1.0676875257910058E-2</v>
          </cell>
          <cell r="AS163">
            <v>1.6995142341632529E-2</v>
          </cell>
          <cell r="AT163">
            <v>-1.8225111569731356E-3</v>
          </cell>
          <cell r="AU163">
            <v>1.1727755972542976E-2</v>
          </cell>
        </row>
        <row r="164">
          <cell r="H164">
            <v>-9.1342610931610668E-4</v>
          </cell>
          <cell r="I164">
            <v>-3.3627056576202019E-3</v>
          </cell>
          <cell r="J164">
            <v>1.1012590023515845E-3</v>
          </cell>
          <cell r="K164">
            <v>-1.0348742114894005E-3</v>
          </cell>
          <cell r="L164">
            <v>-5.0706637472959226E-3</v>
          </cell>
          <cell r="AQ164">
            <v>-5.0555800625974617E-2</v>
          </cell>
          <cell r="AR164">
            <v>-5.180055249976611E-2</v>
          </cell>
          <cell r="AS164">
            <v>-7.7583887458393596E-3</v>
          </cell>
          <cell r="AT164">
            <v>-1.0055477431236215E-2</v>
          </cell>
          <cell r="AU164">
            <v>2.2872795220657598E-2</v>
          </cell>
        </row>
        <row r="165">
          <cell r="H165">
            <v>7.3140897550771911E-4</v>
          </cell>
          <cell r="I165">
            <v>-4.3492853853949187E-3</v>
          </cell>
          <cell r="J165">
            <v>-1.9381968849095932E-3</v>
          </cell>
          <cell r="K165">
            <v>2.536096131817267E-3</v>
          </cell>
          <cell r="L165">
            <v>1.0115807324078574E-2</v>
          </cell>
          <cell r="AQ165">
            <v>-3.232060314241583E-3</v>
          </cell>
          <cell r="AR165">
            <v>1.906114108235013E-2</v>
          </cell>
          <cell r="AS165">
            <v>-4.9621038130460409E-3</v>
          </cell>
          <cell r="AT165">
            <v>1.0677937627226581E-3</v>
          </cell>
          <cell r="AU165">
            <v>-1.4000134789992057E-2</v>
          </cell>
        </row>
        <row r="166">
          <cell r="H166">
            <v>1.2791173462951555E-3</v>
          </cell>
          <cell r="I166">
            <v>4.6290198253495785E-3</v>
          </cell>
          <cell r="J166">
            <v>-6.1407830848320133E-3</v>
          </cell>
          <cell r="K166">
            <v>0</v>
          </cell>
          <cell r="L166">
            <v>-2.3982115393229919E-2</v>
          </cell>
          <cell r="AQ166">
            <v>3.6555632217240959E-2</v>
          </cell>
          <cell r="AR166">
            <v>3.0300537827781131E-2</v>
          </cell>
          <cell r="AS166">
            <v>-7.2560770776163323E-3</v>
          </cell>
          <cell r="AT166">
            <v>1.4569612755229028E-2</v>
          </cell>
          <cell r="AU166">
            <v>-1.7739109703999256E-6</v>
          </cell>
        </row>
        <row r="167">
          <cell r="H167">
            <v>6.47870257821892E-3</v>
          </cell>
          <cell r="I167">
            <v>-3.9864980820965012E-3</v>
          </cell>
          <cell r="J167">
            <v>-1.8483231755299645E-3</v>
          </cell>
          <cell r="K167">
            <v>8.838195944030014E-3</v>
          </cell>
          <cell r="L167">
            <v>-9.3984892310789991E-3</v>
          </cell>
          <cell r="AQ167">
            <v>1.0381909816775533E-2</v>
          </cell>
          <cell r="AR167">
            <v>2.3760608542278509E-3</v>
          </cell>
          <cell r="AS167">
            <v>8.5927838328643666E-4</v>
          </cell>
          <cell r="AT167">
            <v>-2.2125648460881286E-3</v>
          </cell>
          <cell r="AU167">
            <v>9.9509627211414268E-3</v>
          </cell>
        </row>
        <row r="168">
          <cell r="H168">
            <v>7.0716292432346783E-3</v>
          </cell>
          <cell r="I168">
            <v>1.1604360124866098E-3</v>
          </cell>
          <cell r="J168">
            <v>-1.5343126730807954E-3</v>
          </cell>
          <cell r="K168">
            <v>3.7352917452009304E-3</v>
          </cell>
          <cell r="L168">
            <v>-7.0605564237375962E-3</v>
          </cell>
          <cell r="AQ168">
            <v>-1.7001779055552418E-2</v>
          </cell>
          <cell r="AR168">
            <v>-2.7953361323601782E-3</v>
          </cell>
          <cell r="AS168">
            <v>6.2098112153100224E-3</v>
          </cell>
          <cell r="AT168">
            <v>1.0572488138086153E-3</v>
          </cell>
          <cell r="AU168">
            <v>5.4046774749188561E-3</v>
          </cell>
        </row>
        <row r="169">
          <cell r="H169">
            <v>-1.3593808569023147E-2</v>
          </cell>
          <cell r="I169">
            <v>1.3696466399260254E-2</v>
          </cell>
          <cell r="J169">
            <v>3.4442590765537684E-3</v>
          </cell>
          <cell r="K169">
            <v>-5.4562485971778596E-3</v>
          </cell>
          <cell r="L169">
            <v>-4.7778047159204862E-3</v>
          </cell>
          <cell r="AQ169">
            <v>4.2422456415782447E-2</v>
          </cell>
          <cell r="AR169">
            <v>6.3442747661706213E-3</v>
          </cell>
          <cell r="AS169">
            <v>-1.2817314977323752E-3</v>
          </cell>
          <cell r="AT169">
            <v>6.8228363184542921E-3</v>
          </cell>
          <cell r="AU169">
            <v>5.8256377465066558E-3</v>
          </cell>
        </row>
        <row r="170">
          <cell r="H170">
            <v>-1.2412127618111057E-2</v>
          </cell>
          <cell r="I170">
            <v>7.6619875798926707E-3</v>
          </cell>
          <cell r="J170">
            <v>7.3929022221319585E-4</v>
          </cell>
          <cell r="K170">
            <v>-1.6225824794769972E-3</v>
          </cell>
          <cell r="L170">
            <v>9.8415742533570771E-3</v>
          </cell>
          <cell r="AQ170">
            <v>1.7428591184528472E-3</v>
          </cell>
          <cell r="AR170">
            <v>-1.7369338831768208E-2</v>
          </cell>
          <cell r="AS170">
            <v>-5.0650289784869322E-3</v>
          </cell>
          <cell r="AT170">
            <v>2.5344972868947728E-3</v>
          </cell>
          <cell r="AU170">
            <v>2.9921418781621071E-3</v>
          </cell>
        </row>
        <row r="171">
          <cell r="H171">
            <v>-2.9572628586733707E-3</v>
          </cell>
          <cell r="I171">
            <v>1.5824295197877092E-3</v>
          </cell>
          <cell r="J171">
            <v>-5.6989098303851238E-3</v>
          </cell>
          <cell r="K171">
            <v>3.4780174933168873E-4</v>
          </cell>
          <cell r="L171">
            <v>-2.6834810184678703E-2</v>
          </cell>
          <cell r="AQ171">
            <v>-8.8876005453334492E-3</v>
          </cell>
          <cell r="AR171">
            <v>5.9837302466709836E-3</v>
          </cell>
          <cell r="AS171">
            <v>2.7450218931301179E-3</v>
          </cell>
          <cell r="AT171">
            <v>3.0446794698952358E-4</v>
          </cell>
          <cell r="AU171">
            <v>1.3159768609858803E-2</v>
          </cell>
        </row>
        <row r="172">
          <cell r="H172">
            <v>-5.9318916164873281E-3</v>
          </cell>
          <cell r="I172">
            <v>3.7149462280208212E-3</v>
          </cell>
          <cell r="J172">
            <v>-1.5921143083159617E-3</v>
          </cell>
          <cell r="K172">
            <v>-1.0424254426882884E-3</v>
          </cell>
          <cell r="L172">
            <v>-7.2458164680737625E-3</v>
          </cell>
          <cell r="AQ172">
            <v>-4.4373538471498032E-2</v>
          </cell>
          <cell r="AR172">
            <v>-8.5720123478942832E-3</v>
          </cell>
          <cell r="AS172">
            <v>-2.188052010620764E-3</v>
          </cell>
          <cell r="AT172">
            <v>-9.1871769602469358E-3</v>
          </cell>
          <cell r="AU172">
            <v>-1.8006406548670931E-2</v>
          </cell>
        </row>
        <row r="173">
          <cell r="H173">
            <v>-2.0513111443042353E-3</v>
          </cell>
          <cell r="I173">
            <v>-3.6704515992119768E-3</v>
          </cell>
          <cell r="J173">
            <v>6.6443671217821798E-3</v>
          </cell>
          <cell r="K173">
            <v>2.31751735629393E-4</v>
          </cell>
          <cell r="L173">
            <v>2.3100924439451997E-2</v>
          </cell>
          <cell r="AQ173">
            <v>8.0466985636007404E-3</v>
          </cell>
          <cell r="AR173">
            <v>-3.7497988234681365E-3</v>
          </cell>
          <cell r="AS173">
            <v>-4.3618868211737173E-3</v>
          </cell>
          <cell r="AT173">
            <v>-1.0608286067824565E-2</v>
          </cell>
          <cell r="AU173">
            <v>2.6367378613562458E-2</v>
          </cell>
        </row>
        <row r="174">
          <cell r="H174">
            <v>-5.6063895733271529E-4</v>
          </cell>
          <cell r="I174">
            <v>1.0018548756436374E-3</v>
          </cell>
          <cell r="J174">
            <v>-3.3794429505690227E-3</v>
          </cell>
          <cell r="K174">
            <v>6.2951675995275291E-3</v>
          </cell>
          <cell r="L174">
            <v>1.8437311379875254E-3</v>
          </cell>
          <cell r="AQ174">
            <v>3.8510629762637561E-4</v>
          </cell>
          <cell r="AR174">
            <v>-2.1192985004481689E-3</v>
          </cell>
          <cell r="AS174">
            <v>-5.9412343439716976E-3</v>
          </cell>
          <cell r="AT174">
            <v>-3.1137619615725833E-4</v>
          </cell>
          <cell r="AU174">
            <v>7.3712271551635601E-3</v>
          </cell>
        </row>
        <row r="175">
          <cell r="H175">
            <v>1.7762040016164882E-3</v>
          </cell>
          <cell r="I175">
            <v>-4.4886560845824874E-3</v>
          </cell>
          <cell r="J175">
            <v>3.1260068191956147E-3</v>
          </cell>
          <cell r="K175">
            <v>-1.9779362693633784E-3</v>
          </cell>
          <cell r="L175">
            <v>0</v>
          </cell>
          <cell r="AQ175">
            <v>2.1840960743307797E-2</v>
          </cell>
          <cell r="AR175">
            <v>-9.1993439074036266E-4</v>
          </cell>
          <cell r="AS175">
            <v>-6.1879150761056873E-3</v>
          </cell>
          <cell r="AT175">
            <v>-4.5513617861490047E-3</v>
          </cell>
          <cell r="AU175">
            <v>-2.7067555155285707E-3</v>
          </cell>
        </row>
        <row r="176">
          <cell r="H176">
            <v>0</v>
          </cell>
          <cell r="I176">
            <v>2.3743945293950297E-3</v>
          </cell>
          <cell r="J176">
            <v>-2.9578485333725535E-3</v>
          </cell>
          <cell r="K176">
            <v>1.7482378953848077E-3</v>
          </cell>
          <cell r="L176">
            <v>-5.0161201735569039E-3</v>
          </cell>
          <cell r="AQ176">
            <v>-5.4978673321124966E-2</v>
          </cell>
          <cell r="AR176">
            <v>-2.1568313587721308E-2</v>
          </cell>
          <cell r="AS176">
            <v>-7.457696582341888E-4</v>
          </cell>
          <cell r="AT176">
            <v>-6.0543395061826094E-3</v>
          </cell>
          <cell r="AU176">
            <v>1.129065846769441E-2</v>
          </cell>
        </row>
        <row r="177">
          <cell r="H177">
            <v>-2.7061711167316593E-3</v>
          </cell>
          <cell r="I177">
            <v>-7.4849368824003726E-4</v>
          </cell>
          <cell r="J177">
            <v>-1.588867821163964E-4</v>
          </cell>
          <cell r="K177">
            <v>6.4516347524359308E-3</v>
          </cell>
          <cell r="L177">
            <v>9.6500847842895254E-4</v>
          </cell>
          <cell r="AQ177">
            <v>1.1366652668933299E-2</v>
          </cell>
          <cell r="AR177">
            <v>-2.3118018539837856E-3</v>
          </cell>
          <cell r="AS177">
            <v>-6.1219056231541884E-3</v>
          </cell>
          <cell r="AT177">
            <v>-2.8863082441163866E-3</v>
          </cell>
          <cell r="AU177">
            <v>3.6313090170209071E-5</v>
          </cell>
        </row>
        <row r="178">
          <cell r="H178">
            <v>2.9016256456733114E-3</v>
          </cell>
          <cell r="I178">
            <v>5.1657133119127341E-3</v>
          </cell>
          <cell r="J178">
            <v>3.9736850266276491E-3</v>
          </cell>
          <cell r="K178">
            <v>-1.0546403904352353E-3</v>
          </cell>
          <cell r="L178">
            <v>-1.3441387236841296E-2</v>
          </cell>
          <cell r="AQ178">
            <v>-1.2472948585765611E-2</v>
          </cell>
          <cell r="AR178">
            <v>-1.3670698001689836E-2</v>
          </cell>
          <cell r="AS178">
            <v>-4.6962612113807148E-4</v>
          </cell>
          <cell r="AT178">
            <v>-1.5774396744518157E-3</v>
          </cell>
          <cell r="AU178">
            <v>9.2172546771568439E-3</v>
          </cell>
        </row>
        <row r="179">
          <cell r="H179">
            <v>-4.8525409817977705E-3</v>
          </cell>
          <cell r="I179">
            <v>1.9204473442031578E-3</v>
          </cell>
          <cell r="J179">
            <v>2.0581831180290777E-3</v>
          </cell>
          <cell r="K179">
            <v>-4.4330171885075265E-3</v>
          </cell>
          <cell r="L179">
            <v>-4.7231310349503675E-3</v>
          </cell>
          <cell r="AQ179">
            <v>2.3210379984853705E-2</v>
          </cell>
          <cell r="AR179">
            <v>7.412974575563904E-3</v>
          </cell>
          <cell r="AS179">
            <v>2.0919159281895874E-3</v>
          </cell>
          <cell r="AT179">
            <v>3.0402604119939068E-3</v>
          </cell>
          <cell r="AU179">
            <v>-9.0795860520245034E-3</v>
          </cell>
        </row>
        <row r="180">
          <cell r="H180">
            <v>-2.4376544154779411E-3</v>
          </cell>
          <cell r="I180">
            <v>-7.674552550240854E-6</v>
          </cell>
          <cell r="J180">
            <v>2.9492182116988008E-3</v>
          </cell>
          <cell r="K180">
            <v>3.8646780272975079E-3</v>
          </cell>
          <cell r="L180">
            <v>9.1637728874578439E-3</v>
          </cell>
          <cell r="AQ180">
            <v>-2.1906626652302214E-2</v>
          </cell>
          <cell r="AR180">
            <v>-1.4321412379062962E-2</v>
          </cell>
          <cell r="AS180">
            <v>-1.2077983134450273E-3</v>
          </cell>
          <cell r="AT180">
            <v>-8.2057283039200235E-3</v>
          </cell>
          <cell r="AU180">
            <v>1.3714954721374439E-2</v>
          </cell>
        </row>
        <row r="181">
          <cell r="H181">
            <v>-5.7330703319548038E-3</v>
          </cell>
          <cell r="I181">
            <v>-3.4507673675521211E-4</v>
          </cell>
          <cell r="J181">
            <v>-2.6253085629568407E-4</v>
          </cell>
          <cell r="K181">
            <v>2.1123895741710363E-3</v>
          </cell>
          <cell r="L181">
            <v>1.4185054195838598E-2</v>
          </cell>
          <cell r="AQ181">
            <v>6.3892043285250022E-3</v>
          </cell>
          <cell r="AR181">
            <v>1.8406232211795142E-2</v>
          </cell>
          <cell r="AS181">
            <v>-1.2754851418474546E-3</v>
          </cell>
          <cell r="AT181">
            <v>-2.5910875153897233E-3</v>
          </cell>
          <cell r="AU181">
            <v>1.8587675001784064E-2</v>
          </cell>
        </row>
        <row r="182">
          <cell r="H182">
            <v>-2.0161570217164249E-3</v>
          </cell>
          <cell r="I182">
            <v>5.5146138061676897E-3</v>
          </cell>
          <cell r="J182">
            <v>8.9286435455715463E-4</v>
          </cell>
          <cell r="K182">
            <v>-1.9911409824677762E-3</v>
          </cell>
          <cell r="L182">
            <v>-3.9968696473980936E-3</v>
          </cell>
          <cell r="AQ182">
            <v>3.0662691006098333E-2</v>
          </cell>
          <cell r="AR182">
            <v>2.7175074982807086E-2</v>
          </cell>
          <cell r="AS182">
            <v>3.5138783913930246E-3</v>
          </cell>
          <cell r="AT182">
            <v>1.2939432789681468E-3</v>
          </cell>
          <cell r="AU182">
            <v>1.5756002111784777E-2</v>
          </cell>
        </row>
        <row r="183">
          <cell r="H183">
            <v>0</v>
          </cell>
          <cell r="I183">
            <v>0</v>
          </cell>
          <cell r="J183">
            <v>1.574568584159497E-4</v>
          </cell>
          <cell r="K183">
            <v>-9.6275919525776743E-3</v>
          </cell>
          <cell r="L183">
            <v>4.8991682584065277E-3</v>
          </cell>
          <cell r="AQ183">
            <v>3.058899051810136E-2</v>
          </cell>
          <cell r="AR183">
            <v>-1.0408177882322591E-2</v>
          </cell>
          <cell r="AS183">
            <v>-3.4852287501380653E-3</v>
          </cell>
          <cell r="AT183">
            <v>4.9524065785697775E-3</v>
          </cell>
          <cell r="AU183">
            <v>1.1075178725301206E-2</v>
          </cell>
        </row>
        <row r="184">
          <cell r="H184">
            <v>7.1349848846318231E-3</v>
          </cell>
          <cell r="I184">
            <v>1.7085988800158436E-3</v>
          </cell>
          <cell r="J184">
            <v>-6.3486968352464146E-3</v>
          </cell>
          <cell r="K184">
            <v>-4.6377165891930971E-4</v>
          </cell>
          <cell r="L184">
            <v>2.1885049787369493E-2</v>
          </cell>
          <cell r="AQ184">
            <v>-4.3183674170137125E-2</v>
          </cell>
          <cell r="AR184">
            <v>-1.807995245405496E-2</v>
          </cell>
          <cell r="AS184">
            <v>-3.6579182130829827E-3</v>
          </cell>
          <cell r="AT184">
            <v>-5.3143681287848941E-3</v>
          </cell>
          <cell r="AU184">
            <v>-2.3621363478730307E-3</v>
          </cell>
        </row>
        <row r="185">
          <cell r="H185">
            <v>1.7868948309742727E-3</v>
          </cell>
          <cell r="I185">
            <v>-9.8914831405862991E-3</v>
          </cell>
          <cell r="J185">
            <v>-4.8051956063401846E-3</v>
          </cell>
          <cell r="K185">
            <v>5.7135813891866505E-3</v>
          </cell>
          <cell r="L185">
            <v>-6.2529919335039263E-3</v>
          </cell>
          <cell r="AQ185">
            <v>2.2248643812858866E-3</v>
          </cell>
          <cell r="AR185">
            <v>-1.9835090080054175E-2</v>
          </cell>
          <cell r="AS185">
            <v>7.5381940619545923E-3</v>
          </cell>
          <cell r="AT185">
            <v>7.3103034552857247E-4</v>
          </cell>
          <cell r="AU185">
            <v>-5.8622653854947552E-3</v>
          </cell>
        </row>
        <row r="186">
          <cell r="H186">
            <v>-1.4082184304448075E-3</v>
          </cell>
          <cell r="I186">
            <v>-4.7990326454012688E-3</v>
          </cell>
          <cell r="J186">
            <v>-5.0405410901410708E-3</v>
          </cell>
          <cell r="K186">
            <v>-1.6297603432644525E-3</v>
          </cell>
          <cell r="L186">
            <v>-3.2144376282438381E-2</v>
          </cell>
          <cell r="AQ186">
            <v>8.5854675136393783E-4</v>
          </cell>
          <cell r="AR186">
            <v>1.1530443622415924E-2</v>
          </cell>
          <cell r="AS186">
            <v>1.5090442011020362E-2</v>
          </cell>
          <cell r="AT186">
            <v>-3.3062726627110994E-3</v>
          </cell>
          <cell r="AU186">
            <v>4.6710185210953412E-3</v>
          </cell>
        </row>
        <row r="187">
          <cell r="H187">
            <v>-3.1964272313866893E-3</v>
          </cell>
          <cell r="I187">
            <v>3.7866681659510792E-3</v>
          </cell>
          <cell r="J187">
            <v>-5.2794228317570857E-3</v>
          </cell>
          <cell r="K187">
            <v>4.2084803699333762E-3</v>
          </cell>
          <cell r="L187">
            <v>-8.9387303812368257E-3</v>
          </cell>
          <cell r="AQ187">
            <v>1.4808020290364933E-2</v>
          </cell>
          <cell r="AR187">
            <v>1.5379570163947292E-2</v>
          </cell>
          <cell r="AS187">
            <v>9.6524489358654191E-3</v>
          </cell>
          <cell r="AT187">
            <v>-3.7922264783265677E-3</v>
          </cell>
          <cell r="AU187">
            <v>8.8160647454382027E-3</v>
          </cell>
        </row>
        <row r="188">
          <cell r="H188">
            <v>5.6588155603891632E-3</v>
          </cell>
          <cell r="I188">
            <v>4.7731584409493877E-4</v>
          </cell>
          <cell r="J188">
            <v>-2.6809786831194504E-4</v>
          </cell>
          <cell r="K188">
            <v>5.4067722304289578E-3</v>
          </cell>
          <cell r="L188">
            <v>-3.6187819780731489E-2</v>
          </cell>
          <cell r="AQ188">
            <v>-6.9444037143102212E-3</v>
          </cell>
          <cell r="AR188">
            <v>5.7449100439091114E-3</v>
          </cell>
          <cell r="AS188">
            <v>-6.2465687094938999E-4</v>
          </cell>
          <cell r="AT188">
            <v>2.5123545553931131E-3</v>
          </cell>
          <cell r="AU188">
            <v>-1.8719472725114841E-2</v>
          </cell>
        </row>
        <row r="189">
          <cell r="H189">
            <v>-6.1896261915115325E-3</v>
          </cell>
          <cell r="I189">
            <v>1.0442114810754077E-2</v>
          </cell>
          <cell r="J189">
            <v>5.3088663636231548E-3</v>
          </cell>
          <cell r="K189">
            <v>3.6569546684179777E-3</v>
          </cell>
          <cell r="L189">
            <v>6.976382849716023E-3</v>
          </cell>
          <cell r="AQ189">
            <v>-1.2621605524237941E-2</v>
          </cell>
          <cell r="AR189">
            <v>2.542278065897823E-3</v>
          </cell>
          <cell r="AS189">
            <v>1.2227257751904426E-2</v>
          </cell>
          <cell r="AT189">
            <v>4.5897302968539045E-3</v>
          </cell>
          <cell r="AU189">
            <v>9.0901542137356781E-3</v>
          </cell>
        </row>
        <row r="190">
          <cell r="H190">
            <v>-1.8871897881167499E-4</v>
          </cell>
          <cell r="I190">
            <v>3.7772623716452181E-3</v>
          </cell>
          <cell r="J190">
            <v>1.0135365213663761E-3</v>
          </cell>
          <cell r="K190">
            <v>-3.4094114163987221E-3</v>
          </cell>
          <cell r="L190">
            <v>1.0319206420537075E-3</v>
          </cell>
          <cell r="AQ190">
            <v>-2.0053293840970238E-2</v>
          </cell>
          <cell r="AR190">
            <v>-1.0162426653093677E-2</v>
          </cell>
          <cell r="AS190">
            <v>1.4175270049268918E-3</v>
          </cell>
          <cell r="AT190">
            <v>4.0772334758503283E-3</v>
          </cell>
          <cell r="AU190">
            <v>1.7726103304294073E-3</v>
          </cell>
        </row>
        <row r="191">
          <cell r="H191">
            <v>5.379911163821971E-3</v>
          </cell>
          <cell r="I191">
            <v>-1.3579833128180008E-3</v>
          </cell>
          <cell r="J191">
            <v>5.4353743493069651E-3</v>
          </cell>
          <cell r="K191">
            <v>-5.875068404769257E-4</v>
          </cell>
          <cell r="L191">
            <v>-2.8599606945244993E-2</v>
          </cell>
          <cell r="AQ191">
            <v>1.7372536974694357E-2</v>
          </cell>
          <cell r="AR191">
            <v>1.8660607357225842E-2</v>
          </cell>
          <cell r="AS191">
            <v>-3.354011431910919E-3</v>
          </cell>
          <cell r="AT191">
            <v>6.8310453854441774E-4</v>
          </cell>
          <cell r="AU191">
            <v>6.6216547250423875E-3</v>
          </cell>
        </row>
        <row r="192">
          <cell r="H192">
            <v>2.8163473308222553E-3</v>
          </cell>
          <cell r="I192">
            <v>2.7273572039454574E-3</v>
          </cell>
          <cell r="J192">
            <v>-2.8620211268575169E-3</v>
          </cell>
          <cell r="K192">
            <v>9.4085154403145133E-4</v>
          </cell>
          <cell r="L192">
            <v>3.996523526232254E-3</v>
          </cell>
          <cell r="AQ192">
            <v>-2.2612867573272469E-2</v>
          </cell>
          <cell r="AR192">
            <v>4.7584471652998119E-3</v>
          </cell>
          <cell r="AS192">
            <v>7.7001824007209025E-3</v>
          </cell>
          <cell r="AT192">
            <v>-4.4877266816456072E-3</v>
          </cell>
          <cell r="AU192">
            <v>7.459039438187905E-3</v>
          </cell>
        </row>
        <row r="193">
          <cell r="H193">
            <v>3.0893083575775915E-3</v>
          </cell>
          <cell r="I193">
            <v>9.9256638805078623E-4</v>
          </cell>
          <cell r="J193">
            <v>-3.1890100870424209E-4</v>
          </cell>
          <cell r="K193">
            <v>2.3576744141111661E-3</v>
          </cell>
          <cell r="L193">
            <v>1.2517401126159289E-2</v>
          </cell>
          <cell r="AQ193">
            <v>2.2951179569050403E-2</v>
          </cell>
          <cell r="AR193">
            <v>2.7780639923138232E-2</v>
          </cell>
          <cell r="AS193">
            <v>8.2188465311182381E-3</v>
          </cell>
          <cell r="AT193">
            <v>-3.6506568049732187E-3</v>
          </cell>
          <cell r="AU193">
            <v>1.9342509673733833E-2</v>
          </cell>
        </row>
        <row r="194">
          <cell r="H194">
            <v>-1.3532473700306191E-2</v>
          </cell>
          <cell r="I194">
            <v>-2.1722967351242017E-3</v>
          </cell>
          <cell r="J194">
            <v>4.2535811274091451E-4</v>
          </cell>
          <cell r="K194">
            <v>-2.3521288600789614E-3</v>
          </cell>
          <cell r="L194">
            <v>-1.3675242390841169E-2</v>
          </cell>
          <cell r="AQ194">
            <v>6.12657244842144E-3</v>
          </cell>
          <cell r="AR194">
            <v>-1.6954192847377477E-2</v>
          </cell>
          <cell r="AS194">
            <v>-1.9197342327431552E-3</v>
          </cell>
          <cell r="AT194">
            <v>1.4439499880722463E-3</v>
          </cell>
          <cell r="AU194">
            <v>5.0527374296795373E-5</v>
          </cell>
        </row>
        <row r="195">
          <cell r="H195">
            <v>-2.0813017754042207E-3</v>
          </cell>
          <cell r="I195">
            <v>5.2112134565034385E-3</v>
          </cell>
          <cell r="J195">
            <v>3.4013547258759935E-3</v>
          </cell>
          <cell r="K195">
            <v>-1.409288419269461E-3</v>
          </cell>
          <cell r="L195">
            <v>1.0318370497204299E-3</v>
          </cell>
          <cell r="AQ195">
            <v>-4.0453607091446757E-3</v>
          </cell>
          <cell r="AR195">
            <v>4.2399243711647135E-3</v>
          </cell>
          <cell r="AS195">
            <v>-8.6383663747550896E-3</v>
          </cell>
          <cell r="AT195">
            <v>-5.3711647638291773E-3</v>
          </cell>
          <cell r="AU195">
            <v>1.003597812590434E-2</v>
          </cell>
        </row>
        <row r="196">
          <cell r="H196">
            <v>-1.6401244803523896E-2</v>
          </cell>
          <cell r="I196">
            <v>-5.3955116469193154E-3</v>
          </cell>
          <cell r="J196">
            <v>7.7859829576178985E-3</v>
          </cell>
          <cell r="K196">
            <v>-9.6533460889217659E-3</v>
          </cell>
          <cell r="L196">
            <v>1.189785641602592E-2</v>
          </cell>
          <cell r="AQ196">
            <v>1.0775327700888748E-2</v>
          </cell>
          <cell r="AR196">
            <v>-8.3225503236280477E-3</v>
          </cell>
          <cell r="AS196">
            <v>-5.4023707414215241E-3</v>
          </cell>
          <cell r="AT196">
            <v>-3.5447317903370837E-3</v>
          </cell>
          <cell r="AU196">
            <v>1.5985653442367816E-3</v>
          </cell>
        </row>
        <row r="197">
          <cell r="H197">
            <v>-1.0698801063629526E-2</v>
          </cell>
          <cell r="I197">
            <v>-2.4658011788500911E-3</v>
          </cell>
          <cell r="J197">
            <v>-1.0511243528289471E-3</v>
          </cell>
          <cell r="K197">
            <v>1.6308994249756292E-3</v>
          </cell>
          <cell r="L197">
            <v>5.9880627241686302E-3</v>
          </cell>
          <cell r="AQ197">
            <v>-3.8049369774503408E-3</v>
          </cell>
          <cell r="AR197">
            <v>-4.1264741732002508E-3</v>
          </cell>
          <cell r="AS197">
            <v>-2.7004714365089543E-3</v>
          </cell>
          <cell r="AT197">
            <v>-4.6174244931885683E-3</v>
          </cell>
          <cell r="AU197">
            <v>8.8286843786677047E-3</v>
          </cell>
        </row>
        <row r="198">
          <cell r="H198">
            <v>-1.0327352613461627E-2</v>
          </cell>
          <cell r="I198">
            <v>8.8151368001159192E-3</v>
          </cell>
          <cell r="J198">
            <v>3.6828376816266939E-4</v>
          </cell>
          <cell r="K198">
            <v>2.3310195323822391E-4</v>
          </cell>
          <cell r="L198">
            <v>9.0587063552760583E-4</v>
          </cell>
          <cell r="AQ198">
            <v>-2.8679727047013555E-2</v>
          </cell>
          <cell r="AR198">
            <v>-2.5475891572246123E-2</v>
          </cell>
          <cell r="AS198">
            <v>-5.4761105779834235E-3</v>
          </cell>
          <cell r="AT198">
            <v>3.2211454240588929E-3</v>
          </cell>
          <cell r="AU198">
            <v>-1.8737333494533371E-2</v>
          </cell>
        </row>
        <row r="199">
          <cell r="H199">
            <v>7.1864495253457505E-3</v>
          </cell>
          <cell r="I199">
            <v>7.5167341992263825E-3</v>
          </cell>
          <cell r="J199">
            <v>-3.3659352208409432E-3</v>
          </cell>
          <cell r="K199">
            <v>5.2711308330934958E-3</v>
          </cell>
          <cell r="L199">
            <v>5.0977819929123314E-3</v>
          </cell>
          <cell r="AQ199">
            <v>-1.8212241850532822E-2</v>
          </cell>
          <cell r="AR199">
            <v>-1.3777129424822248E-2</v>
          </cell>
          <cell r="AS199">
            <v>-7.6557947248852764E-4</v>
          </cell>
          <cell r="AT199">
            <v>-2.5610211206385791E-3</v>
          </cell>
          <cell r="AU199">
            <v>-4.7227991997576442E-3</v>
          </cell>
        </row>
        <row r="200">
          <cell r="H200">
            <v>7.8197379357769492E-4</v>
          </cell>
          <cell r="I200">
            <v>1.8707814358198682E-4</v>
          </cell>
          <cell r="J200">
            <v>-3.3245237982004738E-3</v>
          </cell>
          <cell r="K200">
            <v>3.1727347274863593E-3</v>
          </cell>
          <cell r="L200">
            <v>6.255238324817558E-3</v>
          </cell>
          <cell r="AQ200">
            <v>2.0415486558148125E-2</v>
          </cell>
          <cell r="AR200">
            <v>1.5168991875989007E-2</v>
          </cell>
          <cell r="AS200">
            <v>1.6657434926118049E-2</v>
          </cell>
          <cell r="AT200">
            <v>8.3168981950935399E-3</v>
          </cell>
          <cell r="AU200">
            <v>-2.8590268137562123E-3</v>
          </cell>
        </row>
        <row r="201">
          <cell r="H201">
            <v>7.2272099415351398E-3</v>
          </cell>
          <cell r="I201">
            <v>1.9153657136568025E-3</v>
          </cell>
          <cell r="J201">
            <v>-6.7771367603904897E-3</v>
          </cell>
          <cell r="K201">
            <v>2.8282091750968519E-3</v>
          </cell>
          <cell r="L201">
            <v>1.8592554876494916E-2</v>
          </cell>
          <cell r="AQ201">
            <v>-2.636439255334621E-2</v>
          </cell>
          <cell r="AR201">
            <v>-2.0802899183404604E-2</v>
          </cell>
          <cell r="AS201">
            <v>-4.2219754430359363E-3</v>
          </cell>
          <cell r="AT201">
            <v>-1.2882682134695182E-2</v>
          </cell>
          <cell r="AU201">
            <v>-8.5587361143430515E-3</v>
          </cell>
        </row>
        <row r="202">
          <cell r="H202">
            <v>2.3271762325083323E-3</v>
          </cell>
          <cell r="I202">
            <v>-2.4642861277390793E-3</v>
          </cell>
          <cell r="J202">
            <v>-2.2922321095513176E-3</v>
          </cell>
          <cell r="K202">
            <v>2.5992085738892889E-3</v>
          </cell>
          <cell r="L202">
            <v>-1.5503827580426455E-2</v>
          </cell>
          <cell r="AQ202">
            <v>-1.465610914145472E-2</v>
          </cell>
          <cell r="AR202">
            <v>-1.0347719652771819E-2</v>
          </cell>
          <cell r="AS202">
            <v>-9.7937463158194807E-3</v>
          </cell>
          <cell r="AT202">
            <v>-9.7333113276261516E-4</v>
          </cell>
          <cell r="AU202">
            <v>-3.5001607640212794E-3</v>
          </cell>
        </row>
        <row r="203">
          <cell r="H203">
            <v>-2.0315283606709977E-3</v>
          </cell>
          <cell r="I203">
            <v>-3.39112129330843E-3</v>
          </cell>
          <cell r="J203">
            <v>8.0679643256207356E-3</v>
          </cell>
          <cell r="K203">
            <v>-4.1181353999876213E-3</v>
          </cell>
          <cell r="L203">
            <v>3.406342655225103E-3</v>
          </cell>
          <cell r="AQ203">
            <v>1.0653363984218381E-2</v>
          </cell>
          <cell r="AR203">
            <v>-3.1053501824754175E-2</v>
          </cell>
          <cell r="AS203">
            <v>-5.8331385174034299E-3</v>
          </cell>
          <cell r="AT203">
            <v>-3.5601677758078138E-3</v>
          </cell>
          <cell r="AU203">
            <v>1.9888057420034268E-3</v>
          </cell>
        </row>
        <row r="204">
          <cell r="H204">
            <v>-7.7553061769730647E-4</v>
          </cell>
          <cell r="I204">
            <v>2.0956938790537283E-3</v>
          </cell>
          <cell r="J204">
            <v>4.7697615441455454E-4</v>
          </cell>
          <cell r="K204">
            <v>2.1224623902038608E-3</v>
          </cell>
          <cell r="L204">
            <v>1.0312039586490851E-3</v>
          </cell>
          <cell r="AQ204">
            <v>1.9837315970280739E-2</v>
          </cell>
          <cell r="AR204">
            <v>-4.7616543072264341E-3</v>
          </cell>
          <cell r="AS204">
            <v>-1.5271763115847453E-3</v>
          </cell>
          <cell r="AT204">
            <v>3.4414051864427456E-3</v>
          </cell>
          <cell r="AU204">
            <v>-2.7738784262592284E-2</v>
          </cell>
        </row>
        <row r="205">
          <cell r="H205">
            <v>-1.0477280336868677E-2</v>
          </cell>
          <cell r="I205">
            <v>1.2075455193686357E-2</v>
          </cell>
          <cell r="J205">
            <v>-5.2973487489460513E-4</v>
          </cell>
          <cell r="K205">
            <v>-1.179250721221603E-4</v>
          </cell>
          <cell r="L205">
            <v>-6.3413578769999868E-2</v>
          </cell>
          <cell r="AQ205">
            <v>3.4399571465641259E-3</v>
          </cell>
          <cell r="AR205">
            <v>2.9686913937909402E-2</v>
          </cell>
          <cell r="AS205">
            <v>6.2996759315785489E-3</v>
          </cell>
          <cell r="AT205">
            <v>9.5510817617960493E-3</v>
          </cell>
          <cell r="AU205">
            <v>-1.8366417587731623E-2</v>
          </cell>
        </row>
        <row r="206">
          <cell r="H206">
            <v>8.0391941451876114E-3</v>
          </cell>
          <cell r="I206">
            <v>2.2218601895198642E-3</v>
          </cell>
          <cell r="J206">
            <v>-4.0284474585661201E-3</v>
          </cell>
          <cell r="K206">
            <v>-2.2350208630066426E-3</v>
          </cell>
          <cell r="L206">
            <v>1.4191163162068587E-2</v>
          </cell>
          <cell r="AQ206">
            <v>-1.7361514068264909E-2</v>
          </cell>
          <cell r="AR206">
            <v>9.5503190786885954E-3</v>
          </cell>
          <cell r="AS206">
            <v>1.2654694771072814E-2</v>
          </cell>
          <cell r="AT206">
            <v>-2.6115662795520543E-3</v>
          </cell>
          <cell r="AU206">
            <v>2.177559363093861E-2</v>
          </cell>
        </row>
        <row r="207">
          <cell r="H207">
            <v>1.9498939753788358E-2</v>
          </cell>
          <cell r="I207">
            <v>-2.6898913164473681E-3</v>
          </cell>
          <cell r="J207">
            <v>-4.4172150146102318E-3</v>
          </cell>
          <cell r="K207">
            <v>1.1662423457934112E-2</v>
          </cell>
          <cell r="L207">
            <v>-1.0535227952256365E-3</v>
          </cell>
          <cell r="AQ207">
            <v>-2.8767465857108654E-2</v>
          </cell>
          <cell r="AR207">
            <v>-3.7857584165066526E-5</v>
          </cell>
          <cell r="AS207">
            <v>3.373676599140962E-3</v>
          </cell>
          <cell r="AT207">
            <v>-6.0324992706707855E-3</v>
          </cell>
          <cell r="AU207">
            <v>3.6438361098442883E-3</v>
          </cell>
        </row>
        <row r="208">
          <cell r="H208">
            <v>0</v>
          </cell>
          <cell r="I208">
            <v>8.0030688078491785E-4</v>
          </cell>
          <cell r="J208">
            <v>-1.8709492371835612E-3</v>
          </cell>
          <cell r="K208">
            <v>9.5295539869200141E-4</v>
          </cell>
          <cell r="L208">
            <v>1.7634349668909977E-2</v>
          </cell>
          <cell r="AQ208">
            <v>1.5990980031396169E-2</v>
          </cell>
          <cell r="AR208">
            <v>7.2760460450884594E-4</v>
          </cell>
          <cell r="AS208">
            <v>-7.2569341277865691E-3</v>
          </cell>
          <cell r="AT208">
            <v>1.5512873353449928E-3</v>
          </cell>
          <cell r="AU208">
            <v>-1.4967736269591777E-2</v>
          </cell>
        </row>
        <row r="209">
          <cell r="H209">
            <v>1.1305727920696507E-2</v>
          </cell>
          <cell r="I209">
            <v>2.0434526052304225E-3</v>
          </cell>
          <cell r="J209">
            <v>-6.6409763159005486E-3</v>
          </cell>
          <cell r="K209">
            <v>5.0282278947459957E-3</v>
          </cell>
          <cell r="L209">
            <v>-1.1228182199582881E-2</v>
          </cell>
          <cell r="AQ209">
            <v>2.999608411271124E-4</v>
          </cell>
          <cell r="AR209">
            <v>8.7073720700511711E-3</v>
          </cell>
          <cell r="AS209">
            <v>-3.8213310449450909E-3</v>
          </cell>
          <cell r="AT209">
            <v>-2.2499389265898595E-3</v>
          </cell>
          <cell r="AU209">
            <v>8.837263338255132E-3</v>
          </cell>
        </row>
        <row r="210">
          <cell r="H210">
            <v>7.2635241203768963E-3</v>
          </cell>
          <cell r="I210">
            <v>-2.563943683974057E-3</v>
          </cell>
          <cell r="J210">
            <v>5.3923115534981747E-5</v>
          </cell>
          <cell r="K210">
            <v>-4.7864432770250431E-4</v>
          </cell>
          <cell r="L210">
            <v>7.8615384763034424E-3</v>
          </cell>
          <cell r="AQ210">
            <v>2.3202196579573547E-2</v>
          </cell>
          <cell r="AR210">
            <v>9.8756083656385933E-3</v>
          </cell>
          <cell r="AS210">
            <v>-8.1386945899451103E-3</v>
          </cell>
          <cell r="AT210">
            <v>-7.4693206560299541E-3</v>
          </cell>
          <cell r="AU210">
            <v>-1.9601590806748517E-3</v>
          </cell>
        </row>
        <row r="211">
          <cell r="H211">
            <v>-1.5920769477064667E-3</v>
          </cell>
          <cell r="I211">
            <v>9.541098076733423E-3</v>
          </cell>
          <cell r="J211">
            <v>1.8329657354752005E-3</v>
          </cell>
          <cell r="K211">
            <v>-2.1493256446308839E-3</v>
          </cell>
          <cell r="L211">
            <v>-1.615527174587017E-3</v>
          </cell>
          <cell r="AQ211">
            <v>1.2152757712610466E-2</v>
          </cell>
          <cell r="AR211">
            <v>-2.3776687850087404E-2</v>
          </cell>
          <cell r="AS211">
            <v>-1.0344663237508257E-2</v>
          </cell>
          <cell r="AT211">
            <v>9.0214738801457934E-3</v>
          </cell>
          <cell r="AU211">
            <v>-7.2839108082542511E-3</v>
          </cell>
        </row>
        <row r="212">
          <cell r="H212">
            <v>4.7837576413141125E-3</v>
          </cell>
          <cell r="I212">
            <v>2.0472393126556021E-3</v>
          </cell>
          <cell r="J212">
            <v>-1.1300602044449493E-3</v>
          </cell>
          <cell r="K212">
            <v>2.2738045919017402E-3</v>
          </cell>
          <cell r="L212">
            <v>1.8402873634173256E-2</v>
          </cell>
          <cell r="AQ212">
            <v>-2.0028608546440112E-2</v>
          </cell>
          <cell r="AR212">
            <v>2.7855709691465402E-3</v>
          </cell>
          <cell r="AS212">
            <v>-5.3412213436961195E-3</v>
          </cell>
          <cell r="AT212">
            <v>-9.4681738146433821E-3</v>
          </cell>
          <cell r="AU212">
            <v>-6.2871689396584145E-3</v>
          </cell>
        </row>
        <row r="213">
          <cell r="H213">
            <v>-4.2942053245155209E-3</v>
          </cell>
          <cell r="I213">
            <v>2.5117190164187786E-3</v>
          </cell>
          <cell r="J213">
            <v>2.3704422612027543E-3</v>
          </cell>
          <cell r="K213">
            <v>-4.5270220567228403E-3</v>
          </cell>
          <cell r="L213">
            <v>1.3523712856486902E-2</v>
          </cell>
          <cell r="AQ213">
            <v>4.2953305756026489E-3</v>
          </cell>
          <cell r="AR213">
            <v>-1.4732558015114229E-2</v>
          </cell>
          <cell r="AS213">
            <v>6.555410974912689E-4</v>
          </cell>
          <cell r="AT213">
            <v>-1.0698126441931684E-2</v>
          </cell>
          <cell r="AU213">
            <v>1.7417013748094935E-2</v>
          </cell>
        </row>
        <row r="214">
          <cell r="H214">
            <v>-3.1877363173758999E-3</v>
          </cell>
          <cell r="I214">
            <v>-3.6521674311905672E-3</v>
          </cell>
          <cell r="J214">
            <v>5.5896253191665135E-3</v>
          </cell>
          <cell r="K214">
            <v>-2.2583991170535E-3</v>
          </cell>
          <cell r="L214">
            <v>-1.1774638499336798E-2</v>
          </cell>
          <cell r="AQ214">
            <v>6.1035935734793474E-3</v>
          </cell>
          <cell r="AR214">
            <v>-1.1029579007466293E-2</v>
          </cell>
          <cell r="AS214">
            <v>7.0649185517136842E-3</v>
          </cell>
          <cell r="AT214">
            <v>-1.1067416858721578E-2</v>
          </cell>
          <cell r="AU214">
            <v>-3.8686630215318302E-3</v>
          </cell>
        </row>
        <row r="215">
          <cell r="H215">
            <v>-2.7276413065122629E-3</v>
          </cell>
          <cell r="I215">
            <v>1.4001774429139857E-3</v>
          </cell>
          <cell r="J215">
            <v>-1.8172566878575935E-3</v>
          </cell>
          <cell r="K215">
            <v>4.7568444013501576E-4</v>
          </cell>
          <cell r="L215">
            <v>1.0212814147229077E-2</v>
          </cell>
          <cell r="AQ215">
            <v>-1.8023747133073382E-2</v>
          </cell>
          <cell r="AR215">
            <v>-1.5225707568972496E-2</v>
          </cell>
          <cell r="AS215">
            <v>-9.2648673490705689E-3</v>
          </cell>
          <cell r="AT215">
            <v>3.2967031080876311E-3</v>
          </cell>
          <cell r="AU215">
            <v>-1.5480760351247716E-2</v>
          </cell>
        </row>
        <row r="216">
          <cell r="H216">
            <v>3.8668647949178236E-3</v>
          </cell>
          <cell r="I216">
            <v>7.3208587996509422E-4</v>
          </cell>
          <cell r="J216">
            <v>5.3009709084901324E-3</v>
          </cell>
          <cell r="K216">
            <v>-6.2632600935746963E-3</v>
          </cell>
          <cell r="L216">
            <v>1.0053413612819639E-2</v>
          </cell>
          <cell r="AQ216">
            <v>-2.9717817247683988E-2</v>
          </cell>
          <cell r="AR216">
            <v>2.8482169292412853E-3</v>
          </cell>
          <cell r="AS216">
            <v>-6.0558771425650018E-3</v>
          </cell>
          <cell r="AT216">
            <v>1.6842101258213687E-3</v>
          </cell>
          <cell r="AU216">
            <v>6.2207875852332136E-3</v>
          </cell>
        </row>
        <row r="217">
          <cell r="H217">
            <v>0</v>
          </cell>
          <cell r="I217">
            <v>1.1997532446470505E-3</v>
          </cell>
          <cell r="J217">
            <v>3.3555112341814297E-3</v>
          </cell>
          <cell r="K217">
            <v>4.39164186364005E-3</v>
          </cell>
          <cell r="L217">
            <v>-8.9336070428648329E-3</v>
          </cell>
          <cell r="AQ217">
            <v>-4.7074649390567167E-3</v>
          </cell>
          <cell r="AR217">
            <v>-1.0454177260300717E-2</v>
          </cell>
          <cell r="AS217">
            <v>-9.2348453599400224E-3</v>
          </cell>
          <cell r="AT217">
            <v>-7.0647390373065836E-3</v>
          </cell>
          <cell r="AU217">
            <v>-8.92718294074339E-3</v>
          </cell>
        </row>
        <row r="218">
          <cell r="H218">
            <v>7.5159642338085142E-3</v>
          </cell>
          <cell r="I218">
            <v>6.152304614580828E-3</v>
          </cell>
          <cell r="J218">
            <v>-5.2553210069824496E-3</v>
          </cell>
          <cell r="K218">
            <v>5.1300518305121834E-3</v>
          </cell>
          <cell r="L218">
            <v>-1.7860806611968982E-2</v>
          </cell>
          <cell r="AQ218">
            <v>3.1368073822124566E-2</v>
          </cell>
          <cell r="AR218">
            <v>2.1401024166572053E-3</v>
          </cell>
          <cell r="AS218">
            <v>6.1912234994884159E-3</v>
          </cell>
          <cell r="AT218">
            <v>1.2359084528059915E-2</v>
          </cell>
          <cell r="AU218">
            <v>-8.6044476449485992E-3</v>
          </cell>
        </row>
        <row r="219">
          <cell r="H219">
            <v>-9.3286493849764618E-5</v>
          </cell>
          <cell r="I219">
            <v>2.6142346985280618E-4</v>
          </cell>
          <cell r="J219">
            <v>-2.1349397716063923E-4</v>
          </cell>
          <cell r="K219">
            <v>0</v>
          </cell>
          <cell r="L219">
            <v>8.5684101932592682E-4</v>
          </cell>
          <cell r="AQ219">
            <v>1.1611942773157167E-2</v>
          </cell>
          <cell r="AR219">
            <v>3.310627621711487E-4</v>
          </cell>
          <cell r="AS219">
            <v>1.3825957699126826E-2</v>
          </cell>
          <cell r="AT219">
            <v>7.5460367162090598E-3</v>
          </cell>
          <cell r="AU219">
            <v>-2.6960833884805591E-3</v>
          </cell>
        </row>
        <row r="220">
          <cell r="H220">
            <v>-1.0538088275577451E-2</v>
          </cell>
          <cell r="I220">
            <v>3.513892900401272E-3</v>
          </cell>
          <cell r="J220">
            <v>2.9890448984755125E-3</v>
          </cell>
          <cell r="K220">
            <v>-2.3804036965147102E-3</v>
          </cell>
          <cell r="L220">
            <v>9.4178092929937396E-3</v>
          </cell>
          <cell r="AQ220">
            <v>-5.8088091603311137E-3</v>
          </cell>
          <cell r="AR220">
            <v>-5.8644430428086772E-3</v>
          </cell>
          <cell r="AS220">
            <v>5.7458638287861304E-3</v>
          </cell>
          <cell r="AT220">
            <v>-1.3602358367535514E-3</v>
          </cell>
          <cell r="AU220">
            <v>-2.1131531790737369E-4</v>
          </cell>
        </row>
        <row r="221">
          <cell r="H221">
            <v>-1.1027297827105542E-2</v>
          </cell>
          <cell r="I221">
            <v>4.9630199946197884E-3</v>
          </cell>
          <cell r="J221">
            <v>6.1731774589319777E-3</v>
          </cell>
          <cell r="K221">
            <v>-5.2094963150125517E-3</v>
          </cell>
          <cell r="L221">
            <v>1.1818285078709634E-2</v>
          </cell>
          <cell r="AQ221">
            <v>-9.3144287589575214E-3</v>
          </cell>
          <cell r="AR221">
            <v>-1.5425837044883079E-4</v>
          </cell>
          <cell r="AS221">
            <v>9.9016653668549792E-5</v>
          </cell>
          <cell r="AT221">
            <v>3.929726549456251E-3</v>
          </cell>
          <cell r="AU221">
            <v>-4.5814869442544143E-3</v>
          </cell>
        </row>
        <row r="222">
          <cell r="H222">
            <v>-8.8630907954659888E-3</v>
          </cell>
          <cell r="I222">
            <v>-8.4516302918367092E-3</v>
          </cell>
          <cell r="J222">
            <v>3.067651571930341E-3</v>
          </cell>
          <cell r="K222">
            <v>-7.5206212435880992E-3</v>
          </cell>
          <cell r="L222">
            <v>0</v>
          </cell>
          <cell r="AQ222">
            <v>-8.5677610905463952E-3</v>
          </cell>
          <cell r="AR222">
            <v>-2.2506983142347003E-2</v>
          </cell>
          <cell r="AS222">
            <v>-2.584407430602773E-3</v>
          </cell>
          <cell r="AT222">
            <v>3.6091036681556591E-3</v>
          </cell>
          <cell r="AU222">
            <v>-1.3461033363976313E-2</v>
          </cell>
        </row>
        <row r="223">
          <cell r="H223">
            <v>9.6192730250521663E-5</v>
          </cell>
          <cell r="I223">
            <v>4.2842573748558266E-4</v>
          </cell>
          <cell r="J223">
            <v>2.9000574832036552E-3</v>
          </cell>
          <cell r="K223">
            <v>-1.056497354875674E-3</v>
          </cell>
          <cell r="L223">
            <v>1.3467908722601507E-2</v>
          </cell>
          <cell r="AQ223">
            <v>-6.0750972152582234E-3</v>
          </cell>
          <cell r="AR223">
            <v>8.7765324995323721E-3</v>
          </cell>
          <cell r="AS223">
            <v>-6.0984312583104621E-4</v>
          </cell>
          <cell r="AT223">
            <v>-5.9304569826070094E-3</v>
          </cell>
          <cell r="AU223">
            <v>-1.325615099667632E-3</v>
          </cell>
        </row>
        <row r="224">
          <cell r="H224">
            <v>-1.3268001920735517E-2</v>
          </cell>
          <cell r="I224">
            <v>7.175759964006545E-6</v>
          </cell>
          <cell r="J224">
            <v>3.0494263538527466E-3</v>
          </cell>
          <cell r="K224">
            <v>-3.7421720869837971E-3</v>
          </cell>
          <cell r="L224">
            <v>8.2697384722996148E-5</v>
          </cell>
          <cell r="AQ224">
            <v>1.2633594397849808E-2</v>
          </cell>
          <cell r="AR224">
            <v>1.4062754460963106E-2</v>
          </cell>
          <cell r="AS224">
            <v>1.1298504993981589E-2</v>
          </cell>
          <cell r="AT224">
            <v>2.2518716790452561E-3</v>
          </cell>
          <cell r="AU224">
            <v>1.9893334792977078E-2</v>
          </cell>
        </row>
        <row r="225">
          <cell r="H225">
            <v>-9.3539629801882018E-3</v>
          </cell>
          <cell r="I225">
            <v>-7.3514690358434942E-3</v>
          </cell>
          <cell r="J225">
            <v>1.5727528473585828E-4</v>
          </cell>
          <cell r="K225">
            <v>9.3644636157330652E-4</v>
          </cell>
          <cell r="L225">
            <v>1.7120173999487287E-2</v>
          </cell>
          <cell r="AQ225">
            <v>-1.9233591268645597E-2</v>
          </cell>
          <cell r="AR225">
            <v>-1.291798425289252E-2</v>
          </cell>
          <cell r="AS225">
            <v>-8.3746719913664353E-3</v>
          </cell>
          <cell r="AT225">
            <v>-4.6894500417488678E-3</v>
          </cell>
          <cell r="AU225">
            <v>3.7635895274462428E-3</v>
          </cell>
        </row>
        <row r="226">
          <cell r="H226">
            <v>6.8850840719221207E-3</v>
          </cell>
          <cell r="I226">
            <v>-3.4368278730223523E-4</v>
          </cell>
          <cell r="J226">
            <v>2.6202177979506303E-4</v>
          </cell>
          <cell r="K226">
            <v>8.2003521918161404E-4</v>
          </cell>
          <cell r="L226">
            <v>1.3279184495633478E-2</v>
          </cell>
          <cell r="AQ226">
            <v>1.0447338306338431E-2</v>
          </cell>
          <cell r="AR226">
            <v>-6.6541462324395326E-3</v>
          </cell>
          <cell r="AS226">
            <v>9.7257399091404389E-3</v>
          </cell>
          <cell r="AT226">
            <v>7.5499053101531557E-3</v>
          </cell>
          <cell r="AU226">
            <v>1.9364406205256798E-2</v>
          </cell>
        </row>
        <row r="227">
          <cell r="H227">
            <v>2.5300362679428812E-2</v>
          </cell>
          <cell r="I227">
            <v>-2.2232342125417803E-3</v>
          </cell>
          <cell r="J227">
            <v>-4.5059188356239011E-3</v>
          </cell>
          <cell r="K227">
            <v>7.5542438770104248E-3</v>
          </cell>
          <cell r="L227">
            <v>8.1848707686014155E-3</v>
          </cell>
          <cell r="AQ227">
            <v>1.540322396127872E-2</v>
          </cell>
          <cell r="AR227">
            <v>1.5779311606505225E-2</v>
          </cell>
          <cell r="AS227">
            <v>1.0153593837849041E-2</v>
          </cell>
          <cell r="AT227">
            <v>-3.1122073483195803E-3</v>
          </cell>
          <cell r="AU227">
            <v>-8.1013595628319623E-3</v>
          </cell>
        </row>
        <row r="228">
          <cell r="H228">
            <v>-1.6196834884416589E-3</v>
          </cell>
          <cell r="I228">
            <v>1.1346463325312195E-2</v>
          </cell>
          <cell r="J228">
            <v>-1.5263181175221296E-3</v>
          </cell>
          <cell r="K228">
            <v>2.010687463670946E-3</v>
          </cell>
          <cell r="L228">
            <v>-1.5363484734899346E-3</v>
          </cell>
          <cell r="AQ228">
            <v>1.4476441848366276E-2</v>
          </cell>
          <cell r="AR228">
            <v>-1.7781311533310216E-2</v>
          </cell>
          <cell r="AS228">
            <v>3.2292658850175235E-3</v>
          </cell>
          <cell r="AT228">
            <v>8.7223143052337776E-3</v>
          </cell>
          <cell r="AU228">
            <v>8.9172486746696739E-4</v>
          </cell>
        </row>
        <row r="229">
          <cell r="H229">
            <v>-1.0592619531002323E-2</v>
          </cell>
          <cell r="I229">
            <v>2.217698805944357E-3</v>
          </cell>
          <cell r="J229">
            <v>4.4805124133249219E-3</v>
          </cell>
          <cell r="K229">
            <v>-5.0600252634125376E-3</v>
          </cell>
          <cell r="L229">
            <v>1.7537877084794484E-3</v>
          </cell>
          <cell r="AQ229">
            <v>-2.1787361368809689E-2</v>
          </cell>
          <cell r="AR229">
            <v>5.9462939747401211E-3</v>
          </cell>
          <cell r="AS229">
            <v>-1.8656923934780058E-3</v>
          </cell>
          <cell r="AT229">
            <v>-4.4338016422814852E-3</v>
          </cell>
          <cell r="AU229">
            <v>1.5213958908285976E-3</v>
          </cell>
        </row>
        <row r="230">
          <cell r="H230">
            <v>-5.4977006220591207E-3</v>
          </cell>
          <cell r="I230">
            <v>2.0826740288086842E-3</v>
          </cell>
          <cell r="J230">
            <v>1.574568584159497E-4</v>
          </cell>
          <cell r="K230">
            <v>7.0649785001797305E-4</v>
          </cell>
          <cell r="L230">
            <v>-1.0822854628092737E-2</v>
          </cell>
          <cell r="AQ230">
            <v>3.9256762804192401E-2</v>
          </cell>
          <cell r="AR230">
            <v>-1.4001826650352791E-2</v>
          </cell>
          <cell r="AS230">
            <v>-7.0268053086483696E-3</v>
          </cell>
          <cell r="AT230">
            <v>-4.9034486103821063E-3</v>
          </cell>
          <cell r="AU230">
            <v>-1.312217420366287E-2</v>
          </cell>
        </row>
        <row r="231">
          <cell r="H231">
            <v>0</v>
          </cell>
          <cell r="I231">
            <v>-5.3329783828458543E-3</v>
          </cell>
          <cell r="J231">
            <v>-4.1975630491353222E-4</v>
          </cell>
          <cell r="K231">
            <v>1.4151050631767692E-3</v>
          </cell>
          <cell r="L231">
            <v>1.9251548552409181E-2</v>
          </cell>
          <cell r="AQ231">
            <v>-1.756619749127955E-2</v>
          </cell>
          <cell r="AR231">
            <v>-3.3052313293806413E-3</v>
          </cell>
          <cell r="AS231">
            <v>2.0573704476641204E-3</v>
          </cell>
          <cell r="AT231">
            <v>-1.0702806388830248E-2</v>
          </cell>
          <cell r="AU231">
            <v>-8.8631571856760249E-3</v>
          </cell>
        </row>
        <row r="232">
          <cell r="H232">
            <v>-8.1466040971461817E-3</v>
          </cell>
          <cell r="I232">
            <v>1.8646249021037065E-3</v>
          </cell>
          <cell r="J232">
            <v>3.2019624135628533E-3</v>
          </cell>
          <cell r="K232">
            <v>-2.7049208069155339E-3</v>
          </cell>
          <cell r="L232">
            <v>-8.2084302239588958E-3</v>
          </cell>
          <cell r="AQ232">
            <v>-1.3785283724380043E-2</v>
          </cell>
          <cell r="AR232">
            <v>-5.9185103272548908E-3</v>
          </cell>
          <cell r="AS232">
            <v>-1.9547662706025787E-3</v>
          </cell>
          <cell r="AT232">
            <v>5.5401957163291873E-3</v>
          </cell>
          <cell r="AU232">
            <v>2.0956463988426144E-3</v>
          </cell>
        </row>
        <row r="233">
          <cell r="H233">
            <v>3.7156649978220546E-3</v>
          </cell>
          <cell r="I233">
            <v>2.5490763045961096E-3</v>
          </cell>
          <cell r="J233">
            <v>-5.3369733166304112E-3</v>
          </cell>
          <cell r="K233">
            <v>5.0827534034005861E-3</v>
          </cell>
          <cell r="L233">
            <v>-7.1070190654297649E-3</v>
          </cell>
          <cell r="AQ233">
            <v>2.3953285522642555E-2</v>
          </cell>
          <cell r="AR233">
            <v>3.2710144916402263E-2</v>
          </cell>
          <cell r="AS233">
            <v>4.1559543276807123E-3</v>
          </cell>
          <cell r="AT233">
            <v>1.139574059574577E-3</v>
          </cell>
          <cell r="AU233">
            <v>1.2706042089811753E-2</v>
          </cell>
        </row>
        <row r="234">
          <cell r="H234">
            <v>-9.0599521555593254E-3</v>
          </cell>
          <cell r="I234">
            <v>6.3563994152631142E-3</v>
          </cell>
          <cell r="J234">
            <v>-1.9463534374164482E-3</v>
          </cell>
          <cell r="K234">
            <v>-5.8754306272484902E-3</v>
          </cell>
          <cell r="L234">
            <v>-2.7252078348918296E-3</v>
          </cell>
          <cell r="AQ234">
            <v>-1.8133675809494931E-2</v>
          </cell>
          <cell r="AR234">
            <v>1.0182094030824877E-2</v>
          </cell>
          <cell r="AS234">
            <v>1.9612278296769893E-3</v>
          </cell>
          <cell r="AT234">
            <v>-9.0629510376724065E-3</v>
          </cell>
          <cell r="AU234">
            <v>2.4019377039949961E-2</v>
          </cell>
        </row>
        <row r="235">
          <cell r="H235">
            <v>9.1427853534300496E-3</v>
          </cell>
          <cell r="I235">
            <v>2.404484328664136E-3</v>
          </cell>
          <cell r="J235">
            <v>-4.2692419676513271E-3</v>
          </cell>
          <cell r="K235">
            <v>4.6039504304631329E-3</v>
          </cell>
          <cell r="L235">
            <v>1.9289790343723912E-3</v>
          </cell>
          <cell r="AQ235">
            <v>-3.7161278899097004E-2</v>
          </cell>
          <cell r="AR235">
            <v>-1.4494156007329995E-2</v>
          </cell>
          <cell r="AS235">
            <v>-7.7426384932554031E-3</v>
          </cell>
          <cell r="AT235">
            <v>-9.5919452014971741E-3</v>
          </cell>
          <cell r="AU235">
            <v>-2.731154211322329E-2</v>
          </cell>
        </row>
        <row r="236">
          <cell r="H236">
            <v>4.8708461167339401E-3</v>
          </cell>
          <cell r="I236">
            <v>2.2842131788951558E-3</v>
          </cell>
          <cell r="J236">
            <v>-2.6464311229390525E-4</v>
          </cell>
          <cell r="K236">
            <v>1.4186182163129502E-3</v>
          </cell>
          <cell r="L236">
            <v>-3.2641373812867247E-3</v>
          </cell>
          <cell r="AQ236">
            <v>1.1815375943772535E-2</v>
          </cell>
          <cell r="AR236">
            <v>1.397674243275227E-2</v>
          </cell>
          <cell r="AS236">
            <v>9.8654422477666027E-3</v>
          </cell>
          <cell r="AT236">
            <v>3.1885189713408979E-3</v>
          </cell>
          <cell r="AU236">
            <v>3.6583938936010224E-3</v>
          </cell>
        </row>
        <row r="237">
          <cell r="H237">
            <v>-1.1536547362297589E-2</v>
          </cell>
          <cell r="I237">
            <v>1.0287059183031744E-3</v>
          </cell>
          <cell r="J237">
            <v>2.7532315330061063E-3</v>
          </cell>
          <cell r="K237">
            <v>-3.6513549482078966E-3</v>
          </cell>
          <cell r="L237">
            <v>0</v>
          </cell>
          <cell r="AQ237">
            <v>-7.7328075411187526E-3</v>
          </cell>
          <cell r="AR237">
            <v>-2.0515866806378815E-2</v>
          </cell>
          <cell r="AS237">
            <v>-4.7337718437974585E-3</v>
          </cell>
          <cell r="AT237">
            <v>-2.7152757304710357E-3</v>
          </cell>
          <cell r="AU237">
            <v>-2.2059621857917031E-2</v>
          </cell>
        </row>
        <row r="238">
          <cell r="H238">
            <v>-1.5692226216857952E-3</v>
          </cell>
          <cell r="I238">
            <v>-4.9953696564830619E-4</v>
          </cell>
          <cell r="J238">
            <v>1.5312341361921611E-3</v>
          </cell>
          <cell r="K238">
            <v>2.3612931331835618E-3</v>
          </cell>
          <cell r="L238">
            <v>8.6036418055446262E-4</v>
          </cell>
          <cell r="AQ238">
            <v>6.8243753088944974E-4</v>
          </cell>
          <cell r="AR238">
            <v>3.0798174210311481E-2</v>
          </cell>
          <cell r="AS238">
            <v>-9.4261503593220377E-4</v>
          </cell>
          <cell r="AT238">
            <v>-7.7667257524317683E-4</v>
          </cell>
          <cell r="AU238">
            <v>1.7890403264121838E-2</v>
          </cell>
        </row>
        <row r="239">
          <cell r="H239">
            <v>-3.8310913556264259E-3</v>
          </cell>
          <cell r="I239">
            <v>1.6494527624062449E-3</v>
          </cell>
          <cell r="J239">
            <v>1.6342884321740581E-3</v>
          </cell>
          <cell r="K239">
            <v>-2.1207118209604081E-3</v>
          </cell>
          <cell r="L239">
            <v>1.0341312289529725E-2</v>
          </cell>
          <cell r="AQ239">
            <v>9.6879885614621613E-3</v>
          </cell>
          <cell r="AR239">
            <v>-1.4093454641255953E-2</v>
          </cell>
          <cell r="AS239">
            <v>-6.1607088252565792E-3</v>
          </cell>
          <cell r="AT239">
            <v>5.5173156180759585E-3</v>
          </cell>
          <cell r="AU239">
            <v>7.1588909218979228E-3</v>
          </cell>
        </row>
        <row r="240">
          <cell r="H240">
            <v>-1.9185396040046765E-3</v>
          </cell>
          <cell r="I240">
            <v>2.3380978817977294E-3</v>
          </cell>
          <cell r="J240">
            <v>7.6319923380783194E-3</v>
          </cell>
          <cell r="K240">
            <v>-8.9900625220258323E-3</v>
          </cell>
          <cell r="L240">
            <v>-7.958336442438485E-4</v>
          </cell>
          <cell r="AQ240">
            <v>1.0268646633579296E-2</v>
          </cell>
          <cell r="AR240">
            <v>-1.9052349440283944E-2</v>
          </cell>
          <cell r="AS240">
            <v>-8.8912235777774476E-3</v>
          </cell>
          <cell r="AT240">
            <v>6.3234773810435041E-3</v>
          </cell>
          <cell r="AU240">
            <v>1.1642588136974028E-2</v>
          </cell>
        </row>
        <row r="241">
          <cell r="H241">
            <v>0</v>
          </cell>
          <cell r="I241">
            <v>0</v>
          </cell>
          <cell r="J241">
            <v>6.2680773099410558E-4</v>
          </cell>
          <cell r="K241">
            <v>-4.069771219534446E-3</v>
          </cell>
          <cell r="L241">
            <v>3.2135825178154498E-3</v>
          </cell>
          <cell r="AQ241">
            <v>3.6962020363475339E-3</v>
          </cell>
          <cell r="AR241">
            <v>2.45934993320557E-2</v>
          </cell>
          <cell r="AS241">
            <v>-2.2055738984237522E-3</v>
          </cell>
          <cell r="AT241">
            <v>-5.8177244812999945E-3</v>
          </cell>
          <cell r="AU241">
            <v>2.1615395244658376E-2</v>
          </cell>
        </row>
        <row r="242">
          <cell r="H242">
            <v>-4.9936833424917282E-3</v>
          </cell>
          <cell r="I242">
            <v>-3.6555375355650233E-3</v>
          </cell>
          <cell r="J242">
            <v>8.6656991438973652E-3</v>
          </cell>
          <cell r="K242">
            <v>-3.8224896767534711E-3</v>
          </cell>
          <cell r="L242">
            <v>9.5549087398627552E-3</v>
          </cell>
          <cell r="AQ242">
            <v>-2.4112357406339265E-2</v>
          </cell>
          <cell r="AR242">
            <v>6.3802332216051395E-3</v>
          </cell>
          <cell r="AS242">
            <v>-1.3099436279548168E-2</v>
          </cell>
          <cell r="AT242">
            <v>-4.9146162989951916E-3</v>
          </cell>
          <cell r="AU242">
            <v>-4.4305816500547317E-2</v>
          </cell>
        </row>
        <row r="243">
          <cell r="H243">
            <v>-2.8795831597651089E-3</v>
          </cell>
          <cell r="I243">
            <v>-1.3597863893622719E-2</v>
          </cell>
          <cell r="J243">
            <v>2.7430106287651412E-3</v>
          </cell>
          <cell r="K243">
            <v>2.0893408052464757E-3</v>
          </cell>
          <cell r="L243">
            <v>6.9763311280277573E-3</v>
          </cell>
          <cell r="AQ243">
            <v>2.2174984934255359E-2</v>
          </cell>
          <cell r="AR243">
            <v>-3.4621873394278849E-3</v>
          </cell>
          <cell r="AS243">
            <v>-3.4886167512485711E-3</v>
          </cell>
          <cell r="AT243">
            <v>1.8824808705694982E-3</v>
          </cell>
          <cell r="AU243">
            <v>1.2795701071921607E-2</v>
          </cell>
        </row>
        <row r="244">
          <cell r="H244">
            <v>-7.2694638074797258E-3</v>
          </cell>
          <cell r="I244">
            <v>3.487912442223351E-3</v>
          </cell>
          <cell r="J244">
            <v>7.4838822887790535E-3</v>
          </cell>
          <cell r="K244">
            <v>0</v>
          </cell>
          <cell r="L244">
            <v>-1.5620033228920249E-3</v>
          </cell>
          <cell r="AQ244">
            <v>9.6713405297006588E-3</v>
          </cell>
          <cell r="AR244">
            <v>-2.325419051883185E-2</v>
          </cell>
          <cell r="AS244">
            <v>1.0627546051380554E-2</v>
          </cell>
          <cell r="AT244">
            <v>-3.6303366963773964E-3</v>
          </cell>
          <cell r="AU244">
            <v>-1.8472795907130862E-3</v>
          </cell>
        </row>
        <row r="245">
          <cell r="H245">
            <v>2.8086947853749322E-3</v>
          </cell>
          <cell r="I245">
            <v>9.2015764070629835E-3</v>
          </cell>
          <cell r="J245">
            <v>-3.2274449095222035E-3</v>
          </cell>
          <cell r="K245">
            <v>2.3269519768041036E-3</v>
          </cell>
          <cell r="L245">
            <v>-2.6595503410929977E-3</v>
          </cell>
          <cell r="AQ245">
            <v>-1.5540712653347771E-3</v>
          </cell>
          <cell r="AR245">
            <v>2.0066976009610459E-2</v>
          </cell>
          <cell r="AS245">
            <v>9.1357305424400476E-3</v>
          </cell>
          <cell r="AT245">
            <v>9.7955968661538875E-4</v>
          </cell>
          <cell r="AU245">
            <v>-1.8074975903037287E-2</v>
          </cell>
        </row>
        <row r="246">
          <cell r="H246">
            <v>-1.2203635467260332E-2</v>
          </cell>
          <cell r="I246">
            <v>8.2175124339922689E-4</v>
          </cell>
          <cell r="J246">
            <v>1.0741579546021951E-2</v>
          </cell>
          <cell r="K246">
            <v>-5.6686344681592393E-3</v>
          </cell>
          <cell r="L246">
            <v>1.5786626478569099E-2</v>
          </cell>
          <cell r="AQ246">
            <v>-6.6435213504441263E-3</v>
          </cell>
          <cell r="AR246">
            <v>-8.355716381376865E-3</v>
          </cell>
          <cell r="AS246">
            <v>-3.3565218695280502E-3</v>
          </cell>
          <cell r="AT246">
            <v>7.7367222696875333E-3</v>
          </cell>
          <cell r="AU246">
            <v>1.1773762937408231E-2</v>
          </cell>
        </row>
        <row r="247">
          <cell r="H247">
            <v>-9.2151496983781112E-3</v>
          </cell>
          <cell r="I247">
            <v>-2.7987719323779858E-3</v>
          </cell>
          <cell r="J247">
            <v>6.915545313715743E-3</v>
          </cell>
          <cell r="K247">
            <v>-2.5387297882536464E-3</v>
          </cell>
          <cell r="L247">
            <v>-7.7207310441729238E-4</v>
          </cell>
          <cell r="AQ247">
            <v>3.2641074451665586E-2</v>
          </cell>
          <cell r="AR247">
            <v>2.1682402036474362E-2</v>
          </cell>
          <cell r="AS247">
            <v>2.2952419986990383E-3</v>
          </cell>
          <cell r="AT247">
            <v>1.670790372915848E-2</v>
          </cell>
          <cell r="AU247">
            <v>-1.9037599562778777E-2</v>
          </cell>
        </row>
        <row r="248">
          <cell r="H248">
            <v>-7.15450653984262E-4</v>
          </cell>
          <cell r="I248">
            <v>8.8851905741100801E-3</v>
          </cell>
          <cell r="J248">
            <v>-1.0101665618977851E-4</v>
          </cell>
          <cell r="K248">
            <v>-4.6136450889877612E-4</v>
          </cell>
          <cell r="L248">
            <v>-3.4989455620216825E-3</v>
          </cell>
          <cell r="AQ248">
            <v>-1.4114561377949982E-2</v>
          </cell>
          <cell r="AR248">
            <v>-8.5366591741236741E-3</v>
          </cell>
          <cell r="AS248">
            <v>4.1094479426004027E-3</v>
          </cell>
          <cell r="AT248">
            <v>-1.1988332093314387E-3</v>
          </cell>
          <cell r="AU248">
            <v>-5.3492223713987111E-3</v>
          </cell>
        </row>
        <row r="249">
          <cell r="H249">
            <v>8.1818756432938677E-4</v>
          </cell>
          <cell r="I249">
            <v>4.0025084222643503E-3</v>
          </cell>
          <cell r="J249">
            <v>-2.979810763081514E-3</v>
          </cell>
          <cell r="K249">
            <v>-4.3637830604533745E-3</v>
          </cell>
          <cell r="L249">
            <v>-1.5508600301255004E-3</v>
          </cell>
          <cell r="AQ249">
            <v>-1.8665740921816353E-2</v>
          </cell>
          <cell r="AR249">
            <v>-4.4997968569246887E-3</v>
          </cell>
          <cell r="AS249">
            <v>-3.7161754415589976E-3</v>
          </cell>
          <cell r="AT249">
            <v>-9.3575664166700417E-3</v>
          </cell>
          <cell r="AU249">
            <v>-1.544718083143605E-2</v>
          </cell>
        </row>
        <row r="250">
          <cell r="H250">
            <v>8.9933877280192753E-3</v>
          </cell>
          <cell r="I250">
            <v>-1.3147002592126533E-3</v>
          </cell>
          <cell r="J250">
            <v>-3.7485618163967116E-3</v>
          </cell>
          <cell r="K250">
            <v>3.3414511527787294E-3</v>
          </cell>
          <cell r="L250">
            <v>-1.1960256111605561E-2</v>
          </cell>
          <cell r="AQ250">
            <v>1.4135423602216859E-2</v>
          </cell>
          <cell r="AR250">
            <v>3.3753632825734158E-3</v>
          </cell>
          <cell r="AS250">
            <v>-4.3010428261035829E-6</v>
          </cell>
          <cell r="AT250">
            <v>2.6713210420100308E-3</v>
          </cell>
          <cell r="AU250">
            <v>-8.1639628007533285E-3</v>
          </cell>
        </row>
        <row r="251">
          <cell r="H251">
            <v>6.3810112850011258E-3</v>
          </cell>
          <cell r="I251">
            <v>-3.9705465741561863E-3</v>
          </cell>
          <cell r="J251">
            <v>-2.033837691217788E-3</v>
          </cell>
          <cell r="K251">
            <v>3.457572653036145E-4</v>
          </cell>
          <cell r="L251">
            <v>-1.0273495115716513E-2</v>
          </cell>
          <cell r="AQ251">
            <v>6.8812106312757986E-3</v>
          </cell>
          <cell r="AR251">
            <v>8.4651391922178163E-3</v>
          </cell>
          <cell r="AS251">
            <v>1.4593853841781457E-2</v>
          </cell>
          <cell r="AT251">
            <v>-2.713071846165285E-3</v>
          </cell>
          <cell r="AU251">
            <v>-3.9955437122732845E-3</v>
          </cell>
        </row>
        <row r="252">
          <cell r="H252">
            <v>1.5297949801754473E-2</v>
          </cell>
          <cell r="I252">
            <v>1.811941168510689E-3</v>
          </cell>
          <cell r="J252">
            <v>-4.2289019996634147E-3</v>
          </cell>
          <cell r="K252">
            <v>1.0011663758497047E-2</v>
          </cell>
          <cell r="L252">
            <v>-3.1765853355852913E-3</v>
          </cell>
          <cell r="AQ252">
            <v>-2.1533309219639002E-2</v>
          </cell>
          <cell r="AR252">
            <v>-1.823676008456581E-2</v>
          </cell>
          <cell r="AS252">
            <v>-1.1734523690634586E-2</v>
          </cell>
          <cell r="AT252">
            <v>-6.9343242990868919E-3</v>
          </cell>
          <cell r="AU252">
            <v>3.5476730259083916E-3</v>
          </cell>
        </row>
        <row r="253">
          <cell r="H253">
            <v>-6.7406659176302286E-3</v>
          </cell>
          <cell r="I253">
            <v>2.2698131133809252E-3</v>
          </cell>
          <cell r="J253">
            <v>1.0745549093778006E-3</v>
          </cell>
          <cell r="K253">
            <v>4.7958372964564955E-3</v>
          </cell>
          <cell r="L253">
            <v>1.9677174127865626E-3</v>
          </cell>
          <cell r="AQ253">
            <v>-3.450267620959277E-3</v>
          </cell>
          <cell r="AR253">
            <v>7.875041741089747E-4</v>
          </cell>
          <cell r="AS253">
            <v>-9.209593445758937E-4</v>
          </cell>
          <cell r="AT253">
            <v>-9.5631903850169238E-3</v>
          </cell>
          <cell r="AU253">
            <v>-2.0279220634332297E-3</v>
          </cell>
        </row>
        <row r="254">
          <cell r="H254">
            <v>-8.283451029301947E-3</v>
          </cell>
          <cell r="I254">
            <v>-1.0473733424651854E-3</v>
          </cell>
          <cell r="J254">
            <v>7.3600843074395073E-3</v>
          </cell>
          <cell r="K254">
            <v>-1.518266900182641E-3</v>
          </cell>
          <cell r="L254">
            <v>-1.5903220511358507E-3</v>
          </cell>
          <cell r="AQ254">
            <v>-1.3282288177345791E-2</v>
          </cell>
          <cell r="AR254">
            <v>-2.5755929018849367E-2</v>
          </cell>
          <cell r="AS254">
            <v>-2.3509033532989046E-3</v>
          </cell>
          <cell r="AT254">
            <v>-2.101918036430275E-3</v>
          </cell>
          <cell r="AU254">
            <v>1.8478086693292789E-2</v>
          </cell>
        </row>
        <row r="255">
          <cell r="H255">
            <v>1.4893806923423902E-2</v>
          </cell>
          <cell r="I255">
            <v>1.1688502615989638E-3</v>
          </cell>
          <cell r="J255">
            <v>-2.3847300822084083E-3</v>
          </cell>
          <cell r="K255">
            <v>6.346961461436651E-3</v>
          </cell>
          <cell r="L255">
            <v>2.5963257867731571E-3</v>
          </cell>
          <cell r="AQ255">
            <v>4.0839992023368812E-2</v>
          </cell>
          <cell r="AR255">
            <v>1.9430744418306452E-2</v>
          </cell>
          <cell r="AS255">
            <v>5.9926637862987645E-3</v>
          </cell>
          <cell r="AT255">
            <v>1.5062738899276309E-2</v>
          </cell>
          <cell r="AU255">
            <v>-9.6236465685500937E-3</v>
          </cell>
        </row>
        <row r="256">
          <cell r="H256">
            <v>3.9662827666560041E-3</v>
          </cell>
          <cell r="I256">
            <v>8.6894584925856222E-3</v>
          </cell>
          <cell r="J256">
            <v>-2.4921059161990833E-3</v>
          </cell>
          <cell r="K256">
            <v>2.4743090715777516E-3</v>
          </cell>
          <cell r="L256">
            <v>-8.9749736423783144E-4</v>
          </cell>
          <cell r="AQ256">
            <v>1.9269636348446185E-2</v>
          </cell>
          <cell r="AR256">
            <v>5.6908983401607041E-3</v>
          </cell>
          <cell r="AS256">
            <v>5.5322679990261921E-3</v>
          </cell>
          <cell r="AT256">
            <v>2.3723009430553117E-3</v>
          </cell>
          <cell r="AU256">
            <v>5.0054308635054104E-3</v>
          </cell>
        </row>
        <row r="257">
          <cell r="H257">
            <v>9.8767692660106654E-4</v>
          </cell>
          <cell r="I257">
            <v>1.1224039431343424E-3</v>
          </cell>
          <cell r="J257">
            <v>-4.9966640484344627E-3</v>
          </cell>
          <cell r="K257">
            <v>2.0071266520667042E-3</v>
          </cell>
          <cell r="L257">
            <v>-1.9876046722657525E-2</v>
          </cell>
          <cell r="AQ257">
            <v>-4.0092204223422254E-3</v>
          </cell>
          <cell r="AR257">
            <v>1.1929132838975764E-2</v>
          </cell>
          <cell r="AS257">
            <v>1.8829326793768256E-3</v>
          </cell>
          <cell r="AT257">
            <v>-7.9302244019297564E-3</v>
          </cell>
          <cell r="AU257">
            <v>-1.399108425233731E-2</v>
          </cell>
        </row>
        <row r="258">
          <cell r="H258">
            <v>7.8928662904420577E-4</v>
          </cell>
          <cell r="I258">
            <v>-3.2303396856361299E-3</v>
          </cell>
          <cell r="J258">
            <v>-1.588540856959253E-3</v>
          </cell>
          <cell r="K258">
            <v>1.1799611151674938E-4</v>
          </cell>
          <cell r="L258">
            <v>-4.8116577828722917E-3</v>
          </cell>
          <cell r="AQ258">
            <v>-2.4676964870524697E-2</v>
          </cell>
          <cell r="AR258">
            <v>-3.9728735409266932E-3</v>
          </cell>
          <cell r="AS258">
            <v>1.0972402059889268E-3</v>
          </cell>
          <cell r="AT258">
            <v>-7.3196495228407734E-3</v>
          </cell>
          <cell r="AU258">
            <v>-1.5004870530348753E-3</v>
          </cell>
        </row>
        <row r="259">
          <cell r="H259">
            <v>2.5633465234935482E-3</v>
          </cell>
          <cell r="I259">
            <v>2.1582506618922359E-3</v>
          </cell>
          <cell r="J259">
            <v>1.0470092320508773E-2</v>
          </cell>
          <cell r="K259">
            <v>2.3626796923492677E-4</v>
          </cell>
          <cell r="L259">
            <v>1.3042089034883464E-2</v>
          </cell>
          <cell r="AQ259">
            <v>1.8574175070465555E-2</v>
          </cell>
          <cell r="AR259">
            <v>9.8728540361386081E-3</v>
          </cell>
          <cell r="AS259">
            <v>1.8445599977829294E-3</v>
          </cell>
          <cell r="AT259">
            <v>5.5609340091408296E-3</v>
          </cell>
          <cell r="AU259">
            <v>1.4195722803593012E-2</v>
          </cell>
        </row>
        <row r="260">
          <cell r="H260">
            <v>9.8377853297693107E-5</v>
          </cell>
          <cell r="I260">
            <v>-1.4170106008628558E-3</v>
          </cell>
          <cell r="J260">
            <v>-2.4380141044549886E-3</v>
          </cell>
          <cell r="K260">
            <v>2.3677225882499098E-3</v>
          </cell>
          <cell r="L260">
            <v>-2.6552848537569895E-3</v>
          </cell>
          <cell r="AQ260">
            <v>-1.9272280121094269E-2</v>
          </cell>
          <cell r="AR260">
            <v>-5.0940756309052065E-3</v>
          </cell>
          <cell r="AS260">
            <v>7.1354289211844231E-3</v>
          </cell>
          <cell r="AT260">
            <v>-4.6167252016992635E-3</v>
          </cell>
          <cell r="AU260">
            <v>-9.8594420575175978E-3</v>
          </cell>
        </row>
        <row r="261">
          <cell r="H261">
            <v>-9.144583214319435E-3</v>
          </cell>
          <cell r="I261">
            <v>-3.6739516280758222E-3</v>
          </cell>
          <cell r="J261">
            <v>-1.9857087241170746E-3</v>
          </cell>
          <cell r="K261">
            <v>-2.3677131231158999E-4</v>
          </cell>
          <cell r="L261">
            <v>-8.3321678803760513E-5</v>
          </cell>
          <cell r="AQ261">
            <v>4.3010468460264524E-2</v>
          </cell>
          <cell r="AR261">
            <v>7.3049041825541542E-3</v>
          </cell>
          <cell r="AS261">
            <v>4.5896981462295594E-3</v>
          </cell>
          <cell r="AT261">
            <v>1.2077140198368429E-2</v>
          </cell>
          <cell r="AU261">
            <v>-6.1263468004389325E-3</v>
          </cell>
        </row>
        <row r="262">
          <cell r="H262">
            <v>1.3793782236312779E-2</v>
          </cell>
          <cell r="I262">
            <v>-5.3162510067809032E-3</v>
          </cell>
          <cell r="J262">
            <v>-2.551313482472839E-4</v>
          </cell>
          <cell r="K262">
            <v>3.6825851867494652E-3</v>
          </cell>
          <cell r="L262">
            <v>-8.067904750066468E-4</v>
          </cell>
          <cell r="AQ262">
            <v>1.7580454088528551E-2</v>
          </cell>
          <cell r="AR262">
            <v>-3.6930782777883503E-2</v>
          </cell>
          <cell r="AS262">
            <v>-2.0754870194183619E-2</v>
          </cell>
          <cell r="AT262">
            <v>-1.6752278250266621E-3</v>
          </cell>
          <cell r="AU262">
            <v>-1.4324077697420303E-2</v>
          </cell>
        </row>
        <row r="263">
          <cell r="H263">
            <v>0</v>
          </cell>
          <cell r="I263">
            <v>0</v>
          </cell>
          <cell r="J263">
            <v>7.603576911406229E-3</v>
          </cell>
          <cell r="K263">
            <v>0</v>
          </cell>
          <cell r="L263">
            <v>0</v>
          </cell>
          <cell r="AQ263">
            <v>4.0617198745918149E-3</v>
          </cell>
          <cell r="AR263">
            <v>-7.0071437067236427E-3</v>
          </cell>
          <cell r="AS263">
            <v>1.7876255451223359E-3</v>
          </cell>
          <cell r="AT263">
            <v>-4.9599271398641509E-3</v>
          </cell>
          <cell r="AU263">
            <v>3.0207305701515268E-3</v>
          </cell>
        </row>
        <row r="264">
          <cell r="H264">
            <v>-3.2325602497028649E-3</v>
          </cell>
          <cell r="I264">
            <v>4.3522743811383879E-3</v>
          </cell>
          <cell r="J264">
            <v>-1.0433001720791757E-2</v>
          </cell>
          <cell r="K264">
            <v>2.3815375006488448E-3</v>
          </cell>
          <cell r="L264">
            <v>1.865574278889115E-2</v>
          </cell>
          <cell r="AQ264">
            <v>4.8835330423570352E-3</v>
          </cell>
          <cell r="AR264">
            <v>-8.4378120032646952E-3</v>
          </cell>
          <cell r="AS264">
            <v>1.8185023074674129E-3</v>
          </cell>
          <cell r="AT264">
            <v>2.4936718950698345E-3</v>
          </cell>
          <cell r="AU264">
            <v>-1.4740274178451887E-3</v>
          </cell>
        </row>
        <row r="265">
          <cell r="H265">
            <v>8.3496103627549445E-3</v>
          </cell>
          <cell r="I265">
            <v>7.0152736502071544E-3</v>
          </cell>
          <cell r="J265">
            <v>1.3307097812325086E-3</v>
          </cell>
          <cell r="K265">
            <v>-2.8497009970305243E-3</v>
          </cell>
          <cell r="L265">
            <v>-5.390456058343096E-3</v>
          </cell>
          <cell r="AQ265">
            <v>-7.301267690730342E-3</v>
          </cell>
          <cell r="AR265">
            <v>-1.9687430173596625E-3</v>
          </cell>
          <cell r="AS265">
            <v>-6.7643977072004598E-3</v>
          </cell>
          <cell r="AT265">
            <v>-5.131912847109182E-3</v>
          </cell>
          <cell r="AU265">
            <v>1.5557970267607184E-2</v>
          </cell>
        </row>
        <row r="266">
          <cell r="H266">
            <v>6.1356331485613591E-3</v>
          </cell>
          <cell r="I266">
            <v>-1.4787820653379136E-3</v>
          </cell>
          <cell r="J266">
            <v>3.3222619701600564E-3</v>
          </cell>
          <cell r="K266">
            <v>1.4268835943158642E-3</v>
          </cell>
          <cell r="L266">
            <v>8.6829732559987605E-3</v>
          </cell>
          <cell r="AQ266">
            <v>-2.4572272970734658E-2</v>
          </cell>
          <cell r="AR266">
            <v>-1.8641439865556064E-2</v>
          </cell>
          <cell r="AS266">
            <v>-2.4896947460039268E-3</v>
          </cell>
          <cell r="AT266">
            <v>-8.2536427895009458E-3</v>
          </cell>
          <cell r="AU266">
            <v>-1.4751093223136366E-3</v>
          </cell>
        </row>
        <row r="267">
          <cell r="H267">
            <v>3.4845897737425524E-3</v>
          </cell>
          <cell r="I267">
            <v>-4.5130879035124583E-3</v>
          </cell>
          <cell r="J267">
            <v>-2.6490210203076181E-3</v>
          </cell>
          <cell r="K267">
            <v>1.0713369151726937E-3</v>
          </cell>
          <cell r="L267">
            <v>3.0813604556072516E-3</v>
          </cell>
          <cell r="AQ267">
            <v>4.2033510213452261E-3</v>
          </cell>
          <cell r="AR267">
            <v>1.8735616737285948E-2</v>
          </cell>
          <cell r="AS267">
            <v>-1.3018222545158123E-3</v>
          </cell>
          <cell r="AT267">
            <v>3.335298690755579E-3</v>
          </cell>
          <cell r="AU267">
            <v>-9.1397791323573341E-3</v>
          </cell>
        </row>
        <row r="268">
          <cell r="H268">
            <v>0</v>
          </cell>
          <cell r="I268">
            <v>0</v>
          </cell>
          <cell r="J268">
            <v>0</v>
          </cell>
          <cell r="K268">
            <v>0</v>
          </cell>
          <cell r="L268">
            <v>0</v>
          </cell>
          <cell r="AQ268">
            <v>-3.482742613447502E-3</v>
          </cell>
          <cell r="AR268">
            <v>-1.8841330751981588E-2</v>
          </cell>
          <cell r="AS268">
            <v>-7.9173327773838439E-3</v>
          </cell>
          <cell r="AT268">
            <v>-3.0226313019372552E-3</v>
          </cell>
          <cell r="AU268">
            <v>-6.9316217827109644E-3</v>
          </cell>
        </row>
        <row r="269">
          <cell r="H269">
            <v>-3.8583932955966738E-3</v>
          </cell>
          <cell r="I269">
            <v>0</v>
          </cell>
          <cell r="J269">
            <v>7.7638260518630986E-3</v>
          </cell>
          <cell r="K269">
            <v>-1.6636531951559341E-3</v>
          </cell>
          <cell r="L269">
            <v>7.9604820369878482E-3</v>
          </cell>
          <cell r="AQ269">
            <v>-4.3723400098380882E-2</v>
          </cell>
          <cell r="AR269">
            <v>-4.2625540904491013E-2</v>
          </cell>
          <cell r="AS269">
            <v>4.0741506259919539E-3</v>
          </cell>
          <cell r="AT269">
            <v>-1.0014309977701844E-2</v>
          </cell>
          <cell r="AU269">
            <v>2.5018511234389161E-2</v>
          </cell>
        </row>
        <row r="270">
          <cell r="H270">
            <v>-6.5846656331115527E-3</v>
          </cell>
          <cell r="I270">
            <v>-1.1986696634412874E-3</v>
          </cell>
          <cell r="J270">
            <v>-1.1657375230231581E-2</v>
          </cell>
          <cell r="K270">
            <v>4.5362092379597208E-3</v>
          </cell>
          <cell r="L270">
            <v>-1.6411431476027083E-2</v>
          </cell>
          <cell r="AQ270">
            <v>9.0866874102980208E-3</v>
          </cell>
          <cell r="AR270">
            <v>-9.6995743868755844E-3</v>
          </cell>
          <cell r="AS270">
            <v>1.0670723700552883E-2</v>
          </cell>
          <cell r="AT270">
            <v>9.7390969572737577E-3</v>
          </cell>
          <cell r="AU270">
            <v>1.302922028120183E-2</v>
          </cell>
        </row>
        <row r="271">
          <cell r="H271">
            <v>-9.5525464889510969E-3</v>
          </cell>
          <cell r="I271">
            <v>1.2282862236074887E-3</v>
          </cell>
          <cell r="J271">
            <v>-3.6410795446278899E-3</v>
          </cell>
          <cell r="K271">
            <v>-2.3818211865074268E-3</v>
          </cell>
          <cell r="L271">
            <v>-4.9813392554208802E-3</v>
          </cell>
          <cell r="AQ271">
            <v>-2.2873826805051102E-2</v>
          </cell>
          <cell r="AR271">
            <v>-4.8176833809234617E-3</v>
          </cell>
          <cell r="AS271">
            <v>-7.1404897798101243E-3</v>
          </cell>
          <cell r="AT271">
            <v>3.1905960008469384E-3</v>
          </cell>
          <cell r="AU271">
            <v>1.6302996433238365E-2</v>
          </cell>
        </row>
        <row r="272">
          <cell r="H272">
            <v>4.5270668081645038E-3</v>
          </cell>
          <cell r="I272">
            <v>-6.0845813350688394E-3</v>
          </cell>
          <cell r="J272">
            <v>-6.536600977308793E-3</v>
          </cell>
          <cell r="K272">
            <v>-3.7964459697013009E-3</v>
          </cell>
          <cell r="L272">
            <v>-3.5931007988383556E-2</v>
          </cell>
          <cell r="AQ272">
            <v>-1.0077314060527287E-2</v>
          </cell>
          <cell r="AR272">
            <v>-1.1599414747341658E-2</v>
          </cell>
          <cell r="AS272">
            <v>-6.0829898505413019E-3</v>
          </cell>
          <cell r="AT272">
            <v>-1.2243634878101053E-2</v>
          </cell>
          <cell r="AU272">
            <v>-6.6820170726370372E-3</v>
          </cell>
        </row>
        <row r="273">
          <cell r="H273">
            <v>2.3513440155698007E-3</v>
          </cell>
          <cell r="I273">
            <v>2.2203183417466299E-3</v>
          </cell>
          <cell r="J273">
            <v>4.0410232631045151E-3</v>
          </cell>
          <cell r="K273">
            <v>8.3113514527277665E-4</v>
          </cell>
          <cell r="L273">
            <v>6.8473745293440302E-3</v>
          </cell>
          <cell r="AQ273">
            <v>1.8452118261009311E-2</v>
          </cell>
          <cell r="AR273">
            <v>-8.4016755738053582E-3</v>
          </cell>
          <cell r="AS273">
            <v>-1.1274537626806146E-2</v>
          </cell>
          <cell r="AT273">
            <v>1.3795931648629731E-2</v>
          </cell>
          <cell r="AU273">
            <v>-1.3981559375970329E-2</v>
          </cell>
        </row>
        <row r="274">
          <cell r="H274">
            <v>1.5638543729710186E-3</v>
          </cell>
          <cell r="I274">
            <v>-5.1667597633830997E-4</v>
          </cell>
          <cell r="J274">
            <v>7.2239108496563453E-4</v>
          </cell>
          <cell r="K274">
            <v>5.6119550901254645E-3</v>
          </cell>
          <cell r="L274">
            <v>6.5810761222386827E-3</v>
          </cell>
          <cell r="AQ274">
            <v>1.4114183131506622E-2</v>
          </cell>
          <cell r="AR274">
            <v>1.0699411422075006E-2</v>
          </cell>
          <cell r="AS274">
            <v>4.5755360720018765E-3</v>
          </cell>
          <cell r="AT274">
            <v>2.0895576845611748E-3</v>
          </cell>
          <cell r="AU274">
            <v>1.4676760776454245E-2</v>
          </cell>
        </row>
        <row r="275">
          <cell r="H275">
            <v>7.2216610183308827E-3</v>
          </cell>
          <cell r="I275">
            <v>1.9403518584233392E-3</v>
          </cell>
          <cell r="J275">
            <v>-3.557777167750964E-3</v>
          </cell>
          <cell r="K275">
            <v>1.9141191130251922E-3</v>
          </cell>
          <cell r="L275">
            <v>0</v>
          </cell>
          <cell r="AQ275">
            <v>3.2709460011925512E-2</v>
          </cell>
          <cell r="AR275">
            <v>2.8534268096096289E-2</v>
          </cell>
          <cell r="AS275">
            <v>-4.8177995198227623E-3</v>
          </cell>
          <cell r="AT275">
            <v>1.6812200745194544E-2</v>
          </cell>
          <cell r="AU275">
            <v>6.4989774941220753E-3</v>
          </cell>
        </row>
        <row r="276">
          <cell r="H276">
            <v>1.1917463789991034E-2</v>
          </cell>
          <cell r="I276">
            <v>6.3398740911806417E-3</v>
          </cell>
          <cell r="J276">
            <v>6.4165749336020372E-3</v>
          </cell>
          <cell r="K276">
            <v>6.8657833199932128E-3</v>
          </cell>
          <cell r="L276">
            <v>-8.1880250707011548E-4</v>
          </cell>
          <cell r="AQ276">
            <v>1.4421734015183384E-2</v>
          </cell>
          <cell r="AR276">
            <v>-8.5642010727925381E-3</v>
          </cell>
          <cell r="AS276">
            <v>-1.4420825929815841E-2</v>
          </cell>
          <cell r="AT276">
            <v>5.3134168589618613E-3</v>
          </cell>
          <cell r="AU276">
            <v>-1.9826002753527707E-3</v>
          </cell>
        </row>
        <row r="277">
          <cell r="H277">
            <v>6.648234807687281E-3</v>
          </cell>
          <cell r="I277">
            <v>4.853165737491727E-3</v>
          </cell>
          <cell r="J277">
            <v>6.992643090985462E-3</v>
          </cell>
          <cell r="K277">
            <v>-7.2214492962219268E-4</v>
          </cell>
          <cell r="L277">
            <v>1.1450062691170215E-2</v>
          </cell>
          <cell r="AQ277">
            <v>2.1986016632216391E-2</v>
          </cell>
          <cell r="AR277">
            <v>1.9445878330784844E-2</v>
          </cell>
          <cell r="AS277">
            <v>5.3393481495110128E-3</v>
          </cell>
          <cell r="AT277">
            <v>-6.7411769831060295E-3</v>
          </cell>
          <cell r="AU277">
            <v>1.9875611247073627E-2</v>
          </cell>
        </row>
        <row r="278">
          <cell r="H278">
            <v>0</v>
          </cell>
          <cell r="I278">
            <v>0</v>
          </cell>
          <cell r="J278">
            <v>2.8082506583293476E-3</v>
          </cell>
          <cell r="K278">
            <v>6.0222463057235665E-4</v>
          </cell>
          <cell r="L278">
            <v>1.3022083017963482E-2</v>
          </cell>
          <cell r="AQ278">
            <v>-1.853834110736011E-2</v>
          </cell>
          <cell r="AR278">
            <v>4.1094497093506531E-3</v>
          </cell>
          <cell r="AS278">
            <v>-1.3819203257726923E-3</v>
          </cell>
          <cell r="AT278">
            <v>-2.2891531181572699E-3</v>
          </cell>
          <cell r="AU278">
            <v>-9.6594998179205284E-3</v>
          </cell>
        </row>
        <row r="279">
          <cell r="H279">
            <v>-2.9898944452331211E-3</v>
          </cell>
          <cell r="I279">
            <v>8.17795084526729E-4</v>
          </cell>
          <cell r="J279">
            <v>-1.0183168352287941E-3</v>
          </cell>
          <cell r="K279">
            <v>1.6889420809267364E-3</v>
          </cell>
          <cell r="L279">
            <v>-1.5965427438433544E-3</v>
          </cell>
          <cell r="AQ279">
            <v>-3.665199876552329E-3</v>
          </cell>
          <cell r="AR279">
            <v>-2.8721497195631589E-2</v>
          </cell>
          <cell r="AS279">
            <v>-1.4873036701965636E-2</v>
          </cell>
          <cell r="AT279">
            <v>2.7571782739142211E-3</v>
          </cell>
          <cell r="AU279">
            <v>-8.4345013642500005E-3</v>
          </cell>
        </row>
        <row r="280">
          <cell r="H280">
            <v>7.9182624167355442E-3</v>
          </cell>
          <cell r="I280">
            <v>-8.9393761788558734E-4</v>
          </cell>
          <cell r="J280">
            <v>3.6697261084566168E-3</v>
          </cell>
          <cell r="K280">
            <v>1.2068538511234017E-4</v>
          </cell>
          <cell r="L280">
            <v>1.32726022470111E-2</v>
          </cell>
          <cell r="AQ280">
            <v>7.4042449265467975E-3</v>
          </cell>
          <cell r="AR280">
            <v>2.7000741902644763E-3</v>
          </cell>
          <cell r="AS280">
            <v>-1.0175459919588544E-2</v>
          </cell>
          <cell r="AT280">
            <v>-2.9828212303084E-3</v>
          </cell>
          <cell r="AU280">
            <v>-4.6359374472496155E-3</v>
          </cell>
        </row>
        <row r="281">
          <cell r="H281">
            <v>-7.3827844853927571E-3</v>
          </cell>
          <cell r="I281">
            <v>-2.9707399690382941E-3</v>
          </cell>
          <cell r="J281">
            <v>2.6914106051105779E-3</v>
          </cell>
          <cell r="K281">
            <v>4.7278537377548613E-3</v>
          </cell>
          <cell r="L281">
            <v>-1.3180626992495004E-3</v>
          </cell>
          <cell r="AQ281">
            <v>7.8520607228248409E-3</v>
          </cell>
          <cell r="AR281">
            <v>1.2460257706111387E-3</v>
          </cell>
          <cell r="AS281">
            <v>2.4945931314597318E-3</v>
          </cell>
          <cell r="AT281">
            <v>7.7538150585194302E-4</v>
          </cell>
          <cell r="AU281">
            <v>1.2664059620486114E-2</v>
          </cell>
        </row>
        <row r="282">
          <cell r="H282">
            <v>3.7188476937533022E-3</v>
          </cell>
          <cell r="I282">
            <v>2.8954653399542174E-3</v>
          </cell>
          <cell r="J282">
            <v>-2.0255618051134849E-4</v>
          </cell>
          <cell r="K282">
            <v>2.4245780618725732E-4</v>
          </cell>
          <cell r="L282">
            <v>6.320736936387128E-4</v>
          </cell>
          <cell r="AQ282">
            <v>-1.6552165310847102E-2</v>
          </cell>
          <cell r="AR282">
            <v>-2.0429955653761211E-2</v>
          </cell>
          <cell r="AS282">
            <v>-7.0020375744239954E-4</v>
          </cell>
          <cell r="AT282">
            <v>-1.0141278275062429E-3</v>
          </cell>
          <cell r="AU282">
            <v>-1.6385675237101545E-3</v>
          </cell>
        </row>
        <row r="283">
          <cell r="H283">
            <v>-4.5601686860141655E-3</v>
          </cell>
          <cell r="I283">
            <v>-5.2779090025341091E-3</v>
          </cell>
          <cell r="J283">
            <v>9.118384468649321E-4</v>
          </cell>
          <cell r="K283">
            <v>3.0406742857207458E-3</v>
          </cell>
          <cell r="L283">
            <v>8.899350926328875E-3</v>
          </cell>
          <cell r="AQ283">
            <v>2.081505744326468E-2</v>
          </cell>
          <cell r="AR283">
            <v>2.0575834188351846E-2</v>
          </cell>
          <cell r="AS283">
            <v>5.0476497289592128E-3</v>
          </cell>
          <cell r="AT283">
            <v>5.6655952962627286E-3</v>
          </cell>
          <cell r="AU283">
            <v>-1.2403155134724522E-2</v>
          </cell>
        </row>
        <row r="284">
          <cell r="H284">
            <v>8.7803025745294416E-3</v>
          </cell>
          <cell r="I284">
            <v>3.5419650974717332E-3</v>
          </cell>
          <cell r="J284">
            <v>3.2895826383882998E-3</v>
          </cell>
          <cell r="K284">
            <v>-1.2163935878162224E-4</v>
          </cell>
          <cell r="L284">
            <v>1.0252775159064642E-2</v>
          </cell>
          <cell r="AQ284">
            <v>1.9221149572360905E-2</v>
          </cell>
          <cell r="AR284">
            <v>1.4202516132579758E-3</v>
          </cell>
          <cell r="AS284">
            <v>-8.0865187145253981E-3</v>
          </cell>
          <cell r="AT284">
            <v>7.7188559936102593E-3</v>
          </cell>
          <cell r="AU284">
            <v>1.5014956396423916E-3</v>
          </cell>
        </row>
        <row r="285">
          <cell r="H285">
            <v>1.5137888498235608E-3</v>
          </cell>
          <cell r="I285">
            <v>8.5014704104788841E-3</v>
          </cell>
          <cell r="J285">
            <v>-7.6674233907105815E-3</v>
          </cell>
          <cell r="K285">
            <v>-4.8408935241242013E-3</v>
          </cell>
          <cell r="L285">
            <v>-6.1974838196776627E-4</v>
          </cell>
          <cell r="AQ285">
            <v>-1.866185376713302E-4</v>
          </cell>
          <cell r="AR285">
            <v>-1.909573451660404E-2</v>
          </cell>
          <cell r="AS285">
            <v>4.1894179018127841E-3</v>
          </cell>
          <cell r="AT285">
            <v>-2.9866987602615879E-3</v>
          </cell>
          <cell r="AU285">
            <v>-1.8618478891131521E-3</v>
          </cell>
        </row>
        <row r="286">
          <cell r="H286">
            <v>1.3980706338771798E-2</v>
          </cell>
          <cell r="I286">
            <v>-1.1269802319041844E-2</v>
          </cell>
          <cell r="J286">
            <v>-1.8300128408132998E-3</v>
          </cell>
          <cell r="K286">
            <v>8.4795932502568228E-4</v>
          </cell>
          <cell r="L286">
            <v>6.1456826394923336E-3</v>
          </cell>
          <cell r="AQ286">
            <v>-6.8253990582218984E-4</v>
          </cell>
          <cell r="AR286">
            <v>-8.4173198246918733E-3</v>
          </cell>
          <cell r="AS286">
            <v>1.7495740580110535E-3</v>
          </cell>
          <cell r="AT286">
            <v>1.0148236638359105E-3</v>
          </cell>
          <cell r="AU286">
            <v>-5.2857898271339576E-3</v>
          </cell>
        </row>
        <row r="287">
          <cell r="H287">
            <v>3.7264729910002625E-3</v>
          </cell>
          <cell r="I287">
            <v>-1.207929400684371E-3</v>
          </cell>
          <cell r="J287">
            <v>-2.088044521475374E-3</v>
          </cell>
          <cell r="K287">
            <v>3.768883908750853E-3</v>
          </cell>
          <cell r="L287">
            <v>-6.163354428385559E-3</v>
          </cell>
          <cell r="AQ287">
            <v>-2.1741946157352839E-4</v>
          </cell>
          <cell r="AR287">
            <v>-1.4582103740964174E-2</v>
          </cell>
          <cell r="AS287">
            <v>-1.6688586521446109E-3</v>
          </cell>
          <cell r="AT287">
            <v>-3.5758048273296702E-3</v>
          </cell>
          <cell r="AU287">
            <v>-1.479145745749523E-2</v>
          </cell>
        </row>
        <row r="288">
          <cell r="H288">
            <v>5.6617662288829251E-3</v>
          </cell>
          <cell r="I288">
            <v>-1.0969487229688379E-3</v>
          </cell>
          <cell r="J288">
            <v>-3.5723243901730761E-4</v>
          </cell>
          <cell r="K288">
            <v>1.827139262791988E-3</v>
          </cell>
          <cell r="L288">
            <v>3.3115014556373001E-3</v>
          </cell>
          <cell r="AQ288">
            <v>-1.2099519661755147E-2</v>
          </cell>
          <cell r="AR288">
            <v>-2.6055652769914721E-2</v>
          </cell>
          <cell r="AS288">
            <v>-3.2589806911361052E-3</v>
          </cell>
          <cell r="AT288">
            <v>-4.7283182019817269E-3</v>
          </cell>
          <cell r="AU288">
            <v>-2.6697631816663529E-3</v>
          </cell>
        </row>
        <row r="289">
          <cell r="H289">
            <v>-2.7687801444920002E-3</v>
          </cell>
          <cell r="I289">
            <v>5.7720933114127071E-3</v>
          </cell>
          <cell r="J289">
            <v>1.6336809459573942E-3</v>
          </cell>
          <cell r="K289">
            <v>-1.2166108968365563E-3</v>
          </cell>
          <cell r="L289">
            <v>-3.2452020691040584E-3</v>
          </cell>
          <cell r="AQ289">
            <v>-5.3276041755900005E-2</v>
          </cell>
          <cell r="AR289">
            <v>1.1274544457250178E-2</v>
          </cell>
          <cell r="AS289">
            <v>2.1268143468978844E-4</v>
          </cell>
          <cell r="AT289">
            <v>-5.0838805079303955E-3</v>
          </cell>
          <cell r="AU289">
            <v>2.9327604442352793E-2</v>
          </cell>
        </row>
        <row r="290">
          <cell r="H290">
            <v>-1.0365614273922463E-2</v>
          </cell>
          <cell r="I290">
            <v>6.592883847806208E-3</v>
          </cell>
          <cell r="J290">
            <v>1.0193548614452208E-3</v>
          </cell>
          <cell r="K290">
            <v>-7.4861150625284978E-3</v>
          </cell>
          <cell r="L290">
            <v>1.1627890470917501E-2</v>
          </cell>
          <cell r="AQ290">
            <v>1.8193611668170795E-2</v>
          </cell>
          <cell r="AR290">
            <v>2.0664188504905645E-2</v>
          </cell>
          <cell r="AS290">
            <v>-3.2416805361345693E-3</v>
          </cell>
          <cell r="AT290">
            <v>6.3120345602559174E-3</v>
          </cell>
          <cell r="AU290">
            <v>1.4532977081584977E-2</v>
          </cell>
        </row>
        <row r="291">
          <cell r="H291">
            <v>-1.8702469573261826E-4</v>
          </cell>
          <cell r="I291">
            <v>5.3537318000873579E-3</v>
          </cell>
          <cell r="J291">
            <v>1.629355494121798E-3</v>
          </cell>
          <cell r="K291">
            <v>-2.4137489478504026E-4</v>
          </cell>
          <cell r="L291">
            <v>8.6796347153956788E-3</v>
          </cell>
          <cell r="AQ291">
            <v>-2.1544162139834854E-2</v>
          </cell>
          <cell r="AR291">
            <v>2.183790518630831E-2</v>
          </cell>
          <cell r="AS291">
            <v>4.3552552770270443E-3</v>
          </cell>
          <cell r="AT291">
            <v>2.9634825202306562E-3</v>
          </cell>
          <cell r="AU291">
            <v>1.1985354508429078E-2</v>
          </cell>
        </row>
        <row r="292">
          <cell r="H292">
            <v>-3.9285209011762356E-3</v>
          </cell>
          <cell r="I292">
            <v>1.6944502133364736E-3</v>
          </cell>
          <cell r="J292">
            <v>1.5246572096705435E-4</v>
          </cell>
          <cell r="K292">
            <v>2.905591284444009E-3</v>
          </cell>
          <cell r="L292">
            <v>-2.0206624450476496E-2</v>
          </cell>
          <cell r="AQ292">
            <v>-3.9459762412542036E-3</v>
          </cell>
          <cell r="AR292">
            <v>-1.1997773729017848E-2</v>
          </cell>
          <cell r="AS292">
            <v>-1.0382441796354738E-2</v>
          </cell>
          <cell r="AT292">
            <v>2.9755788760142867E-3</v>
          </cell>
          <cell r="AU292">
            <v>-1.4819824795426147E-2</v>
          </cell>
        </row>
        <row r="293">
          <cell r="H293">
            <v>-5.4465737309612461E-3</v>
          </cell>
          <cell r="I293">
            <v>-9.6660733635500762E-4</v>
          </cell>
          <cell r="J293">
            <v>-3.8119102169542618E-3</v>
          </cell>
          <cell r="K293">
            <v>-5.5382631608454913E-3</v>
          </cell>
          <cell r="L293">
            <v>8.8945739785863953E-3</v>
          </cell>
          <cell r="AQ293">
            <v>1.3065260348620494E-2</v>
          </cell>
          <cell r="AR293">
            <v>1.3528765630056795E-2</v>
          </cell>
          <cell r="AS293">
            <v>-7.789653774671456E-3</v>
          </cell>
          <cell r="AT293">
            <v>1.9799717257374264E-3</v>
          </cell>
          <cell r="AU293">
            <v>2.1882286782124841E-2</v>
          </cell>
        </row>
        <row r="294">
          <cell r="H294">
            <v>-8.1200540130321741E-3</v>
          </cell>
          <cell r="I294">
            <v>6.9800743090242534E-4</v>
          </cell>
          <cell r="J294">
            <v>5.7142606907618632E-3</v>
          </cell>
          <cell r="K294">
            <v>-2.282271612584208E-3</v>
          </cell>
          <cell r="L294">
            <v>6.4555817435258955E-3</v>
          </cell>
          <cell r="AQ294">
            <v>-3.2650911892520553E-3</v>
          </cell>
          <cell r="AR294">
            <v>-2.9029333225423629E-3</v>
          </cell>
          <cell r="AS294">
            <v>1.4720978802573695E-3</v>
          </cell>
          <cell r="AT294">
            <v>7.2921750248993887E-5</v>
          </cell>
          <cell r="AU294">
            <v>-9.1346435562514351E-3</v>
          </cell>
        </row>
        <row r="295">
          <cell r="H295">
            <v>-3.3317322256851689E-3</v>
          </cell>
          <cell r="I295">
            <v>1.3950411127416906E-3</v>
          </cell>
          <cell r="J295">
            <v>-1.116075208289713E-3</v>
          </cell>
          <cell r="K295">
            <v>4.7067418603410349E-3</v>
          </cell>
          <cell r="L295">
            <v>4.5816198090786742E-4</v>
          </cell>
          <cell r="AQ295">
            <v>1.9816545275982905E-2</v>
          </cell>
          <cell r="AR295">
            <v>3.8391051045189076E-3</v>
          </cell>
          <cell r="AS295">
            <v>7.5407550786539121E-3</v>
          </cell>
          <cell r="AT295">
            <v>1.2075095008104071E-3</v>
          </cell>
          <cell r="AU295">
            <v>1.6883577775189139E-2</v>
          </cell>
        </row>
        <row r="296">
          <cell r="H296">
            <v>-1.3371479090531491E-3</v>
          </cell>
          <cell r="I296">
            <v>-1.1792671235344443E-3</v>
          </cell>
          <cell r="J296">
            <v>-5.688141835928473E-3</v>
          </cell>
          <cell r="K296">
            <v>3.3906773009011459E-3</v>
          </cell>
          <cell r="L296">
            <v>7.1185239833695402E-3</v>
          </cell>
          <cell r="AQ296">
            <v>2.153003234050849E-2</v>
          </cell>
          <cell r="AR296">
            <v>-2.9561903503681009E-3</v>
          </cell>
          <cell r="AS296">
            <v>8.8160523072392753E-3</v>
          </cell>
          <cell r="AT296">
            <v>-4.1477557997185027E-3</v>
          </cell>
          <cell r="AU296">
            <v>1.3727970001103887E-2</v>
          </cell>
        </row>
        <row r="297">
          <cell r="H297">
            <v>1.4058851809358952E-2</v>
          </cell>
          <cell r="I297">
            <v>-7.0772138460132306E-3</v>
          </cell>
          <cell r="J297">
            <v>-3.6775986093345869E-3</v>
          </cell>
          <cell r="K297">
            <v>4.6228494889848371E-3</v>
          </cell>
          <cell r="L297">
            <v>1.1367048935873703E-2</v>
          </cell>
          <cell r="AQ297">
            <v>-3.0682028794305788E-2</v>
          </cell>
          <cell r="AR297">
            <v>-6.9140607702973013E-3</v>
          </cell>
          <cell r="AS297">
            <v>1.8428155983375412E-4</v>
          </cell>
          <cell r="AT297">
            <v>-9.4015609875033254E-3</v>
          </cell>
          <cell r="AU297">
            <v>4.1504311962403048E-3</v>
          </cell>
        </row>
        <row r="298">
          <cell r="H298">
            <v>4.3384402536019717E-3</v>
          </cell>
          <cell r="I298">
            <v>-3.2613821992586445E-3</v>
          </cell>
          <cell r="J298">
            <v>-1.5892738286721331E-3</v>
          </cell>
          <cell r="K298">
            <v>1.8281390393610764E-3</v>
          </cell>
          <cell r="L298">
            <v>-7.7374067722251194E-3</v>
          </cell>
          <cell r="AQ298">
            <v>4.4354531777442896E-3</v>
          </cell>
          <cell r="AR298">
            <v>1.3473494591382801E-2</v>
          </cell>
          <cell r="AS298">
            <v>-1.7933366563792279E-3</v>
          </cell>
          <cell r="AT298">
            <v>-4.756222103263325E-3</v>
          </cell>
          <cell r="AU298">
            <v>-8.0585815259393012E-3</v>
          </cell>
        </row>
        <row r="299">
          <cell r="H299">
            <v>0</v>
          </cell>
          <cell r="I299">
            <v>7.5974903099231827E-3</v>
          </cell>
          <cell r="J299">
            <v>-7.7022361887701951E-4</v>
          </cell>
          <cell r="K299">
            <v>-5.6956038010419485E-3</v>
          </cell>
          <cell r="L299">
            <v>3.7757977971177858E-3</v>
          </cell>
          <cell r="AQ299">
            <v>1.4297787482695158E-3</v>
          </cell>
          <cell r="AR299">
            <v>4.4142576452611288E-3</v>
          </cell>
          <cell r="AS299">
            <v>7.7130744037989555E-3</v>
          </cell>
          <cell r="AT299">
            <v>7.4118146105239986E-4</v>
          </cell>
          <cell r="AU299">
            <v>-2.9766583373051946E-2</v>
          </cell>
        </row>
        <row r="300">
          <cell r="H300">
            <v>-1.821769565995357E-2</v>
          </cell>
          <cell r="I300">
            <v>7.6440800048820368E-3</v>
          </cell>
          <cell r="J300">
            <v>8.4789292677860395E-3</v>
          </cell>
          <cell r="K300">
            <v>-3.7426055262742564E-3</v>
          </cell>
          <cell r="L300">
            <v>4.66449875420194E-3</v>
          </cell>
          <cell r="AQ300">
            <v>-1.6804846078184815E-2</v>
          </cell>
          <cell r="AR300">
            <v>-5.4658818043398201E-3</v>
          </cell>
          <cell r="AS300">
            <v>-1.0478095186855639E-3</v>
          </cell>
          <cell r="AT300">
            <v>-3.4654643176383155E-3</v>
          </cell>
          <cell r="AU300">
            <v>1.2002964301378293E-2</v>
          </cell>
        </row>
        <row r="301">
          <cell r="H301">
            <v>-4.0171991583949351E-3</v>
          </cell>
          <cell r="I301">
            <v>1.0375934274453602E-3</v>
          </cell>
          <cell r="J301">
            <v>-4.3821639089178799E-3</v>
          </cell>
          <cell r="K301">
            <v>-1.2282330003368314E-2</v>
          </cell>
          <cell r="L301">
            <v>-4.1267067733590235E-3</v>
          </cell>
          <cell r="AQ301">
            <v>4.6016671059510718E-2</v>
          </cell>
          <cell r="AR301">
            <v>2.6808523949995142E-2</v>
          </cell>
          <cell r="AS301">
            <v>1.7880869653008565E-2</v>
          </cell>
          <cell r="AT301">
            <v>5.0093223584748645E-3</v>
          </cell>
          <cell r="AU301">
            <v>1.8860131689143202E-3</v>
          </cell>
        </row>
        <row r="302">
          <cell r="H302">
            <v>-1.2657043039990823E-3</v>
          </cell>
          <cell r="I302">
            <v>-8.7178113835650883E-4</v>
          </cell>
          <cell r="J302">
            <v>-1.9959731554269888E-3</v>
          </cell>
          <cell r="K302">
            <v>4.7721670771805336E-4</v>
          </cell>
          <cell r="L302">
            <v>3.9097299604078373E-3</v>
          </cell>
          <cell r="AQ302">
            <v>3.9479394056568919E-3</v>
          </cell>
          <cell r="AR302">
            <v>1.1963051880765603E-2</v>
          </cell>
          <cell r="AS302">
            <v>-1.0610119378139668E-3</v>
          </cell>
          <cell r="AT302">
            <v>9.6967488761812264E-3</v>
          </cell>
          <cell r="AU302">
            <v>6.7437932006657614E-3</v>
          </cell>
        </row>
        <row r="303">
          <cell r="H303">
            <v>0</v>
          </cell>
          <cell r="I303">
            <v>0</v>
          </cell>
          <cell r="J303">
            <v>8.7175611662848596E-4</v>
          </cell>
          <cell r="K303">
            <v>2.6315431813932477E-3</v>
          </cell>
          <cell r="L303">
            <v>3.8283942332599796E-3</v>
          </cell>
          <cell r="AQ303">
            <v>3.0508008221371046E-2</v>
          </cell>
          <cell r="AR303">
            <v>2.8279014637761501E-3</v>
          </cell>
          <cell r="AS303">
            <v>1.3583063228043896E-2</v>
          </cell>
          <cell r="AT303">
            <v>1.0565096771241858E-2</v>
          </cell>
          <cell r="AU303">
            <v>1.6568287574003665E-2</v>
          </cell>
        </row>
        <row r="304">
          <cell r="H304">
            <v>-3.2519939015142052E-3</v>
          </cell>
          <cell r="I304">
            <v>2.8443151939014921E-3</v>
          </cell>
          <cell r="J304">
            <v>1.6396240274427765E-3</v>
          </cell>
          <cell r="K304">
            <v>3.2401261985064433E-3</v>
          </cell>
          <cell r="L304">
            <v>-1.7310773208403352E-2</v>
          </cell>
          <cell r="AQ304">
            <v>1.8352491207538863E-2</v>
          </cell>
          <cell r="AR304">
            <v>1.870772103429261E-2</v>
          </cell>
          <cell r="AS304">
            <v>5.1987298207992723E-3</v>
          </cell>
          <cell r="AT304">
            <v>6.4850972079786356E-3</v>
          </cell>
          <cell r="AU304">
            <v>1.2767651489303805E-2</v>
          </cell>
        </row>
        <row r="305">
          <cell r="H305">
            <v>3.6658408420080502E-3</v>
          </cell>
          <cell r="I305">
            <v>-1.404450806129165E-3</v>
          </cell>
          <cell r="J305">
            <v>-4.0923501529677164E-4</v>
          </cell>
          <cell r="K305">
            <v>7.2525634730169486E-3</v>
          </cell>
          <cell r="L305">
            <v>3.3561096246708777E-2</v>
          </cell>
          <cell r="AQ305">
            <v>-7.6301987741987593E-3</v>
          </cell>
          <cell r="AR305">
            <v>1.076567079636557E-2</v>
          </cell>
          <cell r="AS305">
            <v>4.2799368254746659E-3</v>
          </cell>
          <cell r="AT305">
            <v>-8.8369510481929748E-3</v>
          </cell>
          <cell r="AU305">
            <v>5.4454396121071764E-3</v>
          </cell>
        </row>
        <row r="306">
          <cell r="H306">
            <v>7.7854067850753328E-3</v>
          </cell>
          <cell r="I306">
            <v>-8.5755644149254628E-4</v>
          </cell>
          <cell r="J306">
            <v>1.1258417810102728E-3</v>
          </cell>
          <cell r="K306">
            <v>6.2028894561301229E-3</v>
          </cell>
          <cell r="L306">
            <v>-2.9939918375517793E-3</v>
          </cell>
          <cell r="AQ306">
            <v>3.4710702751959838E-2</v>
          </cell>
          <cell r="AR306">
            <v>1.1133372681930865E-2</v>
          </cell>
          <cell r="AS306">
            <v>3.8586772441897934E-3</v>
          </cell>
          <cell r="AT306">
            <v>8.7149607747288721E-3</v>
          </cell>
          <cell r="AU306">
            <v>-1.4345546094564803E-2</v>
          </cell>
        </row>
        <row r="307">
          <cell r="H307">
            <v>-8.0114102565151946E-3</v>
          </cell>
          <cell r="I307">
            <v>-3.5636739444112608E-3</v>
          </cell>
          <cell r="J307">
            <v>3.3226016740122155E-3</v>
          </cell>
          <cell r="K307">
            <v>-4.8414795877246286E-3</v>
          </cell>
          <cell r="L307">
            <v>5.8945140243988892E-3</v>
          </cell>
          <cell r="AQ307">
            <v>-3.1893238494151727E-3</v>
          </cell>
          <cell r="AR307">
            <v>-1.0182778642002925E-2</v>
          </cell>
          <cell r="AS307">
            <v>-6.4419898957980663E-3</v>
          </cell>
          <cell r="AT307">
            <v>-5.6488353631906057E-3</v>
          </cell>
          <cell r="AU307">
            <v>1.3503271600728041E-2</v>
          </cell>
        </row>
        <row r="308">
          <cell r="H308">
            <v>-8.94148752837709E-3</v>
          </cell>
          <cell r="I308">
            <v>-1.2541061904680628E-3</v>
          </cell>
          <cell r="J308">
            <v>4.0758790075523521E-4</v>
          </cell>
          <cell r="K308">
            <v>-3.6179164812987219E-3</v>
          </cell>
          <cell r="L308">
            <v>7.0878757083852051E-3</v>
          </cell>
          <cell r="AQ308">
            <v>-1.9200863177276265E-2</v>
          </cell>
          <cell r="AR308">
            <v>-4.0252658384075865E-2</v>
          </cell>
          <cell r="AS308">
            <v>2.0116182339668214E-3</v>
          </cell>
          <cell r="AT308">
            <v>-8.9574922607095625E-3</v>
          </cell>
          <cell r="AU308">
            <v>-4.3651827999666073E-4</v>
          </cell>
        </row>
        <row r="309">
          <cell r="H309">
            <v>-2.0081469398645746E-2</v>
          </cell>
          <cell r="I309">
            <v>-3.4725402225963764E-2</v>
          </cell>
          <cell r="J309">
            <v>-7.6390836232265169E-4</v>
          </cell>
          <cell r="K309">
            <v>-2.3206488122756941E-2</v>
          </cell>
          <cell r="L309">
            <v>-1.3965697650877296E-2</v>
          </cell>
          <cell r="AQ309">
            <v>-9.177305327471647E-4</v>
          </cell>
          <cell r="AR309">
            <v>5.0057449787623397E-3</v>
          </cell>
          <cell r="AS309">
            <v>-5.2457300852982026E-4</v>
          </cell>
          <cell r="AT309">
            <v>3.1290310136278649E-3</v>
          </cell>
          <cell r="AU309">
            <v>-1.4191148772465703E-2</v>
          </cell>
        </row>
        <row r="310">
          <cell r="H310">
            <v>9.207050146785134E-3</v>
          </cell>
          <cell r="I310">
            <v>5.5608896166945421E-3</v>
          </cell>
          <cell r="J310">
            <v>7.1351810600805976E-4</v>
          </cell>
          <cell r="K310">
            <v>5.2101127622619092E-3</v>
          </cell>
          <cell r="L310">
            <v>-1.0327473884812699E-2</v>
          </cell>
          <cell r="AQ310">
            <v>4.4142967548977036E-2</v>
          </cell>
          <cell r="AR310">
            <v>-5.3954456762804852E-3</v>
          </cell>
          <cell r="AS310">
            <v>-4.0248053091999862E-3</v>
          </cell>
          <cell r="AT310">
            <v>2.4983282851743734E-3</v>
          </cell>
          <cell r="AU310">
            <v>1.34135671691128E-2</v>
          </cell>
        </row>
        <row r="311">
          <cell r="H311">
            <v>8.8285504300422701E-4</v>
          </cell>
          <cell r="I311">
            <v>-2.5944345993798024E-3</v>
          </cell>
          <cell r="J311">
            <v>-1.5788324617425076E-3</v>
          </cell>
          <cell r="K311">
            <v>-7.0546181007939968E-3</v>
          </cell>
          <cell r="L311">
            <v>-9.7449657076754681E-3</v>
          </cell>
          <cell r="AQ311">
            <v>1.8562293889798773E-2</v>
          </cell>
          <cell r="AR311">
            <v>-7.0257462328832962E-3</v>
          </cell>
          <cell r="AS311">
            <v>1.9614180815801983E-2</v>
          </cell>
          <cell r="AT311">
            <v>7.9893747521159707E-5</v>
          </cell>
          <cell r="AU311">
            <v>1.967265798287773E-2</v>
          </cell>
        </row>
        <row r="312">
          <cell r="H312">
            <v>-4.6064815269182269E-3</v>
          </cell>
          <cell r="I312">
            <v>-1.1402751982227732E-2</v>
          </cell>
          <cell r="J312">
            <v>-8.6716792863885672E-3</v>
          </cell>
          <cell r="K312">
            <v>5.8815756574648326E-4</v>
          </cell>
          <cell r="L312">
            <v>-3.3870235296777018E-2</v>
          </cell>
          <cell r="AQ312">
            <v>7.4841521753755587E-3</v>
          </cell>
          <cell r="AR312">
            <v>3.1608986566718567E-2</v>
          </cell>
          <cell r="AS312">
            <v>1.3657626766317082E-2</v>
          </cell>
          <cell r="AT312">
            <v>4.3428842106683595E-3</v>
          </cell>
          <cell r="AU312">
            <v>3.855040758335369E-3</v>
          </cell>
        </row>
        <row r="313">
          <cell r="H313">
            <v>9.8409872989257963E-5</v>
          </cell>
          <cell r="I313">
            <v>-9.4076778006312312E-3</v>
          </cell>
          <cell r="J313">
            <v>-1.0857283099240278E-2</v>
          </cell>
          <cell r="K313">
            <v>-1.5177827466537175E-2</v>
          </cell>
          <cell r="L313">
            <v>-1.0351830016940289E-3</v>
          </cell>
          <cell r="AQ313">
            <v>2.16659434548487E-2</v>
          </cell>
          <cell r="AR313">
            <v>1.267112051261688E-2</v>
          </cell>
          <cell r="AS313">
            <v>1.7933230990910913E-3</v>
          </cell>
          <cell r="AT313">
            <v>1.925908480600783E-3</v>
          </cell>
          <cell r="AU313">
            <v>-1.4449122951555196E-2</v>
          </cell>
        </row>
        <row r="314">
          <cell r="H314">
            <v>-9.8447136094415022E-4</v>
          </cell>
          <cell r="I314">
            <v>1.5493580719407429E-2</v>
          </cell>
          <cell r="J314">
            <v>3.6934849638965428E-3</v>
          </cell>
          <cell r="K314">
            <v>6.8828996595544645E-3</v>
          </cell>
          <cell r="L314">
            <v>7.0191948186453246E-3</v>
          </cell>
          <cell r="AQ314">
            <v>-2.5144993212751553E-2</v>
          </cell>
          <cell r="AR314">
            <v>-8.1559164850315002E-3</v>
          </cell>
          <cell r="AS314">
            <v>6.3276979506961244E-3</v>
          </cell>
          <cell r="AT314">
            <v>-2.6626765711264579E-3</v>
          </cell>
          <cell r="AU314">
            <v>8.9951665699661218E-3</v>
          </cell>
        </row>
        <row r="315">
          <cell r="H315">
            <v>-6.8000632712653664E-3</v>
          </cell>
          <cell r="I315">
            <v>-2.4652707034493737E-3</v>
          </cell>
          <cell r="J315">
            <v>2.3841858315549747E-3</v>
          </cell>
          <cell r="K315">
            <v>-2.6759676842443847E-3</v>
          </cell>
          <cell r="L315">
            <v>5.7310618598622742E-3</v>
          </cell>
          <cell r="AQ315">
            <v>1.7772993483095401E-2</v>
          </cell>
          <cell r="AR315">
            <v>4.0187692135142609E-2</v>
          </cell>
          <cell r="AS315">
            <v>1.5013448764232985E-3</v>
          </cell>
          <cell r="AT315">
            <v>1.9475842151046169E-3</v>
          </cell>
          <cell r="AU315">
            <v>-4.3478068662968801E-4</v>
          </cell>
        </row>
        <row r="316">
          <cell r="H316">
            <v>1.5875961398428284E-3</v>
          </cell>
          <cell r="I316">
            <v>7.126622092502144E-3</v>
          </cell>
          <cell r="J316">
            <v>-2.3785150097684893E-3</v>
          </cell>
          <cell r="K316">
            <v>6.7939528724816345E-3</v>
          </cell>
          <cell r="L316">
            <v>3.486520379711866E-3</v>
          </cell>
          <cell r="AQ316">
            <v>-1.1738714590922867E-2</v>
          </cell>
          <cell r="AR316">
            <v>-2.1498207955333404E-2</v>
          </cell>
          <cell r="AS316">
            <v>-1.6623198071585789E-4</v>
          </cell>
          <cell r="AT316">
            <v>-6.2376037140728143E-3</v>
          </cell>
          <cell r="AU316">
            <v>-1.1345987454481891E-2</v>
          </cell>
        </row>
        <row r="317">
          <cell r="H317">
            <v>1.5950094507671153E-2</v>
          </cell>
          <cell r="I317">
            <v>6.847619481338274E-4</v>
          </cell>
          <cell r="J317">
            <v>1.243931101552187E-3</v>
          </cell>
          <cell r="K317">
            <v>8.5055656560377724E-3</v>
          </cell>
          <cell r="L317">
            <v>-6.1388556116426241E-4</v>
          </cell>
          <cell r="AQ317">
            <v>-1.760224901994872E-2</v>
          </cell>
          <cell r="AR317">
            <v>3.4365283210686204E-3</v>
          </cell>
          <cell r="AS317">
            <v>7.777709709598955E-4</v>
          </cell>
          <cell r="AT317">
            <v>-7.2070566495650093E-3</v>
          </cell>
          <cell r="AU317">
            <v>4.2163371416970418E-3</v>
          </cell>
        </row>
        <row r="318">
          <cell r="H318">
            <v>-5.9483051798696618E-3</v>
          </cell>
          <cell r="I318">
            <v>2.6731297467741388E-3</v>
          </cell>
          <cell r="J318">
            <v>1.0354756551222977E-4</v>
          </cell>
          <cell r="K318">
            <v>-4.3518681715197793E-3</v>
          </cell>
          <cell r="L318">
            <v>5.558641085667837E-5</v>
          </cell>
          <cell r="AQ318">
            <v>-3.6848262853573033E-3</v>
          </cell>
          <cell r="AR318">
            <v>-2.1463512259341198E-2</v>
          </cell>
          <cell r="AS318">
            <v>1.8147278579822759E-2</v>
          </cell>
          <cell r="AT318">
            <v>-1.1433338602938034E-2</v>
          </cell>
          <cell r="AU318">
            <v>2.3176827672593176E-2</v>
          </cell>
        </row>
        <row r="319">
          <cell r="H319">
            <v>-1.0692584204743838E-2</v>
          </cell>
          <cell r="I319">
            <v>-2.0368281609082217E-2</v>
          </cell>
          <cell r="J319">
            <v>-8.2817135113300022E-4</v>
          </cell>
          <cell r="K319">
            <v>-9.3217991998134631E-3</v>
          </cell>
          <cell r="L319">
            <v>6.142285053767349E-4</v>
          </cell>
          <cell r="AQ319">
            <v>-2.5022040255543651E-2</v>
          </cell>
          <cell r="AR319">
            <v>-2.7881803450798097E-2</v>
          </cell>
          <cell r="AS319">
            <v>2.6437456114714155E-3</v>
          </cell>
          <cell r="AT319">
            <v>-6.1328768792694773E-3</v>
          </cell>
          <cell r="AU319">
            <v>6.6230902521039374E-3</v>
          </cell>
        </row>
        <row r="320">
          <cell r="H320">
            <v>3.4704856003688889E-3</v>
          </cell>
          <cell r="I320">
            <v>6.6911666607312181E-3</v>
          </cell>
          <cell r="J320">
            <v>2.5383229394697615E-3</v>
          </cell>
          <cell r="K320">
            <v>1.6339450119675636E-3</v>
          </cell>
          <cell r="L320">
            <v>-2.0718165928368171E-2</v>
          </cell>
          <cell r="AQ320">
            <v>8.9197846491251825E-3</v>
          </cell>
          <cell r="AR320">
            <v>1.3227338102933927E-2</v>
          </cell>
          <cell r="AS320">
            <v>8.5396614389907765E-3</v>
          </cell>
          <cell r="AT320">
            <v>3.8603759425342001E-3</v>
          </cell>
          <cell r="AU320">
            <v>1.7743684482708761E-2</v>
          </cell>
        </row>
        <row r="321">
          <cell r="H321">
            <v>1.3833931939881694E-3</v>
          </cell>
          <cell r="I321">
            <v>3.6837483435188112E-3</v>
          </cell>
          <cell r="J321">
            <v>5.1673990279810234E-4</v>
          </cell>
          <cell r="K321">
            <v>7.7628836516081545E-3</v>
          </cell>
          <cell r="L321">
            <v>1.5458315198416006E-2</v>
          </cell>
          <cell r="AQ321">
            <v>-1.5789762963242613E-2</v>
          </cell>
          <cell r="AR321">
            <v>9.8830707539773136E-5</v>
          </cell>
          <cell r="AS321">
            <v>-7.9106514046637794E-3</v>
          </cell>
          <cell r="AT321">
            <v>-3.5914207881996892E-3</v>
          </cell>
          <cell r="AU321">
            <v>-1.1892529601531563E-2</v>
          </cell>
        </row>
        <row r="322">
          <cell r="H322">
            <v>3.3550816377789783E-3</v>
          </cell>
          <cell r="I322">
            <v>-3.8283089700652528E-3</v>
          </cell>
          <cell r="J322">
            <v>2.8921011580347322E-3</v>
          </cell>
          <cell r="K322">
            <v>-7.4713470973959417E-3</v>
          </cell>
          <cell r="L322">
            <v>8.4876557746995651E-3</v>
          </cell>
          <cell r="AQ322">
            <v>1.234634305890446E-2</v>
          </cell>
          <cell r="AR322">
            <v>2.6710206576977837E-2</v>
          </cell>
          <cell r="AS322">
            <v>2.5117022263080584E-3</v>
          </cell>
          <cell r="AT322">
            <v>-2.3756668109556379E-3</v>
          </cell>
          <cell r="AU322">
            <v>6.7284023448637605E-3</v>
          </cell>
        </row>
        <row r="323">
          <cell r="H323">
            <v>3.5405439601363664E-3</v>
          </cell>
          <cell r="I323">
            <v>1.0894486429815275E-2</v>
          </cell>
          <cell r="J323">
            <v>1.0814103860332658E-3</v>
          </cell>
          <cell r="K323">
            <v>7.5275883225600637E-3</v>
          </cell>
          <cell r="L323">
            <v>1.4328743216032169E-3</v>
          </cell>
          <cell r="AQ323">
            <v>-7.2975902579604859E-3</v>
          </cell>
          <cell r="AR323">
            <v>7.986855443181588E-3</v>
          </cell>
          <cell r="AS323">
            <v>6.3267222297794081E-3</v>
          </cell>
          <cell r="AT323">
            <v>9.66815956400628E-3</v>
          </cell>
          <cell r="AU323">
            <v>-6.4806552093050647E-3</v>
          </cell>
        </row>
        <row r="324">
          <cell r="H324">
            <v>-4.4100425527142662E-3</v>
          </cell>
          <cell r="I324">
            <v>6.333453947334089E-3</v>
          </cell>
          <cell r="J324">
            <v>8.6933864722231746E-3</v>
          </cell>
          <cell r="K324">
            <v>-3.2825571475020299E-3</v>
          </cell>
          <cell r="L324">
            <v>8.7103051237122919E-3</v>
          </cell>
          <cell r="AQ324">
            <v>-2.0773884381550024E-2</v>
          </cell>
          <cell r="AR324">
            <v>-2.0192611639959685E-2</v>
          </cell>
          <cell r="AS324">
            <v>-8.7943025347758967E-4</v>
          </cell>
          <cell r="AT324">
            <v>-1.0094455522278067E-2</v>
          </cell>
          <cell r="AU324">
            <v>4.606731554784891E-3</v>
          </cell>
        </row>
        <row r="325">
          <cell r="H325">
            <v>-8.2685878711481475E-3</v>
          </cell>
          <cell r="I325">
            <v>1.7080881296924755E-2</v>
          </cell>
          <cell r="J325">
            <v>3.9778175513600633E-3</v>
          </cell>
          <cell r="K325">
            <v>2.2323946829154728E-3</v>
          </cell>
          <cell r="L325">
            <v>-2.2724166621819197E-3</v>
          </cell>
          <cell r="AQ325">
            <v>5.5008735486350296E-3</v>
          </cell>
          <cell r="AR325">
            <v>4.3133285575242489E-3</v>
          </cell>
          <cell r="AS325">
            <v>6.2497350031469759E-3</v>
          </cell>
          <cell r="AT325">
            <v>4.4057641276347924E-4</v>
          </cell>
          <cell r="AU325">
            <v>1.796282329754445E-2</v>
          </cell>
        </row>
        <row r="326">
          <cell r="H326">
            <v>1.3697319195415059E-2</v>
          </cell>
          <cell r="I326">
            <v>-3.484223341437831E-4</v>
          </cell>
          <cell r="J326">
            <v>-1.8794218685672659E-3</v>
          </cell>
          <cell r="K326">
            <v>5.6717908299885877E-3</v>
          </cell>
          <cell r="L326">
            <v>9.206014178255284E-3</v>
          </cell>
          <cell r="AQ326">
            <v>6.916106378092376E-3</v>
          </cell>
          <cell r="AR326">
            <v>4.2190781204459269E-3</v>
          </cell>
          <cell r="AS326">
            <v>-3.2755313625302935E-3</v>
          </cell>
          <cell r="AT326">
            <v>-1.5649438023702059E-3</v>
          </cell>
          <cell r="AU326">
            <v>-1.0514558054795781E-2</v>
          </cell>
        </row>
        <row r="327">
          <cell r="H327">
            <v>6.7560255024063931E-3</v>
          </cell>
          <cell r="I327">
            <v>1.094390010953239E-3</v>
          </cell>
          <cell r="J327">
            <v>-1.882960746171225E-3</v>
          </cell>
          <cell r="K327">
            <v>-8.2642510775365885E-4</v>
          </cell>
          <cell r="L327">
            <v>-1.0230195234100514E-2</v>
          </cell>
          <cell r="AQ327">
            <v>2.4851407431376364E-2</v>
          </cell>
          <cell r="AR327">
            <v>1.3870669822338068E-2</v>
          </cell>
          <cell r="AS327">
            <v>-6.4949290652196335E-3</v>
          </cell>
          <cell r="AT327">
            <v>4.888838655640125E-3</v>
          </cell>
          <cell r="AU327">
            <v>-1.16995363399768E-2</v>
          </cell>
        </row>
        <row r="328">
          <cell r="H328">
            <v>-4.1819946801258112E-3</v>
          </cell>
          <cell r="I328">
            <v>9.6790264159141159E-4</v>
          </cell>
          <cell r="J328">
            <v>4.4358400510753349E-3</v>
          </cell>
          <cell r="K328">
            <v>0</v>
          </cell>
          <cell r="L328">
            <v>6.8959112014694846E-3</v>
          </cell>
          <cell r="AQ328">
            <v>-4.0317882611772826E-2</v>
          </cell>
          <cell r="AR328">
            <v>-1.0521628570976466E-2</v>
          </cell>
          <cell r="AS328">
            <v>-8.4014146675292448E-5</v>
          </cell>
          <cell r="AT328">
            <v>2.4794052796096866E-4</v>
          </cell>
          <cell r="AU328">
            <v>1.5233614029968721E-2</v>
          </cell>
        </row>
        <row r="329">
          <cell r="H329">
            <v>3.7113102473183002E-3</v>
          </cell>
          <cell r="I329">
            <v>-6.1843580163043477E-3</v>
          </cell>
          <cell r="J329">
            <v>-2.233510057572663E-3</v>
          </cell>
          <cell r="K329">
            <v>-1.0614814586187293E-3</v>
          </cell>
          <cell r="L329">
            <v>1.0310390771088862E-3</v>
          </cell>
          <cell r="AQ329">
            <v>-1.5584966227556152E-3</v>
          </cell>
          <cell r="AR329">
            <v>-1.5874865880397115E-2</v>
          </cell>
          <cell r="AS329">
            <v>2.0090743860767457E-3</v>
          </cell>
          <cell r="AT329">
            <v>-1.3264595145380444E-3</v>
          </cell>
          <cell r="AU329">
            <v>2.1265085571889673E-3</v>
          </cell>
        </row>
        <row r="330">
          <cell r="H330">
            <v>2.8217697195378477E-3</v>
          </cell>
          <cell r="I330">
            <v>-7.9657884233618192E-3</v>
          </cell>
          <cell r="J330">
            <v>-1.8823859906524909E-3</v>
          </cell>
          <cell r="K330">
            <v>-8.9995194262286748E-3</v>
          </cell>
          <cell r="L330">
            <v>2.7402233639206575E-3</v>
          </cell>
          <cell r="AQ330">
            <v>-1.697187155098822E-2</v>
          </cell>
          <cell r="AR330">
            <v>-3.8145819234056623E-3</v>
          </cell>
          <cell r="AS330">
            <v>-1.4298296439673947E-2</v>
          </cell>
          <cell r="AT330">
            <v>-4.1377917141322178E-3</v>
          </cell>
          <cell r="AU330">
            <v>7.0570525024601285E-3</v>
          </cell>
        </row>
        <row r="331">
          <cell r="H331">
            <v>1.843591486110796E-3</v>
          </cell>
          <cell r="I331">
            <v>3.7397238988494674E-3</v>
          </cell>
          <cell r="J331">
            <v>5.0979455704647236E-5</v>
          </cell>
          <cell r="K331">
            <v>9.5575124379640997E-3</v>
          </cell>
          <cell r="L331">
            <v>-4.5671963834774676E-3</v>
          </cell>
          <cell r="AQ331">
            <v>-1.2697947504495256E-2</v>
          </cell>
          <cell r="AR331">
            <v>-4.1706702121802712E-3</v>
          </cell>
          <cell r="AS331">
            <v>1.0339252209087125E-3</v>
          </cell>
          <cell r="AT331">
            <v>4.7266566802738764E-3</v>
          </cell>
          <cell r="AU331">
            <v>-2.9143865304368823E-2</v>
          </cell>
        </row>
        <row r="332">
          <cell r="H332">
            <v>2.1307809405899381E-3</v>
          </cell>
          <cell r="I332">
            <v>-1.1739955648866207E-3</v>
          </cell>
          <cell r="J332">
            <v>2.8542179156736402E-3</v>
          </cell>
          <cell r="K332">
            <v>-1.5316130126649119E-3</v>
          </cell>
          <cell r="L332">
            <v>2.2661784418398501E-3</v>
          </cell>
          <cell r="AQ332">
            <v>-3.360510410573149E-2</v>
          </cell>
          <cell r="AR332">
            <v>-1.0131129710529575E-2</v>
          </cell>
          <cell r="AS332">
            <v>-7.8700943838132687E-4</v>
          </cell>
          <cell r="AT332">
            <v>-6.6210590390516954E-4</v>
          </cell>
          <cell r="AU332">
            <v>6.264414132926418E-4</v>
          </cell>
        </row>
        <row r="333">
          <cell r="H333">
            <v>5.7983618959411842E-4</v>
          </cell>
          <cell r="I333">
            <v>2.5970634085028532E-3</v>
          </cell>
          <cell r="J333">
            <v>5.387259037558767E-3</v>
          </cell>
          <cell r="K333">
            <v>-1.1771812466365716E-4</v>
          </cell>
          <cell r="L333">
            <v>1.713756556211532E-3</v>
          </cell>
          <cell r="AQ333">
            <v>-9.4269125998792708E-4</v>
          </cell>
          <cell r="AR333">
            <v>-5.0187428419390025E-3</v>
          </cell>
          <cell r="AS333">
            <v>-5.7308947682910213E-3</v>
          </cell>
          <cell r="AT333">
            <v>1.9683614629999384E-3</v>
          </cell>
          <cell r="AU333">
            <v>-1.5563360952098374E-2</v>
          </cell>
        </row>
        <row r="334">
          <cell r="H334">
            <v>3.8636108433869332E-3</v>
          </cell>
          <cell r="I334">
            <v>9.280102663995704E-3</v>
          </cell>
          <cell r="J334">
            <v>-8.5932893761875295E-4</v>
          </cell>
          <cell r="K334">
            <v>9.3935119043730975E-3</v>
          </cell>
          <cell r="L334">
            <v>1.6554352369981817E-3</v>
          </cell>
          <cell r="AQ334">
            <v>4.791391882958454E-2</v>
          </cell>
          <cell r="AR334">
            <v>2.0805465084853481E-2</v>
          </cell>
          <cell r="AS334">
            <v>-5.8772473543654176E-3</v>
          </cell>
          <cell r="AT334">
            <v>7.7092452764290212E-3</v>
          </cell>
          <cell r="AU334">
            <v>-1.9109119249097067E-2</v>
          </cell>
        </row>
        <row r="335">
          <cell r="H335">
            <v>-1.3470546942745409E-3</v>
          </cell>
          <cell r="I335">
            <v>1.1128174632957233E-3</v>
          </cell>
          <cell r="J335">
            <v>-5.5657136598341594E-4</v>
          </cell>
          <cell r="K335">
            <v>-2.0172578157826582E-3</v>
          </cell>
          <cell r="L335">
            <v>1.238552407083815E-2</v>
          </cell>
          <cell r="AQ335">
            <v>-5.495870149503145E-3</v>
          </cell>
          <cell r="AR335">
            <v>-2.460050504816391E-3</v>
          </cell>
          <cell r="AS335">
            <v>-8.9415032134351653E-3</v>
          </cell>
          <cell r="AT335">
            <v>-2.8902810003560457E-3</v>
          </cell>
          <cell r="AU335">
            <v>6.171335789298185E-3</v>
          </cell>
        </row>
        <row r="336">
          <cell r="H336">
            <v>4.1430024524105047E-3</v>
          </cell>
          <cell r="I336">
            <v>3.0499556495757751E-3</v>
          </cell>
          <cell r="J336">
            <v>-2.3286063194321027E-3</v>
          </cell>
          <cell r="K336">
            <v>0</v>
          </cell>
          <cell r="L336">
            <v>0</v>
          </cell>
          <cell r="AQ336">
            <v>2.5207412688745257E-2</v>
          </cell>
          <cell r="AR336">
            <v>2.5394461552489048E-3</v>
          </cell>
          <cell r="AS336">
            <v>-2.0499242834757202E-4</v>
          </cell>
          <cell r="AT336">
            <v>-1.0515984699115414E-2</v>
          </cell>
          <cell r="AU336">
            <v>9.6880683996521857E-3</v>
          </cell>
        </row>
        <row r="337">
          <cell r="H337">
            <v>1.48685165679181E-2</v>
          </cell>
          <cell r="I337">
            <v>0</v>
          </cell>
          <cell r="J337">
            <v>-2.942971711868414E-3</v>
          </cell>
          <cell r="K337">
            <v>5.7285395397494998E-3</v>
          </cell>
          <cell r="L337">
            <v>0</v>
          </cell>
          <cell r="AQ337">
            <v>1.570161957168948E-2</v>
          </cell>
          <cell r="AR337">
            <v>7.3305325880930611E-3</v>
          </cell>
          <cell r="AS337">
            <v>-1.13771590095125E-2</v>
          </cell>
          <cell r="AT337">
            <v>9.3797265225185333E-3</v>
          </cell>
          <cell r="AU337">
            <v>1.0428015841827039E-2</v>
          </cell>
        </row>
        <row r="338">
          <cell r="H338">
            <v>-1.1337379829995387E-3</v>
          </cell>
          <cell r="I338">
            <v>5.8872359685002706E-4</v>
          </cell>
          <cell r="J338">
            <v>-2.0356578335516406E-3</v>
          </cell>
          <cell r="K338">
            <v>-3.5788475333164982E-4</v>
          </cell>
          <cell r="L338">
            <v>1.0343630646061364E-3</v>
          </cell>
          <cell r="AQ338">
            <v>-2.8737176878518163E-3</v>
          </cell>
          <cell r="AR338">
            <v>5.9256452599520471E-3</v>
          </cell>
          <cell r="AS338">
            <v>6.3216533983224878E-4</v>
          </cell>
          <cell r="AT338">
            <v>-6.9593189875877676E-3</v>
          </cell>
          <cell r="AU338">
            <v>8.8100666788043618E-3</v>
          </cell>
        </row>
        <row r="339">
          <cell r="H339">
            <v>-3.9724062778588864E-3</v>
          </cell>
          <cell r="I339">
            <v>2.6166434783123638E-3</v>
          </cell>
          <cell r="J339">
            <v>5.4563934721210128E-3</v>
          </cell>
          <cell r="K339">
            <v>-1.5485802573157459E-3</v>
          </cell>
          <cell r="L339">
            <v>6.7588973115075834E-3</v>
          </cell>
          <cell r="AQ339">
            <v>1.65242304989997E-2</v>
          </cell>
          <cell r="AR339">
            <v>-9.0427820354109026E-3</v>
          </cell>
          <cell r="AS339">
            <v>-5.1912108833844653E-3</v>
          </cell>
          <cell r="AT339">
            <v>4.6375007891477108E-3</v>
          </cell>
          <cell r="AU339">
            <v>3.7437712005517136E-3</v>
          </cell>
        </row>
        <row r="340">
          <cell r="H340">
            <v>2.2807344280242337E-3</v>
          </cell>
          <cell r="I340">
            <v>-6.5728287512122341E-3</v>
          </cell>
          <cell r="J340">
            <v>1.6737185378943309E-3</v>
          </cell>
          <cell r="K340">
            <v>1.5509820775405636E-3</v>
          </cell>
          <cell r="L340">
            <v>-4.2703614927380729E-3</v>
          </cell>
          <cell r="AQ340">
            <v>1.3227197502084426E-2</v>
          </cell>
          <cell r="AR340">
            <v>-1.0316865520420986E-2</v>
          </cell>
          <cell r="AS340">
            <v>-1.4824753010003692E-3</v>
          </cell>
          <cell r="AT340">
            <v>2.5312968120921832E-3</v>
          </cell>
          <cell r="AU340">
            <v>7.5333767287824481E-3</v>
          </cell>
        </row>
        <row r="341">
          <cell r="H341">
            <v>1.8961363937841647E-4</v>
          </cell>
          <cell r="I341">
            <v>6.2062964279203658E-3</v>
          </cell>
          <cell r="J341">
            <v>1.569578900281865E-3</v>
          </cell>
          <cell r="K341">
            <v>-2.0240935212375577E-3</v>
          </cell>
          <cell r="L341">
            <v>3.8805785573448048E-4</v>
          </cell>
          <cell r="AQ341">
            <v>8.7576145609280179E-3</v>
          </cell>
          <cell r="AR341">
            <v>-1.0111379956998996E-2</v>
          </cell>
          <cell r="AS341">
            <v>2.3673652587228311E-3</v>
          </cell>
          <cell r="AT341">
            <v>1.0679897448077338E-3</v>
          </cell>
          <cell r="AU341">
            <v>2.2955359012711072E-3</v>
          </cell>
        </row>
        <row r="342">
          <cell r="H342">
            <v>3.6970814256531703E-3</v>
          </cell>
          <cell r="I342">
            <v>3.4880001295067853E-3</v>
          </cell>
          <cell r="J342">
            <v>4.4992905356644464E-3</v>
          </cell>
          <cell r="K342">
            <v>4.764776993460007E-4</v>
          </cell>
          <cell r="L342">
            <v>1.2121224152144228E-2</v>
          </cell>
          <cell r="AQ342">
            <v>-5.1010940034607412E-2</v>
          </cell>
          <cell r="AR342">
            <v>-1.6747491624976667E-2</v>
          </cell>
          <cell r="AS342">
            <v>-6.1299680332570347E-3</v>
          </cell>
          <cell r="AT342">
            <v>2.7070149073354704E-3</v>
          </cell>
          <cell r="AU342">
            <v>-1.0844957312004539E-2</v>
          </cell>
        </row>
        <row r="343">
          <cell r="H343">
            <v>-5.477952677110931E-3</v>
          </cell>
          <cell r="I343">
            <v>1.0751278782854312E-2</v>
          </cell>
          <cell r="J343">
            <v>1.4091534016584806E-3</v>
          </cell>
          <cell r="K343">
            <v>5.5097399011898585E-3</v>
          </cell>
          <cell r="L343">
            <v>4.4373309578653597E-3</v>
          </cell>
          <cell r="AQ343">
            <v>2.3219655261088584E-2</v>
          </cell>
          <cell r="AR343">
            <v>-6.5442436222603916E-3</v>
          </cell>
          <cell r="AS343">
            <v>-8.4089274698467744E-3</v>
          </cell>
          <cell r="AT343">
            <v>2.0877665018103914E-4</v>
          </cell>
          <cell r="AU343">
            <v>1.5117878073879398E-3</v>
          </cell>
        </row>
        <row r="344">
          <cell r="H344">
            <v>-1.0351396843093386E-2</v>
          </cell>
          <cell r="I344">
            <v>2.0497591545463045E-3</v>
          </cell>
          <cell r="J344">
            <v>8.2420841268437961E-3</v>
          </cell>
          <cell r="K344">
            <v>-7.1352666020237931E-3</v>
          </cell>
          <cell r="L344">
            <v>1.4538481754700072E-4</v>
          </cell>
          <cell r="AQ344">
            <v>6.6924058429134303E-3</v>
          </cell>
          <cell r="AR344">
            <v>2.7801731529260968E-2</v>
          </cell>
          <cell r="AS344">
            <v>8.8992317139145738E-3</v>
          </cell>
          <cell r="AT344">
            <v>-6.8168402357287868E-4</v>
          </cell>
          <cell r="AU344">
            <v>-2.4812179106797224E-2</v>
          </cell>
        </row>
        <row r="345">
          <cell r="H345">
            <v>-7.0050818095378498E-3</v>
          </cell>
          <cell r="I345">
            <v>6.9319293825875761E-4</v>
          </cell>
          <cell r="J345">
            <v>-1.9941499389219963E-4</v>
          </cell>
          <cell r="K345">
            <v>-2.491149674026083E-3</v>
          </cell>
          <cell r="L345">
            <v>1.4539030725959634E-3</v>
          </cell>
          <cell r="AQ345">
            <v>4.7254218026448469E-2</v>
          </cell>
          <cell r="AR345">
            <v>2.0993288223866993E-2</v>
          </cell>
          <cell r="AS345">
            <v>4.0367946820904247E-3</v>
          </cell>
          <cell r="AT345">
            <v>1.3990982371691371E-2</v>
          </cell>
          <cell r="AU345">
            <v>-5.8157770445857963E-3</v>
          </cell>
        </row>
        <row r="346">
          <cell r="H346">
            <v>3.1890214276286688E-3</v>
          </cell>
          <cell r="I346">
            <v>-1.2020506154498678E-3</v>
          </cell>
          <cell r="J346">
            <v>-1.9443868281402432E-3</v>
          </cell>
          <cell r="K346">
            <v>-2.0124815088858883E-3</v>
          </cell>
          <cell r="L346">
            <v>-6.7334699670491549E-3</v>
          </cell>
          <cell r="AQ346">
            <v>-1.3108270183446675E-3</v>
          </cell>
          <cell r="AR346">
            <v>-1.8733389558548569E-3</v>
          </cell>
          <cell r="AS346">
            <v>1.0387029387978215E-2</v>
          </cell>
          <cell r="AT346">
            <v>1.0328046028379887E-3</v>
          </cell>
          <cell r="AU346">
            <v>1.8314177308657174E-2</v>
          </cell>
        </row>
        <row r="347">
          <cell r="H347">
            <v>8.6704350017319243E-4</v>
          </cell>
          <cell r="I347">
            <v>9.2607040708088117E-3</v>
          </cell>
          <cell r="J347">
            <v>8.491555546981111E-4</v>
          </cell>
          <cell r="K347">
            <v>3.2066476523480159E-3</v>
          </cell>
          <cell r="L347">
            <v>1.0961765637670151E-2</v>
          </cell>
          <cell r="AQ347">
            <v>6.8348943965348408E-3</v>
          </cell>
          <cell r="AR347">
            <v>-7.9098764089501287E-3</v>
          </cell>
          <cell r="AS347">
            <v>1.2501000961311313E-3</v>
          </cell>
          <cell r="AT347">
            <v>6.1266949918545007E-3</v>
          </cell>
          <cell r="AU347">
            <v>1.8327684158210657E-2</v>
          </cell>
        </row>
        <row r="348">
          <cell r="H348">
            <v>-4.3310947841176395E-3</v>
          </cell>
          <cell r="I348">
            <v>-2.303986210293818E-3</v>
          </cell>
          <cell r="J348">
            <v>-1.2976416241070599E-3</v>
          </cell>
          <cell r="K348">
            <v>-1.4231607511151489E-3</v>
          </cell>
          <cell r="L348">
            <v>-1.3902770970336542E-3</v>
          </cell>
          <cell r="AQ348">
            <v>1.2461394971619862E-2</v>
          </cell>
          <cell r="AR348">
            <v>-1.3630885868248501E-2</v>
          </cell>
          <cell r="AS348">
            <v>-8.9058202922425236E-3</v>
          </cell>
          <cell r="AT348">
            <v>6.595043671364125E-3</v>
          </cell>
          <cell r="AU348">
            <v>-4.2116655027074909E-3</v>
          </cell>
        </row>
        <row r="349">
          <cell r="H349">
            <v>-5.4133115599981352E-3</v>
          </cell>
          <cell r="I349">
            <v>-3.5114388417389897E-4</v>
          </cell>
          <cell r="J349">
            <v>-5.9968053577341696E-4</v>
          </cell>
          <cell r="K349">
            <v>7.1203177859069378E-4</v>
          </cell>
          <cell r="L349">
            <v>-9.4107354318739844E-3</v>
          </cell>
          <cell r="AQ349">
            <v>-1.1243000995138006E-2</v>
          </cell>
          <cell r="AR349">
            <v>1.3854258577562931E-2</v>
          </cell>
          <cell r="AS349">
            <v>9.6236081864434263E-4</v>
          </cell>
          <cell r="AT349">
            <v>4.920258152776075E-3</v>
          </cell>
          <cell r="AU349">
            <v>-1.5086277836115609E-2</v>
          </cell>
        </row>
        <row r="350">
          <cell r="H350">
            <v>5.2484067270515133E-3</v>
          </cell>
          <cell r="I350">
            <v>1.0139089454322958E-2</v>
          </cell>
          <cell r="J350">
            <v>1.1001733595668028E-3</v>
          </cell>
          <cell r="K350">
            <v>1.1872289975700667E-4</v>
          </cell>
          <cell r="L350">
            <v>-1.2624238244816177E-2</v>
          </cell>
          <cell r="AQ350">
            <v>-1.8165567725894876E-2</v>
          </cell>
          <cell r="AR350">
            <v>1.0696619714812386E-2</v>
          </cell>
          <cell r="AS350">
            <v>-2.3013690800317184E-3</v>
          </cell>
          <cell r="AT350">
            <v>-1.5967528017908336E-2</v>
          </cell>
          <cell r="AU350">
            <v>-1.8538869441695985E-2</v>
          </cell>
        </row>
        <row r="351">
          <cell r="H351">
            <v>9.1848892555772554E-3</v>
          </cell>
          <cell r="I351">
            <v>-7.824182576994243E-4</v>
          </cell>
          <cell r="J351">
            <v>-5.4446250248749717E-3</v>
          </cell>
          <cell r="K351">
            <v>7.654645390643644E-3</v>
          </cell>
          <cell r="L351">
            <v>-1.7762335987067113E-3</v>
          </cell>
          <cell r="AQ351">
            <v>-3.8420868657804818E-3</v>
          </cell>
          <cell r="AR351">
            <v>-8.5590452714776315E-3</v>
          </cell>
          <cell r="AS351">
            <v>-7.5411411691761877E-4</v>
          </cell>
          <cell r="AT351">
            <v>-7.1571165664627324E-3</v>
          </cell>
          <cell r="AU351">
            <v>-2.3782756853637692E-3</v>
          </cell>
        </row>
        <row r="352">
          <cell r="H352">
            <v>3.2573670840370106E-3</v>
          </cell>
          <cell r="I352">
            <v>-1.20497715199952E-4</v>
          </cell>
          <cell r="J352">
            <v>2.9631989880352094E-3</v>
          </cell>
          <cell r="K352">
            <v>3.5891242737351448E-4</v>
          </cell>
          <cell r="L352">
            <v>6.9691356247956193E-3</v>
          </cell>
          <cell r="AQ352">
            <v>1.3980080431247297E-2</v>
          </cell>
          <cell r="AR352">
            <v>-4.2335915943486459E-3</v>
          </cell>
          <cell r="AS352">
            <v>-7.1470408860889786E-3</v>
          </cell>
          <cell r="AT352">
            <v>1.3795600006566631E-2</v>
          </cell>
          <cell r="AU352">
            <v>-1.6713329173841947E-2</v>
          </cell>
        </row>
        <row r="353">
          <cell r="H353">
            <v>-1.2986982236450006E-2</v>
          </cell>
          <cell r="I353">
            <v>-7.830925989064319E-3</v>
          </cell>
          <cell r="J353">
            <v>0</v>
          </cell>
          <cell r="K353">
            <v>0</v>
          </cell>
          <cell r="L353">
            <v>2.2645112357257968E-3</v>
          </cell>
          <cell r="AQ353">
            <v>1.7094622812643078E-2</v>
          </cell>
          <cell r="AR353">
            <v>1.6738401469925623E-2</v>
          </cell>
          <cell r="AS353">
            <v>-1.1568152256703622E-2</v>
          </cell>
          <cell r="AT353">
            <v>1.5007548744085995E-2</v>
          </cell>
          <cell r="AU353">
            <v>-1.097726591832398E-3</v>
          </cell>
        </row>
        <row r="354">
          <cell r="H354">
            <v>2.8056624779182471E-3</v>
          </cell>
          <cell r="I354">
            <v>2.651196208694806E-3</v>
          </cell>
          <cell r="J354">
            <v>1.2018230604613489E-3</v>
          </cell>
          <cell r="K354">
            <v>8.3820146678559304E-4</v>
          </cell>
          <cell r="L354">
            <v>-7.1995172161256615E-3</v>
          </cell>
          <cell r="AQ354">
            <v>-1.8738658909391637E-2</v>
          </cell>
          <cell r="AR354">
            <v>-1.9186297423122133E-2</v>
          </cell>
          <cell r="AS354">
            <v>-1.112525980912716E-2</v>
          </cell>
          <cell r="AT354">
            <v>-7.646664324133046E-3</v>
          </cell>
          <cell r="AU354">
            <v>-7.7632916847424792E-3</v>
          </cell>
        </row>
        <row r="355">
          <cell r="H355">
            <v>-1.9294308593009735E-4</v>
          </cell>
          <cell r="I355">
            <v>6.4724448638566745E-3</v>
          </cell>
          <cell r="J355">
            <v>-4.9514723277226391E-3</v>
          </cell>
          <cell r="K355">
            <v>3.1230908587085437E-3</v>
          </cell>
          <cell r="L355">
            <v>-4.1438822249647567E-3</v>
          </cell>
          <cell r="AQ355">
            <v>-1.2735432500748526E-2</v>
          </cell>
          <cell r="AR355">
            <v>-6.5119828083606253E-3</v>
          </cell>
          <cell r="AS355">
            <v>4.0856821587382667E-3</v>
          </cell>
          <cell r="AT355">
            <v>-4.1542667739441E-3</v>
          </cell>
          <cell r="AU355">
            <v>-2.1181156882553163E-3</v>
          </cell>
        </row>
        <row r="356">
          <cell r="H356">
            <v>4.9213202577893522E-3</v>
          </cell>
          <cell r="I356">
            <v>4.3250778872252482E-3</v>
          </cell>
          <cell r="J356">
            <v>-1.0053246615043809E-3</v>
          </cell>
          <cell r="K356">
            <v>2.5289490589872621E-3</v>
          </cell>
          <cell r="L356">
            <v>1.5547730938016979E-2</v>
          </cell>
          <cell r="AQ356">
            <v>2.9301081662446056E-2</v>
          </cell>
          <cell r="AR356">
            <v>1.8053217793748252E-3</v>
          </cell>
          <cell r="AS356">
            <v>4.5466760753701783E-4</v>
          </cell>
          <cell r="AT356">
            <v>1.3923246186971321E-2</v>
          </cell>
          <cell r="AU356">
            <v>-2.3829909879416484E-2</v>
          </cell>
        </row>
        <row r="357">
          <cell r="H357">
            <v>-6.0495225675764042E-3</v>
          </cell>
          <cell r="I357">
            <v>2.1498947924689649E-3</v>
          </cell>
          <cell r="J357">
            <v>2.7170121946757941E-3</v>
          </cell>
          <cell r="K357">
            <v>-2.5225696089485883E-3</v>
          </cell>
          <cell r="L357">
            <v>5.9993308074559604E-3</v>
          </cell>
          <cell r="AQ357">
            <v>1.1366109024007464E-2</v>
          </cell>
          <cell r="AR357">
            <v>1.7243201865341232E-2</v>
          </cell>
          <cell r="AS357">
            <v>2.915104708895379E-3</v>
          </cell>
          <cell r="AT357">
            <v>-4.8280289265710142E-3</v>
          </cell>
          <cell r="AU357">
            <v>3.2469630460654162E-4</v>
          </cell>
        </row>
        <row r="358">
          <cell r="H358">
            <v>1.0530864277158436E-4</v>
          </cell>
          <cell r="I358">
            <v>2.5637181786113405E-3</v>
          </cell>
          <cell r="J358">
            <v>1.0037291709008578E-4</v>
          </cell>
          <cell r="K358">
            <v>-3.6020532933900284E-4</v>
          </cell>
          <cell r="L358">
            <v>1.0302103891519643E-3</v>
          </cell>
          <cell r="AQ358">
            <v>-1.5127203544714779E-2</v>
          </cell>
          <cell r="AR358">
            <v>-7.5188331775077307E-3</v>
          </cell>
          <cell r="AS358">
            <v>-7.7279840211356126E-3</v>
          </cell>
          <cell r="AT358">
            <v>-2.0660533318149175E-3</v>
          </cell>
          <cell r="AU358">
            <v>-3.0957147971167533E-2</v>
          </cell>
        </row>
        <row r="359">
          <cell r="H359">
            <v>-8.7803235997430118E-4</v>
          </cell>
          <cell r="I359">
            <v>-1.1659709227004322E-3</v>
          </cell>
          <cell r="J359">
            <v>-1.9567763909270619E-3</v>
          </cell>
          <cell r="K359">
            <v>-1.1992817043137149E-3</v>
          </cell>
          <cell r="L359">
            <v>-3.5892088156559421E-3</v>
          </cell>
          <cell r="AQ359">
            <v>4.9779103289268791E-3</v>
          </cell>
          <cell r="AR359">
            <v>-1.0620167946200026E-2</v>
          </cell>
          <cell r="AS359">
            <v>1.0100062548422295E-2</v>
          </cell>
          <cell r="AT359">
            <v>6.8944243002736945E-3</v>
          </cell>
          <cell r="AU359">
            <v>1.1462483428234384E-2</v>
          </cell>
        </row>
        <row r="360">
          <cell r="H360">
            <v>7.541246435592841E-3</v>
          </cell>
          <cell r="I360">
            <v>3.2234005292746115E-3</v>
          </cell>
          <cell r="J360">
            <v>2.4130112876670218E-3</v>
          </cell>
          <cell r="K360">
            <v>8.4021372908793523E-4</v>
          </cell>
          <cell r="L360">
            <v>-6.7085429484100567E-3</v>
          </cell>
          <cell r="AQ360">
            <v>-3.7742951933299636E-3</v>
          </cell>
          <cell r="AR360">
            <v>3.6488461628166138E-3</v>
          </cell>
          <cell r="AS360">
            <v>7.2927563935805298E-4</v>
          </cell>
          <cell r="AT360">
            <v>-3.7718903755929499E-3</v>
          </cell>
          <cell r="AU360">
            <v>8.246132786582102E-4</v>
          </cell>
        </row>
        <row r="361">
          <cell r="H361">
            <v>-4.7020236638629642E-3</v>
          </cell>
          <cell r="I361">
            <v>-1.3956277330703482E-2</v>
          </cell>
          <cell r="J361">
            <v>-7.6729772263620655E-3</v>
          </cell>
          <cell r="K361">
            <v>0</v>
          </cell>
          <cell r="L361">
            <v>-1.4002750543485987E-2</v>
          </cell>
          <cell r="AQ361">
            <v>1.4613531084828787E-2</v>
          </cell>
          <cell r="AR361">
            <v>-2.7987989066765511E-2</v>
          </cell>
          <cell r="AS361">
            <v>7.857952156495894E-3</v>
          </cell>
          <cell r="AT361">
            <v>-8.0601037356284582E-4</v>
          </cell>
          <cell r="AU361">
            <v>1.0372576447303805E-2</v>
          </cell>
        </row>
        <row r="362">
          <cell r="H362">
            <v>4.627876676998488E-3</v>
          </cell>
          <cell r="I362">
            <v>9.6414980960248808E-3</v>
          </cell>
          <cell r="J362">
            <v>1.9204099830714139E-3</v>
          </cell>
          <cell r="K362">
            <v>8.4092028185378531E-4</v>
          </cell>
          <cell r="L362">
            <v>7.4439170382190056E-5</v>
          </cell>
          <cell r="AQ362">
            <v>9.9962181853309878E-3</v>
          </cell>
          <cell r="AR362">
            <v>7.3850112853393003E-3</v>
          </cell>
          <cell r="AS362">
            <v>-4.6966130013517942E-3</v>
          </cell>
          <cell r="AT362">
            <v>3.2897524208081244E-3</v>
          </cell>
          <cell r="AU362">
            <v>-8.1324479327062862E-4</v>
          </cell>
        </row>
        <row r="363">
          <cell r="H363">
            <v>3.9347759991110731E-3</v>
          </cell>
          <cell r="I363">
            <v>-1.7929748750863395E-3</v>
          </cell>
          <cell r="J363">
            <v>-2.1689777434898971E-3</v>
          </cell>
          <cell r="K363">
            <v>1.3232107134919513E-3</v>
          </cell>
          <cell r="L363">
            <v>-4.1134804756227661E-3</v>
          </cell>
          <cell r="AQ363">
            <v>2.053722346231638E-3</v>
          </cell>
          <cell r="AR363">
            <v>-5.6706980562265042E-4</v>
          </cell>
          <cell r="AS363">
            <v>-3.5582628887365275E-3</v>
          </cell>
          <cell r="AT363">
            <v>-3.946728479963843E-3</v>
          </cell>
          <cell r="AU363">
            <v>-1.4471754544129753E-2</v>
          </cell>
        </row>
        <row r="364">
          <cell r="H364">
            <v>4.5884121966015545E-3</v>
          </cell>
          <cell r="I364">
            <v>-1.3039836183860176E-3</v>
          </cell>
          <cell r="J364">
            <v>3.5386153258001318E-3</v>
          </cell>
          <cell r="K364">
            <v>-7.211900688477435E-4</v>
          </cell>
          <cell r="L364">
            <v>6.0551222276672423E-3</v>
          </cell>
          <cell r="AQ364">
            <v>-2.7845859838144523E-2</v>
          </cell>
          <cell r="AR364">
            <v>2.0951654554263861E-2</v>
          </cell>
          <cell r="AS364">
            <v>9.9459532209805572E-4</v>
          </cell>
          <cell r="AT364">
            <v>-5.3569328280338021E-3</v>
          </cell>
          <cell r="AU364">
            <v>-6.120100977077797E-3</v>
          </cell>
        </row>
        <row r="365">
          <cell r="H365">
            <v>-7.6119709768651678E-4</v>
          </cell>
          <cell r="I365">
            <v>8.6265387776689462E-3</v>
          </cell>
          <cell r="J365">
            <v>-3.6268398640130206E-3</v>
          </cell>
          <cell r="K365">
            <v>4.4674694947446358E-3</v>
          </cell>
          <cell r="L365">
            <v>-1.5158223545132299E-2</v>
          </cell>
          <cell r="AQ365">
            <v>2.2692139712162773E-2</v>
          </cell>
          <cell r="AR365">
            <v>-1.418192626258844E-2</v>
          </cell>
          <cell r="AS365">
            <v>3.840449028625955E-4</v>
          </cell>
          <cell r="AT365">
            <v>6.6423007788222388E-3</v>
          </cell>
          <cell r="AU365">
            <v>-1.2371987552610913E-2</v>
          </cell>
        </row>
        <row r="366">
          <cell r="H366">
            <v>1.0094271261074095E-2</v>
          </cell>
          <cell r="I366">
            <v>-9.1802253093498098E-4</v>
          </cell>
          <cell r="J366">
            <v>-1.8200208562011433E-3</v>
          </cell>
          <cell r="K366">
            <v>4.3657863752000203E-3</v>
          </cell>
          <cell r="L366">
            <v>-8.3545529854545109E-3</v>
          </cell>
          <cell r="AQ366">
            <v>3.7613756448787419E-3</v>
          </cell>
          <cell r="AR366">
            <v>-1.9412424294860751E-2</v>
          </cell>
          <cell r="AS366">
            <v>3.1520456677163172E-4</v>
          </cell>
          <cell r="AT366">
            <v>3.6085058390565505E-3</v>
          </cell>
          <cell r="AU366">
            <v>-6.1703244060361652E-4</v>
          </cell>
        </row>
        <row r="367">
          <cell r="H367">
            <v>1.1407498089864188E-2</v>
          </cell>
          <cell r="I367">
            <v>6.6104776070070592E-3</v>
          </cell>
          <cell r="J367">
            <v>5.059632417103721E-5</v>
          </cell>
          <cell r="K367">
            <v>-9.6923442328011866E-4</v>
          </cell>
          <cell r="L367">
            <v>7.7602771891134292E-3</v>
          </cell>
          <cell r="AQ367">
            <v>5.4283307130426253E-3</v>
          </cell>
          <cell r="AR367">
            <v>-7.7745608073231135E-3</v>
          </cell>
          <cell r="AS367">
            <v>-3.5689414380495961E-3</v>
          </cell>
          <cell r="AT367">
            <v>7.1612576235018221E-3</v>
          </cell>
          <cell r="AU367">
            <v>7.9596185325054528E-3</v>
          </cell>
        </row>
        <row r="368">
          <cell r="H368">
            <v>-4.7538817026002711E-3</v>
          </cell>
          <cell r="I368">
            <v>1.5432445154737184E-3</v>
          </cell>
          <cell r="J368">
            <v>-1.8231867478629704E-3</v>
          </cell>
          <cell r="K368">
            <v>2.4289716655789828E-3</v>
          </cell>
          <cell r="L368">
            <v>1.5654496190662393E-3</v>
          </cell>
          <cell r="AQ368">
            <v>9.6810053762573754E-3</v>
          </cell>
          <cell r="AR368">
            <v>-1.4843941773379159E-2</v>
          </cell>
          <cell r="AS368">
            <v>4.5847432402306935E-3</v>
          </cell>
          <cell r="AT368">
            <v>3.0066931718750996E-3</v>
          </cell>
          <cell r="AU368">
            <v>1.0041632008750407E-2</v>
          </cell>
        </row>
        <row r="369">
          <cell r="H369">
            <v>7.4927342290029841E-3</v>
          </cell>
          <cell r="I369">
            <v>-6.425680181219029E-4</v>
          </cell>
          <cell r="J369">
            <v>2.1817434447291006E-3</v>
          </cell>
          <cell r="K369">
            <v>9.725335688246517E-4</v>
          </cell>
          <cell r="L369">
            <v>-2.5629197205496723E-3</v>
          </cell>
          <cell r="AQ369">
            <v>-3.38134470812732E-2</v>
          </cell>
          <cell r="AR369">
            <v>-1.1856903540097566E-2</v>
          </cell>
          <cell r="AS369">
            <v>-2.5326374527866137E-4</v>
          </cell>
          <cell r="AT369">
            <v>2.1494589099929785E-3</v>
          </cell>
          <cell r="AU369">
            <v>2.1840556517652182E-2</v>
          </cell>
        </row>
        <row r="370">
          <cell r="H370">
            <v>7.065186747109653E-3</v>
          </cell>
          <cell r="I370">
            <v>-1.2072316000100169E-3</v>
          </cell>
          <cell r="J370">
            <v>5.1639854937894913E-3</v>
          </cell>
          <cell r="K370">
            <v>-1.2158021679320452E-4</v>
          </cell>
          <cell r="L370">
            <v>1.6626915342781157E-3</v>
          </cell>
          <cell r="AQ370">
            <v>2.6150003766180253E-2</v>
          </cell>
          <cell r="AR370">
            <v>1.3541596189441731E-2</v>
          </cell>
          <cell r="AS370">
            <v>-7.2143695589024553E-4</v>
          </cell>
          <cell r="AT370">
            <v>6.7510450538102703E-3</v>
          </cell>
          <cell r="AU370">
            <v>1.8240054478488331E-2</v>
          </cell>
        </row>
        <row r="371">
          <cell r="H371">
            <v>-1.2000819774308225E-3</v>
          </cell>
          <cell r="I371">
            <v>-9.7025640795354029E-3</v>
          </cell>
          <cell r="J371">
            <v>1.5112812915374363E-4</v>
          </cell>
          <cell r="K371">
            <v>-1.2139870026393051E-3</v>
          </cell>
          <cell r="L371">
            <v>-1.3210373255261976E-2</v>
          </cell>
          <cell r="AQ371">
            <v>-1.9212118487103062E-3</v>
          </cell>
          <cell r="AR371">
            <v>-2.0618327330338823E-3</v>
          </cell>
          <cell r="AS371">
            <v>8.4115494009409687E-3</v>
          </cell>
          <cell r="AT371">
            <v>-9.0868349883923335E-4</v>
          </cell>
          <cell r="AU371">
            <v>1.6470747351350356E-2</v>
          </cell>
        </row>
        <row r="372">
          <cell r="H372">
            <v>1.1090650888909703E-3</v>
          </cell>
          <cell r="I372">
            <v>5.4526806786530102E-3</v>
          </cell>
          <cell r="J372">
            <v>-2.5178212093601715E-4</v>
          </cell>
          <cell r="K372">
            <v>2.8000904791141146E-3</v>
          </cell>
          <cell r="L372">
            <v>2.4465056160143384E-3</v>
          </cell>
          <cell r="AQ372">
            <v>-3.2293854031527815E-3</v>
          </cell>
          <cell r="AR372">
            <v>1.2206674773341409E-2</v>
          </cell>
          <cell r="AS372">
            <v>1.2277467700731036E-2</v>
          </cell>
          <cell r="AT372">
            <v>1.2874820893111382E-2</v>
          </cell>
          <cell r="AU372">
            <v>8.2596894426825579E-3</v>
          </cell>
        </row>
        <row r="373">
          <cell r="H373">
            <v>0</v>
          </cell>
          <cell r="I373">
            <v>0</v>
          </cell>
          <cell r="J373">
            <v>0</v>
          </cell>
          <cell r="K373">
            <v>-7.2998919801803286E-4</v>
          </cell>
          <cell r="L373">
            <v>0</v>
          </cell>
          <cell r="AQ373">
            <v>-6.1701642546868246E-2</v>
          </cell>
          <cell r="AR373">
            <v>-1.5064246225036724E-2</v>
          </cell>
          <cell r="AS373">
            <v>-8.2482509387792795E-4</v>
          </cell>
          <cell r="AT373">
            <v>-4.0758564936044274E-3</v>
          </cell>
          <cell r="AU373">
            <v>-1.6220733418748568E-2</v>
          </cell>
        </row>
        <row r="374">
          <cell r="H374">
            <v>4.338989318266373E-3</v>
          </cell>
          <cell r="I374">
            <v>1.5702037391096546E-3</v>
          </cell>
          <cell r="J374">
            <v>-2.6193976904551608E-3</v>
          </cell>
          <cell r="K374">
            <v>-8.5083511118921873E-4</v>
          </cell>
          <cell r="L374">
            <v>2.2189304347477457E-3</v>
          </cell>
          <cell r="AQ374">
            <v>2.5025266211092717E-2</v>
          </cell>
          <cell r="AR374">
            <v>1.6602621162100817E-2</v>
          </cell>
          <cell r="AS374">
            <v>-9.2823017960397616E-3</v>
          </cell>
          <cell r="AT374">
            <v>2.1081269735932367E-2</v>
          </cell>
          <cell r="AU374">
            <v>-2.1854115297494946E-2</v>
          </cell>
        </row>
        <row r="375">
          <cell r="H375">
            <v>-2.7569682921468885E-4</v>
          </cell>
          <cell r="I375">
            <v>7.9836080614281713E-3</v>
          </cell>
          <cell r="J375">
            <v>-2.4242232310726086E-3</v>
          </cell>
          <cell r="K375">
            <v>2.4310631672186389E-4</v>
          </cell>
          <cell r="L375">
            <v>-4.4140067207435463E-3</v>
          </cell>
          <cell r="AQ375">
            <v>1.0437755377076157E-2</v>
          </cell>
          <cell r="AR375">
            <v>-1.1840545741225674E-2</v>
          </cell>
          <cell r="AS375">
            <v>-1.148701466810693E-4</v>
          </cell>
          <cell r="AT375">
            <v>-2.260581531607464E-3</v>
          </cell>
          <cell r="AU375">
            <v>-1.0580456371182684E-2</v>
          </cell>
        </row>
        <row r="376">
          <cell r="H376">
            <v>3.4938535973187967E-3</v>
          </cell>
          <cell r="I376">
            <v>2.5487322390449485E-4</v>
          </cell>
          <cell r="J376">
            <v>2.2275696339570938E-3</v>
          </cell>
          <cell r="K376">
            <v>1.0954602219508391E-3</v>
          </cell>
          <cell r="L376">
            <v>1.1257090797008873E-2</v>
          </cell>
          <cell r="AQ376">
            <v>2.1671591500277292E-2</v>
          </cell>
          <cell r="AR376">
            <v>2.1649744419649817E-2</v>
          </cell>
          <cell r="AS376">
            <v>1.4233742240198133E-2</v>
          </cell>
          <cell r="AT376">
            <v>2.2729976545218448E-3</v>
          </cell>
          <cell r="AU376">
            <v>1.126595664344905E-2</v>
          </cell>
        </row>
        <row r="377">
          <cell r="H377">
            <v>1.3560630672872609E-2</v>
          </cell>
          <cell r="I377">
            <v>3.7370286036848555E-3</v>
          </cell>
          <cell r="J377">
            <v>1.2629103254180318E-3</v>
          </cell>
          <cell r="K377">
            <v>2.8072673850569885E-3</v>
          </cell>
          <cell r="L377">
            <v>1.2093685855212755E-2</v>
          </cell>
          <cell r="AQ377">
            <v>-8.7416275527874773E-3</v>
          </cell>
          <cell r="AR377">
            <v>-1.4264344991092297E-2</v>
          </cell>
          <cell r="AS377">
            <v>-3.8684309988805472E-3</v>
          </cell>
          <cell r="AT377">
            <v>1.3630462771836219E-3</v>
          </cell>
          <cell r="AU377">
            <v>-1.0522365367542223E-2</v>
          </cell>
        </row>
        <row r="378">
          <cell r="H378">
            <v>-5.695233904526309E-3</v>
          </cell>
          <cell r="I378">
            <v>1.8486063981995038E-3</v>
          </cell>
          <cell r="J378">
            <v>4.2379109716330632E-3</v>
          </cell>
          <cell r="K378">
            <v>-2.0705763310199243E-3</v>
          </cell>
          <cell r="L378">
            <v>4.6114701041743977E-3</v>
          </cell>
          <cell r="AQ378">
            <v>9.6779917747745955E-3</v>
          </cell>
          <cell r="AR378">
            <v>-2.1980785062141343E-2</v>
          </cell>
          <cell r="AS378">
            <v>-9.2807701243852909E-3</v>
          </cell>
          <cell r="AT378">
            <v>-8.908023713705593E-4</v>
          </cell>
          <cell r="AU378">
            <v>-2.7519605793364304E-2</v>
          </cell>
        </row>
        <row r="379">
          <cell r="H379">
            <v>8.5463060097263899E-3</v>
          </cell>
          <cell r="I379">
            <v>-5.3470693823116644E-3</v>
          </cell>
          <cell r="J379">
            <v>7.5358478298936937E-4</v>
          </cell>
          <cell r="K379">
            <v>-3.7616799563687797E-3</v>
          </cell>
          <cell r="L379">
            <v>-4.4606104653405199E-3</v>
          </cell>
          <cell r="AQ379">
            <v>-2.2709229672444715E-2</v>
          </cell>
          <cell r="AR379">
            <v>2.7541203310701922E-3</v>
          </cell>
          <cell r="AS379">
            <v>1.2022474329349008E-2</v>
          </cell>
          <cell r="AT379">
            <v>-9.3607196622791204E-4</v>
          </cell>
          <cell r="AU379">
            <v>-5.3123408691697406E-4</v>
          </cell>
        </row>
        <row r="380">
          <cell r="H380">
            <v>-1.8036677558019854E-4</v>
          </cell>
          <cell r="I380">
            <v>-8.8637425924180668E-3</v>
          </cell>
          <cell r="J380">
            <v>3.011949594338148E-4</v>
          </cell>
          <cell r="K380">
            <v>-2.6625477932570307E-3</v>
          </cell>
          <cell r="L380">
            <v>-9.7080050154529918E-4</v>
          </cell>
          <cell r="AQ380">
            <v>1.8619947709480937E-2</v>
          </cell>
          <cell r="AR380">
            <v>-1.7601539064217237E-3</v>
          </cell>
          <cell r="AS380">
            <v>1.047275734873644E-3</v>
          </cell>
          <cell r="AT380">
            <v>1.7382184088092778E-2</v>
          </cell>
          <cell r="AU380">
            <v>-6.8202739697750588E-3</v>
          </cell>
        </row>
        <row r="381">
          <cell r="H381">
            <v>2.7229290107204207E-2</v>
          </cell>
          <cell r="I381">
            <v>-1.7569780868271323E-2</v>
          </cell>
          <cell r="J381">
            <v>-7.7285622495534279E-3</v>
          </cell>
          <cell r="K381">
            <v>6.0550628400246609E-4</v>
          </cell>
          <cell r="L381">
            <v>-1.2911810570810367E-2</v>
          </cell>
          <cell r="AQ381">
            <v>2.3370859013094941E-3</v>
          </cell>
          <cell r="AR381">
            <v>9.6312016376924846E-3</v>
          </cell>
          <cell r="AS381">
            <v>3.1495924803514206E-3</v>
          </cell>
          <cell r="AT381">
            <v>-7.1446776915494092E-3</v>
          </cell>
          <cell r="AU381">
            <v>4.8248947910129181E-3</v>
          </cell>
        </row>
        <row r="382">
          <cell r="H382">
            <v>4.7397439200644875E-3</v>
          </cell>
          <cell r="I382">
            <v>1.1370393887050856E-2</v>
          </cell>
          <cell r="J382">
            <v>-5.4116868512131822E-3</v>
          </cell>
          <cell r="K382">
            <v>4.9896083356368859E-3</v>
          </cell>
          <cell r="L382">
            <v>-2.2716975529513128E-2</v>
          </cell>
          <cell r="AQ382">
            <v>-3.3481621816265551E-2</v>
          </cell>
          <cell r="AR382">
            <v>-9.195625877246651E-3</v>
          </cell>
          <cell r="AS382">
            <v>-7.5770141768124284E-3</v>
          </cell>
          <cell r="AT382">
            <v>-4.0790918379874207E-3</v>
          </cell>
          <cell r="AU382">
            <v>-2.1440518577728572E-3</v>
          </cell>
        </row>
        <row r="383">
          <cell r="H383">
            <v>3.3196565306032877E-3</v>
          </cell>
          <cell r="I383">
            <v>9.6171650932364017E-4</v>
          </cell>
          <cell r="J383">
            <v>1.4747034437874174E-3</v>
          </cell>
          <cell r="K383">
            <v>8.5271036433898217E-4</v>
          </cell>
          <cell r="L383">
            <v>1.3383443283872865E-2</v>
          </cell>
          <cell r="AQ383">
            <v>5.1187066524641719E-3</v>
          </cell>
          <cell r="AR383">
            <v>-9.2471910068633277E-3</v>
          </cell>
          <cell r="AS383">
            <v>4.5711001074383705E-3</v>
          </cell>
          <cell r="AT383">
            <v>-1.2370163400060762E-2</v>
          </cell>
          <cell r="AU383">
            <v>-1.2962897190828007E-2</v>
          </cell>
        </row>
        <row r="384">
          <cell r="H384">
            <v>2.3247732376642016E-2</v>
          </cell>
          <cell r="I384">
            <v>-1.0681718597158829E-2</v>
          </cell>
          <cell r="J384">
            <v>3.5543664623249871E-3</v>
          </cell>
          <cell r="K384">
            <v>-3.6536237665618643E-4</v>
          </cell>
          <cell r="L384">
            <v>-6.7288023357257032E-3</v>
          </cell>
          <cell r="AQ384">
            <v>-9.08788129029541E-3</v>
          </cell>
          <cell r="AR384">
            <v>1.5519164433403393E-2</v>
          </cell>
          <cell r="AS384">
            <v>-2.7484931587871257E-3</v>
          </cell>
          <cell r="AT384">
            <v>-1.2841338404580363E-3</v>
          </cell>
          <cell r="AU384">
            <v>-7.4536424175996128E-3</v>
          </cell>
        </row>
        <row r="385">
          <cell r="H385">
            <v>-1.1232128242904538E-2</v>
          </cell>
          <cell r="I385">
            <v>1.5184222334435615E-2</v>
          </cell>
          <cell r="J385">
            <v>-1.6191328374723923E-3</v>
          </cell>
          <cell r="K385">
            <v>7.3593103757880751E-3</v>
          </cell>
          <cell r="L385">
            <v>0</v>
          </cell>
          <cell r="AQ385">
            <v>-5.4198689948999693E-3</v>
          </cell>
          <cell r="AR385">
            <v>1.2635060520550012E-4</v>
          </cell>
          <cell r="AS385">
            <v>-7.3213258445728501E-3</v>
          </cell>
          <cell r="AT385">
            <v>5.0568041088742922E-3</v>
          </cell>
          <cell r="AU385">
            <v>-1.3245486017380908E-3</v>
          </cell>
        </row>
        <row r="386">
          <cell r="H386">
            <v>7.7451158455787983E-4</v>
          </cell>
          <cell r="I386">
            <v>4.816303381447451E-3</v>
          </cell>
          <cell r="J386">
            <v>-1.1149439890926205E-3</v>
          </cell>
          <cell r="K386">
            <v>2.4591359735579577E-3</v>
          </cell>
          <cell r="L386">
            <v>3.9472532983133579E-3</v>
          </cell>
          <cell r="AQ386">
            <v>-1.7820460487890696E-2</v>
          </cell>
          <cell r="AR386">
            <v>7.0602162664151038E-3</v>
          </cell>
          <cell r="AS386">
            <v>1.9565712404995155E-3</v>
          </cell>
          <cell r="AT386">
            <v>-3.5966534297763621E-3</v>
          </cell>
          <cell r="AU386">
            <v>9.3161246792900481E-3</v>
          </cell>
        </row>
        <row r="387">
          <cell r="H387">
            <v>-1.0026660893283412E-2</v>
          </cell>
          <cell r="I387">
            <v>6.5267626202591966E-3</v>
          </cell>
          <cell r="J387">
            <v>2.1309492603882596E-3</v>
          </cell>
          <cell r="K387">
            <v>3.950044508272299E-3</v>
          </cell>
          <cell r="L387">
            <v>3.0670743368392817E-3</v>
          </cell>
          <cell r="AQ387">
            <v>-5.400275904995791E-2</v>
          </cell>
          <cell r="AR387">
            <v>3.4867029881325605E-3</v>
          </cell>
          <cell r="AS387">
            <v>-3.877950989486516E-4</v>
          </cell>
          <cell r="AT387">
            <v>-5.3626341924780524E-3</v>
          </cell>
          <cell r="AU387">
            <v>-2.9100575714201904E-3</v>
          </cell>
        </row>
        <row r="388">
          <cell r="H388">
            <v>-5.5070460267738763E-3</v>
          </cell>
          <cell r="I388">
            <v>-1.2133688932095543E-3</v>
          </cell>
          <cell r="J388">
            <v>4.1514428687141613E-3</v>
          </cell>
          <cell r="K388">
            <v>1.236008147202261E-3</v>
          </cell>
          <cell r="L388">
            <v>1.5079906050849967E-3</v>
          </cell>
          <cell r="AQ388">
            <v>2.479075227442909E-3</v>
          </cell>
          <cell r="AR388">
            <v>-2.1402058423501762E-3</v>
          </cell>
          <cell r="AS388">
            <v>-1.2322876322925185E-2</v>
          </cell>
          <cell r="AT388">
            <v>-4.2537456540849786E-4</v>
          </cell>
          <cell r="AU388">
            <v>3.9123921837499387E-3</v>
          </cell>
        </row>
        <row r="389">
          <cell r="H389">
            <v>-1.0306579336346267E-2</v>
          </cell>
          <cell r="I389">
            <v>1.7307744745367337E-3</v>
          </cell>
          <cell r="J389">
            <v>2.6722017987175217E-3</v>
          </cell>
          <cell r="K389">
            <v>-1.604186998167223E-3</v>
          </cell>
          <cell r="L389">
            <v>8.3963061731910926E-3</v>
          </cell>
          <cell r="AQ389">
            <v>3.4666675719924058E-3</v>
          </cell>
          <cell r="AR389">
            <v>1.2371089458421027E-2</v>
          </cell>
          <cell r="AS389">
            <v>-8.1456231465883364E-3</v>
          </cell>
          <cell r="AT389">
            <v>1.0273120366386565E-2</v>
          </cell>
          <cell r="AU389">
            <v>-1.5134152337736614E-2</v>
          </cell>
        </row>
        <row r="390">
          <cell r="H390">
            <v>1.0855188544462102E-2</v>
          </cell>
          <cell r="I390">
            <v>-1.3601086272203244E-2</v>
          </cell>
          <cell r="J390">
            <v>2.8661900173385657E-3</v>
          </cell>
          <cell r="K390">
            <v>1.4829573841668164E-3</v>
          </cell>
          <cell r="L390">
            <v>-4.9958186446864561E-3</v>
          </cell>
          <cell r="AQ390">
            <v>1.0001911273034094E-2</v>
          </cell>
          <cell r="AR390">
            <v>1.0042308483598059E-2</v>
          </cell>
          <cell r="AS390">
            <v>7.2097011841881506E-3</v>
          </cell>
          <cell r="AT390">
            <v>6.227672646753328E-3</v>
          </cell>
          <cell r="AU390">
            <v>-7.6720501283845588E-3</v>
          </cell>
        </row>
        <row r="391">
          <cell r="H391">
            <v>9.3416616779304906E-3</v>
          </cell>
          <cell r="I391">
            <v>6.1804128640055023E-3</v>
          </cell>
          <cell r="J391">
            <v>-1.203389789985132E-3</v>
          </cell>
          <cell r="K391">
            <v>8.6577862538184114E-4</v>
          </cell>
          <cell r="L391">
            <v>-9.640421902887053E-3</v>
          </cell>
          <cell r="AQ391">
            <v>2.9619613395355619E-2</v>
          </cell>
          <cell r="AR391">
            <v>3.8122118629976024E-3</v>
          </cell>
          <cell r="AS391">
            <v>1.430577471863832E-3</v>
          </cell>
          <cell r="AT391">
            <v>-1.7854459272463041E-3</v>
          </cell>
          <cell r="AU391">
            <v>-4.2291265847159126E-3</v>
          </cell>
        </row>
        <row r="392">
          <cell r="H392">
            <v>-2.9408739240229798E-3</v>
          </cell>
          <cell r="I392">
            <v>-1.2895816927002701E-2</v>
          </cell>
          <cell r="J392">
            <v>3.6144592012485877E-3</v>
          </cell>
          <cell r="K392">
            <v>1.3624947819288469E-3</v>
          </cell>
          <cell r="L392">
            <v>1.6130000243812503E-3</v>
          </cell>
          <cell r="AQ392">
            <v>-1.9835984122598484E-2</v>
          </cell>
          <cell r="AR392">
            <v>-6.9813894140462931E-3</v>
          </cell>
          <cell r="AS392">
            <v>-2.6727561142592996E-3</v>
          </cell>
          <cell r="AT392">
            <v>-3.6007181302484285E-3</v>
          </cell>
          <cell r="AU392">
            <v>7.7381045445147146E-3</v>
          </cell>
        </row>
        <row r="393">
          <cell r="H393">
            <v>-1.0063344424095622E-2</v>
          </cell>
          <cell r="I393">
            <v>-3.2079039581859314E-3</v>
          </cell>
          <cell r="J393">
            <v>-2.0005360601837996E-4</v>
          </cell>
          <cell r="K393">
            <v>-2.2244936221323952E-3</v>
          </cell>
          <cell r="L393">
            <v>1.8961386386018297E-3</v>
          </cell>
          <cell r="AQ393">
            <v>-2.6127709118999157E-2</v>
          </cell>
          <cell r="AR393">
            <v>-1.8901183494833402E-2</v>
          </cell>
          <cell r="AS393">
            <v>6.4551245470360582E-4</v>
          </cell>
          <cell r="AT393">
            <v>-6.4660733239821607E-3</v>
          </cell>
          <cell r="AU393">
            <v>-2.0163337957491917E-3</v>
          </cell>
        </row>
        <row r="394">
          <cell r="H394">
            <v>3.5929727133483524E-3</v>
          </cell>
          <cell r="I394">
            <v>-3.2381959602871824E-3</v>
          </cell>
          <cell r="J394">
            <v>2.0009363547179859E-4</v>
          </cell>
          <cell r="K394">
            <v>-2.7113263817383215E-3</v>
          </cell>
          <cell r="L394">
            <v>-1.4237531157039296E-2</v>
          </cell>
          <cell r="AQ394">
            <v>9.8451536032177281E-3</v>
          </cell>
          <cell r="AR394">
            <v>-4.4244523657366265E-3</v>
          </cell>
          <cell r="AS394">
            <v>-6.0442267753677429E-3</v>
          </cell>
          <cell r="AT394">
            <v>5.4858072687845446E-4</v>
          </cell>
          <cell r="AU394">
            <v>-3.7896891671050509E-3</v>
          </cell>
        </row>
        <row r="395">
          <cell r="H395">
            <v>-5.9378136374431678E-3</v>
          </cell>
          <cell r="I395">
            <v>9.0093382900966468E-3</v>
          </cell>
          <cell r="J395">
            <v>-7.002770638093736E-4</v>
          </cell>
          <cell r="K395">
            <v>-6.4894952806106021E-3</v>
          </cell>
          <cell r="L395">
            <v>-3.1061500006824838E-3</v>
          </cell>
          <cell r="AQ395">
            <v>-2.3800580127343774E-3</v>
          </cell>
          <cell r="AR395">
            <v>-2.1395499148968562E-2</v>
          </cell>
          <cell r="AS395">
            <v>-3.3963142454592902E-3</v>
          </cell>
          <cell r="AT395">
            <v>6.773032561396932E-4</v>
          </cell>
          <cell r="AU395">
            <v>-1.6825759982508064E-2</v>
          </cell>
        </row>
        <row r="396">
          <cell r="H396">
            <v>7.8179681660091038E-3</v>
          </cell>
          <cell r="I396">
            <v>-4.1823552259623309E-4</v>
          </cell>
          <cell r="J396">
            <v>1.7519791588411771E-3</v>
          </cell>
          <cell r="K396">
            <v>5.6643130730240632E-3</v>
          </cell>
          <cell r="L396">
            <v>8.5123054152576039E-3</v>
          </cell>
          <cell r="AQ396">
            <v>4.8676449372387118E-4</v>
          </cell>
          <cell r="AR396">
            <v>-1.3645611559097425E-2</v>
          </cell>
          <cell r="AS396">
            <v>-5.3905952623860831E-3</v>
          </cell>
          <cell r="AT396">
            <v>9.156602969925163E-4</v>
          </cell>
          <cell r="AU396">
            <v>-9.3940282097690082E-3</v>
          </cell>
        </row>
        <row r="397">
          <cell r="H397">
            <v>-1.1853890406167356E-2</v>
          </cell>
          <cell r="I397">
            <v>-1.5673572021088766E-3</v>
          </cell>
          <cell r="J397">
            <v>3.1229222661117717E-3</v>
          </cell>
          <cell r="K397">
            <v>1.2306762043867714E-4</v>
          </cell>
          <cell r="L397">
            <v>2.7803594308521973E-3</v>
          </cell>
          <cell r="AQ397">
            <v>-1.6063847827057144E-2</v>
          </cell>
          <cell r="AR397">
            <v>-2.1423765606713004E-2</v>
          </cell>
          <cell r="AS397">
            <v>-7.347981015859326E-3</v>
          </cell>
          <cell r="AT397">
            <v>-1.1358548116583524E-2</v>
          </cell>
          <cell r="AU397">
            <v>1.8701612488681305E-3</v>
          </cell>
        </row>
        <row r="398">
          <cell r="H398">
            <v>-6.7037324106097307E-3</v>
          </cell>
          <cell r="I398">
            <v>1.0696164157472765E-2</v>
          </cell>
          <cell r="J398">
            <v>4.5079287790481537E-3</v>
          </cell>
          <cell r="K398">
            <v>-6.727737886283891E-3</v>
          </cell>
          <cell r="L398">
            <v>1.3352218849077335E-2</v>
          </cell>
          <cell r="AQ398">
            <v>-2.0608862928782393E-2</v>
          </cell>
          <cell r="AR398">
            <v>1.0707121214230895E-2</v>
          </cell>
          <cell r="AS398">
            <v>2.4372952608636613E-3</v>
          </cell>
          <cell r="AT398">
            <v>-1.3912501284421539E-2</v>
          </cell>
          <cell r="AU398">
            <v>-9.7292271049679892E-3</v>
          </cell>
        </row>
        <row r="399">
          <cell r="H399">
            <v>7.546400266801756E-3</v>
          </cell>
          <cell r="I399">
            <v>3.5802512876219605E-3</v>
          </cell>
          <cell r="J399">
            <v>1.9838658972859413E-4</v>
          </cell>
          <cell r="K399">
            <v>2.4465307123366919E-4</v>
          </cell>
          <cell r="L399">
            <v>-7.6005009039356031E-3</v>
          </cell>
          <cell r="AQ399">
            <v>-1.2873570472002181E-2</v>
          </cell>
          <cell r="AR399">
            <v>-3.8920317634257635E-2</v>
          </cell>
          <cell r="AS399">
            <v>-1.0047149023524802E-2</v>
          </cell>
          <cell r="AT399">
            <v>-2.3944389158460679E-3</v>
          </cell>
          <cell r="AU399">
            <v>-1.9827481773586703E-2</v>
          </cell>
        </row>
        <row r="400">
          <cell r="H400">
            <v>0</v>
          </cell>
          <cell r="I400">
            <v>0</v>
          </cell>
          <cell r="J400">
            <v>-2.4787494809341837E-4</v>
          </cell>
          <cell r="K400">
            <v>1.9615204043790246E-3</v>
          </cell>
          <cell r="L400">
            <v>1.5595485275310406E-3</v>
          </cell>
          <cell r="AQ400">
            <v>-3.1819597366447142E-2</v>
          </cell>
          <cell r="AR400">
            <v>-7.6864576453346319E-3</v>
          </cell>
          <cell r="AS400">
            <v>-1.0128904246111405E-2</v>
          </cell>
          <cell r="AT400">
            <v>-7.9101450276743805E-3</v>
          </cell>
          <cell r="AU400">
            <v>1.05167287461734E-2</v>
          </cell>
        </row>
        <row r="401">
          <cell r="H401">
            <v>1.7893571235127359E-2</v>
          </cell>
          <cell r="I401">
            <v>3.4758982639315761E-4</v>
          </cell>
          <cell r="J401">
            <v>-2.2315458817135925E-3</v>
          </cell>
          <cell r="K401">
            <v>1.8422846067776E-3</v>
          </cell>
          <cell r="L401">
            <v>-6.631576697081254E-3</v>
          </cell>
          <cell r="AQ401">
            <v>9.4300524100752797E-4</v>
          </cell>
          <cell r="AR401">
            <v>4.3906464108102511E-3</v>
          </cell>
          <cell r="AS401">
            <v>4.0352085096446912E-3</v>
          </cell>
          <cell r="AT401">
            <v>7.189931468008316E-4</v>
          </cell>
          <cell r="AU401">
            <v>9.2809118988291931E-4</v>
          </cell>
        </row>
        <row r="402">
          <cell r="H402">
            <v>1.0130797644658074E-2</v>
          </cell>
          <cell r="I402">
            <v>3.3039969263952695E-3</v>
          </cell>
          <cell r="J402">
            <v>-7.9524205646686053E-4</v>
          </cell>
          <cell r="K402">
            <v>4.5651470231515834E-3</v>
          </cell>
          <cell r="L402">
            <v>7.0048571357417266E-3</v>
          </cell>
          <cell r="AQ402">
            <v>7.3153029364939415E-3</v>
          </cell>
          <cell r="AR402">
            <v>1.7327197073147345E-2</v>
          </cell>
          <cell r="AS402">
            <v>-1.2474366895524927E-2</v>
          </cell>
          <cell r="AT402">
            <v>1.9656219960420638E-3</v>
          </cell>
          <cell r="AU402">
            <v>-1.765409438732907E-2</v>
          </cell>
        </row>
        <row r="403">
          <cell r="H403">
            <v>-6.1718242139421342E-3</v>
          </cell>
          <cell r="I403">
            <v>9.2132604588979206E-4</v>
          </cell>
          <cell r="J403">
            <v>0</v>
          </cell>
          <cell r="K403">
            <v>0</v>
          </cell>
          <cell r="L403">
            <v>1.0910744575377329E-2</v>
          </cell>
          <cell r="AQ403">
            <v>-6.8614217685169336E-3</v>
          </cell>
          <cell r="AR403">
            <v>-7.5519176331417292E-3</v>
          </cell>
          <cell r="AS403">
            <v>-1.3052292376700404E-2</v>
          </cell>
          <cell r="AT403">
            <v>-6.2225791568259817E-3</v>
          </cell>
          <cell r="AU403">
            <v>-1.4862185483059825E-2</v>
          </cell>
        </row>
        <row r="404">
          <cell r="H404">
            <v>-1.5870279233934803E-2</v>
          </cell>
          <cell r="I404">
            <v>-1.4185449499020453E-2</v>
          </cell>
          <cell r="J404">
            <v>8.0580117072246438E-3</v>
          </cell>
          <cell r="K404">
            <v>-1.0982333395535115E-2</v>
          </cell>
          <cell r="L404">
            <v>3.0247868012727164E-3</v>
          </cell>
          <cell r="AQ404">
            <v>6.1688738526197977E-3</v>
          </cell>
          <cell r="AR404">
            <v>6.8614745321892772E-3</v>
          </cell>
          <cell r="AS404">
            <v>-1.1166713951911936E-3</v>
          </cell>
          <cell r="AT404">
            <v>5.8768658168744815E-3</v>
          </cell>
          <cell r="AU404">
            <v>-1.4684399212362203E-2</v>
          </cell>
        </row>
        <row r="405">
          <cell r="H405">
            <v>7.5372869110412744E-3</v>
          </cell>
          <cell r="I405">
            <v>5.7214093425517198E-3</v>
          </cell>
          <cell r="J405">
            <v>3.4047530309959662E-3</v>
          </cell>
          <cell r="K405">
            <v>1.2195619556232273E-4</v>
          </cell>
          <cell r="L405">
            <v>-2.4125504532103159E-3</v>
          </cell>
          <cell r="AQ405">
            <v>-1.7475654163521159E-2</v>
          </cell>
          <cell r="AR405">
            <v>-1.4337708922704195E-3</v>
          </cell>
          <cell r="AS405">
            <v>-3.3074228541123195E-3</v>
          </cell>
          <cell r="AT405">
            <v>4.0771655762404495E-4</v>
          </cell>
          <cell r="AU405">
            <v>-9.7938978335286794E-3</v>
          </cell>
        </row>
        <row r="406">
          <cell r="H406">
            <v>3.5664067069118843E-3</v>
          </cell>
          <cell r="I406">
            <v>1.9054979865262611E-2</v>
          </cell>
          <cell r="J406">
            <v>-1.8195318460281218E-3</v>
          </cell>
          <cell r="K406">
            <v>3.4288773400534822E-3</v>
          </cell>
          <cell r="L406">
            <v>9.1639933086398173E-3</v>
          </cell>
          <cell r="AQ406">
            <v>-2.4355327491368803E-2</v>
          </cell>
          <cell r="AR406">
            <v>-2.6492858857762903E-2</v>
          </cell>
          <cell r="AS406">
            <v>9.2889397746887432E-3</v>
          </cell>
          <cell r="AT406">
            <v>-1.1670121709550257E-2</v>
          </cell>
          <cell r="AU406">
            <v>-1.1551324950420817E-2</v>
          </cell>
        </row>
        <row r="407">
          <cell r="H407">
            <v>-2.426963565209439E-3</v>
          </cell>
          <cell r="I407">
            <v>3.1014078823810021E-3</v>
          </cell>
          <cell r="J407">
            <v>1.9213968054399011E-3</v>
          </cell>
          <cell r="K407">
            <v>-3.5386849474857707E-3</v>
          </cell>
          <cell r="L407">
            <v>-2.6958285691456307E-3</v>
          </cell>
          <cell r="AQ407">
            <v>7.5947369611715576E-3</v>
          </cell>
          <cell r="AR407">
            <v>1.7924779650627932E-2</v>
          </cell>
          <cell r="AS407">
            <v>1.3934917168820927E-3</v>
          </cell>
          <cell r="AT407">
            <v>3.0419566325122775E-3</v>
          </cell>
          <cell r="AU407">
            <v>-1.3821520069129994E-2</v>
          </cell>
        </row>
        <row r="408">
          <cell r="H408">
            <v>-1.0165924749634625E-2</v>
          </cell>
          <cell r="I408">
            <v>-1.9194721215780586E-3</v>
          </cell>
          <cell r="J408">
            <v>1.6718726333406764E-3</v>
          </cell>
          <cell r="K408">
            <v>-1.7055148838591716E-3</v>
          </cell>
          <cell r="L408">
            <v>-5.4515155662449022E-4</v>
          </cell>
          <cell r="AQ408">
            <v>3.0945638469530291E-2</v>
          </cell>
          <cell r="AR408">
            <v>-2.1761153617783031E-2</v>
          </cell>
          <cell r="AS408">
            <v>-1.3933938234806393E-2</v>
          </cell>
          <cell r="AT408">
            <v>8.0584567655479881E-3</v>
          </cell>
          <cell r="AU408">
            <v>-2.4514241987234335E-2</v>
          </cell>
        </row>
        <row r="409">
          <cell r="H409">
            <v>7.4613796231479679E-3</v>
          </cell>
          <cell r="I409">
            <v>-9.6819926281410673E-5</v>
          </cell>
          <cell r="J409">
            <v>4.4179589539918851E-3</v>
          </cell>
          <cell r="K409">
            <v>4.6506861993282911E-3</v>
          </cell>
          <cell r="L409">
            <v>3.0056096765029849E-4</v>
          </cell>
          <cell r="AQ409">
            <v>1.572202212645377E-2</v>
          </cell>
          <cell r="AR409">
            <v>7.8904443359351061E-3</v>
          </cell>
          <cell r="AS409">
            <v>2.2027575381392585E-3</v>
          </cell>
          <cell r="AT409">
            <v>2.8345241954533442E-3</v>
          </cell>
          <cell r="AU409">
            <v>-3.9829006121861179E-3</v>
          </cell>
        </row>
        <row r="410">
          <cell r="H410">
            <v>-9.8457709983467145E-3</v>
          </cell>
          <cell r="I410">
            <v>-2.0653240878290013E-3</v>
          </cell>
          <cell r="J410">
            <v>3.3723045945770469E-3</v>
          </cell>
          <cell r="K410">
            <v>-4.3865328052623553E-3</v>
          </cell>
          <cell r="L410">
            <v>1.089075475533563E-2</v>
          </cell>
          <cell r="AQ410">
            <v>-1.4091680379388623E-2</v>
          </cell>
          <cell r="AR410">
            <v>6.7782282681351268E-3</v>
          </cell>
          <cell r="AS410">
            <v>-9.0491721419329596E-3</v>
          </cell>
          <cell r="AT410">
            <v>-7.6476060117744004E-4</v>
          </cell>
          <cell r="AU410">
            <v>-1.4859497384880366E-2</v>
          </cell>
        </row>
        <row r="411">
          <cell r="H411">
            <v>1.2319551716017951E-3</v>
          </cell>
          <cell r="I411">
            <v>4.4690505655788915E-3</v>
          </cell>
          <cell r="J411">
            <v>-2.0944369849119626E-3</v>
          </cell>
          <cell r="K411">
            <v>1.7087319133535228E-3</v>
          </cell>
          <cell r="L411">
            <v>6.3338775510204393E-3</v>
          </cell>
          <cell r="AQ411">
            <v>-5.6247864214737523E-3</v>
          </cell>
          <cell r="AR411">
            <v>1.0094929908834861E-2</v>
          </cell>
          <cell r="AS411">
            <v>9.6647832237553577E-3</v>
          </cell>
          <cell r="AT411">
            <v>-1.1750372578719346E-3</v>
          </cell>
          <cell r="AU411">
            <v>2.3987092748788096E-3</v>
          </cell>
        </row>
        <row r="412">
          <cell r="H412">
            <v>-7.9979394332166942E-3</v>
          </cell>
          <cell r="I412">
            <v>-1.2220864994591185E-2</v>
          </cell>
          <cell r="J412">
            <v>2.9285904559721576E-3</v>
          </cell>
          <cell r="K412">
            <v>-6.5478288394694717E-3</v>
          </cell>
          <cell r="L412">
            <v>9.8191671418879078E-3</v>
          </cell>
          <cell r="AQ412">
            <v>-9.8680505293342134E-3</v>
          </cell>
          <cell r="AR412">
            <v>-2.0511545644645184E-2</v>
          </cell>
          <cell r="AS412">
            <v>-4.5937973202511946E-3</v>
          </cell>
          <cell r="AT412">
            <v>7.4648452604724504E-3</v>
          </cell>
          <cell r="AU412">
            <v>-1.6813170603248839E-2</v>
          </cell>
        </row>
        <row r="413">
          <cell r="H413">
            <v>7.088131524086716E-4</v>
          </cell>
          <cell r="I413">
            <v>4.8692854585776768E-3</v>
          </cell>
          <cell r="J413">
            <v>1.6061664165709644E-3</v>
          </cell>
          <cell r="K413">
            <v>4.8526390786696183E-4</v>
          </cell>
          <cell r="L413">
            <v>-4.6237995004004828E-3</v>
          </cell>
          <cell r="AQ413">
            <v>8.4329966708139043E-3</v>
          </cell>
          <cell r="AR413">
            <v>3.6354220309820955E-3</v>
          </cell>
          <cell r="AS413">
            <v>-3.5291245197555162E-3</v>
          </cell>
          <cell r="AT413">
            <v>-1.60054047755244E-3</v>
          </cell>
          <cell r="AU413">
            <v>-8.6573188086820074E-3</v>
          </cell>
        </row>
        <row r="414">
          <cell r="H414">
            <v>-6.1974054317304184E-4</v>
          </cell>
          <cell r="I414">
            <v>-1.9804425546862459E-2</v>
          </cell>
          <cell r="J414">
            <v>2.8182743083255968E-3</v>
          </cell>
          <cell r="K414">
            <v>-7.5849077759712058E-3</v>
          </cell>
          <cell r="L414">
            <v>3.0851054195004668E-3</v>
          </cell>
          <cell r="AQ414">
            <v>-1.8331727907851245E-2</v>
          </cell>
          <cell r="AR414">
            <v>-9.8183948796094767E-3</v>
          </cell>
          <cell r="AS414">
            <v>2.5969254558788563E-3</v>
          </cell>
          <cell r="AT414">
            <v>-6.5746233830923069E-3</v>
          </cell>
          <cell r="AU414">
            <v>4.6441376091391649E-3</v>
          </cell>
        </row>
        <row r="415">
          <cell r="H415">
            <v>-6.112707608763035E-3</v>
          </cell>
          <cell r="I415">
            <v>4.6656121449875076E-3</v>
          </cell>
          <cell r="J415">
            <v>-6.1053313778959284E-3</v>
          </cell>
          <cell r="K415">
            <v>1.6884433895245632E-3</v>
          </cell>
          <cell r="L415">
            <v>-1.3473981828249215E-2</v>
          </cell>
          <cell r="AQ415">
            <v>-1.498213142355918E-2</v>
          </cell>
          <cell r="AR415">
            <v>-1.0472220690989548E-2</v>
          </cell>
          <cell r="AS415">
            <v>-6.7398326540864728E-4</v>
          </cell>
          <cell r="AT415">
            <v>4.9829651757968395E-3</v>
          </cell>
          <cell r="AU415">
            <v>-7.3637094875979242E-3</v>
          </cell>
        </row>
        <row r="416">
          <cell r="H416">
            <v>-1.5063702112908417E-2</v>
          </cell>
          <cell r="I416">
            <v>-2.3338492736482919E-2</v>
          </cell>
          <cell r="J416">
            <v>-1.1700085408531402E-3</v>
          </cell>
          <cell r="K416">
            <v>-1.6253451440075062E-2</v>
          </cell>
          <cell r="L416">
            <v>-1.6236380841761044E-2</v>
          </cell>
          <cell r="AQ416">
            <v>1.1197146772322282E-2</v>
          </cell>
          <cell r="AR416">
            <v>3.1258781692046378E-2</v>
          </cell>
          <cell r="AS416">
            <v>9.424738678385761E-3</v>
          </cell>
          <cell r="AT416">
            <v>1.1697757530866732E-2</v>
          </cell>
          <cell r="AU416">
            <v>3.0235991087076565E-2</v>
          </cell>
        </row>
        <row r="417">
          <cell r="H417">
            <v>3.3483893045211932E-3</v>
          </cell>
          <cell r="I417">
            <v>-1.5991584355971811E-2</v>
          </cell>
          <cell r="J417">
            <v>-1.0689153979442145E-2</v>
          </cell>
          <cell r="K417">
            <v>1.3067059316438367E-3</v>
          </cell>
          <cell r="L417">
            <v>-3.6215270709539782E-3</v>
          </cell>
          <cell r="AQ417">
            <v>-8.8883034457228095E-3</v>
          </cell>
          <cell r="AR417">
            <v>7.2451899065329138E-3</v>
          </cell>
          <cell r="AS417">
            <v>-6.9241653502061466E-3</v>
          </cell>
          <cell r="AT417">
            <v>-5.3838974723131056E-3</v>
          </cell>
          <cell r="AU417">
            <v>-8.4657311052682011E-3</v>
          </cell>
        </row>
        <row r="418">
          <cell r="H418">
            <v>1.5333452266652614E-3</v>
          </cell>
          <cell r="I418">
            <v>1.0254006997153065E-2</v>
          </cell>
          <cell r="J418">
            <v>-1.9734315442040407E-3</v>
          </cell>
          <cell r="K418">
            <v>0</v>
          </cell>
          <cell r="L418">
            <v>1.3429596493643725E-3</v>
          </cell>
          <cell r="AQ418">
            <v>1.7184455710608695E-2</v>
          </cell>
          <cell r="AR418">
            <v>1.0346344315931105E-2</v>
          </cell>
          <cell r="AS418">
            <v>4.0140167332722229E-3</v>
          </cell>
          <cell r="AT418">
            <v>9.1838066544768608E-3</v>
          </cell>
          <cell r="AU418">
            <v>-3.235841975879642E-3</v>
          </cell>
        </row>
        <row r="419">
          <cell r="H419">
            <v>-8.1952950464245777E-3</v>
          </cell>
          <cell r="I419">
            <v>-1.2646643428824822E-2</v>
          </cell>
          <cell r="J419">
            <v>0</v>
          </cell>
          <cell r="K419">
            <v>0</v>
          </cell>
          <cell r="L419">
            <v>7.6381503146325525E-3</v>
          </cell>
          <cell r="AQ419">
            <v>3.5837131196060142E-2</v>
          </cell>
          <cell r="AR419">
            <v>5.6376153198758709E-3</v>
          </cell>
          <cell r="AS419">
            <v>-1.561511615520755E-3</v>
          </cell>
          <cell r="AT419">
            <v>-1.5676274541827698E-4</v>
          </cell>
          <cell r="AU419">
            <v>-4.9271906463604241E-3</v>
          </cell>
        </row>
        <row r="420">
          <cell r="H420">
            <v>-1.7251521414981541E-3</v>
          </cell>
          <cell r="I420">
            <v>7.2426690037186159E-3</v>
          </cell>
          <cell r="J420">
            <v>2.4716376311220145E-3</v>
          </cell>
          <cell r="K420">
            <v>-2.2519747967801873E-3</v>
          </cell>
          <cell r="L420">
            <v>-1.5010425662798088E-3</v>
          </cell>
          <cell r="AQ420">
            <v>2.7854122673774909E-2</v>
          </cell>
          <cell r="AR420">
            <v>4.469337766120093E-3</v>
          </cell>
          <cell r="AS420">
            <v>-2.9447453004243468E-3</v>
          </cell>
          <cell r="AT420">
            <v>4.9317567121432721E-3</v>
          </cell>
          <cell r="AU420">
            <v>-5.6089428172674078E-3</v>
          </cell>
        </row>
        <row r="421">
          <cell r="H421">
            <v>-3.0016364439937604E-3</v>
          </cell>
          <cell r="I421">
            <v>4.3592909877117059E-3</v>
          </cell>
          <cell r="J421">
            <v>3.8956554535825028E-3</v>
          </cell>
          <cell r="K421">
            <v>5.0029603742507422E-3</v>
          </cell>
          <cell r="L421">
            <v>-6.5681589637611726E-4</v>
          </cell>
          <cell r="AQ421">
            <v>2.4978778141163782E-2</v>
          </cell>
          <cell r="AR421">
            <v>2.3460053203445921E-2</v>
          </cell>
          <cell r="AS421">
            <v>8.8089031566416665E-3</v>
          </cell>
          <cell r="AT421">
            <v>1.5543858713938207E-3</v>
          </cell>
          <cell r="AU421">
            <v>-9.9502792662757491E-3</v>
          </cell>
        </row>
        <row r="422">
          <cell r="H422">
            <v>-7.389866325509753E-3</v>
          </cell>
          <cell r="I422">
            <v>-2.6585989591270898E-2</v>
          </cell>
          <cell r="J422">
            <v>4.5191552313661454E-3</v>
          </cell>
          <cell r="K422">
            <v>-6.0382697953196285E-3</v>
          </cell>
          <cell r="L422">
            <v>8.8748624651118213E-3</v>
          </cell>
          <cell r="AQ422">
            <v>1.7382284104473164E-2</v>
          </cell>
          <cell r="AR422">
            <v>2.2877698108786381E-2</v>
          </cell>
          <cell r="AS422">
            <v>-8.7504044642363493E-4</v>
          </cell>
          <cell r="AT422">
            <v>3.8379408898279008E-3</v>
          </cell>
          <cell r="AU422">
            <v>9.7736058429245508E-3</v>
          </cell>
        </row>
        <row r="423">
          <cell r="H423">
            <v>3.8602772474960467E-3</v>
          </cell>
          <cell r="I423">
            <v>2.4151105980530163E-2</v>
          </cell>
          <cell r="J423">
            <v>-7.1883490382579351E-3</v>
          </cell>
          <cell r="K423">
            <v>4.7382500225046087E-4</v>
          </cell>
          <cell r="L423">
            <v>-2.4263874458385626E-4</v>
          </cell>
          <cell r="AQ423">
            <v>1.8392766174284755E-2</v>
          </cell>
          <cell r="AR423">
            <v>6.6389127594540754E-3</v>
          </cell>
          <cell r="AS423">
            <v>4.4722664701646901E-3</v>
          </cell>
          <cell r="AT423">
            <v>-2.7375829803600376E-3</v>
          </cell>
          <cell r="AU423">
            <v>8.6920303334883653E-3</v>
          </cell>
        </row>
        <row r="424">
          <cell r="H424">
            <v>-1.4649143112007712E-3</v>
          </cell>
          <cell r="I424">
            <v>6.1593660165515374E-3</v>
          </cell>
          <cell r="J424">
            <v>-2.9059284063133184E-3</v>
          </cell>
          <cell r="K424">
            <v>1.7799788736643229E-3</v>
          </cell>
          <cell r="L424">
            <v>-2.9831963296400588E-4</v>
          </cell>
          <cell r="AQ424">
            <v>-1.6795028079883336E-3</v>
          </cell>
          <cell r="AR424">
            <v>6.6911595897887078E-3</v>
          </cell>
          <cell r="AS424">
            <v>-8.3243099217019476E-3</v>
          </cell>
          <cell r="AT424">
            <v>6.8439456819543928E-3</v>
          </cell>
          <cell r="AU424">
            <v>-9.897373919934397E-3</v>
          </cell>
        </row>
        <row r="425">
          <cell r="H425">
            <v>1.4120693228352854E-2</v>
          </cell>
          <cell r="I425">
            <v>1.4071842031649018E-2</v>
          </cell>
          <cell r="J425">
            <v>5.8782593088240187E-3</v>
          </cell>
          <cell r="K425">
            <v>7.652702990288196E-3</v>
          </cell>
          <cell r="L425">
            <v>5.0724007508933244E-3</v>
          </cell>
          <cell r="AQ425">
            <v>-8.0172562409322988E-3</v>
          </cell>
          <cell r="AR425">
            <v>2.9668810901381537E-4</v>
          </cell>
          <cell r="AS425">
            <v>-4.9139769213155321E-5</v>
          </cell>
          <cell r="AT425">
            <v>2.8384205140473194E-3</v>
          </cell>
          <cell r="AU425">
            <v>-1.4100015788864774E-2</v>
          </cell>
        </row>
        <row r="426">
          <cell r="H426">
            <v>-8.9511729978077881E-3</v>
          </cell>
          <cell r="I426">
            <v>-2.9649630183580356E-2</v>
          </cell>
          <cell r="J426">
            <v>-6.4823675271146186E-3</v>
          </cell>
          <cell r="K426">
            <v>-1.0647133095498806E-2</v>
          </cell>
          <cell r="L426">
            <v>-1.6085563772549882E-2</v>
          </cell>
          <cell r="AQ426">
            <v>-3.5535420533843273E-2</v>
          </cell>
          <cell r="AR426">
            <v>-2.1799508318603018E-2</v>
          </cell>
          <cell r="AS426">
            <v>-1.3508774469607621E-2</v>
          </cell>
          <cell r="AT426">
            <v>-5.7420014017510144E-3</v>
          </cell>
          <cell r="AU426">
            <v>6.9938988322334594E-3</v>
          </cell>
        </row>
        <row r="427">
          <cell r="H427">
            <v>5.4735561374918973E-4</v>
          </cell>
          <cell r="I427">
            <v>3.7853735216897277E-4</v>
          </cell>
          <cell r="J427">
            <v>-5.4363351299679952E-4</v>
          </cell>
          <cell r="K427">
            <v>4.7343239589303643E-4</v>
          </cell>
          <cell r="L427">
            <v>1.4481829088651921E-2</v>
          </cell>
          <cell r="AQ427">
            <v>1.1441369652448142E-2</v>
          </cell>
          <cell r="AR427">
            <v>-1.2414828456830925E-2</v>
          </cell>
          <cell r="AS427">
            <v>8.3598421285899123E-3</v>
          </cell>
          <cell r="AT427">
            <v>-1.8946537198955751E-3</v>
          </cell>
          <cell r="AU427">
            <v>-2.2433959739601734E-3</v>
          </cell>
        </row>
        <row r="428">
          <cell r="H428">
            <v>2.2795311856371736E-3</v>
          </cell>
          <cell r="I428">
            <v>-4.9528817029653727E-4</v>
          </cell>
          <cell r="J428">
            <v>-4.0850699154793002E-3</v>
          </cell>
          <cell r="K428">
            <v>2.3682738624253297E-4</v>
          </cell>
          <cell r="L428">
            <v>-3.2160251015338481E-3</v>
          </cell>
          <cell r="AQ428">
            <v>3.76391468013412E-2</v>
          </cell>
          <cell r="AR428">
            <v>-5.7080620475525971E-3</v>
          </cell>
          <cell r="AS428">
            <v>-9.4927810344417937E-3</v>
          </cell>
          <cell r="AT428">
            <v>1.2016595716236207E-2</v>
          </cell>
          <cell r="AU428">
            <v>-1.0835240233222639E-2</v>
          </cell>
        </row>
        <row r="429">
          <cell r="H429">
            <v>-4.8216428550296175E-3</v>
          </cell>
          <cell r="I429">
            <v>-1.8156542744898196E-2</v>
          </cell>
          <cell r="J429">
            <v>-8.312931745470542E-3</v>
          </cell>
          <cell r="K429">
            <v>-4.7131264247057825E-3</v>
          </cell>
          <cell r="L429">
            <v>-5.9672624671214258E-4</v>
          </cell>
          <cell r="AQ429">
            <v>7.7835362964651959E-3</v>
          </cell>
          <cell r="AR429">
            <v>8.288898720757297E-3</v>
          </cell>
          <cell r="AS429">
            <v>-9.9645799077660406E-4</v>
          </cell>
          <cell r="AT429">
            <v>-2.1822527747865353E-3</v>
          </cell>
          <cell r="AU429">
            <v>1.2635875274115584E-2</v>
          </cell>
        </row>
        <row r="430">
          <cell r="H430">
            <v>-4.0222754743894917E-3</v>
          </cell>
          <cell r="I430">
            <v>-1.3907838088907498E-2</v>
          </cell>
          <cell r="J430">
            <v>-1.6023710530950197E-3</v>
          </cell>
          <cell r="K430">
            <v>-7.3684496028698643E-3</v>
          </cell>
          <cell r="L430">
            <v>-1.492751911793988E-3</v>
          </cell>
          <cell r="AQ430">
            <v>1.6077928297697401E-3</v>
          </cell>
          <cell r="AR430">
            <v>1.3759456779283497E-2</v>
          </cell>
          <cell r="AS430">
            <v>7.7690734568668799E-3</v>
          </cell>
          <cell r="AT430">
            <v>7.8661988486917606E-3</v>
          </cell>
          <cell r="AU430">
            <v>-2.1219645394927249E-3</v>
          </cell>
        </row>
        <row r="431">
          <cell r="H431">
            <v>-1.2391025535536948E-2</v>
          </cell>
          <cell r="I431">
            <v>3.2487868898891659E-3</v>
          </cell>
          <cell r="J431">
            <v>-6.0186997984539303E-3</v>
          </cell>
          <cell r="K431">
            <v>-2.397252045454501E-2</v>
          </cell>
          <cell r="L431">
            <v>-3.1897180026479566E-2</v>
          </cell>
          <cell r="AQ431">
            <v>-2.9305971979977117E-2</v>
          </cell>
          <cell r="AR431">
            <v>-2.5732737069495228E-2</v>
          </cell>
          <cell r="AS431">
            <v>-1.7977037940967295E-2</v>
          </cell>
          <cell r="AT431">
            <v>-5.836148803575008E-3</v>
          </cell>
          <cell r="AU431">
            <v>-1.456569708691725E-2</v>
          </cell>
        </row>
        <row r="432">
          <cell r="H432">
            <v>9.4795756822980692E-3</v>
          </cell>
          <cell r="I432">
            <v>2.4566469488606746E-2</v>
          </cell>
          <cell r="J432">
            <v>-9.5870304525058625E-4</v>
          </cell>
          <cell r="K432">
            <v>-1.4818570442669543E-3</v>
          </cell>
          <cell r="L432">
            <v>1.5750536402761472E-2</v>
          </cell>
          <cell r="AQ432">
            <v>-1.9703680083474832E-2</v>
          </cell>
          <cell r="AR432">
            <v>-2.3505065834145012E-3</v>
          </cell>
          <cell r="AS432">
            <v>-3.2258482120251838E-3</v>
          </cell>
          <cell r="AT432">
            <v>7.3485336005517949E-3</v>
          </cell>
          <cell r="AU432">
            <v>-8.6647336930297074E-3</v>
          </cell>
        </row>
        <row r="433">
          <cell r="H433">
            <v>-6.3524434896190529E-3</v>
          </cell>
          <cell r="I433">
            <v>-2.6964645415761268E-4</v>
          </cell>
          <cell r="J433">
            <v>4.1416482600435955E-3</v>
          </cell>
          <cell r="K433">
            <v>7.6958740675541204E-3</v>
          </cell>
          <cell r="L433">
            <v>2.0758712859580974E-4</v>
          </cell>
          <cell r="AQ433">
            <v>-2.6781346590531732E-2</v>
          </cell>
          <cell r="AR433">
            <v>-1.8721701585925387E-3</v>
          </cell>
          <cell r="AS433">
            <v>8.3685979999359277E-3</v>
          </cell>
          <cell r="AT433">
            <v>-4.8103434738238048E-3</v>
          </cell>
          <cell r="AU433">
            <v>1.1157911608024786E-2</v>
          </cell>
        </row>
        <row r="434">
          <cell r="H434">
            <v>-1.1766872272589102E-2</v>
          </cell>
          <cell r="I434">
            <v>1.0860546062276821E-3</v>
          </cell>
          <cell r="J434">
            <v>-2.8671149541846797E-3</v>
          </cell>
          <cell r="K434">
            <v>-3.8902428940303935E-3</v>
          </cell>
          <cell r="L434">
            <v>-1.5199794775401232E-3</v>
          </cell>
          <cell r="AQ434">
            <v>7.5984540853814911E-3</v>
          </cell>
          <cell r="AR434">
            <v>-2.3532342352588633E-2</v>
          </cell>
          <cell r="AS434">
            <v>1.8155897819017268E-3</v>
          </cell>
          <cell r="AT434">
            <v>4.9836115051016027E-3</v>
          </cell>
          <cell r="AU434">
            <v>-6.1264075353850344E-3</v>
          </cell>
        </row>
        <row r="435">
          <cell r="H435">
            <v>-4.6879001211719284E-4</v>
          </cell>
          <cell r="I435">
            <v>1.1712885751746116E-2</v>
          </cell>
          <cell r="J435">
            <v>4.7417324410437001E-3</v>
          </cell>
          <cell r="K435">
            <v>5.6380861754692368E-3</v>
          </cell>
          <cell r="L435">
            <v>5.4802745796060925E-3</v>
          </cell>
          <cell r="AQ435">
            <v>-3.6188436067209062E-2</v>
          </cell>
          <cell r="AR435">
            <v>-1.363043222869921E-2</v>
          </cell>
          <cell r="AS435">
            <v>-6.4771867446506383E-3</v>
          </cell>
          <cell r="AT435">
            <v>-7.2621059698483158E-3</v>
          </cell>
          <cell r="AU435">
            <v>-2.4392357111893215E-3</v>
          </cell>
        </row>
        <row r="436">
          <cell r="H436">
            <v>-1.4070296377924896E-3</v>
          </cell>
          <cell r="I436">
            <v>-1.0723164511653449E-3</v>
          </cell>
          <cell r="J436">
            <v>5.6230899984672789E-3</v>
          </cell>
          <cell r="K436">
            <v>7.4185179135741741E-3</v>
          </cell>
          <cell r="L436">
            <v>-2.1750238031847946E-3</v>
          </cell>
          <cell r="AQ436">
            <v>3.6046502399045815E-3</v>
          </cell>
          <cell r="AR436">
            <v>1.6121276046005169E-2</v>
          </cell>
          <cell r="AS436">
            <v>7.0666527192885893E-3</v>
          </cell>
          <cell r="AT436">
            <v>-8.140185907323412E-3</v>
          </cell>
          <cell r="AU436">
            <v>1.4380064757623405E-2</v>
          </cell>
        </row>
        <row r="437">
          <cell r="H437">
            <v>-5.5419890819249362E-3</v>
          </cell>
          <cell r="I437">
            <v>1.1535039396367575E-2</v>
          </cell>
          <cell r="J437">
            <v>5.0923732123218102E-3</v>
          </cell>
          <cell r="K437">
            <v>2.6731684612448792E-3</v>
          </cell>
          <cell r="L437">
            <v>1.2744622711100995E-2</v>
          </cell>
          <cell r="AQ437">
            <v>-5.2011146176243021E-3</v>
          </cell>
          <cell r="AR437">
            <v>-2.0763232726090663E-2</v>
          </cell>
          <cell r="AS437">
            <v>-3.2138310855055535E-3</v>
          </cell>
          <cell r="AT437">
            <v>5.4501665525360631E-3</v>
          </cell>
          <cell r="AU437">
            <v>1.9225791244969551E-4</v>
          </cell>
        </row>
        <row r="438">
          <cell r="H438">
            <v>-5.726820182980763E-3</v>
          </cell>
          <cell r="I438">
            <v>-8.5035901067406217E-3</v>
          </cell>
          <cell r="J438">
            <v>0</v>
          </cell>
          <cell r="K438">
            <v>-6.9681534187926442E-4</v>
          </cell>
          <cell r="L438">
            <v>-9.4283502536152142E-5</v>
          </cell>
          <cell r="AQ438">
            <v>-1.9567997038688875E-2</v>
          </cell>
          <cell r="AR438">
            <v>-1.554593770415106E-2</v>
          </cell>
          <cell r="AS438">
            <v>-6.8320287618228925E-3</v>
          </cell>
          <cell r="AT438">
            <v>-9.7413005186302616E-3</v>
          </cell>
          <cell r="AU438">
            <v>-1.1725086313604735E-2</v>
          </cell>
        </row>
        <row r="439">
          <cell r="H439">
            <v>-3.9301669668651007E-3</v>
          </cell>
          <cell r="I439">
            <v>-2.3473062124790167E-2</v>
          </cell>
          <cell r="J439">
            <v>-3.029971791714603E-3</v>
          </cell>
          <cell r="K439">
            <v>-1.3519755764718977E-2</v>
          </cell>
          <cell r="L439">
            <v>-2.6969819300656228E-3</v>
          </cell>
          <cell r="AQ439">
            <v>4.8271396839414376E-3</v>
          </cell>
          <cell r="AR439">
            <v>2.8193048482547996E-3</v>
          </cell>
          <cell r="AS439">
            <v>-1.2449538542755373E-2</v>
          </cell>
          <cell r="AT439">
            <v>6.662226281971685E-3</v>
          </cell>
          <cell r="AU439">
            <v>-9.7324185441694678E-3</v>
          </cell>
        </row>
        <row r="440">
          <cell r="H440">
            <v>3.3381785629469363E-3</v>
          </cell>
          <cell r="I440">
            <v>2.1921880487575596E-2</v>
          </cell>
          <cell r="J440">
            <v>4.4342218486483898E-3</v>
          </cell>
          <cell r="K440">
            <v>7.8522539512382306E-3</v>
          </cell>
          <cell r="L440">
            <v>1.3520918035854201E-3</v>
          </cell>
          <cell r="AQ440">
            <v>-2.3329577763702404E-2</v>
          </cell>
          <cell r="AR440">
            <v>2.6947606827098253E-3</v>
          </cell>
          <cell r="AS440">
            <v>7.0523725302183418E-3</v>
          </cell>
          <cell r="AT440">
            <v>5.5072092054311503E-3</v>
          </cell>
          <cell r="AU440">
            <v>5.0704128229692065E-3</v>
          </cell>
        </row>
        <row r="441">
          <cell r="H441">
            <v>-9.5057392698045806E-3</v>
          </cell>
          <cell r="I441">
            <v>-4.1810099171704085E-3</v>
          </cell>
          <cell r="J441">
            <v>-1.091332645120402E-3</v>
          </cell>
          <cell r="K441">
            <v>2.3148325306245887E-3</v>
          </cell>
          <cell r="L441">
            <v>-1.2835037757357171E-3</v>
          </cell>
          <cell r="AQ441">
            <v>1.3775021247514195E-2</v>
          </cell>
          <cell r="AR441">
            <v>1.2496392567198585E-2</v>
          </cell>
          <cell r="AS441">
            <v>5.9667571385925953E-3</v>
          </cell>
          <cell r="AT441">
            <v>2.5407429675824225E-3</v>
          </cell>
          <cell r="AU441">
            <v>6.9565686396472794E-3</v>
          </cell>
        </row>
        <row r="442">
          <cell r="H442">
            <v>6.6560426250314997E-3</v>
          </cell>
          <cell r="I442">
            <v>1.1216744478492524E-2</v>
          </cell>
          <cell r="J442">
            <v>1.3656561915844634E-3</v>
          </cell>
          <cell r="K442">
            <v>6.9487838387827239E-4</v>
          </cell>
          <cell r="L442">
            <v>1.1416544264566841E-2</v>
          </cell>
          <cell r="AQ442">
            <v>1.2748407411492135E-2</v>
          </cell>
          <cell r="AR442">
            <v>-4.9187211080128105E-3</v>
          </cell>
          <cell r="AS442">
            <v>5.0429473228930655E-3</v>
          </cell>
          <cell r="AT442">
            <v>6.1472279429442391E-3</v>
          </cell>
          <cell r="AU442">
            <v>3.8703067673389862E-3</v>
          </cell>
        </row>
        <row r="443">
          <cell r="H443">
            <v>0</v>
          </cell>
          <cell r="I443">
            <v>0</v>
          </cell>
          <cell r="J443">
            <v>2.7275874364973696E-4</v>
          </cell>
          <cell r="K443">
            <v>-8.1007065700122727E-4</v>
          </cell>
          <cell r="L443">
            <v>-1.1049142710009008E-3</v>
          </cell>
          <cell r="AQ443">
            <v>2.0670554067238056E-2</v>
          </cell>
          <cell r="AR443">
            <v>1.7126484271505298E-4</v>
          </cell>
          <cell r="AS443">
            <v>-9.9422487818227948E-3</v>
          </cell>
          <cell r="AT443">
            <v>1.2588065591786202E-2</v>
          </cell>
          <cell r="AU443">
            <v>-2.4518390092188577E-2</v>
          </cell>
        </row>
        <row r="444">
          <cell r="H444">
            <v>2.1587638822000432E-3</v>
          </cell>
          <cell r="I444">
            <v>1.046822150297233E-2</v>
          </cell>
          <cell r="J444">
            <v>-1.2890748600734581E-3</v>
          </cell>
          <cell r="K444">
            <v>4.0669340224066541E-3</v>
          </cell>
          <cell r="L444">
            <v>1.3382916903710962E-2</v>
          </cell>
          <cell r="AQ444">
            <v>1.3764405491194218E-2</v>
          </cell>
          <cell r="AR444">
            <v>6.2365519389867997E-3</v>
          </cell>
          <cell r="AS444">
            <v>9.2548740668061541E-4</v>
          </cell>
          <cell r="AT444">
            <v>1.3161484026184085E-2</v>
          </cell>
          <cell r="AU444">
            <v>-2.347524233689444E-2</v>
          </cell>
        </row>
        <row r="445">
          <cell r="H445">
            <v>-1.5696343277752822E-2</v>
          </cell>
          <cell r="I445">
            <v>-1.1501124180816724E-2</v>
          </cell>
          <cell r="J445">
            <v>2.8791308284290551E-3</v>
          </cell>
          <cell r="K445">
            <v>-9.3242684743494175E-3</v>
          </cell>
          <cell r="L445">
            <v>1.0271313871934584E-3</v>
          </cell>
          <cell r="AQ445">
            <v>-3.7549865284813064E-2</v>
          </cell>
          <cell r="AR445">
            <v>-2.9755313320715786E-2</v>
          </cell>
          <cell r="AS445">
            <v>-1.1260233139635473E-2</v>
          </cell>
          <cell r="AT445">
            <v>6.5261450263870285E-3</v>
          </cell>
          <cell r="AU445">
            <v>-8.9314585786667219E-3</v>
          </cell>
        </row>
        <row r="446">
          <cell r="H446">
            <v>8.6980036897155166E-4</v>
          </cell>
          <cell r="I446">
            <v>4.2518862449216765E-3</v>
          </cell>
          <cell r="J446">
            <v>1.3859268007843095E-3</v>
          </cell>
          <cell r="K446">
            <v>1.960718598586153E-3</v>
          </cell>
          <cell r="L446">
            <v>2.0465091892448939E-2</v>
          </cell>
          <cell r="AQ446">
            <v>-5.7428590804499222E-3</v>
          </cell>
          <cell r="AR446">
            <v>-3.4903067119293106E-2</v>
          </cell>
          <cell r="AS446">
            <v>-7.0480471803300512E-3</v>
          </cell>
          <cell r="AT446">
            <v>-6.6464850212870786E-3</v>
          </cell>
          <cell r="AU446">
            <v>7.066678693365404E-3</v>
          </cell>
        </row>
        <row r="447">
          <cell r="H447">
            <v>-2.9451555305973764E-2</v>
          </cell>
          <cell r="I447">
            <v>-1.6908457052106307E-2</v>
          </cell>
          <cell r="J447">
            <v>2.3232584164791792E-3</v>
          </cell>
          <cell r="K447">
            <v>-1.7118238264211438E-2</v>
          </cell>
          <cell r="L447">
            <v>7.7564123191089518E-3</v>
          </cell>
          <cell r="AQ447">
            <v>5.7981632885346114E-3</v>
          </cell>
          <cell r="AR447">
            <v>1.0429017593117833E-2</v>
          </cell>
          <cell r="AS447">
            <v>3.1643112825726926E-3</v>
          </cell>
          <cell r="AT447">
            <v>8.920708504865954E-3</v>
          </cell>
          <cell r="AU447">
            <v>-1.1527973659258606E-2</v>
          </cell>
        </row>
        <row r="448">
          <cell r="H448">
            <v>-9.252757101866127E-3</v>
          </cell>
          <cell r="I448">
            <v>-1.2728131774627505E-3</v>
          </cell>
          <cell r="J448">
            <v>-4.938149675315362E-5</v>
          </cell>
          <cell r="K448">
            <v>1.5897096202335259E-3</v>
          </cell>
          <cell r="L448">
            <v>2.6212536444847334E-3</v>
          </cell>
          <cell r="AQ448">
            <v>-3.1978992832802935E-2</v>
          </cell>
          <cell r="AR448">
            <v>-2.9081956540912162E-3</v>
          </cell>
          <cell r="AS448">
            <v>-1.9834058488529534E-2</v>
          </cell>
          <cell r="AT448">
            <v>-1.1943865542218355E-3</v>
          </cell>
          <cell r="AU448">
            <v>-2.4979556545631609E-2</v>
          </cell>
        </row>
        <row r="449">
          <cell r="H449">
            <v>9.540094926889342E-3</v>
          </cell>
          <cell r="I449">
            <v>1.3632320540153398E-2</v>
          </cell>
          <cell r="J449">
            <v>1.874120348650532E-3</v>
          </cell>
          <cell r="K449">
            <v>6.5142554618875526E-3</v>
          </cell>
          <cell r="L449">
            <v>1.2368506573098514E-2</v>
          </cell>
          <cell r="AQ449">
            <v>-1.3607628488528128E-2</v>
          </cell>
          <cell r="AR449">
            <v>5.8550647580490672E-3</v>
          </cell>
          <cell r="AS449">
            <v>8.5112640121715634E-3</v>
          </cell>
          <cell r="AT449">
            <v>-8.0463916535863031E-3</v>
          </cell>
          <cell r="AU449">
            <v>3.4842091317407453E-2</v>
          </cell>
        </row>
        <row r="450">
          <cell r="H450">
            <v>6.7641337648409738E-3</v>
          </cell>
          <cell r="I450">
            <v>4.7617285771517359E-5</v>
          </cell>
          <cell r="J450">
            <v>-5.9079452004640043E-4</v>
          </cell>
          <cell r="K450">
            <v>-4.5693744882724374E-4</v>
          </cell>
          <cell r="L450">
            <v>-1.8255848977550837E-3</v>
          </cell>
          <cell r="AQ450">
            <v>2.9047778016037699E-2</v>
          </cell>
          <cell r="AR450">
            <v>1.8347157725678416E-2</v>
          </cell>
          <cell r="AS450">
            <v>-5.210376295050243E-3</v>
          </cell>
          <cell r="AT450">
            <v>4.5445775413410485E-3</v>
          </cell>
          <cell r="AU450">
            <v>8.140422617257911E-3</v>
          </cell>
        </row>
        <row r="451">
          <cell r="H451">
            <v>1.6203888232124708E-2</v>
          </cell>
          <cell r="I451">
            <v>8.4195629704471031E-3</v>
          </cell>
          <cell r="J451">
            <v>9.3591891207944755E-4</v>
          </cell>
          <cell r="K451">
            <v>9.3393193688997567E-3</v>
          </cell>
          <cell r="L451">
            <v>-2.165717769705755E-3</v>
          </cell>
          <cell r="AQ451">
            <v>-9.183608329896754E-4</v>
          </cell>
          <cell r="AR451">
            <v>-5.4650264342410056E-3</v>
          </cell>
          <cell r="AS451">
            <v>2.1842252675269322E-3</v>
          </cell>
          <cell r="AT451">
            <v>-9.8480336689115624E-3</v>
          </cell>
          <cell r="AU451">
            <v>-1.3299640310814473E-2</v>
          </cell>
        </row>
        <row r="452">
          <cell r="H452">
            <v>-1.9445312966521744E-3</v>
          </cell>
          <cell r="I452">
            <v>2.0219605646953909E-4</v>
          </cell>
          <cell r="J452">
            <v>-1.1022605886083059E-2</v>
          </cell>
          <cell r="K452">
            <v>-1.3817030559819532E-3</v>
          </cell>
          <cell r="L452">
            <v>2.2557031570034081E-3</v>
          </cell>
          <cell r="AQ452">
            <v>-1.1343219077721699E-2</v>
          </cell>
          <cell r="AR452">
            <v>-7.8744095334946935E-3</v>
          </cell>
          <cell r="AS452">
            <v>-2.6570241834615728E-3</v>
          </cell>
          <cell r="AT452">
            <v>-7.1480703782778876E-3</v>
          </cell>
          <cell r="AU452">
            <v>6.6841266679394541E-3</v>
          </cell>
        </row>
        <row r="453">
          <cell r="H453">
            <v>3.5069943391790037E-3</v>
          </cell>
          <cell r="I453">
            <v>-5.1204147454522175E-3</v>
          </cell>
          <cell r="J453">
            <v>-7.9609481320358499E-3</v>
          </cell>
          <cell r="K453">
            <v>-2.3017723218032859E-4</v>
          </cell>
          <cell r="L453">
            <v>7.2299795699690694E-3</v>
          </cell>
          <cell r="AQ453">
            <v>1.3692385775088209E-2</v>
          </cell>
          <cell r="AR453">
            <v>1.4509269752700765E-2</v>
          </cell>
          <cell r="AS453">
            <v>9.114215868175091E-3</v>
          </cell>
          <cell r="AT453">
            <v>-1.9034319742003518E-3</v>
          </cell>
          <cell r="AU453">
            <v>2.2301097038301271E-2</v>
          </cell>
        </row>
        <row r="454">
          <cell r="H454">
            <v>-7.183711045837593E-3</v>
          </cell>
          <cell r="I454">
            <v>2.9208007428792371E-2</v>
          </cell>
          <cell r="J454">
            <v>9.4291807569257813E-3</v>
          </cell>
          <cell r="K454">
            <v>5.5561329082101096E-3</v>
          </cell>
          <cell r="L454">
            <v>1.0195568874159289E-2</v>
          </cell>
          <cell r="AQ454">
            <v>1.2345586579040899E-2</v>
          </cell>
          <cell r="AR454">
            <v>2.0252240595632506E-2</v>
          </cell>
          <cell r="AS454">
            <v>1.6120514436652241E-5</v>
          </cell>
          <cell r="AT454">
            <v>7.4807665539317735E-3</v>
          </cell>
          <cell r="AU454">
            <v>1.7835969281457902E-2</v>
          </cell>
        </row>
        <row r="455">
          <cell r="H455">
            <v>4.4978513653806118E-3</v>
          </cell>
          <cell r="I455">
            <v>6.0864071258255326E-3</v>
          </cell>
          <cell r="J455">
            <v>-5.2171094654760442E-3</v>
          </cell>
          <cell r="K455">
            <v>3.1351569389854728E-3</v>
          </cell>
          <cell r="L455">
            <v>-2.7650891919747123E-3</v>
          </cell>
          <cell r="AQ455">
            <v>-1.4859430931404638E-4</v>
          </cell>
          <cell r="AR455">
            <v>-8.1501401769391402E-5</v>
          </cell>
          <cell r="AS455">
            <v>3.2242210723695966E-3</v>
          </cell>
          <cell r="AT455">
            <v>3.8225580602334959E-3</v>
          </cell>
          <cell r="AU455">
            <v>-9.4922508543273457E-3</v>
          </cell>
        </row>
        <row r="456">
          <cell r="H456">
            <v>3.4751324751409296E-2</v>
          </cell>
          <cell r="I456">
            <v>-6.7232357114674901E-3</v>
          </cell>
          <cell r="J456">
            <v>3.6961370021444395E-3</v>
          </cell>
          <cell r="K456">
            <v>-1.4419725706421693E-2</v>
          </cell>
          <cell r="L456">
            <v>1.6857402601293092E-2</v>
          </cell>
          <cell r="AQ456">
            <v>-4.2037470073186337E-4</v>
          </cell>
          <cell r="AR456">
            <v>-7.4768925769875373E-3</v>
          </cell>
          <cell r="AS456">
            <v>-4.9017662340689874E-3</v>
          </cell>
          <cell r="AT456">
            <v>-7.3753375429979305E-4</v>
          </cell>
          <cell r="AU456">
            <v>1.3408267128651126E-2</v>
          </cell>
        </row>
        <row r="457">
          <cell r="H457">
            <v>-7.1495966890724461E-3</v>
          </cell>
          <cell r="I457">
            <v>4.6090534979423836E-3</v>
          </cell>
          <cell r="J457">
            <v>5.2749887464533796E-3</v>
          </cell>
          <cell r="K457">
            <v>7.9593754713551679E-3</v>
          </cell>
          <cell r="L457">
            <v>-5.5896438920738367E-3</v>
          </cell>
          <cell r="AQ457">
            <v>3.9471238972863081E-2</v>
          </cell>
          <cell r="AR457">
            <v>-7.7482202970817456E-3</v>
          </cell>
          <cell r="AS457">
            <v>5.4838112076403189E-3</v>
          </cell>
          <cell r="AT457">
            <v>1.3397834015535721E-3</v>
          </cell>
          <cell r="AU457">
            <v>-7.7959852074853016E-3</v>
          </cell>
        </row>
        <row r="458">
          <cell r="H458">
            <v>-9.4698758099864833E-5</v>
          </cell>
          <cell r="I458">
            <v>-5.2564440643945165E-3</v>
          </cell>
          <cell r="J458">
            <v>7.4248363668028006E-4</v>
          </cell>
          <cell r="K458">
            <v>-4.1355855825494503E-3</v>
          </cell>
          <cell r="L458">
            <v>4.4429893912225626E-3</v>
          </cell>
          <cell r="AQ458">
            <v>-2.6572242444547908E-2</v>
          </cell>
          <cell r="AR458">
            <v>8.7827593122553147E-3</v>
          </cell>
          <cell r="AS458">
            <v>-8.1760753094712157E-3</v>
          </cell>
          <cell r="AT458">
            <v>3.9129516492227689E-3</v>
          </cell>
          <cell r="AU458">
            <v>-2.3423943080229919E-2</v>
          </cell>
        </row>
        <row r="459">
          <cell r="H459">
            <v>-9.4761948784993777E-4</v>
          </cell>
          <cell r="I459">
            <v>-3.4262980763510864E-4</v>
          </cell>
          <cell r="J459">
            <v>-1.8302423399363388E-3</v>
          </cell>
          <cell r="K459">
            <v>-2.9778641555482377E-3</v>
          </cell>
          <cell r="L459">
            <v>-1.0920450595438558E-3</v>
          </cell>
          <cell r="AQ459">
            <v>2.7771180227919232E-2</v>
          </cell>
          <cell r="AR459">
            <v>9.4105278831934924E-3</v>
          </cell>
          <cell r="AS459">
            <v>1.6002329625496936E-3</v>
          </cell>
          <cell r="AT459">
            <v>1.7000922132183699E-3</v>
          </cell>
          <cell r="AU459">
            <v>2.3726169868729878E-2</v>
          </cell>
        </row>
        <row r="460">
          <cell r="H460">
            <v>-1.1382038956188056E-3</v>
          </cell>
          <cell r="I460">
            <v>5.4113031282363444E-3</v>
          </cell>
          <cell r="J460">
            <v>-1.2389401024565094E-3</v>
          </cell>
          <cell r="K460">
            <v>7.7331808074019293E-3</v>
          </cell>
          <cell r="L460">
            <v>-6.0125221606711632E-3</v>
          </cell>
          <cell r="AQ460">
            <v>-2.3234479732844298E-2</v>
          </cell>
          <cell r="AR460">
            <v>1.1267170255422723E-2</v>
          </cell>
          <cell r="AS460">
            <v>6.071188195912753E-3</v>
          </cell>
          <cell r="AT460">
            <v>4.60062385666916E-3</v>
          </cell>
          <cell r="AU460">
            <v>9.0925376806293284E-3</v>
          </cell>
        </row>
        <row r="461">
          <cell r="H461">
            <v>-1.2724320840993841E-2</v>
          </cell>
          <cell r="I461">
            <v>3.9070949415909162E-3</v>
          </cell>
          <cell r="J461">
            <v>5.8549425069795991E-3</v>
          </cell>
          <cell r="K461">
            <v>1.5026470724703866E-3</v>
          </cell>
          <cell r="L461">
            <v>8.0550068557176946E-3</v>
          </cell>
          <cell r="AQ461">
            <v>-2.3313936691075777E-3</v>
          </cell>
          <cell r="AR461">
            <v>1.8647547151924404E-2</v>
          </cell>
          <cell r="AS461">
            <v>3.2032501496121867E-3</v>
          </cell>
          <cell r="AT461">
            <v>-1.4567434630879455E-3</v>
          </cell>
          <cell r="AU461">
            <v>8.8899745369260003E-3</v>
          </cell>
        </row>
        <row r="462">
          <cell r="H462">
            <v>5.7704770068367495E-4</v>
          </cell>
          <cell r="I462">
            <v>-3.0234199663373706E-3</v>
          </cell>
          <cell r="J462">
            <v>9.0765361045024306E-3</v>
          </cell>
          <cell r="K462">
            <v>-7.3436094066251512E-3</v>
          </cell>
          <cell r="L462">
            <v>1.4455194233738533E-2</v>
          </cell>
          <cell r="AQ462">
            <v>6.791895978495539E-3</v>
          </cell>
          <cell r="AR462">
            <v>-1.1034017108647872E-2</v>
          </cell>
          <cell r="AS462">
            <v>-3.2223135964083555E-3</v>
          </cell>
          <cell r="AT462">
            <v>5.0218904005638835E-3</v>
          </cell>
          <cell r="AU462">
            <v>-5.1722869645488834E-3</v>
          </cell>
        </row>
        <row r="463">
          <cell r="H463">
            <v>-3.2682344951604492E-3</v>
          </cell>
          <cell r="I463">
            <v>1.3289693179957318E-2</v>
          </cell>
          <cell r="J463">
            <v>-7.3322806364850557E-4</v>
          </cell>
          <cell r="K463">
            <v>9.0309284931444633E-3</v>
          </cell>
          <cell r="L463">
            <v>4.2230453962814885E-3</v>
          </cell>
          <cell r="AQ463">
            <v>1.5472863608666497E-2</v>
          </cell>
          <cell r="AR463">
            <v>4.8701080266826454E-3</v>
          </cell>
          <cell r="AS463">
            <v>-6.1927552390028482E-3</v>
          </cell>
          <cell r="AT463">
            <v>9.4636700734449485E-4</v>
          </cell>
          <cell r="AU463">
            <v>9.8382112114036909E-3</v>
          </cell>
        </row>
        <row r="464">
          <cell r="H464">
            <v>-6.7509543410849693E-3</v>
          </cell>
          <cell r="I464">
            <v>-2.6504432292262514E-4</v>
          </cell>
          <cell r="J464">
            <v>-1.3697899954709936E-3</v>
          </cell>
          <cell r="K464">
            <v>6.9511989577297761E-4</v>
          </cell>
          <cell r="L464">
            <v>-2.4096417045427088E-2</v>
          </cell>
          <cell r="AQ464">
            <v>-5.2168609388701E-3</v>
          </cell>
          <cell r="AR464">
            <v>2.1240640088919557E-2</v>
          </cell>
          <cell r="AS464">
            <v>-2.7393175731584007E-3</v>
          </cell>
          <cell r="AT464">
            <v>1.0745677759750371E-2</v>
          </cell>
          <cell r="AU464">
            <v>9.0129683260476295E-3</v>
          </cell>
        </row>
        <row r="465">
          <cell r="H465">
            <v>2.1361601380238682E-3</v>
          </cell>
          <cell r="I465">
            <v>-4.5518572898974874E-3</v>
          </cell>
          <cell r="J465">
            <v>-4.506978821007146E-3</v>
          </cell>
          <cell r="K465">
            <v>7.1179346763579066E-3</v>
          </cell>
          <cell r="L465">
            <v>-3.1549980608328587E-3</v>
          </cell>
          <cell r="AQ465">
            <v>5.1502798040661511E-3</v>
          </cell>
          <cell r="AR465">
            <v>4.5641119761019523E-4</v>
          </cell>
          <cell r="AS465">
            <v>-1.5059791158985739E-3</v>
          </cell>
          <cell r="AT465">
            <v>-1.1106164511561793E-3</v>
          </cell>
          <cell r="AU465">
            <v>-7.3870527639568516E-3</v>
          </cell>
        </row>
        <row r="466">
          <cell r="H466">
            <v>-2.9066691873754769E-3</v>
          </cell>
          <cell r="I466">
            <v>2.1109516638531112E-3</v>
          </cell>
          <cell r="J466">
            <v>2.6573212432587923E-3</v>
          </cell>
          <cell r="K466">
            <v>-1.6310079201475869E-3</v>
          </cell>
          <cell r="L466">
            <v>1.1778163721565704E-2</v>
          </cell>
          <cell r="AQ466">
            <v>-4.3465932318117939E-3</v>
          </cell>
          <cell r="AR466">
            <v>2.4328114065221149E-2</v>
          </cell>
          <cell r="AS466">
            <v>-2.3407165968239267E-3</v>
          </cell>
          <cell r="AT466">
            <v>2.1008856884430086E-3</v>
          </cell>
          <cell r="AU466">
            <v>5.5465782345763661E-3</v>
          </cell>
        </row>
        <row r="467">
          <cell r="H467">
            <v>2.4622793139698507E-2</v>
          </cell>
          <cell r="I467">
            <v>9.5602916224415413E-3</v>
          </cell>
          <cell r="J467">
            <v>2.1104872117534423E-3</v>
          </cell>
          <cell r="K467">
            <v>3.6244595596075513E-3</v>
          </cell>
          <cell r="L467">
            <v>8.431889675893256E-3</v>
          </cell>
          <cell r="AQ467">
            <v>2.9226015024737324E-2</v>
          </cell>
          <cell r="AR467">
            <v>-2.4292857039727367E-3</v>
          </cell>
          <cell r="AS467">
            <v>1.4086883004827107E-3</v>
          </cell>
          <cell r="AT467">
            <v>-5.0583172337295892E-3</v>
          </cell>
          <cell r="AU467">
            <v>-9.3120605116136825E-3</v>
          </cell>
        </row>
        <row r="468">
          <cell r="H468">
            <v>0</v>
          </cell>
          <cell r="I468">
            <v>-3.2165138936205429E-3</v>
          </cell>
          <cell r="J468">
            <v>-3.5753444972109749E-3</v>
          </cell>
          <cell r="K468">
            <v>3.6376440533709697E-3</v>
          </cell>
          <cell r="L468">
            <v>-1.2756983271956623E-2</v>
          </cell>
          <cell r="AQ468">
            <v>5.6160956668855509E-3</v>
          </cell>
          <cell r="AR468">
            <v>-1.0818294361818326E-2</v>
          </cell>
          <cell r="AS468">
            <v>-7.5251587923838561E-3</v>
          </cell>
          <cell r="AT468">
            <v>1.1202755697283396E-4</v>
          </cell>
          <cell r="AU468">
            <v>2.3989811417875172E-3</v>
          </cell>
        </row>
        <row r="469">
          <cell r="H469">
            <v>3.4205819909516322E-4</v>
          </cell>
          <cell r="I469">
            <v>8.0962454206334744E-3</v>
          </cell>
          <cell r="J469">
            <v>3.9328227929336101E-4</v>
          </cell>
          <cell r="K469">
            <v>-1.4061508103019316E-3</v>
          </cell>
          <cell r="L469">
            <v>8.8797742441018013E-3</v>
          </cell>
          <cell r="AQ469">
            <v>-4.6682049602562049E-3</v>
          </cell>
          <cell r="AR469">
            <v>-3.1030855239527023E-2</v>
          </cell>
          <cell r="AS469">
            <v>-3.1858891821259405E-3</v>
          </cell>
          <cell r="AT469">
            <v>3.6686890586563265E-3</v>
          </cell>
          <cell r="AU469">
            <v>2.6631309736084782E-3</v>
          </cell>
        </row>
        <row r="470">
          <cell r="H470">
            <v>-1.3272600037249616E-3</v>
          </cell>
          <cell r="I470">
            <v>-1.71233023616435E-3</v>
          </cell>
          <cell r="J470">
            <v>3.046270868946932E-3</v>
          </cell>
          <cell r="K470">
            <v>3.5163402288973522E-4</v>
          </cell>
          <cell r="L470">
            <v>2.7081773964467981E-3</v>
          </cell>
          <cell r="AQ470">
            <v>-1.6878477101638752E-2</v>
          </cell>
          <cell r="AR470">
            <v>-1.3712409105070192E-2</v>
          </cell>
          <cell r="AS470">
            <v>-2.8811412592612937E-3</v>
          </cell>
          <cell r="AT470">
            <v>-9.0173298981901934E-3</v>
          </cell>
          <cell r="AU470">
            <v>-1.1989519119421272E-3</v>
          </cell>
        </row>
        <row r="471">
          <cell r="H471">
            <v>-9.4969082991558373E-5</v>
          </cell>
          <cell r="I471">
            <v>-5.1584585141245531E-3</v>
          </cell>
          <cell r="J471">
            <v>-3.8697032888799221E-3</v>
          </cell>
          <cell r="K471">
            <v>1.1726147934187914E-4</v>
          </cell>
          <cell r="L471">
            <v>1.3988254551431378E-2</v>
          </cell>
          <cell r="AQ471">
            <v>8.7554476511360214E-3</v>
          </cell>
          <cell r="AR471">
            <v>-1.2501560648411925E-2</v>
          </cell>
          <cell r="AS471">
            <v>-6.7481064353796666E-3</v>
          </cell>
          <cell r="AT471">
            <v>5.2233593539639384E-3</v>
          </cell>
          <cell r="AU471">
            <v>-1.7313196999073584E-2</v>
          </cell>
        </row>
        <row r="472">
          <cell r="H472">
            <v>7.2154384959741691E-3</v>
          </cell>
          <cell r="I472">
            <v>4.754224745041169E-3</v>
          </cell>
          <cell r="J472">
            <v>2.4585156263468022E-4</v>
          </cell>
          <cell r="K472">
            <v>2.8215592087283969E-3</v>
          </cell>
          <cell r="L472">
            <v>-1.6646914138650493E-3</v>
          </cell>
          <cell r="AQ472">
            <v>-5.1845822359610966E-2</v>
          </cell>
          <cell r="AR472">
            <v>-6.2357874699167076E-3</v>
          </cell>
          <cell r="AS472">
            <v>-1.0221566203576476E-2</v>
          </cell>
          <cell r="AT472">
            <v>-7.945301365519063E-3</v>
          </cell>
          <cell r="AU472">
            <v>1.6595151602972303E-2</v>
          </cell>
        </row>
        <row r="473">
          <cell r="H473">
            <v>-6.5981424700767288E-4</v>
          </cell>
          <cell r="I473">
            <v>-8.3814108601462101E-3</v>
          </cell>
          <cell r="J473">
            <v>4.031232469653423E-3</v>
          </cell>
          <cell r="K473">
            <v>-3.047319855062014E-3</v>
          </cell>
          <cell r="L473">
            <v>1.1528225819913418E-2</v>
          </cell>
          <cell r="AQ473">
            <v>-3.5491720232694715E-2</v>
          </cell>
          <cell r="AR473">
            <v>3.5975189491808455E-3</v>
          </cell>
          <cell r="AS473">
            <v>6.7503732020013623E-3</v>
          </cell>
          <cell r="AT473">
            <v>-4.0503255577493645E-3</v>
          </cell>
          <cell r="AU473">
            <v>-6.0076487828548508E-4</v>
          </cell>
        </row>
        <row r="474">
          <cell r="H474">
            <v>-3.018349459831926E-3</v>
          </cell>
          <cell r="I474">
            <v>-6.5731685708683152E-3</v>
          </cell>
          <cell r="J474">
            <v>-5.3371300370638197E-3</v>
          </cell>
          <cell r="K474">
            <v>-3.8529460727819709E-3</v>
          </cell>
          <cell r="L474">
            <v>-1.3188189989147281E-3</v>
          </cell>
          <cell r="AQ474">
            <v>-2.5890960119444036E-2</v>
          </cell>
          <cell r="AR474">
            <v>-3.3550334119634463E-3</v>
          </cell>
          <cell r="AS474">
            <v>-1.5257464221372112E-2</v>
          </cell>
          <cell r="AT474">
            <v>-2.3479358087761647E-3</v>
          </cell>
          <cell r="AU474">
            <v>1.6353622429195892E-2</v>
          </cell>
        </row>
        <row r="475">
          <cell r="H475">
            <v>-1.9205305063911493E-2</v>
          </cell>
          <cell r="I475">
            <v>1.7613961937021916E-3</v>
          </cell>
          <cell r="J475">
            <v>1.9690600423059035E-3</v>
          </cell>
          <cell r="K475">
            <v>-1.864598662503214E-3</v>
          </cell>
          <cell r="L475">
            <v>1.9804781440080355E-4</v>
          </cell>
          <cell r="AQ475">
            <v>1.9435660766954525E-2</v>
          </cell>
          <cell r="AR475">
            <v>2.0805638811130608E-2</v>
          </cell>
          <cell r="AS475">
            <v>1.089259301353053E-2</v>
          </cell>
          <cell r="AT475">
            <v>7.0267093977703695E-3</v>
          </cell>
          <cell r="AU475">
            <v>8.6989540892129132E-3</v>
          </cell>
        </row>
        <row r="476">
          <cell r="H476">
            <v>-7.2344759303246686E-3</v>
          </cell>
          <cell r="I476">
            <v>-7.5266291235476235E-4</v>
          </cell>
          <cell r="J476">
            <v>4.7165976774745655E-3</v>
          </cell>
          <cell r="K476">
            <v>-7.5179036689757561E-3</v>
          </cell>
          <cell r="L476">
            <v>9.4500953858274173E-3</v>
          </cell>
          <cell r="AQ476">
            <v>-2.4791017653209305E-2</v>
          </cell>
          <cell r="AR476">
            <v>-3.2508613144510645E-2</v>
          </cell>
          <cell r="AS476">
            <v>-7.4058753014736537E-4</v>
          </cell>
          <cell r="AT476">
            <v>-1.1168463245012986E-2</v>
          </cell>
          <cell r="AU476">
            <v>-1.832746194150256E-2</v>
          </cell>
        </row>
        <row r="477">
          <cell r="H477">
            <v>-1.9432550799003412E-2</v>
          </cell>
          <cell r="I477">
            <v>-2.5615521464831148E-2</v>
          </cell>
          <cell r="J477">
            <v>2.3960774840534604E-3</v>
          </cell>
          <cell r="K477">
            <v>-7.4618065263143407E-3</v>
          </cell>
          <cell r="L477">
            <v>0</v>
          </cell>
          <cell r="AQ477">
            <v>1.9909493277827674E-2</v>
          </cell>
          <cell r="AR477">
            <v>6.8627333652582375E-4</v>
          </cell>
          <cell r="AS477">
            <v>-6.4299107867925257E-3</v>
          </cell>
          <cell r="AT477">
            <v>-6.5935866230820072E-3</v>
          </cell>
          <cell r="AU477">
            <v>-1.4813922892800582E-2</v>
          </cell>
        </row>
        <row r="478">
          <cell r="H478">
            <v>-3.0717535974699173E-3</v>
          </cell>
          <cell r="I478">
            <v>3.798372119262039E-3</v>
          </cell>
          <cell r="J478">
            <v>-1.0244473536806131E-2</v>
          </cell>
          <cell r="K478">
            <v>-5.7071014383677232E-3</v>
          </cell>
          <cell r="L478">
            <v>-1.236989468309202E-2</v>
          </cell>
          <cell r="AQ478">
            <v>-3.1286125577570671E-4</v>
          </cell>
          <cell r="AR478">
            <v>1.3822954588316213E-3</v>
          </cell>
          <cell r="AS478">
            <v>3.629273299594565E-3</v>
          </cell>
          <cell r="AT478">
            <v>5.8927426808568434E-3</v>
          </cell>
          <cell r="AU478">
            <v>-2.6494504625498858E-3</v>
          </cell>
        </row>
        <row r="479">
          <cell r="H479">
            <v>-4.9697987331043247E-4</v>
          </cell>
          <cell r="I479">
            <v>8.8028587045796414E-3</v>
          </cell>
          <cell r="J479">
            <v>1.0646167376219262E-2</v>
          </cell>
          <cell r="K479">
            <v>5.0476468157945042E-3</v>
          </cell>
          <cell r="L479">
            <v>4.2378584337352532E-3</v>
          </cell>
          <cell r="AQ479">
            <v>-4.6419443483219852E-3</v>
          </cell>
          <cell r="AR479">
            <v>-5.9554400954655341E-3</v>
          </cell>
          <cell r="AS479">
            <v>-5.2941413325329227E-3</v>
          </cell>
          <cell r="AT479">
            <v>1.2987763037994359E-3</v>
          </cell>
          <cell r="AU479">
            <v>-2.3981128710659203E-3</v>
          </cell>
        </row>
        <row r="480">
          <cell r="H480">
            <v>-1.5214785366371775E-2</v>
          </cell>
          <cell r="I480">
            <v>-2.4414223711310967E-3</v>
          </cell>
          <cell r="J480">
            <v>-6.8275735371059465E-4</v>
          </cell>
          <cell r="K480">
            <v>-5.0222960391842486E-3</v>
          </cell>
          <cell r="L480">
            <v>4.2199747780320429E-3</v>
          </cell>
          <cell r="AQ480">
            <v>-1.496342547538583E-2</v>
          </cell>
          <cell r="AR480">
            <v>-1.7917931631864878E-2</v>
          </cell>
          <cell r="AS480">
            <v>-2.3112755171965805E-4</v>
          </cell>
          <cell r="AT480">
            <v>9.940133478226594E-3</v>
          </cell>
          <cell r="AU480">
            <v>1.2688533079072964E-2</v>
          </cell>
        </row>
        <row r="481">
          <cell r="H481">
            <v>4.2411206111527822E-3</v>
          </cell>
          <cell r="I481">
            <v>-9.7631769268202717E-4</v>
          </cell>
          <cell r="J481">
            <v>1.024835744706909E-3</v>
          </cell>
          <cell r="K481">
            <v>-5.7041647414612928E-4</v>
          </cell>
          <cell r="L481">
            <v>7.9544888901428301E-3</v>
          </cell>
          <cell r="AQ481">
            <v>-4.2579501036483718E-2</v>
          </cell>
          <cell r="AR481">
            <v>-8.2416941185020094E-3</v>
          </cell>
          <cell r="AS481">
            <v>-1.2393219041263422E-2</v>
          </cell>
          <cell r="AT481">
            <v>-1.007553059360481E-2</v>
          </cell>
          <cell r="AU481">
            <v>1.7682668066428386E-2</v>
          </cell>
        </row>
        <row r="482">
          <cell r="H482">
            <v>1.0960302598136851E-2</v>
          </cell>
          <cell r="I482">
            <v>1.3787641670760742E-2</v>
          </cell>
          <cell r="J482">
            <v>5.3630234527091147E-4</v>
          </cell>
          <cell r="K482">
            <v>1.3708123464817312E-3</v>
          </cell>
          <cell r="L482">
            <v>1.7587251364040046E-2</v>
          </cell>
          <cell r="AQ482">
            <v>-1.6050600011347432E-2</v>
          </cell>
          <cell r="AR482">
            <v>8.5320192145615422E-3</v>
          </cell>
          <cell r="AS482">
            <v>-6.5851331731383764E-4</v>
          </cell>
          <cell r="AT482">
            <v>4.3065970025467047E-3</v>
          </cell>
          <cell r="AU482">
            <v>3.4052139869530473E-3</v>
          </cell>
        </row>
        <row r="483">
          <cell r="H483">
            <v>-3.6800977539898083E-3</v>
          </cell>
          <cell r="I483">
            <v>3.7126459428287184E-3</v>
          </cell>
          <cell r="J483">
            <v>4.7264337584820293E-3</v>
          </cell>
          <cell r="K483">
            <v>3.2088257704196987E-3</v>
          </cell>
          <cell r="L483">
            <v>9.1458192014455264E-3</v>
          </cell>
          <cell r="AQ483">
            <v>1.5913796769132225E-3</v>
          </cell>
          <cell r="AR483">
            <v>7.8738357643756381E-4</v>
          </cell>
          <cell r="AS483">
            <v>5.3615880022415087E-3</v>
          </cell>
          <cell r="AT483">
            <v>-6.1466889443616661E-3</v>
          </cell>
          <cell r="AU483">
            <v>3.2357558834753067E-3</v>
          </cell>
        </row>
        <row r="484">
          <cell r="H484">
            <v>2.3959436329650252E-3</v>
          </cell>
          <cell r="I484">
            <v>-6.463394115263088E-3</v>
          </cell>
          <cell r="J484">
            <v>2.7157980055858566E-3</v>
          </cell>
          <cell r="K484">
            <v>1.6069376260832158E-3</v>
          </cell>
          <cell r="L484">
            <v>-6.9779250625970901E-3</v>
          </cell>
          <cell r="AQ484">
            <v>-7.2306519741181501E-3</v>
          </cell>
          <cell r="AR484">
            <v>-2.4516329802854214E-3</v>
          </cell>
          <cell r="AS484">
            <v>8.3336466145763743E-3</v>
          </cell>
          <cell r="AT484">
            <v>-6.1245692203520264E-3</v>
          </cell>
          <cell r="AU484">
            <v>2.2101789327102075E-2</v>
          </cell>
        </row>
        <row r="485">
          <cell r="H485">
            <v>1.6731327701516863E-2</v>
          </cell>
          <cell r="I485">
            <v>1.1991995609034412E-2</v>
          </cell>
          <cell r="J485">
            <v>6.7711060576376436E-3</v>
          </cell>
          <cell r="K485">
            <v>4.8442736339473491E-3</v>
          </cell>
          <cell r="L485">
            <v>1.2393001224982214E-2</v>
          </cell>
          <cell r="AQ485">
            <v>2.1128953055342861E-2</v>
          </cell>
          <cell r="AR485">
            <v>-2.8848954658303074E-4</v>
          </cell>
          <cell r="AS485">
            <v>5.5456226949612926E-3</v>
          </cell>
          <cell r="AT485">
            <v>-2.5696880094723384E-3</v>
          </cell>
          <cell r="AU485">
            <v>1.4281326350226765E-2</v>
          </cell>
        </row>
        <row r="486">
          <cell r="H486">
            <v>-1.8806880430217499E-2</v>
          </cell>
          <cell r="I486">
            <v>-2.6423513500588247E-2</v>
          </cell>
          <cell r="J486">
            <v>1.1530360744407275E-3</v>
          </cell>
          <cell r="K486">
            <v>-4.0206814584863304E-3</v>
          </cell>
          <cell r="L486">
            <v>-1.5698708053328847E-3</v>
          </cell>
          <cell r="AQ486">
            <v>7.3420033453254823E-3</v>
          </cell>
          <cell r="AR486">
            <v>2.2265470570511543E-2</v>
          </cell>
          <cell r="AS486">
            <v>2.1609456408024048E-2</v>
          </cell>
          <cell r="AT486">
            <v>7.6074090793084425E-3</v>
          </cell>
          <cell r="AU486">
            <v>-8.9363558032348419E-4</v>
          </cell>
        </row>
        <row r="487">
          <cell r="H487">
            <v>-7.9864153061630638E-3</v>
          </cell>
          <cell r="I487">
            <v>8.0220827796728678E-4</v>
          </cell>
          <cell r="J487">
            <v>2.3991726280840897E-3</v>
          </cell>
          <cell r="K487">
            <v>-1.8345592561893609E-3</v>
          </cell>
          <cell r="L487">
            <v>1.8832194840443739E-2</v>
          </cell>
          <cell r="AQ487">
            <v>3.5622320024228826E-2</v>
          </cell>
          <cell r="AR487">
            <v>-2.5818840600760834E-3</v>
          </cell>
          <cell r="AS487">
            <v>-1.0541516468545994E-2</v>
          </cell>
          <cell r="AT487">
            <v>-2.7878799425296299E-3</v>
          </cell>
          <cell r="AU487">
            <v>-1.5405218483611993E-2</v>
          </cell>
        </row>
        <row r="488">
          <cell r="H488">
            <v>1.0465944317014975E-2</v>
          </cell>
          <cell r="I488">
            <v>-4.9547778278301591E-3</v>
          </cell>
          <cell r="J488">
            <v>-4.0689800078772542E-3</v>
          </cell>
          <cell r="K488">
            <v>-2.5163711122768717E-3</v>
          </cell>
          <cell r="L488">
            <v>4.6458056858131869E-3</v>
          </cell>
          <cell r="AQ488">
            <v>-1.4542563922571703E-2</v>
          </cell>
          <cell r="AR488">
            <v>-1.4234790652507929E-2</v>
          </cell>
          <cell r="AS488">
            <v>-4.0560787556729707E-3</v>
          </cell>
          <cell r="AT488">
            <v>-4.3623602716993254E-3</v>
          </cell>
          <cell r="AU488">
            <v>2.4553626365224688E-3</v>
          </cell>
        </row>
        <row r="489">
          <cell r="H489">
            <v>1.0158278967915768E-2</v>
          </cell>
          <cell r="I489">
            <v>1.2049218834373487E-2</v>
          </cell>
          <cell r="J489">
            <v>3.0282197998245941E-3</v>
          </cell>
          <cell r="K489">
            <v>2.5227192100214513E-3</v>
          </cell>
          <cell r="L489">
            <v>1.3521869935281705E-2</v>
          </cell>
          <cell r="AQ489">
            <v>-3.0673676512938362E-2</v>
          </cell>
          <cell r="AR489">
            <v>-4.7641753410095902E-3</v>
          </cell>
          <cell r="AS489">
            <v>-3.9096268793328403E-3</v>
          </cell>
          <cell r="AT489">
            <v>-2.2938781437879439E-2</v>
          </cell>
          <cell r="AU489">
            <v>1.1083320606727253E-4</v>
          </cell>
        </row>
        <row r="490">
          <cell r="H490">
            <v>-8.8729417680410982E-4</v>
          </cell>
          <cell r="I490">
            <v>-2.9369798680782822E-2</v>
          </cell>
          <cell r="J490">
            <v>8.5297361697693752E-3</v>
          </cell>
          <cell r="K490">
            <v>-1.535509868370899E-2</v>
          </cell>
          <cell r="L490">
            <v>1.4681676261661059E-2</v>
          </cell>
          <cell r="AQ490">
            <v>-1.9090342532918868E-2</v>
          </cell>
          <cell r="AR490">
            <v>-3.0004474454821376E-3</v>
          </cell>
          <cell r="AS490">
            <v>5.4274820277255718E-3</v>
          </cell>
          <cell r="AT490">
            <v>-7.4623493515716451E-4</v>
          </cell>
          <cell r="AU490">
            <v>-2.8720802869452226E-2</v>
          </cell>
        </row>
        <row r="491">
          <cell r="H491">
            <v>-6.315386896379116E-3</v>
          </cell>
          <cell r="I491">
            <v>-5.7601251592553915E-4</v>
          </cell>
          <cell r="J491">
            <v>2.0906656733881146E-3</v>
          </cell>
          <cell r="K491">
            <v>-4.8314714206394438E-3</v>
          </cell>
          <cell r="L491">
            <v>-3.8978038216082034E-3</v>
          </cell>
          <cell r="AQ491">
            <v>-3.4516872702847645E-2</v>
          </cell>
          <cell r="AR491">
            <v>2.2017303892761821E-2</v>
          </cell>
          <cell r="AS491">
            <v>-4.6977560087648421E-3</v>
          </cell>
          <cell r="AT491">
            <v>1.5602624480831565E-3</v>
          </cell>
          <cell r="AU491">
            <v>6.0803037347574327E-5</v>
          </cell>
        </row>
        <row r="492">
          <cell r="H492">
            <v>-1.2344163740297565E-2</v>
          </cell>
          <cell r="I492">
            <v>-1.4287019725334527E-2</v>
          </cell>
          <cell r="J492">
            <v>-8.4399500010570172E-3</v>
          </cell>
          <cell r="K492">
            <v>-1.1220983470860535E-2</v>
          </cell>
          <cell r="L492">
            <v>2.5313715541031012E-3</v>
          </cell>
          <cell r="AQ492">
            <v>7.9336083581093651E-3</v>
          </cell>
          <cell r="AR492">
            <v>-6.9816223802655428E-3</v>
          </cell>
          <cell r="AS492">
            <v>-5.3878841270256954E-3</v>
          </cell>
          <cell r="AT492">
            <v>5.4705842823281475E-3</v>
          </cell>
          <cell r="AU492">
            <v>-5.2738454562829429E-3</v>
          </cell>
        </row>
        <row r="493">
          <cell r="H493">
            <v>0</v>
          </cell>
          <cell r="I493">
            <v>-9.9882355015782354E-3</v>
          </cell>
          <cell r="J493">
            <v>-1.4871859711560464E-2</v>
          </cell>
          <cell r="K493">
            <v>-9.2459782444677119E-3</v>
          </cell>
          <cell r="L493">
            <v>-3.0846765507584251E-2</v>
          </cell>
          <cell r="AQ493">
            <v>3.6567078675642017E-2</v>
          </cell>
          <cell r="AR493">
            <v>6.642812918179788E-3</v>
          </cell>
          <cell r="AS493">
            <v>-2.570953357666053E-3</v>
          </cell>
          <cell r="AT493">
            <v>1.675793046487354E-2</v>
          </cell>
          <cell r="AU493">
            <v>-2.6381042394356766E-2</v>
          </cell>
        </row>
        <row r="494">
          <cell r="H494">
            <v>3.7509531283321795E-3</v>
          </cell>
          <cell r="I494">
            <v>2.9092951232353004E-2</v>
          </cell>
          <cell r="J494">
            <v>4.5143406437868627E-3</v>
          </cell>
          <cell r="K494">
            <v>6.5365924325762048E-3</v>
          </cell>
          <cell r="L494">
            <v>-9.6774120261087226E-3</v>
          </cell>
          <cell r="AQ494">
            <v>-1.2901900273551386E-2</v>
          </cell>
          <cell r="AR494">
            <v>-6.2523626878006177E-3</v>
          </cell>
          <cell r="AS494">
            <v>-6.5390027085667057E-3</v>
          </cell>
          <cell r="AT494">
            <v>6.6513418089854878E-3</v>
          </cell>
          <cell r="AU494">
            <v>-4.0569922623783505E-3</v>
          </cell>
        </row>
        <row r="495">
          <cell r="H495">
            <v>-1.9032408878389973E-3</v>
          </cell>
          <cell r="I495">
            <v>-7.0693713434748506E-3</v>
          </cell>
          <cell r="J495">
            <v>-6.7653314466306069E-3</v>
          </cell>
          <cell r="K495">
            <v>7.9285659462704494E-3</v>
          </cell>
          <cell r="L495">
            <v>1.9919810243678615E-2</v>
          </cell>
          <cell r="AQ495">
            <v>7.9012898568954926E-3</v>
          </cell>
          <cell r="AR495">
            <v>-7.0937565248213865E-3</v>
          </cell>
          <cell r="AS495">
            <v>-4.952694744994034E-3</v>
          </cell>
          <cell r="AT495">
            <v>5.9123486810124673E-3</v>
          </cell>
          <cell r="AU495">
            <v>1.2183940275883919E-2</v>
          </cell>
        </row>
        <row r="496">
          <cell r="H496">
            <v>-1.7262137262298083E-2</v>
          </cell>
          <cell r="I496">
            <v>-1.3212427900045731E-2</v>
          </cell>
          <cell r="J496">
            <v>-6.0814488203881911E-3</v>
          </cell>
          <cell r="K496">
            <v>-1.2134624137126737E-2</v>
          </cell>
          <cell r="L496">
            <v>-3.4017538404763736E-2</v>
          </cell>
          <cell r="AQ496">
            <v>-2.1169953382677249E-2</v>
          </cell>
          <cell r="AR496">
            <v>-9.4154254759333238E-3</v>
          </cell>
          <cell r="AS496">
            <v>-3.6073249193652769E-3</v>
          </cell>
          <cell r="AT496">
            <v>-5.9019185158448E-3</v>
          </cell>
          <cell r="AU496">
            <v>-1.6438415275748441E-3</v>
          </cell>
        </row>
        <row r="497">
          <cell r="H497">
            <v>-1.6339659217254887E-3</v>
          </cell>
          <cell r="I497">
            <v>5.2303109207314513E-3</v>
          </cell>
          <cell r="J497">
            <v>4.3076163231465792E-3</v>
          </cell>
          <cell r="K497">
            <v>4.5435002166274163E-3</v>
          </cell>
          <cell r="L497">
            <v>2.7973965684719992E-3</v>
          </cell>
          <cell r="AQ497">
            <v>-3.6676278412739877E-2</v>
          </cell>
          <cell r="AR497">
            <v>-2.0435694983211572E-2</v>
          </cell>
          <cell r="AS497">
            <v>5.1996103365981863E-3</v>
          </cell>
          <cell r="AT497">
            <v>5.546570784753126E-3</v>
          </cell>
          <cell r="AU497">
            <v>-2.6153794051287588E-3</v>
          </cell>
        </row>
        <row r="498">
          <cell r="H498">
            <v>-8.6947665658720918E-3</v>
          </cell>
          <cell r="I498">
            <v>-1.7460253968243356E-2</v>
          </cell>
          <cell r="J498">
            <v>-1.3648321169341671E-3</v>
          </cell>
          <cell r="K498">
            <v>-9.0050690908189956E-3</v>
          </cell>
          <cell r="L498">
            <v>-1.2751816861646392E-2</v>
          </cell>
          <cell r="AQ498">
            <v>7.0549466230059943E-3</v>
          </cell>
          <cell r="AR498">
            <v>2.1387848352333795E-2</v>
          </cell>
          <cell r="AS498">
            <v>3.9233328834734392E-3</v>
          </cell>
          <cell r="AT498">
            <v>1.7476291573123664E-3</v>
          </cell>
          <cell r="AU498">
            <v>2.9050194541045344E-3</v>
          </cell>
        </row>
        <row r="499">
          <cell r="H499">
            <v>2.7861342780524101E-3</v>
          </cell>
          <cell r="I499">
            <v>4.4861969852183492E-3</v>
          </cell>
          <cell r="J499">
            <v>8.3459889088635109E-3</v>
          </cell>
          <cell r="K499">
            <v>-1.0969296798297723E-3</v>
          </cell>
          <cell r="L499">
            <v>1.7761193503281536E-2</v>
          </cell>
          <cell r="AQ499">
            <v>8.4993848146457385E-3</v>
          </cell>
          <cell r="AR499">
            <v>-7.0857345001333885E-3</v>
          </cell>
          <cell r="AS499">
            <v>-2.2766071428248591E-3</v>
          </cell>
          <cell r="AT499">
            <v>1.2392513750175953E-4</v>
          </cell>
          <cell r="AU499">
            <v>8.5544758164490323E-3</v>
          </cell>
        </row>
        <row r="500">
          <cell r="H500">
            <v>-5.7971188006510355E-3</v>
          </cell>
          <cell r="I500">
            <v>-1.5926882279853283E-2</v>
          </cell>
          <cell r="J500">
            <v>-1.9360835097430584E-3</v>
          </cell>
          <cell r="K500">
            <v>-9.7762569794819232E-3</v>
          </cell>
          <cell r="L500">
            <v>6.4325660935478091E-3</v>
          </cell>
          <cell r="AQ500">
            <v>-1.3033634340980409E-2</v>
          </cell>
          <cell r="AR500">
            <v>5.3065730124539304E-3</v>
          </cell>
          <cell r="AS500">
            <v>-9.2082161653715532E-3</v>
          </cell>
          <cell r="AT500">
            <v>-1.541506163179682E-2</v>
          </cell>
          <cell r="AU500">
            <v>-1.4388414754070104E-2</v>
          </cell>
        </row>
        <row r="501">
          <cell r="H501">
            <v>0</v>
          </cell>
          <cell r="I501">
            <v>0</v>
          </cell>
          <cell r="J501">
            <v>-2.9102791127633143E-4</v>
          </cell>
          <cell r="K501">
            <v>-1.6267088093260273E-3</v>
          </cell>
          <cell r="L501">
            <v>7.0915618358979859E-3</v>
          </cell>
          <cell r="AQ501">
            <v>5.9437510055982412E-3</v>
          </cell>
          <cell r="AR501">
            <v>-6.8234749347374866E-5</v>
          </cell>
          <cell r="AS501">
            <v>-8.2485711773757665E-4</v>
          </cell>
          <cell r="AT501">
            <v>-7.3213234814563308E-3</v>
          </cell>
          <cell r="AU501">
            <v>-2.0350540270301896E-2</v>
          </cell>
        </row>
        <row r="502">
          <cell r="H502">
            <v>-1.1660954325387163E-2</v>
          </cell>
          <cell r="I502">
            <v>1.6890484207551459E-2</v>
          </cell>
          <cell r="J502">
            <v>-3.3957357608682681E-4</v>
          </cell>
          <cell r="K502">
            <v>-1.948327979161113E-3</v>
          </cell>
          <cell r="L502">
            <v>1.4722798118250724E-2</v>
          </cell>
          <cell r="AQ502">
            <v>-7.8096322505180433E-3</v>
          </cell>
          <cell r="AR502">
            <v>1.1189193926322439E-3</v>
          </cell>
          <cell r="AS502">
            <v>6.9790358135582453E-4</v>
          </cell>
          <cell r="AT502">
            <v>-5.2517769418837848E-4</v>
          </cell>
          <cell r="AU502">
            <v>2.5314748892683436E-2</v>
          </cell>
        </row>
        <row r="503">
          <cell r="H503">
            <v>-4.6392276646054498E-2</v>
          </cell>
          <cell r="I503">
            <v>-2.3238690638891946E-2</v>
          </cell>
          <cell r="J503">
            <v>5.3865454029653481E-3</v>
          </cell>
          <cell r="K503">
            <v>-3.8813309227726522E-3</v>
          </cell>
          <cell r="L503">
            <v>1.404406524042745E-2</v>
          </cell>
          <cell r="AQ503">
            <v>3.9028199034405818E-2</v>
          </cell>
          <cell r="AR503">
            <v>8.4383178018239587E-3</v>
          </cell>
          <cell r="AS503">
            <v>3.9278014924232271E-3</v>
          </cell>
          <cell r="AT503">
            <v>2.8609223900389301E-4</v>
          </cell>
          <cell r="AU503">
            <v>4.7220832438406397E-3</v>
          </cell>
        </row>
        <row r="504">
          <cell r="H504">
            <v>2.1085041755456224E-2</v>
          </cell>
          <cell r="I504">
            <v>1.4930153212029174E-2</v>
          </cell>
          <cell r="J504">
            <v>-1.2549254818229327E-3</v>
          </cell>
          <cell r="K504">
            <v>6.9481658476098218E-3</v>
          </cell>
          <cell r="L504">
            <v>-1.4883833610865205E-2</v>
          </cell>
          <cell r="AQ504">
            <v>3.7119635481941908E-2</v>
          </cell>
          <cell r="AR504">
            <v>1.9984600145464985E-2</v>
          </cell>
          <cell r="AS504">
            <v>1.5091441546492687E-3</v>
          </cell>
          <cell r="AT504">
            <v>-1.6783334307890222E-3</v>
          </cell>
          <cell r="AU504">
            <v>1.1475450438375896E-2</v>
          </cell>
        </row>
        <row r="505">
          <cell r="H505">
            <v>1.1615379408102422E-2</v>
          </cell>
          <cell r="I505">
            <v>2.8559853539212643E-2</v>
          </cell>
          <cell r="J505">
            <v>5.7992679678675607E-3</v>
          </cell>
          <cell r="K505">
            <v>1.2977063428057933E-2</v>
          </cell>
          <cell r="L505">
            <v>-1.7933906970233449E-2</v>
          </cell>
          <cell r="AQ505">
            <v>-4.9698303824326413E-4</v>
          </cell>
          <cell r="AR505">
            <v>-1.0319535535684071E-2</v>
          </cell>
          <cell r="AS505">
            <v>-9.6143995272634456E-3</v>
          </cell>
          <cell r="AT505">
            <v>1.5095685024536288E-3</v>
          </cell>
          <cell r="AU505">
            <v>-6.5323279003018687E-3</v>
          </cell>
        </row>
        <row r="506">
          <cell r="H506">
            <v>-1.8711523763888627E-2</v>
          </cell>
          <cell r="I506">
            <v>4.7647490338387222E-4</v>
          </cell>
          <cell r="J506">
            <v>-9.4176031324803011E-3</v>
          </cell>
          <cell r="K506">
            <v>-1.2083459756820902E-3</v>
          </cell>
          <cell r="L506">
            <v>-3.3073808164125751E-3</v>
          </cell>
          <cell r="AQ506">
            <v>1.6551792150338092E-2</v>
          </cell>
          <cell r="AR506">
            <v>8.3778901743357739E-3</v>
          </cell>
          <cell r="AS506">
            <v>1.6651749753665041E-2</v>
          </cell>
          <cell r="AT506">
            <v>7.3838897707137309E-3</v>
          </cell>
          <cell r="AU506">
            <v>-4.9732890171363129E-3</v>
          </cell>
        </row>
        <row r="507">
          <cell r="H507">
            <v>3.2505520565684343E-4</v>
          </cell>
          <cell r="I507">
            <v>7.7702175740654855E-3</v>
          </cell>
          <cell r="J507">
            <v>-2.352498451192786E-3</v>
          </cell>
          <cell r="K507">
            <v>1.1892918087191617E-2</v>
          </cell>
          <cell r="L507">
            <v>-1.7819052514833622E-2</v>
          </cell>
          <cell r="AQ507">
            <v>-3.7056574648821443E-2</v>
          </cell>
          <cell r="AR507">
            <v>-2.3879837386722318E-2</v>
          </cell>
          <cell r="AS507">
            <v>-1.2029995501189123E-2</v>
          </cell>
          <cell r="AT507">
            <v>-1.1235897236105005E-2</v>
          </cell>
          <cell r="AU507">
            <v>-8.2049565987466194E-3</v>
          </cell>
        </row>
        <row r="508">
          <cell r="H508">
            <v>-1.083065416915685E-2</v>
          </cell>
          <cell r="I508">
            <v>-5.8873371976212452E-3</v>
          </cell>
          <cell r="J508">
            <v>4.8863780605068463E-3</v>
          </cell>
          <cell r="K508">
            <v>-6.1858416957416562E-3</v>
          </cell>
          <cell r="L508">
            <v>4.527491567056563E-3</v>
          </cell>
          <cell r="AQ508">
            <v>-2.2013850319883673E-2</v>
          </cell>
          <cell r="AR508">
            <v>-8.9900985914559504E-3</v>
          </cell>
          <cell r="AS508">
            <v>3.0977066687685106E-3</v>
          </cell>
          <cell r="AT508">
            <v>-6.8735304370600983E-3</v>
          </cell>
          <cell r="AU508">
            <v>2.8087762962324771E-2</v>
          </cell>
        </row>
        <row r="509">
          <cell r="H509">
            <v>1.0948510673622902E-3</v>
          </cell>
          <cell r="I509">
            <v>-6.5402565812735514E-3</v>
          </cell>
          <cell r="J509">
            <v>-4.3304784936487595E-3</v>
          </cell>
          <cell r="K509">
            <v>-5.1648486943728367E-3</v>
          </cell>
          <cell r="L509">
            <v>2.1495786034346098E-2</v>
          </cell>
          <cell r="AQ509">
            <v>-7.5081434770922955E-3</v>
          </cell>
          <cell r="AR509">
            <v>-1.1744995503534372E-2</v>
          </cell>
          <cell r="AS509">
            <v>1.1893087392213937E-2</v>
          </cell>
          <cell r="AT509">
            <v>-6.655216210939837E-3</v>
          </cell>
          <cell r="AU509">
            <v>9.8019845498093297E-3</v>
          </cell>
        </row>
        <row r="510">
          <cell r="H510">
            <v>3.8281529508830126E-3</v>
          </cell>
          <cell r="I510">
            <v>1.5190129895446658E-2</v>
          </cell>
          <cell r="J510">
            <v>-1.5477251957075056E-2</v>
          </cell>
          <cell r="K510">
            <v>6.0807280069645753E-3</v>
          </cell>
          <cell r="L510">
            <v>-6.1013467926716025E-3</v>
          </cell>
          <cell r="AQ510">
            <v>-4.2152621509382308E-2</v>
          </cell>
          <cell r="AR510">
            <v>-2.9356854758735437E-2</v>
          </cell>
          <cell r="AS510">
            <v>5.1342789636164591E-3</v>
          </cell>
          <cell r="AT510">
            <v>-1.2291557997058377E-2</v>
          </cell>
          <cell r="AU510">
            <v>1.564401272043657E-2</v>
          </cell>
        </row>
        <row r="511">
          <cell r="H511">
            <v>1.841356108601655E-2</v>
          </cell>
          <cell r="I511">
            <v>1.5036906086721702E-2</v>
          </cell>
          <cell r="J511">
            <v>1.5300682776200336E-3</v>
          </cell>
          <cell r="K511">
            <v>7.799450296585908E-3</v>
          </cell>
          <cell r="L511">
            <v>8.9642243141421218E-3</v>
          </cell>
          <cell r="AQ511">
            <v>2.8440575280215624E-2</v>
          </cell>
          <cell r="AR511">
            <v>1.5973143318643714E-2</v>
          </cell>
          <cell r="AS511">
            <v>7.2090799349952975E-3</v>
          </cell>
          <cell r="AT511">
            <v>-7.5239407897351417E-3</v>
          </cell>
          <cell r="AU511">
            <v>-1.2755409473773051E-2</v>
          </cell>
        </row>
        <row r="512">
          <cell r="H512">
            <v>3.4342579971105014E-2</v>
          </cell>
          <cell r="I512">
            <v>-1.7779211733210953E-3</v>
          </cell>
          <cell r="J512">
            <v>1.1828692057092027E-3</v>
          </cell>
          <cell r="K512">
            <v>2.4572434746310545E-3</v>
          </cell>
          <cell r="L512">
            <v>-1.2540351989323795E-2</v>
          </cell>
          <cell r="AQ512">
            <v>2.7548789499357351E-2</v>
          </cell>
          <cell r="AR512">
            <v>-1.6781177721448756E-4</v>
          </cell>
          <cell r="AS512">
            <v>6.3182784979391293E-4</v>
          </cell>
          <cell r="AT512">
            <v>-2.3704751720034205E-3</v>
          </cell>
          <cell r="AU512">
            <v>1.6848416617610787E-2</v>
          </cell>
        </row>
        <row r="513">
          <cell r="H513">
            <v>7.8610066077555718E-3</v>
          </cell>
          <cell r="I513">
            <v>7.5099534121494393E-3</v>
          </cell>
          <cell r="J513">
            <v>7.1867090245447685E-3</v>
          </cell>
          <cell r="K513">
            <v>-1.1160477472893504E-4</v>
          </cell>
          <cell r="L513">
            <v>1.6402498260193354E-2</v>
          </cell>
          <cell r="AQ513">
            <v>-1.1581985631880556E-2</v>
          </cell>
          <cell r="AR513">
            <v>-9.7993785516107632E-3</v>
          </cell>
          <cell r="AS513">
            <v>-2.4245041060395305E-3</v>
          </cell>
          <cell r="AT513">
            <v>-4.0161840328878165E-3</v>
          </cell>
          <cell r="AU513">
            <v>-2.5854148713953099E-3</v>
          </cell>
        </row>
        <row r="514">
          <cell r="H514">
            <v>-2.9967237021431781E-2</v>
          </cell>
          <cell r="I514">
            <v>-2.5271074111842595E-2</v>
          </cell>
          <cell r="J514">
            <v>-4.9849888690993716E-3</v>
          </cell>
          <cell r="K514">
            <v>-7.7570998383189593E-3</v>
          </cell>
          <cell r="L514">
            <v>-2.4743153665435225E-3</v>
          </cell>
          <cell r="AQ514">
            <v>2.3948310949417698E-3</v>
          </cell>
          <cell r="AR514">
            <v>-1.5538439613161249E-2</v>
          </cell>
          <cell r="AS514">
            <v>-7.6645763363519318E-3</v>
          </cell>
          <cell r="AT514">
            <v>2.0973847382742749E-4</v>
          </cell>
          <cell r="AU514">
            <v>-3.8310006958718374E-3</v>
          </cell>
        </row>
        <row r="515">
          <cell r="H515">
            <v>1.0156652009758682E-2</v>
          </cell>
          <cell r="I515">
            <v>6.050107439882435E-3</v>
          </cell>
          <cell r="J515">
            <v>5.501228220401444E-3</v>
          </cell>
          <cell r="K515">
            <v>1.1772631979920511E-2</v>
          </cell>
          <cell r="L515">
            <v>7.689433926698408E-3</v>
          </cell>
          <cell r="AQ515">
            <v>4.9258419695598063E-2</v>
          </cell>
          <cell r="AR515">
            <v>1.9232831970990578E-2</v>
          </cell>
          <cell r="AS515">
            <v>8.0503079391208952E-3</v>
          </cell>
          <cell r="AT515">
            <v>8.1772202906975171E-3</v>
          </cell>
          <cell r="AU515">
            <v>-2.3221327080669252E-3</v>
          </cell>
        </row>
        <row r="516">
          <cell r="H516">
            <v>1.0892342678701983E-2</v>
          </cell>
          <cell r="I516">
            <v>1.2243243942324789E-3</v>
          </cell>
          <cell r="J516">
            <v>-4.1522636428857895E-3</v>
          </cell>
          <cell r="K516">
            <v>5.6084130374700614E-4</v>
          </cell>
          <cell r="L516">
            <v>-1.9377504458631289E-2</v>
          </cell>
          <cell r="AQ516">
            <v>1.0044746540788E-3</v>
          </cell>
          <cell r="AR516">
            <v>-2.3540588157013903E-2</v>
          </cell>
          <cell r="AS516">
            <v>-8.81968166219399E-3</v>
          </cell>
          <cell r="AT516">
            <v>3.1483506521803768E-3</v>
          </cell>
          <cell r="AU516">
            <v>2.5842360830968382E-3</v>
          </cell>
        </row>
        <row r="517">
          <cell r="H517">
            <v>1.8856112565972749E-2</v>
          </cell>
          <cell r="I517">
            <v>-1.374626785493871E-2</v>
          </cell>
          <cell r="J517">
            <v>-1.133125657563272E-2</v>
          </cell>
          <cell r="K517">
            <v>1.0886905770915556E-2</v>
          </cell>
          <cell r="L517">
            <v>-6.902611220546917E-3</v>
          </cell>
          <cell r="AQ517">
            <v>-3.1915646526063365E-2</v>
          </cell>
          <cell r="AR517">
            <v>-2.3475968368337385E-2</v>
          </cell>
          <cell r="AS517">
            <v>-2.0790816930929545E-3</v>
          </cell>
          <cell r="AT517">
            <v>3.220451010240764E-3</v>
          </cell>
          <cell r="AU517">
            <v>1.9749758167359865E-3</v>
          </cell>
        </row>
        <row r="518">
          <cell r="H518">
            <v>-1.0778925212690527E-2</v>
          </cell>
          <cell r="I518">
            <v>-1.5020898185397868E-2</v>
          </cell>
          <cell r="J518">
            <v>2.9272666620927534E-3</v>
          </cell>
          <cell r="K518">
            <v>-3.1652965998197891E-3</v>
          </cell>
          <cell r="L518">
            <v>3.467811505768692E-3</v>
          </cell>
          <cell r="AQ518">
            <v>7.3392379376166373E-3</v>
          </cell>
          <cell r="AR518">
            <v>1.0867637639360108E-2</v>
          </cell>
          <cell r="AS518">
            <v>1.3832851216900895E-2</v>
          </cell>
          <cell r="AT518">
            <v>-7.5218167087982516E-3</v>
          </cell>
          <cell r="AU518">
            <v>6.2623568372916502E-3</v>
          </cell>
        </row>
        <row r="519">
          <cell r="H519">
            <v>-2.189549246721767E-2</v>
          </cell>
          <cell r="I519">
            <v>6.2797952150026592E-3</v>
          </cell>
          <cell r="J519">
            <v>-3.9576022077838502E-3</v>
          </cell>
          <cell r="K519">
            <v>2.3795422684296241E-3</v>
          </cell>
          <cell r="L519">
            <v>7.6826315271176782E-3</v>
          </cell>
          <cell r="AQ519">
            <v>-5.4389121736245362E-2</v>
          </cell>
          <cell r="AR519">
            <v>2.6147968816651282E-2</v>
          </cell>
          <cell r="AS519">
            <v>-8.7584334381104398E-3</v>
          </cell>
          <cell r="AT519">
            <v>3.765959924210104E-3</v>
          </cell>
          <cell r="AU519">
            <v>-7.4543189553274358E-3</v>
          </cell>
        </row>
        <row r="520">
          <cell r="H520">
            <v>-1.0930119579629638E-2</v>
          </cell>
          <cell r="I520">
            <v>-1.3608300425632658E-3</v>
          </cell>
          <cell r="J520">
            <v>-8.4434680132606799E-3</v>
          </cell>
          <cell r="K520">
            <v>4.5346676130875174E-4</v>
          </cell>
          <cell r="L520">
            <v>1.8747935438441221E-3</v>
          </cell>
          <cell r="AQ520">
            <v>-4.5332282537850262E-3</v>
          </cell>
          <cell r="AR520">
            <v>1.0139689747642044E-2</v>
          </cell>
          <cell r="AS520">
            <v>5.7331847826608984E-3</v>
          </cell>
          <cell r="AT520">
            <v>-2.7012936411906444E-3</v>
          </cell>
          <cell r="AU520">
            <v>5.0206983493352566E-3</v>
          </cell>
        </row>
        <row r="521">
          <cell r="H521">
            <v>-6.9068677418632207E-3</v>
          </cell>
          <cell r="I521">
            <v>4.9002031088696274E-3</v>
          </cell>
          <cell r="J521">
            <v>-7.5636156576421865E-3</v>
          </cell>
          <cell r="K521">
            <v>-2.8260787170785173E-3</v>
          </cell>
          <cell r="L521">
            <v>-3.423671549268148E-3</v>
          </cell>
          <cell r="AQ521">
            <v>-2.4331802553507701E-2</v>
          </cell>
          <cell r="AR521">
            <v>-6.9021785289558575E-3</v>
          </cell>
          <cell r="AS521">
            <v>-5.3641667997567661E-3</v>
          </cell>
          <cell r="AT521">
            <v>-2.1747290146953264E-3</v>
          </cell>
          <cell r="AU521">
            <v>-1.5083097450039556E-2</v>
          </cell>
        </row>
        <row r="522">
          <cell r="H522">
            <v>3.1029314210594627E-2</v>
          </cell>
          <cell r="I522">
            <v>1.6669839397931874E-2</v>
          </cell>
          <cell r="J522">
            <v>8.5804455730742468E-4</v>
          </cell>
          <cell r="K522">
            <v>9.4715810058241257E-3</v>
          </cell>
          <cell r="L522">
            <v>1.5055025232425745E-2</v>
          </cell>
          <cell r="AQ522">
            <v>2.9139940149944962E-2</v>
          </cell>
          <cell r="AR522">
            <v>1.099320424303569E-2</v>
          </cell>
          <cell r="AS522">
            <v>-5.7664248547841775E-3</v>
          </cell>
          <cell r="AT522">
            <v>1.2866874186338468E-2</v>
          </cell>
          <cell r="AU522">
            <v>-5.0030048677948179E-3</v>
          </cell>
        </row>
        <row r="523">
          <cell r="H523">
            <v>9.9627101057613299E-3</v>
          </cell>
          <cell r="I523">
            <v>8.0770048030145425E-3</v>
          </cell>
          <cell r="J523">
            <v>-3.2778646448579085E-3</v>
          </cell>
          <cell r="K523">
            <v>2.1729083773120994E-3</v>
          </cell>
          <cell r="L523">
            <v>1.5075922717153745E-3</v>
          </cell>
          <cell r="AQ523">
            <v>-1.5768423363461043E-2</v>
          </cell>
          <cell r="AR523">
            <v>3.5279431968826894E-3</v>
          </cell>
          <cell r="AS523">
            <v>3.7295511068761262E-3</v>
          </cell>
          <cell r="AT523">
            <v>-3.613939399732645E-3</v>
          </cell>
          <cell r="AU523">
            <v>-5.1747881075395142E-4</v>
          </cell>
        </row>
        <row r="524">
          <cell r="H524">
            <v>0</v>
          </cell>
          <cell r="I524">
            <v>0</v>
          </cell>
          <cell r="J524">
            <v>3.2886443759874151E-3</v>
          </cell>
          <cell r="K524">
            <v>-2.623467691861614E-3</v>
          </cell>
          <cell r="L524">
            <v>0</v>
          </cell>
          <cell r="AQ524">
            <v>-4.411127746673597E-3</v>
          </cell>
          <cell r="AR524">
            <v>-1.5622862537603747E-2</v>
          </cell>
          <cell r="AS524">
            <v>-4.9499824852076635E-3</v>
          </cell>
          <cell r="AT524">
            <v>-1.0465739857382908E-2</v>
          </cell>
          <cell r="AU524">
            <v>-1.7941975486289244E-3</v>
          </cell>
        </row>
        <row r="525">
          <cell r="H525">
            <v>1.6164347908060872E-2</v>
          </cell>
          <cell r="I525">
            <v>8.0863580293133452E-4</v>
          </cell>
          <cell r="J525">
            <v>2.5212493710413675E-4</v>
          </cell>
          <cell r="K525">
            <v>1.5995170273603865E-3</v>
          </cell>
          <cell r="L525">
            <v>1.4955143588544439E-2</v>
          </cell>
          <cell r="AQ525">
            <v>7.7314413839327124E-3</v>
          </cell>
          <cell r="AR525">
            <v>-9.9083640707111178E-4</v>
          </cell>
          <cell r="AS525">
            <v>-4.5751931414676882E-3</v>
          </cell>
          <cell r="AT525">
            <v>-6.8647577505395307E-4</v>
          </cell>
          <cell r="AU525">
            <v>-2.1714880588721065E-3</v>
          </cell>
        </row>
        <row r="526">
          <cell r="H526">
            <v>-1.5806154375803683E-2</v>
          </cell>
          <cell r="I526">
            <v>-1.4215535286124625E-2</v>
          </cell>
          <cell r="J526">
            <v>6.3020154573609766E-3</v>
          </cell>
          <cell r="K526">
            <v>-4.7754241806505782E-3</v>
          </cell>
          <cell r="L526">
            <v>3.7051897093565156E-3</v>
          </cell>
          <cell r="AQ526">
            <v>-1.0535842384595323E-2</v>
          </cell>
          <cell r="AR526">
            <v>1.0140697991364541E-2</v>
          </cell>
          <cell r="AS526">
            <v>-6.5124214222064269E-3</v>
          </cell>
          <cell r="AT526">
            <v>-6.0973070943095642E-3</v>
          </cell>
          <cell r="AU526">
            <v>2.9429129582169951E-3</v>
          </cell>
        </row>
        <row r="527">
          <cell r="H527">
            <v>-2.527477049792326E-2</v>
          </cell>
          <cell r="I527">
            <v>1.4359510991139857E-3</v>
          </cell>
          <cell r="J527">
            <v>-1.6533420227904383E-3</v>
          </cell>
          <cell r="K527">
            <v>-7.8962289156284671E-3</v>
          </cell>
          <cell r="L527">
            <v>1.4173815217522812E-2</v>
          </cell>
          <cell r="AQ527">
            <v>2.4683075869202008E-2</v>
          </cell>
          <cell r="AR527">
            <v>-1.9396553788074405E-2</v>
          </cell>
          <cell r="AS527">
            <v>6.1854372415162473E-3</v>
          </cell>
          <cell r="AT527">
            <v>-5.0126723390784122E-3</v>
          </cell>
          <cell r="AU527">
            <v>-1.194825041890364E-2</v>
          </cell>
        </row>
        <row r="528">
          <cell r="H528">
            <v>-1.4967870917920734E-2</v>
          </cell>
          <cell r="I528">
            <v>-6.8515884109615621E-3</v>
          </cell>
          <cell r="J528">
            <v>-4.9681206227885077E-3</v>
          </cell>
          <cell r="K528">
            <v>-9.1651011037218177E-3</v>
          </cell>
          <cell r="L528">
            <v>-7.5720732829158699E-3</v>
          </cell>
          <cell r="AQ528">
            <v>-8.007329874148884E-3</v>
          </cell>
          <cell r="AR528">
            <v>-2.3294192165339848E-2</v>
          </cell>
          <cell r="AS528">
            <v>-8.4594221735502205E-3</v>
          </cell>
          <cell r="AT528">
            <v>1.2667967211738107E-2</v>
          </cell>
          <cell r="AU528">
            <v>-1.6071943550636233E-2</v>
          </cell>
        </row>
        <row r="529">
          <cell r="H529">
            <v>0</v>
          </cell>
          <cell r="I529">
            <v>0</v>
          </cell>
          <cell r="J529">
            <v>3.631229899815569E-3</v>
          </cell>
          <cell r="K529">
            <v>1.3430432703838147E-3</v>
          </cell>
          <cell r="L529">
            <v>0</v>
          </cell>
          <cell r="AQ529">
            <v>-8.969017379003446E-3</v>
          </cell>
          <cell r="AR529">
            <v>-2.8202829398371064E-2</v>
          </cell>
          <cell r="AS529">
            <v>-1.2106614151686962E-2</v>
          </cell>
          <cell r="AT529">
            <v>-3.2322571390679053E-3</v>
          </cell>
          <cell r="AU529">
            <v>-1.7506217089159642E-2</v>
          </cell>
        </row>
        <row r="530">
          <cell r="H530">
            <v>-2.9106506691589096E-2</v>
          </cell>
          <cell r="I530">
            <v>-1.4437843160646446E-2</v>
          </cell>
          <cell r="J530">
            <v>-4.8241423370891656E-3</v>
          </cell>
          <cell r="K530">
            <v>-2.2321984052260824E-2</v>
          </cell>
          <cell r="L530">
            <v>2.9090693177303395E-2</v>
          </cell>
          <cell r="AQ530">
            <v>1.5426275740670617E-2</v>
          </cell>
          <cell r="AR530">
            <v>1.2472280265994675E-2</v>
          </cell>
          <cell r="AS530">
            <v>-5.0365275032578328E-3</v>
          </cell>
          <cell r="AT530">
            <v>1.1546542427130305E-2</v>
          </cell>
          <cell r="AU530">
            <v>-2.2455228097630602E-3</v>
          </cell>
        </row>
        <row r="531">
          <cell r="H531">
            <v>3.0860661380973653E-3</v>
          </cell>
          <cell r="I531">
            <v>0</v>
          </cell>
          <cell r="J531">
            <v>-3.4841208877565144E-3</v>
          </cell>
          <cell r="K531">
            <v>-7.6534225594504512E-4</v>
          </cell>
          <cell r="L531">
            <v>9.8633275089450301E-3</v>
          </cell>
          <cell r="AQ531">
            <v>1.2050840232894012E-2</v>
          </cell>
          <cell r="AR531">
            <v>-4.0964652849540609E-3</v>
          </cell>
          <cell r="AS531">
            <v>-5.5350015049705024E-3</v>
          </cell>
          <cell r="AT531">
            <v>1.6242486789665087E-3</v>
          </cell>
          <cell r="AU531">
            <v>-5.6611304137674087E-3</v>
          </cell>
        </row>
        <row r="532">
          <cell r="H532">
            <v>-1.4723637731594241E-2</v>
          </cell>
          <cell r="I532">
            <v>-2.4551555085623233E-2</v>
          </cell>
          <cell r="J532">
            <v>-5.0673763530573179E-4</v>
          </cell>
          <cell r="K532">
            <v>-8.0260406670773499E-3</v>
          </cell>
          <cell r="L532">
            <v>-2.3110447256703415E-3</v>
          </cell>
          <cell r="AQ532">
            <v>2.5977633001473301E-2</v>
          </cell>
          <cell r="AR532">
            <v>4.3475651327093403E-3</v>
          </cell>
          <cell r="AS532">
            <v>-8.5942725836767354E-3</v>
          </cell>
          <cell r="AT532">
            <v>1.1223571582911729E-2</v>
          </cell>
          <cell r="AU532">
            <v>-2.9853982255245746E-2</v>
          </cell>
        </row>
        <row r="533">
          <cell r="H533">
            <v>-6.4681176370615656E-3</v>
          </cell>
          <cell r="I533">
            <v>3.2232587947169655E-3</v>
          </cell>
          <cell r="J533">
            <v>-1.1153396582449515E-3</v>
          </cell>
          <cell r="K533">
            <v>5.1237461969895204E-3</v>
          </cell>
          <cell r="L533">
            <v>-3.8826037829599036E-3</v>
          </cell>
          <cell r="AQ533">
            <v>1.4449432766740869E-2</v>
          </cell>
          <cell r="AR533">
            <v>8.541491757411172E-3</v>
          </cell>
          <cell r="AS533">
            <v>2.4625912411658339E-3</v>
          </cell>
          <cell r="AT533">
            <v>3.2697272371519726E-3</v>
          </cell>
          <cell r="AU533">
            <v>-1.2749738662672656E-2</v>
          </cell>
        </row>
        <row r="534">
          <cell r="H534">
            <v>-2.1326807228271294E-3</v>
          </cell>
          <cell r="I534">
            <v>-1.8352265474000595E-2</v>
          </cell>
          <cell r="J534">
            <v>4.5679853563096451E-4</v>
          </cell>
          <cell r="K534">
            <v>3.1715282541420198E-3</v>
          </cell>
          <cell r="L534">
            <v>2.1744202065416607E-2</v>
          </cell>
          <cell r="AQ534">
            <v>-2.1268336595957967E-3</v>
          </cell>
          <cell r="AR534">
            <v>-1.0489565231733146E-2</v>
          </cell>
          <cell r="AS534">
            <v>-1.2660064036081949E-2</v>
          </cell>
          <cell r="AT534">
            <v>3.3772911473412383E-3</v>
          </cell>
          <cell r="AU534">
            <v>-1.125598429332934E-2</v>
          </cell>
        </row>
        <row r="535">
          <cell r="H535">
            <v>-8.3239995189791083E-3</v>
          </cell>
          <cell r="I535">
            <v>1.3624083236714934E-2</v>
          </cell>
          <cell r="J535">
            <v>-7.1022418023051204E-3</v>
          </cell>
          <cell r="K535">
            <v>8.7566343738165742E-4</v>
          </cell>
          <cell r="L535">
            <v>-1.3656741077844314E-3</v>
          </cell>
          <cell r="AQ535">
            <v>-5.8124672350943075E-2</v>
          </cell>
          <cell r="AR535">
            <v>-3.3337682430517622E-2</v>
          </cell>
          <cell r="AS535">
            <v>-7.9541532966130001E-3</v>
          </cell>
          <cell r="AT535">
            <v>1.5890530574759884E-3</v>
          </cell>
          <cell r="AU535">
            <v>-4.3712487411819226E-3</v>
          </cell>
        </row>
        <row r="536">
          <cell r="H536">
            <v>2.0757669149003677E-2</v>
          </cell>
          <cell r="I536">
            <v>7.9481319204515177E-3</v>
          </cell>
          <cell r="J536">
            <v>1.8904039569784814E-3</v>
          </cell>
          <cell r="K536">
            <v>7.6676750468696042E-4</v>
          </cell>
          <cell r="L536">
            <v>1.6695695046820891E-2</v>
          </cell>
          <cell r="AQ536">
            <v>-8.9411438334068959E-3</v>
          </cell>
          <cell r="AR536">
            <v>-1.6342924280180963E-2</v>
          </cell>
          <cell r="AS536">
            <v>-6.6084220988829965E-3</v>
          </cell>
          <cell r="AT536">
            <v>8.4037936456359714E-3</v>
          </cell>
          <cell r="AU536">
            <v>-1.2028515093669263E-2</v>
          </cell>
        </row>
        <row r="537">
          <cell r="H537">
            <v>-1.9113228032451857E-2</v>
          </cell>
          <cell r="I537">
            <v>-1.3595387776707546E-2</v>
          </cell>
          <cell r="J537">
            <v>-1.8358924109537211E-3</v>
          </cell>
          <cell r="K537">
            <v>-5.6639139851962783E-3</v>
          </cell>
          <cell r="L537">
            <v>4.9315891750383312E-3</v>
          </cell>
          <cell r="AQ537">
            <v>-2.7670938606399919E-2</v>
          </cell>
          <cell r="AR537">
            <v>-1.8860592242955391E-2</v>
          </cell>
          <cell r="AS537">
            <v>-7.1028744266377316E-3</v>
          </cell>
          <cell r="AT537">
            <v>-5.0541897952948662E-3</v>
          </cell>
          <cell r="AU537">
            <v>3.014120820721188E-3</v>
          </cell>
        </row>
        <row r="538">
          <cell r="H538">
            <v>-7.3637229925517245E-3</v>
          </cell>
          <cell r="I538">
            <v>1.0870637290283369E-2</v>
          </cell>
          <cell r="J538">
            <v>-2.554354333650366E-4</v>
          </cell>
          <cell r="K538">
            <v>-6.8151577490646043E-3</v>
          </cell>
          <cell r="L538">
            <v>9.2575282221953881E-3</v>
          </cell>
          <cell r="AQ538">
            <v>1.132542742058879E-2</v>
          </cell>
          <cell r="AR538">
            <v>-5.4322852813685363E-3</v>
          </cell>
          <cell r="AS538">
            <v>-2.2727604213367758E-3</v>
          </cell>
          <cell r="AT538">
            <v>1.3446902781070547E-3</v>
          </cell>
          <cell r="AU538">
            <v>5.8037875053588992E-3</v>
          </cell>
        </row>
        <row r="539">
          <cell r="H539">
            <v>-2.3738893073866896E-2</v>
          </cell>
          <cell r="I539">
            <v>-2.4925012411738723E-2</v>
          </cell>
          <cell r="J539">
            <v>4.037203435820258E-3</v>
          </cell>
          <cell r="K539">
            <v>-1.0172447750849467E-2</v>
          </cell>
          <cell r="L539">
            <v>-6.4099074495493902E-3</v>
          </cell>
          <cell r="AQ539">
            <v>2.7847994780096221E-2</v>
          </cell>
          <cell r="AR539">
            <v>2.3580450319536771E-2</v>
          </cell>
          <cell r="AS539">
            <v>1.718505783965592E-3</v>
          </cell>
          <cell r="AT539">
            <v>1.2326600991594789E-2</v>
          </cell>
          <cell r="AU539">
            <v>-7.6856041554494616E-4</v>
          </cell>
        </row>
        <row r="540">
          <cell r="H540">
            <v>9.3523409672247038E-3</v>
          </cell>
          <cell r="I540">
            <v>-5.612078839948742E-3</v>
          </cell>
          <cell r="J540">
            <v>-2.5447333666728245E-4</v>
          </cell>
          <cell r="K540">
            <v>4.7337639761013683E-3</v>
          </cell>
          <cell r="L540">
            <v>-1.7296031418370661E-2</v>
          </cell>
          <cell r="AQ540">
            <v>-4.5354583198642894E-4</v>
          </cell>
          <cell r="AR540">
            <v>1.1720556911550986E-3</v>
          </cell>
          <cell r="AS540">
            <v>1.2012845834155787E-2</v>
          </cell>
          <cell r="AT540">
            <v>-2.5501632295306278E-3</v>
          </cell>
          <cell r="AU540">
            <v>2.7733332114804336E-2</v>
          </cell>
        </row>
        <row r="541">
          <cell r="H541">
            <v>-1.5867510621694225E-2</v>
          </cell>
          <cell r="I541">
            <v>-2.9092595829021239E-2</v>
          </cell>
          <cell r="J541">
            <v>3.5637763016644897E-3</v>
          </cell>
          <cell r="K541">
            <v>-5.4568966350516668E-3</v>
          </cell>
          <cell r="L541">
            <v>-3.4786789973512144E-3</v>
          </cell>
          <cell r="AQ541">
            <v>7.9368202397988325E-3</v>
          </cell>
          <cell r="AR541">
            <v>6.6144421314813249E-3</v>
          </cell>
          <cell r="AS541">
            <v>8.7597574183585335E-4</v>
          </cell>
          <cell r="AT541">
            <v>-8.4974017640652016E-3</v>
          </cell>
          <cell r="AU541">
            <v>-8.1338945993648729E-3</v>
          </cell>
        </row>
        <row r="542">
          <cell r="H542">
            <v>3.1620415836584037E-3</v>
          </cell>
          <cell r="I542">
            <v>-6.0454217841739988E-3</v>
          </cell>
          <cell r="J542">
            <v>-7.5588317683081829E-3</v>
          </cell>
          <cell r="K542">
            <v>-3.5185502389374346E-3</v>
          </cell>
          <cell r="L542">
            <v>6.81428619364155E-4</v>
          </cell>
          <cell r="AQ542">
            <v>-2.7389091333506029E-2</v>
          </cell>
          <cell r="AR542">
            <v>-1.3781670418606277E-2</v>
          </cell>
          <cell r="AS542">
            <v>-4.2705491013829847E-3</v>
          </cell>
          <cell r="AT542">
            <v>5.2902780230472488E-4</v>
          </cell>
          <cell r="AU542">
            <v>2.3313421655613772E-2</v>
          </cell>
        </row>
        <row r="543">
          <cell r="H543">
            <v>0</v>
          </cell>
          <cell r="I543">
            <v>0</v>
          </cell>
          <cell r="J543">
            <v>-8.0509381904441124E-3</v>
          </cell>
          <cell r="K543">
            <v>-8.4575195214425802E-3</v>
          </cell>
          <cell r="L543">
            <v>-1.8531257272357493E-2</v>
          </cell>
          <cell r="AQ543">
            <v>3.2366180930006372E-2</v>
          </cell>
          <cell r="AR543">
            <v>2.7233706974456318E-2</v>
          </cell>
          <cell r="AS543">
            <v>-5.8472990189828615E-3</v>
          </cell>
          <cell r="AT543">
            <v>1.0870954243119065E-3</v>
          </cell>
          <cell r="AU543">
            <v>-1.3641267111609968E-2</v>
          </cell>
        </row>
        <row r="544">
          <cell r="H544">
            <v>-3.8699259324565638E-2</v>
          </cell>
          <cell r="I544">
            <v>-1.1085159151345114E-2</v>
          </cell>
          <cell r="J544">
            <v>1.1105129811304071E-2</v>
          </cell>
          <cell r="K544">
            <v>7.241030875263732E-3</v>
          </cell>
          <cell r="L544">
            <v>3.047296649593001E-2</v>
          </cell>
          <cell r="AQ544">
            <v>2.5928055655151184E-3</v>
          </cell>
          <cell r="AR544">
            <v>2.187164081730894E-2</v>
          </cell>
          <cell r="AS544">
            <v>5.3781379980511555E-3</v>
          </cell>
          <cell r="AT544">
            <v>7.6834097490791325E-3</v>
          </cell>
          <cell r="AU544">
            <v>-1.0800846194684861E-2</v>
          </cell>
        </row>
        <row r="545">
          <cell r="H545">
            <v>-1.6109344099277112E-2</v>
          </cell>
          <cell r="I545">
            <v>2.1442179004912187E-2</v>
          </cell>
          <cell r="J545">
            <v>-2.879589931229054E-3</v>
          </cell>
          <cell r="K545">
            <v>1.1726920326642354E-3</v>
          </cell>
          <cell r="L545">
            <v>-4.3207523801642722E-3</v>
          </cell>
          <cell r="AQ545">
            <v>-3.1412379799765099E-2</v>
          </cell>
          <cell r="AR545">
            <v>-2.0301426513207176E-2</v>
          </cell>
          <cell r="AS545">
            <v>1.6548736259604261E-3</v>
          </cell>
          <cell r="AT545">
            <v>-3.7764655307604583E-3</v>
          </cell>
          <cell r="AU545">
            <v>-5.5328459708318505E-3</v>
          </cell>
        </row>
        <row r="546">
          <cell r="H546">
            <v>6.0282813753161468E-2</v>
          </cell>
          <cell r="I546">
            <v>1.0062730426413591E-2</v>
          </cell>
          <cell r="J546">
            <v>9.0725676235257069E-3</v>
          </cell>
          <cell r="K546">
            <v>1.6016958524172065E-3</v>
          </cell>
          <cell r="L546">
            <v>2.0964457223033639E-2</v>
          </cell>
          <cell r="AQ546">
            <v>-2.1896642034145708E-2</v>
          </cell>
          <cell r="AR546">
            <v>2.1728575596827615E-2</v>
          </cell>
          <cell r="AS546">
            <v>2.6356237549459349E-3</v>
          </cell>
          <cell r="AT546">
            <v>-1.3451736101191675E-2</v>
          </cell>
          <cell r="AU546">
            <v>-1.2783955587751658E-2</v>
          </cell>
        </row>
        <row r="547">
          <cell r="H547">
            <v>-2.2695395007245156E-2</v>
          </cell>
          <cell r="I547">
            <v>-1.5871931031674613E-2</v>
          </cell>
          <cell r="J547">
            <v>2.9379033246601516E-3</v>
          </cell>
          <cell r="K547">
            <v>2.4619934251137732E-3</v>
          </cell>
          <cell r="L547">
            <v>4.9677229412234958E-3</v>
          </cell>
          <cell r="AQ547">
            <v>1.3244278274500795E-2</v>
          </cell>
          <cell r="AR547">
            <v>-2.4243058217397538E-3</v>
          </cell>
          <cell r="AS547">
            <v>8.1110586111546703E-4</v>
          </cell>
          <cell r="AT547">
            <v>-1.4116920518702787E-3</v>
          </cell>
          <cell r="AU547">
            <v>1.0640662121830404E-2</v>
          </cell>
        </row>
        <row r="548">
          <cell r="H548">
            <v>2.034977038299024E-3</v>
          </cell>
          <cell r="I548">
            <v>1.7555847024092852E-2</v>
          </cell>
          <cell r="J548">
            <v>2.1717162838201798E-3</v>
          </cell>
          <cell r="K548">
            <v>-2.2429127527927584E-3</v>
          </cell>
          <cell r="L548">
            <v>1.8126576045073728E-2</v>
          </cell>
          <cell r="AQ548">
            <v>2.9650081733633663E-2</v>
          </cell>
          <cell r="AR548">
            <v>-2.6312517318857588E-3</v>
          </cell>
          <cell r="AS548">
            <v>1.4919503257468904E-2</v>
          </cell>
          <cell r="AT548">
            <v>9.0595218850414369E-3</v>
          </cell>
          <cell r="AU548">
            <v>-3.2553800989183222E-2</v>
          </cell>
        </row>
        <row r="549">
          <cell r="H549">
            <v>1.5051898975008138E-2</v>
          </cell>
          <cell r="I549">
            <v>6.1523359492781093E-3</v>
          </cell>
          <cell r="J549">
            <v>2.9229495152298668E-3</v>
          </cell>
          <cell r="K549">
            <v>1.6046085521272957E-3</v>
          </cell>
          <cell r="L549">
            <v>-3.1290487101820474E-3</v>
          </cell>
          <cell r="AQ549">
            <v>9.8014340990019364E-3</v>
          </cell>
          <cell r="AR549">
            <v>4.0035259564361056E-3</v>
          </cell>
          <cell r="AS549">
            <v>-1.0592185602605383E-3</v>
          </cell>
          <cell r="AT549">
            <v>-7.0791386939965716E-3</v>
          </cell>
          <cell r="AU549">
            <v>1.4816629614537169E-2</v>
          </cell>
        </row>
        <row r="550">
          <cell r="H550">
            <v>2.4479250259547225E-2</v>
          </cell>
          <cell r="I550">
            <v>-4.7639947161109975E-3</v>
          </cell>
          <cell r="J550">
            <v>1.6581837646425512E-3</v>
          </cell>
          <cell r="K550">
            <v>-1.0688941637393423E-4</v>
          </cell>
          <cell r="L550">
            <v>8.6588981204633875E-3</v>
          </cell>
          <cell r="AQ550">
            <v>5.2807432650777862E-3</v>
          </cell>
          <cell r="AR550">
            <v>3.4728880821504611E-2</v>
          </cell>
          <cell r="AS550">
            <v>-4.4150367773036553E-4</v>
          </cell>
          <cell r="AT550">
            <v>2.7025215131647887E-3</v>
          </cell>
          <cell r="AU550">
            <v>1.8330577040543888E-2</v>
          </cell>
        </row>
        <row r="551">
          <cell r="H551">
            <v>-1.9414092293763674E-2</v>
          </cell>
          <cell r="I551">
            <v>1.6772253672436177E-2</v>
          </cell>
          <cell r="J551">
            <v>-1.6805555796424176E-3</v>
          </cell>
          <cell r="K551">
            <v>-5.108052050197931E-3</v>
          </cell>
          <cell r="L551">
            <v>-6.6009270340118276E-3</v>
          </cell>
          <cell r="AQ551">
            <v>-5.6737055878475339E-3</v>
          </cell>
          <cell r="AR551">
            <v>-1.0264819845745487E-2</v>
          </cell>
          <cell r="AS551">
            <v>2.9005063116264293E-3</v>
          </cell>
          <cell r="AT551">
            <v>3.2406274157348617E-3</v>
          </cell>
          <cell r="AU551">
            <v>-3.1651355653401735E-3</v>
          </cell>
        </row>
        <row r="552">
          <cell r="H552">
            <v>-8.9034924298752038E-3</v>
          </cell>
          <cell r="I552">
            <v>1.2237491944183221E-2</v>
          </cell>
          <cell r="J552">
            <v>-1.1331367208168741E-2</v>
          </cell>
          <cell r="K552">
            <v>7.4545476906573427E-4</v>
          </cell>
          <cell r="L552">
            <v>-1.8686560527452989E-2</v>
          </cell>
          <cell r="AQ552">
            <v>1.9047467606312336E-2</v>
          </cell>
          <cell r="AR552">
            <v>2.3945097964088235E-2</v>
          </cell>
          <cell r="AS552">
            <v>-4.9920310900707704E-3</v>
          </cell>
          <cell r="AT552">
            <v>8.1335136725169382E-3</v>
          </cell>
          <cell r="AU552">
            <v>1.1048731596167155E-2</v>
          </cell>
        </row>
        <row r="553">
          <cell r="H553">
            <v>9.6926451983230244E-3</v>
          </cell>
          <cell r="I553">
            <v>-1.0462869384454843E-2</v>
          </cell>
          <cell r="J553">
            <v>3.0495766449398776E-3</v>
          </cell>
          <cell r="K553">
            <v>2.2414764698648337E-3</v>
          </cell>
          <cell r="L553">
            <v>-4.2374595265403103E-3</v>
          </cell>
          <cell r="AQ553">
            <v>-4.0251276735242876E-2</v>
          </cell>
          <cell r="AR553">
            <v>-9.9864854008469561E-3</v>
          </cell>
          <cell r="AS553">
            <v>-4.1576245344529597E-3</v>
          </cell>
          <cell r="AT553">
            <v>-5.5663533252077691E-3</v>
          </cell>
          <cell r="AU553">
            <v>1.0182254728361814E-2</v>
          </cell>
        </row>
        <row r="554">
          <cell r="H554">
            <v>-1.1472673244511289E-2</v>
          </cell>
          <cell r="I554">
            <v>-3.1995432684296055E-2</v>
          </cell>
          <cell r="J554">
            <v>-4.6871268102928187E-3</v>
          </cell>
          <cell r="K554">
            <v>-1.598452877051515E-3</v>
          </cell>
          <cell r="L554">
            <v>-1.9677205543833121E-2</v>
          </cell>
          <cell r="AQ554">
            <v>1.6141665938149948E-3</v>
          </cell>
          <cell r="AR554">
            <v>5.7029041719327605E-3</v>
          </cell>
          <cell r="AS554">
            <v>-4.8427469740047156E-3</v>
          </cell>
          <cell r="AT554">
            <v>-2.771655116420549E-4</v>
          </cell>
          <cell r="AU554">
            <v>1.3525456022126353E-2</v>
          </cell>
        </row>
        <row r="555">
          <cell r="H555">
            <v>7.9345610478038786E-3</v>
          </cell>
          <cell r="I555">
            <v>-7.6236408942482736E-3</v>
          </cell>
          <cell r="J555">
            <v>-2.1127218298748751E-3</v>
          </cell>
          <cell r="K555">
            <v>1.0650208636908687E-4</v>
          </cell>
          <cell r="L555">
            <v>2.1087069822096183E-2</v>
          </cell>
          <cell r="AQ555">
            <v>1.4798408892002103E-2</v>
          </cell>
          <cell r="AR555">
            <v>-1.0935514766425711E-2</v>
          </cell>
          <cell r="AS555">
            <v>-1.1500949968687329E-3</v>
          </cell>
          <cell r="AT555">
            <v>-1.6688575974224691E-3</v>
          </cell>
          <cell r="AU555">
            <v>5.930522987054699E-3</v>
          </cell>
        </row>
        <row r="556">
          <cell r="H556">
            <v>3.2076222234921348E-2</v>
          </cell>
          <cell r="I556">
            <v>7.8857728469674537E-3</v>
          </cell>
          <cell r="J556">
            <v>-9.9484804966832874E-3</v>
          </cell>
          <cell r="K556">
            <v>7.9493066004046042E-3</v>
          </cell>
          <cell r="L556">
            <v>2.2634481635452897E-3</v>
          </cell>
          <cell r="AQ556">
            <v>2.1818089155695008E-3</v>
          </cell>
          <cell r="AR556">
            <v>1.5143716977308676E-2</v>
          </cell>
          <cell r="AS556">
            <v>-7.2946635162988234E-4</v>
          </cell>
          <cell r="AT556">
            <v>4.0615920664037811E-4</v>
          </cell>
          <cell r="AU556">
            <v>-1.1868334834889097E-4</v>
          </cell>
        </row>
        <row r="557">
          <cell r="H557">
            <v>-1.5482767201422054E-2</v>
          </cell>
          <cell r="I557">
            <v>-4.2037197518948188E-3</v>
          </cell>
          <cell r="J557">
            <v>2.4734422090195718E-3</v>
          </cell>
          <cell r="K557">
            <v>-7.5137616504039606E-4</v>
          </cell>
          <cell r="L557">
            <v>1.0026454645691185E-2</v>
          </cell>
          <cell r="AQ557">
            <v>-5.1552134092288246E-2</v>
          </cell>
          <cell r="AR557">
            <v>-1.4185607583537258E-2</v>
          </cell>
          <cell r="AS557">
            <v>-4.7901790459116082E-3</v>
          </cell>
          <cell r="AT557">
            <v>-3.6109893246111901E-3</v>
          </cell>
          <cell r="AU557">
            <v>-1.438829785604378E-3</v>
          </cell>
        </row>
        <row r="558">
          <cell r="H558">
            <v>-6.5911380407219777E-3</v>
          </cell>
          <cell r="I558">
            <v>5.8889990838011386E-3</v>
          </cell>
          <cell r="J558">
            <v>2.313165144512519E-3</v>
          </cell>
          <cell r="K558">
            <v>-3.9559055143200128E-3</v>
          </cell>
          <cell r="L558">
            <v>5.6192943400066309E-3</v>
          </cell>
          <cell r="AQ558">
            <v>3.568835219095013E-2</v>
          </cell>
          <cell r="AR558">
            <v>2.5265231860900988E-2</v>
          </cell>
          <cell r="AS558">
            <v>2.4255933389142163E-3</v>
          </cell>
          <cell r="AT558">
            <v>1.8448715728643051E-3</v>
          </cell>
          <cell r="AU558">
            <v>-6.0069958330931797E-3</v>
          </cell>
        </row>
        <row r="559">
          <cell r="H559">
            <v>1.4783007168043483E-2</v>
          </cell>
          <cell r="I559">
            <v>7.2658968384489153E-3</v>
          </cell>
          <cell r="J559">
            <v>6.2567299386615538E-3</v>
          </cell>
          <cell r="K559">
            <v>4.187252039355549E-3</v>
          </cell>
          <cell r="L559">
            <v>-1.6814934671934734E-2</v>
          </cell>
          <cell r="AQ559">
            <v>-1.1961546147975059E-2</v>
          </cell>
          <cell r="AR559">
            <v>6.9207787753280958E-3</v>
          </cell>
          <cell r="AS559">
            <v>-1.5270086396923878E-2</v>
          </cell>
          <cell r="AT559">
            <v>4.5357198908428905E-3</v>
          </cell>
          <cell r="AU559">
            <v>-1.1179577514543725E-2</v>
          </cell>
        </row>
        <row r="560">
          <cell r="H560">
            <v>5.1616334587176738E-3</v>
          </cell>
          <cell r="I560">
            <v>1.3604062530741423E-2</v>
          </cell>
          <cell r="J560">
            <v>1.478010470440827E-3</v>
          </cell>
          <cell r="K560">
            <v>8.0086689605693984E-3</v>
          </cell>
          <cell r="L560">
            <v>2.4274659593748193E-3</v>
          </cell>
          <cell r="AQ560">
            <v>-7.4164915502352075E-4</v>
          </cell>
          <cell r="AR560">
            <v>2.4266867719288736E-3</v>
          </cell>
          <cell r="AS560">
            <v>-3.2584559000973286E-3</v>
          </cell>
          <cell r="AT560">
            <v>1.6226804650701864E-3</v>
          </cell>
          <cell r="AU560">
            <v>-8.0955533581286293E-3</v>
          </cell>
        </row>
        <row r="561">
          <cell r="H561">
            <v>4.0511299185703731E-2</v>
          </cell>
          <cell r="I561">
            <v>-1.3421475932895444E-2</v>
          </cell>
          <cell r="J561">
            <v>2.0355971672476603E-3</v>
          </cell>
          <cell r="K561">
            <v>-2.8060288108942011E-3</v>
          </cell>
          <cell r="L561">
            <v>1.457534672884675E-3</v>
          </cell>
          <cell r="AQ561">
            <v>5.6540894513795242E-3</v>
          </cell>
          <cell r="AR561">
            <v>-1.2232769059192281E-2</v>
          </cell>
          <cell r="AS561">
            <v>4.2148350651766099E-3</v>
          </cell>
          <cell r="AT561">
            <v>5.0618020020619884E-3</v>
          </cell>
          <cell r="AU561">
            <v>7.4006510458841544E-3</v>
          </cell>
        </row>
        <row r="562">
          <cell r="H562">
            <v>-1.0617497319294511E-2</v>
          </cell>
          <cell r="I562">
            <v>8.3774809474967959E-4</v>
          </cell>
          <cell r="J562">
            <v>-5.3326329711829157E-3</v>
          </cell>
          <cell r="K562">
            <v>-2.4760406770091281E-3</v>
          </cell>
          <cell r="L562">
            <v>-8.7921887225792528E-3</v>
          </cell>
          <cell r="AQ562">
            <v>2.3520765936009692E-2</v>
          </cell>
          <cell r="AR562">
            <v>-9.2333975244314678E-3</v>
          </cell>
          <cell r="AS562">
            <v>3.318624638010562E-4</v>
          </cell>
          <cell r="AT562">
            <v>1.6779297394639559E-2</v>
          </cell>
          <cell r="AU562">
            <v>-2.6849875394706915E-2</v>
          </cell>
        </row>
        <row r="563">
          <cell r="H563">
            <v>0</v>
          </cell>
          <cell r="I563">
            <v>0</v>
          </cell>
          <cell r="J563">
            <v>-4.9783040313434723E-3</v>
          </cell>
          <cell r="K563">
            <v>4.650669930761353E-3</v>
          </cell>
          <cell r="L563">
            <v>1.7466371684471405E-3</v>
          </cell>
          <cell r="AQ563">
            <v>1.6784402308811109E-2</v>
          </cell>
          <cell r="AR563">
            <v>-2.142291413230513E-2</v>
          </cell>
          <cell r="AS563">
            <v>1.3717778840659306E-2</v>
          </cell>
          <cell r="AT563">
            <v>-6.3735426034296164E-3</v>
          </cell>
          <cell r="AU563">
            <v>2.2384078905037547E-2</v>
          </cell>
        </row>
        <row r="564">
          <cell r="H564">
            <v>2.6139598873205827E-2</v>
          </cell>
          <cell r="I564">
            <v>-8.9627400666125734E-4</v>
          </cell>
          <cell r="J564">
            <v>-2.5692316162340134E-5</v>
          </cell>
          <cell r="K564">
            <v>-4.9504826449962014E-3</v>
          </cell>
          <cell r="L564">
            <v>2.667703479676975E-2</v>
          </cell>
          <cell r="AQ564">
            <v>-1.209699351754754E-2</v>
          </cell>
          <cell r="AR564">
            <v>-5.7939859626718955E-4</v>
          </cell>
          <cell r="AS564">
            <v>6.3808979067843316E-3</v>
          </cell>
          <cell r="AT564">
            <v>-1.1758451087423446E-3</v>
          </cell>
          <cell r="AU564">
            <v>-7.7432595205909286E-3</v>
          </cell>
        </row>
        <row r="565">
          <cell r="H565">
            <v>3.5648690158147645E-3</v>
          </cell>
          <cell r="I565">
            <v>8.3408708281844657E-3</v>
          </cell>
          <cell r="J565">
            <v>-2.8223734437397008E-3</v>
          </cell>
          <cell r="K565">
            <v>5.192597093455209E-3</v>
          </cell>
          <cell r="L565">
            <v>4.9595546417067204E-3</v>
          </cell>
          <cell r="AQ565">
            <v>-4.9783614502862724E-3</v>
          </cell>
          <cell r="AR565">
            <v>-1.4728108432386464E-2</v>
          </cell>
          <cell r="AS565">
            <v>-9.7827202726359485E-3</v>
          </cell>
          <cell r="AT565">
            <v>-4.5740619202138937E-3</v>
          </cell>
          <cell r="AU565">
            <v>9.6696030612106517E-3</v>
          </cell>
        </row>
        <row r="566">
          <cell r="H566">
            <v>-3.2938617558222139E-2</v>
          </cell>
          <cell r="I566">
            <v>-1.2867362942748706E-2</v>
          </cell>
          <cell r="J566">
            <v>9.3660147884055966E-3</v>
          </cell>
          <cell r="K566">
            <v>-7.4090792997190125E-3</v>
          </cell>
          <cell r="L566">
            <v>1.3997937747099343E-2</v>
          </cell>
          <cell r="AQ566">
            <v>-6.0456084196441754E-3</v>
          </cell>
          <cell r="AR566">
            <v>-8.3125245120701588E-3</v>
          </cell>
          <cell r="AS566">
            <v>-9.626653209621229E-4</v>
          </cell>
          <cell r="AT566">
            <v>5.1701553040473421E-3</v>
          </cell>
          <cell r="AU566">
            <v>9.080827586356895E-3</v>
          </cell>
        </row>
        <row r="567">
          <cell r="H567">
            <v>1.1798747124195375E-2</v>
          </cell>
          <cell r="I567">
            <v>7.8806103579138753E-3</v>
          </cell>
          <cell r="J567">
            <v>3.6708486553795883E-3</v>
          </cell>
          <cell r="K567">
            <v>-3.8506090405534543E-3</v>
          </cell>
          <cell r="L567">
            <v>-5.2891819889322456E-5</v>
          </cell>
          <cell r="AQ567">
            <v>-3.9865708988949956E-2</v>
          </cell>
          <cell r="AR567">
            <v>-2.1588277940154471E-2</v>
          </cell>
          <cell r="AS567">
            <v>-8.7459310823664958E-3</v>
          </cell>
          <cell r="AT567">
            <v>-6.9920185399453194E-3</v>
          </cell>
          <cell r="AU567">
            <v>4.7480523760481388E-4</v>
          </cell>
        </row>
        <row r="568">
          <cell r="H568">
            <v>2.1012099178769894E-2</v>
          </cell>
          <cell r="I568">
            <v>1.3812671311938196E-2</v>
          </cell>
          <cell r="J568">
            <v>-8.6358003063369271E-4</v>
          </cell>
          <cell r="K568">
            <v>1.0484224339228465E-2</v>
          </cell>
          <cell r="L568">
            <v>-9.2556538953397771E-3</v>
          </cell>
          <cell r="AQ568">
            <v>-4.602944631873278E-3</v>
          </cell>
          <cell r="AR568">
            <v>-1.1687626850479464E-2</v>
          </cell>
          <cell r="AS568">
            <v>-9.7972795421774634E-3</v>
          </cell>
          <cell r="AT568">
            <v>-1.7991640375344562E-4</v>
          </cell>
          <cell r="AU568">
            <v>-5.7304905401983869E-4</v>
          </cell>
        </row>
        <row r="569">
          <cell r="H569">
            <v>-1.5838843942467595E-2</v>
          </cell>
          <cell r="I569">
            <v>6.9179106987800054E-3</v>
          </cell>
          <cell r="J569">
            <v>9.6598980590565375E-3</v>
          </cell>
          <cell r="K569">
            <v>-7.4027202091694333E-3</v>
          </cell>
          <cell r="L569">
            <v>8.7574524263074327E-3</v>
          </cell>
          <cell r="AQ569">
            <v>2.7862232958726061E-2</v>
          </cell>
          <cell r="AR569">
            <v>1.3021341808393655E-3</v>
          </cell>
          <cell r="AS569">
            <v>-6.3703697143933993E-3</v>
          </cell>
          <cell r="AT569">
            <v>3.3969240275384532E-3</v>
          </cell>
          <cell r="AU569">
            <v>-2.0385433153690707E-2</v>
          </cell>
        </row>
        <row r="570">
          <cell r="H570">
            <v>-7.3351693356635828E-3</v>
          </cell>
          <cell r="I570">
            <v>-9.1944450139669343E-4</v>
          </cell>
          <cell r="J570">
            <v>-8.0569366460780945E-4</v>
          </cell>
          <cell r="K570">
            <v>-7.8764416913730262E-3</v>
          </cell>
          <cell r="L570">
            <v>1.4610090000108489E-2</v>
          </cell>
          <cell r="AQ570">
            <v>-8.1785539307192203E-3</v>
          </cell>
          <cell r="AR570">
            <v>1.0301046515216209E-2</v>
          </cell>
          <cell r="AS570">
            <v>9.1871204588281667E-4</v>
          </cell>
          <cell r="AT570">
            <v>-2.1515066911669397E-3</v>
          </cell>
          <cell r="AU570">
            <v>-1.0516602326043838E-2</v>
          </cell>
        </row>
        <row r="571">
          <cell r="H571">
            <v>-2.613879510560102E-2</v>
          </cell>
          <cell r="I571">
            <v>-8.9418744986786702E-3</v>
          </cell>
          <cell r="J571">
            <v>3.981252607684338E-3</v>
          </cell>
          <cell r="K571">
            <v>-1.0844446187637247E-2</v>
          </cell>
          <cell r="L571">
            <v>5.5266206025781361E-3</v>
          </cell>
          <cell r="AQ571">
            <v>-1.2609881164344874E-4</v>
          </cell>
          <cell r="AR571">
            <v>-1.0806877144358101E-2</v>
          </cell>
          <cell r="AS571">
            <v>5.1110637330014563E-3</v>
          </cell>
          <cell r="AT571">
            <v>-7.921917615775145E-3</v>
          </cell>
          <cell r="AU571">
            <v>1.8549888321950491E-2</v>
          </cell>
        </row>
        <row r="572">
          <cell r="H572">
            <v>-4.3261605071689746E-2</v>
          </cell>
          <cell r="I572">
            <v>-2.7089704735838493E-2</v>
          </cell>
          <cell r="J572">
            <v>-1.8823243597257955E-3</v>
          </cell>
          <cell r="K572">
            <v>-1.2681864457515291E-2</v>
          </cell>
          <cell r="L572">
            <v>9.5465363560274241E-3</v>
          </cell>
          <cell r="AQ572">
            <v>-1.4946410242066875E-2</v>
          </cell>
          <cell r="AR572">
            <v>-6.5886952987978895E-3</v>
          </cell>
          <cell r="AS572">
            <v>6.1007654345597781E-3</v>
          </cell>
          <cell r="AT572">
            <v>-5.7352535524181174E-4</v>
          </cell>
          <cell r="AU572">
            <v>1.6046939997135683E-2</v>
          </cell>
        </row>
        <row r="573">
          <cell r="H573">
            <v>3.0776542411301566E-3</v>
          </cell>
          <cell r="I573">
            <v>5.3355247882191925E-4</v>
          </cell>
          <cell r="J573">
            <v>-1.9864717288532452E-3</v>
          </cell>
          <cell r="K573">
            <v>-6.813962300761145E-3</v>
          </cell>
          <cell r="L573">
            <v>7.7649188221873278E-3</v>
          </cell>
          <cell r="AQ573">
            <v>2.1750304012889646E-2</v>
          </cell>
          <cell r="AR573">
            <v>-4.1362678772403766E-3</v>
          </cell>
          <cell r="AS573">
            <v>-1.823579296403529E-3</v>
          </cell>
          <cell r="AT573">
            <v>4.344886894274729E-3</v>
          </cell>
          <cell r="AU573">
            <v>-1.2971871370830289E-2</v>
          </cell>
        </row>
        <row r="574">
          <cell r="H574">
            <v>2.0061373230247037E-2</v>
          </cell>
          <cell r="I574">
            <v>-3.4476286584579352E-3</v>
          </cell>
          <cell r="J574">
            <v>7.0546427857243188E-4</v>
          </cell>
          <cell r="K574">
            <v>-1.0314089874738919E-3</v>
          </cell>
          <cell r="L574">
            <v>-2.0909811809639134E-2</v>
          </cell>
          <cell r="AQ574">
            <v>1.3934952714276189E-2</v>
          </cell>
          <cell r="AR574">
            <v>-5.9042040568520462E-3</v>
          </cell>
          <cell r="AS574">
            <v>-4.1912542052267524E-3</v>
          </cell>
          <cell r="AT574">
            <v>6.810394095197043E-3</v>
          </cell>
          <cell r="AU574">
            <v>-1.3117166923156407E-2</v>
          </cell>
        </row>
        <row r="575">
          <cell r="H575">
            <v>3.7482688174427459E-2</v>
          </cell>
          <cell r="I575">
            <v>5.2383276215375307E-3</v>
          </cell>
          <cell r="J575">
            <v>2.9708978430016408E-3</v>
          </cell>
          <cell r="K575">
            <v>7.2719785979638019E-3</v>
          </cell>
          <cell r="L575">
            <v>2.8336282141414593E-2</v>
          </cell>
          <cell r="AQ575">
            <v>3.948602972049034E-3</v>
          </cell>
          <cell r="AR575">
            <v>2.4928359424892386E-2</v>
          </cell>
          <cell r="AS575">
            <v>-1.8596213819018796E-3</v>
          </cell>
          <cell r="AT575">
            <v>-8.0596437247894368E-4</v>
          </cell>
          <cell r="AU575">
            <v>-1.0154632072737941E-2</v>
          </cell>
        </row>
        <row r="576">
          <cell r="H576">
            <v>5.5752937961190963E-3</v>
          </cell>
          <cell r="I576">
            <v>-2.2013935987449718E-2</v>
          </cell>
          <cell r="J576">
            <v>8.5851877516431863E-3</v>
          </cell>
          <cell r="K576">
            <v>-9.2630934401383147E-3</v>
          </cell>
          <cell r="L576">
            <v>-1.2110440998709615E-2</v>
          </cell>
          <cell r="AQ576">
            <v>1.1797053649878127E-2</v>
          </cell>
          <cell r="AR576">
            <v>1.7040306400899477E-3</v>
          </cell>
          <cell r="AS576">
            <v>1.8108246371726154E-3</v>
          </cell>
          <cell r="AT576">
            <v>-5.9080488344009086E-3</v>
          </cell>
          <cell r="AU576">
            <v>-1.682841318878574E-3</v>
          </cell>
        </row>
        <row r="577">
          <cell r="H577">
            <v>-1.9960008705530385E-2</v>
          </cell>
          <cell r="I577">
            <v>-8.4103615549538935E-3</v>
          </cell>
          <cell r="J577">
            <v>3.1360310431942651E-3</v>
          </cell>
          <cell r="K577">
            <v>-2.5664194772145876E-3</v>
          </cell>
          <cell r="L577">
            <v>-2.8711995648946775E-3</v>
          </cell>
          <cell r="AQ577">
            <v>-1.0344650660604644E-2</v>
          </cell>
          <cell r="AR577">
            <v>2.1106589510833966E-4</v>
          </cell>
          <cell r="AS577">
            <v>-3.5011039642311387E-3</v>
          </cell>
          <cell r="AT577">
            <v>-4.197724981098792E-4</v>
          </cell>
          <cell r="AU577">
            <v>2.313090935075889E-3</v>
          </cell>
        </row>
        <row r="578">
          <cell r="H578">
            <v>-2.6250321695118761E-2</v>
          </cell>
          <cell r="I578">
            <v>-1.5463479186547779E-2</v>
          </cell>
          <cell r="J578">
            <v>-2.6796063253805569E-3</v>
          </cell>
          <cell r="K578">
            <v>-8.5495889715477835E-3</v>
          </cell>
          <cell r="L578">
            <v>-2.4126757819868949E-3</v>
          </cell>
          <cell r="AQ578">
            <v>-1.0764055026038577E-2</v>
          </cell>
          <cell r="AR578">
            <v>1.4397879837380338E-2</v>
          </cell>
          <cell r="AS578">
            <v>2.972982866636326E-4</v>
          </cell>
          <cell r="AT578">
            <v>3.9397888464040819E-3</v>
          </cell>
          <cell r="AU578">
            <v>1.9070501875423376E-2</v>
          </cell>
        </row>
        <row r="579">
          <cell r="H579">
            <v>1.8243038460025396E-2</v>
          </cell>
          <cell r="I579">
            <v>3.7129844018763736E-2</v>
          </cell>
          <cell r="J579">
            <v>-3.4829185148911312E-3</v>
          </cell>
          <cell r="K579">
            <v>1.6344244268372776E-2</v>
          </cell>
          <cell r="L579">
            <v>4.7422546645248254E-3</v>
          </cell>
          <cell r="AQ579">
            <v>5.161466407557231E-3</v>
          </cell>
          <cell r="AR579">
            <v>-1.3112125482472495E-2</v>
          </cell>
          <cell r="AS579">
            <v>-1.0489819837703284E-2</v>
          </cell>
          <cell r="AT579">
            <v>7.1823247959284797E-3</v>
          </cell>
          <cell r="AU579">
            <v>1.0472082776638747E-3</v>
          </cell>
        </row>
        <row r="580">
          <cell r="H580">
            <v>-3.5033575584543231E-2</v>
          </cell>
          <cell r="I580">
            <v>-8.9955738940628027E-3</v>
          </cell>
          <cell r="J580">
            <v>1.0435396040546774E-2</v>
          </cell>
          <cell r="K580">
            <v>-1.417498455710231E-2</v>
          </cell>
          <cell r="L580">
            <v>5.2329313302552638E-3</v>
          </cell>
          <cell r="AQ580">
            <v>1.3042204977053945E-2</v>
          </cell>
          <cell r="AR580">
            <v>4.8012195366982872E-3</v>
          </cell>
          <cell r="AS580">
            <v>1.411283088697214E-2</v>
          </cell>
          <cell r="AT580">
            <v>4.145406377649076E-3</v>
          </cell>
          <cell r="AU580">
            <v>5.2436520245169684E-4</v>
          </cell>
        </row>
        <row r="581">
          <cell r="H581">
            <v>6.1494848343119912E-3</v>
          </cell>
          <cell r="I581">
            <v>5.1269213363422939E-3</v>
          </cell>
          <cell r="J581">
            <v>2.6189875062632151E-3</v>
          </cell>
          <cell r="K581">
            <v>-8.7941401519487927E-3</v>
          </cell>
          <cell r="L581">
            <v>1.2906877182056409E-2</v>
          </cell>
          <cell r="AQ581">
            <v>-2.4117213996092467E-3</v>
          </cell>
          <cell r="AR581">
            <v>1.8653362567750142E-2</v>
          </cell>
          <cell r="AS581">
            <v>-3.5851374087981971E-3</v>
          </cell>
          <cell r="AT581">
            <v>5.7797330922441589E-4</v>
          </cell>
          <cell r="AU581">
            <v>-2.2395325271898112E-2</v>
          </cell>
        </row>
        <row r="582">
          <cell r="H582">
            <v>-2.679838162327508E-2</v>
          </cell>
          <cell r="I582">
            <v>-2.0783262555292059E-2</v>
          </cell>
          <cell r="J582">
            <v>-3.5978996134422569E-3</v>
          </cell>
          <cell r="K582">
            <v>-1.8648901356205561E-2</v>
          </cell>
          <cell r="L582">
            <v>5.5421208752173268E-3</v>
          </cell>
          <cell r="AQ582">
            <v>2.3877047350356326E-2</v>
          </cell>
          <cell r="AR582">
            <v>-1.5135643777272341E-2</v>
          </cell>
          <cell r="AS582">
            <v>-6.5360683978776292E-3</v>
          </cell>
          <cell r="AT582">
            <v>5.080790960862642E-3</v>
          </cell>
          <cell r="AU582">
            <v>1.8345831228331869E-3</v>
          </cell>
        </row>
        <row r="583">
          <cell r="H583">
            <v>-4.8188370033478756E-2</v>
          </cell>
          <cell r="I583">
            <v>-8.9586837853565804E-3</v>
          </cell>
          <cell r="J583">
            <v>-9.7441820533551438E-3</v>
          </cell>
          <cell r="K583">
            <v>-1.8307575872315796E-2</v>
          </cell>
          <cell r="L583">
            <v>-1.2472643834081643E-3</v>
          </cell>
          <cell r="AQ583">
            <v>-9.6563625164323708E-3</v>
          </cell>
          <cell r="AR583">
            <v>-6.4673800193620666E-3</v>
          </cell>
          <cell r="AS583">
            <v>-5.0638536144758618E-3</v>
          </cell>
          <cell r="AT583">
            <v>9.6986352524694626E-3</v>
          </cell>
          <cell r="AU583">
            <v>-2.0573960634588891E-2</v>
          </cell>
        </row>
        <row r="584">
          <cell r="H584">
            <v>3.6670477451277828E-2</v>
          </cell>
          <cell r="I584">
            <v>4.2409537587205559E-2</v>
          </cell>
          <cell r="J584">
            <v>8.0419226063794813E-3</v>
          </cell>
          <cell r="K584">
            <v>1.7639476188977543E-2</v>
          </cell>
          <cell r="L584">
            <v>4.515358152532345E-3</v>
          </cell>
          <cell r="AQ584">
            <v>2.27922174343765E-2</v>
          </cell>
          <cell r="AR584">
            <v>1.8923922225538233E-2</v>
          </cell>
          <cell r="AS584">
            <v>7.2083409658862886E-4</v>
          </cell>
          <cell r="AT584">
            <v>3.7603889022359048E-3</v>
          </cell>
          <cell r="AU584">
            <v>-1.4719919949633792E-3</v>
          </cell>
        </row>
        <row r="585">
          <cell r="H585">
            <v>-3.2435723869148836E-2</v>
          </cell>
          <cell r="I585">
            <v>-2.4287198495755891E-2</v>
          </cell>
          <cell r="J585">
            <v>-1.6451129862573466E-2</v>
          </cell>
          <cell r="K585">
            <v>3.6801785945865806E-3</v>
          </cell>
          <cell r="L585">
            <v>-5.4518928626237528E-2</v>
          </cell>
          <cell r="AQ585">
            <v>7.8437438519417691E-3</v>
          </cell>
          <cell r="AR585">
            <v>-1.5021015898044612E-3</v>
          </cell>
          <cell r="AS585">
            <v>-5.9003848945312458E-3</v>
          </cell>
          <cell r="AT585">
            <v>3.1110257695367589E-3</v>
          </cell>
          <cell r="AU585">
            <v>2.1182918513854874E-2</v>
          </cell>
        </row>
        <row r="586">
          <cell r="H586">
            <v>-2.7830882000329238E-3</v>
          </cell>
          <cell r="I586">
            <v>2.3944459241282301E-2</v>
          </cell>
          <cell r="J586">
            <v>-1.2595381245109616E-3</v>
          </cell>
          <cell r="K586">
            <v>-1.9853238573988019E-3</v>
          </cell>
          <cell r="L586">
            <v>-2.7466669762054918E-2</v>
          </cell>
          <cell r="AQ586">
            <v>-3.3448726816515562E-2</v>
          </cell>
          <cell r="AR586">
            <v>3.9548917168103007E-2</v>
          </cell>
          <cell r="AS586">
            <v>1.3232273302119449E-2</v>
          </cell>
          <cell r="AT586">
            <v>-4.6139566190977347E-3</v>
          </cell>
          <cell r="AU586">
            <v>6.0044761878986679E-3</v>
          </cell>
        </row>
        <row r="587">
          <cell r="H587">
            <v>0</v>
          </cell>
          <cell r="I587">
            <v>0</v>
          </cell>
          <cell r="J587">
            <v>-4.0349796050120901E-4</v>
          </cell>
          <cell r="K587">
            <v>1.5907856657064734E-3</v>
          </cell>
          <cell r="L587">
            <v>0</v>
          </cell>
          <cell r="AQ587">
            <v>1.1034870425032766E-2</v>
          </cell>
          <cell r="AR587">
            <v>-8.296473114359066E-3</v>
          </cell>
          <cell r="AS587">
            <v>-3.0807477087402895E-3</v>
          </cell>
          <cell r="AT587">
            <v>-5.8843785194752215E-3</v>
          </cell>
          <cell r="AU587">
            <v>1.1378634656952869E-2</v>
          </cell>
        </row>
        <row r="588">
          <cell r="H588">
            <v>4.9591246568971181E-2</v>
          </cell>
          <cell r="I588">
            <v>1.5321430427423843E-2</v>
          </cell>
          <cell r="J588">
            <v>1.2615754708003024E-3</v>
          </cell>
          <cell r="K588">
            <v>1.3809032223421891E-2</v>
          </cell>
          <cell r="L588">
            <v>8.3349822054490375E-5</v>
          </cell>
          <cell r="AQ588">
            <v>-2.3220899457095188E-2</v>
          </cell>
          <cell r="AR588">
            <v>-9.804277095687727E-3</v>
          </cell>
          <cell r="AS588">
            <v>-3.4996835961092609E-3</v>
          </cell>
          <cell r="AT588">
            <v>5.2415395319151646E-4</v>
          </cell>
          <cell r="AU588">
            <v>6.5205117347851187E-3</v>
          </cell>
        </row>
        <row r="589">
          <cell r="H589">
            <v>-4.7049035701663966E-3</v>
          </cell>
          <cell r="I589">
            <v>2.3038976355771457E-3</v>
          </cell>
          <cell r="J589">
            <v>7.8624898813897115E-3</v>
          </cell>
          <cell r="K589">
            <v>-5.1142425210038978E-3</v>
          </cell>
          <cell r="L589">
            <v>1.5424664438841607E-2</v>
          </cell>
          <cell r="AQ589">
            <v>1.8582225765205779E-3</v>
          </cell>
          <cell r="AR589">
            <v>-4.6829780713011733E-3</v>
          </cell>
          <cell r="AS589">
            <v>3.2905681469888853E-3</v>
          </cell>
          <cell r="AT589">
            <v>-3.8859665177965064E-3</v>
          </cell>
          <cell r="AU589">
            <v>6.4311666772395963E-3</v>
          </cell>
        </row>
        <row r="590">
          <cell r="H590">
            <v>5.3431241584416256E-3</v>
          </cell>
          <cell r="I590">
            <v>-8.7657598630925815E-3</v>
          </cell>
          <cell r="J590">
            <v>3.1505185279330217E-3</v>
          </cell>
          <cell r="K590">
            <v>-7.3661258518505912E-3</v>
          </cell>
          <cell r="L590">
            <v>1.5083468974552483E-2</v>
          </cell>
          <cell r="AQ590">
            <v>1.0683523250130049E-2</v>
          </cell>
          <cell r="AR590">
            <v>2.021327502328299E-3</v>
          </cell>
          <cell r="AS590">
            <v>6.5143960967074931E-3</v>
          </cell>
          <cell r="AT590">
            <v>-3.5427997469301914E-3</v>
          </cell>
          <cell r="AU590">
            <v>3.1918954621710419E-2</v>
          </cell>
        </row>
        <row r="591">
          <cell r="H591">
            <v>1.4856883773955998E-2</v>
          </cell>
          <cell r="I591">
            <v>-1.1460481132498757E-2</v>
          </cell>
          <cell r="J591">
            <v>-1.0468548358917307E-3</v>
          </cell>
          <cell r="K591">
            <v>3.1954574822057324E-3</v>
          </cell>
          <cell r="L591">
            <v>4.9788002172146406E-5</v>
          </cell>
          <cell r="AQ591">
            <v>1.717595804619973E-2</v>
          </cell>
          <cell r="AR591">
            <v>1.9453622979803405E-2</v>
          </cell>
          <cell r="AS591">
            <v>4.6339097408249182E-3</v>
          </cell>
          <cell r="AT591">
            <v>2.0893649761412093E-3</v>
          </cell>
          <cell r="AU591">
            <v>2.0117984093852644E-3</v>
          </cell>
        </row>
        <row r="592">
          <cell r="H592">
            <v>-1.321114679727986E-2</v>
          </cell>
          <cell r="I592">
            <v>-7.9501862968119896E-3</v>
          </cell>
          <cell r="J592">
            <v>-6.1380379171075417E-3</v>
          </cell>
          <cell r="K592">
            <v>-4.3745679854847452E-3</v>
          </cell>
          <cell r="L592">
            <v>-1.791359034155704E-2</v>
          </cell>
          <cell r="AQ592">
            <v>9.4814237453958033E-3</v>
          </cell>
          <cell r="AR592">
            <v>1.2887309692638528E-2</v>
          </cell>
          <cell r="AS592">
            <v>-7.3650444232914256E-3</v>
          </cell>
          <cell r="AT592">
            <v>8.7037503626346234E-3</v>
          </cell>
          <cell r="AU592">
            <v>-3.3218309630493069E-2</v>
          </cell>
        </row>
        <row r="593">
          <cell r="H593">
            <v>-1.5800327223805977E-2</v>
          </cell>
          <cell r="I593">
            <v>5.6872467232620405E-3</v>
          </cell>
          <cell r="J593">
            <v>-4.3181343686672369E-3</v>
          </cell>
          <cell r="K593">
            <v>2.9915998009935052E-3</v>
          </cell>
          <cell r="L593">
            <v>-1.6254315917321183E-2</v>
          </cell>
          <cell r="AQ593">
            <v>-8.0365353015237201E-3</v>
          </cell>
          <cell r="AR593">
            <v>-3.5186941690288306E-3</v>
          </cell>
          <cell r="AS593">
            <v>6.9608620713451901E-3</v>
          </cell>
          <cell r="AT593">
            <v>-8.6168753693188146E-3</v>
          </cell>
          <cell r="AU593">
            <v>2.2964623689244824E-2</v>
          </cell>
        </row>
        <row r="594">
          <cell r="H594">
            <v>2.6960817541997972E-2</v>
          </cell>
          <cell r="I594">
            <v>3.5896351623054379E-2</v>
          </cell>
          <cell r="J594">
            <v>-3.1770507393921177E-3</v>
          </cell>
          <cell r="K594">
            <v>2.2847800861881762E-2</v>
          </cell>
          <cell r="L594">
            <v>-3.397685901420755E-2</v>
          </cell>
          <cell r="AQ594">
            <v>-5.3396927965968189E-3</v>
          </cell>
          <cell r="AR594">
            <v>-1.0246451110347077E-2</v>
          </cell>
          <cell r="AS594">
            <v>-1.7126595022536979E-3</v>
          </cell>
          <cell r="AT594">
            <v>3.2542278561542111E-3</v>
          </cell>
          <cell r="AU594">
            <v>1.2837735182378789E-2</v>
          </cell>
        </row>
        <row r="595">
          <cell r="H595">
            <v>1.3365096681293043E-2</v>
          </cell>
          <cell r="I595">
            <v>-1.9340702025878453E-3</v>
          </cell>
          <cell r="J595">
            <v>6.0201687866565656E-3</v>
          </cell>
          <cell r="K595">
            <v>3.6855317968289558E-3</v>
          </cell>
          <cell r="L595">
            <v>5.814875086183724E-3</v>
          </cell>
          <cell r="AQ595">
            <v>2.0764520417452755E-2</v>
          </cell>
          <cell r="AR595">
            <v>-4.7632147768573788E-3</v>
          </cell>
          <cell r="AS595">
            <v>7.5982957951190536E-3</v>
          </cell>
          <cell r="AT595">
            <v>5.0052761338683924E-3</v>
          </cell>
          <cell r="AU595">
            <v>-7.1824642275314212E-3</v>
          </cell>
        </row>
        <row r="596">
          <cell r="H596">
            <v>4.7103113063979851E-3</v>
          </cell>
          <cell r="I596">
            <v>1.3016381788633069E-3</v>
          </cell>
          <cell r="J596">
            <v>3.2686340495442501E-3</v>
          </cell>
          <cell r="K596">
            <v>-3.0700952987694485E-4</v>
          </cell>
          <cell r="L596">
            <v>1.8466148135926064E-2</v>
          </cell>
          <cell r="AQ596">
            <v>1.5374410659969806E-2</v>
          </cell>
          <cell r="AR596">
            <v>8.9464775279180873E-3</v>
          </cell>
          <cell r="AS596">
            <v>7.8737083895626721E-5</v>
          </cell>
          <cell r="AT596">
            <v>2.8919993916965239E-3</v>
          </cell>
          <cell r="AU596">
            <v>1.720410585116482E-2</v>
          </cell>
        </row>
        <row r="597">
          <cell r="H597">
            <v>-3.6450994528556047E-2</v>
          </cell>
          <cell r="I597">
            <v>7.9599635851046457E-4</v>
          </cell>
          <cell r="J597">
            <v>-1.9046837162657315E-3</v>
          </cell>
          <cell r="K597">
            <v>-5.6986288699002463E-3</v>
          </cell>
          <cell r="L597">
            <v>-7.7155177981680367E-4</v>
          </cell>
          <cell r="AQ597">
            <v>-2.5969107581681771E-4</v>
          </cell>
          <cell r="AR597">
            <v>1.474159106857547E-2</v>
          </cell>
          <cell r="AS597">
            <v>-4.4840710533658543E-3</v>
          </cell>
          <cell r="AT597">
            <v>-2.565490963331874E-3</v>
          </cell>
          <cell r="AU597">
            <v>1.6777936787044122E-3</v>
          </cell>
        </row>
        <row r="598">
          <cell r="H598">
            <v>1.6543077230221526E-2</v>
          </cell>
          <cell r="I598">
            <v>1.5615985189088022E-3</v>
          </cell>
          <cell r="J598">
            <v>-2.6616004863437848E-3</v>
          </cell>
          <cell r="K598">
            <v>6.4522990476454378E-3</v>
          </cell>
          <cell r="L598">
            <v>2.1676015298593754E-2</v>
          </cell>
          <cell r="AQ598">
            <v>3.2825228314241478E-2</v>
          </cell>
          <cell r="AR598">
            <v>1.7403200639064746E-2</v>
          </cell>
          <cell r="AS598">
            <v>8.3591109177028264E-3</v>
          </cell>
          <cell r="AT598">
            <v>3.1307585001788879E-3</v>
          </cell>
          <cell r="AU598">
            <v>-4.0956869216254377E-3</v>
          </cell>
        </row>
        <row r="599">
          <cell r="H599">
            <v>5.2650077884730528E-3</v>
          </cell>
          <cell r="I599">
            <v>-5.1000333693589361E-3</v>
          </cell>
          <cell r="J599">
            <v>-8.4088170458485045E-3</v>
          </cell>
          <cell r="K599">
            <v>6.1483704289133634E-4</v>
          </cell>
          <cell r="L599">
            <v>-1.2848211989731406E-2</v>
          </cell>
          <cell r="AQ599">
            <v>1.5769655801745053E-3</v>
          </cell>
          <cell r="AR599">
            <v>8.6041384276378703E-3</v>
          </cell>
          <cell r="AS599">
            <v>6.9166850578891463E-3</v>
          </cell>
          <cell r="AT599">
            <v>1.3882747242944626E-3</v>
          </cell>
          <cell r="AU599">
            <v>2.3572632764877897E-2</v>
          </cell>
        </row>
        <row r="600">
          <cell r="H600">
            <v>-2.0116613674039052E-2</v>
          </cell>
          <cell r="I600">
            <v>-8.0920723757842428E-3</v>
          </cell>
          <cell r="J600">
            <v>3.0467286121540482E-3</v>
          </cell>
          <cell r="K600">
            <v>-7.8291699695394179E-3</v>
          </cell>
          <cell r="L600">
            <v>1.8702843750064702E-2</v>
          </cell>
          <cell r="AQ600">
            <v>2.4732795956716944E-2</v>
          </cell>
          <cell r="AR600">
            <v>7.7238037995884063E-3</v>
          </cell>
          <cell r="AS600">
            <v>3.6097483433776166E-3</v>
          </cell>
          <cell r="AT600">
            <v>1.0420842677630767E-2</v>
          </cell>
          <cell r="AU600">
            <v>4.5589104847296143E-3</v>
          </cell>
        </row>
        <row r="601">
          <cell r="H601">
            <v>1.3605382281816292E-2</v>
          </cell>
          <cell r="I601">
            <v>4.4740519586279337E-3</v>
          </cell>
          <cell r="J601">
            <v>-1.4681336778350484E-3</v>
          </cell>
          <cell r="K601">
            <v>2.0377129184641074E-3</v>
          </cell>
          <cell r="L601">
            <v>-7.9464795359655005E-3</v>
          </cell>
          <cell r="AQ601">
            <v>-4.3123250809809451E-2</v>
          </cell>
          <cell r="AR601">
            <v>-1.6025451835338031E-2</v>
          </cell>
          <cell r="AS601">
            <v>1.9253974904957097E-4</v>
          </cell>
          <cell r="AT601">
            <v>-8.5347717461361425E-3</v>
          </cell>
          <cell r="AU601">
            <v>1.846594523926022E-2</v>
          </cell>
        </row>
        <row r="602">
          <cell r="H602">
            <v>-1.3422760494017916E-2</v>
          </cell>
          <cell r="I602">
            <v>-2.0374180867005598E-2</v>
          </cell>
          <cell r="J602">
            <v>-2.0277183967543078E-4</v>
          </cell>
          <cell r="K602">
            <v>-1.0085711736167569E-2</v>
          </cell>
          <cell r="L602">
            <v>0</v>
          </cell>
          <cell r="AQ602">
            <v>-2.6686738158760541E-2</v>
          </cell>
          <cell r="AR602">
            <v>-2.6473652547614459E-3</v>
          </cell>
          <cell r="AS602">
            <v>-1.0028399583322949E-2</v>
          </cell>
          <cell r="AT602">
            <v>-6.5934817128591467E-3</v>
          </cell>
          <cell r="AU602">
            <v>-3.8871016036449418E-3</v>
          </cell>
        </row>
        <row r="603">
          <cell r="H603">
            <v>1.396984526426337E-2</v>
          </cell>
          <cell r="I603">
            <v>-3.3837848145122917E-3</v>
          </cell>
          <cell r="J603">
            <v>1.5213088116037277E-3</v>
          </cell>
          <cell r="K603">
            <v>2.2237644372413712E-3</v>
          </cell>
          <cell r="L603">
            <v>2.1118443160710321E-3</v>
          </cell>
          <cell r="AQ603">
            <v>-1.9662006578673862E-2</v>
          </cell>
          <cell r="AR603">
            <v>-1.1816033594247417E-2</v>
          </cell>
          <cell r="AS603">
            <v>2.7067835512557046E-3</v>
          </cell>
          <cell r="AT603">
            <v>-1.4900516049417016E-2</v>
          </cell>
          <cell r="AU603">
            <v>2.3366022367419866E-2</v>
          </cell>
        </row>
        <row r="604">
          <cell r="H604">
            <v>2.3601239605212987E-2</v>
          </cell>
          <cell r="I604">
            <v>4.5998762865413489E-3</v>
          </cell>
          <cell r="J604">
            <v>-6.8860717135311722E-3</v>
          </cell>
          <cell r="K604">
            <v>3.7541107980980648E-3</v>
          </cell>
          <cell r="L604">
            <v>3.3479407474870104E-3</v>
          </cell>
          <cell r="AQ604">
            <v>-2.4866091484881175E-3</v>
          </cell>
          <cell r="AR604">
            <v>2.9626900902645779E-2</v>
          </cell>
          <cell r="AS604">
            <v>5.5357500413878817E-3</v>
          </cell>
          <cell r="AT604">
            <v>7.8416366798841827E-3</v>
          </cell>
          <cell r="AU604">
            <v>-2.0891749633718665E-2</v>
          </cell>
        </row>
        <row r="605">
          <cell r="H605">
            <v>3.4995406312266164E-2</v>
          </cell>
          <cell r="I605">
            <v>2.2691265939609684E-2</v>
          </cell>
          <cell r="J605">
            <v>4.8944243554043254E-3</v>
          </cell>
          <cell r="K605">
            <v>2.5429245821031454E-3</v>
          </cell>
          <cell r="L605">
            <v>2.0450951368234493E-2</v>
          </cell>
          <cell r="AQ605">
            <v>-7.7934447893924907E-3</v>
          </cell>
          <cell r="AR605">
            <v>3.4514782687295009E-3</v>
          </cell>
          <cell r="AS605">
            <v>-5.7509206572957947E-3</v>
          </cell>
          <cell r="AT605">
            <v>1.3144131458561886E-3</v>
          </cell>
          <cell r="AU605">
            <v>-1.8551618600085036E-2</v>
          </cell>
        </row>
        <row r="606">
          <cell r="H606">
            <v>6.7845356157381076E-4</v>
          </cell>
          <cell r="I606">
            <v>6.2291452439167116E-4</v>
          </cell>
          <cell r="J606">
            <v>1.0350100332975565E-2</v>
          </cell>
          <cell r="K606">
            <v>7.8941855644432124E-3</v>
          </cell>
          <cell r="L606">
            <v>-6.3839863898942362E-3</v>
          </cell>
          <cell r="AQ606">
            <v>1.1481261487671233E-2</v>
          </cell>
          <cell r="AR606">
            <v>1.514757944087252E-3</v>
          </cell>
          <cell r="AS606">
            <v>1.7068907043194634E-3</v>
          </cell>
          <cell r="AT606">
            <v>1.0428236875681535E-2</v>
          </cell>
          <cell r="AU606">
            <v>-2.452019887331239E-3</v>
          </cell>
        </row>
        <row r="607">
          <cell r="H607">
            <v>-2.1471413103069104E-3</v>
          </cell>
          <cell r="I607">
            <v>1.813900260560164E-2</v>
          </cell>
          <cell r="J607">
            <v>1.3055913430852772E-3</v>
          </cell>
          <cell r="K607">
            <v>1.2771235236734402E-2</v>
          </cell>
          <cell r="L607">
            <v>-2.9669343902661516E-2</v>
          </cell>
          <cell r="AQ607">
            <v>-3.2681059696528424E-2</v>
          </cell>
          <cell r="AR607">
            <v>-1.2084924833704195E-2</v>
          </cell>
          <cell r="AS607">
            <v>4.8197688879335343E-3</v>
          </cell>
          <cell r="AT607">
            <v>-4.351504252674959E-3</v>
          </cell>
          <cell r="AU607">
            <v>-5.2070609068102325E-4</v>
          </cell>
        </row>
        <row r="608">
          <cell r="H608">
            <v>-1.2004524066830169E-2</v>
          </cell>
          <cell r="I608">
            <v>-1.553524830540276E-3</v>
          </cell>
          <cell r="J608">
            <v>-7.1715090509385515E-3</v>
          </cell>
          <cell r="K608">
            <v>-7.0109893950791591E-3</v>
          </cell>
          <cell r="L608">
            <v>1.2590359233253245E-3</v>
          </cell>
          <cell r="AQ608">
            <v>-3.2728019974512253E-2</v>
          </cell>
          <cell r="AR608">
            <v>-2.6154797418137084E-2</v>
          </cell>
          <cell r="AS608">
            <v>1.0740283043048689E-4</v>
          </cell>
          <cell r="AT608">
            <v>-5.6566200332768286E-3</v>
          </cell>
          <cell r="AU608">
            <v>1.2368743057829841E-2</v>
          </cell>
        </row>
        <row r="609">
          <cell r="H609">
            <v>-3.6679949675205714E-3</v>
          </cell>
          <cell r="I609">
            <v>-8.8102337263404884E-3</v>
          </cell>
          <cell r="J609">
            <v>7.6779406569318365E-3</v>
          </cell>
          <cell r="K609">
            <v>-1.5441508646708568E-3</v>
          </cell>
          <cell r="L609">
            <v>6.6652198468113433E-3</v>
          </cell>
          <cell r="AQ609">
            <v>-2.0678114707113553E-2</v>
          </cell>
          <cell r="AR609">
            <v>-4.2241654284821554E-3</v>
          </cell>
          <cell r="AS609">
            <v>-1.2776331939579441E-3</v>
          </cell>
          <cell r="AT609">
            <v>1.1438116278423087E-3</v>
          </cell>
          <cell r="AU609">
            <v>1.1843926873596292E-2</v>
          </cell>
        </row>
        <row r="610">
          <cell r="H610">
            <v>4.4868333811889372E-3</v>
          </cell>
          <cell r="I610">
            <v>2.8999174924810855E-3</v>
          </cell>
          <cell r="J610">
            <v>-7.3186819464584607E-3</v>
          </cell>
          <cell r="K610">
            <v>6.0066255461128648E-3</v>
          </cell>
          <cell r="L610">
            <v>-1.6064274589049909E-2</v>
          </cell>
          <cell r="AQ610">
            <v>-2.908635174890966E-2</v>
          </cell>
          <cell r="AR610">
            <v>7.1902321305943014E-3</v>
          </cell>
          <cell r="AS610">
            <v>1.4364973630900401E-3</v>
          </cell>
          <cell r="AT610">
            <v>2.2903729350615691E-3</v>
          </cell>
          <cell r="AU610">
            <v>1.0469006265711768E-3</v>
          </cell>
        </row>
        <row r="611">
          <cell r="H611">
            <v>2.6686496742750476E-2</v>
          </cell>
          <cell r="I611">
            <v>6.4422776750301392E-3</v>
          </cell>
          <cell r="J611">
            <v>-2.8278421089383832E-3</v>
          </cell>
          <cell r="K611">
            <v>7.722823934932288E-3</v>
          </cell>
          <cell r="L611">
            <v>-2.3220302154610239E-2</v>
          </cell>
          <cell r="AQ611">
            <v>-4.2520022328653012E-2</v>
          </cell>
          <cell r="AR611">
            <v>-1.9812734019893103E-3</v>
          </cell>
          <cell r="AS611">
            <v>-1.0922728000048182E-2</v>
          </cell>
          <cell r="AT611">
            <v>-2.3640449666107507E-3</v>
          </cell>
          <cell r="AU611">
            <v>-2.4861572897957786E-2</v>
          </cell>
        </row>
        <row r="612">
          <cell r="H612">
            <v>6.3587864589733645E-3</v>
          </cell>
          <cell r="I612">
            <v>6.4947364525915763E-3</v>
          </cell>
          <cell r="J612">
            <v>3.5448268467992428E-3</v>
          </cell>
          <cell r="K612">
            <v>1.1492896171885203E-3</v>
          </cell>
          <cell r="L612">
            <v>2.7103172250630969E-3</v>
          </cell>
          <cell r="AQ612">
            <v>2.9489093408282173E-2</v>
          </cell>
          <cell r="AR612">
            <v>4.1702438962096548E-3</v>
          </cell>
          <cell r="AS612">
            <v>1.2215179315264604E-3</v>
          </cell>
          <cell r="AT612">
            <v>3.8029635541280866E-3</v>
          </cell>
          <cell r="AU612">
            <v>8.9859722235998505E-3</v>
          </cell>
        </row>
        <row r="613">
          <cell r="H613">
            <v>-1.0087529563798436E-2</v>
          </cell>
          <cell r="I613">
            <v>-1.0516015703287973E-3</v>
          </cell>
          <cell r="J613">
            <v>4.036946278639153E-3</v>
          </cell>
          <cell r="K613">
            <v>-2.2933078844957766E-3</v>
          </cell>
          <cell r="L613">
            <v>5.799774875621555E-3</v>
          </cell>
          <cell r="AQ613">
            <v>-2.2989656711417103E-2</v>
          </cell>
          <cell r="AR613">
            <v>1.2525617799583099E-2</v>
          </cell>
          <cell r="AS613">
            <v>4.3815397762071934E-3</v>
          </cell>
          <cell r="AT613">
            <v>-5.6941019052212435E-3</v>
          </cell>
          <cell r="AU613">
            <v>-9.7630327657816148E-3</v>
          </cell>
        </row>
        <row r="614">
          <cell r="H614">
            <v>-5.151229460226725E-3</v>
          </cell>
          <cell r="I614">
            <v>-3.888692631555557E-3</v>
          </cell>
          <cell r="J614">
            <v>-1.1509265606175045E-2</v>
          </cell>
          <cell r="K614">
            <v>-2.495599774359869E-3</v>
          </cell>
          <cell r="L614">
            <v>-2.2620352739923355E-2</v>
          </cell>
          <cell r="AQ614">
            <v>7.7121585898543192E-3</v>
          </cell>
          <cell r="AR614">
            <v>1.0060842758586167E-2</v>
          </cell>
          <cell r="AS614">
            <v>-8.6794742226224287E-3</v>
          </cell>
          <cell r="AT614">
            <v>-3.8854539879038148E-4</v>
          </cell>
          <cell r="AU614">
            <v>1.5642458750342945E-2</v>
          </cell>
        </row>
        <row r="615">
          <cell r="H615">
            <v>-1.6096313808236062E-2</v>
          </cell>
          <cell r="I615">
            <v>-3.8463023648085404E-3</v>
          </cell>
          <cell r="J615">
            <v>1.1312821108360405E-2</v>
          </cell>
          <cell r="K615">
            <v>-7.2732966371835683E-4</v>
          </cell>
          <cell r="L615">
            <v>-1.0827208673292121E-2</v>
          </cell>
          <cell r="AQ615">
            <v>-1.7214326429033693E-2</v>
          </cell>
          <cell r="AR615">
            <v>-5.4120632651858003E-3</v>
          </cell>
          <cell r="AS615">
            <v>1.9947790159617488E-3</v>
          </cell>
          <cell r="AT615">
            <v>7.3590292871710565E-3</v>
          </cell>
          <cell r="AU615">
            <v>-9.9351267360137871E-3</v>
          </cell>
        </row>
        <row r="616">
          <cell r="H616">
            <v>-3.0889402475756667E-3</v>
          </cell>
          <cell r="I616">
            <v>1.7140713043443112E-2</v>
          </cell>
          <cell r="J616">
            <v>-7.6670202101111196E-3</v>
          </cell>
          <cell r="K616">
            <v>4.5928394906422643E-3</v>
          </cell>
          <cell r="L616">
            <v>-1.2680124157074535E-2</v>
          </cell>
          <cell r="AQ616">
            <v>1.8589373627345907E-2</v>
          </cell>
          <cell r="AR616">
            <v>2.0828387072392172E-2</v>
          </cell>
          <cell r="AS616">
            <v>-5.3397415977539863E-3</v>
          </cell>
          <cell r="AT616">
            <v>4.3756223198905481E-3</v>
          </cell>
          <cell r="AU616">
            <v>1.2427418518715335E-2</v>
          </cell>
        </row>
        <row r="617">
          <cell r="H617">
            <v>2.1115448769224887E-2</v>
          </cell>
          <cell r="I617">
            <v>3.2355987230490157E-3</v>
          </cell>
          <cell r="J617">
            <v>1.0134420587148973E-4</v>
          </cell>
          <cell r="K617">
            <v>8.2088114953942082E-3</v>
          </cell>
          <cell r="L617">
            <v>4.8683174759391878E-3</v>
          </cell>
          <cell r="AQ617">
            <v>2.5946946460797028E-2</v>
          </cell>
          <cell r="AR617">
            <v>1.4461857735544785E-2</v>
          </cell>
          <cell r="AS617">
            <v>-4.4401854329579379E-4</v>
          </cell>
          <cell r="AT617">
            <v>7.6038146508835029E-4</v>
          </cell>
          <cell r="AU617">
            <v>-6.2087040934838576E-3</v>
          </cell>
        </row>
        <row r="618">
          <cell r="H618">
            <v>5.1681475342135741E-4</v>
          </cell>
          <cell r="I618">
            <v>-4.5335837534509205E-3</v>
          </cell>
          <cell r="J618">
            <v>-1.0638251616390537E-3</v>
          </cell>
          <cell r="K618">
            <v>-4.1919278085399414E-3</v>
          </cell>
          <cell r="L618">
            <v>8.2278347962567722E-3</v>
          </cell>
          <cell r="AQ618">
            <v>2.0978168074199773E-2</v>
          </cell>
          <cell r="AR618">
            <v>5.6113025537556571E-4</v>
          </cell>
          <cell r="AS618">
            <v>-1.94211208113394E-3</v>
          </cell>
          <cell r="AT618">
            <v>-5.7863362497826611E-3</v>
          </cell>
          <cell r="AU618">
            <v>-8.3913951816090709E-3</v>
          </cell>
        </row>
        <row r="619">
          <cell r="H619">
            <v>1.3861306167475718E-2</v>
          </cell>
          <cell r="I619">
            <v>7.6519333039495319E-3</v>
          </cell>
          <cell r="J619">
            <v>5.5786973560301156E-4</v>
          </cell>
          <cell r="K619">
            <v>-7.3313976050881635E-4</v>
          </cell>
          <cell r="L619">
            <v>2.0958783006121751E-2</v>
          </cell>
          <cell r="AQ619">
            <v>-4.7888006608724602E-3</v>
          </cell>
          <cell r="AR619">
            <v>-1.6990070020592534E-2</v>
          </cell>
          <cell r="AS619">
            <v>-9.5917246719791197E-4</v>
          </cell>
          <cell r="AT619">
            <v>-6.797580007992742E-3</v>
          </cell>
          <cell r="AU619">
            <v>8.7011206520820998E-3</v>
          </cell>
        </row>
        <row r="620">
          <cell r="H620">
            <v>-7.9769055709224546E-3</v>
          </cell>
          <cell r="I620">
            <v>-1.8113789643415146E-2</v>
          </cell>
          <cell r="J620">
            <v>-1.0086205292288097E-2</v>
          </cell>
          <cell r="K620">
            <v>1.2582668670257924E-3</v>
          </cell>
          <cell r="L620">
            <v>-1.7919940297556836E-2</v>
          </cell>
          <cell r="AQ620">
            <v>1.2927300669550492E-2</v>
          </cell>
          <cell r="AR620">
            <v>1.043458463323359E-3</v>
          </cell>
          <cell r="AS620">
            <v>1.7487089001381776E-3</v>
          </cell>
          <cell r="AT620">
            <v>3.9118047905313119E-3</v>
          </cell>
          <cell r="AU620">
            <v>-1.4861938670229301E-2</v>
          </cell>
        </row>
        <row r="621">
          <cell r="H621">
            <v>-1.9767705653986889E-2</v>
          </cell>
          <cell r="I621">
            <v>3.6695517058173976E-3</v>
          </cell>
          <cell r="J621">
            <v>5.1209152461151319E-5</v>
          </cell>
          <cell r="K621">
            <v>-7.8026851778824069E-3</v>
          </cell>
          <cell r="L621">
            <v>1.9807111417451395E-2</v>
          </cell>
          <cell r="AQ621">
            <v>7.0471880081986607E-3</v>
          </cell>
          <cell r="AR621">
            <v>8.9066488769510635E-3</v>
          </cell>
          <cell r="AS621">
            <v>2.8397851495985151E-5</v>
          </cell>
          <cell r="AT621">
            <v>-6.142124392047644E-3</v>
          </cell>
          <cell r="AU621">
            <v>1.1737646119271198E-2</v>
          </cell>
        </row>
        <row r="622">
          <cell r="H622">
            <v>-4.7853216958343436E-3</v>
          </cell>
          <cell r="I622">
            <v>-6.7254479228667785E-3</v>
          </cell>
          <cell r="J622">
            <v>-6.6556282720831028E-4</v>
          </cell>
          <cell r="K622">
            <v>-1.0398442688230647E-2</v>
          </cell>
          <cell r="L622">
            <v>-4.4162953702617802E-3</v>
          </cell>
          <cell r="AQ622">
            <v>2.1639384593746119E-2</v>
          </cell>
          <cell r="AR622">
            <v>6.2671852631344983E-3</v>
          </cell>
          <cell r="AS622">
            <v>7.7934849721212158E-3</v>
          </cell>
          <cell r="AT622">
            <v>-3.2373772017290233E-3</v>
          </cell>
          <cell r="AU622">
            <v>-9.1655743412342972E-5</v>
          </cell>
        </row>
        <row r="623">
          <cell r="H623">
            <v>1.3737932907835759E-3</v>
          </cell>
          <cell r="I623">
            <v>1.1020778542468523E-2</v>
          </cell>
          <cell r="J623">
            <v>2.4078822874991079E-3</v>
          </cell>
          <cell r="K623">
            <v>9.0379697284370675E-3</v>
          </cell>
          <cell r="L623">
            <v>5.8566103171986406E-3</v>
          </cell>
          <cell r="AQ623">
            <v>3.7250634223294617E-2</v>
          </cell>
          <cell r="AR623">
            <v>4.8838554283001878E-2</v>
          </cell>
          <cell r="AS623">
            <v>-2.2413996899715814E-3</v>
          </cell>
          <cell r="AT623">
            <v>6.5800394369143556E-3</v>
          </cell>
          <cell r="AU623">
            <v>-8.5035043717651855E-5</v>
          </cell>
        </row>
        <row r="624">
          <cell r="H624">
            <v>3.8527484072537144E-2</v>
          </cell>
          <cell r="I624">
            <v>-3.8467134690722826E-4</v>
          </cell>
          <cell r="J624">
            <v>-5.7241906641930518E-3</v>
          </cell>
          <cell r="K624">
            <v>9.0146948839835428E-3</v>
          </cell>
          <cell r="L624">
            <v>-1.8319571417310554E-2</v>
          </cell>
          <cell r="AQ624">
            <v>-7.7184879561719849E-3</v>
          </cell>
          <cell r="AR624">
            <v>-1.5488961780372063E-2</v>
          </cell>
          <cell r="AS624">
            <v>3.5049622736901074E-3</v>
          </cell>
          <cell r="AT624">
            <v>-1.3475169031405831E-6</v>
          </cell>
          <cell r="AU624">
            <v>2.7060794794721683E-3</v>
          </cell>
        </row>
        <row r="625">
          <cell r="H625">
            <v>4.7336220812357332E-3</v>
          </cell>
          <cell r="I625">
            <v>4.0055842746602455E-3</v>
          </cell>
          <cell r="J625">
            <v>-7.7105504817087667E-4</v>
          </cell>
          <cell r="K625">
            <v>4.4219681518669063E-3</v>
          </cell>
          <cell r="L625">
            <v>-9.2151965664855062E-4</v>
          </cell>
          <cell r="AQ625">
            <v>-1.6299693986160893E-2</v>
          </cell>
          <cell r="AR625">
            <v>-1.9707097907391401E-2</v>
          </cell>
          <cell r="AS625">
            <v>-8.0939310531372294E-3</v>
          </cell>
          <cell r="AT625">
            <v>-1.0060477573265066E-4</v>
          </cell>
          <cell r="AU625">
            <v>-1.4804139473766348E-2</v>
          </cell>
        </row>
        <row r="626">
          <cell r="H626">
            <v>-2.8158209002322021E-2</v>
          </cell>
          <cell r="I626">
            <v>1.0584464489373779E-2</v>
          </cell>
          <cell r="J626">
            <v>5.659053089803745E-4</v>
          </cell>
          <cell r="K626">
            <v>-5.1324683716624797E-3</v>
          </cell>
          <cell r="L626">
            <v>1.4471477130004518E-2</v>
          </cell>
          <cell r="AQ626">
            <v>2.3694725977097889E-2</v>
          </cell>
          <cell r="AR626">
            <v>-2.4985148641621293E-3</v>
          </cell>
          <cell r="AS626">
            <v>-3.3150588967095331E-3</v>
          </cell>
          <cell r="AT626">
            <v>-2.8786732785903227E-3</v>
          </cell>
          <cell r="AU626">
            <v>-1.4012609677236895E-4</v>
          </cell>
        </row>
        <row r="627">
          <cell r="H627">
            <v>9.0195873095288981E-4</v>
          </cell>
          <cell r="I627">
            <v>1.2503981989189228E-3</v>
          </cell>
          <cell r="J627">
            <v>5.5527011383966762E-3</v>
          </cell>
          <cell r="K627">
            <v>-5.9349998099341716E-3</v>
          </cell>
          <cell r="L627">
            <v>2.386636401224318E-2</v>
          </cell>
          <cell r="AQ627">
            <v>-1.2569294183113304E-2</v>
          </cell>
          <cell r="AR627">
            <v>-3.0239958711425548E-2</v>
          </cell>
          <cell r="AS627">
            <v>9.7435019719417084E-4</v>
          </cell>
          <cell r="AT627">
            <v>-1.1358688146168748E-3</v>
          </cell>
          <cell r="AU627">
            <v>5.1183319371803796E-3</v>
          </cell>
        </row>
        <row r="628">
          <cell r="H628">
            <v>-7.0962691118884313E-3</v>
          </cell>
          <cell r="I628">
            <v>8.9804561602413457E-4</v>
          </cell>
          <cell r="J628">
            <v>-3.9370515480506851E-3</v>
          </cell>
          <cell r="K628">
            <v>2.2959405337601435E-3</v>
          </cell>
          <cell r="L628">
            <v>3.4967157689840267E-3</v>
          </cell>
          <cell r="AQ628">
            <v>3.3274647659880759E-2</v>
          </cell>
          <cell r="AR628">
            <v>5.3929732204962538E-3</v>
          </cell>
          <cell r="AS628">
            <v>-4.6012664010987329E-3</v>
          </cell>
          <cell r="AT628">
            <v>1.280211135101148E-3</v>
          </cell>
          <cell r="AU628">
            <v>-7.7138343985285037E-3</v>
          </cell>
        </row>
        <row r="629">
          <cell r="H629">
            <v>-1.1344235116918955E-2</v>
          </cell>
          <cell r="I629">
            <v>-9.2735891040205409E-3</v>
          </cell>
          <cell r="J629">
            <v>1.0163783812197069E-2</v>
          </cell>
          <cell r="K629">
            <v>-6.9437533872527268E-3</v>
          </cell>
          <cell r="L629">
            <v>1.8805341926264596E-2</v>
          </cell>
          <cell r="AQ629">
            <v>-2.3473220460781031E-2</v>
          </cell>
          <cell r="AR629">
            <v>1.8700783180231812E-3</v>
          </cell>
          <cell r="AS629">
            <v>8.145632464525536E-3</v>
          </cell>
          <cell r="AT629">
            <v>-8.8830334828328764E-4</v>
          </cell>
          <cell r="AU629">
            <v>6.8815843994955456E-3</v>
          </cell>
        </row>
        <row r="630">
          <cell r="H630">
            <v>1.2162931123158138E-2</v>
          </cell>
          <cell r="I630">
            <v>-1.6053532676263305E-2</v>
          </cell>
          <cell r="J630">
            <v>3.0488355241375942E-4</v>
          </cell>
          <cell r="K630">
            <v>-5.1551618546252787E-3</v>
          </cell>
          <cell r="L630">
            <v>7.6003925023722108E-3</v>
          </cell>
          <cell r="AQ630">
            <v>-9.600511104352177E-3</v>
          </cell>
          <cell r="AR630">
            <v>1.3300874835057494E-2</v>
          </cell>
          <cell r="AS630">
            <v>1.7462984363938302E-3</v>
          </cell>
          <cell r="AT630">
            <v>1.4039148539639771E-4</v>
          </cell>
          <cell r="AU630">
            <v>-6.499497453742749E-3</v>
          </cell>
        </row>
        <row r="631">
          <cell r="H631">
            <v>2.675434286153533E-2</v>
          </cell>
          <cell r="I631">
            <v>2.6173787135195248E-3</v>
          </cell>
          <cell r="J631">
            <v>4.9275796759820079E-3</v>
          </cell>
          <cell r="K631">
            <v>1.2210414756379739E-2</v>
          </cell>
          <cell r="L631">
            <v>-7.4102639608084608E-3</v>
          </cell>
          <cell r="AQ631">
            <v>-3.4344385189904077E-3</v>
          </cell>
          <cell r="AR631">
            <v>3.0899480954146494E-2</v>
          </cell>
          <cell r="AS631">
            <v>-6.3825338438397862E-4</v>
          </cell>
          <cell r="AT631">
            <v>5.001395627332348E-3</v>
          </cell>
          <cell r="AU631">
            <v>-2.0614702469122809E-2</v>
          </cell>
        </row>
        <row r="632">
          <cell r="H632">
            <v>-1.8217948430407138E-2</v>
          </cell>
          <cell r="I632">
            <v>-1.3210400686713863E-2</v>
          </cell>
          <cell r="J632">
            <v>1.4659814211397393E-3</v>
          </cell>
          <cell r="K632">
            <v>-1.2266750534663307E-2</v>
          </cell>
          <cell r="L632">
            <v>3.2566102163265054E-3</v>
          </cell>
          <cell r="AQ632">
            <v>1.2537210767233393E-2</v>
          </cell>
          <cell r="AR632">
            <v>1.1509932729059905E-2</v>
          </cell>
          <cell r="AS632">
            <v>5.5678288154538914E-3</v>
          </cell>
          <cell r="AT632">
            <v>6.6418490616205377E-3</v>
          </cell>
          <cell r="AU632">
            <v>-8.0311989715720813E-3</v>
          </cell>
        </row>
        <row r="633">
          <cell r="H633">
            <v>0</v>
          </cell>
          <cell r="I633">
            <v>0</v>
          </cell>
          <cell r="J633">
            <v>-1.7919002067012801E-3</v>
          </cell>
          <cell r="K633">
            <v>3.3094747548887415E-3</v>
          </cell>
          <cell r="L633">
            <v>0</v>
          </cell>
          <cell r="AQ633">
            <v>3.503654863478517E-2</v>
          </cell>
          <cell r="AR633">
            <v>7.7093702668205692E-3</v>
          </cell>
          <cell r="AS633">
            <v>-1.9051844709645702E-3</v>
          </cell>
          <cell r="AT633">
            <v>3.8220050151932983E-3</v>
          </cell>
          <cell r="AU633">
            <v>-1.2606953992911809E-2</v>
          </cell>
        </row>
        <row r="634">
          <cell r="H634">
            <v>2.5753496001367671E-2</v>
          </cell>
          <cell r="I634">
            <v>6.8462214700479862E-3</v>
          </cell>
          <cell r="J634">
            <v>-7.3326175129717619E-4</v>
          </cell>
          <cell r="K634">
            <v>8.6585020007501345E-3</v>
          </cell>
          <cell r="L634">
            <v>-1.6689310891222497E-2</v>
          </cell>
          <cell r="AQ634">
            <v>6.0230736883648195E-3</v>
          </cell>
          <cell r="AR634">
            <v>-3.5960628020509124E-3</v>
          </cell>
          <cell r="AS634">
            <v>2.4192199901631924E-4</v>
          </cell>
          <cell r="AT634">
            <v>-6.277752110235552E-4</v>
          </cell>
          <cell r="AU634">
            <v>-1.5281571867779994E-2</v>
          </cell>
        </row>
        <row r="635">
          <cell r="H635">
            <v>1.809011693985263E-2</v>
          </cell>
          <cell r="I635">
            <v>3.9628904833617362E-3</v>
          </cell>
          <cell r="J635">
            <v>1.973610232369083E-3</v>
          </cell>
          <cell r="K635">
            <v>3.6645413282565542E-3</v>
          </cell>
          <cell r="L635">
            <v>-9.0239246649865823E-3</v>
          </cell>
          <cell r="AQ635">
            <v>-4.1623609558033214E-3</v>
          </cell>
          <cell r="AR635">
            <v>-8.0710612842724544E-6</v>
          </cell>
          <cell r="AS635">
            <v>6.6342516166119749E-3</v>
          </cell>
          <cell r="AT635">
            <v>-5.5867539528299268E-3</v>
          </cell>
          <cell r="AU635">
            <v>-6.261837967197181E-3</v>
          </cell>
        </row>
        <row r="636">
          <cell r="H636">
            <v>1.8414766567009799E-2</v>
          </cell>
          <cell r="I636">
            <v>5.3349372520627991E-3</v>
          </cell>
          <cell r="J636">
            <v>-2.6767903850363206E-3</v>
          </cell>
          <cell r="K636">
            <v>8.2339417882575372E-3</v>
          </cell>
          <cell r="L636">
            <v>-2.7816361340616602E-2</v>
          </cell>
          <cell r="AQ636">
            <v>3.71125342099069E-2</v>
          </cell>
          <cell r="AR636">
            <v>1.5823258982941633E-3</v>
          </cell>
          <cell r="AS636">
            <v>8.5761669743346768E-3</v>
          </cell>
          <cell r="AT636">
            <v>2.8055422341497637E-3</v>
          </cell>
          <cell r="AU636">
            <v>-5.3466036963500004E-3</v>
          </cell>
        </row>
        <row r="637">
          <cell r="H637">
            <v>-7.5076769422883771E-3</v>
          </cell>
          <cell r="I637">
            <v>1.5161665944682934E-3</v>
          </cell>
          <cell r="J637">
            <v>2.8865104850086531E-3</v>
          </cell>
          <cell r="K637">
            <v>-9.4919862256193088E-4</v>
          </cell>
          <cell r="L637">
            <v>1.416333358851718E-2</v>
          </cell>
          <cell r="AQ637">
            <v>-1.6348110236552627E-2</v>
          </cell>
          <cell r="AR637">
            <v>-7.2538339044269113E-3</v>
          </cell>
          <cell r="AS637">
            <v>-6.5625246864234928E-4</v>
          </cell>
          <cell r="AT637">
            <v>-1.3400481396402528E-2</v>
          </cell>
          <cell r="AU637">
            <v>1.6410697456814948E-3</v>
          </cell>
        </row>
        <row r="638">
          <cell r="H638">
            <v>-1.6300861192525828E-2</v>
          </cell>
          <cell r="I638">
            <v>-1.0504263761414556E-2</v>
          </cell>
          <cell r="J638">
            <v>-7.4732138756389288E-3</v>
          </cell>
          <cell r="K638">
            <v>-1.0126322108104491E-2</v>
          </cell>
          <cell r="L638">
            <v>8.7281930094020854E-3</v>
          </cell>
          <cell r="AQ638">
            <v>3.6113716016670169E-2</v>
          </cell>
          <cell r="AR638">
            <v>1.7725115220725167E-2</v>
          </cell>
          <cell r="AS638">
            <v>2.3891765900155445E-4</v>
          </cell>
          <cell r="AT638">
            <v>5.2132411292669587E-3</v>
          </cell>
          <cell r="AU638">
            <v>5.5970436736501985E-3</v>
          </cell>
        </row>
        <row r="639">
          <cell r="H639">
            <v>-1.4296542003503165E-2</v>
          </cell>
          <cell r="I639">
            <v>-5.7878277489604724E-3</v>
          </cell>
          <cell r="J639">
            <v>5.0883492691555787E-5</v>
          </cell>
          <cell r="K639">
            <v>4.6146131402147184E-3</v>
          </cell>
          <cell r="L639">
            <v>-1.3398833683927913E-2</v>
          </cell>
          <cell r="AQ639">
            <v>-2.6803993390926262E-2</v>
          </cell>
          <cell r="AR639">
            <v>3.9464684778947002E-3</v>
          </cell>
          <cell r="AS639">
            <v>-2.9865191772012476E-3</v>
          </cell>
          <cell r="AT639">
            <v>-4.3553624989975089E-3</v>
          </cell>
          <cell r="AU639">
            <v>-1.4292082452840015E-2</v>
          </cell>
        </row>
        <row r="640">
          <cell r="H640">
            <v>1.5053300346114407E-2</v>
          </cell>
          <cell r="I640">
            <v>-3.2669635554127829E-4</v>
          </cell>
          <cell r="J640">
            <v>-5.3924661209896474E-3</v>
          </cell>
          <cell r="K640">
            <v>1.5756178180794667E-3</v>
          </cell>
          <cell r="L640">
            <v>-1.9239300535268677E-3</v>
          </cell>
          <cell r="AQ640">
            <v>9.9705757178849969E-3</v>
          </cell>
          <cell r="AR640">
            <v>1.3805498455020904E-2</v>
          </cell>
          <cell r="AS640">
            <v>-3.4757437201975204E-5</v>
          </cell>
          <cell r="AT640">
            <v>4.6176687347208173E-4</v>
          </cell>
          <cell r="AU640">
            <v>-1.0790507304771024E-2</v>
          </cell>
        </row>
        <row r="641">
          <cell r="H641">
            <v>2.9443636639552295E-2</v>
          </cell>
          <cell r="I641">
            <v>1.9496150601372664E-2</v>
          </cell>
          <cell r="J641">
            <v>1.7390251362026099E-3</v>
          </cell>
          <cell r="K641">
            <v>6.6617584379384809E-3</v>
          </cell>
          <cell r="L641">
            <v>-1.1110621240071561E-2</v>
          </cell>
          <cell r="AQ641">
            <v>2.1983484531077871E-3</v>
          </cell>
          <cell r="AR641">
            <v>1.7013748816657685E-3</v>
          </cell>
          <cell r="AS641">
            <v>-1.7558836294523125E-3</v>
          </cell>
          <cell r="AT641">
            <v>7.0825739951660503E-3</v>
          </cell>
          <cell r="AU641">
            <v>1.0572346760053537E-2</v>
          </cell>
        </row>
        <row r="642">
          <cell r="H642">
            <v>-1.5562540476002806E-2</v>
          </cell>
          <cell r="I642">
            <v>-3.0889208795217615E-2</v>
          </cell>
          <cell r="J642">
            <v>6.3313918379770406E-3</v>
          </cell>
          <cell r="K642">
            <v>-6.0956362127596586E-3</v>
          </cell>
          <cell r="L642">
            <v>2.5339665858466587E-2</v>
          </cell>
          <cell r="AQ642">
            <v>-4.4125138526508755E-2</v>
          </cell>
          <cell r="AR642">
            <v>-5.0511621560261387E-3</v>
          </cell>
          <cell r="AS642">
            <v>7.6896920757082684E-3</v>
          </cell>
          <cell r="AT642">
            <v>-4.2735283822766179E-3</v>
          </cell>
          <cell r="AU642">
            <v>2.312027808882748E-3</v>
          </cell>
        </row>
        <row r="643">
          <cell r="H643">
            <v>1.271090314949852E-2</v>
          </cell>
          <cell r="I643">
            <v>7.9368845875427141E-4</v>
          </cell>
          <cell r="J643">
            <v>2.0295034666197864E-3</v>
          </cell>
          <cell r="K643">
            <v>9.54899581690416E-3</v>
          </cell>
          <cell r="L643">
            <v>-3.4130242643204411E-7</v>
          </cell>
          <cell r="AQ643">
            <v>2.6412295529157939E-2</v>
          </cell>
          <cell r="AR643">
            <v>6.5870963528973352E-3</v>
          </cell>
          <cell r="AS643">
            <v>-3.1533780121261899E-4</v>
          </cell>
          <cell r="AT643">
            <v>1.0324435470539829E-2</v>
          </cell>
          <cell r="AU643">
            <v>1.9172857235755906E-2</v>
          </cell>
        </row>
        <row r="644">
          <cell r="H644">
            <v>2.1938633506709992E-2</v>
          </cell>
          <cell r="I644">
            <v>-2.438071565889488E-3</v>
          </cell>
          <cell r="J644">
            <v>-1.1038554417299062E-2</v>
          </cell>
          <cell r="K644">
            <v>1.2243626226668081E-2</v>
          </cell>
          <cell r="L644">
            <v>-2.7957934325062994E-2</v>
          </cell>
          <cell r="AQ644">
            <v>1.0262031579581152E-3</v>
          </cell>
          <cell r="AR644">
            <v>-6.3039082238786461E-3</v>
          </cell>
          <cell r="AS644">
            <v>2.6514641590498602E-3</v>
          </cell>
          <cell r="AT644">
            <v>3.4914798377076554E-4</v>
          </cell>
          <cell r="AU644">
            <v>3.0456807414774964E-4</v>
          </cell>
        </row>
        <row r="645">
          <cell r="H645">
            <v>-1.3210884269374112E-2</v>
          </cell>
          <cell r="I645">
            <v>-1.689434363076614E-2</v>
          </cell>
          <cell r="J645">
            <v>5.0689126264436002E-3</v>
          </cell>
          <cell r="K645">
            <v>-4.2776498521994721E-3</v>
          </cell>
          <cell r="L645">
            <v>1.4093359200043842E-2</v>
          </cell>
          <cell r="AQ645">
            <v>2.4876457467733336E-2</v>
          </cell>
          <cell r="AR645">
            <v>6.7863050627874812E-3</v>
          </cell>
          <cell r="AS645">
            <v>3.8916501826130319E-3</v>
          </cell>
          <cell r="AT645">
            <v>-4.2682064517382892E-3</v>
          </cell>
          <cell r="AU645">
            <v>1.0291889686640578E-2</v>
          </cell>
        </row>
        <row r="646">
          <cell r="H646">
            <v>2.5206587045848883E-2</v>
          </cell>
          <cell r="I646">
            <v>3.2796987733647587E-3</v>
          </cell>
          <cell r="J646">
            <v>-7.9470630609228543E-3</v>
          </cell>
          <cell r="K646">
            <v>9.3912383293133228E-3</v>
          </cell>
          <cell r="L646">
            <v>-2.2744121997048117E-2</v>
          </cell>
          <cell r="AQ646">
            <v>1.5989334456608353E-2</v>
          </cell>
          <cell r="AR646">
            <v>2.0271022867582467E-2</v>
          </cell>
          <cell r="AS646">
            <v>-2.9520034451088568E-3</v>
          </cell>
          <cell r="AT646">
            <v>-5.2773182021810233E-3</v>
          </cell>
          <cell r="AU646">
            <v>-1.0750925683624528E-2</v>
          </cell>
        </row>
        <row r="647">
          <cell r="H647">
            <v>1.2446412980089194E-2</v>
          </cell>
          <cell r="I647">
            <v>1.5046261393385496E-2</v>
          </cell>
          <cell r="J647">
            <v>-3.0809302781131809E-4</v>
          </cell>
          <cell r="K647">
            <v>2.3804048602906747E-3</v>
          </cell>
          <cell r="L647">
            <v>6.9649951826151746E-3</v>
          </cell>
          <cell r="AQ647">
            <v>8.9138471415345696E-3</v>
          </cell>
          <cell r="AR647">
            <v>5.1991303371639449E-3</v>
          </cell>
          <cell r="AS647">
            <v>-5.6595160482061186E-3</v>
          </cell>
          <cell r="AT647">
            <v>1.631898808541184E-2</v>
          </cell>
          <cell r="AU647">
            <v>-2.0781872504075889E-2</v>
          </cell>
        </row>
        <row r="648">
          <cell r="H648">
            <v>-1.9145560071296419E-3</v>
          </cell>
          <cell r="I648">
            <v>8.0869796396543236E-5</v>
          </cell>
          <cell r="J648">
            <v>8.8863826716181205E-3</v>
          </cell>
          <cell r="K648">
            <v>-7.5681917640435525E-4</v>
          </cell>
          <cell r="L648">
            <v>2.2363536490264124E-2</v>
          </cell>
          <cell r="AQ648">
            <v>1.3939779893866472E-2</v>
          </cell>
          <cell r="AR648">
            <v>-7.1851182345085305E-3</v>
          </cell>
          <cell r="AS648">
            <v>4.5234607068753282E-3</v>
          </cell>
          <cell r="AT648">
            <v>-3.3298547858779002E-3</v>
          </cell>
          <cell r="AU648">
            <v>1.3927760744702082E-2</v>
          </cell>
        </row>
        <row r="649">
          <cell r="H649">
            <v>-9.4901428778435548E-3</v>
          </cell>
          <cell r="I649">
            <v>-6.7713329791864174E-3</v>
          </cell>
          <cell r="J649">
            <v>-3.7676471900298658E-3</v>
          </cell>
          <cell r="K649">
            <v>-1.0800887084962962E-3</v>
          </cell>
          <cell r="L649">
            <v>-1.5786875528442934E-3</v>
          </cell>
          <cell r="AQ649">
            <v>1.8553761932207653E-2</v>
          </cell>
          <cell r="AR649">
            <v>3.1341583349204276E-2</v>
          </cell>
          <cell r="AS649">
            <v>8.0036629298539542E-3</v>
          </cell>
          <cell r="AT649">
            <v>7.9354937292183004E-3</v>
          </cell>
          <cell r="AU649">
            <v>3.8466435134843339E-3</v>
          </cell>
        </row>
        <row r="650">
          <cell r="H650">
            <v>-1.9467942846417063E-2</v>
          </cell>
          <cell r="I650">
            <v>-9.7118241474808409E-3</v>
          </cell>
          <cell r="J650">
            <v>1.5843193266427136E-3</v>
          </cell>
          <cell r="K650">
            <v>-1.2942682120734572E-3</v>
          </cell>
          <cell r="L650">
            <v>7.1153958047063259E-3</v>
          </cell>
          <cell r="AQ650">
            <v>1.0419464118090345E-3</v>
          </cell>
          <cell r="AR650">
            <v>-2.487746016628169E-2</v>
          </cell>
          <cell r="AS650">
            <v>5.4052993804054258E-4</v>
          </cell>
          <cell r="AT650">
            <v>-5.5270927199530832E-3</v>
          </cell>
          <cell r="AU650">
            <v>-4.310371171118741E-3</v>
          </cell>
        </row>
        <row r="651">
          <cell r="H651">
            <v>7.0685904980924974E-3</v>
          </cell>
          <cell r="I651">
            <v>3.7523245012929252E-3</v>
          </cell>
          <cell r="J651">
            <v>7.0415475820733153E-3</v>
          </cell>
          <cell r="K651">
            <v>8.635570769603973E-4</v>
          </cell>
          <cell r="L651">
            <v>1.3288975597655073E-2</v>
          </cell>
          <cell r="AQ651">
            <v>-2.8174035545982561E-2</v>
          </cell>
          <cell r="AR651">
            <v>-3.4982881971852085E-2</v>
          </cell>
          <cell r="AS651">
            <v>-5.8977776132663274E-3</v>
          </cell>
          <cell r="AT651">
            <v>-9.7847875816405548E-3</v>
          </cell>
          <cell r="AU651">
            <v>4.0084078372343316E-3</v>
          </cell>
        </row>
        <row r="652">
          <cell r="H652">
            <v>-4.8513555602718306E-3</v>
          </cell>
          <cell r="I652">
            <v>-1.8542855877975328E-2</v>
          </cell>
          <cell r="J652">
            <v>1.5200754637798575E-3</v>
          </cell>
          <cell r="K652">
            <v>-7.1810661817002241E-3</v>
          </cell>
          <cell r="L652">
            <v>3.3202870484427827E-4</v>
          </cell>
          <cell r="AQ652">
            <v>6.7635145732416035E-3</v>
          </cell>
          <cell r="AR652">
            <v>-1.644526232817603E-2</v>
          </cell>
          <cell r="AS652">
            <v>-2.4363107837196774E-3</v>
          </cell>
          <cell r="AT652">
            <v>2.8673243432893033E-3</v>
          </cell>
          <cell r="AU652">
            <v>-9.9086445198575956E-3</v>
          </cell>
        </row>
        <row r="653">
          <cell r="H653">
            <v>1.1513335069684771E-2</v>
          </cell>
          <cell r="I653">
            <v>5.3072838627210572E-5</v>
          </cell>
          <cell r="J653">
            <v>-5.8686720877962895E-3</v>
          </cell>
          <cell r="K653">
            <v>5.821468993714829E-3</v>
          </cell>
          <cell r="L653">
            <v>-2.1850704612660921E-2</v>
          </cell>
          <cell r="AQ653">
            <v>-2.5115306991388205E-2</v>
          </cell>
          <cell r="AR653">
            <v>1.1319812112990334E-2</v>
          </cell>
          <cell r="AS653">
            <v>8.6613705269306136E-3</v>
          </cell>
          <cell r="AT653">
            <v>-7.5453372285697717E-3</v>
          </cell>
          <cell r="AU653">
            <v>2.4516194635267566E-2</v>
          </cell>
        </row>
        <row r="654">
          <cell r="H654">
            <v>-1.3433097525815563E-2</v>
          </cell>
          <cell r="I654">
            <v>-2.8148413789833571E-3</v>
          </cell>
          <cell r="J654">
            <v>2.3918297048310944E-3</v>
          </cell>
          <cell r="K654">
            <v>8.6319174543492139E-4</v>
          </cell>
          <cell r="L654">
            <v>5.6554377190736194E-3</v>
          </cell>
          <cell r="AQ654">
            <v>-1.0874217744733116E-2</v>
          </cell>
          <cell r="AR654">
            <v>-2.7203227342310662E-2</v>
          </cell>
          <cell r="AS654">
            <v>-5.3395415739811436E-3</v>
          </cell>
          <cell r="AT654">
            <v>-5.3859985103327213E-4</v>
          </cell>
          <cell r="AU654">
            <v>2.1553990204395568E-2</v>
          </cell>
        </row>
        <row r="655">
          <cell r="H655">
            <v>-6.2368970148740654E-4</v>
          </cell>
          <cell r="I655">
            <v>5.8434070200388266E-3</v>
          </cell>
          <cell r="J655">
            <v>1.4215300924327323E-3</v>
          </cell>
          <cell r="K655">
            <v>2.1579424948026116E-4</v>
          </cell>
          <cell r="L655">
            <v>-9.8976363438521009E-3</v>
          </cell>
          <cell r="AQ655">
            <v>4.6648963096048591E-3</v>
          </cell>
          <cell r="AR655">
            <v>4.8439563030996296E-3</v>
          </cell>
          <cell r="AS655">
            <v>8.7505500859199857E-3</v>
          </cell>
          <cell r="AT655">
            <v>2.2346848634693973E-3</v>
          </cell>
          <cell r="AU655">
            <v>1.2257157288962366E-2</v>
          </cell>
        </row>
        <row r="656">
          <cell r="H656">
            <v>-1.445657225935415E-2</v>
          </cell>
          <cell r="I656">
            <v>-2.9365225496321257E-2</v>
          </cell>
          <cell r="J656">
            <v>7.6552611124665049E-3</v>
          </cell>
          <cell r="K656">
            <v>-1.173202264774742E-2</v>
          </cell>
          <cell r="L656">
            <v>3.6293632368360695E-2</v>
          </cell>
          <cell r="AQ656">
            <v>-2.6073627454812308E-2</v>
          </cell>
          <cell r="AR656">
            <v>-1.4567527364312122E-2</v>
          </cell>
          <cell r="AS656">
            <v>-1.0691663530936719E-2</v>
          </cell>
          <cell r="AT656">
            <v>-1.08878613344066E-2</v>
          </cell>
          <cell r="AU656">
            <v>7.3126917213115457E-3</v>
          </cell>
        </row>
        <row r="657">
          <cell r="H657">
            <v>-8.3368004165733645E-3</v>
          </cell>
          <cell r="I657">
            <v>-3.7174293266512004E-3</v>
          </cell>
          <cell r="J657">
            <v>2.7168754738517986E-3</v>
          </cell>
          <cell r="K657">
            <v>-3.7190558639182969E-3</v>
          </cell>
          <cell r="L657">
            <v>1.6441980850106841E-2</v>
          </cell>
          <cell r="AQ657">
            <v>-2.2191617367380758E-2</v>
          </cell>
          <cell r="AR657">
            <v>2.3444892824842343E-3</v>
          </cell>
          <cell r="AS657">
            <v>-7.5155910880666404E-4</v>
          </cell>
          <cell r="AT657">
            <v>-3.9330772774510154E-3</v>
          </cell>
          <cell r="AU657">
            <v>1.4877460056608996E-2</v>
          </cell>
        </row>
        <row r="658">
          <cell r="H658">
            <v>-4.1503149804398287E-3</v>
          </cell>
          <cell r="I658">
            <v>1.2672250121246176E-3</v>
          </cell>
          <cell r="J658">
            <v>0</v>
          </cell>
          <cell r="K658">
            <v>-2.0148369666930233E-3</v>
          </cell>
          <cell r="L658">
            <v>5.5558499512331494E-5</v>
          </cell>
          <cell r="AQ658">
            <v>3.3403802906074543E-3</v>
          </cell>
          <cell r="AR658">
            <v>-5.2640985577700576E-3</v>
          </cell>
          <cell r="AS658">
            <v>1.2612505121126667E-3</v>
          </cell>
          <cell r="AT658">
            <v>-7.9962003655099159E-3</v>
          </cell>
          <cell r="AU658">
            <v>6.2522232087849879E-3</v>
          </cell>
        </row>
        <row r="659">
          <cell r="H659">
            <v>5.0224334613935273E-3</v>
          </cell>
          <cell r="I659">
            <v>3.8359642028809038E-3</v>
          </cell>
          <cell r="J659">
            <v>7.5263947187598212E-4</v>
          </cell>
          <cell r="K659">
            <v>1.0598251021898264E-4</v>
          </cell>
          <cell r="L659">
            <v>1.8332825501566896E-2</v>
          </cell>
          <cell r="AQ659">
            <v>5.8916013519823719E-4</v>
          </cell>
          <cell r="AR659">
            <v>2.5800422373868917E-3</v>
          </cell>
          <cell r="AS659">
            <v>1.3228534974373114E-2</v>
          </cell>
          <cell r="AT659">
            <v>-3.6790746516541669E-3</v>
          </cell>
          <cell r="AU659">
            <v>1.1824204344606179E-3</v>
          </cell>
        </row>
        <row r="660">
          <cell r="H660">
            <v>-4.4656903867090758E-3</v>
          </cell>
          <cell r="I660">
            <v>-1.8203620507462381E-2</v>
          </cell>
          <cell r="J660">
            <v>-4.0110981485419472E-4</v>
          </cell>
          <cell r="K660">
            <v>-7.4182072573680813E-4</v>
          </cell>
          <cell r="L660">
            <v>-8.3384225721183647E-5</v>
          </cell>
          <cell r="AQ660">
            <v>-8.9010193708130153E-3</v>
          </cell>
          <cell r="AR660">
            <v>7.8901554900927557E-3</v>
          </cell>
          <cell r="AS660">
            <v>-1.4089423908932649E-4</v>
          </cell>
          <cell r="AT660">
            <v>-1.0530370047992733E-3</v>
          </cell>
          <cell r="AU660">
            <v>-1.6147590672971512E-2</v>
          </cell>
        </row>
        <row r="661">
          <cell r="H661">
            <v>9.895580657085068E-3</v>
          </cell>
          <cell r="I661">
            <v>1.0939223012293997E-3</v>
          </cell>
          <cell r="J661">
            <v>-5.5675646457911121E-3</v>
          </cell>
          <cell r="K661">
            <v>7.3662671733412122E-3</v>
          </cell>
          <cell r="L661">
            <v>-1.1542890669251071E-2</v>
          </cell>
          <cell r="AQ661">
            <v>7.2558198823735511E-3</v>
          </cell>
          <cell r="AR661">
            <v>-7.3076485149727137E-3</v>
          </cell>
          <cell r="AS661">
            <v>-4.2026113110283942E-3</v>
          </cell>
          <cell r="AT661">
            <v>-1.109726308609614E-2</v>
          </cell>
          <cell r="AU661">
            <v>-1.3039326686151787E-2</v>
          </cell>
        </row>
        <row r="662">
          <cell r="H662">
            <v>0</v>
          </cell>
          <cell r="I662">
            <v>0</v>
          </cell>
          <cell r="J662">
            <v>-2.2698228287532096E-4</v>
          </cell>
          <cell r="K662">
            <v>-7.4672715726253891E-4</v>
          </cell>
          <cell r="L662">
            <v>-1.0436407694035532E-3</v>
          </cell>
          <cell r="AQ662">
            <v>-4.7842008937673278E-2</v>
          </cell>
          <cell r="AR662">
            <v>-2.2123813760869193E-2</v>
          </cell>
          <cell r="AS662">
            <v>-6.4871421306713093E-3</v>
          </cell>
          <cell r="AT662">
            <v>-7.0673130510804528E-3</v>
          </cell>
          <cell r="AU662">
            <v>5.6561737658468491E-4</v>
          </cell>
        </row>
        <row r="663">
          <cell r="H663">
            <v>-3.8762598373973667E-3</v>
          </cell>
          <cell r="I663">
            <v>-8.385434805281422E-3</v>
          </cell>
          <cell r="J663">
            <v>-2.3963945466417558E-3</v>
          </cell>
          <cell r="K663">
            <v>3.4254168321554701E-3</v>
          </cell>
          <cell r="L663">
            <v>-8.256766856452713E-3</v>
          </cell>
          <cell r="AQ663">
            <v>1.0023113854013782E-2</v>
          </cell>
          <cell r="AR663">
            <v>-5.8115884577456161E-3</v>
          </cell>
          <cell r="AS663">
            <v>8.989228456259539E-3</v>
          </cell>
          <cell r="AT663">
            <v>-1.1856902895230134E-2</v>
          </cell>
          <cell r="AU663">
            <v>1.9699058505226172E-2</v>
          </cell>
        </row>
        <row r="664">
          <cell r="H664">
            <v>-1.7836211214517839E-2</v>
          </cell>
          <cell r="I664">
            <v>1.7080348777318122E-2</v>
          </cell>
          <cell r="J664">
            <v>-4.2985638758706868E-3</v>
          </cell>
          <cell r="K664">
            <v>3.6527495577769464E-3</v>
          </cell>
          <cell r="L664">
            <v>-5.407421822602454E-3</v>
          </cell>
          <cell r="AQ664">
            <v>-3.0976068746134264E-2</v>
          </cell>
          <cell r="AR664">
            <v>-1.8257452548366376E-3</v>
          </cell>
          <cell r="AS664">
            <v>1.6168862041098153E-3</v>
          </cell>
          <cell r="AT664">
            <v>-9.8976876616962538E-3</v>
          </cell>
          <cell r="AU664">
            <v>-6.7326863762327679E-3</v>
          </cell>
        </row>
        <row r="665">
          <cell r="H665">
            <v>-1.8268362147161876E-2</v>
          </cell>
          <cell r="I665">
            <v>-2.2776172472122824E-2</v>
          </cell>
          <cell r="J665">
            <v>6.5518792613128429E-3</v>
          </cell>
          <cell r="K665">
            <v>-5.7679924467570753E-3</v>
          </cell>
          <cell r="L665">
            <v>5.6543203960466304E-3</v>
          </cell>
          <cell r="AQ665">
            <v>-1.4268049408681227E-2</v>
          </cell>
          <cell r="AR665">
            <v>-3.0008018854122381E-2</v>
          </cell>
          <cell r="AS665">
            <v>-1.1644992466858115E-2</v>
          </cell>
          <cell r="AT665">
            <v>-1.1902698534576678E-2</v>
          </cell>
          <cell r="AU665">
            <v>1.6901889443409306E-2</v>
          </cell>
        </row>
        <row r="666">
          <cell r="H666">
            <v>-3.6335601381347615E-3</v>
          </cell>
          <cell r="I666">
            <v>6.9897513852792414E-3</v>
          </cell>
          <cell r="J666">
            <v>-2.371553912790314E-3</v>
          </cell>
          <cell r="K666">
            <v>1.604780264371275E-3</v>
          </cell>
          <cell r="L666">
            <v>1.6432657525943473E-2</v>
          </cell>
          <cell r="AQ666">
            <v>1.1624677362741254E-2</v>
          </cell>
          <cell r="AR666">
            <v>2.7771633746087781E-3</v>
          </cell>
          <cell r="AS666">
            <v>-7.3159428985377769E-3</v>
          </cell>
          <cell r="AT666">
            <v>-8.7535702240371781E-3</v>
          </cell>
          <cell r="AU666">
            <v>-1.9947272534903576E-3</v>
          </cell>
        </row>
        <row r="667">
          <cell r="H667">
            <v>2.1991420408820517E-2</v>
          </cell>
          <cell r="I667">
            <v>-1.1089943474586694E-2</v>
          </cell>
          <cell r="J667">
            <v>4.4003910252787826E-3</v>
          </cell>
          <cell r="K667">
            <v>-3.0929525717803275E-3</v>
          </cell>
          <cell r="L667">
            <v>2.0210589169312065E-2</v>
          </cell>
          <cell r="AQ667">
            <v>2.7291318375891112E-2</v>
          </cell>
          <cell r="AR667">
            <v>2.4813634681067311E-2</v>
          </cell>
          <cell r="AS667">
            <v>-8.66338139819615E-4</v>
          </cell>
          <cell r="AT667">
            <v>1.3717261976974759E-2</v>
          </cell>
          <cell r="AU667">
            <v>-3.7452827791805213E-4</v>
          </cell>
        </row>
        <row r="668">
          <cell r="H668">
            <v>-1.0596942570513135E-2</v>
          </cell>
          <cell r="I668">
            <v>-9.0278594376821397E-3</v>
          </cell>
          <cell r="J668">
            <v>4.3811124175161531E-3</v>
          </cell>
          <cell r="K668">
            <v>-5.4100091640483239E-3</v>
          </cell>
          <cell r="L668">
            <v>1.4861939946084979E-2</v>
          </cell>
          <cell r="AQ668">
            <v>1.3148564190998049E-2</v>
          </cell>
          <cell r="AR668">
            <v>-1.8373274570664466E-2</v>
          </cell>
          <cell r="AS668">
            <v>-1.3163430190920816E-2</v>
          </cell>
          <cell r="AT668">
            <v>8.2412144060273352E-3</v>
          </cell>
          <cell r="AU668">
            <v>9.870189943574038E-5</v>
          </cell>
        </row>
        <row r="669">
          <cell r="H669">
            <v>-8.9617248269054928E-3</v>
          </cell>
          <cell r="I669">
            <v>-1.0901257116461394E-2</v>
          </cell>
          <cell r="J669">
            <v>3.5597823666961848E-3</v>
          </cell>
          <cell r="K669">
            <v>-9.2485278691563089E-3</v>
          </cell>
          <cell r="L669">
            <v>-2.0548536683427931E-3</v>
          </cell>
          <cell r="AQ669">
            <v>3.0891528450644051E-3</v>
          </cell>
          <cell r="AR669">
            <v>1.8610978242613391E-2</v>
          </cell>
          <cell r="AS669">
            <v>8.7204351389707745E-3</v>
          </cell>
          <cell r="AT669">
            <v>-5.8496193888316738E-3</v>
          </cell>
          <cell r="AU669">
            <v>1.5172021179628101E-3</v>
          </cell>
        </row>
        <row r="670">
          <cell r="H670">
            <v>1.9739733566444428E-2</v>
          </cell>
          <cell r="I670">
            <v>2.5063544061050491E-2</v>
          </cell>
          <cell r="J670">
            <v>-1.2989976914515866E-3</v>
          </cell>
          <cell r="K670">
            <v>-2.3068714163564374E-3</v>
          </cell>
          <cell r="L670">
            <v>-7.1038613652638638E-3</v>
          </cell>
          <cell r="AQ670">
            <v>1.4696658946006805E-2</v>
          </cell>
          <cell r="AR670">
            <v>1.8445110256976222E-2</v>
          </cell>
          <cell r="AS670">
            <v>1.0534416915413488E-2</v>
          </cell>
          <cell r="AT670">
            <v>2.1971089080749474E-6</v>
          </cell>
          <cell r="AU670">
            <v>1.7141685415703007E-2</v>
          </cell>
        </row>
        <row r="671">
          <cell r="H671">
            <v>3.5038430590514924E-2</v>
          </cell>
          <cell r="I671">
            <v>1.2012559511679566E-2</v>
          </cell>
          <cell r="J671">
            <v>-6.0028050858895732E-4</v>
          </cell>
          <cell r="K671">
            <v>1.8040200170735821E-2</v>
          </cell>
          <cell r="L671">
            <v>2.225527175824249E-3</v>
          </cell>
          <cell r="AQ671">
            <v>1.3437823659514099E-2</v>
          </cell>
          <cell r="AR671">
            <v>-1.4896265480122167E-2</v>
          </cell>
          <cell r="AS671">
            <v>-3.5109474883139782E-3</v>
          </cell>
          <cell r="AT671">
            <v>9.4027387758708753E-3</v>
          </cell>
          <cell r="AU671">
            <v>2.2444045826882437E-2</v>
          </cell>
        </row>
        <row r="672">
          <cell r="H672">
            <v>1.1179641609375013E-2</v>
          </cell>
          <cell r="I672">
            <v>2.8572698776629935E-4</v>
          </cell>
          <cell r="J672">
            <v>1.0012673371262437E-4</v>
          </cell>
          <cell r="K672">
            <v>1.3895670967873919E-3</v>
          </cell>
          <cell r="L672">
            <v>-7.2418624169285906E-3</v>
          </cell>
          <cell r="AQ672">
            <v>-1.8047949545466468E-2</v>
          </cell>
          <cell r="AR672">
            <v>-1.9902387090379586E-3</v>
          </cell>
          <cell r="AS672">
            <v>-9.5978152651766263E-4</v>
          </cell>
          <cell r="AT672">
            <v>-4.753095299480768E-3</v>
          </cell>
          <cell r="AU672">
            <v>-9.3882182317700773E-3</v>
          </cell>
        </row>
        <row r="673">
          <cell r="H673">
            <v>-5.8896629020609437E-3</v>
          </cell>
          <cell r="I673">
            <v>-5.3943402129330575E-4</v>
          </cell>
          <cell r="J673">
            <v>2.0017375439862484E-4</v>
          </cell>
          <cell r="K673">
            <v>-1.2811029117874018E-3</v>
          </cell>
          <cell r="L673">
            <v>4.3284051108309907E-3</v>
          </cell>
          <cell r="AQ673">
            <v>1.8700951154250495E-2</v>
          </cell>
          <cell r="AR673">
            <v>1.8307107623058882E-2</v>
          </cell>
          <cell r="AS673">
            <v>4.7438729157706569E-3</v>
          </cell>
          <cell r="AT673">
            <v>8.9478011766377531E-3</v>
          </cell>
          <cell r="AU673">
            <v>8.2430299949295429E-4</v>
          </cell>
        </row>
        <row r="674">
          <cell r="H674">
            <v>3.9497043619620698E-3</v>
          </cell>
          <cell r="I674">
            <v>1.3492063492063444E-2</v>
          </cell>
          <cell r="J674">
            <v>-3.3526420093208387E-3</v>
          </cell>
          <cell r="K674">
            <v>4.1809673134540759E-3</v>
          </cell>
          <cell r="L674">
            <v>-1.6498965315259628E-2</v>
          </cell>
          <cell r="AQ674">
            <v>1.5344589485157373E-2</v>
          </cell>
          <cell r="AR674">
            <v>4.4250260191817849E-3</v>
          </cell>
          <cell r="AS674">
            <v>3.0538362881834651E-4</v>
          </cell>
          <cell r="AT674">
            <v>3.7112332923260188E-3</v>
          </cell>
          <cell r="AU674">
            <v>3.0754123233389589E-3</v>
          </cell>
        </row>
        <row r="675">
          <cell r="H675">
            <v>4.8659208411843125E-3</v>
          </cell>
          <cell r="I675">
            <v>4.064167115309214E-3</v>
          </cell>
          <cell r="J675">
            <v>3.2133297972161134E-3</v>
          </cell>
          <cell r="K675">
            <v>6.256739404598477E-3</v>
          </cell>
          <cell r="L675">
            <v>-2.1945541609897812E-2</v>
          </cell>
          <cell r="AQ675">
            <v>-1.5956371630200184E-2</v>
          </cell>
          <cell r="AR675">
            <v>-2.571515212619864E-2</v>
          </cell>
          <cell r="AS675">
            <v>-8.2040135765805884E-3</v>
          </cell>
          <cell r="AT675">
            <v>-3.6962248363997855E-3</v>
          </cell>
          <cell r="AU675">
            <v>-2.8518777224732753E-3</v>
          </cell>
        </row>
        <row r="676">
          <cell r="H676">
            <v>-3.0805762409335302E-2</v>
          </cell>
          <cell r="I676">
            <v>-2.3124422822433988E-2</v>
          </cell>
          <cell r="J676">
            <v>-7.0066852897493481E-3</v>
          </cell>
          <cell r="K676">
            <v>-4.7240074349821359E-3</v>
          </cell>
          <cell r="L676">
            <v>-3.1837496026239087E-3</v>
          </cell>
          <cell r="AQ676">
            <v>1.0274947512290758E-3</v>
          </cell>
          <cell r="AR676">
            <v>1.7691907301792806E-2</v>
          </cell>
          <cell r="AS676">
            <v>-4.0635130237117118E-3</v>
          </cell>
          <cell r="AT676">
            <v>4.1731277014479774E-3</v>
          </cell>
          <cell r="AU676">
            <v>-1.9502154363162497E-2</v>
          </cell>
        </row>
        <row r="677">
          <cell r="H677">
            <v>2.0941906257875953E-2</v>
          </cell>
          <cell r="I677">
            <v>4.16750805589583E-3</v>
          </cell>
          <cell r="J677">
            <v>3.124880398672536E-3</v>
          </cell>
          <cell r="K677">
            <v>4.9633022922614956E-3</v>
          </cell>
          <cell r="L677">
            <v>5.4106766387655991E-3</v>
          </cell>
          <cell r="AQ677">
            <v>3.9279198129327612E-3</v>
          </cell>
          <cell r="AR677">
            <v>-1.1367310952435775E-2</v>
          </cell>
          <cell r="AS677">
            <v>-7.8650038164530985E-3</v>
          </cell>
          <cell r="AT677">
            <v>-4.6993467348238789E-3</v>
          </cell>
          <cell r="AU677">
            <v>-1.3188658465538306E-2</v>
          </cell>
        </row>
        <row r="678">
          <cell r="H678">
            <v>-1.7180337388600586E-2</v>
          </cell>
          <cell r="I678">
            <v>-1.8596564103509738E-2</v>
          </cell>
          <cell r="J678">
            <v>2.4116775866478424E-3</v>
          </cell>
          <cell r="K678">
            <v>-3.6551058646092649E-3</v>
          </cell>
          <cell r="L678">
            <v>1.13194657559057E-3</v>
          </cell>
          <cell r="AQ678">
            <v>-1.1583477446993612E-2</v>
          </cell>
          <cell r="AR678">
            <v>-1.5780017170707424E-2</v>
          </cell>
          <cell r="AS678">
            <v>-8.1636891447377565E-3</v>
          </cell>
          <cell r="AT678">
            <v>-2.8993094091445733E-3</v>
          </cell>
          <cell r="AU678">
            <v>-8.5321356347592102E-3</v>
          </cell>
        </row>
        <row r="679">
          <cell r="H679">
            <v>4.6614759329848265E-3</v>
          </cell>
          <cell r="I679">
            <v>2.3356008464828548E-2</v>
          </cell>
          <cell r="J679">
            <v>-8.1199265396885156E-3</v>
          </cell>
          <cell r="K679">
            <v>5.5128334453820038E-3</v>
          </cell>
          <cell r="L679">
            <v>-1.4514587037909088E-2</v>
          </cell>
          <cell r="AQ679">
            <v>1.2426894195927294E-2</v>
          </cell>
          <cell r="AR679">
            <v>1.8025187961669641E-2</v>
          </cell>
          <cell r="AS679">
            <v>7.2263888072800642E-3</v>
          </cell>
          <cell r="AT679">
            <v>1.3739527465576728E-3</v>
          </cell>
          <cell r="AU679">
            <v>-2.1637437758302586E-2</v>
          </cell>
        </row>
        <row r="680">
          <cell r="H680">
            <v>-3.3744161849688092E-3</v>
          </cell>
          <cell r="I680">
            <v>1.6671991298141231E-2</v>
          </cell>
          <cell r="J680">
            <v>1.162274033060795E-3</v>
          </cell>
          <cell r="K680">
            <v>4.3257600471191537E-4</v>
          </cell>
          <cell r="L680">
            <v>-1.090989122805619E-2</v>
          </cell>
          <cell r="AQ680">
            <v>5.6083325268209434E-3</v>
          </cell>
          <cell r="AR680">
            <v>4.4965140411526022E-3</v>
          </cell>
          <cell r="AS680">
            <v>-1.0930637514342057E-3</v>
          </cell>
          <cell r="AT680">
            <v>3.6070581087378757E-3</v>
          </cell>
          <cell r="AU680">
            <v>1.2888690416262776E-2</v>
          </cell>
        </row>
        <row r="681">
          <cell r="H681">
            <v>-9.0996127987510445E-3</v>
          </cell>
          <cell r="I681">
            <v>-1.3143759639368535E-2</v>
          </cell>
          <cell r="J681">
            <v>8.5808787383023777E-4</v>
          </cell>
          <cell r="K681">
            <v>-2.2658029657821599E-3</v>
          </cell>
          <cell r="L681">
            <v>8.1063581551601427E-3</v>
          </cell>
          <cell r="AQ681">
            <v>-3.0392757435990552E-2</v>
          </cell>
          <cell r="AR681">
            <v>1.3322616412628819E-2</v>
          </cell>
          <cell r="AS681">
            <v>6.91548475012237E-3</v>
          </cell>
          <cell r="AT681">
            <v>-9.6764150992795107E-3</v>
          </cell>
          <cell r="AU681">
            <v>6.564470518840136E-3</v>
          </cell>
        </row>
        <row r="682">
          <cell r="H682">
            <v>-2.135558417314054E-3</v>
          </cell>
          <cell r="I682">
            <v>-5.5783950053056586E-3</v>
          </cell>
          <cell r="J682">
            <v>-4.7405365866826088E-3</v>
          </cell>
          <cell r="K682">
            <v>-2.0458611449842845E-3</v>
          </cell>
          <cell r="L682">
            <v>-2.4070158960155519E-3</v>
          </cell>
          <cell r="AQ682">
            <v>7.5402763007034832E-3</v>
          </cell>
          <cell r="AR682">
            <v>3.1869451445354306E-3</v>
          </cell>
          <cell r="AS682">
            <v>-9.1464419409831663E-3</v>
          </cell>
          <cell r="AT682">
            <v>8.1177654640380136E-3</v>
          </cell>
          <cell r="AU682">
            <v>-1.0301763044770209E-2</v>
          </cell>
        </row>
        <row r="683">
          <cell r="H683">
            <v>1.0593897729581636E-2</v>
          </cell>
          <cell r="I683">
            <v>-8.9660863619017706E-3</v>
          </cell>
          <cell r="J683">
            <v>-5.1684943410773565E-3</v>
          </cell>
          <cell r="K683">
            <v>5.4130038123025859E-3</v>
          </cell>
          <cell r="L683">
            <v>-1.4641429481998425E-2</v>
          </cell>
          <cell r="AQ683">
            <v>1.616836684597275E-2</v>
          </cell>
          <cell r="AR683">
            <v>-1.7286584792436683E-2</v>
          </cell>
          <cell r="AS683">
            <v>1.3420267676331997E-3</v>
          </cell>
          <cell r="AT683">
            <v>-1.7890508084609563E-3</v>
          </cell>
          <cell r="AU683">
            <v>-1.9180923571746986E-2</v>
          </cell>
        </row>
        <row r="684">
          <cell r="H684">
            <v>3.3883510361563118E-3</v>
          </cell>
          <cell r="I684">
            <v>2.8718741112345736E-2</v>
          </cell>
          <cell r="J684">
            <v>-3.8200648307152862E-3</v>
          </cell>
          <cell r="K684">
            <v>-9.7342648439224799E-4</v>
          </cell>
          <cell r="L684">
            <v>-2.2595744368609783E-2</v>
          </cell>
          <cell r="AQ684">
            <v>1.1966828336633534E-2</v>
          </cell>
          <cell r="AR684">
            <v>-9.4359719627319077E-3</v>
          </cell>
          <cell r="AS684">
            <v>-5.4044665805057538E-4</v>
          </cell>
          <cell r="AT684">
            <v>6.5731073746517574E-3</v>
          </cell>
          <cell r="AU684">
            <v>1.3065328966620594E-2</v>
          </cell>
        </row>
        <row r="685">
          <cell r="H685">
            <v>1.013082729134962E-2</v>
          </cell>
          <cell r="I685">
            <v>3.3543494389038919E-3</v>
          </cell>
          <cell r="J685">
            <v>-4.3460982394718517E-3</v>
          </cell>
          <cell r="K685">
            <v>1.3038209428082093E-2</v>
          </cell>
          <cell r="L685">
            <v>-1.9359806356058495E-3</v>
          </cell>
          <cell r="AQ685">
            <v>-2.540633550197011E-2</v>
          </cell>
          <cell r="AR685">
            <v>-3.1541296233728457E-2</v>
          </cell>
          <cell r="AS685">
            <v>-3.282010173215097E-4</v>
          </cell>
          <cell r="AT685">
            <v>-1.0366813776444554E-2</v>
          </cell>
          <cell r="AU685">
            <v>3.5704781376724852E-3</v>
          </cell>
        </row>
        <row r="686">
          <cell r="H686">
            <v>-2.099867001681488E-2</v>
          </cell>
          <cell r="I686">
            <v>-1.7933738369047658E-2</v>
          </cell>
          <cell r="J686">
            <v>-1.9000147902044073E-3</v>
          </cell>
          <cell r="K686">
            <v>-1.0944085072144283E-3</v>
          </cell>
          <cell r="L686">
            <v>-4.3912373051105957E-3</v>
          </cell>
          <cell r="AQ686">
            <v>1.7105117839835423E-2</v>
          </cell>
          <cell r="AR686">
            <v>7.9331109583357009E-3</v>
          </cell>
          <cell r="AS686">
            <v>-2.3555853025522995E-3</v>
          </cell>
          <cell r="AT686">
            <v>1.0583553422308179E-2</v>
          </cell>
          <cell r="AU686">
            <v>-4.3171275276810807E-3</v>
          </cell>
        </row>
        <row r="687">
          <cell r="H687">
            <v>7.4698210072132731E-4</v>
          </cell>
          <cell r="I687">
            <v>2.3892834743186819E-2</v>
          </cell>
          <cell r="J687">
            <v>-1.2399703902681192E-2</v>
          </cell>
          <cell r="K687">
            <v>7.0538469276517635E-3</v>
          </cell>
          <cell r="L687">
            <v>-1.8966302415724612E-2</v>
          </cell>
          <cell r="AQ687">
            <v>-6.7922344986901476E-3</v>
          </cell>
          <cell r="AR687">
            <v>-5.332020468651868E-3</v>
          </cell>
          <cell r="AS687">
            <v>6.8247134702311106E-3</v>
          </cell>
          <cell r="AT687">
            <v>-1.2300368966976399E-2</v>
          </cell>
          <cell r="AU687">
            <v>7.9858510914600951E-3</v>
          </cell>
        </row>
        <row r="688">
          <cell r="H688">
            <v>1.0343369523059032E-2</v>
          </cell>
          <cell r="I688">
            <v>6.9427304777374133E-3</v>
          </cell>
          <cell r="J688">
            <v>-4.0114438434193378E-3</v>
          </cell>
          <cell r="K688">
            <v>-1.9799440386903955E-3</v>
          </cell>
          <cell r="L688">
            <v>-3.5867245818140603E-2</v>
          </cell>
          <cell r="AQ688">
            <v>-8.1021881698072149E-3</v>
          </cell>
          <cell r="AR688">
            <v>9.3851752253108003E-3</v>
          </cell>
          <cell r="AS688">
            <v>-1.6799463598119839E-3</v>
          </cell>
          <cell r="AT688">
            <v>-4.4831066404760079E-3</v>
          </cell>
          <cell r="AU688">
            <v>3.629106546195662E-3</v>
          </cell>
        </row>
        <row r="689">
          <cell r="H689">
            <v>-1.9314042977041979E-2</v>
          </cell>
          <cell r="I689">
            <v>-1.2050670422580567E-2</v>
          </cell>
          <cell r="J689">
            <v>-6.4337348691406726E-3</v>
          </cell>
          <cell r="K689">
            <v>-4.7076958402897384E-3</v>
          </cell>
          <cell r="L689">
            <v>-1.0359912207443145E-2</v>
          </cell>
          <cell r="AQ689">
            <v>-2.0000260757333542E-2</v>
          </cell>
          <cell r="AR689">
            <v>2.0528529996112466E-3</v>
          </cell>
          <cell r="AS689">
            <v>3.6125529159676405E-3</v>
          </cell>
          <cell r="AT689">
            <v>-5.1458867325348849E-3</v>
          </cell>
          <cell r="AU689">
            <v>-1.5924586569072599E-2</v>
          </cell>
        </row>
        <row r="690">
          <cell r="H690">
            <v>3.5514413496442465E-3</v>
          </cell>
          <cell r="I690">
            <v>-2.9156630132689543E-3</v>
          </cell>
          <cell r="J690">
            <v>-1.4108995133160773E-2</v>
          </cell>
          <cell r="K690">
            <v>3.2852807895134006E-4</v>
          </cell>
          <cell r="L690">
            <v>1.1080580003359985E-2</v>
          </cell>
          <cell r="AQ690">
            <v>6.4506501092481414E-3</v>
          </cell>
          <cell r="AR690">
            <v>1.1658389081917757E-2</v>
          </cell>
          <cell r="AS690">
            <v>4.877407865804372E-3</v>
          </cell>
          <cell r="AT690">
            <v>2.4679866087747408E-3</v>
          </cell>
          <cell r="AU690">
            <v>-1.3126405629185619E-3</v>
          </cell>
        </row>
        <row r="691">
          <cell r="H691">
            <v>-8.1501571235995662E-3</v>
          </cell>
          <cell r="I691">
            <v>5.5218014036904073E-3</v>
          </cell>
          <cell r="J691">
            <v>-2.6699392832776336E-3</v>
          </cell>
          <cell r="K691">
            <v>2.1951653820730943E-3</v>
          </cell>
          <cell r="L691">
            <v>-2.027731811208322E-2</v>
          </cell>
          <cell r="AQ691">
            <v>2.3680467952015505E-2</v>
          </cell>
          <cell r="AR691">
            <v>1.3149382871734895E-2</v>
          </cell>
          <cell r="AS691">
            <v>-6.1948846848239184E-4</v>
          </cell>
          <cell r="AT691">
            <v>7.150702419244875E-3</v>
          </cell>
          <cell r="AU691">
            <v>-1.639437368808681E-2</v>
          </cell>
        </row>
        <row r="692">
          <cell r="H692">
            <v>-6.4871303454974161E-3</v>
          </cell>
          <cell r="I692">
            <v>4.0759339190947763E-3</v>
          </cell>
          <cell r="J692">
            <v>-2.7306376174788261E-3</v>
          </cell>
          <cell r="K692">
            <v>6.9628920242226222E-3</v>
          </cell>
          <cell r="L692">
            <v>-2.9291757316073919E-2</v>
          </cell>
          <cell r="AQ692">
            <v>2.3710036573888697E-2</v>
          </cell>
          <cell r="AR692">
            <v>-5.0671129920576582E-4</v>
          </cell>
          <cell r="AS692">
            <v>9.9263813674228341E-4</v>
          </cell>
          <cell r="AT692">
            <v>2.3107642085867987E-3</v>
          </cell>
          <cell r="AU692">
            <v>6.7363184744653175E-3</v>
          </cell>
        </row>
        <row r="693">
          <cell r="H693">
            <v>-2.8294724693874729E-3</v>
          </cell>
          <cell r="I693">
            <v>-1.5097809523290096E-2</v>
          </cell>
          <cell r="J693">
            <v>1.1274513474599512E-3</v>
          </cell>
          <cell r="K693">
            <v>-3.3046666259037849E-3</v>
          </cell>
          <cell r="L693">
            <v>1.8136543680193018E-2</v>
          </cell>
          <cell r="AQ693">
            <v>1.2298542618884632E-2</v>
          </cell>
          <cell r="AR693">
            <v>3.8997697437844485E-3</v>
          </cell>
          <cell r="AS693">
            <v>5.3361625393773312E-3</v>
          </cell>
          <cell r="AT693">
            <v>-6.1209522388707919E-3</v>
          </cell>
          <cell r="AU693">
            <v>2.3708522643397963E-2</v>
          </cell>
        </row>
        <row r="694">
          <cell r="H694">
            <v>1.7461305052757226E-3</v>
          </cell>
          <cell r="I694">
            <v>-9.314902555218274E-3</v>
          </cell>
          <cell r="J694">
            <v>5.8994119575106474E-4</v>
          </cell>
          <cell r="K694">
            <v>-3.1844134217212661E-3</v>
          </cell>
          <cell r="L694">
            <v>1.6258115794456351E-2</v>
          </cell>
          <cell r="AQ694">
            <v>2.1685152688564246E-2</v>
          </cell>
          <cell r="AR694">
            <v>5.3305811390831053E-3</v>
          </cell>
          <cell r="AS694">
            <v>2.711915771956558E-4</v>
          </cell>
          <cell r="AT694">
            <v>5.9818784062830605E-3</v>
          </cell>
          <cell r="AU694">
            <v>1.1805833479800396E-2</v>
          </cell>
        </row>
        <row r="695">
          <cell r="H695">
            <v>-1.732208789326084E-2</v>
          </cell>
          <cell r="I695">
            <v>6.197331643397197E-3</v>
          </cell>
          <cell r="J695">
            <v>-2.5190613147075824E-3</v>
          </cell>
          <cell r="K695">
            <v>3.2950240329099323E-4</v>
          </cell>
          <cell r="L695">
            <v>-7.3837411370731854E-3</v>
          </cell>
          <cell r="AQ695">
            <v>8.9281574639852E-3</v>
          </cell>
          <cell r="AR695">
            <v>-6.2468643992322007E-3</v>
          </cell>
          <cell r="AS695">
            <v>9.8517838618089951E-3</v>
          </cell>
          <cell r="AT695">
            <v>-3.2248807753720767E-4</v>
          </cell>
          <cell r="AU695">
            <v>2.0432058127832315E-3</v>
          </cell>
        </row>
        <row r="696">
          <cell r="H696">
            <v>6.3192021785218877E-3</v>
          </cell>
          <cell r="I696">
            <v>2.4949640993341404E-3</v>
          </cell>
          <cell r="J696">
            <v>7.5224643957438886E-3</v>
          </cell>
          <cell r="K696">
            <v>-1.0972204699147392E-2</v>
          </cell>
          <cell r="L696">
            <v>3.4780091716737571E-2</v>
          </cell>
          <cell r="AQ696">
            <v>1.4654212646412298E-2</v>
          </cell>
          <cell r="AR696">
            <v>2.4306396965497128E-2</v>
          </cell>
          <cell r="AS696">
            <v>2.6471200052380329E-4</v>
          </cell>
          <cell r="AT696">
            <v>2.9591676011042813E-3</v>
          </cell>
          <cell r="AU696">
            <v>-2.9993385793256867E-2</v>
          </cell>
        </row>
        <row r="697">
          <cell r="H697">
            <v>9.6948662334348512E-3</v>
          </cell>
          <cell r="I697">
            <v>1.1332671321386378E-2</v>
          </cell>
          <cell r="J697">
            <v>-1.2879320414871942E-2</v>
          </cell>
          <cell r="K697">
            <v>1.2539816319135699E-2</v>
          </cell>
          <cell r="L697">
            <v>-8.386227937931312E-3</v>
          </cell>
          <cell r="AQ697">
            <v>1.0698967360486663E-2</v>
          </cell>
          <cell r="AR697">
            <v>-1.9465019357008749E-2</v>
          </cell>
          <cell r="AS697">
            <v>7.6119343139630959E-3</v>
          </cell>
          <cell r="AT697">
            <v>-1.987300045243437E-3</v>
          </cell>
          <cell r="AU697">
            <v>2.6507499339991705E-2</v>
          </cell>
        </row>
        <row r="698">
          <cell r="H698">
            <v>-1.245104289723864E-2</v>
          </cell>
          <cell r="I698">
            <v>-1.9625434383095275E-2</v>
          </cell>
          <cell r="J698">
            <v>6.2130906541901787E-4</v>
          </cell>
          <cell r="K698">
            <v>-6.1221709560926874E-3</v>
          </cell>
          <cell r="L698">
            <v>-7.1938334145800198E-3</v>
          </cell>
          <cell r="AQ698">
            <v>6.6482557298204502E-3</v>
          </cell>
          <cell r="AR698">
            <v>1.3561361635135121E-2</v>
          </cell>
          <cell r="AS698">
            <v>1.7084370666895681E-4</v>
          </cell>
          <cell r="AT698">
            <v>1.1574620376784119E-2</v>
          </cell>
          <cell r="AU698">
            <v>-7.911335110476387E-3</v>
          </cell>
        </row>
        <row r="699">
          <cell r="H699">
            <v>-5.7327600467917961E-3</v>
          </cell>
          <cell r="I699">
            <v>3.6863724474374138E-3</v>
          </cell>
          <cell r="J699">
            <v>-7.2890098252886837E-3</v>
          </cell>
          <cell r="K699">
            <v>2.7405713289254674E-3</v>
          </cell>
          <cell r="L699">
            <v>3.894373675204621E-3</v>
          </cell>
          <cell r="AQ699">
            <v>4.6059907083388241E-3</v>
          </cell>
          <cell r="AR699">
            <v>-1.1235302916883062E-2</v>
          </cell>
          <cell r="AS699">
            <v>-6.6642810794381268E-4</v>
          </cell>
          <cell r="AT699">
            <v>-4.6622832188488294E-3</v>
          </cell>
          <cell r="AU699">
            <v>-8.0275070015142975E-4</v>
          </cell>
        </row>
        <row r="700">
          <cell r="H700">
            <v>-4.5559967083981245E-3</v>
          </cell>
          <cell r="I700">
            <v>7.9826539595495571E-3</v>
          </cell>
          <cell r="J700">
            <v>-3.1545788367530747E-3</v>
          </cell>
          <cell r="K700">
            <v>3.289604034211191E-4</v>
          </cell>
          <cell r="L700">
            <v>0</v>
          </cell>
          <cell r="AQ700">
            <v>-6.684409431836142E-3</v>
          </cell>
          <cell r="AR700">
            <v>1.3767174541504432E-2</v>
          </cell>
          <cell r="AS700">
            <v>3.7126723712212167E-3</v>
          </cell>
          <cell r="AT700">
            <v>1.5320372346504993E-3</v>
          </cell>
          <cell r="AU700">
            <v>1.412195812600684E-3</v>
          </cell>
        </row>
        <row r="701">
          <cell r="H701">
            <v>4.4649586975342714E-4</v>
          </cell>
          <cell r="I701">
            <v>1.4840144050698667E-2</v>
          </cell>
          <cell r="J701">
            <v>-1.3640643706737121E-3</v>
          </cell>
          <cell r="K701">
            <v>-1.6422028806764022E-3</v>
          </cell>
          <cell r="L701">
            <v>6.1592769377813994E-3</v>
          </cell>
          <cell r="AQ701">
            <v>-2.3608404285587727E-2</v>
          </cell>
          <cell r="AR701">
            <v>1.0412445547026146E-2</v>
          </cell>
          <cell r="AS701">
            <v>7.0963366259957222E-3</v>
          </cell>
          <cell r="AT701">
            <v>5.4316962273274743E-3</v>
          </cell>
          <cell r="AU701">
            <v>1.4597689468365441E-2</v>
          </cell>
        </row>
        <row r="702">
          <cell r="H702">
            <v>4.3586811499163325E-4</v>
          </cell>
          <cell r="I702">
            <v>-1.3723665251360151E-2</v>
          </cell>
          <cell r="J702">
            <v>-7.0206671773371809E-3</v>
          </cell>
          <cell r="K702">
            <v>-6.3098319272812953E-3</v>
          </cell>
          <cell r="L702">
            <v>6.0230995797105891E-5</v>
          </cell>
          <cell r="AQ702">
            <v>-3.6198103478327765E-4</v>
          </cell>
          <cell r="AR702">
            <v>9.6621715786370677E-3</v>
          </cell>
          <cell r="AS702">
            <v>7.5420254178413968E-3</v>
          </cell>
          <cell r="AT702">
            <v>-1.078231665496911E-2</v>
          </cell>
          <cell r="AU702">
            <v>1.8563545240190344E-2</v>
          </cell>
        </row>
        <row r="703">
          <cell r="H703">
            <v>0</v>
          </cell>
          <cell r="I703">
            <v>0</v>
          </cell>
          <cell r="J703">
            <v>-8.5009218230556183E-3</v>
          </cell>
          <cell r="K703">
            <v>-6.1627999006751422E-3</v>
          </cell>
          <cell r="L703">
            <v>-1.4614880542802244E-2</v>
          </cell>
          <cell r="AQ703">
            <v>-3.9422267076144393E-2</v>
          </cell>
          <cell r="AR703">
            <v>2.8106224685575727E-2</v>
          </cell>
          <cell r="AS703">
            <v>7.9139107163481489E-3</v>
          </cell>
          <cell r="AT703">
            <v>-7.0897489954101457E-3</v>
          </cell>
          <cell r="AU703">
            <v>1.1473368793557827E-2</v>
          </cell>
        </row>
        <row r="704">
          <cell r="H704">
            <v>-1.0250670270088635E-2</v>
          </cell>
          <cell r="I704">
            <v>-4.0925143470661451E-3</v>
          </cell>
          <cell r="J704">
            <v>-1.0932325112964381E-2</v>
          </cell>
          <cell r="K704">
            <v>4.9983575610783593E-3</v>
          </cell>
          <cell r="L704">
            <v>-1.1737401554912097E-2</v>
          </cell>
          <cell r="AQ704">
            <v>1.6510987299496457E-2</v>
          </cell>
          <cell r="AR704">
            <v>8.5958346301220762E-3</v>
          </cell>
          <cell r="AS704">
            <v>-3.7099350331899446E-4</v>
          </cell>
          <cell r="AT704">
            <v>4.2965233484069023E-3</v>
          </cell>
          <cell r="AU704">
            <v>-8.9613075207268373E-4</v>
          </cell>
        </row>
        <row r="705">
          <cell r="H705">
            <v>-1.0479993526105069E-2</v>
          </cell>
          <cell r="I705">
            <v>-2.0350785667978544E-3</v>
          </cell>
          <cell r="J705">
            <v>-3.7592094075746818E-3</v>
          </cell>
          <cell r="K705">
            <v>-4.2198727427620319E-3</v>
          </cell>
          <cell r="L705">
            <v>-9.6498752383528119E-3</v>
          </cell>
          <cell r="AQ705">
            <v>-1.5134889787938636E-3</v>
          </cell>
          <cell r="AR705">
            <v>1.0063898762057233E-2</v>
          </cell>
          <cell r="AS705">
            <v>4.6393628648008656E-3</v>
          </cell>
          <cell r="AT705">
            <v>2.3043045585180869E-3</v>
          </cell>
          <cell r="AU705">
            <v>-9.7255563831733834E-3</v>
          </cell>
        </row>
        <row r="706">
          <cell r="H706">
            <v>-1.5260200709287797E-2</v>
          </cell>
          <cell r="I706">
            <v>-2.9922057599709562E-2</v>
          </cell>
          <cell r="J706">
            <v>-3.7733272497832981E-3</v>
          </cell>
          <cell r="K706">
            <v>-1.09161287441778E-2</v>
          </cell>
          <cell r="L706">
            <v>1.4434225263737499E-3</v>
          </cell>
          <cell r="AQ706">
            <v>-9.4217398453801497E-3</v>
          </cell>
          <cell r="AR706">
            <v>-6.3393840877561409E-3</v>
          </cell>
          <cell r="AS706">
            <v>-5.1603010116561404E-3</v>
          </cell>
          <cell r="AT706">
            <v>7.1755787400572283E-3</v>
          </cell>
          <cell r="AU706">
            <v>-1.9971471349330028E-2</v>
          </cell>
        </row>
        <row r="707">
          <cell r="H707">
            <v>3.9319349860378328E-3</v>
          </cell>
          <cell r="I707">
            <v>4.4307647241528247E-3</v>
          </cell>
          <cell r="J707">
            <v>-3.4485038321314665E-3</v>
          </cell>
          <cell r="K707">
            <v>1.0714101126028108E-3</v>
          </cell>
          <cell r="L707">
            <v>-7.2969369463481426E-3</v>
          </cell>
          <cell r="AQ707">
            <v>-2.7423287974576525E-2</v>
          </cell>
          <cell r="AR707">
            <v>-1.2273757357624412E-2</v>
          </cell>
          <cell r="AS707">
            <v>7.9627845764089784E-3</v>
          </cell>
          <cell r="AT707">
            <v>-7.1942461324942929E-4</v>
          </cell>
          <cell r="AU707">
            <v>5.6911817855758908E-3</v>
          </cell>
        </row>
        <row r="708">
          <cell r="H708">
            <v>-1.6127104433327877E-2</v>
          </cell>
          <cell r="I708">
            <v>2.0510161929778059E-2</v>
          </cell>
          <cell r="J708">
            <v>-4.7083882955248901E-3</v>
          </cell>
          <cell r="K708">
            <v>8.1001623854732863E-3</v>
          </cell>
          <cell r="L708">
            <v>5.0818553312617087E-3</v>
          </cell>
          <cell r="AQ708">
            <v>-8.8066628554843932E-3</v>
          </cell>
          <cell r="AR708">
            <v>1.9099105078972254E-2</v>
          </cell>
          <cell r="AS708">
            <v>7.548623400893276E-3</v>
          </cell>
          <cell r="AT708">
            <v>3.2905969041118204E-3</v>
          </cell>
          <cell r="AU708">
            <v>2.9184600139666304E-2</v>
          </cell>
        </row>
        <row r="709">
          <cell r="H709">
            <v>-1.2293699965877147E-2</v>
          </cell>
          <cell r="I709">
            <v>-3.4138167964215538E-2</v>
          </cell>
          <cell r="J709">
            <v>5.0726286575322188E-3</v>
          </cell>
          <cell r="K709">
            <v>-8.7784209929149259E-3</v>
          </cell>
          <cell r="L709">
            <v>-1.8565990543050415E-2</v>
          </cell>
          <cell r="AQ709">
            <v>1.5711917828719078E-2</v>
          </cell>
          <cell r="AR709">
            <v>3.1523554399894766E-3</v>
          </cell>
          <cell r="AS709">
            <v>2.1746415586601751E-3</v>
          </cell>
          <cell r="AT709">
            <v>2.8885614240973965E-3</v>
          </cell>
          <cell r="AU709">
            <v>-1.3239134202010076E-3</v>
          </cell>
        </row>
        <row r="710">
          <cell r="H710">
            <v>6.6381883262620622E-3</v>
          </cell>
          <cell r="I710">
            <v>6.1494224112681461E-3</v>
          </cell>
          <cell r="J710">
            <v>-4.1396734866000484E-3</v>
          </cell>
          <cell r="K710">
            <v>6.2479778119888252E-3</v>
          </cell>
          <cell r="L710">
            <v>-2.6369353205204171E-2</v>
          </cell>
          <cell r="AQ710">
            <v>1.4714047532458209E-2</v>
          </cell>
          <cell r="AR710">
            <v>1.1355460291737493E-2</v>
          </cell>
          <cell r="AS710">
            <v>-2.6787973316187122E-4</v>
          </cell>
          <cell r="AT710">
            <v>7.7918082369577086E-3</v>
          </cell>
          <cell r="AU710">
            <v>9.5874945927489057E-3</v>
          </cell>
        </row>
        <row r="711">
          <cell r="H711">
            <v>-6.2411091372043259E-3</v>
          </cell>
          <cell r="I711">
            <v>1.3806377411702098E-2</v>
          </cell>
          <cell r="J711">
            <v>-2.9041692702614919E-3</v>
          </cell>
          <cell r="K711">
            <v>-9.4963703062710403E-3</v>
          </cell>
          <cell r="L711">
            <v>-2.8576868316147586E-2</v>
          </cell>
          <cell r="AQ711">
            <v>8.9246993895635679E-6</v>
          </cell>
          <cell r="AR711">
            <v>7.6184583299419113E-3</v>
          </cell>
          <cell r="AS711">
            <v>5.4150684834458982E-3</v>
          </cell>
          <cell r="AT711">
            <v>2.1376865907308811E-3</v>
          </cell>
          <cell r="AU711">
            <v>-1.4696330564284609E-2</v>
          </cell>
        </row>
        <row r="712">
          <cell r="H712">
            <v>2.9268839531274571E-2</v>
          </cell>
          <cell r="I712">
            <v>2.1215341580878011E-3</v>
          </cell>
          <cell r="J712">
            <v>2.4386026220732715E-2</v>
          </cell>
          <cell r="K712">
            <v>9.9137683600010185E-3</v>
          </cell>
          <cell r="L712">
            <v>1.6161686082799331E-2</v>
          </cell>
          <cell r="AQ712">
            <v>2.5429306995491424E-2</v>
          </cell>
          <cell r="AR712">
            <v>1.1566354727296467E-2</v>
          </cell>
          <cell r="AS712">
            <v>-7.055276052446869E-3</v>
          </cell>
          <cell r="AT712">
            <v>1.4663867811805988E-2</v>
          </cell>
          <cell r="AU712">
            <v>-4.7855674383634238E-3</v>
          </cell>
        </row>
        <row r="713">
          <cell r="H713">
            <v>-5.4800810414571632E-2</v>
          </cell>
          <cell r="I713">
            <v>-4.7135897021297057E-2</v>
          </cell>
          <cell r="J713">
            <v>-2.1185452226363255E-3</v>
          </cell>
          <cell r="K713">
            <v>-1.798940756056544E-2</v>
          </cell>
          <cell r="L713">
            <v>3.7168269034344004E-2</v>
          </cell>
          <cell r="AQ713">
            <v>-1.3013965620516746E-2</v>
          </cell>
          <cell r="AR713">
            <v>-1.2840687197458877E-2</v>
          </cell>
          <cell r="AS713">
            <v>-2.6688754726878192E-3</v>
          </cell>
          <cell r="AT713">
            <v>1.979248432001683E-3</v>
          </cell>
          <cell r="AU713">
            <v>-1.0599540271202246E-2</v>
          </cell>
        </row>
        <row r="714">
          <cell r="H714">
            <v>1.3397904402339122E-3</v>
          </cell>
          <cell r="I714">
            <v>1.7514895198840419E-2</v>
          </cell>
          <cell r="J714">
            <v>-1.8436514074908761E-3</v>
          </cell>
          <cell r="K714">
            <v>4.2346290114991803E-4</v>
          </cell>
          <cell r="L714">
            <v>-3.833922735575257E-3</v>
          </cell>
          <cell r="AQ714">
            <v>4.5176473314304459E-2</v>
          </cell>
          <cell r="AR714">
            <v>-6.2885983844998489E-3</v>
          </cell>
          <cell r="AS714">
            <v>1.2950618877272137E-2</v>
          </cell>
          <cell r="AT714">
            <v>3.9933873856662387E-3</v>
          </cell>
          <cell r="AU714">
            <v>2.3861910599135526E-3</v>
          </cell>
        </row>
        <row r="715">
          <cell r="H715">
            <v>-4.8655836548499032E-3</v>
          </cell>
          <cell r="I715">
            <v>-4.7132847817517476E-2</v>
          </cell>
          <cell r="J715">
            <v>2.0933621056580254E-2</v>
          </cell>
          <cell r="K715">
            <v>-6.102691251858694E-3</v>
          </cell>
          <cell r="L715">
            <v>0.10679929506935371</v>
          </cell>
          <cell r="AQ715">
            <v>3.4777799133588888E-3</v>
          </cell>
          <cell r="AR715">
            <v>2.2356348883703334E-2</v>
          </cell>
          <cell r="AS715">
            <v>-2.0871452619462098E-3</v>
          </cell>
          <cell r="AT715">
            <v>5.8957222705721289E-3</v>
          </cell>
          <cell r="AU715">
            <v>-1.7375505007715011E-3</v>
          </cell>
        </row>
        <row r="716">
          <cell r="H716">
            <v>8.6786580248063849E-3</v>
          </cell>
          <cell r="I716">
            <v>4.3341774386062015E-2</v>
          </cell>
          <cell r="J716">
            <v>-3.399098649673804E-3</v>
          </cell>
          <cell r="K716">
            <v>-3.5647644109418897E-3</v>
          </cell>
          <cell r="L716">
            <v>2.6891627167009879E-2</v>
          </cell>
          <cell r="AQ716">
            <v>1.891849818756881E-2</v>
          </cell>
          <cell r="AR716">
            <v>1.0963978684937772E-3</v>
          </cell>
          <cell r="AS716">
            <v>-5.7212643551360198E-3</v>
          </cell>
          <cell r="AT716">
            <v>7.2032358210236819E-4</v>
          </cell>
          <cell r="AU716">
            <v>-3.6071492626011887E-3</v>
          </cell>
        </row>
        <row r="717">
          <cell r="H717">
            <v>7.4527360872702175E-2</v>
          </cell>
          <cell r="I717">
            <v>4.0256563058683303E-2</v>
          </cell>
          <cell r="J717">
            <v>9.9570379646625184E-3</v>
          </cell>
          <cell r="K717">
            <v>2.0980578404959926E-2</v>
          </cell>
          <cell r="L717">
            <v>-3.0248278786114247E-2</v>
          </cell>
          <cell r="AQ717">
            <v>1.3140598593948255E-2</v>
          </cell>
          <cell r="AR717">
            <v>-1.932612089159617E-3</v>
          </cell>
          <cell r="AS717">
            <v>5.0271118305733027E-3</v>
          </cell>
          <cell r="AT717">
            <v>3.4360214217221728E-3</v>
          </cell>
          <cell r="AU717">
            <v>8.5556982359725163E-4</v>
          </cell>
        </row>
        <row r="718">
          <cell r="H718">
            <v>1.5337841318783019E-2</v>
          </cell>
          <cell r="I718">
            <v>-3.8236599989398545E-2</v>
          </cell>
          <cell r="J718">
            <v>1.2419025307056852E-2</v>
          </cell>
          <cell r="K718">
            <v>-1.4972552791232996E-2</v>
          </cell>
          <cell r="L718">
            <v>4.1957309150344013E-2</v>
          </cell>
          <cell r="AQ718">
            <v>1.149696885532774E-3</v>
          </cell>
          <cell r="AR718">
            <v>-2.1566162122626513E-2</v>
          </cell>
          <cell r="AS718">
            <v>1.3343116927087169E-3</v>
          </cell>
          <cell r="AT718">
            <v>-4.6503327137644591E-3</v>
          </cell>
          <cell r="AU718">
            <v>2.0278462774149645E-3</v>
          </cell>
        </row>
        <row r="719">
          <cell r="H719">
            <v>9.4413013104415189E-3</v>
          </cell>
          <cell r="I719">
            <v>-1.5632633566267651E-2</v>
          </cell>
          <cell r="J719">
            <v>6.9940134323531744E-4</v>
          </cell>
          <cell r="K719">
            <v>-2.1088771652677529E-4</v>
          </cell>
          <cell r="L719">
            <v>-9.0482554989580466E-3</v>
          </cell>
          <cell r="AQ719">
            <v>-4.8255066969181311E-2</v>
          </cell>
          <cell r="AR719">
            <v>1.0009409093244474E-4</v>
          </cell>
          <cell r="AS719">
            <v>-1.2998540014018038E-2</v>
          </cell>
          <cell r="AT719">
            <v>-6.2164892539867261E-3</v>
          </cell>
          <cell r="AU719">
            <v>-4.9056747503583523E-3</v>
          </cell>
        </row>
        <row r="720">
          <cell r="H720">
            <v>-2.750943154275598E-3</v>
          </cell>
          <cell r="I720">
            <v>-1.9777277304529051E-3</v>
          </cell>
          <cell r="J720">
            <v>-4.4086286759481563E-3</v>
          </cell>
          <cell r="K720">
            <v>4.7664063350054686E-3</v>
          </cell>
          <cell r="L720">
            <v>7.8907683171203225E-4</v>
          </cell>
          <cell r="AQ720">
            <v>-1.0598631662105076E-2</v>
          </cell>
          <cell r="AR720">
            <v>-6.9590457208825178E-5</v>
          </cell>
          <cell r="AS720">
            <v>-8.4281107252253268E-3</v>
          </cell>
          <cell r="AT720">
            <v>-2.3927448072093753E-3</v>
          </cell>
          <cell r="AU720">
            <v>7.3072065908129553E-4</v>
          </cell>
        </row>
        <row r="721">
          <cell r="H721">
            <v>9.5994588795151881E-3</v>
          </cell>
          <cell r="I721">
            <v>1.9656504245599393E-2</v>
          </cell>
          <cell r="J721">
            <v>-7.3442013479572132E-3</v>
          </cell>
          <cell r="K721">
            <v>4.8963084532569479E-3</v>
          </cell>
          <cell r="L721">
            <v>-1.672502959283273E-2</v>
          </cell>
          <cell r="AQ721">
            <v>-3.6823024344742974E-4</v>
          </cell>
          <cell r="AR721">
            <v>-1.8704195445216815E-2</v>
          </cell>
          <cell r="AS721">
            <v>2.5268948121105216E-3</v>
          </cell>
          <cell r="AT721">
            <v>-3.2421896128892571E-3</v>
          </cell>
          <cell r="AU721">
            <v>-6.7694751078883463E-3</v>
          </cell>
        </row>
        <row r="722">
          <cell r="H722">
            <v>-1.6393401615722336E-2</v>
          </cell>
          <cell r="I722">
            <v>3.1673992991643196E-3</v>
          </cell>
          <cell r="J722">
            <v>2.1760786472631022E-3</v>
          </cell>
          <cell r="K722">
            <v>-3.6059734231816964E-3</v>
          </cell>
          <cell r="L722">
            <v>1.7468482467364099E-2</v>
          </cell>
          <cell r="AQ722">
            <v>-8.4307915199101236E-3</v>
          </cell>
          <cell r="AR722">
            <v>-5.0294648152605847E-3</v>
          </cell>
          <cell r="AS722">
            <v>-4.9967954178772736E-3</v>
          </cell>
          <cell r="AT722">
            <v>3.0642974630053455E-3</v>
          </cell>
          <cell r="AU722">
            <v>6.3160285985273557E-3</v>
          </cell>
        </row>
        <row r="723">
          <cell r="H723">
            <v>-5.24444580078125E-2</v>
          </cell>
          <cell r="I723">
            <v>-8.7897044755457898E-2</v>
          </cell>
          <cell r="J723">
            <v>-1.4982113430140775E-2</v>
          </cell>
          <cell r="K723">
            <v>-1.6172789095285856E-2</v>
          </cell>
          <cell r="L723">
            <v>3.545758363535878E-3</v>
          </cell>
          <cell r="AQ723">
            <v>-1.786453750138409E-2</v>
          </cell>
          <cell r="AR723">
            <v>1.4188671595685284E-2</v>
          </cell>
          <cell r="AS723">
            <v>-6.724181602238857E-3</v>
          </cell>
          <cell r="AT723">
            <v>-9.9465262885941076E-3</v>
          </cell>
          <cell r="AU723">
            <v>-1.3713703820614107E-2</v>
          </cell>
        </row>
        <row r="724">
          <cell r="H724">
            <v>5.452628508957913E-2</v>
          </cell>
          <cell r="I724">
            <v>5.4203282666267505E-2</v>
          </cell>
          <cell r="J724">
            <v>-1.9756446735402444E-2</v>
          </cell>
          <cell r="K724">
            <v>1.9249248791201934E-2</v>
          </cell>
          <cell r="L724">
            <v>-1.7052787609616482E-2</v>
          </cell>
          <cell r="AQ724">
            <v>-2.0981502571453033E-2</v>
          </cell>
          <cell r="AR724">
            <v>-8.2987277108303552E-3</v>
          </cell>
          <cell r="AS724">
            <v>-8.9693459897907304E-3</v>
          </cell>
          <cell r="AT724">
            <v>-1.9973228359863968E-4</v>
          </cell>
          <cell r="AU724">
            <v>-2.7903821594822135E-2</v>
          </cell>
        </row>
        <row r="725">
          <cell r="H725">
            <v>-1.4900458586589505E-2</v>
          </cell>
          <cell r="I725">
            <v>-4.5439888408166373E-3</v>
          </cell>
          <cell r="J725">
            <v>-2.2768221077663631E-3</v>
          </cell>
          <cell r="K725">
            <v>-4.9735583224761459E-3</v>
          </cell>
          <cell r="L725">
            <v>1.0614639330909226E-2</v>
          </cell>
          <cell r="AQ725">
            <v>-2.2337180941691234E-2</v>
          </cell>
          <cell r="AR725">
            <v>-2.5750884877335522E-2</v>
          </cell>
          <cell r="AS725">
            <v>-6.4795365707776787E-3</v>
          </cell>
          <cell r="AT725">
            <v>-4.3403026403626092E-3</v>
          </cell>
          <cell r="AU725">
            <v>-7.6927385507778081E-3</v>
          </cell>
        </row>
        <row r="726">
          <cell r="H726">
            <v>-1.7496300865454839E-2</v>
          </cell>
          <cell r="I726">
            <v>-4.0290791979817109E-2</v>
          </cell>
          <cell r="J726">
            <v>-5.1840287902483739E-3</v>
          </cell>
          <cell r="K726">
            <v>-5.4725736680357739E-3</v>
          </cell>
          <cell r="L726">
            <v>-5.0817890329424742E-2</v>
          </cell>
          <cell r="AQ726">
            <v>-1.1734706572473394E-2</v>
          </cell>
          <cell r="AR726">
            <v>-6.8960635446169375E-3</v>
          </cell>
          <cell r="AS726">
            <v>-9.9790293382404152E-3</v>
          </cell>
          <cell r="AT726">
            <v>-8.1639637135879663E-3</v>
          </cell>
          <cell r="AU726">
            <v>-2.2715729580259645E-3</v>
          </cell>
        </row>
        <row r="727">
          <cell r="H727">
            <v>-1.3671924219710641E-2</v>
          </cell>
          <cell r="I727">
            <v>-1.3506522985628489E-2</v>
          </cell>
          <cell r="J727">
            <v>6.9668733208656519E-3</v>
          </cell>
          <cell r="K727">
            <v>1.1589769837436759E-3</v>
          </cell>
          <cell r="L727">
            <v>-1.8560380535661336E-2</v>
          </cell>
          <cell r="AQ727">
            <v>-1.5891864671132617E-2</v>
          </cell>
          <cell r="AR727">
            <v>4.1783463137917156E-4</v>
          </cell>
          <cell r="AS727">
            <v>-4.9718151319439532E-3</v>
          </cell>
          <cell r="AT727">
            <v>-5.9045242954754136E-3</v>
          </cell>
          <cell r="AU727">
            <v>-2.4944539843407233E-3</v>
          </cell>
        </row>
        <row r="728">
          <cell r="H728">
            <v>-5.3814780563262166E-2</v>
          </cell>
          <cell r="I728">
            <v>-3.8517841191210267E-2</v>
          </cell>
          <cell r="J728">
            <v>-2.1880986909172839E-2</v>
          </cell>
          <cell r="K728">
            <v>-4.4594264819059037E-2</v>
          </cell>
          <cell r="L728">
            <v>5.0095828961214117E-2</v>
          </cell>
          <cell r="AQ728">
            <v>2.1093527319072655E-2</v>
          </cell>
          <cell r="AR728">
            <v>2.9510444035053415E-2</v>
          </cell>
          <cell r="AS728">
            <v>3.8129862357506768E-3</v>
          </cell>
          <cell r="AT728">
            <v>3.0718993251317673E-3</v>
          </cell>
          <cell r="AU728">
            <v>-2.1573238934994517E-2</v>
          </cell>
        </row>
        <row r="729">
          <cell r="H729">
            <v>1.3418712796811061E-2</v>
          </cell>
          <cell r="I729">
            <v>-5.739484084336377E-2</v>
          </cell>
          <cell r="J729">
            <v>6.9584800112429956E-3</v>
          </cell>
          <cell r="K729">
            <v>1.1299977643707271E-2</v>
          </cell>
          <cell r="L729">
            <v>6.4650370194772044E-3</v>
          </cell>
          <cell r="AQ729">
            <v>1.9756408917929971E-2</v>
          </cell>
          <cell r="AR729">
            <v>1.7180228938243287E-2</v>
          </cell>
          <cell r="AS729">
            <v>-7.8243019256374119E-4</v>
          </cell>
          <cell r="AT729">
            <v>1.5124736526374666E-2</v>
          </cell>
          <cell r="AU729">
            <v>1.2891456662998322E-2</v>
          </cell>
        </row>
        <row r="730">
          <cell r="H730">
            <v>3.0612225983731367E-2</v>
          </cell>
          <cell r="I730">
            <v>-1.1332702537251049E-2</v>
          </cell>
          <cell r="J730">
            <v>-1.2621410845648606E-2</v>
          </cell>
          <cell r="K730">
            <v>-1.395301093355128E-2</v>
          </cell>
          <cell r="L730">
            <v>4.7257736647692061E-2</v>
          </cell>
          <cell r="AQ730">
            <v>-2.0195384360185309E-2</v>
          </cell>
          <cell r="AR730">
            <v>-1.4513172251789634E-2</v>
          </cell>
          <cell r="AS730">
            <v>4.0379838321589687E-3</v>
          </cell>
          <cell r="AT730">
            <v>-1.3720879745226271E-2</v>
          </cell>
          <cell r="AU730">
            <v>-3.9291094422062677E-4</v>
          </cell>
        </row>
        <row r="731">
          <cell r="H731">
            <v>4.0428978074596333E-2</v>
          </cell>
          <cell r="I731">
            <v>-7.6167095808166163E-2</v>
          </cell>
          <cell r="J731">
            <v>-5.0898899708364809E-3</v>
          </cell>
          <cell r="K731">
            <v>6.0260946173551488E-4</v>
          </cell>
          <cell r="L731">
            <v>-3.1351442710311872E-2</v>
          </cell>
          <cell r="AQ731">
            <v>4.9348193570672768E-3</v>
          </cell>
          <cell r="AR731">
            <v>1.9367015736716726E-4</v>
          </cell>
          <cell r="AS731">
            <v>1.7306956802689531E-3</v>
          </cell>
          <cell r="AT731">
            <v>2.594753295862692E-3</v>
          </cell>
          <cell r="AU731">
            <v>2.2365034261106472E-2</v>
          </cell>
        </row>
        <row r="732">
          <cell r="H732">
            <v>1.165228646316141E-2</v>
          </cell>
          <cell r="I732">
            <v>-1.1759289177065702E-2</v>
          </cell>
          <cell r="J732">
            <v>-1.7382752874457341E-2</v>
          </cell>
          <cell r="K732">
            <v>-3.6028166357032765E-3</v>
          </cell>
          <cell r="L732">
            <v>-3.3073286215179021E-2</v>
          </cell>
          <cell r="AQ732">
            <v>-1.9275694234995578E-2</v>
          </cell>
          <cell r="AR732">
            <v>-1.7325836524140124E-2</v>
          </cell>
          <cell r="AS732">
            <v>8.1849322147838147E-3</v>
          </cell>
          <cell r="AT732">
            <v>1.7181943094009659E-3</v>
          </cell>
          <cell r="AU732">
            <v>9.4174161915203426E-3</v>
          </cell>
        </row>
        <row r="733">
          <cell r="H733">
            <v>0</v>
          </cell>
          <cell r="I733">
            <v>0.11580036951513706</v>
          </cell>
          <cell r="J733">
            <v>2.2245912363326736E-2</v>
          </cell>
          <cell r="K733">
            <v>1.2053047937784944E-2</v>
          </cell>
          <cell r="L733">
            <v>-2.4853773097019416E-2</v>
          </cell>
          <cell r="AQ733">
            <v>-2.5985766728915342E-2</v>
          </cell>
          <cell r="AR733">
            <v>-2.6201536291141886E-2</v>
          </cell>
          <cell r="AS733">
            <v>-6.3647527419045799E-3</v>
          </cell>
          <cell r="AT733">
            <v>-3.0466474843552195E-3</v>
          </cell>
          <cell r="AU733">
            <v>-1.1876052330310026E-2</v>
          </cell>
        </row>
        <row r="734">
          <cell r="H734">
            <v>3.5963185648815177E-2</v>
          </cell>
          <cell r="I734">
            <v>-5.3221367919943363E-3</v>
          </cell>
          <cell r="J734">
            <v>9.086689742681564E-3</v>
          </cell>
          <cell r="K734">
            <v>4.2721852952021244E-3</v>
          </cell>
          <cell r="L734">
            <v>3.477846743574986E-3</v>
          </cell>
          <cell r="AQ734">
            <v>3.9534179177347839E-3</v>
          </cell>
          <cell r="AR734">
            <v>1.1077957585584764E-2</v>
          </cell>
          <cell r="AS734">
            <v>8.8550398037565026E-3</v>
          </cell>
          <cell r="AT734">
            <v>3.8093074656496209E-3</v>
          </cell>
          <cell r="AU734">
            <v>5.2880931246199114E-3</v>
          </cell>
        </row>
        <row r="735">
          <cell r="H735">
            <v>-6.593970523001369E-3</v>
          </cell>
          <cell r="I735">
            <v>-9.0349778086225796E-2</v>
          </cell>
          <cell r="J735">
            <v>-6.1370733849244186E-3</v>
          </cell>
          <cell r="K735">
            <v>-9.2713665467200057E-3</v>
          </cell>
          <cell r="L735">
            <v>1.266807941029513E-2</v>
          </cell>
          <cell r="AQ735">
            <v>-1.6510627231230757E-2</v>
          </cell>
          <cell r="AR735">
            <v>-2.2568321797955329E-2</v>
          </cell>
          <cell r="AS735">
            <v>-1.1181537092129249E-2</v>
          </cell>
          <cell r="AT735">
            <v>-2.9634997062506657E-3</v>
          </cell>
          <cell r="AU735">
            <v>1.4759057529017319E-3</v>
          </cell>
        </row>
        <row r="736">
          <cell r="H736">
            <v>-1.2948801592459813E-2</v>
          </cell>
          <cell r="I736">
            <v>4.2507451399756535E-2</v>
          </cell>
          <cell r="J736">
            <v>-2.2507220114779125E-3</v>
          </cell>
          <cell r="K736">
            <v>2.8297336153810804E-3</v>
          </cell>
          <cell r="L736">
            <v>-5.575552770376424E-2</v>
          </cell>
          <cell r="AQ736">
            <v>3.2389774118567596E-2</v>
          </cell>
          <cell r="AR736">
            <v>2.0132160376881425E-2</v>
          </cell>
          <cell r="AS736">
            <v>1.1277955088847189E-2</v>
          </cell>
          <cell r="AT736">
            <v>-9.7783305759266978E-4</v>
          </cell>
          <cell r="AU736">
            <v>4.8493439263700535E-3</v>
          </cell>
        </row>
        <row r="737">
          <cell r="H737">
            <v>-1.2126519179198825E-2</v>
          </cell>
          <cell r="I737">
            <v>-6.2128260181065764E-3</v>
          </cell>
          <cell r="J737">
            <v>2.5449794608918275E-3</v>
          </cell>
          <cell r="K737">
            <v>5.282887688441873E-3</v>
          </cell>
          <cell r="L737">
            <v>-2.5745180440855275E-2</v>
          </cell>
          <cell r="AQ737">
            <v>-1.8970462406899969E-2</v>
          </cell>
          <cell r="AR737">
            <v>6.2429564080838506E-3</v>
          </cell>
          <cell r="AS737">
            <v>-4.3431450862594931E-3</v>
          </cell>
          <cell r="AT737">
            <v>-9.3728002343304254E-3</v>
          </cell>
          <cell r="AU737">
            <v>-1.4732161672528608E-2</v>
          </cell>
        </row>
        <row r="738">
          <cell r="H738">
            <v>-2.823348364088385E-2</v>
          </cell>
          <cell r="I738">
            <v>4.7684904793136917E-2</v>
          </cell>
          <cell r="J738">
            <v>-1.2288673968743002E-2</v>
          </cell>
          <cell r="K738">
            <v>2.2401623181238506E-3</v>
          </cell>
          <cell r="L738">
            <v>1.4295347923783286E-2</v>
          </cell>
          <cell r="AQ738">
            <v>7.4360738257183909E-4</v>
          </cell>
          <cell r="AR738">
            <v>-1.210098798912102E-2</v>
          </cell>
          <cell r="AS738">
            <v>6.7777301436642793E-3</v>
          </cell>
          <cell r="AT738">
            <v>-1.1545958962854591E-2</v>
          </cell>
          <cell r="AU738">
            <v>1.283494197276225E-2</v>
          </cell>
        </row>
        <row r="739">
          <cell r="H739">
            <v>-6.0059686781294475E-2</v>
          </cell>
          <cell r="I739">
            <v>-3.0799711659374562E-2</v>
          </cell>
          <cell r="J739">
            <v>-9.9883039811794472E-3</v>
          </cell>
          <cell r="K739">
            <v>-1.1375092098654838E-2</v>
          </cell>
          <cell r="L739">
            <v>-1.9730585820281976E-2</v>
          </cell>
          <cell r="AQ739">
            <v>-6.057185317146903E-3</v>
          </cell>
          <cell r="AR739">
            <v>5.1848714244246384E-4</v>
          </cell>
          <cell r="AS739">
            <v>-2.8343476758987468E-3</v>
          </cell>
          <cell r="AT739">
            <v>-1.3505972530358753E-3</v>
          </cell>
          <cell r="AU739">
            <v>-2.9363075652910522E-4</v>
          </cell>
        </row>
        <row r="740">
          <cell r="H740">
            <v>-1.5760617855089309E-2</v>
          </cell>
          <cell r="I740">
            <v>-6.1012469756426269E-2</v>
          </cell>
          <cell r="J740">
            <v>-3.6049327282348997E-2</v>
          </cell>
          <cell r="K740">
            <v>-2.6651010178390444E-2</v>
          </cell>
          <cell r="L740">
            <v>-3.9674858009874803E-2</v>
          </cell>
          <cell r="AQ740">
            <v>-1.8541844437520712E-2</v>
          </cell>
          <cell r="AR740">
            <v>4.5403178294430207E-3</v>
          </cell>
          <cell r="AS740">
            <v>5.9673191533909575E-3</v>
          </cell>
          <cell r="AT740">
            <v>-3.2347991044150174E-3</v>
          </cell>
          <cell r="AU740">
            <v>9.8071447744416881E-3</v>
          </cell>
        </row>
        <row r="741">
          <cell r="H741">
            <v>-2.3336610109137457E-2</v>
          </cell>
          <cell r="I741">
            <v>1.2634041442215027E-2</v>
          </cell>
          <cell r="J741">
            <v>-1.2975921445909866E-2</v>
          </cell>
          <cell r="K741">
            <v>-1.9031152399784701E-2</v>
          </cell>
          <cell r="L741">
            <v>-4.0964220406638274E-2</v>
          </cell>
          <cell r="AQ741">
            <v>2.3444819521618809E-2</v>
          </cell>
          <cell r="AR741">
            <v>-9.0227112576305845E-3</v>
          </cell>
          <cell r="AS741">
            <v>-7.4037398568106115E-3</v>
          </cell>
          <cell r="AT741">
            <v>-2.0233322400193335E-3</v>
          </cell>
          <cell r="AU741">
            <v>7.7030276203556578E-3</v>
          </cell>
        </row>
        <row r="742">
          <cell r="H742">
            <v>6.1387874906244644E-2</v>
          </cell>
          <cell r="I742">
            <v>-3.4511200543819176E-2</v>
          </cell>
          <cell r="J742">
            <v>-1.5688965910770181E-2</v>
          </cell>
          <cell r="K742">
            <v>-1.784195333505012E-2</v>
          </cell>
          <cell r="L742">
            <v>2.6826386159072957E-2</v>
          </cell>
          <cell r="AQ742">
            <v>-3.8264961141648832E-2</v>
          </cell>
          <cell r="AR742">
            <v>-1.6458815793096285E-2</v>
          </cell>
          <cell r="AS742">
            <v>1.0247831577556855E-2</v>
          </cell>
          <cell r="AT742">
            <v>-1.0748067849406252E-2</v>
          </cell>
          <cell r="AU742">
            <v>1.3525774040383947E-2</v>
          </cell>
        </row>
        <row r="743">
          <cell r="H743">
            <v>7.7835630899367736E-3</v>
          </cell>
          <cell r="I743">
            <v>-3.1764357814131561E-2</v>
          </cell>
          <cell r="J743">
            <v>-1.5686990776056065E-2</v>
          </cell>
          <cell r="K743">
            <v>-5.7255273218705938E-3</v>
          </cell>
          <cell r="L743">
            <v>8.2414942266653135E-3</v>
          </cell>
          <cell r="AQ743">
            <v>-2.4520859454097543E-2</v>
          </cell>
          <cell r="AR743">
            <v>-6.1990210521341727E-3</v>
          </cell>
          <cell r="AS743">
            <v>-2.7985386667809644E-3</v>
          </cell>
          <cell r="AT743">
            <v>5.4204603798016539E-3</v>
          </cell>
          <cell r="AU743">
            <v>6.811818823815644E-3</v>
          </cell>
        </row>
        <row r="744">
          <cell r="H744">
            <v>3.5527539611024173E-2</v>
          </cell>
          <cell r="I744">
            <v>0.10789005877973534</v>
          </cell>
          <cell r="J744">
            <v>9.6006053854307272E-3</v>
          </cell>
          <cell r="K744">
            <v>4.0429678049781481E-2</v>
          </cell>
          <cell r="L744">
            <v>1.3531725962849794E-3</v>
          </cell>
          <cell r="AQ744">
            <v>-8.2466273274974019E-3</v>
          </cell>
          <cell r="AR744">
            <v>6.3546169526748769E-3</v>
          </cell>
          <cell r="AS744">
            <v>-1.2507478848610528E-2</v>
          </cell>
          <cell r="AT744">
            <v>-2.0187130546857925E-3</v>
          </cell>
          <cell r="AU744">
            <v>-3.5194126329186531E-2</v>
          </cell>
        </row>
        <row r="745">
          <cell r="H745">
            <v>1.4916275822522973E-3</v>
          </cell>
          <cell r="I745">
            <v>-1.1079077098555157E-2</v>
          </cell>
          <cell r="J745">
            <v>3.3789795944586754E-2</v>
          </cell>
          <cell r="K745">
            <v>-5.0525063408568549E-3</v>
          </cell>
          <cell r="L745">
            <v>2.0135132749771856E-2</v>
          </cell>
          <cell r="AQ745">
            <v>-2.2697703055986944E-2</v>
          </cell>
          <cell r="AR745">
            <v>-4.9850269963595635E-3</v>
          </cell>
          <cell r="AS745">
            <v>7.5126985726949019E-3</v>
          </cell>
          <cell r="AT745">
            <v>-2.7131225932893691E-3</v>
          </cell>
          <cell r="AU745">
            <v>1.6903074647483311E-2</v>
          </cell>
        </row>
        <row r="746">
          <cell r="H746">
            <v>1.4092592732210418E-2</v>
          </cell>
          <cell r="I746">
            <v>2.5803953710955563E-2</v>
          </cell>
          <cell r="J746">
            <v>8.7078998103924388E-3</v>
          </cell>
          <cell r="K746">
            <v>1.3391109079001096E-2</v>
          </cell>
          <cell r="L746">
            <v>-2.0057094370982798E-2</v>
          </cell>
          <cell r="AQ746">
            <v>-6.6601981057198651E-3</v>
          </cell>
          <cell r="AR746">
            <v>-6.384141953618078E-3</v>
          </cell>
          <cell r="AS746">
            <v>3.4957149683349084E-3</v>
          </cell>
          <cell r="AT746">
            <v>-3.181632485098302E-3</v>
          </cell>
          <cell r="AU746">
            <v>1.9874557682092965E-3</v>
          </cell>
        </row>
        <row r="747">
          <cell r="H747">
            <v>1.0055332721470522E-2</v>
          </cell>
          <cell r="I747">
            <v>1.536539816147986E-2</v>
          </cell>
          <cell r="J747">
            <v>-1.8724533770929308E-2</v>
          </cell>
          <cell r="K747">
            <v>2.6656108796572209E-3</v>
          </cell>
          <cell r="L747">
            <v>-2.919707487151324E-2</v>
          </cell>
          <cell r="AQ747">
            <v>-2.7864621596995924E-2</v>
          </cell>
          <cell r="AR747">
            <v>2.4475524697008137E-2</v>
          </cell>
          <cell r="AS747">
            <v>4.2389486015632595E-3</v>
          </cell>
          <cell r="AT747">
            <v>-5.7768723994004595E-3</v>
          </cell>
          <cell r="AU747">
            <v>-3.5224983591264792E-3</v>
          </cell>
        </row>
        <row r="748">
          <cell r="H748">
            <v>-9.1722351897518539E-3</v>
          </cell>
          <cell r="I748">
            <v>-2.5290448588709546E-3</v>
          </cell>
          <cell r="J748">
            <v>-1.9825256210242004E-2</v>
          </cell>
          <cell r="K748">
            <v>2.7720239213724351E-3</v>
          </cell>
          <cell r="L748">
            <v>1.7878948103386527E-2</v>
          </cell>
          <cell r="AQ748">
            <v>2.6277087015252266E-2</v>
          </cell>
          <cell r="AR748">
            <v>2.0646710946074974E-2</v>
          </cell>
          <cell r="AS748">
            <v>6.3623214110744494E-3</v>
          </cell>
          <cell r="AT748">
            <v>9.6363105280931893E-3</v>
          </cell>
          <cell r="AU748">
            <v>5.9128957114093173E-3</v>
          </cell>
        </row>
        <row r="749">
          <cell r="H749">
            <v>-3.6915745273132239E-2</v>
          </cell>
          <cell r="I749">
            <v>4.0825843635924342E-2</v>
          </cell>
          <cell r="J749">
            <v>6.7631547836257688E-3</v>
          </cell>
          <cell r="K749">
            <v>7.2796028561179504E-3</v>
          </cell>
          <cell r="L749">
            <v>3.9876874148455865E-2</v>
          </cell>
          <cell r="AQ749">
            <v>1.2758274792500432E-2</v>
          </cell>
          <cell r="AR749">
            <v>2.9770348902438626E-2</v>
          </cell>
          <cell r="AS749">
            <v>4.1527335971356456E-4</v>
          </cell>
          <cell r="AT749">
            <v>7.5360846473746194E-3</v>
          </cell>
          <cell r="AU749">
            <v>-1.0647588509148057E-2</v>
          </cell>
        </row>
        <row r="750">
          <cell r="H750">
            <v>-3.8565287507481449E-2</v>
          </cell>
          <cell r="I750">
            <v>-5.267708721725084E-2</v>
          </cell>
          <cell r="J750">
            <v>1.8206958490425418E-3</v>
          </cell>
          <cell r="K750">
            <v>-8.0126539736308233E-3</v>
          </cell>
          <cell r="L750">
            <v>-2.2232436131350175E-2</v>
          </cell>
          <cell r="AQ750">
            <v>2.3665485294852528E-2</v>
          </cell>
          <cell r="AR750">
            <v>2.3848696445642668E-2</v>
          </cell>
          <cell r="AS750">
            <v>-8.7857093494546692E-4</v>
          </cell>
          <cell r="AT750">
            <v>1.5661368623088763E-2</v>
          </cell>
          <cell r="AU750">
            <v>-2.0766352601904122E-2</v>
          </cell>
        </row>
        <row r="751">
          <cell r="H751">
            <v>6.9495443245795041E-3</v>
          </cell>
          <cell r="I751">
            <v>-5.0263981513606781E-2</v>
          </cell>
          <cell r="J751">
            <v>-1.2847066220359582E-2</v>
          </cell>
          <cell r="K751">
            <v>-1.1731350445061794E-2</v>
          </cell>
          <cell r="L751">
            <v>-1.3509289684621506E-2</v>
          </cell>
          <cell r="AQ751">
            <v>-1.085964100612887E-2</v>
          </cell>
          <cell r="AR751">
            <v>-2.9141204307063778E-3</v>
          </cell>
          <cell r="AS751">
            <v>8.3735144774899455E-3</v>
          </cell>
          <cell r="AT751">
            <v>-7.1833770445188273E-3</v>
          </cell>
          <cell r="AU751">
            <v>-1.554189897326125E-3</v>
          </cell>
        </row>
        <row r="752">
          <cell r="H752">
            <v>1.4287447999114189E-2</v>
          </cell>
          <cell r="I752">
            <v>2.8854638416884848E-2</v>
          </cell>
          <cell r="J752">
            <v>-3.3646050870552724E-3</v>
          </cell>
          <cell r="K752">
            <v>2.8430903217600001E-3</v>
          </cell>
          <cell r="L752">
            <v>2.9321775559965069E-3</v>
          </cell>
          <cell r="AQ752">
            <v>-2.7034145595808863E-3</v>
          </cell>
          <cell r="AR752">
            <v>1.5226335655939347E-2</v>
          </cell>
          <cell r="AS752">
            <v>-1.2388821244314436E-3</v>
          </cell>
          <cell r="AT752">
            <v>1.8110856903820782E-3</v>
          </cell>
          <cell r="AU752">
            <v>1.0784895769429342E-2</v>
          </cell>
        </row>
        <row r="753">
          <cell r="H753">
            <v>-2.5255236243586499E-3</v>
          </cell>
          <cell r="I753">
            <v>-1.2653163176065019E-2</v>
          </cell>
          <cell r="J753">
            <v>-4.9048254437069616E-3</v>
          </cell>
          <cell r="K753">
            <v>-6.857862585989416E-4</v>
          </cell>
          <cell r="L753">
            <v>1.1138535068194955E-2</v>
          </cell>
          <cell r="AQ753">
            <v>2.0979073720803505E-2</v>
          </cell>
          <cell r="AR753">
            <v>-3.0250027135204548E-2</v>
          </cell>
          <cell r="AS753">
            <v>-1.0154828140945598E-3</v>
          </cell>
          <cell r="AT753">
            <v>-1.3513382324895273E-2</v>
          </cell>
          <cell r="AU753">
            <v>-1.0384912175579153E-2</v>
          </cell>
        </row>
        <row r="754">
          <cell r="H754">
            <v>0</v>
          </cell>
          <cell r="I754">
            <v>-2.204067545102073E-2</v>
          </cell>
          <cell r="J754">
            <v>-1.3698614457137159E-2</v>
          </cell>
          <cell r="K754">
            <v>-3.4173045222883891E-3</v>
          </cell>
          <cell r="L754">
            <v>-1.5869776547438708E-2</v>
          </cell>
          <cell r="AQ754">
            <v>-1.8985418609035652E-2</v>
          </cell>
          <cell r="AR754">
            <v>6.1324551316366705E-4</v>
          </cell>
          <cell r="AS754">
            <v>3.2995403448359125E-4</v>
          </cell>
          <cell r="AT754">
            <v>5.2440611844013947E-3</v>
          </cell>
          <cell r="AU754">
            <v>6.631666660049833E-3</v>
          </cell>
        </row>
        <row r="755">
          <cell r="H755">
            <v>-3.5525261714657752E-2</v>
          </cell>
          <cell r="I755">
            <v>-5.1893902642629719E-2</v>
          </cell>
          <cell r="J755">
            <v>-2.862144837277536E-2</v>
          </cell>
          <cell r="K755">
            <v>-2.1309088035392554E-2</v>
          </cell>
          <cell r="L755">
            <v>-1.7423950599941951E-2</v>
          </cell>
          <cell r="AQ755">
            <v>2.2342329923488856E-2</v>
          </cell>
          <cell r="AR755">
            <v>1.6513863780188622E-2</v>
          </cell>
          <cell r="AS755">
            <v>3.969420352533626E-3</v>
          </cell>
          <cell r="AT755">
            <v>-3.2582858040016978E-3</v>
          </cell>
          <cell r="AU755">
            <v>2.082469015220759E-2</v>
          </cell>
        </row>
        <row r="756">
          <cell r="H756">
            <v>2.6802283516877301E-2</v>
          </cell>
          <cell r="I756">
            <v>6.9212708059669836E-2</v>
          </cell>
          <cell r="J756">
            <v>-1.9643208447794214E-2</v>
          </cell>
          <cell r="K756">
            <v>9.4530997268018613E-3</v>
          </cell>
          <cell r="L756">
            <v>-1.7857127697559871E-2</v>
          </cell>
          <cell r="AQ756">
            <v>-4.4600054892822202E-3</v>
          </cell>
          <cell r="AR756">
            <v>3.817363554911911E-3</v>
          </cell>
          <cell r="AS756">
            <v>6.7096452148630381E-3</v>
          </cell>
          <cell r="AT756">
            <v>-1.6303115176624662E-3</v>
          </cell>
          <cell r="AU756">
            <v>2.6773707308949796E-3</v>
          </cell>
        </row>
        <row r="757">
          <cell r="H757">
            <v>-1.4743171749203587E-2</v>
          </cell>
          <cell r="I757">
            <v>-4.1699130810434304E-2</v>
          </cell>
          <cell r="J757">
            <v>1.8810011370094415E-2</v>
          </cell>
          <cell r="K757">
            <v>1.1809417192599758E-2</v>
          </cell>
          <cell r="L757">
            <v>5.8057263770415979E-2</v>
          </cell>
          <cell r="AQ757">
            <v>-2.2724036377120161E-2</v>
          </cell>
          <cell r="AR757">
            <v>-5.7213501273607314E-3</v>
          </cell>
          <cell r="AS757">
            <v>3.285537006159116E-3</v>
          </cell>
          <cell r="AT757">
            <v>-9.7481734405688129E-5</v>
          </cell>
          <cell r="AU757">
            <v>1.2270703605313418E-3</v>
          </cell>
        </row>
        <row r="758">
          <cell r="H758">
            <v>-1.6558350411274292E-2</v>
          </cell>
          <cell r="I758">
            <v>-2.5810416464710606E-2</v>
          </cell>
          <cell r="J758">
            <v>5.0170931242339289E-3</v>
          </cell>
          <cell r="K758">
            <v>-6.9780594912766114E-3</v>
          </cell>
          <cell r="L758">
            <v>-2.7551382613749675E-3</v>
          </cell>
          <cell r="AQ758">
            <v>-4.8226217989678466E-2</v>
          </cell>
          <cell r="AR758">
            <v>-1.5935068770208425E-2</v>
          </cell>
          <cell r="AS758">
            <v>-1.4276399698254694E-2</v>
          </cell>
          <cell r="AT758">
            <v>3.8604002244840845E-3</v>
          </cell>
          <cell r="AU758">
            <v>-1.4097533779141639E-2</v>
          </cell>
        </row>
        <row r="759">
          <cell r="H759">
            <v>-3.8912423481846314E-2</v>
          </cell>
          <cell r="I759">
            <v>9.8383721624302201E-3</v>
          </cell>
          <cell r="J759">
            <v>-7.1219296606495064E-3</v>
          </cell>
          <cell r="K759">
            <v>-5.110375783420773E-3</v>
          </cell>
          <cell r="L759">
            <v>-2.7950264765250754E-3</v>
          </cell>
          <cell r="AQ759">
            <v>-3.539950245703076E-2</v>
          </cell>
          <cell r="AR759">
            <v>1.9457511023323992E-3</v>
          </cell>
          <cell r="AS759">
            <v>-1.3189455573366354E-4</v>
          </cell>
          <cell r="AT759">
            <v>-7.8311210882789604E-3</v>
          </cell>
          <cell r="AU759">
            <v>1.7640077407511435E-2</v>
          </cell>
        </row>
        <row r="760">
          <cell r="H760">
            <v>-5.2167137058137469E-2</v>
          </cell>
          <cell r="I760">
            <v>-6.1155575851982169E-2</v>
          </cell>
          <cell r="J760">
            <v>7.4411303760555381E-3</v>
          </cell>
          <cell r="K760">
            <v>-1.9285461096696377E-4</v>
          </cell>
          <cell r="L760">
            <v>-8.9489613873284801E-3</v>
          </cell>
          <cell r="AQ760">
            <v>-4.5096065969280341E-3</v>
          </cell>
          <cell r="AR760">
            <v>-2.9400598400852247E-2</v>
          </cell>
          <cell r="AS760">
            <v>-2.4154605112192331E-3</v>
          </cell>
          <cell r="AT760">
            <v>8.400520301120892E-3</v>
          </cell>
          <cell r="AU760">
            <v>9.5809608951389798E-3</v>
          </cell>
        </row>
        <row r="761">
          <cell r="H761">
            <v>-9.8849963290589038E-2</v>
          </cell>
          <cell r="I761">
            <v>-6.7122930771054468E-2</v>
          </cell>
          <cell r="J761">
            <v>-1.4040487371493882E-2</v>
          </cell>
          <cell r="K761">
            <v>-1.6031081544529036E-2</v>
          </cell>
          <cell r="L761">
            <v>1.357859665951211E-2</v>
          </cell>
          <cell r="AQ761">
            <v>2.1403373355030692E-2</v>
          </cell>
          <cell r="AR761">
            <v>4.8537281186710728E-3</v>
          </cell>
          <cell r="AS761">
            <v>8.9978229121889935E-3</v>
          </cell>
          <cell r="AT761">
            <v>6.3735835042436541E-3</v>
          </cell>
          <cell r="AU761">
            <v>-2.9547797548370991E-4</v>
          </cell>
        </row>
        <row r="762">
          <cell r="H762">
            <v>3.8438205394099256E-2</v>
          </cell>
          <cell r="I762">
            <v>6.324760339835156E-2</v>
          </cell>
          <cell r="J762">
            <v>-3.2394966772330003E-3</v>
          </cell>
          <cell r="K762">
            <v>5.052884454025186E-3</v>
          </cell>
          <cell r="L762">
            <v>5.8506200380477269E-2</v>
          </cell>
          <cell r="AQ762">
            <v>7.0869458102697427E-3</v>
          </cell>
          <cell r="AR762">
            <v>-2.6694601379808322E-2</v>
          </cell>
          <cell r="AS762">
            <v>-8.0577632995024965E-3</v>
          </cell>
          <cell r="AT762">
            <v>2.186330779021022E-3</v>
          </cell>
          <cell r="AU762">
            <v>3.8213096654082478E-3</v>
          </cell>
        </row>
        <row r="763">
          <cell r="H763">
            <v>4.4476942080645232E-2</v>
          </cell>
          <cell r="I763">
            <v>6.4722530862031169E-2</v>
          </cell>
          <cell r="J763">
            <v>2.3156661058257866E-2</v>
          </cell>
          <cell r="K763">
            <v>1.5687017902820566E-2</v>
          </cell>
          <cell r="L763">
            <v>4.0461400581000007E-2</v>
          </cell>
          <cell r="AQ763">
            <v>-8.0392515819811931E-3</v>
          </cell>
          <cell r="AR763">
            <v>-1.534392476654222E-2</v>
          </cell>
          <cell r="AS763">
            <v>3.1395311319802896E-3</v>
          </cell>
          <cell r="AT763">
            <v>2.9938070218038428E-4</v>
          </cell>
          <cell r="AU763">
            <v>4.9397456331282718E-3</v>
          </cell>
        </row>
        <row r="764">
          <cell r="H764">
            <v>-8.9788457695279433E-2</v>
          </cell>
          <cell r="I764">
            <v>6.5507767058814448E-3</v>
          </cell>
          <cell r="J764">
            <v>2.2500111628044994E-2</v>
          </cell>
          <cell r="K764">
            <v>-1.2526279718077737E-2</v>
          </cell>
          <cell r="L764">
            <v>-4.6228901974471048E-3</v>
          </cell>
          <cell r="AQ764">
            <v>9.4702854316751177E-3</v>
          </cell>
          <cell r="AR764">
            <v>6.8372701853761176E-3</v>
          </cell>
          <cell r="AS764">
            <v>4.6625619425222416E-3</v>
          </cell>
          <cell r="AT764">
            <v>-7.6772913415266665E-3</v>
          </cell>
          <cell r="AU764">
            <v>-1.404502998523019E-2</v>
          </cell>
        </row>
        <row r="765">
          <cell r="H765">
            <v>-1.7357077641386498E-2</v>
          </cell>
          <cell r="I765">
            <v>3.5328120819979159E-2</v>
          </cell>
          <cell r="J765">
            <v>-6.5367984138552382E-3</v>
          </cell>
          <cell r="K765">
            <v>1.2446464554058956E-3</v>
          </cell>
          <cell r="L765">
            <v>-8.4331221328965977E-3</v>
          </cell>
          <cell r="AQ765">
            <v>-2.1994658460815799E-2</v>
          </cell>
          <cell r="AR765">
            <v>4.9657266186477859E-3</v>
          </cell>
          <cell r="AS765">
            <v>4.1838556792381833E-3</v>
          </cell>
          <cell r="AT765">
            <v>-4.3959217773629142E-3</v>
          </cell>
          <cell r="AU765">
            <v>-7.395738378250671E-3</v>
          </cell>
        </row>
        <row r="766">
          <cell r="H766">
            <v>0</v>
          </cell>
          <cell r="I766">
            <v>0</v>
          </cell>
          <cell r="J766">
            <v>4.3648462902960983E-3</v>
          </cell>
          <cell r="K766">
            <v>-4.4796155125393922E-3</v>
          </cell>
          <cell r="L766">
            <v>5.3059070912526707E-3</v>
          </cell>
          <cell r="AQ766">
            <v>3.1772868287626661E-2</v>
          </cell>
          <cell r="AR766">
            <v>7.3702619786474854E-3</v>
          </cell>
          <cell r="AS766">
            <v>-1.3174610464908672E-2</v>
          </cell>
          <cell r="AT766">
            <v>4.8882505872890588E-3</v>
          </cell>
          <cell r="AU766">
            <v>-3.2174874439363003E-2</v>
          </cell>
        </row>
        <row r="767">
          <cell r="H767">
            <v>-1.3345467069690753E-2</v>
          </cell>
          <cell r="I767">
            <v>9.643111965147444E-3</v>
          </cell>
          <cell r="J767">
            <v>-2.9512746625477426E-3</v>
          </cell>
          <cell r="K767">
            <v>2.6758614600652653E-3</v>
          </cell>
          <cell r="L767">
            <v>1.4711731854026855E-3</v>
          </cell>
          <cell r="AQ767">
            <v>2.172005762162831E-3</v>
          </cell>
          <cell r="AR767">
            <v>-5.3548602502925995E-3</v>
          </cell>
          <cell r="AS767">
            <v>8.8865343660973033E-3</v>
          </cell>
          <cell r="AT767">
            <v>3.705794881949772E-3</v>
          </cell>
          <cell r="AU767">
            <v>1.3324798477721899E-2</v>
          </cell>
        </row>
        <row r="768">
          <cell r="H768">
            <v>-6.9365120861564544E-2</v>
          </cell>
          <cell r="I768">
            <v>-8.9295243610799102E-2</v>
          </cell>
          <cell r="J768">
            <v>-2.9958085389415356E-2</v>
          </cell>
          <cell r="K768">
            <v>-2.3060471448672959E-2</v>
          </cell>
          <cell r="L768">
            <v>-4.9344246577604833E-2</v>
          </cell>
          <cell r="AQ768">
            <v>3.0755327496771654E-2</v>
          </cell>
          <cell r="AR768">
            <v>3.0055802484882887E-2</v>
          </cell>
          <cell r="AS768">
            <v>-8.6488548423217446E-3</v>
          </cell>
          <cell r="AT768">
            <v>1.4703399797571147E-2</v>
          </cell>
          <cell r="AU768">
            <v>-1.9490154676295935E-2</v>
          </cell>
        </row>
        <row r="769">
          <cell r="H769">
            <v>-2.0467480974091234E-3</v>
          </cell>
          <cell r="I769">
            <v>3.994067054843109E-2</v>
          </cell>
          <cell r="J769">
            <v>-2.5483974460701608E-3</v>
          </cell>
          <cell r="K769">
            <v>-1.4915746435436583E-3</v>
          </cell>
          <cell r="L769">
            <v>3.8634689122774013E-3</v>
          </cell>
          <cell r="AQ769">
            <v>6.5275773812869531E-3</v>
          </cell>
          <cell r="AR769">
            <v>5.6008344007791918E-3</v>
          </cell>
          <cell r="AS769">
            <v>-3.9294309493456449E-3</v>
          </cell>
          <cell r="AT769">
            <v>2.2078507610934954E-3</v>
          </cell>
          <cell r="AU769">
            <v>3.3989246724938954E-3</v>
          </cell>
        </row>
        <row r="770">
          <cell r="H770">
            <v>7.1783105343607989E-3</v>
          </cell>
          <cell r="I770">
            <v>2.5836162084397873E-2</v>
          </cell>
          <cell r="J770">
            <v>-1.0152626840307932E-2</v>
          </cell>
          <cell r="K770">
            <v>-1.7680914994501196E-3</v>
          </cell>
          <cell r="L770">
            <v>1.2834147885398828E-4</v>
          </cell>
          <cell r="AQ770">
            <v>5.3948345153530235E-3</v>
          </cell>
          <cell r="AR770">
            <v>1.3645233180419392E-3</v>
          </cell>
          <cell r="AS770">
            <v>8.9058988232802415E-3</v>
          </cell>
          <cell r="AT770">
            <v>-2.1610278572402948E-2</v>
          </cell>
          <cell r="AU770">
            <v>3.4481450243838078E-2</v>
          </cell>
        </row>
        <row r="771">
          <cell r="H771">
            <v>-2.1551048560276231E-2</v>
          </cell>
          <cell r="I771">
            <v>-2.9308427105065982E-2</v>
          </cell>
          <cell r="J771">
            <v>1.9019071623469497E-3</v>
          </cell>
          <cell r="K771">
            <v>-7.1144679147634449E-3</v>
          </cell>
          <cell r="L771">
            <v>-1.547455551512944E-2</v>
          </cell>
          <cell r="AQ771">
            <v>1.7524130163840711E-2</v>
          </cell>
          <cell r="AR771">
            <v>1.3741538938101979E-2</v>
          </cell>
          <cell r="AS771">
            <v>2.9508534718148977E-3</v>
          </cell>
          <cell r="AT771">
            <v>-1.5704518844632041E-3</v>
          </cell>
          <cell r="AU771">
            <v>8.7089844499870506E-3</v>
          </cell>
        </row>
        <row r="772">
          <cell r="H772">
            <v>1.8383702257773527E-2</v>
          </cell>
          <cell r="I772">
            <v>3.6499417536751011E-2</v>
          </cell>
          <cell r="J772">
            <v>-3.1186766039529301E-3</v>
          </cell>
          <cell r="K772">
            <v>7.6343132148526394E-3</v>
          </cell>
          <cell r="L772">
            <v>-2.9833286307362816E-2</v>
          </cell>
          <cell r="AQ772">
            <v>8.0249742508268292E-4</v>
          </cell>
          <cell r="AR772">
            <v>-1.2477782518380574E-2</v>
          </cell>
          <cell r="AS772">
            <v>-4.4794890762850075E-3</v>
          </cell>
          <cell r="AT772">
            <v>-8.120645477696059E-3</v>
          </cell>
          <cell r="AU772">
            <v>-3.0202245290459125E-2</v>
          </cell>
        </row>
        <row r="773">
          <cell r="H773">
            <v>1.9754716339151157E-2</v>
          </cell>
          <cell r="I773">
            <v>3.8387348729730597E-2</v>
          </cell>
          <cell r="J773">
            <v>1.6458162557078326E-2</v>
          </cell>
          <cell r="K773">
            <v>-1.3016867806658894E-3</v>
          </cell>
          <cell r="L773">
            <v>3.5239481715189314E-2</v>
          </cell>
          <cell r="AQ773">
            <v>-1.4536795044581675E-2</v>
          </cell>
          <cell r="AR773">
            <v>-2.9550884597299459E-2</v>
          </cell>
          <cell r="AS773">
            <v>-1.0852147274105306E-2</v>
          </cell>
          <cell r="AT773">
            <v>-1.0099424026841022E-2</v>
          </cell>
          <cell r="AU773">
            <v>1.7324829461287498E-2</v>
          </cell>
        </row>
        <row r="774">
          <cell r="H774">
            <v>-7.3480543403250387E-3</v>
          </cell>
          <cell r="I774">
            <v>-2.3117543162227583E-2</v>
          </cell>
          <cell r="J774">
            <v>-1.2511710760915062E-2</v>
          </cell>
          <cell r="K774">
            <v>-9.212329287191956E-3</v>
          </cell>
          <cell r="L774">
            <v>4.0491321303124383E-3</v>
          </cell>
          <cell r="AQ774">
            <v>-3.5547418106821431E-2</v>
          </cell>
          <cell r="AR774">
            <v>-1.4473038212543926E-2</v>
          </cell>
          <cell r="AS774">
            <v>-3.0529418417694089E-3</v>
          </cell>
          <cell r="AT774">
            <v>1.1270128301569707E-3</v>
          </cell>
          <cell r="AU774">
            <v>-1.0352621069702469E-2</v>
          </cell>
        </row>
        <row r="775">
          <cell r="H775">
            <v>-1.2617734219589449E-2</v>
          </cell>
          <cell r="I775">
            <v>1.1894187412074819E-2</v>
          </cell>
          <cell r="J775">
            <v>1.1517883371656712E-3</v>
          </cell>
          <cell r="K775">
            <v>5.837593984443501E-3</v>
          </cell>
          <cell r="L775">
            <v>4.9095655529970417E-2</v>
          </cell>
          <cell r="AQ775">
            <v>-4.3747797116025751E-3</v>
          </cell>
          <cell r="AR775">
            <v>1.1382169774327145E-3</v>
          </cell>
          <cell r="AS775">
            <v>-1.1497995029961907E-3</v>
          </cell>
          <cell r="AT775">
            <v>-1.9310137021933235E-3</v>
          </cell>
          <cell r="AU775">
            <v>-9.1151326243925669E-3</v>
          </cell>
        </row>
        <row r="776">
          <cell r="H776">
            <v>-3.1180795543778395E-2</v>
          </cell>
          <cell r="I776">
            <v>-2.85240465920793E-2</v>
          </cell>
          <cell r="J776">
            <v>1.3738515839482712E-2</v>
          </cell>
          <cell r="K776">
            <v>-9.7265015376479802E-3</v>
          </cell>
          <cell r="L776">
            <v>1.5953386395274549E-2</v>
          </cell>
          <cell r="AQ776">
            <v>-2.941487469664605E-2</v>
          </cell>
          <cell r="AR776">
            <v>7.3848075683733494E-3</v>
          </cell>
          <cell r="AS776">
            <v>8.8474886779652435E-3</v>
          </cell>
          <cell r="AT776">
            <v>-7.4532958321722733E-3</v>
          </cell>
          <cell r="AU776">
            <v>-2.9242776778288051E-3</v>
          </cell>
        </row>
        <row r="777">
          <cell r="H777">
            <v>-2.4270139745325658E-2</v>
          </cell>
          <cell r="I777">
            <v>7.028415417449585E-3</v>
          </cell>
          <cell r="J777">
            <v>-4.6731887573514541E-4</v>
          </cell>
          <cell r="K777">
            <v>-7.5585464854298623E-3</v>
          </cell>
          <cell r="L777">
            <v>-1.2121079387225064E-3</v>
          </cell>
          <cell r="AQ777">
            <v>-4.6842402883738631E-3</v>
          </cell>
          <cell r="AR777">
            <v>-6.6725964831931646E-3</v>
          </cell>
          <cell r="AS777">
            <v>5.8436533037663097E-3</v>
          </cell>
          <cell r="AT777">
            <v>-7.447590208882692E-4</v>
          </cell>
          <cell r="AU777">
            <v>-4.2151197470557816E-3</v>
          </cell>
        </row>
        <row r="778">
          <cell r="H778">
            <v>-4.6863777126238126E-3</v>
          </cell>
          <cell r="I778">
            <v>-1.2685680143110334E-2</v>
          </cell>
          <cell r="J778">
            <v>1.8901981492144948E-2</v>
          </cell>
          <cell r="K778">
            <v>-5.1639551324921262E-3</v>
          </cell>
          <cell r="L778">
            <v>1.0735750929926624E-2</v>
          </cell>
          <cell r="AQ778">
            <v>-2.3795181241830633E-3</v>
          </cell>
          <cell r="AR778">
            <v>1.2591563377978213E-2</v>
          </cell>
          <cell r="AS778">
            <v>3.5101472012722861E-3</v>
          </cell>
          <cell r="AT778">
            <v>4.2639623979646296E-3</v>
          </cell>
          <cell r="AU778">
            <v>1.4164614849996224E-3</v>
          </cell>
        </row>
        <row r="779">
          <cell r="H779">
            <v>-8.5295134317916022E-2</v>
          </cell>
          <cell r="I779">
            <v>5.1360264544468182E-2</v>
          </cell>
          <cell r="J779">
            <v>1.3897044125486868E-2</v>
          </cell>
          <cell r="K779">
            <v>-1.3847942386968182E-2</v>
          </cell>
          <cell r="L779">
            <v>5.763701222757156E-3</v>
          </cell>
          <cell r="AQ779">
            <v>-5.8532952664546211E-3</v>
          </cell>
          <cell r="AR779">
            <v>-1.7256890380931252E-2</v>
          </cell>
          <cell r="AS779">
            <v>6.6377656059790242E-3</v>
          </cell>
          <cell r="AT779">
            <v>1.0357315252817476E-3</v>
          </cell>
          <cell r="AU779">
            <v>3.6849940312253984E-2</v>
          </cell>
        </row>
        <row r="780">
          <cell r="H780">
            <v>-5.9196249497886044E-2</v>
          </cell>
          <cell r="I780">
            <v>-9.5928621256325952E-3</v>
          </cell>
          <cell r="J780">
            <v>4.5257447979363263E-4</v>
          </cell>
          <cell r="K780">
            <v>-1.5480728815401745E-2</v>
          </cell>
          <cell r="L780">
            <v>3.5577835953220172E-2</v>
          </cell>
          <cell r="AQ780">
            <v>2.7233105651532939E-2</v>
          </cell>
          <cell r="AR780">
            <v>2.3142951405301909E-2</v>
          </cell>
          <cell r="AS780">
            <v>5.4122626701832988E-3</v>
          </cell>
          <cell r="AT780">
            <v>-6.5023361663080047E-3</v>
          </cell>
          <cell r="AU780">
            <v>1.7746652278553016E-2</v>
          </cell>
        </row>
        <row r="781">
          <cell r="H781">
            <v>-3.051346493049234E-2</v>
          </cell>
          <cell r="I781">
            <v>-2.1162683238924562E-2</v>
          </cell>
          <cell r="J781">
            <v>-2.6431428234220289E-2</v>
          </cell>
          <cell r="K781">
            <v>1.6359755941198539E-2</v>
          </cell>
          <cell r="L781">
            <v>-1.1583601980818425E-2</v>
          </cell>
          <cell r="AQ781">
            <v>1.5303871934297558E-2</v>
          </cell>
          <cell r="AR781">
            <v>6.8383915861566546E-3</v>
          </cell>
          <cell r="AS781">
            <v>-6.3343039525360842E-7</v>
          </cell>
          <cell r="AT781">
            <v>-1.8501280260858387E-3</v>
          </cell>
          <cell r="AU781">
            <v>-6.9545730353468213E-3</v>
          </cell>
        </row>
        <row r="782">
          <cell r="H782">
            <v>5.2962874908956348E-2</v>
          </cell>
          <cell r="I782">
            <v>2.9368962361011608E-3</v>
          </cell>
          <cell r="J782">
            <v>-1.3674053237689443E-2</v>
          </cell>
          <cell r="K782">
            <v>7.1569699305640277E-4</v>
          </cell>
          <cell r="L782">
            <v>-2.3268056050652186E-2</v>
          </cell>
          <cell r="AQ782">
            <v>1.7655929447990031E-2</v>
          </cell>
          <cell r="AR782">
            <v>8.6956005631952729E-3</v>
          </cell>
          <cell r="AS782">
            <v>4.9914581321708765E-3</v>
          </cell>
          <cell r="AT782">
            <v>4.3568524269497078E-3</v>
          </cell>
          <cell r="AU782">
            <v>9.8005201814761432E-3</v>
          </cell>
        </row>
        <row r="783">
          <cell r="H783">
            <v>2.1026641937844204E-2</v>
          </cell>
          <cell r="I783">
            <v>-1.8302022695223075E-2</v>
          </cell>
          <cell r="J783">
            <v>2.6916155493705851E-4</v>
          </cell>
          <cell r="K783">
            <v>6.9363019320769492E-3</v>
          </cell>
          <cell r="L783">
            <v>1.3071991659022952E-2</v>
          </cell>
          <cell r="AQ783">
            <v>1.9077897758549177E-3</v>
          </cell>
          <cell r="AR783">
            <v>-8.8390633981409363E-3</v>
          </cell>
          <cell r="AS783">
            <v>-4.2191403540761587E-3</v>
          </cell>
          <cell r="AT783">
            <v>-9.9170605127075189E-3</v>
          </cell>
          <cell r="AU783">
            <v>-2.1612673052795483E-3</v>
          </cell>
        </row>
        <row r="784">
          <cell r="H784">
            <v>1.171009225398123E-2</v>
          </cell>
          <cell r="I784">
            <v>-9.7174623301546914E-3</v>
          </cell>
          <cell r="J784">
            <v>-8.6792672562726603E-3</v>
          </cell>
          <cell r="K784">
            <v>6.6195009384586445E-3</v>
          </cell>
          <cell r="L784">
            <v>-2.006613043017158E-2</v>
          </cell>
          <cell r="AQ784">
            <v>-1.5084294858679534E-2</v>
          </cell>
          <cell r="AR784">
            <v>-2.0241397582830768E-2</v>
          </cell>
          <cell r="AS784">
            <v>-6.0903690140197073E-3</v>
          </cell>
          <cell r="AT784">
            <v>1.9525757240574275E-3</v>
          </cell>
          <cell r="AU784">
            <v>-1.121644673372089E-3</v>
          </cell>
        </row>
        <row r="785">
          <cell r="H785">
            <v>1.8559156305616886E-2</v>
          </cell>
          <cell r="I785">
            <v>5.7811430381233819E-3</v>
          </cell>
          <cell r="J785">
            <v>-2.4433292677253915E-3</v>
          </cell>
          <cell r="K785">
            <v>2.7208978810944195E-4</v>
          </cell>
          <cell r="L785">
            <v>1.0769618104007117E-2</v>
          </cell>
          <cell r="AQ785">
            <v>-1.3077980442378571E-2</v>
          </cell>
          <cell r="AR785">
            <v>-2.0454853594870932E-2</v>
          </cell>
          <cell r="AS785">
            <v>-6.0805585297708433E-3</v>
          </cell>
          <cell r="AT785">
            <v>2.6930879951669756E-3</v>
          </cell>
          <cell r="AU785">
            <v>-5.8209700885296133E-3</v>
          </cell>
        </row>
        <row r="786">
          <cell r="H786">
            <v>0</v>
          </cell>
          <cell r="I786">
            <v>0</v>
          </cell>
          <cell r="J786">
            <v>0</v>
          </cell>
          <cell r="K786">
            <v>0</v>
          </cell>
          <cell r="L786">
            <v>0</v>
          </cell>
          <cell r="AQ786">
            <v>1.4312578112769406E-3</v>
          </cell>
          <cell r="AR786">
            <v>-4.4292450826372018E-3</v>
          </cell>
          <cell r="AS786">
            <v>9.8688815188333091E-3</v>
          </cell>
          <cell r="AT786">
            <v>-6.9054033727725542E-3</v>
          </cell>
          <cell r="AU786">
            <v>1.7291518015743766E-2</v>
          </cell>
        </row>
        <row r="787">
          <cell r="H787">
            <v>-9.9063291536588549E-3</v>
          </cell>
          <cell r="I787">
            <v>5.3561749100272671E-3</v>
          </cell>
          <cell r="J787">
            <v>-1.3607118363194726E-3</v>
          </cell>
          <cell r="K787">
            <v>-2.7201577539481825E-4</v>
          </cell>
          <cell r="L787">
            <v>9.5478971889637609E-3</v>
          </cell>
          <cell r="AQ787">
            <v>9.174137906714239E-3</v>
          </cell>
          <cell r="AR787">
            <v>2.1648308021972311E-2</v>
          </cell>
          <cell r="AS787">
            <v>1.1785511256294991E-2</v>
          </cell>
          <cell r="AT787">
            <v>8.198276858979385E-3</v>
          </cell>
          <cell r="AU787">
            <v>-1.5825350521969306E-2</v>
          </cell>
        </row>
        <row r="788">
          <cell r="H788">
            <v>-2.2645583604489539E-2</v>
          </cell>
          <cell r="I788">
            <v>-3.8725995990896989E-3</v>
          </cell>
          <cell r="J788">
            <v>-8.4480385004254144E-3</v>
          </cell>
          <cell r="K788">
            <v>-4.1538635043076866E-3</v>
          </cell>
          <cell r="L788">
            <v>3.6422325742839323E-2</v>
          </cell>
          <cell r="AQ788">
            <v>4.6698530166673122E-2</v>
          </cell>
          <cell r="AR788">
            <v>1.8032147676694577E-2</v>
          </cell>
          <cell r="AS788">
            <v>-9.6049867627541717E-3</v>
          </cell>
          <cell r="AT788">
            <v>1.133910939627528E-2</v>
          </cell>
          <cell r="AU788">
            <v>-1.7159700349347544E-2</v>
          </cell>
        </row>
        <row r="789">
          <cell r="H789">
            <v>3.0370249223921064E-3</v>
          </cell>
          <cell r="I789">
            <v>2.4407112966569722E-2</v>
          </cell>
          <cell r="J789">
            <v>-1.0100272099259677E-2</v>
          </cell>
          <cell r="K789">
            <v>-7.2189684573098489E-4</v>
          </cell>
          <cell r="L789">
            <v>-1.0232842750141913E-2</v>
          </cell>
          <cell r="AQ789">
            <v>1.0267457218027602E-2</v>
          </cell>
          <cell r="AR789">
            <v>1.1101659307566136E-2</v>
          </cell>
          <cell r="AS789">
            <v>8.7153948020181511E-3</v>
          </cell>
          <cell r="AT789">
            <v>7.0424122079743683E-3</v>
          </cell>
          <cell r="AU789">
            <v>-1.2121807883096089E-2</v>
          </cell>
        </row>
        <row r="790">
          <cell r="H790">
            <v>4.3399304148858731E-2</v>
          </cell>
          <cell r="I790">
            <v>1.415834135471683E-2</v>
          </cell>
          <cell r="J790">
            <v>1.2146819634953232E-2</v>
          </cell>
          <cell r="K790">
            <v>6.2653069284124285E-3</v>
          </cell>
          <cell r="L790">
            <v>1.5396988584740923E-2</v>
          </cell>
          <cell r="AQ790">
            <v>2.0351273981913148E-2</v>
          </cell>
          <cell r="AR790">
            <v>2.2289186492478932E-2</v>
          </cell>
          <cell r="AS790">
            <v>-7.955407581104329E-3</v>
          </cell>
          <cell r="AT790">
            <v>-2.1655691827686466E-3</v>
          </cell>
          <cell r="AU790">
            <v>-2.1740616353393985E-2</v>
          </cell>
        </row>
        <row r="791">
          <cell r="H791">
            <v>0</v>
          </cell>
          <cell r="I791">
            <v>0</v>
          </cell>
          <cell r="J791">
            <v>0</v>
          </cell>
          <cell r="K791">
            <v>0</v>
          </cell>
          <cell r="L791">
            <v>0</v>
          </cell>
          <cell r="AQ791">
            <v>-5.7550381781325656E-3</v>
          </cell>
          <cell r="AR791">
            <v>-1.0371543934609517E-2</v>
          </cell>
          <cell r="AS791">
            <v>-1.4921508030519507E-2</v>
          </cell>
          <cell r="AT791">
            <v>6.7192768936330978E-3</v>
          </cell>
          <cell r="AU791">
            <v>-7.2259186528236237E-3</v>
          </cell>
        </row>
        <row r="792">
          <cell r="H792">
            <v>8.4929317126589909E-2</v>
          </cell>
          <cell r="I792">
            <v>3.1608068411811407E-2</v>
          </cell>
          <cell r="J792">
            <v>-7.4749833800240584E-3</v>
          </cell>
          <cell r="K792">
            <v>1.5584709819664866E-2</v>
          </cell>
          <cell r="L792">
            <v>-9.3647969954396837E-3</v>
          </cell>
          <cell r="AQ792">
            <v>-1.4590762610532256E-4</v>
          </cell>
          <cell r="AR792">
            <v>-3.5537393864861302E-3</v>
          </cell>
          <cell r="AS792">
            <v>-3.1058036454572565E-3</v>
          </cell>
          <cell r="AT792">
            <v>4.5479669730684917E-3</v>
          </cell>
          <cell r="AU792">
            <v>-2.8217041325985979E-3</v>
          </cell>
        </row>
        <row r="793">
          <cell r="H793">
            <v>1.8366649014848191E-2</v>
          </cell>
          <cell r="I793">
            <v>-4.6683576335311283E-3</v>
          </cell>
          <cell r="J793">
            <v>1.6098979048552842E-2</v>
          </cell>
          <cell r="K793">
            <v>1.1095547097091263E-2</v>
          </cell>
          <cell r="L793">
            <v>-2.9277165009293227E-2</v>
          </cell>
          <cell r="AQ793">
            <v>2.2423861949300055E-2</v>
          </cell>
          <cell r="AR793">
            <v>3.3489422982978738E-2</v>
          </cell>
          <cell r="AS793">
            <v>-5.5671913954679986E-3</v>
          </cell>
          <cell r="AT793">
            <v>4.3310583184736151E-3</v>
          </cell>
          <cell r="AU793">
            <v>2.0196653095567483E-2</v>
          </cell>
        </row>
        <row r="794">
          <cell r="H794">
            <v>-2.7140559254594354E-2</v>
          </cell>
          <cell r="I794">
            <v>7.8171328961949005E-3</v>
          </cell>
          <cell r="J794">
            <v>1.5775897561397523E-2</v>
          </cell>
          <cell r="K794">
            <v>8.5574125663383516E-3</v>
          </cell>
          <cell r="L794">
            <v>1.2946177820944982E-3</v>
          </cell>
          <cell r="AQ794">
            <v>-1.9630914624801168E-2</v>
          </cell>
          <cell r="AR794">
            <v>8.501446532860597E-3</v>
          </cell>
          <cell r="AS794">
            <v>-3.1937752241849591E-3</v>
          </cell>
          <cell r="AT794">
            <v>4.146548323498896E-3</v>
          </cell>
          <cell r="AU794">
            <v>-3.3185971295365581E-2</v>
          </cell>
        </row>
        <row r="795">
          <cell r="H795">
            <v>-3.0417592097754742E-2</v>
          </cell>
          <cell r="I795">
            <v>-3.0009615306130777E-2</v>
          </cell>
          <cell r="J795">
            <v>1.3120842129254351E-2</v>
          </cell>
          <cell r="K795">
            <v>-1.4000925364148542E-2</v>
          </cell>
          <cell r="L795">
            <v>-2.4683018176759886E-3</v>
          </cell>
          <cell r="AQ795">
            <v>8.3458128473395104E-3</v>
          </cell>
          <cell r="AR795">
            <v>1.7239855849240596E-2</v>
          </cell>
          <cell r="AS795">
            <v>1.0563356782249695E-2</v>
          </cell>
          <cell r="AT795">
            <v>2.137122278448862E-5</v>
          </cell>
          <cell r="AU795">
            <v>-2.4502035708457788E-3</v>
          </cell>
        </row>
        <row r="796">
          <cell r="H796">
            <v>-3.8240179695111065E-2</v>
          </cell>
          <cell r="I796">
            <v>3.3970727091503505E-3</v>
          </cell>
          <cell r="J796">
            <v>6.2111869737184744E-3</v>
          </cell>
          <cell r="K796">
            <v>-1.5338210483156756E-2</v>
          </cell>
          <cell r="L796">
            <v>7.1315204877215876E-3</v>
          </cell>
          <cell r="AQ796">
            <v>-2.4586141187973171E-2</v>
          </cell>
          <cell r="AR796">
            <v>-3.1956940849425387E-2</v>
          </cell>
          <cell r="AS796">
            <v>-5.5337225526398562E-3</v>
          </cell>
          <cell r="AT796">
            <v>-1.5236698946431127E-3</v>
          </cell>
          <cell r="AU796">
            <v>3.5152206978884418E-3</v>
          </cell>
        </row>
        <row r="797">
          <cell r="H797">
            <v>-1.5055021262555424E-2</v>
          </cell>
          <cell r="I797">
            <v>-2.1303029798827477E-2</v>
          </cell>
          <cell r="J797">
            <v>-5.844449252757844E-3</v>
          </cell>
          <cell r="K797">
            <v>-8.7782842880317347E-3</v>
          </cell>
          <cell r="L797">
            <v>3.5096258524751622E-3</v>
          </cell>
          <cell r="AQ797">
            <v>-1.8193590077461328E-2</v>
          </cell>
          <cell r="AR797">
            <v>-8.9230315539590361E-4</v>
          </cell>
          <cell r="AS797">
            <v>3.3986467460837737E-3</v>
          </cell>
          <cell r="AT797">
            <v>3.2778041667707678E-3</v>
          </cell>
          <cell r="AU797">
            <v>8.901755463230339E-4</v>
          </cell>
        </row>
        <row r="798">
          <cell r="H798">
            <v>-3.7625001553481807E-2</v>
          </cell>
          <cell r="I798">
            <v>-2.2564122391412811E-2</v>
          </cell>
          <cell r="J798">
            <v>-1.9750362100470986E-2</v>
          </cell>
          <cell r="K798">
            <v>-1.5853220640092758E-2</v>
          </cell>
          <cell r="L798">
            <v>-3.8300506510025145E-2</v>
          </cell>
          <cell r="AQ798">
            <v>4.4873892486191145E-3</v>
          </cell>
          <cell r="AR798">
            <v>-3.3828907184044986E-3</v>
          </cell>
          <cell r="AS798">
            <v>1.3005914624062696E-3</v>
          </cell>
          <cell r="AT798">
            <v>-3.5364948787972974E-3</v>
          </cell>
          <cell r="AU798">
            <v>3.4225912410047771E-2</v>
          </cell>
        </row>
        <row r="799">
          <cell r="H799">
            <v>-4.6833159321584272E-3</v>
          </cell>
          <cell r="I799">
            <v>1.7580587922576552E-3</v>
          </cell>
          <cell r="J799">
            <v>-2.3113187616307429E-2</v>
          </cell>
          <cell r="K799">
            <v>8.909240965038201E-5</v>
          </cell>
          <cell r="L799">
            <v>-1.2122614888654404E-3</v>
          </cell>
          <cell r="AQ799">
            <v>-1.4070197824376228E-2</v>
          </cell>
          <cell r="AR799">
            <v>2.2258804537877933E-3</v>
          </cell>
          <cell r="AS799">
            <v>1.5533611048602841E-3</v>
          </cell>
          <cell r="AT799">
            <v>4.5208976413714454E-4</v>
          </cell>
          <cell r="AU799">
            <v>1.1828325189015129E-2</v>
          </cell>
        </row>
        <row r="800">
          <cell r="H800">
            <v>-3.8052346535355608E-2</v>
          </cell>
          <cell r="I800">
            <v>-3.345987410426654E-2</v>
          </cell>
          <cell r="J800">
            <v>6.2771334347233587E-3</v>
          </cell>
          <cell r="K800">
            <v>8.0222587585665472E-4</v>
          </cell>
          <cell r="L800">
            <v>-1.3108433320778379E-2</v>
          </cell>
          <cell r="AQ800">
            <v>-9.2336052865581355E-3</v>
          </cell>
          <cell r="AR800">
            <v>2.6772161910786885E-3</v>
          </cell>
          <cell r="AS800">
            <v>-8.4684271970609619E-3</v>
          </cell>
          <cell r="AT800">
            <v>2.6591113673316387E-3</v>
          </cell>
          <cell r="AU800">
            <v>-2.9283035610324529E-2</v>
          </cell>
        </row>
        <row r="801">
          <cell r="H801">
            <v>8.507009921802533E-3</v>
          </cell>
          <cell r="I801">
            <v>1.3291817470242329E-3</v>
          </cell>
          <cell r="J801">
            <v>4.7985254264808486E-3</v>
          </cell>
          <cell r="K801">
            <v>5.8280098698644256E-3</v>
          </cell>
          <cell r="L801">
            <v>-8.6640807921873897E-3</v>
          </cell>
          <cell r="AQ801">
            <v>-1.4297214492122921E-2</v>
          </cell>
          <cell r="AR801">
            <v>-1.6942566023055442E-2</v>
          </cell>
          <cell r="AS801">
            <v>-1.2248290057442636E-3</v>
          </cell>
          <cell r="AT801">
            <v>-8.0237927371194177E-3</v>
          </cell>
          <cell r="AU801">
            <v>-8.1186953127242827E-3</v>
          </cell>
        </row>
        <row r="802">
          <cell r="H802">
            <v>2.1280893984179539E-2</v>
          </cell>
          <cell r="I802">
            <v>7.5615769747268136E-3</v>
          </cell>
          <cell r="J802">
            <v>6.1399532304025062E-3</v>
          </cell>
          <cell r="K802">
            <v>1.0693288004185453E-2</v>
          </cell>
          <cell r="L802">
            <v>3.7340310131818377E-2</v>
          </cell>
          <cell r="AQ802">
            <v>1.292908357816761E-2</v>
          </cell>
          <cell r="AR802">
            <v>1.5263563777819799E-2</v>
          </cell>
          <cell r="AS802">
            <v>2.6782154672332454E-3</v>
          </cell>
          <cell r="AT802">
            <v>9.3047817174626672E-3</v>
          </cell>
          <cell r="AU802">
            <v>7.2356889250384171E-3</v>
          </cell>
        </row>
        <row r="803">
          <cell r="H803">
            <v>0</v>
          </cell>
          <cell r="I803">
            <v>0</v>
          </cell>
          <cell r="J803">
            <v>-1.6205609028285051E-2</v>
          </cell>
          <cell r="K803">
            <v>-2.6211544224352679E-3</v>
          </cell>
          <cell r="L803">
            <v>2.447444403621768E-3</v>
          </cell>
          <cell r="AQ803">
            <v>-8.4685332630476534E-3</v>
          </cell>
          <cell r="AR803">
            <v>-7.3904302707932445E-4</v>
          </cell>
          <cell r="AS803">
            <v>-6.2779771609592621E-3</v>
          </cell>
          <cell r="AT803">
            <v>-5.0222873668288462E-3</v>
          </cell>
          <cell r="AU803">
            <v>1.3538485567493779E-3</v>
          </cell>
        </row>
        <row r="804">
          <cell r="H804">
            <v>1.4678337946385511E-2</v>
          </cell>
          <cell r="I804">
            <v>-5.2816102046715274E-2</v>
          </cell>
          <cell r="J804">
            <v>-4.1009015587915254E-2</v>
          </cell>
          <cell r="K804">
            <v>-6.0191669553255611E-3</v>
          </cell>
          <cell r="L804">
            <v>1.9088491037120736E-2</v>
          </cell>
          <cell r="AQ804">
            <v>-9.5018776472560566E-3</v>
          </cell>
          <cell r="AR804">
            <v>-6.4170192527226401E-3</v>
          </cell>
          <cell r="AS804">
            <v>1.7039249672048745E-3</v>
          </cell>
          <cell r="AT804">
            <v>-4.5399925246860885E-3</v>
          </cell>
          <cell r="AU804">
            <v>-2.3377877798561125E-2</v>
          </cell>
        </row>
        <row r="805">
          <cell r="H805">
            <v>7.5295051480266828E-2</v>
          </cell>
          <cell r="I805">
            <v>4.3491245629030173E-2</v>
          </cell>
          <cell r="J805">
            <v>5.0308822661304653E-4</v>
          </cell>
          <cell r="K805">
            <v>-7.6669510091278426E-3</v>
          </cell>
          <cell r="L805">
            <v>-4.5656719974761506E-3</v>
          </cell>
          <cell r="AQ805">
            <v>-1.4600968502425274E-2</v>
          </cell>
          <cell r="AR805">
            <v>-2.1381363754154083E-2</v>
          </cell>
          <cell r="AS805">
            <v>1.6625133292547025E-3</v>
          </cell>
          <cell r="AT805">
            <v>-7.8252784345050914E-3</v>
          </cell>
          <cell r="AU805">
            <v>5.0599933116210185E-3</v>
          </cell>
        </row>
        <row r="806">
          <cell r="H806">
            <v>3.1226336933104948E-2</v>
          </cell>
          <cell r="I806">
            <v>-1.5162323124874533E-2</v>
          </cell>
          <cell r="J806">
            <v>-3.2325490604764306E-3</v>
          </cell>
          <cell r="K806">
            <v>-8.0173714138565E-4</v>
          </cell>
          <cell r="L806">
            <v>8.1763515142736498E-3</v>
          </cell>
          <cell r="AQ806">
            <v>3.9258581021162954E-2</v>
          </cell>
          <cell r="AR806">
            <v>3.3031986763359791E-2</v>
          </cell>
          <cell r="AS806">
            <v>6.690165158377585E-3</v>
          </cell>
          <cell r="AT806">
            <v>3.4218966517273368E-3</v>
          </cell>
          <cell r="AU806">
            <v>1.126065110678701E-2</v>
          </cell>
        </row>
        <row r="807">
          <cell r="H807">
            <v>2.1288342446970088E-2</v>
          </cell>
          <cell r="I807">
            <v>5.3776582562310438E-3</v>
          </cell>
          <cell r="J807">
            <v>-8.2156131529534937E-3</v>
          </cell>
          <cell r="K807">
            <v>-2.6652241205927796E-3</v>
          </cell>
          <cell r="L807">
            <v>4.4325221322427666E-2</v>
          </cell>
          <cell r="AQ807">
            <v>-1.0436846169594178E-3</v>
          </cell>
          <cell r="AR807">
            <v>-2.2095505537151122E-3</v>
          </cell>
          <cell r="AS807">
            <v>4.6276719443390487E-3</v>
          </cell>
          <cell r="AT807">
            <v>-1.7356348036942294E-3</v>
          </cell>
          <cell r="AU807">
            <v>1.0031049257951564E-3</v>
          </cell>
        </row>
        <row r="808">
          <cell r="H808">
            <v>1.6352215484808807E-2</v>
          </cell>
          <cell r="I808">
            <v>5.5532123918495824E-3</v>
          </cell>
          <cell r="J808">
            <v>1.2861558355296454E-2</v>
          </cell>
          <cell r="K808">
            <v>1.3343902848832467E-3</v>
          </cell>
          <cell r="L808">
            <v>1.5805383049594779E-2</v>
          </cell>
          <cell r="AQ808">
            <v>-8.1035902331493565E-3</v>
          </cell>
          <cell r="AR808">
            <v>-8.6373129558470936E-3</v>
          </cell>
          <cell r="AS808">
            <v>1.6715019235578861E-3</v>
          </cell>
          <cell r="AT808">
            <v>-5.5581635498707233E-3</v>
          </cell>
          <cell r="AU808">
            <v>8.5332572410724197E-3</v>
          </cell>
        </row>
        <row r="809">
          <cell r="H809">
            <v>-3.5007063192387555E-2</v>
          </cell>
          <cell r="I809">
            <v>1.0925582519593302E-2</v>
          </cell>
          <cell r="J809">
            <v>1.5352589323367027E-2</v>
          </cell>
          <cell r="K809">
            <v>-8.8877528222985891E-4</v>
          </cell>
          <cell r="L809">
            <v>-9.8966479273272512E-3</v>
          </cell>
          <cell r="AQ809">
            <v>-1.7035923015352686E-3</v>
          </cell>
          <cell r="AR809">
            <v>-1.5324100601349092E-2</v>
          </cell>
          <cell r="AS809">
            <v>2.0334015861968647E-3</v>
          </cell>
          <cell r="AT809">
            <v>-3.0308563773662092E-3</v>
          </cell>
          <cell r="AU809">
            <v>1.593763688998668E-2</v>
          </cell>
        </row>
        <row r="810">
          <cell r="H810">
            <v>5.2033695559491333E-2</v>
          </cell>
          <cell r="I810">
            <v>3.3557607389604893E-2</v>
          </cell>
          <cell r="J810">
            <v>5.5111869995587703E-3</v>
          </cell>
          <cell r="K810">
            <v>1.7729500457279057E-2</v>
          </cell>
          <cell r="L810">
            <v>-1.4326975445068224E-2</v>
          </cell>
          <cell r="AQ810">
            <v>1.3974569756076766E-2</v>
          </cell>
          <cell r="AR810">
            <v>1.4125433461413579E-2</v>
          </cell>
          <cell r="AS810">
            <v>-1.5093695249107773E-2</v>
          </cell>
          <cell r="AT810">
            <v>1.643164383789824E-2</v>
          </cell>
          <cell r="AU810">
            <v>-3.6109470980392001E-2</v>
          </cell>
        </row>
        <row r="811">
          <cell r="H811">
            <v>5.381400378197787E-2</v>
          </cell>
          <cell r="I811">
            <v>-3.3120172199171183E-2</v>
          </cell>
          <cell r="J811">
            <v>6.2539852308141075E-3</v>
          </cell>
          <cell r="K811">
            <v>-7.0062091516389646E-3</v>
          </cell>
          <cell r="L811">
            <v>1.2338108576676055E-2</v>
          </cell>
          <cell r="AQ811">
            <v>2.1531384675524405E-3</v>
          </cell>
          <cell r="AR811">
            <v>-1.2489688715897373E-2</v>
          </cell>
          <cell r="AS811">
            <v>1.7087851360569309E-3</v>
          </cell>
          <cell r="AT811">
            <v>3.7416540527358305E-3</v>
          </cell>
          <cell r="AU811">
            <v>-9.0946376131141836E-3</v>
          </cell>
        </row>
        <row r="812">
          <cell r="H812">
            <v>1.0411456637015926E-2</v>
          </cell>
          <cell r="I812">
            <v>-2.2789134855526583E-2</v>
          </cell>
          <cell r="J812">
            <v>9.5670446927433872E-3</v>
          </cell>
          <cell r="K812">
            <v>2.6952290095327847E-4</v>
          </cell>
          <cell r="L812">
            <v>3.0050094474036504E-2</v>
          </cell>
          <cell r="AQ812">
            <v>-1.4935930983454967E-2</v>
          </cell>
          <cell r="AR812">
            <v>-1.8143029553886737E-2</v>
          </cell>
          <cell r="AS812">
            <v>3.5833379503162708E-4</v>
          </cell>
          <cell r="AT812">
            <v>4.3333746385781505E-3</v>
          </cell>
          <cell r="AU812">
            <v>-9.3966381949788175E-4</v>
          </cell>
        </row>
        <row r="813">
          <cell r="H813">
            <v>-3.6146503658130325E-2</v>
          </cell>
          <cell r="I813">
            <v>-5.3276800358992293E-4</v>
          </cell>
          <cell r="J813">
            <v>-1.2796630707081702E-2</v>
          </cell>
          <cell r="K813">
            <v>-1.8831908843806033E-3</v>
          </cell>
          <cell r="L813">
            <v>-9.9935976865929144E-3</v>
          </cell>
          <cell r="AQ813">
            <v>1.7204265240499839E-2</v>
          </cell>
          <cell r="AR813">
            <v>1.5557064179910547E-2</v>
          </cell>
          <cell r="AS813">
            <v>3.4690361679019497E-3</v>
          </cell>
          <cell r="AT813">
            <v>-9.4302984837186122E-4</v>
          </cell>
          <cell r="AU813">
            <v>1.7977929364404548E-2</v>
          </cell>
        </row>
        <row r="814">
          <cell r="H814">
            <v>3.7671753010494635E-2</v>
          </cell>
          <cell r="I814">
            <v>1.5833988279658762E-2</v>
          </cell>
          <cell r="J814">
            <v>1.1350943154156523E-2</v>
          </cell>
          <cell r="K814">
            <v>-5.0856296623258412E-3</v>
          </cell>
          <cell r="L814">
            <v>-2.2211315555229261E-2</v>
          </cell>
          <cell r="AQ814">
            <v>-5.6912085667826815E-4</v>
          </cell>
          <cell r="AR814">
            <v>1.4165401750928995E-2</v>
          </cell>
          <cell r="AS814">
            <v>7.4864742734042453E-3</v>
          </cell>
          <cell r="AT814">
            <v>2.618559228457711E-3</v>
          </cell>
          <cell r="AU814">
            <v>3.0551265275362794E-3</v>
          </cell>
        </row>
        <row r="815">
          <cell r="H815">
            <v>2.3712258902857997E-2</v>
          </cell>
          <cell r="I815">
            <v>-7.4895102309278094E-3</v>
          </cell>
          <cell r="J815">
            <v>1.939855718275707E-3</v>
          </cell>
          <cell r="K815">
            <v>4.661120806126684E-3</v>
          </cell>
          <cell r="L815">
            <v>1.1106787580473121E-2</v>
          </cell>
          <cell r="AQ815">
            <v>1.9563231176301044E-2</v>
          </cell>
          <cell r="AR815">
            <v>1.3358360277974525E-3</v>
          </cell>
          <cell r="AS815">
            <v>4.2114034230064604E-3</v>
          </cell>
          <cell r="AT815">
            <v>-4.5819913374574089E-4</v>
          </cell>
          <cell r="AU815">
            <v>2.0778372140933817E-2</v>
          </cell>
        </row>
        <row r="816">
          <cell r="H816">
            <v>1.7571372465259305E-3</v>
          </cell>
          <cell r="I816">
            <v>1.6365662661559144E-2</v>
          </cell>
          <cell r="J816">
            <v>1.2515573990415918E-2</v>
          </cell>
          <cell r="K816">
            <v>1.9650898307931319E-2</v>
          </cell>
          <cell r="L816">
            <v>5.5744675316782288E-3</v>
          </cell>
          <cell r="AQ816">
            <v>3.8664251508432647E-2</v>
          </cell>
          <cell r="AR816">
            <v>2.0127385514616559E-2</v>
          </cell>
          <cell r="AS816">
            <v>-4.9182003301329932E-3</v>
          </cell>
          <cell r="AT816">
            <v>1.8581756486027057E-2</v>
          </cell>
          <cell r="AU816">
            <v>-2.4002077925955233E-2</v>
          </cell>
        </row>
        <row r="817">
          <cell r="H817">
            <v>2.344128766564979E-2</v>
          </cell>
          <cell r="I817">
            <v>2.6896022529575125E-2</v>
          </cell>
          <cell r="J817">
            <v>1.0380399169971799E-2</v>
          </cell>
          <cell r="K817">
            <v>6.90220916119344E-3</v>
          </cell>
          <cell r="L817">
            <v>1.0978703539956669E-3</v>
          </cell>
          <cell r="AQ817">
            <v>-7.4546203798820333E-3</v>
          </cell>
          <cell r="AR817">
            <v>-8.5147982872241547E-3</v>
          </cell>
          <cell r="AS817">
            <v>6.4691047232162489E-3</v>
          </cell>
          <cell r="AT817">
            <v>-1.0194071887077107E-2</v>
          </cell>
          <cell r="AU817">
            <v>-4.6345608341852116E-3</v>
          </cell>
        </row>
        <row r="818">
          <cell r="H818">
            <v>1.6516039722658693E-2</v>
          </cell>
          <cell r="I818">
            <v>1.4851935283901607E-3</v>
          </cell>
          <cell r="J818">
            <v>7.50249014055826E-3</v>
          </cell>
          <cell r="K818">
            <v>-6.7641768743249564E-3</v>
          </cell>
          <cell r="L818">
            <v>-1.858790233022356E-2</v>
          </cell>
          <cell r="AQ818">
            <v>-1.3140287811473047E-2</v>
          </cell>
          <cell r="AR818">
            <v>-1.0917158143192714E-2</v>
          </cell>
          <cell r="AS818">
            <v>-1.0707831230732445E-2</v>
          </cell>
          <cell r="AT818">
            <v>-9.0898648410743799E-3</v>
          </cell>
          <cell r="AU818">
            <v>6.7759536713512649E-3</v>
          </cell>
        </row>
        <row r="819">
          <cell r="H819">
            <v>-4.5370937492234198E-2</v>
          </cell>
          <cell r="I819">
            <v>-4.9121200133761089E-2</v>
          </cell>
          <cell r="J819">
            <v>-2.7237315498911174E-2</v>
          </cell>
          <cell r="K819">
            <v>-1.2813542952904378E-2</v>
          </cell>
          <cell r="L819">
            <v>2.12314426343716E-2</v>
          </cell>
          <cell r="AQ819">
            <v>1.2103665348343767E-2</v>
          </cell>
          <cell r="AR819">
            <v>8.0003858531496989E-3</v>
          </cell>
          <cell r="AS819">
            <v>-9.5280847485992512E-3</v>
          </cell>
          <cell r="AT819">
            <v>3.3951104295847044E-3</v>
          </cell>
          <cell r="AU819">
            <v>-3.3798234029558524E-3</v>
          </cell>
        </row>
        <row r="820">
          <cell r="H820">
            <v>-3.4360985778875697E-2</v>
          </cell>
          <cell r="I820">
            <v>7.9549510414884672E-3</v>
          </cell>
          <cell r="J820">
            <v>-8.0689887977800634E-3</v>
          </cell>
          <cell r="K820">
            <v>2.895949690712607E-3</v>
          </cell>
          <cell r="L820">
            <v>2.8449479332317562E-2</v>
          </cell>
          <cell r="AQ820">
            <v>-1.4977665208207194E-2</v>
          </cell>
          <cell r="AR820">
            <v>-8.1381914175297672E-3</v>
          </cell>
          <cell r="AS820">
            <v>1.5186180400772031E-4</v>
          </cell>
          <cell r="AT820">
            <v>-6.3104040702095148E-3</v>
          </cell>
          <cell r="AU820">
            <v>3.4831924888093467E-3</v>
          </cell>
        </row>
        <row r="821">
          <cell r="H821">
            <v>-1.9122010689271551E-2</v>
          </cell>
          <cell r="I821">
            <v>1.7391659558319006E-3</v>
          </cell>
          <cell r="J821">
            <v>-1.3418607937533467E-2</v>
          </cell>
          <cell r="K821">
            <v>-4.5230853423394723E-4</v>
          </cell>
          <cell r="L821">
            <v>8.4555175820759665E-3</v>
          </cell>
          <cell r="AQ821">
            <v>-1.4897598252713253E-2</v>
          </cell>
          <cell r="AR821">
            <v>-1.0549929138472292E-2</v>
          </cell>
          <cell r="AS821">
            <v>-4.5418385952587133E-3</v>
          </cell>
          <cell r="AT821">
            <v>-8.8577560085465086E-3</v>
          </cell>
          <cell r="AU821">
            <v>-1.2765170488708856E-2</v>
          </cell>
        </row>
        <row r="822">
          <cell r="H822">
            <v>5.9672785766827552E-2</v>
          </cell>
          <cell r="I822">
            <v>-9.9976958075755906E-3</v>
          </cell>
          <cell r="J822">
            <v>1.430578652296588E-2</v>
          </cell>
          <cell r="K822">
            <v>1.6364802394707167E-2</v>
          </cell>
          <cell r="L822">
            <v>-1.1499118919922835E-2</v>
          </cell>
          <cell r="AQ822">
            <v>-2.1996020861054004E-2</v>
          </cell>
          <cell r="AR822">
            <v>-1.4787068392877863E-2</v>
          </cell>
          <cell r="AS822">
            <v>4.0260896041721334E-3</v>
          </cell>
          <cell r="AT822">
            <v>3.2175002920079888E-3</v>
          </cell>
          <cell r="AU822">
            <v>4.322933685157601E-3</v>
          </cell>
        </row>
        <row r="823">
          <cell r="H823">
            <v>0</v>
          </cell>
          <cell r="I823">
            <v>0</v>
          </cell>
          <cell r="J823">
            <v>-9.4490324152707306E-3</v>
          </cell>
          <cell r="K823">
            <v>-1.2854321170927552E-3</v>
          </cell>
          <cell r="L823">
            <v>5.3920814337260481E-3</v>
          </cell>
          <cell r="AQ823">
            <v>-1.5610627555889033E-2</v>
          </cell>
          <cell r="AR823">
            <v>-1.6184685058265653E-2</v>
          </cell>
          <cell r="AS823">
            <v>7.4659404369617766E-3</v>
          </cell>
          <cell r="AT823">
            <v>-2.57341974477685E-3</v>
          </cell>
          <cell r="AU823">
            <v>1.4321581513229414E-2</v>
          </cell>
        </row>
        <row r="824">
          <cell r="H824">
            <v>-5.5512651382779832E-2</v>
          </cell>
          <cell r="I824">
            <v>-4.5559047363217697E-2</v>
          </cell>
          <cell r="J824">
            <v>8.4174788568014414E-4</v>
          </cell>
          <cell r="K824">
            <v>6.7479994169978852E-3</v>
          </cell>
          <cell r="L824">
            <v>3.1953289831814224E-2</v>
          </cell>
          <cell r="AQ824">
            <v>-1.8609963466139655E-2</v>
          </cell>
          <cell r="AR824">
            <v>-2.2351901778936739E-3</v>
          </cell>
          <cell r="AS824">
            <v>1.5075947986894892E-3</v>
          </cell>
          <cell r="AT824">
            <v>-8.5240955588276497E-3</v>
          </cell>
          <cell r="AU824">
            <v>-3.5411668035314754E-3</v>
          </cell>
        </row>
        <row r="825">
          <cell r="H825">
            <v>2.1341532606689695E-2</v>
          </cell>
          <cell r="I825">
            <v>-9.5036559453809399E-4</v>
          </cell>
          <cell r="J825">
            <v>-2.5930463616271604E-3</v>
          </cell>
          <cell r="K825">
            <v>1.4631425717588797E-2</v>
          </cell>
          <cell r="L825">
            <v>-1.0287578765845184E-3</v>
          </cell>
          <cell r="AQ825">
            <v>-1.6299478670934538E-3</v>
          </cell>
          <cell r="AR825">
            <v>-1.2757416728334811E-3</v>
          </cell>
          <cell r="AS825">
            <v>5.7997156234907031E-3</v>
          </cell>
          <cell r="AT825">
            <v>-3.4542571302364163E-3</v>
          </cell>
          <cell r="AU825">
            <v>-1.2803233400463367E-3</v>
          </cell>
        </row>
        <row r="826">
          <cell r="H826">
            <v>2.9187335869769626E-2</v>
          </cell>
          <cell r="I826">
            <v>-1.2024023584179311E-2</v>
          </cell>
          <cell r="J826">
            <v>5.1292996110872124E-3</v>
          </cell>
          <cell r="K826">
            <v>6.6087679205082406E-3</v>
          </cell>
          <cell r="L826">
            <v>8.3880078076041809E-3</v>
          </cell>
          <cell r="AQ826">
            <v>4.8362222020082038E-3</v>
          </cell>
          <cell r="AR826">
            <v>-9.5996297153076761E-3</v>
          </cell>
          <cell r="AS826">
            <v>-6.9449146383453175E-3</v>
          </cell>
          <cell r="AT826">
            <v>2.5967718596777612E-3</v>
          </cell>
          <cell r="AU826">
            <v>-1.86788385011698E-2</v>
          </cell>
        </row>
        <row r="827">
          <cell r="H827">
            <v>-2.4331296569131244E-2</v>
          </cell>
          <cell r="I827">
            <v>-1.1412964567969031E-2</v>
          </cell>
          <cell r="J827">
            <v>9.5770766166130006E-3</v>
          </cell>
          <cell r="K827">
            <v>-1.2585139349796659E-2</v>
          </cell>
          <cell r="L827">
            <v>1.2253703593352538E-2</v>
          </cell>
          <cell r="AQ827">
            <v>1.770968299553722E-2</v>
          </cell>
          <cell r="AR827">
            <v>-3.053095056663764E-3</v>
          </cell>
          <cell r="AS827">
            <v>-2.3722177737745855E-5</v>
          </cell>
          <cell r="AT827">
            <v>2.4824751210641175E-3</v>
          </cell>
          <cell r="AU827">
            <v>-2.731058025139645E-2</v>
          </cell>
        </row>
        <row r="828">
          <cell r="H828">
            <v>-3.4681930706227382E-3</v>
          </cell>
          <cell r="I828">
            <v>-3.4699008021163436E-2</v>
          </cell>
          <cell r="J828">
            <v>2.7696637542027336E-3</v>
          </cell>
          <cell r="K828">
            <v>1.408587977451381E-2</v>
          </cell>
          <cell r="L828">
            <v>2.0731967520246641E-3</v>
          </cell>
          <cell r="AQ828">
            <v>7.6333564234846701E-3</v>
          </cell>
          <cell r="AR828">
            <v>6.3015002087506424E-3</v>
          </cell>
          <cell r="AS828">
            <v>6.9143253683610116E-3</v>
          </cell>
          <cell r="AT828">
            <v>-4.0190648930069038E-3</v>
          </cell>
          <cell r="AU828">
            <v>-7.4425882070865866E-3</v>
          </cell>
        </row>
        <row r="829">
          <cell r="H829">
            <v>1.2926759976814139E-2</v>
          </cell>
          <cell r="I829">
            <v>4.0103314642533361E-2</v>
          </cell>
          <cell r="J829">
            <v>6.2148193891164993E-4</v>
          </cell>
          <cell r="K829">
            <v>2.4801403714806103E-2</v>
          </cell>
          <cell r="L829">
            <v>-2.8188833958497583E-2</v>
          </cell>
          <cell r="AQ829">
            <v>1.1295682786937598E-2</v>
          </cell>
          <cell r="AR829">
            <v>-2.7517658512749366E-3</v>
          </cell>
          <cell r="AS829">
            <v>-9.3378635487647646E-3</v>
          </cell>
          <cell r="AT829">
            <v>2.1466234721816608E-3</v>
          </cell>
          <cell r="AU829">
            <v>-1.8624181665536796E-2</v>
          </cell>
        </row>
        <row r="830">
          <cell r="H830">
            <v>6.1681913571236535E-2</v>
          </cell>
          <cell r="I830">
            <v>-1.0657824039959851E-2</v>
          </cell>
          <cell r="J830">
            <v>-2.0081471334324696E-2</v>
          </cell>
          <cell r="K830">
            <v>7.8109427944985654E-3</v>
          </cell>
          <cell r="L830">
            <v>5.1797083416036394E-3</v>
          </cell>
          <cell r="AQ830">
            <v>-3.0349767191520657E-2</v>
          </cell>
          <cell r="AR830">
            <v>-1.7536733853819374E-3</v>
          </cell>
          <cell r="AS830">
            <v>-8.6428459956827755E-3</v>
          </cell>
          <cell r="AT830">
            <v>-1.7591842228685615E-4</v>
          </cell>
          <cell r="AU830">
            <v>-2.3243995626163503E-2</v>
          </cell>
        </row>
        <row r="831">
          <cell r="H831">
            <v>1.2020352988837191E-2</v>
          </cell>
          <cell r="I831">
            <v>-1.577984957375933E-2</v>
          </cell>
          <cell r="J831">
            <v>7.6056368534018759E-3</v>
          </cell>
          <cell r="K831">
            <v>6.9806615274679018E-3</v>
          </cell>
          <cell r="L831">
            <v>-3.2002680839670949E-2</v>
          </cell>
          <cell r="AQ831">
            <v>5.4808934703125614E-4</v>
          </cell>
          <cell r="AR831">
            <v>-1.9523969738755774E-2</v>
          </cell>
          <cell r="AS831">
            <v>1.5308215361244989E-3</v>
          </cell>
          <cell r="AT831">
            <v>4.8132244437384267E-3</v>
          </cell>
          <cell r="AU831">
            <v>-9.7955656623426261E-3</v>
          </cell>
        </row>
        <row r="832">
          <cell r="H832">
            <v>1.8730036028907104E-2</v>
          </cell>
          <cell r="I832">
            <v>-2.3564403426620917E-2</v>
          </cell>
          <cell r="J832">
            <v>9.7846934201606395E-4</v>
          </cell>
          <cell r="K832">
            <v>-4.6971684294869753E-3</v>
          </cell>
          <cell r="L832">
            <v>2.1292868672877496E-3</v>
          </cell>
          <cell r="AQ832">
            <v>8.1978197294633823E-3</v>
          </cell>
          <cell r="AR832">
            <v>1.340260352217645E-3</v>
          </cell>
          <cell r="AS832">
            <v>1.6878578152656196E-3</v>
          </cell>
          <cell r="AT832">
            <v>6.1901101051859437E-3</v>
          </cell>
          <cell r="AU832">
            <v>-1.5243931541743982E-2</v>
          </cell>
        </row>
        <row r="833">
          <cell r="H833">
            <v>-3.3034408469255094E-2</v>
          </cell>
          <cell r="I833">
            <v>-4.6620166618024372E-2</v>
          </cell>
          <cell r="J833">
            <v>-1.9969262946635369E-2</v>
          </cell>
          <cell r="K833">
            <v>-1.5632751542620227E-3</v>
          </cell>
          <cell r="L833">
            <v>1.1179240994450002E-3</v>
          </cell>
          <cell r="AQ833">
            <v>1.1857976925998787E-2</v>
          </cell>
          <cell r="AR833">
            <v>-2.9051618621926779E-2</v>
          </cell>
          <cell r="AS833">
            <v>-1.1758019556003549E-3</v>
          </cell>
          <cell r="AT833">
            <v>-6.2457547677214143E-3</v>
          </cell>
          <cell r="AU833">
            <v>-3.5868087652492572E-4</v>
          </cell>
        </row>
        <row r="834">
          <cell r="H834">
            <v>3.5554553739673977E-3</v>
          </cell>
          <cell r="I834">
            <v>-6.4067666268805556E-3</v>
          </cell>
          <cell r="J834">
            <v>2.8498630486017973E-3</v>
          </cell>
          <cell r="K834">
            <v>6.688356305865506E-3</v>
          </cell>
          <cell r="L834">
            <v>-2.9714495959102916E-2</v>
          </cell>
          <cell r="AQ834">
            <v>9.658795025445489E-3</v>
          </cell>
          <cell r="AR834">
            <v>4.3664628457262059E-3</v>
          </cell>
          <cell r="AS834">
            <v>-1.9239453280410447E-3</v>
          </cell>
          <cell r="AT834">
            <v>-1.7253185079059558E-3</v>
          </cell>
          <cell r="AU834">
            <v>-2.7740783102409572E-3</v>
          </cell>
        </row>
        <row r="835">
          <cell r="H835">
            <v>1.7714074136425007E-2</v>
          </cell>
          <cell r="I835">
            <v>2.3753073429849891E-2</v>
          </cell>
          <cell r="J835">
            <v>5.4702800393469087E-3</v>
          </cell>
          <cell r="K835">
            <v>8.5309187371374051E-3</v>
          </cell>
          <cell r="L835">
            <v>-7.5467357462174478E-3</v>
          </cell>
          <cell r="AQ835">
            <v>1.2564766773962687E-3</v>
          </cell>
          <cell r="AR835">
            <v>-6.6598039282845531E-3</v>
          </cell>
          <cell r="AS835">
            <v>-2.8326459834688645E-4</v>
          </cell>
          <cell r="AT835">
            <v>-5.4055045521730471E-3</v>
          </cell>
          <cell r="AU835">
            <v>9.4686478984261028E-3</v>
          </cell>
        </row>
        <row r="836">
          <cell r="H836">
            <v>-6.4174329416609499E-2</v>
          </cell>
          <cell r="I836">
            <v>-4.2532309582246519E-2</v>
          </cell>
          <cell r="J836">
            <v>-2.6849674922426736E-3</v>
          </cell>
          <cell r="K836">
            <v>-9.6276923859552888E-3</v>
          </cell>
          <cell r="L836">
            <v>2.0992376168571303E-2</v>
          </cell>
          <cell r="AQ836">
            <v>-2.2641646078042685E-2</v>
          </cell>
          <cell r="AR836">
            <v>1.2710281419260202E-2</v>
          </cell>
          <cell r="AS836">
            <v>-1.8499379664239002E-3</v>
          </cell>
          <cell r="AT836">
            <v>4.4447753937457857E-3</v>
          </cell>
          <cell r="AU836">
            <v>6.7734325634570191E-3</v>
          </cell>
        </row>
        <row r="837">
          <cell r="H837">
            <v>-2.7495064083813414E-3</v>
          </cell>
          <cell r="I837">
            <v>1.2160531897855709E-3</v>
          </cell>
          <cell r="J837">
            <v>-1.2751973730883437E-3</v>
          </cell>
          <cell r="K837">
            <v>-2.8409534122507685E-3</v>
          </cell>
          <cell r="L837">
            <v>1.4031344789189104E-2</v>
          </cell>
          <cell r="AQ837">
            <v>1.0963444991851435E-3</v>
          </cell>
          <cell r="AR837">
            <v>1.4809100454333271E-2</v>
          </cell>
          <cell r="AS837">
            <v>-2.5608601771492604E-3</v>
          </cell>
          <cell r="AT837">
            <v>-3.7307127501989452E-3</v>
          </cell>
          <cell r="AU837">
            <v>-3.9939652672854321E-4</v>
          </cell>
        </row>
        <row r="838">
          <cell r="H838">
            <v>1.6217954334527995E-2</v>
          </cell>
          <cell r="I838">
            <v>-1.0023669901070842E-2</v>
          </cell>
          <cell r="J838">
            <v>-2.064273229680369E-2</v>
          </cell>
          <cell r="K838">
            <v>9.1942665151383274E-3</v>
          </cell>
          <cell r="L838">
            <v>-2.325603606977511E-2</v>
          </cell>
          <cell r="AQ838">
            <v>-5.5670211748407895E-3</v>
          </cell>
          <cell r="AR838">
            <v>-4.4154829821451509E-3</v>
          </cell>
          <cell r="AS838">
            <v>-3.7342206695611295E-3</v>
          </cell>
          <cell r="AT838">
            <v>-3.7120537830586704E-4</v>
          </cell>
          <cell r="AU838">
            <v>-1.0592714704538576E-2</v>
          </cell>
        </row>
        <row r="839">
          <cell r="H839">
            <v>2.4736708411100317E-2</v>
          </cell>
          <cell r="I839">
            <v>6.3663022222125942E-2</v>
          </cell>
          <cell r="J839">
            <v>-5.722149614827754E-3</v>
          </cell>
          <cell r="K839">
            <v>-3.9529897027146266E-4</v>
          </cell>
          <cell r="L839">
            <v>-2.3975590434535787E-2</v>
          </cell>
          <cell r="AQ839">
            <v>1.9142828622938004E-3</v>
          </cell>
          <cell r="AR839">
            <v>5.9851949149523388E-3</v>
          </cell>
          <cell r="AS839">
            <v>-2.6486549298056091E-3</v>
          </cell>
          <cell r="AT839">
            <v>-3.4878960598221454E-3</v>
          </cell>
          <cell r="AU839">
            <v>3.329511649497456E-4</v>
          </cell>
        </row>
        <row r="840">
          <cell r="H840">
            <v>-2.9123158029893959E-2</v>
          </cell>
          <cell r="I840">
            <v>2.4458168779006861E-3</v>
          </cell>
          <cell r="J840">
            <v>8.814731201154169E-3</v>
          </cell>
          <cell r="K840">
            <v>-1.5948593673907774E-2</v>
          </cell>
          <cell r="L840">
            <v>1.6748593220264008E-2</v>
          </cell>
          <cell r="AQ840">
            <v>-2.1243913646124723E-2</v>
          </cell>
          <cell r="AR840">
            <v>-2.888729673853221E-4</v>
          </cell>
          <cell r="AS840">
            <v>-4.0809961560756176E-3</v>
          </cell>
          <cell r="AT840">
            <v>-2.5024737829682777E-3</v>
          </cell>
          <cell r="AU840">
            <v>-2.099324159839616E-3</v>
          </cell>
        </row>
        <row r="841">
          <cell r="H841">
            <v>-1.5078655181576694E-2</v>
          </cell>
          <cell r="I841">
            <v>4.0728631306730767E-2</v>
          </cell>
          <cell r="J841">
            <v>4.7660474578326006E-3</v>
          </cell>
          <cell r="K841">
            <v>8.0384434194813448E-3</v>
          </cell>
          <cell r="L841">
            <v>1.4439577537654458E-2</v>
          </cell>
          <cell r="AQ841">
            <v>3.6051168756470103E-2</v>
          </cell>
          <cell r="AR841">
            <v>2.1870382714593312E-2</v>
          </cell>
          <cell r="AS841">
            <v>-2.5394712686126657E-3</v>
          </cell>
          <cell r="AT841">
            <v>2.8998764188460481E-3</v>
          </cell>
          <cell r="AU841">
            <v>1.1879617637736969E-2</v>
          </cell>
        </row>
        <row r="842">
          <cell r="H842">
            <v>1.5309501881448861E-2</v>
          </cell>
          <cell r="I842">
            <v>7.7390276715909589E-3</v>
          </cell>
          <cell r="J842">
            <v>5.6058524788018538E-3</v>
          </cell>
          <cell r="K842">
            <v>-2.9407303196948842E-4</v>
          </cell>
          <cell r="L842">
            <v>5.4123674214465733E-3</v>
          </cell>
          <cell r="AQ842">
            <v>-9.1665221785707587E-3</v>
          </cell>
          <cell r="AR842">
            <v>2.5495073428579849E-2</v>
          </cell>
          <cell r="AS842">
            <v>2.2316988716578109E-3</v>
          </cell>
          <cell r="AT842">
            <v>-6.7260069279338804E-3</v>
          </cell>
          <cell r="AU842">
            <v>6.4572039860305557E-3</v>
          </cell>
        </row>
        <row r="843">
          <cell r="H843">
            <v>1.5720174769914941E-2</v>
          </cell>
          <cell r="I843">
            <v>-3.5159251701146754E-3</v>
          </cell>
          <cell r="J843">
            <v>7.2898970294803522E-3</v>
          </cell>
          <cell r="K843">
            <v>3.0472822190175108E-3</v>
          </cell>
          <cell r="L843">
            <v>-7.481449506853699E-3</v>
          </cell>
          <cell r="AQ843">
            <v>-1.1354282819241248E-2</v>
          </cell>
          <cell r="AR843">
            <v>-6.2123804759318208E-3</v>
          </cell>
          <cell r="AS843">
            <v>1.2962953759033458E-4</v>
          </cell>
          <cell r="AT843">
            <v>-1.5614799683024343E-3</v>
          </cell>
          <cell r="AU843">
            <v>-6.7841962650169131E-3</v>
          </cell>
        </row>
        <row r="844">
          <cell r="H844">
            <v>1.7372100024956483E-2</v>
          </cell>
          <cell r="I844">
            <v>3.2139940837456527E-2</v>
          </cell>
          <cell r="J844">
            <v>-4.3990038318842961E-3</v>
          </cell>
          <cell r="K844">
            <v>2.2660040666220294E-3</v>
          </cell>
          <cell r="L844">
            <v>-4.3393123475857776E-3</v>
          </cell>
          <cell r="AQ844">
            <v>3.8005435877892173E-2</v>
          </cell>
          <cell r="AR844">
            <v>1.9796640690015813E-2</v>
          </cell>
          <cell r="AS844">
            <v>6.4623933764919837E-3</v>
          </cell>
          <cell r="AT844">
            <v>6.5518681120063146E-3</v>
          </cell>
          <cell r="AU844">
            <v>2.6584182305918018E-2</v>
          </cell>
        </row>
        <row r="845">
          <cell r="H845">
            <v>-0.10555725513815728</v>
          </cell>
          <cell r="I845">
            <v>2.0857940382711382E-2</v>
          </cell>
          <cell r="J845">
            <v>1.2827826601120806E-2</v>
          </cell>
          <cell r="K845">
            <v>-2.497590728356891E-2</v>
          </cell>
          <cell r="L845">
            <v>1.6343406666489368E-2</v>
          </cell>
          <cell r="AQ845">
            <v>-2.8927902453041113E-3</v>
          </cell>
          <cell r="AR845">
            <v>2.1301124225560228E-2</v>
          </cell>
          <cell r="AS845">
            <v>3.142450000455428E-3</v>
          </cell>
          <cell r="AT845">
            <v>-5.2706912226766845E-4</v>
          </cell>
          <cell r="AU845">
            <v>3.2858458954990698E-2</v>
          </cell>
        </row>
        <row r="846">
          <cell r="H846">
            <v>6.421329731814307E-3</v>
          </cell>
          <cell r="I846">
            <v>-1.2979162680767709E-2</v>
          </cell>
          <cell r="J846">
            <v>1.9842323658413319E-2</v>
          </cell>
          <cell r="K846">
            <v>-1.5602889345670001E-2</v>
          </cell>
          <cell r="L846">
            <v>2.2456073904803642E-2</v>
          </cell>
          <cell r="AQ846">
            <v>-1.3693156020962344E-2</v>
          </cell>
          <cell r="AR846">
            <v>-1.2058647159811368E-2</v>
          </cell>
          <cell r="AS846">
            <v>5.2044579108500326E-3</v>
          </cell>
          <cell r="AT846">
            <v>4.0908175132511569E-3</v>
          </cell>
          <cell r="AU846">
            <v>1.3855296972626262E-2</v>
          </cell>
        </row>
        <row r="847">
          <cell r="H847">
            <v>1.7244418891797286E-2</v>
          </cell>
          <cell r="I847">
            <v>-1.9769400074468479E-2</v>
          </cell>
          <cell r="J847">
            <v>-4.2776018781344183E-3</v>
          </cell>
          <cell r="K847">
            <v>1.4777830287491911E-2</v>
          </cell>
          <cell r="L847">
            <v>1.048426326931029E-3</v>
          </cell>
          <cell r="AQ847">
            <v>1.7652697020807294E-3</v>
          </cell>
          <cell r="AR847">
            <v>3.4678347449772066E-4</v>
          </cell>
          <cell r="AS847">
            <v>2.1099734572361611E-3</v>
          </cell>
          <cell r="AT847">
            <v>7.603156148478396E-3</v>
          </cell>
          <cell r="AU847">
            <v>-1.9383994295071552E-2</v>
          </cell>
        </row>
        <row r="848">
          <cell r="H848">
            <v>-4.5770384201889724E-3</v>
          </cell>
          <cell r="I848">
            <v>7.0757548647492285E-2</v>
          </cell>
          <cell r="J848">
            <v>8.4534353991292388E-3</v>
          </cell>
          <cell r="K848">
            <v>9.7868282114201843E-3</v>
          </cell>
          <cell r="L848">
            <v>-4.1340122448287886E-3</v>
          </cell>
          <cell r="AQ848">
            <v>-2.3003533246856386E-2</v>
          </cell>
          <cell r="AR848">
            <v>-1.8237037479991815E-2</v>
          </cell>
          <cell r="AS848">
            <v>9.0660509830322294E-3</v>
          </cell>
          <cell r="AT848">
            <v>-1.286836126179978E-2</v>
          </cell>
          <cell r="AU848">
            <v>-6.1142192954380436E-3</v>
          </cell>
        </row>
        <row r="849">
          <cell r="H849">
            <v>-9.8773987721930689E-3</v>
          </cell>
          <cell r="I849">
            <v>-2.0412571023311954E-2</v>
          </cell>
          <cell r="J849">
            <v>1.1337086916137329E-2</v>
          </cell>
          <cell r="K849">
            <v>9.9824144277889104E-3</v>
          </cell>
          <cell r="L849">
            <v>-2.9448915910992635E-2</v>
          </cell>
          <cell r="AQ849">
            <v>-5.2269231337622847E-3</v>
          </cell>
          <cell r="AR849">
            <v>-3.4820856018933175E-3</v>
          </cell>
          <cell r="AS849">
            <v>-8.6797649177270432E-3</v>
          </cell>
          <cell r="AT849">
            <v>9.7214843404806088E-4</v>
          </cell>
          <cell r="AU849">
            <v>-1.2832373737335532E-2</v>
          </cell>
        </row>
        <row r="850">
          <cell r="H850">
            <v>3.2679747674906334E-2</v>
          </cell>
          <cell r="I850">
            <v>9.6237714559843646E-3</v>
          </cell>
          <cell r="J850">
            <v>-1.2636719344770841E-2</v>
          </cell>
          <cell r="K850">
            <v>-6.0311290039395393E-3</v>
          </cell>
          <cell r="L850">
            <v>9.7529387368897602E-3</v>
          </cell>
          <cell r="AQ850">
            <v>3.7920568947350117E-2</v>
          </cell>
          <cell r="AR850">
            <v>6.18656283159139E-3</v>
          </cell>
          <cell r="AS850">
            <v>-4.340732370235168E-5</v>
          </cell>
          <cell r="AT850">
            <v>1.046841910618113E-2</v>
          </cell>
          <cell r="AU850">
            <v>7.5559613961278084E-3</v>
          </cell>
        </row>
        <row r="851">
          <cell r="H851">
            <v>-2.148570667955596E-2</v>
          </cell>
          <cell r="I851">
            <v>2.3320367074852522E-2</v>
          </cell>
          <cell r="J851">
            <v>-6.4680452170112757E-3</v>
          </cell>
          <cell r="K851">
            <v>1.3007496467618784E-2</v>
          </cell>
          <cell r="L851">
            <v>8.5294786772203146E-3</v>
          </cell>
          <cell r="AQ851">
            <v>-1.4230856177630213E-2</v>
          </cell>
          <cell r="AR851">
            <v>-1.2875001249359978E-3</v>
          </cell>
          <cell r="AS851">
            <v>-2.0846425239369189E-3</v>
          </cell>
          <cell r="AT851">
            <v>-2.1291393008205286E-3</v>
          </cell>
          <cell r="AU851">
            <v>-4.5693688784260167E-3</v>
          </cell>
        </row>
        <row r="852">
          <cell r="H852">
            <v>2.2127679053773885E-3</v>
          </cell>
          <cell r="I852">
            <v>-2.0315519064124654E-2</v>
          </cell>
          <cell r="J852">
            <v>-9.3496608533252257E-3</v>
          </cell>
          <cell r="K852">
            <v>-5.0005054290014339E-3</v>
          </cell>
          <cell r="L852">
            <v>-1.5960798058089476E-2</v>
          </cell>
          <cell r="AQ852">
            <v>7.7123358861404517E-3</v>
          </cell>
          <cell r="AR852">
            <v>-2.8009682252717872E-4</v>
          </cell>
          <cell r="AS852">
            <v>-1.0018242149435029E-2</v>
          </cell>
          <cell r="AT852">
            <v>6.1611775442716316E-3</v>
          </cell>
          <cell r="AU852">
            <v>3.6433160378666391E-4</v>
          </cell>
        </row>
        <row r="853">
          <cell r="H853">
            <v>-1.6983679422249542E-2</v>
          </cell>
          <cell r="I853">
            <v>-3.4818703654097893E-2</v>
          </cell>
          <cell r="J853">
            <v>-6.7813617144335536E-3</v>
          </cell>
          <cell r="K853">
            <v>-9.9019810381248963E-3</v>
          </cell>
          <cell r="L853">
            <v>-7.3518967356293041E-3</v>
          </cell>
          <cell r="AQ853">
            <v>-8.5397360241621957E-3</v>
          </cell>
          <cell r="AR853">
            <v>-5.484614215209906E-3</v>
          </cell>
          <cell r="AS853">
            <v>-2.2665530586297592E-3</v>
          </cell>
          <cell r="AT853">
            <v>-5.7265497169774731E-3</v>
          </cell>
          <cell r="AU853">
            <v>-2.9251948589551532E-2</v>
          </cell>
        </row>
        <row r="854">
          <cell r="H854">
            <v>-5.5286911298074726E-3</v>
          </cell>
          <cell r="I854">
            <v>1.3129614663131228E-2</v>
          </cell>
          <cell r="J854">
            <v>1.0276651651179192E-2</v>
          </cell>
          <cell r="K854">
            <v>2.0305157595634116E-2</v>
          </cell>
          <cell r="L854">
            <v>5.2290543091140229E-3</v>
          </cell>
          <cell r="AQ854">
            <v>-5.9364388474538064E-3</v>
          </cell>
          <cell r="AR854">
            <v>-6.1010897533263385E-3</v>
          </cell>
          <cell r="AS854">
            <v>-7.3122981285187747E-3</v>
          </cell>
          <cell r="AT854">
            <v>3.2499959719394589E-3</v>
          </cell>
          <cell r="AU854">
            <v>1.5516391510704773E-2</v>
          </cell>
        </row>
        <row r="855">
          <cell r="H855">
            <v>-8.1653806450341371E-3</v>
          </cell>
          <cell r="I855">
            <v>1.6556609539773559E-2</v>
          </cell>
          <cell r="J855">
            <v>5.7131257875200347E-3</v>
          </cell>
          <cell r="K855">
            <v>-2.9627388204044314E-3</v>
          </cell>
          <cell r="L855">
            <v>2.1676870296505335E-4</v>
          </cell>
          <cell r="AQ855">
            <v>5.088552284534243E-2</v>
          </cell>
          <cell r="AR855">
            <v>-9.0689822679300338E-3</v>
          </cell>
          <cell r="AS855">
            <v>1.0625688568200044E-2</v>
          </cell>
          <cell r="AT855">
            <v>6.0647176130661142E-3</v>
          </cell>
          <cell r="AU855">
            <v>5.7817013188133995E-3</v>
          </cell>
        </row>
        <row r="856">
          <cell r="H856">
            <v>3.0653303644534224E-2</v>
          </cell>
          <cell r="I856">
            <v>2.8727113604116505E-2</v>
          </cell>
          <cell r="J856">
            <v>1.8981652918715675E-2</v>
          </cell>
          <cell r="K856">
            <v>8.9677380619082037E-3</v>
          </cell>
          <cell r="L856">
            <v>-1.9557201209223884E-2</v>
          </cell>
          <cell r="AQ856">
            <v>2.2789681243148639E-2</v>
          </cell>
          <cell r="AR856">
            <v>-3.0984750703229708E-3</v>
          </cell>
          <cell r="AS856">
            <v>-5.8924411185476509E-4</v>
          </cell>
          <cell r="AT856">
            <v>-1.101280030043662E-2</v>
          </cell>
          <cell r="AU856">
            <v>1.0008714144768182E-2</v>
          </cell>
        </row>
        <row r="857">
          <cell r="H857">
            <v>5.3365081418083271E-2</v>
          </cell>
          <cell r="I857">
            <v>9.7317709792530405E-3</v>
          </cell>
          <cell r="J857">
            <v>7.6143522500236038E-3</v>
          </cell>
          <cell r="K857">
            <v>6.6198632702629823E-3</v>
          </cell>
          <cell r="L857">
            <v>-5.5251067230586148E-3</v>
          </cell>
          <cell r="AQ857">
            <v>-1.6030455966996867E-2</v>
          </cell>
          <cell r="AR857">
            <v>-2.5715501503623821E-2</v>
          </cell>
          <cell r="AS857">
            <v>-7.0826673113718926E-3</v>
          </cell>
          <cell r="AT857">
            <v>1.9854899916988203E-4</v>
          </cell>
          <cell r="AU857">
            <v>9.8262626419230951E-3</v>
          </cell>
        </row>
        <row r="858">
          <cell r="H858">
            <v>1.6779621219884522E-2</v>
          </cell>
          <cell r="I858">
            <v>-8.3323673961424038E-3</v>
          </cell>
          <cell r="J858">
            <v>-6.2073927936814322E-3</v>
          </cell>
          <cell r="K858">
            <v>6.3591650716894321E-3</v>
          </cell>
          <cell r="L858">
            <v>-3.2892579282450152E-2</v>
          </cell>
          <cell r="AQ858">
            <v>-5.5448774994314503E-3</v>
          </cell>
          <cell r="AR858">
            <v>-8.248097214948279E-3</v>
          </cell>
          <cell r="AS858">
            <v>-1.4940566149503226E-3</v>
          </cell>
          <cell r="AT858">
            <v>-5.135757919987027E-3</v>
          </cell>
          <cell r="AU858">
            <v>4.7332959410538222E-4</v>
          </cell>
        </row>
        <row r="859">
          <cell r="H859">
            <v>-7.2992706252876793E-3</v>
          </cell>
          <cell r="I859">
            <v>-2.385454246862917E-2</v>
          </cell>
          <cell r="J859">
            <v>-6.7904536419582939E-5</v>
          </cell>
          <cell r="K859">
            <v>-4.1214861016868332E-3</v>
          </cell>
          <cell r="L859">
            <v>1.3675706538895493E-2</v>
          </cell>
          <cell r="AQ859">
            <v>-1.7804778978990157E-2</v>
          </cell>
          <cell r="AR859">
            <v>9.5492800491590452E-3</v>
          </cell>
          <cell r="AS859">
            <v>1.1788573602985117E-2</v>
          </cell>
          <cell r="AT859">
            <v>-3.7177741990519326E-3</v>
          </cell>
          <cell r="AU859">
            <v>2.8016170397894488E-3</v>
          </cell>
        </row>
        <row r="860">
          <cell r="H860">
            <v>-2.2698241274265007E-2</v>
          </cell>
          <cell r="I860">
            <v>1.1783441230339475E-2</v>
          </cell>
          <cell r="J860">
            <v>-2.0369506704389639E-3</v>
          </cell>
          <cell r="K860">
            <v>-8.175396926356826E-3</v>
          </cell>
          <cell r="L860">
            <v>3.4002172806923969E-3</v>
          </cell>
          <cell r="AQ860">
            <v>-1.4544823818694198E-3</v>
          </cell>
          <cell r="AR860">
            <v>2.4225688245937123E-3</v>
          </cell>
          <cell r="AS860">
            <v>-1.0191003912055517E-2</v>
          </cell>
          <cell r="AT860">
            <v>-1.2130535027064586E-2</v>
          </cell>
          <cell r="AU860">
            <v>-1.5197862191647753E-2</v>
          </cell>
        </row>
        <row r="861">
          <cell r="H861">
            <v>2.109914789338041E-2</v>
          </cell>
          <cell r="I861">
            <v>3.8053256866547702E-2</v>
          </cell>
          <cell r="J861">
            <v>-1.8369650343207367E-3</v>
          </cell>
          <cell r="K861">
            <v>8.2427849652262353E-3</v>
          </cell>
          <cell r="L861">
            <v>-3.3886949814574407E-3</v>
          </cell>
          <cell r="AQ861">
            <v>6.777724139813892E-3</v>
          </cell>
          <cell r="AR861">
            <v>-1.5771570721833873E-2</v>
          </cell>
          <cell r="AS861">
            <v>1.0818529180101591E-3</v>
          </cell>
          <cell r="AT861">
            <v>-2.3973131393837106E-3</v>
          </cell>
          <cell r="AU861">
            <v>1.3418894478000978E-2</v>
          </cell>
        </row>
        <row r="862">
          <cell r="H862">
            <v>0</v>
          </cell>
          <cell r="I862">
            <v>0</v>
          </cell>
          <cell r="J862">
            <v>0</v>
          </cell>
          <cell r="K862">
            <v>0</v>
          </cell>
          <cell r="L862">
            <v>0</v>
          </cell>
          <cell r="AQ862">
            <v>-1.9757976602266566E-2</v>
          </cell>
          <cell r="AR862">
            <v>6.6349605725247454E-4</v>
          </cell>
          <cell r="AS862">
            <v>-1.6323577231971514E-2</v>
          </cell>
          <cell r="AT862">
            <v>2.038914238000478E-3</v>
          </cell>
          <cell r="AU862">
            <v>4.5189608252020454E-3</v>
          </cell>
        </row>
        <row r="863">
          <cell r="H863">
            <v>-2.4624365668335813E-2</v>
          </cell>
          <cell r="I863">
            <v>2.5333694269418228E-3</v>
          </cell>
          <cell r="J863">
            <v>1.1655631011705747E-2</v>
          </cell>
          <cell r="K863">
            <v>-4.2041895344888669E-3</v>
          </cell>
          <cell r="L863">
            <v>9.1793550961816184E-3</v>
          </cell>
          <cell r="AQ863">
            <v>6.7812387280651223E-3</v>
          </cell>
          <cell r="AR863">
            <v>-2.1685731643921066E-2</v>
          </cell>
          <cell r="AS863">
            <v>-3.2757969067949443E-3</v>
          </cell>
          <cell r="AT863">
            <v>8.51704627612516E-4</v>
          </cell>
          <cell r="AU863">
            <v>-3.9721381572517048E-3</v>
          </cell>
        </row>
        <row r="864">
          <cell r="H864">
            <v>-2.5170544532649441E-2</v>
          </cell>
          <cell r="I864">
            <v>-2.0064491587151512E-2</v>
          </cell>
          <cell r="J864">
            <v>5.1879574361313185E-3</v>
          </cell>
          <cell r="K864">
            <v>-1.2357908861872269E-2</v>
          </cell>
          <cell r="L864">
            <v>-5.6163964221522811E-4</v>
          </cell>
          <cell r="AQ864">
            <v>1.0933876859845551E-2</v>
          </cell>
          <cell r="AR864">
            <v>-4.8605100140111986E-3</v>
          </cell>
          <cell r="AS864">
            <v>-1.9913338423289337E-3</v>
          </cell>
          <cell r="AT864">
            <v>-3.0800792568636444E-3</v>
          </cell>
          <cell r="AU864">
            <v>-7.5355697349091654E-3</v>
          </cell>
        </row>
        <row r="865">
          <cell r="H865">
            <v>-1.4319413747337695E-2</v>
          </cell>
          <cell r="I865">
            <v>1.2549016706588034E-2</v>
          </cell>
          <cell r="J865">
            <v>2.279031725540781E-3</v>
          </cell>
          <cell r="K865">
            <v>3.5718100608339576E-3</v>
          </cell>
          <cell r="L865">
            <v>2.3601160486999007E-3</v>
          </cell>
          <cell r="AQ865">
            <v>-2.3577765569587204E-2</v>
          </cell>
          <cell r="AR865">
            <v>-2.4837518511794988E-2</v>
          </cell>
          <cell r="AS865">
            <v>2.9943313020963265E-3</v>
          </cell>
          <cell r="AT865">
            <v>-1.5697278785089721E-2</v>
          </cell>
          <cell r="AU865">
            <v>5.2511317397822041E-4</v>
          </cell>
        </row>
        <row r="866">
          <cell r="H866">
            <v>1.6236586866188008E-2</v>
          </cell>
          <cell r="I866">
            <v>1.5538800404093056E-2</v>
          </cell>
          <cell r="J866">
            <v>-1.7388308162499255E-3</v>
          </cell>
          <cell r="K866">
            <v>1.291509244991218E-3</v>
          </cell>
          <cell r="L866">
            <v>-1.463036263562234E-2</v>
          </cell>
          <cell r="AQ866">
            <v>1.2313703253709583E-2</v>
          </cell>
          <cell r="AR866">
            <v>3.020723129643281E-2</v>
          </cell>
          <cell r="AS866">
            <v>3.1615921425952385E-3</v>
          </cell>
          <cell r="AT866">
            <v>2.7580360818805611E-3</v>
          </cell>
          <cell r="AU866">
            <v>1.2727999586134808E-2</v>
          </cell>
        </row>
        <row r="867">
          <cell r="H867">
            <v>4.5072337943935281E-2</v>
          </cell>
          <cell r="I867">
            <v>4.9693607461340772E-3</v>
          </cell>
          <cell r="J867">
            <v>-8.6420546771897033E-3</v>
          </cell>
          <cell r="K867">
            <v>-1.2898434003150161E-3</v>
          </cell>
          <cell r="L867">
            <v>-1.3425892421451535E-2</v>
          </cell>
          <cell r="AQ867">
            <v>-2.2221744936602304E-2</v>
          </cell>
          <cell r="AR867">
            <v>2.231029742574922E-3</v>
          </cell>
          <cell r="AS867">
            <v>-5.3060350696713188E-3</v>
          </cell>
          <cell r="AT867">
            <v>-9.6622151323037678E-4</v>
          </cell>
          <cell r="AU867">
            <v>-9.3476868914186013E-3</v>
          </cell>
        </row>
        <row r="868">
          <cell r="H868">
            <v>-2.5426454240094376E-2</v>
          </cell>
          <cell r="I868">
            <v>-4.2789744689709641E-2</v>
          </cell>
          <cell r="J868">
            <v>-1.7367193777207413E-2</v>
          </cell>
          <cell r="K868">
            <v>-1.427870090290484E-2</v>
          </cell>
          <cell r="L868">
            <v>1.7470905290451588E-2</v>
          </cell>
          <cell r="AQ868">
            <v>-1.0284917004027854E-2</v>
          </cell>
          <cell r="AR868">
            <v>-1.3081747351423659E-2</v>
          </cell>
          <cell r="AS868">
            <v>3.4685510667432414E-3</v>
          </cell>
          <cell r="AT868">
            <v>4.9692708430551444E-3</v>
          </cell>
          <cell r="AU868">
            <v>1.635940911347464E-4</v>
          </cell>
        </row>
        <row r="869">
          <cell r="H869">
            <v>1.2549493703049031E-2</v>
          </cell>
          <cell r="I869">
            <v>2.1252059887909347E-2</v>
          </cell>
          <cell r="J869">
            <v>8.6651158500967718E-3</v>
          </cell>
          <cell r="K869">
            <v>9.5774132938024614E-3</v>
          </cell>
          <cell r="L869">
            <v>1.1335235846661185E-3</v>
          </cell>
          <cell r="AQ869">
            <v>3.3336554616955143E-3</v>
          </cell>
          <cell r="AR869">
            <v>2.3672443604529851E-2</v>
          </cell>
          <cell r="AS869">
            <v>1.1041467627057268E-2</v>
          </cell>
          <cell r="AT869">
            <v>8.6355871744492208E-3</v>
          </cell>
          <cell r="AU869">
            <v>1.4129952735780056E-2</v>
          </cell>
        </row>
        <row r="870">
          <cell r="H870">
            <v>1.4677128675114393E-2</v>
          </cell>
          <cell r="I870">
            <v>-7.6816642734760521E-3</v>
          </cell>
          <cell r="J870">
            <v>-1.1113358877678725E-2</v>
          </cell>
          <cell r="K870">
            <v>-5.7917165224870004E-3</v>
          </cell>
          <cell r="L870">
            <v>3.3967204912110915E-3</v>
          </cell>
          <cell r="AQ870">
            <v>1.0028257624338619E-2</v>
          </cell>
          <cell r="AR870">
            <v>-5.0420588019114611E-3</v>
          </cell>
          <cell r="AS870">
            <v>-1.3008844389917677E-2</v>
          </cell>
          <cell r="AT870">
            <v>9.6096680476339159E-3</v>
          </cell>
          <cell r="AU870">
            <v>-2.9315371114310085E-2</v>
          </cell>
        </row>
        <row r="871">
          <cell r="H871">
            <v>-1.3500499675057953E-2</v>
          </cell>
          <cell r="I871">
            <v>9.9223463200877049E-3</v>
          </cell>
          <cell r="J871">
            <v>1.3237705083087636E-2</v>
          </cell>
          <cell r="K871">
            <v>-2.2526877914829102E-3</v>
          </cell>
          <cell r="L871">
            <v>2.2511460052812016E-2</v>
          </cell>
          <cell r="AQ871">
            <v>3.7490567657177008E-3</v>
          </cell>
          <cell r="AR871">
            <v>1.7753589579235E-2</v>
          </cell>
          <cell r="AS871">
            <v>6.5747794842027007E-3</v>
          </cell>
          <cell r="AT871">
            <v>-5.1318056578807027E-3</v>
          </cell>
          <cell r="AU871">
            <v>1.0716199493548786E-2</v>
          </cell>
        </row>
        <row r="872">
          <cell r="H872">
            <v>2.5904190223999368E-2</v>
          </cell>
          <cell r="I872">
            <v>1.6797349335216705E-2</v>
          </cell>
          <cell r="J872">
            <v>-1.5649869912940373E-3</v>
          </cell>
          <cell r="K872">
            <v>-8.6416137064930787E-3</v>
          </cell>
          <cell r="L872">
            <v>3.3105585782011726E-3</v>
          </cell>
          <cell r="AQ872">
            <v>-1.0559188791863944E-3</v>
          </cell>
          <cell r="AR872">
            <v>1.2434068126539714E-2</v>
          </cell>
          <cell r="AS872">
            <v>1.8067027565689308E-4</v>
          </cell>
          <cell r="AT872">
            <v>2.7383244104496364E-3</v>
          </cell>
          <cell r="AU872">
            <v>1.2230586413536927E-2</v>
          </cell>
        </row>
        <row r="873">
          <cell r="H873">
            <v>-2.8743807818493838E-2</v>
          </cell>
          <cell r="I873">
            <v>-1.00665768903615E-2</v>
          </cell>
          <cell r="J873">
            <v>-2.7261415895627472E-3</v>
          </cell>
          <cell r="K873">
            <v>-3.6760979484324885E-3</v>
          </cell>
          <cell r="L873">
            <v>-1.2043697755668159E-2</v>
          </cell>
          <cell r="AQ873">
            <v>-6.995704876846939E-3</v>
          </cell>
          <cell r="AR873">
            <v>3.3824348604548395E-3</v>
          </cell>
          <cell r="AS873">
            <v>-4.7003451227980424E-3</v>
          </cell>
          <cell r="AT873">
            <v>1.1117928688759953E-2</v>
          </cell>
          <cell r="AU873">
            <v>2.1432916819599528E-3</v>
          </cell>
        </row>
        <row r="874">
          <cell r="H874">
            <v>1.6677527264153946E-2</v>
          </cell>
          <cell r="I874">
            <v>-2.7405354973477625E-3</v>
          </cell>
          <cell r="J874">
            <v>-9.5673744709801056E-4</v>
          </cell>
          <cell r="K874">
            <v>-3.0861455864930054E-3</v>
          </cell>
          <cell r="L874">
            <v>-8.7953408464704896E-3</v>
          </cell>
          <cell r="AQ874">
            <v>-2.7968995439004034E-2</v>
          </cell>
          <cell r="AR874">
            <v>-1.6347952018847027E-2</v>
          </cell>
          <cell r="AS874">
            <v>8.4933437327944456E-4</v>
          </cell>
          <cell r="AT874">
            <v>-6.6524352906932298E-3</v>
          </cell>
          <cell r="AU874">
            <v>-1.3336287922542458E-2</v>
          </cell>
        </row>
        <row r="875">
          <cell r="H875">
            <v>3.103889382367031E-2</v>
          </cell>
          <cell r="I875">
            <v>2.1610040324914648E-2</v>
          </cell>
          <cell r="J875">
            <v>9.9186141159650631E-3</v>
          </cell>
          <cell r="K875">
            <v>1.1609730603368007E-2</v>
          </cell>
          <cell r="L875">
            <v>7.7784896541961412E-3</v>
          </cell>
          <cell r="AQ875">
            <v>1.0517310642059335E-2</v>
          </cell>
          <cell r="AR875">
            <v>-6.4669405317504206E-3</v>
          </cell>
          <cell r="AS875">
            <v>9.0289819905179161E-4</v>
          </cell>
          <cell r="AT875">
            <v>-9.2090344110490139E-3</v>
          </cell>
          <cell r="AU875">
            <v>8.4362248562849466E-3</v>
          </cell>
        </row>
        <row r="876">
          <cell r="H876">
            <v>9.6709213593526577E-3</v>
          </cell>
          <cell r="I876">
            <v>-9.5006762044635984E-4</v>
          </cell>
          <cell r="J876">
            <v>3.5220999437945988E-3</v>
          </cell>
          <cell r="K876">
            <v>1.1346881787639429E-2</v>
          </cell>
          <cell r="L876">
            <v>-7.4110906211246608E-3</v>
          </cell>
          <cell r="AQ876">
            <v>-2.9025522334540615E-2</v>
          </cell>
          <cell r="AR876">
            <v>-9.8837160975940828E-3</v>
          </cell>
          <cell r="AS876">
            <v>-1.194749036179602E-3</v>
          </cell>
          <cell r="AT876">
            <v>7.0843473692173854E-3</v>
          </cell>
          <cell r="AU876">
            <v>4.5557087363210687E-3</v>
          </cell>
        </row>
        <row r="877">
          <cell r="H877">
            <v>2.6417426618975615E-2</v>
          </cell>
          <cell r="I877">
            <v>5.3963886594230459E-3</v>
          </cell>
          <cell r="J877">
            <v>6.006970074253104E-3</v>
          </cell>
          <cell r="K877">
            <v>6.8547415246729138E-3</v>
          </cell>
          <cell r="L877">
            <v>-3.5929145931261619E-3</v>
          </cell>
          <cell r="AQ877">
            <v>-5.648494746546143E-3</v>
          </cell>
          <cell r="AR877">
            <v>1.6263785660825522E-2</v>
          </cell>
          <cell r="AS877">
            <v>-9.934295477658586E-4</v>
          </cell>
          <cell r="AT877">
            <v>4.9466393135732464E-3</v>
          </cell>
          <cell r="AU877">
            <v>-1.6997610048418443E-2</v>
          </cell>
        </row>
        <row r="878">
          <cell r="H878">
            <v>-2.3410522484048624E-3</v>
          </cell>
          <cell r="I878">
            <v>3.386813980494785E-2</v>
          </cell>
          <cell r="J878">
            <v>4.1597284539502954E-3</v>
          </cell>
          <cell r="K878">
            <v>-4.4506551035664588E-3</v>
          </cell>
          <cell r="L878">
            <v>1.811402575643184E-2</v>
          </cell>
          <cell r="AQ878">
            <v>-1.4257380282070083E-2</v>
          </cell>
          <cell r="AR878">
            <v>-8.3828721700923928E-3</v>
          </cell>
          <cell r="AS878">
            <v>-7.170194487517682E-3</v>
          </cell>
          <cell r="AT878">
            <v>5.3800754386583282E-3</v>
          </cell>
          <cell r="AU878">
            <v>-9.5773225928413308E-3</v>
          </cell>
        </row>
        <row r="879">
          <cell r="H879">
            <v>-6.5544870284635071E-3</v>
          </cell>
          <cell r="I879">
            <v>-3.7917226736418064E-3</v>
          </cell>
          <cell r="J879">
            <v>6.8817536596303963E-3</v>
          </cell>
          <cell r="K879">
            <v>1.1882454718719071E-3</v>
          </cell>
          <cell r="L879">
            <v>1.106929647135102E-3</v>
          </cell>
          <cell r="AQ879">
            <v>-3.2318001875588254E-2</v>
          </cell>
          <cell r="AR879">
            <v>-2.9534042866941048E-3</v>
          </cell>
          <cell r="AS879">
            <v>-3.7015991184485208E-3</v>
          </cell>
          <cell r="AT879">
            <v>8.8678332165418559E-3</v>
          </cell>
          <cell r="AU879">
            <v>-2.4785763703477095E-2</v>
          </cell>
        </row>
        <row r="880">
          <cell r="H880">
            <v>-6.8337245304873617E-3</v>
          </cell>
          <cell r="I880">
            <v>1.740433914180306E-2</v>
          </cell>
          <cell r="J880">
            <v>4.3132089274549035E-3</v>
          </cell>
          <cell r="K880">
            <v>-7.4692528541261405E-3</v>
          </cell>
          <cell r="L880">
            <v>3.3169146653533321E-3</v>
          </cell>
          <cell r="AQ880">
            <v>9.9755244917231253E-3</v>
          </cell>
          <cell r="AR880">
            <v>3.1729668557736186E-2</v>
          </cell>
          <cell r="AS880">
            <v>1.3155961989723313E-3</v>
          </cell>
          <cell r="AT880">
            <v>-2.4309881679408256E-3</v>
          </cell>
          <cell r="AU880">
            <v>-2.9600277661251369E-3</v>
          </cell>
        </row>
        <row r="881">
          <cell r="H881">
            <v>4.4954151450773416E-2</v>
          </cell>
          <cell r="I881">
            <v>-1.3202412386380091E-2</v>
          </cell>
          <cell r="J881">
            <v>-8.8536232772150614E-3</v>
          </cell>
          <cell r="K881">
            <v>7.3260171202558233E-3</v>
          </cell>
          <cell r="L881">
            <v>6.5560020004258313E-3</v>
          </cell>
          <cell r="AQ881">
            <v>2.7707970151915784E-2</v>
          </cell>
          <cell r="AR881">
            <v>1.3050399590105E-2</v>
          </cell>
          <cell r="AS881">
            <v>-1.3293150010384234E-3</v>
          </cell>
          <cell r="AT881">
            <v>1.0553315765336749E-2</v>
          </cell>
          <cell r="AU881">
            <v>-6.1191035028569445E-5</v>
          </cell>
        </row>
        <row r="882">
          <cell r="H882">
            <v>7.3165267193120442E-4</v>
          </cell>
          <cell r="I882">
            <v>2.4068995104353563E-2</v>
          </cell>
          <cell r="J882">
            <v>1.4265698677604188E-2</v>
          </cell>
          <cell r="K882">
            <v>-6.1005615793647827E-3</v>
          </cell>
          <cell r="L882">
            <v>-4.3790214872702071E-3</v>
          </cell>
          <cell r="AQ882">
            <v>-3.321161812162245E-3</v>
          </cell>
          <cell r="AR882">
            <v>-4.2847439037797261E-3</v>
          </cell>
          <cell r="AS882">
            <v>-1.3190111837744514E-2</v>
          </cell>
          <cell r="AT882">
            <v>8.3232929669582959E-3</v>
          </cell>
          <cell r="AU882">
            <v>-1.7181221231039399E-2</v>
          </cell>
        </row>
        <row r="883">
          <cell r="H883">
            <v>-3.4946675328150656E-2</v>
          </cell>
          <cell r="I883">
            <v>-2.1512424969641009E-2</v>
          </cell>
          <cell r="J883">
            <v>-5.2579797946716855E-3</v>
          </cell>
          <cell r="K883">
            <v>-9.5507532675933593E-3</v>
          </cell>
          <cell r="L883">
            <v>2.4747675530059077E-3</v>
          </cell>
          <cell r="AQ883">
            <v>2.1225273904008088E-3</v>
          </cell>
          <cell r="AR883">
            <v>-2.1072175580592232E-3</v>
          </cell>
          <cell r="AS883">
            <v>-3.9770226810207903E-3</v>
          </cell>
          <cell r="AT883">
            <v>-4.4570229573956833E-3</v>
          </cell>
          <cell r="AU883">
            <v>-1.004650528554752E-2</v>
          </cell>
        </row>
        <row r="884">
          <cell r="H884">
            <v>-8.1818032724467749E-3</v>
          </cell>
          <cell r="I884">
            <v>-9.7885559147925516E-4</v>
          </cell>
          <cell r="J884">
            <v>9.3162041619205826E-3</v>
          </cell>
          <cell r="K884">
            <v>-1.1273866710675207E-2</v>
          </cell>
          <cell r="L884">
            <v>7.678343163508794E-3</v>
          </cell>
          <cell r="AQ884">
            <v>4.9302777802120177E-3</v>
          </cell>
          <cell r="AR884">
            <v>-3.3657052923859662E-3</v>
          </cell>
          <cell r="AS884">
            <v>5.417340088357518E-3</v>
          </cell>
          <cell r="AT884">
            <v>-3.3234559601634421E-3</v>
          </cell>
          <cell r="AU884">
            <v>1.9085523101395069E-2</v>
          </cell>
        </row>
        <row r="885">
          <cell r="H885">
            <v>-2.4442384252806204E-2</v>
          </cell>
          <cell r="I885">
            <v>-2.6894912018930239E-2</v>
          </cell>
          <cell r="J885">
            <v>-8.313747352790668E-3</v>
          </cell>
          <cell r="K885">
            <v>-9.5437897148676898E-3</v>
          </cell>
          <cell r="L885">
            <v>1.0885545660973994E-2</v>
          </cell>
          <cell r="AQ885">
            <v>1.789677675175539E-2</v>
          </cell>
          <cell r="AR885">
            <v>1.7295829275825278E-2</v>
          </cell>
          <cell r="AS885">
            <v>-5.0449353671027809E-3</v>
          </cell>
          <cell r="AT885">
            <v>7.9876689458393216E-3</v>
          </cell>
          <cell r="AU885">
            <v>4.2193962542222624E-3</v>
          </cell>
        </row>
        <row r="886">
          <cell r="H886">
            <v>5.4807150884608191E-3</v>
          </cell>
          <cell r="I886">
            <v>1.0351643351174777E-2</v>
          </cell>
          <cell r="J886">
            <v>5.5449750871543468E-3</v>
          </cell>
          <cell r="K886">
            <v>3.1594528620138007E-3</v>
          </cell>
          <cell r="L886">
            <v>-2.1013981978362795E-3</v>
          </cell>
          <cell r="AQ886">
            <v>-2.8692803084104178E-2</v>
          </cell>
          <cell r="AR886">
            <v>-8.100195523183952E-3</v>
          </cell>
          <cell r="AS886">
            <v>-4.8556421457385136E-3</v>
          </cell>
          <cell r="AT886">
            <v>1.0090388546495188E-3</v>
          </cell>
          <cell r="AU886">
            <v>-1.6147329879273125E-2</v>
          </cell>
        </row>
        <row r="887">
          <cell r="H887">
            <v>2.9590489634752082E-3</v>
          </cell>
          <cell r="I887">
            <v>-1.141008247711417E-2</v>
          </cell>
          <cell r="J887">
            <v>-4.9892134104460029E-3</v>
          </cell>
          <cell r="K887">
            <v>-6.4682313854196316E-3</v>
          </cell>
          <cell r="L887">
            <v>5.3952049721432971E-3</v>
          </cell>
          <cell r="AQ887">
            <v>9.1834890465256943E-3</v>
          </cell>
          <cell r="AR887">
            <v>-3.94333523445184E-3</v>
          </cell>
          <cell r="AS887">
            <v>5.0699622756587466E-3</v>
          </cell>
          <cell r="AT887">
            <v>1.9146897198745563E-3</v>
          </cell>
          <cell r="AU887">
            <v>-6.3132842343634372E-4</v>
          </cell>
        </row>
        <row r="888">
          <cell r="H888">
            <v>2.3602476561861874E-2</v>
          </cell>
          <cell r="I888">
            <v>3.0389200051489373E-2</v>
          </cell>
          <cell r="J888">
            <v>1.1084018050726341E-2</v>
          </cell>
          <cell r="K888">
            <v>1.3692085760345751E-2</v>
          </cell>
          <cell r="L888">
            <v>-9.0138977113350949E-3</v>
          </cell>
          <cell r="AQ888">
            <v>-7.9526923147432548E-3</v>
          </cell>
          <cell r="AR888">
            <v>2.0804035987200056E-2</v>
          </cell>
          <cell r="AS888">
            <v>-3.0553361177340977E-3</v>
          </cell>
          <cell r="AT888">
            <v>7.8076868308627461E-3</v>
          </cell>
          <cell r="AU888">
            <v>6.9531669258844388E-3</v>
          </cell>
        </row>
        <row r="889">
          <cell r="H889">
            <v>6.2196434050860727E-3</v>
          </cell>
          <cell r="I889">
            <v>-1.7368359715522752E-3</v>
          </cell>
          <cell r="J889">
            <v>1.18759675788076E-2</v>
          </cell>
          <cell r="K889">
            <v>-2.6925871503993282E-3</v>
          </cell>
          <cell r="L889">
            <v>2.7076971570501041E-3</v>
          </cell>
          <cell r="AQ889">
            <v>1.7517161639349695E-2</v>
          </cell>
          <cell r="AR889">
            <v>1.6627364365400448E-2</v>
          </cell>
          <cell r="AS889">
            <v>1.6270707018070354E-3</v>
          </cell>
          <cell r="AT889">
            <v>5.6742632085771258E-3</v>
          </cell>
          <cell r="AU889">
            <v>2.6034116665895564E-2</v>
          </cell>
        </row>
        <row r="890">
          <cell r="H890">
            <v>-7.2365233833168174E-3</v>
          </cell>
          <cell r="I890">
            <v>-5.131461524926495E-3</v>
          </cell>
          <cell r="J890">
            <v>1.7927441845590808E-2</v>
          </cell>
          <cell r="K890">
            <v>-1.3377644494385943E-2</v>
          </cell>
          <cell r="L890">
            <v>1.0909469710330688E-2</v>
          </cell>
          <cell r="AQ890">
            <v>-1.1360165610231085E-2</v>
          </cell>
          <cell r="AR890">
            <v>-2.3238750871914009E-2</v>
          </cell>
          <cell r="AS890">
            <v>-3.2099737753456359E-3</v>
          </cell>
          <cell r="AT890">
            <v>-5.306064588440771E-3</v>
          </cell>
          <cell r="AU890">
            <v>2.2123647722810092E-3</v>
          </cell>
        </row>
        <row r="891">
          <cell r="H891">
            <v>5.1025051438310376E-2</v>
          </cell>
          <cell r="I891">
            <v>-1.6757561517510733E-2</v>
          </cell>
          <cell r="J891">
            <v>3.2942091247327721E-3</v>
          </cell>
          <cell r="K891">
            <v>-6.6911110693718134E-3</v>
          </cell>
          <cell r="L891">
            <v>9.5602707218331862E-3</v>
          </cell>
          <cell r="AQ891">
            <v>2.0011353370867667E-4</v>
          </cell>
          <cell r="AR891">
            <v>-4.8309629095201843E-3</v>
          </cell>
          <cell r="AS891">
            <v>-5.4105780409432272E-3</v>
          </cell>
          <cell r="AT891">
            <v>-8.9426425101903529E-4</v>
          </cell>
          <cell r="AU891">
            <v>1.2485845427979194E-2</v>
          </cell>
        </row>
        <row r="892">
          <cell r="H892">
            <v>3.9156178052000667E-2</v>
          </cell>
          <cell r="I892">
            <v>-1.4972105684336601E-3</v>
          </cell>
          <cell r="J892">
            <v>5.4303947041778322E-3</v>
          </cell>
          <cell r="K892">
            <v>2.0775996028796762E-3</v>
          </cell>
          <cell r="L892">
            <v>1.2805628804663849E-2</v>
          </cell>
          <cell r="AQ892">
            <v>-7.7389829469452255E-4</v>
          </cell>
          <cell r="AR892">
            <v>1.1072016410539641E-2</v>
          </cell>
          <cell r="AS892">
            <v>-8.734877393669736E-3</v>
          </cell>
          <cell r="AT892">
            <v>-4.5629655622141862E-3</v>
          </cell>
          <cell r="AU892">
            <v>-1.0442130752882754E-2</v>
          </cell>
        </row>
        <row r="893">
          <cell r="H893">
            <v>0</v>
          </cell>
          <cell r="I893">
            <v>0</v>
          </cell>
          <cell r="J893">
            <v>-3.2657339898291005E-3</v>
          </cell>
          <cell r="K893">
            <v>5.6985016400969979E-3</v>
          </cell>
          <cell r="L893">
            <v>0</v>
          </cell>
          <cell r="AQ893">
            <v>3.7434572802908517E-2</v>
          </cell>
          <cell r="AR893">
            <v>5.5374859381311595E-3</v>
          </cell>
          <cell r="AS893">
            <v>1.3363267083528422E-2</v>
          </cell>
          <cell r="AT893">
            <v>1.827441130278034E-2</v>
          </cell>
          <cell r="AU893">
            <v>6.054378648996531E-3</v>
          </cell>
        </row>
        <row r="894">
          <cell r="H894">
            <v>1.8214689037790777E-2</v>
          </cell>
          <cell r="I894">
            <v>2.6302161318876749E-2</v>
          </cell>
          <cell r="J894">
            <v>2.9613416696960826E-3</v>
          </cell>
          <cell r="K894">
            <v>0</v>
          </cell>
          <cell r="L894">
            <v>-5.1694293299560101E-3</v>
          </cell>
          <cell r="AQ894">
            <v>-1.8723314880330249E-3</v>
          </cell>
          <cell r="AR894">
            <v>-1.2009416355809314E-2</v>
          </cell>
          <cell r="AS894">
            <v>1.5439657383789183E-3</v>
          </cell>
          <cell r="AT894">
            <v>-3.3884074821047844E-3</v>
          </cell>
          <cell r="AU894">
            <v>-3.3983924651500149E-3</v>
          </cell>
        </row>
        <row r="895">
          <cell r="H895">
            <v>8.7669015755486468E-2</v>
          </cell>
          <cell r="I895">
            <v>-1.8971163431981575E-2</v>
          </cell>
          <cell r="J895">
            <v>8.6694466690822036E-3</v>
          </cell>
          <cell r="K895">
            <v>2.5709361919905582E-3</v>
          </cell>
          <cell r="L895">
            <v>4.4117663087854808E-3</v>
          </cell>
          <cell r="AQ895">
            <v>-1.1452464810060268E-2</v>
          </cell>
          <cell r="AR895">
            <v>-1.5262762608655842E-2</v>
          </cell>
          <cell r="AS895">
            <v>-5.1988031022401869E-4</v>
          </cell>
          <cell r="AT895">
            <v>1.0812581137692056E-2</v>
          </cell>
          <cell r="AU895">
            <v>-1.9470241786159831E-2</v>
          </cell>
        </row>
        <row r="896">
          <cell r="H896">
            <v>-2.8876635135348661E-3</v>
          </cell>
          <cell r="I896">
            <v>1.5418918738823617E-2</v>
          </cell>
          <cell r="J896">
            <v>-6.7887522441765213E-3</v>
          </cell>
          <cell r="K896">
            <v>1.783295910737448E-2</v>
          </cell>
          <cell r="L896">
            <v>5.1732117243550313E-3</v>
          </cell>
          <cell r="AQ896">
            <v>-4.3374018698942255E-3</v>
          </cell>
          <cell r="AR896">
            <v>-1.6015248021676105E-2</v>
          </cell>
          <cell r="AS896">
            <v>-1.0718680407554831E-3</v>
          </cell>
          <cell r="AT896">
            <v>-6.254845512051993E-3</v>
          </cell>
          <cell r="AU896">
            <v>-1.8069870400232387E-2</v>
          </cell>
        </row>
        <row r="897">
          <cell r="H897">
            <v>-7.8947351041071423E-2</v>
          </cell>
          <cell r="I897">
            <v>1.3574757481119137E-2</v>
          </cell>
          <cell r="J897">
            <v>1.1851782192731752E-2</v>
          </cell>
          <cell r="K897">
            <v>-1.8268365684902643E-2</v>
          </cell>
          <cell r="L897">
            <v>1.8726577013594925E-2</v>
          </cell>
          <cell r="AQ897">
            <v>9.0265556450854767E-3</v>
          </cell>
          <cell r="AR897">
            <v>-3.0299380270837669E-2</v>
          </cell>
          <cell r="AS897">
            <v>5.8164793890722087E-3</v>
          </cell>
          <cell r="AT897">
            <v>7.7019195322734161E-4</v>
          </cell>
          <cell r="AU897">
            <v>-8.8799992042508085E-3</v>
          </cell>
        </row>
        <row r="898">
          <cell r="H898">
            <v>0.10143541998532402</v>
          </cell>
          <cell r="I898">
            <v>2.5817590454732198E-2</v>
          </cell>
          <cell r="J898">
            <v>1.9335604732260148E-2</v>
          </cell>
          <cell r="K898">
            <v>1.4185076605614633E-2</v>
          </cell>
          <cell r="L898">
            <v>-6.0823754490713089E-4</v>
          </cell>
          <cell r="AQ898">
            <v>2.4630814481180433E-2</v>
          </cell>
          <cell r="AR898">
            <v>-1.2582546803624743E-2</v>
          </cell>
          <cell r="AS898">
            <v>1.2093234552195284E-2</v>
          </cell>
          <cell r="AT898">
            <v>2.584409089603534E-3</v>
          </cell>
          <cell r="AU898">
            <v>2.9886290689079276E-2</v>
          </cell>
        </row>
        <row r="899">
          <cell r="H899">
            <v>-1.3900953993885468E-2</v>
          </cell>
          <cell r="I899">
            <v>1.9833011198484574E-3</v>
          </cell>
          <cell r="J899">
            <v>8.0861269750018838E-3</v>
          </cell>
          <cell r="K899">
            <v>-8.8944152268026766E-3</v>
          </cell>
          <cell r="L899">
            <v>3.3723242733307845E-3</v>
          </cell>
          <cell r="AQ899">
            <v>-4.8885368274672559E-3</v>
          </cell>
          <cell r="AR899">
            <v>-1.5938859431705601E-2</v>
          </cell>
          <cell r="AS899">
            <v>-6.2939648937958784E-3</v>
          </cell>
          <cell r="AT899">
            <v>-4.6293731434751424E-3</v>
          </cell>
          <cell r="AU899">
            <v>1.5191273086239073E-2</v>
          </cell>
        </row>
        <row r="900">
          <cell r="H900">
            <v>-3.4738831582739826E-2</v>
          </cell>
          <cell r="I900">
            <v>-1.3739209309357014E-2</v>
          </cell>
          <cell r="J900">
            <v>-1.881674877208539E-2</v>
          </cell>
          <cell r="K900">
            <v>2.4928728819666457E-3</v>
          </cell>
          <cell r="L900">
            <v>-1.7294078598947604E-2</v>
          </cell>
          <cell r="AQ900">
            <v>3.7941462728900269E-2</v>
          </cell>
          <cell r="AR900">
            <v>1.1436955368059004E-2</v>
          </cell>
          <cell r="AS900">
            <v>2.4548503026900498E-3</v>
          </cell>
          <cell r="AT900">
            <v>1.1458862845213792E-2</v>
          </cell>
          <cell r="AU900">
            <v>-1.0132417170453879E-3</v>
          </cell>
        </row>
        <row r="901">
          <cell r="H901">
            <v>5.4374792755532475E-2</v>
          </cell>
          <cell r="I901">
            <v>1.1483656837475431E-2</v>
          </cell>
          <cell r="J901">
            <v>-4.3641196515739056E-3</v>
          </cell>
          <cell r="K901">
            <v>9.3874037018923939E-3</v>
          </cell>
          <cell r="L901">
            <v>1.1365329311963546E-2</v>
          </cell>
          <cell r="AQ901">
            <v>3.1003248494249843E-2</v>
          </cell>
          <cell r="AR901">
            <v>1.3321581014900569E-2</v>
          </cell>
          <cell r="AS901">
            <v>9.8831438862908368E-4</v>
          </cell>
          <cell r="AT901">
            <v>1.1804951327064413E-2</v>
          </cell>
          <cell r="AU901">
            <v>-5.4156175906157396E-3</v>
          </cell>
        </row>
        <row r="902">
          <cell r="H902">
            <v>4.637645059092188E-2</v>
          </cell>
          <cell r="I902">
            <v>-2.5146903443468149E-3</v>
          </cell>
          <cell r="J902">
            <v>-1.3396731068974987E-2</v>
          </cell>
          <cell r="K902">
            <v>1.672733444167096E-2</v>
          </cell>
          <cell r="L902">
            <v>-1.6344693604079863E-2</v>
          </cell>
          <cell r="AQ902">
            <v>-4.2402938085912235E-3</v>
          </cell>
          <cell r="AR902">
            <v>6.8801201717813279E-3</v>
          </cell>
          <cell r="AS902">
            <v>-9.4931788994609065E-3</v>
          </cell>
          <cell r="AT902">
            <v>-5.881448859886472E-3</v>
          </cell>
          <cell r="AU902">
            <v>-1.0291829087659257E-2</v>
          </cell>
        </row>
        <row r="903">
          <cell r="H903">
            <v>2.2337686578519644E-2</v>
          </cell>
          <cell r="I903">
            <v>-1.010554499986549E-3</v>
          </cell>
          <cell r="J903">
            <v>4.0048235715883784E-3</v>
          </cell>
          <cell r="K903">
            <v>0</v>
          </cell>
          <cell r="L903">
            <v>-1.3352303311587654E-2</v>
          </cell>
          <cell r="AQ903">
            <v>1.8693541089357842E-2</v>
          </cell>
          <cell r="AR903">
            <v>1.4217585413318608E-2</v>
          </cell>
          <cell r="AS903">
            <v>-3.0531675543805882E-3</v>
          </cell>
          <cell r="AT903">
            <v>5.9657363940902684E-3</v>
          </cell>
          <cell r="AU903">
            <v>-1.9366241532539673E-3</v>
          </cell>
        </row>
        <row r="904">
          <cell r="H904">
            <v>-2.3699414190365697E-2</v>
          </cell>
          <cell r="I904">
            <v>3.5031816087351952E-3</v>
          </cell>
          <cell r="J904">
            <v>1.7887187969974017E-2</v>
          </cell>
          <cell r="K904">
            <v>-9.7437233956441105E-3</v>
          </cell>
          <cell r="L904">
            <v>8.4472571533606988E-3</v>
          </cell>
          <cell r="AQ904">
            <v>1.8658363651169619E-2</v>
          </cell>
          <cell r="AR904">
            <v>1.6954137299800012E-2</v>
          </cell>
          <cell r="AS904">
            <v>-6.6845618757752877E-3</v>
          </cell>
          <cell r="AT904">
            <v>-5.8026281996600322E-3</v>
          </cell>
          <cell r="AU904">
            <v>-3.1333835940524587E-3</v>
          </cell>
        </row>
        <row r="905">
          <cell r="H905">
            <v>2.5695679747909317E-2</v>
          </cell>
          <cell r="I905">
            <v>-3.4803309393901527E-3</v>
          </cell>
          <cell r="J905">
            <v>-1.1021676572186001E-3</v>
          </cell>
          <cell r="K905">
            <v>7.4604542169978139E-3</v>
          </cell>
          <cell r="L905">
            <v>-4.1882174023107899E-3</v>
          </cell>
          <cell r="AQ905">
            <v>2.7524593078455083E-3</v>
          </cell>
          <cell r="AR905">
            <v>-1.5506287883973306E-4</v>
          </cell>
          <cell r="AS905">
            <v>2.3468056670454818E-3</v>
          </cell>
          <cell r="AT905">
            <v>-1.0171453041163847E-2</v>
          </cell>
          <cell r="AU905">
            <v>-1.2454648971867236E-2</v>
          </cell>
        </row>
        <row r="906">
          <cell r="H906">
            <v>-2.6899077538612981E-2</v>
          </cell>
          <cell r="I906">
            <v>6.1118991483348761E-3</v>
          </cell>
          <cell r="J906">
            <v>1.6734093645130566E-2</v>
          </cell>
          <cell r="K906">
            <v>-6.3402065461295454E-3</v>
          </cell>
          <cell r="L906">
            <v>8.3764304983526827E-3</v>
          </cell>
          <cell r="AQ906">
            <v>2.8366641702445849E-2</v>
          </cell>
          <cell r="AR906">
            <v>1.1806803214975046E-2</v>
          </cell>
          <cell r="AS906">
            <v>-1.2745825861728247E-2</v>
          </cell>
          <cell r="AT906">
            <v>1.039659917248862E-3</v>
          </cell>
          <cell r="AU906">
            <v>-2.0803953885088381E-2</v>
          </cell>
        </row>
        <row r="907">
          <cell r="H907">
            <v>-3.3337304619239116E-2</v>
          </cell>
          <cell r="I907">
            <v>1.3969957389272647E-3</v>
          </cell>
          <cell r="J907">
            <v>-8.1991872466254945E-3</v>
          </cell>
          <cell r="K907">
            <v>7.1716138661022111E-3</v>
          </cell>
          <cell r="L907">
            <v>-1.6943827876508166E-2</v>
          </cell>
          <cell r="AQ907">
            <v>2.3576256473018857E-2</v>
          </cell>
          <cell r="AR907">
            <v>-1.8929515012173957E-2</v>
          </cell>
          <cell r="AS907">
            <v>-4.6276988124345289E-3</v>
          </cell>
          <cell r="AT907">
            <v>-5.5513648208314033E-3</v>
          </cell>
          <cell r="AU907">
            <v>6.4859670494086703E-3</v>
          </cell>
        </row>
        <row r="908">
          <cell r="H908">
            <v>-3.0682376933815259E-2</v>
          </cell>
          <cell r="I908">
            <v>-2.3768561680042266E-2</v>
          </cell>
          <cell r="J908">
            <v>-9.4218889299272357E-3</v>
          </cell>
          <cell r="K908">
            <v>-6.1511663264609551E-3</v>
          </cell>
          <cell r="L908">
            <v>-1.4168618767332442E-2</v>
          </cell>
          <cell r="AQ908">
            <v>1.7861718428107503E-2</v>
          </cell>
          <cell r="AR908">
            <v>1.479459649851874E-2</v>
          </cell>
          <cell r="AS908">
            <v>-1.419682241582017E-2</v>
          </cell>
          <cell r="AT908">
            <v>-6.6857206377713037E-4</v>
          </cell>
          <cell r="AU908">
            <v>6.8240251103360468E-3</v>
          </cell>
        </row>
        <row r="909">
          <cell r="H909">
            <v>-1.468722488131291E-2</v>
          </cell>
          <cell r="I909">
            <v>-1.2720305257724385E-2</v>
          </cell>
          <cell r="J909">
            <v>7.9160496254739865E-3</v>
          </cell>
          <cell r="K909">
            <v>-1.119906835375295E-2</v>
          </cell>
          <cell r="L909">
            <v>7.5317321460317554E-3</v>
          </cell>
          <cell r="AQ909">
            <v>-6.6271755697102242E-5</v>
          </cell>
          <cell r="AR909">
            <v>-1.0198214004652148E-3</v>
          </cell>
          <cell r="AS909">
            <v>1.2634283248677031E-3</v>
          </cell>
          <cell r="AT909">
            <v>-4.7780390850871296E-3</v>
          </cell>
          <cell r="AU909">
            <v>4.8606473908610415E-3</v>
          </cell>
        </row>
        <row r="910">
          <cell r="H910">
            <v>-1.3107200676076847E-2</v>
          </cell>
          <cell r="I910">
            <v>-1.3815682214813885E-3</v>
          </cell>
          <cell r="J910">
            <v>-4.8707063700004216E-4</v>
          </cell>
          <cell r="K910">
            <v>-8.5191899963100726E-3</v>
          </cell>
          <cell r="L910">
            <v>-1.06625165546681E-3</v>
          </cell>
          <cell r="AQ910">
            <v>-4.9009479790477983E-2</v>
          </cell>
          <cell r="AR910">
            <v>-1.3914510133119765E-2</v>
          </cell>
          <cell r="AS910">
            <v>2.09727744847637E-3</v>
          </cell>
          <cell r="AT910">
            <v>-1.5328790455666562E-2</v>
          </cell>
          <cell r="AU910">
            <v>-2.2890102272883437E-3</v>
          </cell>
        </row>
        <row r="911">
          <cell r="H911">
            <v>6.940110431266322E-2</v>
          </cell>
          <cell r="I911">
            <v>8.4109902819990978E-3</v>
          </cell>
          <cell r="J911">
            <v>-5.2993927057596313E-3</v>
          </cell>
          <cell r="K911">
            <v>9.3719844495225857E-3</v>
          </cell>
          <cell r="L911">
            <v>2.1147472051981087E-3</v>
          </cell>
          <cell r="AQ911">
            <v>5.7619312667988917E-3</v>
          </cell>
          <cell r="AR911">
            <v>1.2474879062074888E-2</v>
          </cell>
          <cell r="AS911">
            <v>6.3009959734756926E-3</v>
          </cell>
          <cell r="AT911">
            <v>9.3630724150273424E-3</v>
          </cell>
          <cell r="AU911">
            <v>-1.9255109498743518E-2</v>
          </cell>
        </row>
        <row r="912">
          <cell r="H912">
            <v>-1.4489276825064734E-2</v>
          </cell>
          <cell r="I912">
            <v>3.114197291689047E-3</v>
          </cell>
          <cell r="J912">
            <v>1.0777673071191263E-2</v>
          </cell>
          <cell r="K912">
            <v>-3.945685187148773E-3</v>
          </cell>
          <cell r="L912">
            <v>1.1668455677926737E-4</v>
          </cell>
          <cell r="AQ912">
            <v>8.1044714772492334E-3</v>
          </cell>
          <cell r="AR912">
            <v>-8.8449065627928206E-3</v>
          </cell>
          <cell r="AS912">
            <v>-4.8994630931191649E-3</v>
          </cell>
          <cell r="AT912">
            <v>2.3595859484827906E-3</v>
          </cell>
          <cell r="AU912">
            <v>1.0696906744576322E-2</v>
          </cell>
        </row>
        <row r="913">
          <cell r="H913">
            <v>-2.6933523455510588E-2</v>
          </cell>
          <cell r="I913">
            <v>-3.0600396251826645E-2</v>
          </cell>
          <cell r="J913">
            <v>-9.9357688255493626E-3</v>
          </cell>
          <cell r="K913">
            <v>-3.0701567450833744E-3</v>
          </cell>
          <cell r="L913">
            <v>-1.7583066358486943E-2</v>
          </cell>
          <cell r="AQ913">
            <v>-5.9965410403411642E-4</v>
          </cell>
          <cell r="AR913">
            <v>1.0327115890969596E-2</v>
          </cell>
          <cell r="AS913">
            <v>1.2504912039983862E-2</v>
          </cell>
          <cell r="AT913">
            <v>5.5688865806502192E-4</v>
          </cell>
          <cell r="AU913">
            <v>1.5213918915982559E-3</v>
          </cell>
        </row>
        <row r="914">
          <cell r="H914">
            <v>-1.2569829611842054E-2</v>
          </cell>
          <cell r="I914">
            <v>2.3067249051313965E-3</v>
          </cell>
          <cell r="J914">
            <v>6.975880871825435E-3</v>
          </cell>
          <cell r="K914">
            <v>-7.1442499571066076E-3</v>
          </cell>
          <cell r="L914">
            <v>1.1943506458951259E-3</v>
          </cell>
          <cell r="AQ914">
            <v>2.6717035191586788E-2</v>
          </cell>
          <cell r="AR914">
            <v>1.1604197653142995E-2</v>
          </cell>
          <cell r="AS914">
            <v>-4.4876180422018788E-3</v>
          </cell>
          <cell r="AT914">
            <v>-5.4352282691169269E-3</v>
          </cell>
          <cell r="AU914">
            <v>-1.0159223029840334E-2</v>
          </cell>
        </row>
        <row r="915">
          <cell r="H915">
            <v>1.054394446542406E-2</v>
          </cell>
          <cell r="I915">
            <v>6.5244408610847238E-3</v>
          </cell>
          <cell r="J915">
            <v>-2.7952898420803285E-3</v>
          </cell>
          <cell r="K915">
            <v>4.8817990580867221E-3</v>
          </cell>
          <cell r="L915">
            <v>1.0409870187397585E-2</v>
          </cell>
          <cell r="AQ915">
            <v>2.6633356605435678E-2</v>
          </cell>
          <cell r="AR915">
            <v>1.9204915804152126E-2</v>
          </cell>
          <cell r="AS915">
            <v>-3.9131595793197973E-3</v>
          </cell>
          <cell r="AT915">
            <v>3.6380721745878477E-3</v>
          </cell>
          <cell r="AU915">
            <v>2.0556011937408462E-2</v>
          </cell>
        </row>
        <row r="916">
          <cell r="H916">
            <v>-4.1099430283060068E-2</v>
          </cell>
          <cell r="I916">
            <v>2.1444277390130884E-2</v>
          </cell>
          <cell r="J916">
            <v>-2.5594037821234927E-3</v>
          </cell>
          <cell r="K916">
            <v>1.8220091488954093E-3</v>
          </cell>
          <cell r="L916">
            <v>6.4191411023331035E-3</v>
          </cell>
          <cell r="AQ916">
            <v>-1.7775718807351716E-2</v>
          </cell>
          <cell r="AR916">
            <v>-1.9717526892365941E-2</v>
          </cell>
          <cell r="AS916">
            <v>4.6975574896018406E-3</v>
          </cell>
          <cell r="AT916">
            <v>-8.4834855841095461E-3</v>
          </cell>
          <cell r="AU916">
            <v>2.1616464686585551E-2</v>
          </cell>
        </row>
        <row r="917">
          <cell r="H917">
            <v>-1.75159200404299E-2</v>
          </cell>
          <cell r="I917">
            <v>-1.477827284822375E-3</v>
          </cell>
          <cell r="J917">
            <v>9.6529806618474989E-3</v>
          </cell>
          <cell r="K917">
            <v>-7.4243409027002771E-3</v>
          </cell>
          <cell r="L917">
            <v>2.129581201674613E-3</v>
          </cell>
          <cell r="AQ917">
            <v>1.2834272034240965E-2</v>
          </cell>
          <cell r="AR917">
            <v>-7.3770635243823966E-3</v>
          </cell>
          <cell r="AS917">
            <v>-6.6773347845220645E-4</v>
          </cell>
          <cell r="AT917">
            <v>1.1912518893798384E-4</v>
          </cell>
          <cell r="AU917">
            <v>5.1885864639952296E-3</v>
          </cell>
        </row>
        <row r="918">
          <cell r="H918">
            <v>9.4543080312736727E-4</v>
          </cell>
          <cell r="I918">
            <v>9.0651385715210253E-3</v>
          </cell>
          <cell r="J918">
            <v>2.2388349315667355E-3</v>
          </cell>
          <cell r="K918">
            <v>9.2219725573852163E-3</v>
          </cell>
          <cell r="L918">
            <v>-4.1281266480207579E-3</v>
          </cell>
          <cell r="AQ918">
            <v>-3.0396635490946958E-2</v>
          </cell>
          <cell r="AR918">
            <v>7.1497185308411534E-3</v>
          </cell>
          <cell r="AS918">
            <v>-1.9824710782126193E-2</v>
          </cell>
          <cell r="AT918">
            <v>1.7924307144251209E-3</v>
          </cell>
          <cell r="AU918">
            <v>-1.2791724651847301E-2</v>
          </cell>
        </row>
        <row r="919">
          <cell r="H919">
            <v>1.4438045365224417E-2</v>
          </cell>
          <cell r="I919">
            <v>-8.5307564586430962E-3</v>
          </cell>
          <cell r="J919">
            <v>-6.0073192476406412E-3</v>
          </cell>
          <cell r="K919">
            <v>2.9868006847584283E-3</v>
          </cell>
          <cell r="L919">
            <v>-9.1900452438515856E-3</v>
          </cell>
          <cell r="AQ919">
            <v>4.2939372079374817E-4</v>
          </cell>
          <cell r="AR919">
            <v>2.8948396614701725E-2</v>
          </cell>
          <cell r="AS919">
            <v>4.955664028952764E-3</v>
          </cell>
          <cell r="AT919">
            <v>7.7083566725174978E-3</v>
          </cell>
          <cell r="AU919">
            <v>-1.5276405290730891E-2</v>
          </cell>
        </row>
        <row r="920">
          <cell r="H920">
            <v>5.3205588166065354E-3</v>
          </cell>
          <cell r="I920">
            <v>4.3619302676731753E-3</v>
          </cell>
          <cell r="J920">
            <v>1.1237033043858258E-3</v>
          </cell>
          <cell r="K920">
            <v>2.0273663892000915E-3</v>
          </cell>
          <cell r="L920">
            <v>1.6824867665900411E-2</v>
          </cell>
          <cell r="AQ920">
            <v>2.1676013074680985E-2</v>
          </cell>
          <cell r="AR920">
            <v>-4.1778424913020539E-3</v>
          </cell>
          <cell r="AS920">
            <v>-4.4916631980488394E-4</v>
          </cell>
          <cell r="AT920">
            <v>7.9585388683104715E-3</v>
          </cell>
          <cell r="AU920">
            <v>-2.3677759347493133E-4</v>
          </cell>
        </row>
        <row r="921">
          <cell r="H921">
            <v>-1.7332633030026301E-2</v>
          </cell>
          <cell r="I921">
            <v>-2.9144546025377416E-2</v>
          </cell>
          <cell r="J921">
            <v>-4.0043818562336408E-3</v>
          </cell>
          <cell r="K921">
            <v>-7.4741400928287627E-3</v>
          </cell>
          <cell r="L921">
            <v>-1.4765229542086367E-2</v>
          </cell>
          <cell r="AQ921">
            <v>-5.7452976271818099E-3</v>
          </cell>
          <cell r="AR921">
            <v>-7.5499531939056883E-3</v>
          </cell>
          <cell r="AS921">
            <v>2.7993787820157555E-3</v>
          </cell>
          <cell r="AT921">
            <v>-2.49016797411098E-3</v>
          </cell>
          <cell r="AU921">
            <v>-6.4912524264138073E-3</v>
          </cell>
        </row>
        <row r="922">
          <cell r="H922">
            <v>0</v>
          </cell>
          <cell r="I922">
            <v>0</v>
          </cell>
          <cell r="J922">
            <v>-4.842877350300534E-3</v>
          </cell>
          <cell r="K922">
            <v>1.0551415302044731E-3</v>
          </cell>
          <cell r="L922">
            <v>3.7679336115092887E-3</v>
          </cell>
          <cell r="AQ922">
            <v>6.6729481726542283E-3</v>
          </cell>
          <cell r="AR922">
            <v>1.1171308675159591E-2</v>
          </cell>
          <cell r="AS922">
            <v>1.0164217754039199E-2</v>
          </cell>
          <cell r="AT922">
            <v>-1.3190976134300793E-3</v>
          </cell>
          <cell r="AU922">
            <v>2.1184393838577179E-2</v>
          </cell>
        </row>
        <row r="923">
          <cell r="H923">
            <v>-2.6926821451156435E-4</v>
          </cell>
          <cell r="I923">
            <v>2.5657480163505664E-3</v>
          </cell>
          <cell r="J923">
            <v>-5.0500403202002886E-3</v>
          </cell>
          <cell r="K923">
            <v>-6.6697607224118771E-3</v>
          </cell>
          <cell r="L923">
            <v>-8.9869815340811732E-3</v>
          </cell>
          <cell r="AQ923">
            <v>-1.582217762524326E-2</v>
          </cell>
          <cell r="AR923">
            <v>1.392863738399144E-2</v>
          </cell>
          <cell r="AS923">
            <v>6.5391387888851403E-3</v>
          </cell>
          <cell r="AT923">
            <v>-2.0431281645196114E-3</v>
          </cell>
          <cell r="AU923">
            <v>-1.5894080237042314E-2</v>
          </cell>
        </row>
        <row r="924">
          <cell r="H924">
            <v>-1.6565675663144042E-2</v>
          </cell>
          <cell r="I924">
            <v>-1.9683485382449017E-2</v>
          </cell>
          <cell r="J924">
            <v>-6.5214538957287793E-3</v>
          </cell>
          <cell r="K924">
            <v>-5.1190515183188179E-3</v>
          </cell>
          <cell r="L924">
            <v>-4.329364638986366E-4</v>
          </cell>
          <cell r="AQ924">
            <v>4.2040825614135186E-3</v>
          </cell>
          <cell r="AR924">
            <v>-2.6809955956686796E-2</v>
          </cell>
          <cell r="AS924">
            <v>-3.576669212834672E-3</v>
          </cell>
          <cell r="AT924">
            <v>-3.7610747615640706E-3</v>
          </cell>
          <cell r="AU924">
            <v>-2.4801397042444679E-2</v>
          </cell>
        </row>
        <row r="925">
          <cell r="H925">
            <v>-5.6422922036145629E-2</v>
          </cell>
          <cell r="I925">
            <v>-1.668537608706111E-3</v>
          </cell>
          <cell r="J925">
            <v>-7.3073641930959665E-3</v>
          </cell>
          <cell r="K925">
            <v>-2.4865916839212687E-2</v>
          </cell>
          <cell r="L925">
            <v>-1.8948678443180378E-2</v>
          </cell>
          <cell r="AQ925">
            <v>-1.9683599308133678E-2</v>
          </cell>
          <cell r="AR925">
            <v>8.8274302936741014E-3</v>
          </cell>
          <cell r="AS925">
            <v>-4.8796670747352795E-4</v>
          </cell>
          <cell r="AT925">
            <v>2.7101829349650149E-3</v>
          </cell>
          <cell r="AU925">
            <v>-3.0799522945229186E-3</v>
          </cell>
        </row>
        <row r="926">
          <cell r="H926">
            <v>4.0928892643606662E-2</v>
          </cell>
          <cell r="I926">
            <v>3.5472226179540378E-3</v>
          </cell>
          <cell r="J926">
            <v>2.0586395163984861E-2</v>
          </cell>
          <cell r="K926">
            <v>6.5128459348262613E-3</v>
          </cell>
          <cell r="L926">
            <v>6.598296176082874E-3</v>
          </cell>
          <cell r="AQ926">
            <v>2.4239956539092021E-2</v>
          </cell>
          <cell r="AR926">
            <v>9.2752999631966985E-3</v>
          </cell>
          <cell r="AS926">
            <v>5.5176449714976223E-3</v>
          </cell>
          <cell r="AT926">
            <v>1.1254489155540347E-2</v>
          </cell>
          <cell r="AU926">
            <v>1.8181312488795915E-2</v>
          </cell>
        </row>
        <row r="927">
          <cell r="H927">
            <v>-3.2766332370927187E-2</v>
          </cell>
          <cell r="I927">
            <v>-4.0218287742166403E-3</v>
          </cell>
          <cell r="J927">
            <v>-1.0330111355027038E-2</v>
          </cell>
          <cell r="K927">
            <v>-7.571575106392614E-3</v>
          </cell>
          <cell r="L927">
            <v>-1.644566349435439E-3</v>
          </cell>
          <cell r="AQ927">
            <v>-8.0985795466795955E-3</v>
          </cell>
          <cell r="AR927">
            <v>3.9403282718120988E-3</v>
          </cell>
          <cell r="AS927">
            <v>-6.5523863306687713E-3</v>
          </cell>
          <cell r="AT927">
            <v>-2.5030942286641909E-3</v>
          </cell>
          <cell r="AU927">
            <v>-1.9102475885584315E-2</v>
          </cell>
        </row>
        <row r="928">
          <cell r="H928">
            <v>2.1046618068272682E-2</v>
          </cell>
          <cell r="I928">
            <v>2.4933721734452963E-2</v>
          </cell>
          <cell r="J928">
            <v>9.2644710883793557E-4</v>
          </cell>
          <cell r="K928">
            <v>5.8512350771706689E-3</v>
          </cell>
          <cell r="L928">
            <v>4.0855781524427037E-3</v>
          </cell>
          <cell r="AQ928">
            <v>9.5429012688017928E-3</v>
          </cell>
          <cell r="AR928">
            <v>9.9871342565324706E-3</v>
          </cell>
          <cell r="AS928">
            <v>1.2261981849528247E-3</v>
          </cell>
          <cell r="AT928">
            <v>-3.9201850696934338E-3</v>
          </cell>
          <cell r="AU928">
            <v>2.6313183326876466E-3</v>
          </cell>
        </row>
        <row r="929">
          <cell r="H929">
            <v>3.4872191757065796E-2</v>
          </cell>
          <cell r="I929">
            <v>5.3160636228770652E-3</v>
          </cell>
          <cell r="J929">
            <v>4.442800651848211E-3</v>
          </cell>
          <cell r="K929">
            <v>4.7592531932953985E-3</v>
          </cell>
          <cell r="L929">
            <v>1.3124781994088508E-2</v>
          </cell>
          <cell r="AQ929">
            <v>-3.1546622748385593E-2</v>
          </cell>
          <cell r="AR929">
            <v>-1.0561072224110906E-2</v>
          </cell>
          <cell r="AS929">
            <v>-8.9408680630193721E-3</v>
          </cell>
          <cell r="AT929">
            <v>-9.0156978318661207E-3</v>
          </cell>
          <cell r="AU929">
            <v>-1.8942078187934367E-2</v>
          </cell>
        </row>
        <row r="930">
          <cell r="H930">
            <v>4.8021860869714494E-2</v>
          </cell>
          <cell r="I930">
            <v>2.9629918114222331E-2</v>
          </cell>
          <cell r="J930">
            <v>9.0920701728074427E-3</v>
          </cell>
          <cell r="K930">
            <v>1.1611420179465037E-2</v>
          </cell>
          <cell r="L930">
            <v>1.403434393805858E-2</v>
          </cell>
          <cell r="AQ930">
            <v>1.3216379763249738E-2</v>
          </cell>
          <cell r="AR930">
            <v>1.5863957719808936E-2</v>
          </cell>
          <cell r="AS930">
            <v>-1.3863116331123884E-3</v>
          </cell>
          <cell r="AT930">
            <v>1.5305641137049658E-2</v>
          </cell>
          <cell r="AU930">
            <v>3.1940340647764252E-3</v>
          </cell>
        </row>
        <row r="931">
          <cell r="H931">
            <v>-1.6532195942452255E-2</v>
          </cell>
          <cell r="I931">
            <v>8.6417609704163567E-3</v>
          </cell>
          <cell r="J931">
            <v>1.5219395596006713E-3</v>
          </cell>
          <cell r="K931">
            <v>-6.8441645645110905E-3</v>
          </cell>
          <cell r="L931">
            <v>-3.218248742698937E-3</v>
          </cell>
          <cell r="AQ931">
            <v>-8.4699160635090462E-3</v>
          </cell>
          <cell r="AR931">
            <v>-6.9981090864260067E-3</v>
          </cell>
          <cell r="AS931">
            <v>4.1787510337806671E-3</v>
          </cell>
          <cell r="AT931">
            <v>-9.2262546908039762E-3</v>
          </cell>
          <cell r="AU931">
            <v>-1.9903483845801853E-3</v>
          </cell>
        </row>
        <row r="932">
          <cell r="H932">
            <v>2.9384530392389419E-2</v>
          </cell>
          <cell r="I932">
            <v>-3.8266189946156715E-4</v>
          </cell>
          <cell r="J932">
            <v>-4.3158386037664975E-3</v>
          </cell>
          <cell r="K932">
            <v>5.3727717587248591E-3</v>
          </cell>
          <cell r="L932">
            <v>2.13943150628082E-3</v>
          </cell>
          <cell r="AQ932">
            <v>1.8884056293623528E-2</v>
          </cell>
          <cell r="AR932">
            <v>8.2254413592523362E-3</v>
          </cell>
          <cell r="AS932">
            <v>1.8659766420185192E-3</v>
          </cell>
          <cell r="AT932">
            <v>-4.7920144644555763E-3</v>
          </cell>
          <cell r="AU932">
            <v>7.7717890133054482E-3</v>
          </cell>
        </row>
        <row r="933">
          <cell r="H933">
            <v>-1.8001783126954218E-2</v>
          </cell>
          <cell r="I933">
            <v>1.143154888894049E-2</v>
          </cell>
          <cell r="J933">
            <v>9.4016683478232999E-3</v>
          </cell>
          <cell r="K933">
            <v>-3.7689912845473295E-4</v>
          </cell>
          <cell r="L933">
            <v>1.387681187467904E-2</v>
          </cell>
          <cell r="AQ933">
            <v>-1.9565959272321725E-2</v>
          </cell>
          <cell r="AR933">
            <v>-1.3045668689488876E-2</v>
          </cell>
          <cell r="AS933">
            <v>-5.1610519472510795E-3</v>
          </cell>
          <cell r="AT933">
            <v>-2.0970954337820838E-3</v>
          </cell>
          <cell r="AU933">
            <v>-2.5545162801984711E-2</v>
          </cell>
        </row>
        <row r="934">
          <cell r="H934">
            <v>-3.6794570412619909E-2</v>
          </cell>
          <cell r="I934">
            <v>3.6272772274241749E-3</v>
          </cell>
          <cell r="J934">
            <v>-6.048137655803365E-3</v>
          </cell>
          <cell r="K934">
            <v>-6.366406606679309E-3</v>
          </cell>
          <cell r="L934">
            <v>-4.2086583449074677E-3</v>
          </cell>
          <cell r="AQ934">
            <v>-1.7585565990829045E-2</v>
          </cell>
          <cell r="AR934">
            <v>-1.613095148814774E-3</v>
          </cell>
          <cell r="AS934">
            <v>1.0918480074841102E-2</v>
          </cell>
          <cell r="AT934">
            <v>2.6581926206466905E-5</v>
          </cell>
          <cell r="AU934">
            <v>1.7046260620129799E-2</v>
          </cell>
        </row>
        <row r="935">
          <cell r="H935">
            <v>2.0663397432365338E-2</v>
          </cell>
          <cell r="I935">
            <v>-5.3427659965044061E-4</v>
          </cell>
          <cell r="J935">
            <v>1.6429904369976711E-3</v>
          </cell>
          <cell r="K935">
            <v>-4.679272843265414E-4</v>
          </cell>
          <cell r="L935">
            <v>5.2781767577749772E-3</v>
          </cell>
          <cell r="AQ935">
            <v>-9.90244623704877E-3</v>
          </cell>
          <cell r="AR935">
            <v>5.0622504410448958E-3</v>
          </cell>
          <cell r="AS935">
            <v>-9.3645300753195122E-3</v>
          </cell>
          <cell r="AT935">
            <v>9.7062219647209205E-3</v>
          </cell>
          <cell r="AU935">
            <v>1.6984480131067227E-3</v>
          </cell>
        </row>
        <row r="936">
          <cell r="H936">
            <v>5.1411848920863701E-2</v>
          </cell>
          <cell r="I936">
            <v>2.3289664838582524E-2</v>
          </cell>
          <cell r="J936">
            <v>3.4019655157031536E-3</v>
          </cell>
          <cell r="K936">
            <v>1.6842679156852114E-2</v>
          </cell>
          <cell r="L936">
            <v>4.0674142180034956E-3</v>
          </cell>
          <cell r="AQ936">
            <v>1.2527639070346575E-3</v>
          </cell>
          <cell r="AR936">
            <v>1.2087623221077442E-2</v>
          </cell>
          <cell r="AS936">
            <v>3.6042040448989081E-3</v>
          </cell>
          <cell r="AT936">
            <v>8.4881858366659853E-3</v>
          </cell>
          <cell r="AU936">
            <v>1.8603872964970945E-3</v>
          </cell>
        </row>
        <row r="937">
          <cell r="H937">
            <v>-1.2921235852693447E-2</v>
          </cell>
          <cell r="I937">
            <v>3.0421614531805918E-3</v>
          </cell>
          <cell r="J937">
            <v>-5.0251655231466907E-3</v>
          </cell>
          <cell r="K937">
            <v>-4.3581131607657309E-3</v>
          </cell>
          <cell r="L937">
            <v>-3.1374018464767062E-3</v>
          </cell>
          <cell r="AQ937">
            <v>7.2252673318291324E-3</v>
          </cell>
          <cell r="AR937">
            <v>2.7455287141040468E-3</v>
          </cell>
          <cell r="AS937">
            <v>3.6180589280422008E-3</v>
          </cell>
          <cell r="AT937">
            <v>-1.7388132066186407E-3</v>
          </cell>
          <cell r="AU937">
            <v>2.5109837393851777E-3</v>
          </cell>
        </row>
        <row r="938">
          <cell r="H938">
            <v>1.1806982776093156E-2</v>
          </cell>
          <cell r="I938">
            <v>2.9818259512661704E-3</v>
          </cell>
          <cell r="J938">
            <v>3.9552183915116945E-3</v>
          </cell>
          <cell r="K938">
            <v>5.2381130198100312E-3</v>
          </cell>
          <cell r="L938">
            <v>-1.0213647084618138E-3</v>
          </cell>
          <cell r="AQ938">
            <v>-2.5967157359459973E-2</v>
          </cell>
          <cell r="AR938">
            <v>-1.396138369121358E-2</v>
          </cell>
          <cell r="AS938">
            <v>-1.0486107791803337E-3</v>
          </cell>
          <cell r="AT938">
            <v>-4.2517296667567142E-3</v>
          </cell>
          <cell r="AU938">
            <v>2.645853561412467E-3</v>
          </cell>
        </row>
        <row r="939">
          <cell r="H939">
            <v>-7.3566225509626992E-3</v>
          </cell>
          <cell r="I939">
            <v>-2.6064444171983725E-3</v>
          </cell>
          <cell r="J939">
            <v>-4.1214233960898961E-3</v>
          </cell>
          <cell r="K939">
            <v>-7.9364807004419502E-3</v>
          </cell>
          <cell r="L939">
            <v>-1.5227868035015191E-2</v>
          </cell>
          <cell r="AQ939">
            <v>-4.3577306859087568E-2</v>
          </cell>
          <cell r="AR939">
            <v>5.4463418367320382E-3</v>
          </cell>
          <cell r="AS939">
            <v>-1.2436601012000034E-3</v>
          </cell>
          <cell r="AT939">
            <v>-5.0787806628419634E-3</v>
          </cell>
          <cell r="AU939">
            <v>2.4870955358996073E-2</v>
          </cell>
        </row>
        <row r="940">
          <cell r="H940">
            <v>-2.4278115112605914E-3</v>
          </cell>
          <cell r="I940">
            <v>-4.5629639303047531E-3</v>
          </cell>
          <cell r="J940">
            <v>-4.4428331573477253E-3</v>
          </cell>
          <cell r="K940">
            <v>5.510163237159027E-3</v>
          </cell>
          <cell r="L940">
            <v>-1.0131193105445968E-2</v>
          </cell>
          <cell r="AQ940">
            <v>-5.3276897372212762E-3</v>
          </cell>
          <cell r="AR940">
            <v>-1.6921233148747914E-2</v>
          </cell>
          <cell r="AS940">
            <v>1.4885996684477804E-3</v>
          </cell>
          <cell r="AT940">
            <v>-6.7510174855207102E-3</v>
          </cell>
          <cell r="AU940">
            <v>-4.2665853334218238E-3</v>
          </cell>
        </row>
        <row r="941">
          <cell r="H941">
            <v>-3.8427320600329384E-3</v>
          </cell>
          <cell r="I941">
            <v>1.189558047020256E-2</v>
          </cell>
          <cell r="J941">
            <v>8.0694734072845886E-3</v>
          </cell>
          <cell r="K941">
            <v>6.5021597279661947E-3</v>
          </cell>
          <cell r="L941">
            <v>7.0825633584499226E-3</v>
          </cell>
          <cell r="AQ941">
            <v>-8.7687107439899502E-3</v>
          </cell>
          <cell r="AR941">
            <v>-8.8105776789376908E-3</v>
          </cell>
          <cell r="AS941">
            <v>-2.0083835626323474E-2</v>
          </cell>
          <cell r="AT941">
            <v>-1.562813093011357E-3</v>
          </cell>
          <cell r="AU941">
            <v>-1.1094379725589748E-2</v>
          </cell>
        </row>
        <row r="942">
          <cell r="H942">
            <v>-3.8832460807780689E-2</v>
          </cell>
          <cell r="I942">
            <v>7.3978258804152652E-4</v>
          </cell>
          <cell r="J942">
            <v>1.2249784299146693E-2</v>
          </cell>
          <cell r="K942">
            <v>-9.0960585040721353E-3</v>
          </cell>
          <cell r="L942">
            <v>1.8291584045667442E-2</v>
          </cell>
          <cell r="AQ942">
            <v>-1.3245574975079494E-2</v>
          </cell>
          <cell r="AR942">
            <v>-3.0810656536472943E-3</v>
          </cell>
          <cell r="AS942">
            <v>-4.8237017875888376E-3</v>
          </cell>
          <cell r="AT942">
            <v>-3.1920785745064245E-4</v>
          </cell>
          <cell r="AU942">
            <v>-6.9190788755935251E-3</v>
          </cell>
        </row>
        <row r="943">
          <cell r="H943">
            <v>4.3210696768498424E-2</v>
          </cell>
          <cell r="I943">
            <v>1.5342107904679603E-2</v>
          </cell>
          <cell r="J943">
            <v>1.3779057443853437E-2</v>
          </cell>
          <cell r="K943">
            <v>6.0051710554058779E-3</v>
          </cell>
          <cell r="L943">
            <v>8.4328061616489869E-3</v>
          </cell>
          <cell r="AQ943">
            <v>-3.0734449476885736E-2</v>
          </cell>
          <cell r="AR943">
            <v>-1.8117491890734652E-2</v>
          </cell>
          <cell r="AS943">
            <v>1.8243870211646519E-3</v>
          </cell>
          <cell r="AT943">
            <v>-1.4857075131343243E-2</v>
          </cell>
          <cell r="AU943">
            <v>-1.5913077111891823E-2</v>
          </cell>
        </row>
        <row r="944">
          <cell r="H944">
            <v>6.5401537802920462E-3</v>
          </cell>
          <cell r="I944">
            <v>3.0120976995926529E-3</v>
          </cell>
          <cell r="J944">
            <v>-2.3634746444611832E-4</v>
          </cell>
          <cell r="K944">
            <v>-8.5717156975484432E-4</v>
          </cell>
          <cell r="L944">
            <v>3.6461892864527723E-3</v>
          </cell>
          <cell r="AQ944">
            <v>3.3030450234198289E-2</v>
          </cell>
          <cell r="AR944">
            <v>-1.92874535274562E-2</v>
          </cell>
          <cell r="AS944">
            <v>-1.164415759074437E-3</v>
          </cell>
          <cell r="AT944">
            <v>-2.2855124366077621E-3</v>
          </cell>
          <cell r="AU944">
            <v>-3.0881863588077749E-3</v>
          </cell>
        </row>
        <row r="945">
          <cell r="H945">
            <v>2.4843890354548481E-2</v>
          </cell>
          <cell r="I945">
            <v>-2.913591845875696E-3</v>
          </cell>
          <cell r="J945">
            <v>5.910858537299557E-3</v>
          </cell>
          <cell r="K945">
            <v>-2.7543406583104835E-3</v>
          </cell>
          <cell r="L945">
            <v>-5.200869899184557E-4</v>
          </cell>
          <cell r="AQ945">
            <v>2.8516146932092011E-3</v>
          </cell>
          <cell r="AR945">
            <v>-1.2305761378635807E-2</v>
          </cell>
          <cell r="AS945">
            <v>1.0758558594321488E-3</v>
          </cell>
          <cell r="AT945">
            <v>-3.2061679788992267E-4</v>
          </cell>
          <cell r="AU945">
            <v>-4.3805722364450702E-3</v>
          </cell>
        </row>
        <row r="946">
          <cell r="H946">
            <v>4.1024358175618669E-3</v>
          </cell>
          <cell r="I946">
            <v>-5.6246547172351669E-3</v>
          </cell>
          <cell r="J946">
            <v>-1.4220215522383284E-2</v>
          </cell>
          <cell r="K946">
            <v>5.0592437991170414E-3</v>
          </cell>
          <cell r="L946">
            <v>-2.6116133501341565E-5</v>
          </cell>
          <cell r="AQ946">
            <v>-1.7391903171682072E-2</v>
          </cell>
          <cell r="AR946">
            <v>-2.1706521966854816E-3</v>
          </cell>
          <cell r="AS946">
            <v>-4.4385350900069242E-3</v>
          </cell>
          <cell r="AT946">
            <v>3.4348237815955453E-3</v>
          </cell>
          <cell r="AU946">
            <v>-9.4914915626802716E-3</v>
          </cell>
        </row>
        <row r="947">
          <cell r="H947">
            <v>3.8628239151349053E-2</v>
          </cell>
          <cell r="I947">
            <v>1.3439205629671047E-2</v>
          </cell>
          <cell r="J947">
            <v>-6.4377705276638109E-3</v>
          </cell>
          <cell r="K947">
            <v>2.2447727635692249E-2</v>
          </cell>
          <cell r="L947">
            <v>-5.7119123803658356E-3</v>
          </cell>
          <cell r="AQ947">
            <v>-4.3047019708089681E-3</v>
          </cell>
          <cell r="AR947">
            <v>2.6287828929959046E-2</v>
          </cell>
          <cell r="AS947">
            <v>3.9504576534697359E-3</v>
          </cell>
          <cell r="AT947">
            <v>1.5902972810144606E-2</v>
          </cell>
          <cell r="AU947">
            <v>-2.4006098927157542E-2</v>
          </cell>
        </row>
        <row r="948">
          <cell r="H948">
            <v>-2.7536052959221125E-2</v>
          </cell>
          <cell r="I948">
            <v>-3.3449498734695604E-3</v>
          </cell>
          <cell r="J948">
            <v>-1.2239049094944887E-2</v>
          </cell>
          <cell r="K948">
            <v>-5.7253069139565627E-3</v>
          </cell>
          <cell r="L948">
            <v>-9.8946329558430302E-3</v>
          </cell>
          <cell r="AQ948">
            <v>-6.8491957366401878E-3</v>
          </cell>
          <cell r="AR948">
            <v>2.1688084549248435E-2</v>
          </cell>
          <cell r="AS948">
            <v>-5.7209456070456501E-4</v>
          </cell>
          <cell r="AT948">
            <v>-6.715731053306708E-4</v>
          </cell>
          <cell r="AU948">
            <v>-1.3590048313604173E-2</v>
          </cell>
        </row>
        <row r="949">
          <cell r="H949">
            <v>-2.5373839046475277E-2</v>
          </cell>
          <cell r="I949">
            <v>-1.2660113503211945E-2</v>
          </cell>
          <cell r="J949">
            <v>6.6816286491544474E-4</v>
          </cell>
          <cell r="K949">
            <v>-1.0276659689797629E-2</v>
          </cell>
          <cell r="L949">
            <v>-4.2198404620330532E-3</v>
          </cell>
          <cell r="AQ949">
            <v>1.5266876731348135E-2</v>
          </cell>
          <cell r="AR949">
            <v>1.1800009612756759E-2</v>
          </cell>
          <cell r="AS949">
            <v>-3.3958027346181639E-3</v>
          </cell>
          <cell r="AT949">
            <v>1.2319554863823707E-2</v>
          </cell>
          <cell r="AU949">
            <v>-1.4633612563552559E-2</v>
          </cell>
        </row>
        <row r="950">
          <cell r="H950">
            <v>-6.2885409874841036E-3</v>
          </cell>
          <cell r="I950">
            <v>1.1525139291026054E-2</v>
          </cell>
          <cell r="J950">
            <v>2.2458378412171243E-3</v>
          </cell>
          <cell r="K950">
            <v>1.6354365246533664E-3</v>
          </cell>
          <cell r="L950">
            <v>4.4496285251121037E-3</v>
          </cell>
          <cell r="AQ950">
            <v>-1.7330400782716677E-3</v>
          </cell>
          <cell r="AR950">
            <v>1.0830951890712078E-3</v>
          </cell>
          <cell r="AS950">
            <v>7.7710464428751898E-4</v>
          </cell>
          <cell r="AT950">
            <v>-7.9788564051510927E-3</v>
          </cell>
          <cell r="AU950">
            <v>3.6609022147971603E-3</v>
          </cell>
        </row>
        <row r="951">
          <cell r="H951">
            <v>-3.5818249784937417E-2</v>
          </cell>
          <cell r="I951">
            <v>6.8800100684554E-3</v>
          </cell>
          <cell r="J951">
            <v>2.664665406132416E-3</v>
          </cell>
          <cell r="K951">
            <v>-1.1224239580845397E-2</v>
          </cell>
          <cell r="L951">
            <v>8.4104753880192007E-3</v>
          </cell>
          <cell r="AQ951">
            <v>-6.9236377201912867E-3</v>
          </cell>
          <cell r="AR951">
            <v>1.1226223677507686E-2</v>
          </cell>
          <cell r="AS951">
            <v>2.9500547116451383E-3</v>
          </cell>
          <cell r="AT951">
            <v>-6.1773941937999753E-3</v>
          </cell>
          <cell r="AU951">
            <v>1.2607392993908824E-2</v>
          </cell>
        </row>
        <row r="952">
          <cell r="H952">
            <v>-9.3200444864405263E-3</v>
          </cell>
          <cell r="I952">
            <v>-8.5313496982504233E-3</v>
          </cell>
          <cell r="J952">
            <v>-3.0200503608140972E-3</v>
          </cell>
          <cell r="K952">
            <v>-2.5616672052256595E-3</v>
          </cell>
          <cell r="L952">
            <v>-1.0040800848320597E-2</v>
          </cell>
          <cell r="AQ952">
            <v>-3.5415426766707975E-3</v>
          </cell>
          <cell r="AR952">
            <v>3.4279176619143774E-3</v>
          </cell>
          <cell r="AS952">
            <v>-1.2123759448815898E-3</v>
          </cell>
          <cell r="AT952">
            <v>-3.5093494818198845E-3</v>
          </cell>
          <cell r="AU952">
            <v>1.5215130443769732E-3</v>
          </cell>
        </row>
        <row r="953">
          <cell r="H953">
            <v>-1.8417906483304769E-2</v>
          </cell>
          <cell r="I953">
            <v>-2.4260818985532229E-2</v>
          </cell>
          <cell r="J953">
            <v>-1.0056956995388444E-2</v>
          </cell>
          <cell r="K953">
            <v>-4.1571622747818004E-3</v>
          </cell>
          <cell r="L953">
            <v>-1.2704258028768622E-2</v>
          </cell>
          <cell r="AQ953">
            <v>1.7055917602643876E-2</v>
          </cell>
          <cell r="AR953">
            <v>1.3117634629760974E-2</v>
          </cell>
          <cell r="AS953">
            <v>4.844348120891212E-3</v>
          </cell>
          <cell r="AT953">
            <v>1.699543226691689E-3</v>
          </cell>
          <cell r="AU953">
            <v>1.4699325676597987E-2</v>
          </cell>
        </row>
        <row r="954">
          <cell r="H954">
            <v>1.8898470117410859E-2</v>
          </cell>
          <cell r="I954">
            <v>1.014565506778764E-2</v>
          </cell>
          <cell r="J954">
            <v>1.4198308380727109E-2</v>
          </cell>
          <cell r="K954">
            <v>1.7035464298595926E-3</v>
          </cell>
          <cell r="L954">
            <v>4.2805787631978731E-3</v>
          </cell>
          <cell r="AQ954">
            <v>1.4190578299957729E-4</v>
          </cell>
          <cell r="AR954">
            <v>2.2151464547322409E-3</v>
          </cell>
          <cell r="AS954">
            <v>-4.0486243025071676E-3</v>
          </cell>
          <cell r="AT954">
            <v>3.5980927403650924E-3</v>
          </cell>
          <cell r="AU954">
            <v>-7.0872481702063438E-3</v>
          </cell>
        </row>
        <row r="955">
          <cell r="H955">
            <v>-1.5500745674019933E-2</v>
          </cell>
          <cell r="I955">
            <v>6.8609124048943926E-3</v>
          </cell>
          <cell r="J955">
            <v>-1.6895895659787552E-3</v>
          </cell>
          <cell r="K955">
            <v>-7.0482413880232908E-3</v>
          </cell>
          <cell r="L955">
            <v>6.5533686639462907E-3</v>
          </cell>
          <cell r="AQ955">
            <v>-2.7619771284394416E-2</v>
          </cell>
          <cell r="AR955">
            <v>-2.6575439390352024E-2</v>
          </cell>
          <cell r="AS955">
            <v>-8.3178616221308808E-3</v>
          </cell>
          <cell r="AT955">
            <v>-5.3134064358225704E-3</v>
          </cell>
          <cell r="AU955">
            <v>1.7065022279961329E-4</v>
          </cell>
        </row>
        <row r="956">
          <cell r="H956">
            <v>-9.4200201143009865E-3</v>
          </cell>
          <cell r="I956">
            <v>1.0948731413161106E-2</v>
          </cell>
          <cell r="J956">
            <v>-2.1760162927049187E-3</v>
          </cell>
          <cell r="K956">
            <v>1.3174529698296578E-3</v>
          </cell>
          <cell r="L956">
            <v>-2.144430325722424E-3</v>
          </cell>
          <cell r="AQ956">
            <v>2.8158984330214416E-2</v>
          </cell>
          <cell r="AR956">
            <v>4.1599134479374474E-2</v>
          </cell>
          <cell r="AS956">
            <v>5.4533377596211125E-3</v>
          </cell>
          <cell r="AT956">
            <v>6.6215601309071396E-3</v>
          </cell>
          <cell r="AU956">
            <v>-7.5025465157903285E-3</v>
          </cell>
        </row>
        <row r="957">
          <cell r="H957">
            <v>3.5593001188821471E-2</v>
          </cell>
          <cell r="I957">
            <v>1.8622760114512582E-2</v>
          </cell>
          <cell r="J957">
            <v>-1.6355531959543201E-3</v>
          </cell>
          <cell r="K957">
            <v>1.6966416643118265E-3</v>
          </cell>
          <cell r="L957">
            <v>1.3048998239817644E-2</v>
          </cell>
          <cell r="AQ957">
            <v>1.4498866193869022E-2</v>
          </cell>
          <cell r="AR957">
            <v>2.6040086670149191E-3</v>
          </cell>
          <cell r="AS957">
            <v>3.0712227556362656E-4</v>
          </cell>
          <cell r="AT957">
            <v>-2.0013858209524372E-3</v>
          </cell>
          <cell r="AU957">
            <v>-1.9853931888428943E-2</v>
          </cell>
        </row>
        <row r="958">
          <cell r="H958">
            <v>-1.5741881164150651E-2</v>
          </cell>
          <cell r="I958">
            <v>-5.4579691762735028E-4</v>
          </cell>
          <cell r="J958">
            <v>-5.036142164363544E-3</v>
          </cell>
          <cell r="K958">
            <v>2.9306110094160509E-3</v>
          </cell>
          <cell r="L958">
            <v>-1.3901355323975628E-2</v>
          </cell>
          <cell r="AQ958">
            <v>-1.1610467129135127E-2</v>
          </cell>
          <cell r="AR958">
            <v>1.4097409947937165E-2</v>
          </cell>
          <cell r="AS958">
            <v>-6.249880748137196E-4</v>
          </cell>
          <cell r="AT958">
            <v>-2.2150863214141468E-3</v>
          </cell>
          <cell r="AU958">
            <v>2.6621014923908237E-2</v>
          </cell>
        </row>
        <row r="959">
          <cell r="H959">
            <v>-1.3594530538456162E-2</v>
          </cell>
          <cell r="I959">
            <v>2.3694665778091206E-3</v>
          </cell>
          <cell r="J959">
            <v>-2.8051768442018954E-3</v>
          </cell>
          <cell r="K959">
            <v>-3.5794860934570405E-3</v>
          </cell>
          <cell r="L959">
            <v>5.310125513118269E-3</v>
          </cell>
          <cell r="AQ959">
            <v>-3.4882169628479842E-2</v>
          </cell>
          <cell r="AR959">
            <v>-2.1556811252123161E-2</v>
          </cell>
          <cell r="AS959">
            <v>-2.8334116777335421E-3</v>
          </cell>
          <cell r="AT959">
            <v>6.9589362545403894E-3</v>
          </cell>
          <cell r="AU959">
            <v>-1.5748239263882122E-2</v>
          </cell>
        </row>
        <row r="960">
          <cell r="H960">
            <v>-6.3504838792187712E-3</v>
          </cell>
          <cell r="I960">
            <v>1.167267676920325E-4</v>
          </cell>
          <cell r="J960">
            <v>-6.9716146005716073E-3</v>
          </cell>
          <cell r="K960">
            <v>-3.766507079016046E-4</v>
          </cell>
          <cell r="L960">
            <v>-3.1692591087102429E-3</v>
          </cell>
          <cell r="AQ960">
            <v>7.8345186321321127E-3</v>
          </cell>
          <cell r="AR960">
            <v>-5.1084920392259186E-3</v>
          </cell>
          <cell r="AS960">
            <v>-2.851153043629481E-3</v>
          </cell>
          <cell r="AT960">
            <v>1.3943552361723567E-3</v>
          </cell>
          <cell r="AU960">
            <v>-1.95113058591888E-3</v>
          </cell>
        </row>
        <row r="961">
          <cell r="H961">
            <v>3.26348799438958E-3</v>
          </cell>
          <cell r="I961">
            <v>2.781762211750971E-3</v>
          </cell>
          <cell r="J961">
            <v>3.0175997777617258E-3</v>
          </cell>
          <cell r="K961">
            <v>-7.1982695874633906E-3</v>
          </cell>
          <cell r="L961">
            <v>2.608554301261945E-3</v>
          </cell>
          <cell r="AQ961">
            <v>1.2605369211432377E-2</v>
          </cell>
          <cell r="AR961">
            <v>1.0118330275745491E-2</v>
          </cell>
          <cell r="AS961">
            <v>-5.3724502918681459E-3</v>
          </cell>
          <cell r="AT961">
            <v>-9.5763160412729552E-5</v>
          </cell>
          <cell r="AU961">
            <v>-2.5313405730998481E-2</v>
          </cell>
        </row>
        <row r="962">
          <cell r="H962">
            <v>-1.6264038275716208E-3</v>
          </cell>
          <cell r="I962">
            <v>-1.9883283833314058E-3</v>
          </cell>
          <cell r="J962">
            <v>-1.1666217506192122E-3</v>
          </cell>
          <cell r="K962">
            <v>1.4979985414131924E-3</v>
          </cell>
          <cell r="L962">
            <v>1.1682308110376294E-2</v>
          </cell>
          <cell r="AQ962">
            <v>3.1634616564333522E-2</v>
          </cell>
          <cell r="AR962">
            <v>1.7870383765767179E-2</v>
          </cell>
          <cell r="AS962">
            <v>4.8607295408128522E-3</v>
          </cell>
          <cell r="AT962">
            <v>8.0493471413499006E-5</v>
          </cell>
          <cell r="AU962">
            <v>-3.8299666585233866E-3</v>
          </cell>
        </row>
        <row r="963">
          <cell r="H963">
            <v>-1.928594575915954E-2</v>
          </cell>
          <cell r="I963">
            <v>-8.0764076856137956E-3</v>
          </cell>
          <cell r="J963">
            <v>-3.9951381250125095E-4</v>
          </cell>
          <cell r="K963">
            <v>-6.7882449324586647E-3</v>
          </cell>
          <cell r="L963">
            <v>-3.5131862782048495E-3</v>
          </cell>
          <cell r="AQ963">
            <v>-1.0564713822830548E-2</v>
          </cell>
          <cell r="AR963">
            <v>-2.2822449926636736E-4</v>
          </cell>
          <cell r="AS963">
            <v>-1.8376944072555916E-3</v>
          </cell>
          <cell r="AT963">
            <v>-8.451596897847264E-3</v>
          </cell>
          <cell r="AU963">
            <v>1.1250427353935138E-2</v>
          </cell>
        </row>
        <row r="964">
          <cell r="H964">
            <v>-4.2829891020944588E-3</v>
          </cell>
          <cell r="I964">
            <v>-2.2123823948061228E-2</v>
          </cell>
          <cell r="J964">
            <v>-6.1802775208954497E-3</v>
          </cell>
          <cell r="K964">
            <v>-5.5758178803888558E-4</v>
          </cell>
          <cell r="L964">
            <v>-4.1928647383384643E-3</v>
          </cell>
          <cell r="AQ964">
            <v>2.3909590270102133E-2</v>
          </cell>
          <cell r="AR964">
            <v>1.6778024830449129E-2</v>
          </cell>
          <cell r="AS964">
            <v>1.4803675228899638E-3</v>
          </cell>
          <cell r="AT964">
            <v>-5.0916078610387131E-3</v>
          </cell>
          <cell r="AU964">
            <v>-1.7495225740472277E-2</v>
          </cell>
        </row>
        <row r="965">
          <cell r="H965">
            <v>-2.8360906538191344E-2</v>
          </cell>
          <cell r="I965">
            <v>-3.296439120451411E-3</v>
          </cell>
          <cell r="J965">
            <v>7.2396723452070599E-3</v>
          </cell>
          <cell r="K965">
            <v>-8.3863659049608907E-3</v>
          </cell>
          <cell r="L965">
            <v>3.1588435067027909E-2</v>
          </cell>
          <cell r="AQ965">
            <v>7.1832667325104913E-3</v>
          </cell>
          <cell r="AR965">
            <v>1.7543170748492171E-2</v>
          </cell>
          <cell r="AS965">
            <v>1.1564925921172611E-2</v>
          </cell>
          <cell r="AT965">
            <v>6.4483768307498079E-3</v>
          </cell>
          <cell r="AU965">
            <v>-1.3410934525299656E-3</v>
          </cell>
        </row>
        <row r="966">
          <cell r="H966">
            <v>8.2987679261676828E-3</v>
          </cell>
          <cell r="I966">
            <v>8.5347979234733362E-3</v>
          </cell>
          <cell r="J966">
            <v>2.580158324701598E-3</v>
          </cell>
          <cell r="K966">
            <v>4.3502521010141404E-3</v>
          </cell>
          <cell r="L966">
            <v>8.1434895847771749E-3</v>
          </cell>
          <cell r="AQ966">
            <v>-8.8177532013537247E-3</v>
          </cell>
          <cell r="AR966">
            <v>2.4573137542497564E-3</v>
          </cell>
          <cell r="AS966">
            <v>1.9265749305057934E-3</v>
          </cell>
          <cell r="AT966">
            <v>-6.0049337115197221E-3</v>
          </cell>
          <cell r="AU966">
            <v>-9.0676563588647022E-3</v>
          </cell>
        </row>
        <row r="967">
          <cell r="H967">
            <v>3.4197824832207013E-2</v>
          </cell>
          <cell r="I967">
            <v>1.3117533499250822E-2</v>
          </cell>
          <cell r="J967">
            <v>4.9632554888867642E-3</v>
          </cell>
          <cell r="K967">
            <v>5.2103114081731849E-3</v>
          </cell>
          <cell r="L967">
            <v>7.0868272440718361E-3</v>
          </cell>
          <cell r="AQ967">
            <v>-9.6879063526936864E-3</v>
          </cell>
          <cell r="AR967">
            <v>1.3238977608820115E-2</v>
          </cell>
          <cell r="AS967">
            <v>4.8961359234856805E-3</v>
          </cell>
          <cell r="AT967">
            <v>-3.1374860660076339E-3</v>
          </cell>
          <cell r="AU967">
            <v>-9.6688757467093406E-3</v>
          </cell>
        </row>
        <row r="968">
          <cell r="H968">
            <v>0</v>
          </cell>
          <cell r="I968">
            <v>0</v>
          </cell>
          <cell r="J968">
            <v>-4.2680138239455934E-3</v>
          </cell>
          <cell r="K968">
            <v>-1.4864475866728233E-3</v>
          </cell>
          <cell r="L968">
            <v>-9.8255888941212177E-4</v>
          </cell>
          <cell r="AQ968">
            <v>6.6803825254190593E-3</v>
          </cell>
          <cell r="AR968">
            <v>-2.206478358642047E-3</v>
          </cell>
          <cell r="AS968">
            <v>4.4241489989881241E-3</v>
          </cell>
          <cell r="AT968">
            <v>2.3409861292864251E-3</v>
          </cell>
          <cell r="AU968">
            <v>1.5139969161448264E-2</v>
          </cell>
        </row>
        <row r="969">
          <cell r="H969">
            <v>5.6267893271844116E-3</v>
          </cell>
          <cell r="I969">
            <v>8.8449331153426236E-3</v>
          </cell>
          <cell r="J969">
            <v>9.613607450700945E-3</v>
          </cell>
          <cell r="K969">
            <v>-6.2776577752240437E-3</v>
          </cell>
          <cell r="L969">
            <v>3.6226380698902716E-3</v>
          </cell>
          <cell r="AQ969">
            <v>-1.3509655215598E-2</v>
          </cell>
          <cell r="AR969">
            <v>3.2476505155908395E-3</v>
          </cell>
          <cell r="AS969">
            <v>7.6571685553777306E-3</v>
          </cell>
          <cell r="AT969">
            <v>-1.8506262859164934E-3</v>
          </cell>
          <cell r="AU969">
            <v>5.7208225907830835E-3</v>
          </cell>
        </row>
        <row r="970">
          <cell r="H970">
            <v>-3.2746852038711971E-3</v>
          </cell>
          <cell r="I970">
            <v>7.7823855847534151E-3</v>
          </cell>
          <cell r="J970">
            <v>2.7292767037156995E-3</v>
          </cell>
          <cell r="K970">
            <v>-1.75106832591021E-3</v>
          </cell>
          <cell r="L970">
            <v>2.6581665719105363E-3</v>
          </cell>
          <cell r="AQ970">
            <v>2.4004304209747716E-2</v>
          </cell>
          <cell r="AR970">
            <v>8.050426883558193E-3</v>
          </cell>
          <cell r="AS970">
            <v>-1.5344485460665582E-3</v>
          </cell>
          <cell r="AT970">
            <v>-7.5180843644958939E-3</v>
          </cell>
          <cell r="AU970">
            <v>1.1191848666449199E-2</v>
          </cell>
        </row>
        <row r="971">
          <cell r="H971">
            <v>-3.9972597365678597E-2</v>
          </cell>
          <cell r="I971">
            <v>1.0422229774562641E-2</v>
          </cell>
          <cell r="J971">
            <v>7.7420782029644641E-3</v>
          </cell>
          <cell r="K971">
            <v>-4.4953829470224527E-3</v>
          </cell>
          <cell r="L971">
            <v>-5.5215429777684122E-3</v>
          </cell>
          <cell r="AQ971">
            <v>1.1382153937995037E-2</v>
          </cell>
          <cell r="AR971">
            <v>6.2275204545549365E-3</v>
          </cell>
          <cell r="AS971">
            <v>6.3148393360827788E-3</v>
          </cell>
          <cell r="AT971">
            <v>7.3633398901003407E-5</v>
          </cell>
          <cell r="AU971">
            <v>-1.7333572777709018E-3</v>
          </cell>
        </row>
        <row r="972">
          <cell r="H972">
            <v>-1.4258199331529386E-4</v>
          </cell>
          <cell r="I972">
            <v>-1.3504263412050799E-3</v>
          </cell>
          <cell r="J972">
            <v>1.6205336763912559E-3</v>
          </cell>
          <cell r="K972">
            <v>-1.2681171340573116E-2</v>
          </cell>
          <cell r="L972">
            <v>1.1060822864434883E-2</v>
          </cell>
          <cell r="AQ972">
            <v>1.2705084181806056E-3</v>
          </cell>
          <cell r="AR972">
            <v>3.6960246140870265E-3</v>
          </cell>
          <cell r="AS972">
            <v>-2.2716393079100802E-4</v>
          </cell>
          <cell r="AT972">
            <v>6.4285473955476302E-4</v>
          </cell>
          <cell r="AU972">
            <v>-1.9694678836484876E-3</v>
          </cell>
        </row>
        <row r="973">
          <cell r="H973">
            <v>2.4386765796930776E-2</v>
          </cell>
          <cell r="I973">
            <v>6.3391150876768165E-3</v>
          </cell>
          <cell r="J973">
            <v>-6.8312466350056722E-3</v>
          </cell>
          <cell r="K973">
            <v>4.0014855763998991E-3</v>
          </cell>
          <cell r="L973">
            <v>-5.796436169392627E-3</v>
          </cell>
          <cell r="AQ973">
            <v>-1.8739460017513049E-2</v>
          </cell>
          <cell r="AR973">
            <v>-3.8420954801127224E-3</v>
          </cell>
          <cell r="AS973">
            <v>4.1581596865682196E-3</v>
          </cell>
          <cell r="AT973">
            <v>-4.7757796133578124E-3</v>
          </cell>
          <cell r="AU973">
            <v>2.1535183126248299E-2</v>
          </cell>
        </row>
        <row r="974">
          <cell r="H974">
            <v>1.9490444768974324E-2</v>
          </cell>
          <cell r="I974">
            <v>3.1353414238139976E-3</v>
          </cell>
          <cell r="J974">
            <v>-4.9475379153364196E-3</v>
          </cell>
          <cell r="K974">
            <v>1.7308838342016131E-3</v>
          </cell>
          <cell r="L974">
            <v>1.0053174669224507E-3</v>
          </cell>
          <cell r="AQ974">
            <v>2.2506843105028658E-2</v>
          </cell>
          <cell r="AR974">
            <v>-1.292267983894289E-2</v>
          </cell>
          <cell r="AS974">
            <v>-3.5985268716887645E-3</v>
          </cell>
          <cell r="AT974">
            <v>3.217694969021414E-3</v>
          </cell>
          <cell r="AU974">
            <v>9.016218057071276E-3</v>
          </cell>
        </row>
        <row r="975">
          <cell r="H975">
            <v>4.642895002579861E-3</v>
          </cell>
          <cell r="I975">
            <v>1.5323527552882465E-2</v>
          </cell>
          <cell r="J975">
            <v>-6.064552279905211E-5</v>
          </cell>
          <cell r="K975">
            <v>-2.0001547829542332E-3</v>
          </cell>
          <cell r="L975">
            <v>1.5889717303055662E-2</v>
          </cell>
          <cell r="AQ975">
            <v>-1.1674478015084701E-2</v>
          </cell>
          <cell r="AR975">
            <v>4.4493817788436602E-3</v>
          </cell>
          <cell r="AS975">
            <v>1.2568685111640438E-3</v>
          </cell>
          <cell r="AT975">
            <v>-2.6120260585977802E-3</v>
          </cell>
          <cell r="AU975">
            <v>1.6760487887900424E-2</v>
          </cell>
        </row>
        <row r="976">
          <cell r="H976">
            <v>-2.351500092651726E-2</v>
          </cell>
          <cell r="I976">
            <v>-3.0596387415048332E-3</v>
          </cell>
          <cell r="J976">
            <v>-2.5468327129500867E-3</v>
          </cell>
          <cell r="K976">
            <v>2.6435297956999282E-3</v>
          </cell>
          <cell r="L976">
            <v>-1.9835630137908788E-3</v>
          </cell>
          <cell r="AQ976">
            <v>4.2376868603985179E-2</v>
          </cell>
          <cell r="AR976">
            <v>3.4099219531695661E-3</v>
          </cell>
          <cell r="AS976">
            <v>5.5349307673140322E-3</v>
          </cell>
          <cell r="AT976">
            <v>-8.6267621554662714E-4</v>
          </cell>
          <cell r="AU976">
            <v>2.272280427596779E-2</v>
          </cell>
        </row>
        <row r="977">
          <cell r="H977">
            <v>2.5334097971981828E-2</v>
          </cell>
          <cell r="I977">
            <v>2.6373392706691146E-3</v>
          </cell>
          <cell r="J977">
            <v>-1.0638898465266444E-2</v>
          </cell>
          <cell r="K977">
            <v>2.4673281783074152E-3</v>
          </cell>
          <cell r="L977">
            <v>-2.9570128268575635E-3</v>
          </cell>
          <cell r="AQ977">
            <v>-3.6818326205527913E-3</v>
          </cell>
          <cell r="AR977">
            <v>3.7287044943591088E-4</v>
          </cell>
          <cell r="AS977">
            <v>2.3891904070600183E-3</v>
          </cell>
          <cell r="AT977">
            <v>4.8784859962119412E-3</v>
          </cell>
          <cell r="AU977">
            <v>-1.8527141080787117E-2</v>
          </cell>
        </row>
        <row r="978">
          <cell r="H978">
            <v>5.0230384974463416E-3</v>
          </cell>
          <cell r="I978">
            <v>-3.4072961546995906E-3</v>
          </cell>
          <cell r="J978">
            <v>-4.9158264795075013E-3</v>
          </cell>
          <cell r="K978">
            <v>8.2926582295859141E-3</v>
          </cell>
          <cell r="L978">
            <v>-7.8922608283712448E-3</v>
          </cell>
          <cell r="AQ978">
            <v>2.632869074806762E-2</v>
          </cell>
          <cell r="AR978">
            <v>1.6056039378868136E-2</v>
          </cell>
          <cell r="AS978">
            <v>9.7069830175494209E-3</v>
          </cell>
          <cell r="AT978">
            <v>6.2823116648883124E-3</v>
          </cell>
          <cell r="AU978">
            <v>1.0621413104302285E-2</v>
          </cell>
        </row>
        <row r="979">
          <cell r="H979">
            <v>-8.7802321075597378E-3</v>
          </cell>
          <cell r="I979">
            <v>6.574868761175523E-3</v>
          </cell>
          <cell r="J979">
            <v>9.8184609060671946E-3</v>
          </cell>
          <cell r="K979">
            <v>-9.5820496626611851E-3</v>
          </cell>
          <cell r="L979">
            <v>1.0961814316415408E-2</v>
          </cell>
          <cell r="AQ979">
            <v>-2.1704065172087561E-2</v>
          </cell>
          <cell r="AR979">
            <v>9.2722232106715492E-3</v>
          </cell>
          <cell r="AS979">
            <v>-2.3221211148633739E-3</v>
          </cell>
          <cell r="AT979">
            <v>-8.2068736154091854E-3</v>
          </cell>
          <cell r="AU979">
            <v>-5.7274843009637727E-3</v>
          </cell>
        </row>
        <row r="980">
          <cell r="H980">
            <v>-1.52630132587116E-2</v>
          </cell>
          <cell r="I980">
            <v>-1.0068528001755062E-2</v>
          </cell>
          <cell r="J980">
            <v>4.0970583597725874E-3</v>
          </cell>
          <cell r="K980">
            <v>-1.0939007456354233E-3</v>
          </cell>
          <cell r="L980">
            <v>-1.9713480728821287E-3</v>
          </cell>
          <cell r="AQ980">
            <v>2.5619799817811602E-2</v>
          </cell>
          <cell r="AR980">
            <v>3.1037630159690334E-2</v>
          </cell>
          <cell r="AS980">
            <v>-8.4554119676270613E-3</v>
          </cell>
          <cell r="AT980">
            <v>1.3479110495484527E-2</v>
          </cell>
          <cell r="AU980">
            <v>1.6035107537868038E-2</v>
          </cell>
        </row>
        <row r="981">
          <cell r="H981">
            <v>-1.370052302953273E-2</v>
          </cell>
          <cell r="I981">
            <v>-9.5110295010256696E-3</v>
          </cell>
          <cell r="J981">
            <v>-2.1802668110149415E-2</v>
          </cell>
          <cell r="K981">
            <v>1.0950986748923253E-3</v>
          </cell>
          <cell r="L981">
            <v>-1.6310755809747945E-2</v>
          </cell>
          <cell r="AQ981">
            <v>1.0281043666909014E-2</v>
          </cell>
          <cell r="AR981">
            <v>1.0283761116928145E-2</v>
          </cell>
          <cell r="AS981">
            <v>5.5814819191016629E-3</v>
          </cell>
          <cell r="AT981">
            <v>-4.5350655171015148E-3</v>
          </cell>
          <cell r="AU981">
            <v>1.4462159329019328E-2</v>
          </cell>
        </row>
        <row r="982">
          <cell r="H982">
            <v>-1.9082318272986343E-2</v>
          </cell>
          <cell r="I982">
            <v>-6.0907366295732679E-3</v>
          </cell>
          <cell r="J982">
            <v>-7.8445680655958583E-3</v>
          </cell>
          <cell r="K982">
            <v>-1.4834094294424505E-2</v>
          </cell>
          <cell r="L982">
            <v>-4.266803114817086E-3</v>
          </cell>
          <cell r="AQ982">
            <v>4.9396562992160102E-2</v>
          </cell>
          <cell r="AR982">
            <v>1.1785769295823222E-2</v>
          </cell>
          <cell r="AS982">
            <v>6.1321606018573845E-3</v>
          </cell>
          <cell r="AT982">
            <v>-7.2837096912410377E-4</v>
          </cell>
          <cell r="AU982">
            <v>8.5641134227884119E-3</v>
          </cell>
        </row>
        <row r="983">
          <cell r="H983">
            <v>-1.4304159485007739E-2</v>
          </cell>
          <cell r="I983">
            <v>1.7809586069224448E-2</v>
          </cell>
          <cell r="J983">
            <v>-4.1415801783442063E-3</v>
          </cell>
          <cell r="K983">
            <v>-1.6157079447389755E-3</v>
          </cell>
          <cell r="L983">
            <v>4.0498128332406846E-3</v>
          </cell>
          <cell r="AQ983">
            <v>1.9844284642930921E-2</v>
          </cell>
          <cell r="AR983">
            <v>6.7080801179373994E-3</v>
          </cell>
          <cell r="AS983">
            <v>8.6914885698751027E-3</v>
          </cell>
          <cell r="AT983">
            <v>2.1175571374400311E-3</v>
          </cell>
          <cell r="AU983">
            <v>9.8857904232274602E-3</v>
          </cell>
        </row>
        <row r="984">
          <cell r="H984">
            <v>-3.1925463105009211E-3</v>
          </cell>
          <cell r="I984">
            <v>-2.2295764367475934E-3</v>
          </cell>
          <cell r="J984">
            <v>4.725855818656477E-3</v>
          </cell>
          <cell r="K984">
            <v>4.508151948240835E-3</v>
          </cell>
          <cell r="L984">
            <v>-3.9164687704873469E-3</v>
          </cell>
          <cell r="AQ984">
            <v>1.9272978125099222E-2</v>
          </cell>
          <cell r="AR984">
            <v>2.354341465627205E-3</v>
          </cell>
          <cell r="AS984">
            <v>3.4678516824456071E-3</v>
          </cell>
          <cell r="AT984">
            <v>-3.7632357279697107E-3</v>
          </cell>
          <cell r="AU984">
            <v>-1.2127556481093552E-2</v>
          </cell>
        </row>
        <row r="985">
          <cell r="H985">
            <v>5.3865452783228296E-3</v>
          </cell>
          <cell r="I985">
            <v>-3.328301020761093E-3</v>
          </cell>
          <cell r="J985">
            <v>3.8256875281061919E-3</v>
          </cell>
          <cell r="K985">
            <v>-5.8264427485401615E-3</v>
          </cell>
          <cell r="L985">
            <v>1.6584277143853132E-2</v>
          </cell>
          <cell r="AQ985">
            <v>1.5246424176481874E-2</v>
          </cell>
          <cell r="AR985">
            <v>4.3647765116988264E-2</v>
          </cell>
          <cell r="AS985">
            <v>1.0847030072357792E-2</v>
          </cell>
          <cell r="AT985">
            <v>5.4355732021061347E-3</v>
          </cell>
          <cell r="AU985">
            <v>5.2768092701248161E-3</v>
          </cell>
        </row>
        <row r="986">
          <cell r="H986">
            <v>-3.2290768195279762E-2</v>
          </cell>
          <cell r="I986">
            <v>-2.5759622356647194E-2</v>
          </cell>
          <cell r="J986">
            <v>-3.498672729761676E-3</v>
          </cell>
          <cell r="K986">
            <v>1.1666815019677479E-3</v>
          </cell>
          <cell r="L986">
            <v>-9.2372737570084462E-3</v>
          </cell>
          <cell r="AQ986">
            <v>2.2414899969674155E-3</v>
          </cell>
          <cell r="AR986">
            <v>1.0304574134163738E-2</v>
          </cell>
          <cell r="AS986">
            <v>-9.6671255439739496E-4</v>
          </cell>
          <cell r="AT986">
            <v>-6.3017878022277153E-3</v>
          </cell>
          <cell r="AU986">
            <v>-6.3824124304279846E-3</v>
          </cell>
        </row>
        <row r="987">
          <cell r="H987">
            <v>1.2569221835017519E-2</v>
          </cell>
          <cell r="I987">
            <v>-4.5055248419048066E-3</v>
          </cell>
          <cell r="J987">
            <v>-1.9435971906966998E-3</v>
          </cell>
          <cell r="K987">
            <v>-1.1653219424136996E-3</v>
          </cell>
          <cell r="L987">
            <v>4.0037971740158884E-3</v>
          </cell>
          <cell r="AQ987">
            <v>1.6157220909667636E-2</v>
          </cell>
          <cell r="AR987">
            <v>1.2619275240155586E-2</v>
          </cell>
          <cell r="AS987">
            <v>-3.8913997071753927E-3</v>
          </cell>
          <cell r="AT987">
            <v>3.7696271242094585E-3</v>
          </cell>
          <cell r="AU987">
            <v>-2.0179689241084106E-3</v>
          </cell>
        </row>
        <row r="988">
          <cell r="H988">
            <v>2.5121502924159156E-3</v>
          </cell>
          <cell r="I988">
            <v>1.4875001786029074E-2</v>
          </cell>
          <cell r="J988">
            <v>1.3191725966155143E-3</v>
          </cell>
          <cell r="K988">
            <v>-1.3427518826955032E-3</v>
          </cell>
          <cell r="L988">
            <v>8.0411982940209459E-3</v>
          </cell>
          <cell r="AQ988">
            <v>1.8369487011131662E-2</v>
          </cell>
          <cell r="AR988">
            <v>-5.0616347316359729E-3</v>
          </cell>
          <cell r="AS988">
            <v>-3.1050903439693934E-4</v>
          </cell>
          <cell r="AT988">
            <v>-1.1000922749024246E-3</v>
          </cell>
          <cell r="AU988">
            <v>1.3253978722592366E-2</v>
          </cell>
        </row>
        <row r="989">
          <cell r="H989">
            <v>8.5495413359271133E-3</v>
          </cell>
          <cell r="I989">
            <v>1.3705486324313787E-2</v>
          </cell>
          <cell r="J989">
            <v>-1.8193252320374276E-3</v>
          </cell>
          <cell r="K989">
            <v>-7.8159463702448528E-3</v>
          </cell>
          <cell r="L989">
            <v>2.9571750347602066E-2</v>
          </cell>
          <cell r="AQ989">
            <v>-7.2656224458848692E-3</v>
          </cell>
          <cell r="AR989">
            <v>2.7303384464822455E-2</v>
          </cell>
          <cell r="AS989">
            <v>1.4358293044164102E-2</v>
          </cell>
          <cell r="AT989">
            <v>-1.3924755787512087E-2</v>
          </cell>
          <cell r="AU989">
            <v>1.0498705674179329E-2</v>
          </cell>
        </row>
        <row r="990">
          <cell r="H990">
            <v>-2.2800370820688198E-2</v>
          </cell>
          <cell r="I990">
            <v>2.7116063324901241E-3</v>
          </cell>
          <cell r="J990">
            <v>1.5084159766673988E-3</v>
          </cell>
          <cell r="K990">
            <v>-2.0386405595860246E-3</v>
          </cell>
          <cell r="L990">
            <v>-9.6062763507120952E-4</v>
          </cell>
          <cell r="AQ990">
            <v>5.8589073069921895E-3</v>
          </cell>
          <cell r="AR990">
            <v>2.067509022879626E-2</v>
          </cell>
          <cell r="AS990">
            <v>-3.1974027208187383E-3</v>
          </cell>
          <cell r="AT990">
            <v>3.7474767577595166E-3</v>
          </cell>
          <cell r="AU990">
            <v>5.3273075343611602E-3</v>
          </cell>
        </row>
        <row r="991">
          <cell r="H991">
            <v>2.1387994115917852E-2</v>
          </cell>
          <cell r="I991">
            <v>7.4699074701960466E-3</v>
          </cell>
          <cell r="J991">
            <v>8.3463707972180057E-3</v>
          </cell>
          <cell r="K991">
            <v>-1.3277756806003849E-3</v>
          </cell>
          <cell r="L991">
            <v>1.6428771136933529E-2</v>
          </cell>
          <cell r="AQ991">
            <v>1.9179673730851728E-2</v>
          </cell>
          <cell r="AR991">
            <v>9.9647162094901928E-3</v>
          </cell>
          <cell r="AS991">
            <v>-4.2801922724117732E-3</v>
          </cell>
          <cell r="AT991">
            <v>2.3237257658702609E-3</v>
          </cell>
          <cell r="AU991">
            <v>2.0998656859624161E-2</v>
          </cell>
        </row>
        <row r="992">
          <cell r="H992">
            <v>4.0318330873037933E-2</v>
          </cell>
          <cell r="I992">
            <v>5.6406594922420172E-3</v>
          </cell>
          <cell r="J992">
            <v>-1.4500829635246126E-2</v>
          </cell>
          <cell r="K992">
            <v>1.5186885090042734E-2</v>
          </cell>
          <cell r="L992">
            <v>-1.0405758648388885E-2</v>
          </cell>
          <cell r="AQ992">
            <v>-2.7202204479585906E-2</v>
          </cell>
          <cell r="AR992">
            <v>1.4968284535124015E-2</v>
          </cell>
          <cell r="AS992">
            <v>8.562797107920881E-3</v>
          </cell>
          <cell r="AT992">
            <v>-5.0640574983626813E-3</v>
          </cell>
          <cell r="AU992">
            <v>4.4013235854180252E-3</v>
          </cell>
        </row>
        <row r="993">
          <cell r="H993">
            <v>0</v>
          </cell>
          <cell r="I993">
            <v>4.3863696485366699E-3</v>
          </cell>
          <cell r="J993">
            <v>-3.0943975700126192E-3</v>
          </cell>
          <cell r="K993">
            <v>0</v>
          </cell>
          <cell r="L993">
            <v>8.6167995208079606E-3</v>
          </cell>
          <cell r="AQ993">
            <v>1.9833433097561231E-2</v>
          </cell>
          <cell r="AR993">
            <v>-6.2037359232365898E-3</v>
          </cell>
          <cell r="AS993">
            <v>-3.3188118622571715E-3</v>
          </cell>
          <cell r="AT993">
            <v>-4.9515449763258409E-3</v>
          </cell>
          <cell r="AU993">
            <v>2.3940363981170092E-5</v>
          </cell>
        </row>
        <row r="994">
          <cell r="H994">
            <v>-2.1160869402964022E-2</v>
          </cell>
          <cell r="I994">
            <v>-2.7876120046986808E-3</v>
          </cell>
          <cell r="J994">
            <v>6.9681474993272818E-3</v>
          </cell>
          <cell r="K994">
            <v>-7.1839627189973498E-4</v>
          </cell>
          <cell r="L994">
            <v>8.5299951499804294E-3</v>
          </cell>
          <cell r="AQ994">
            <v>-2.1276422504016808E-4</v>
          </cell>
          <cell r="AR994">
            <v>-7.6697433566632646E-4</v>
          </cell>
          <cell r="AS994">
            <v>-1.6786198239469741E-3</v>
          </cell>
          <cell r="AT994">
            <v>5.5880194082288696E-3</v>
          </cell>
          <cell r="AU994">
            <v>1.4757737448456661E-2</v>
          </cell>
        </row>
        <row r="995">
          <cell r="H995">
            <v>3.278690885203539E-2</v>
          </cell>
          <cell r="I995">
            <v>1.7545895091344299E-2</v>
          </cell>
          <cell r="J995">
            <v>4.5923624910393368E-3</v>
          </cell>
          <cell r="K995">
            <v>-3.3115174506916922E-3</v>
          </cell>
          <cell r="L995">
            <v>-1.8795476558367552E-3</v>
          </cell>
          <cell r="AQ995">
            <v>1.3807596874449914E-2</v>
          </cell>
          <cell r="AR995">
            <v>1.4589935487732615E-2</v>
          </cell>
          <cell r="AS995">
            <v>1.1988857680422628E-2</v>
          </cell>
          <cell r="AT995">
            <v>-8.0949484107470035E-4</v>
          </cell>
          <cell r="AU995">
            <v>1.3155712160708887E-4</v>
          </cell>
        </row>
        <row r="996">
          <cell r="H996">
            <v>1.5872993741894215E-2</v>
          </cell>
          <cell r="I996">
            <v>4.1574687105543351E-3</v>
          </cell>
          <cell r="J996">
            <v>1.8786380892831245E-2</v>
          </cell>
          <cell r="K996">
            <v>1.2964635409577818E-2</v>
          </cell>
          <cell r="L996">
            <v>-3.2614965829395048E-3</v>
          </cell>
          <cell r="AQ996">
            <v>-1.1493541590523661E-2</v>
          </cell>
          <cell r="AR996">
            <v>1.5825806431526791E-2</v>
          </cell>
          <cell r="AS996">
            <v>-4.0333378056464555E-3</v>
          </cell>
          <cell r="AT996">
            <v>1.7420642494321209E-2</v>
          </cell>
          <cell r="AU996">
            <v>-2.7042077335109539E-2</v>
          </cell>
        </row>
        <row r="997">
          <cell r="H997">
            <v>-1.1787275989961543E-2</v>
          </cell>
          <cell r="I997">
            <v>-8.0980561103058957E-3</v>
          </cell>
          <cell r="J997">
            <v>5.2247214969327604E-3</v>
          </cell>
          <cell r="K997">
            <v>2.3627528520906438E-3</v>
          </cell>
          <cell r="L997">
            <v>-5.1008794739069163E-3</v>
          </cell>
          <cell r="AQ997">
            <v>-1.747977675574957E-2</v>
          </cell>
          <cell r="AR997">
            <v>1.9666221486737264E-3</v>
          </cell>
          <cell r="AS997">
            <v>8.7318465925155277E-3</v>
          </cell>
          <cell r="AT997">
            <v>5.0734185887776444E-3</v>
          </cell>
          <cell r="AU997">
            <v>4.2005398304262363E-4</v>
          </cell>
        </row>
        <row r="998">
          <cell r="H998">
            <v>-8.3217673317740326E-3</v>
          </cell>
          <cell r="I998">
            <v>9.4053213845812778E-3</v>
          </cell>
          <cell r="J998">
            <v>1.1617693474541557E-3</v>
          </cell>
          <cell r="K998">
            <v>-1.9047974641670518E-3</v>
          </cell>
          <cell r="L998">
            <v>3.8110828542532449E-3</v>
          </cell>
          <cell r="AQ998">
            <v>1.4864863576112518E-2</v>
          </cell>
          <cell r="AR998">
            <v>1.0355632907715728E-3</v>
          </cell>
          <cell r="AS998">
            <v>-4.8036679891078262E-3</v>
          </cell>
          <cell r="AT998">
            <v>7.9550089365139336E-3</v>
          </cell>
          <cell r="AU998">
            <v>-3.4552868582043671E-3</v>
          </cell>
        </row>
        <row r="999">
          <cell r="H999">
            <v>-1.7622367250370918E-2</v>
          </cell>
          <cell r="I999">
            <v>-6.2391046376176762E-3</v>
          </cell>
          <cell r="J999">
            <v>-1.0383214213841585E-3</v>
          </cell>
          <cell r="K999">
            <v>1.8148243777216244E-4</v>
          </cell>
          <cell r="L999">
            <v>-2.837588253197465E-3</v>
          </cell>
          <cell r="AQ999">
            <v>1.3131289568213467E-2</v>
          </cell>
          <cell r="AR999">
            <v>1.8860123735030314E-2</v>
          </cell>
          <cell r="AS999">
            <v>1.9882356534663679E-3</v>
          </cell>
          <cell r="AT999">
            <v>-2.7221954797927005E-3</v>
          </cell>
          <cell r="AU999">
            <v>-4.7893687017894239E-3</v>
          </cell>
        </row>
        <row r="1000">
          <cell r="H1000">
            <v>2.1497724840527033E-2</v>
          </cell>
          <cell r="I1000">
            <v>-8.8538060793263984E-3</v>
          </cell>
          <cell r="J1000">
            <v>1.6446596664370094E-2</v>
          </cell>
          <cell r="K1000">
            <v>3.7333466306723739E-3</v>
          </cell>
          <cell r="L1000">
            <v>3.841691465094943E-3</v>
          </cell>
          <cell r="AQ1000">
            <v>-4.3407002872887596E-2</v>
          </cell>
          <cell r="AR1000">
            <v>-3.5604996683584002E-2</v>
          </cell>
          <cell r="AS1000">
            <v>-3.5423842445963987E-3</v>
          </cell>
          <cell r="AT1000">
            <v>-1.2852863349369305E-2</v>
          </cell>
          <cell r="AU1000">
            <v>-2.040087534244658E-2</v>
          </cell>
        </row>
        <row r="1001">
          <cell r="H1001">
            <v>3.0661791474828615E-3</v>
          </cell>
          <cell r="I1001">
            <v>1.0643618925255227E-2</v>
          </cell>
          <cell r="J1001">
            <v>-2.4064142556090573E-4</v>
          </cell>
          <cell r="K1001">
            <v>2.4646254706133242E-3</v>
          </cell>
          <cell r="L1001">
            <v>-1.7614670687208234E-3</v>
          </cell>
          <cell r="AQ1001">
            <v>-1.1938624345005892E-2</v>
          </cell>
          <cell r="AR1001">
            <v>-9.3458987801388997E-3</v>
          </cell>
          <cell r="AS1001">
            <v>-3.445940941080557E-3</v>
          </cell>
          <cell r="AT1001">
            <v>3.7953329794327829E-3</v>
          </cell>
          <cell r="AU1001">
            <v>7.9189331367183115E-3</v>
          </cell>
        </row>
        <row r="1002">
          <cell r="H1002">
            <v>1.5700974803028789E-2</v>
          </cell>
          <cell r="I1002">
            <v>-1.2178549173757158E-2</v>
          </cell>
          <cell r="J1002">
            <v>-1.8651043681982782E-2</v>
          </cell>
          <cell r="K1002">
            <v>9.2124150838401864E-3</v>
          </cell>
          <cell r="L1002">
            <v>0</v>
          </cell>
          <cell r="AQ1002">
            <v>6.112961040263448E-3</v>
          </cell>
          <cell r="AR1002">
            <v>2.4875938255412618E-2</v>
          </cell>
          <cell r="AS1002">
            <v>2.0137924586213964E-3</v>
          </cell>
          <cell r="AT1002">
            <v>1.808038212212827E-3</v>
          </cell>
          <cell r="AU1002">
            <v>1.2045790242581816E-2</v>
          </cell>
        </row>
        <row r="1003">
          <cell r="H1003">
            <v>2.3529402555651391E-2</v>
          </cell>
          <cell r="I1003">
            <v>-1.1717325583669891E-2</v>
          </cell>
          <cell r="J1003">
            <v>-4.2922943559431381E-4</v>
          </cell>
          <cell r="K1003">
            <v>1.0143721181732346E-3</v>
          </cell>
          <cell r="L1003">
            <v>-9.4523969671629349E-3</v>
          </cell>
          <cell r="AQ1003">
            <v>-4.4558011549577546E-3</v>
          </cell>
          <cell r="AR1003">
            <v>8.9023051510715E-3</v>
          </cell>
          <cell r="AS1003">
            <v>7.8393942429079997E-4</v>
          </cell>
          <cell r="AT1003">
            <v>-3.6055273007874504E-3</v>
          </cell>
          <cell r="AU1003">
            <v>-4.8159260018305824E-3</v>
          </cell>
        </row>
        <row r="1004">
          <cell r="H1004">
            <v>-2.8201011657018049E-2</v>
          </cell>
          <cell r="I1004">
            <v>-3.3177910438061398E-3</v>
          </cell>
          <cell r="J1004">
            <v>5.0908159270752762E-3</v>
          </cell>
          <cell r="K1004">
            <v>-4.4983571685673907E-3</v>
          </cell>
          <cell r="L1004">
            <v>-7.6448800126545091E-3</v>
          </cell>
          <cell r="AQ1004">
            <v>-8.777704926595473E-3</v>
          </cell>
          <cell r="AR1004">
            <v>2.064278281882885E-2</v>
          </cell>
          <cell r="AS1004">
            <v>-2.274054972362341E-3</v>
          </cell>
          <cell r="AT1004">
            <v>8.4145576111957828E-3</v>
          </cell>
          <cell r="AU1004">
            <v>-3.6696528921842483E-2</v>
          </cell>
        </row>
        <row r="1005">
          <cell r="H1005">
            <v>-1.6228858754418152E-2</v>
          </cell>
          <cell r="I1005">
            <v>-1.9540937765275768E-2</v>
          </cell>
          <cell r="J1005">
            <v>1.4646003626255233E-3</v>
          </cell>
          <cell r="K1005">
            <v>-1.0896211699856884E-2</v>
          </cell>
          <cell r="L1005">
            <v>-6.6445128048874258E-3</v>
          </cell>
          <cell r="AQ1005">
            <v>-1.4396029218846548E-2</v>
          </cell>
          <cell r="AR1005">
            <v>-6.0198013385020458E-3</v>
          </cell>
          <cell r="AS1005">
            <v>-9.7179689750547475E-3</v>
          </cell>
          <cell r="AT1005">
            <v>4.1189724718029225E-3</v>
          </cell>
          <cell r="AU1005">
            <v>9.1406080054215084E-3</v>
          </cell>
        </row>
        <row r="1006">
          <cell r="H1006">
            <v>2.5164309834698306E-2</v>
          </cell>
          <cell r="I1006">
            <v>2.2519954690340072E-2</v>
          </cell>
          <cell r="J1006">
            <v>8.4089363017372243E-3</v>
          </cell>
          <cell r="K1006">
            <v>8.1471967054849159E-3</v>
          </cell>
          <cell r="L1006">
            <v>1.1716444713204099E-2</v>
          </cell>
          <cell r="AQ1006">
            <v>7.6146430162266346E-3</v>
          </cell>
          <cell r="AR1006">
            <v>-1.4129195945534142E-3</v>
          </cell>
          <cell r="AS1006">
            <v>1.1816753832764523E-3</v>
          </cell>
          <cell r="AT1006">
            <v>-8.0840366586110608E-3</v>
          </cell>
          <cell r="AU1006">
            <v>1.2561363206365478E-2</v>
          </cell>
        </row>
        <row r="1007">
          <cell r="H1007">
            <v>-2.8910454756848836E-2</v>
          </cell>
          <cell r="I1007">
            <v>-2.8064687843108449E-2</v>
          </cell>
          <cell r="J1007">
            <v>-6.1937111749509333E-3</v>
          </cell>
          <cell r="K1007">
            <v>-1.6918607920818118E-2</v>
          </cell>
          <cell r="L1007">
            <v>-3.8326876899339446E-3</v>
          </cell>
        </row>
        <row r="1008">
          <cell r="H1008">
            <v>1.1093947234796397E-2</v>
          </cell>
          <cell r="I1008">
            <v>6.4564065035057627E-3</v>
          </cell>
          <cell r="J1008">
            <v>-3.921769306084677E-3</v>
          </cell>
          <cell r="K1008">
            <v>4.5199706475951285E-3</v>
          </cell>
          <cell r="L1008">
            <v>2.0212676769776117E-2</v>
          </cell>
        </row>
        <row r="1009">
          <cell r="H1009">
            <v>1.4861160248151428E-2</v>
          </cell>
          <cell r="I1009">
            <v>2.4260023061419833E-3</v>
          </cell>
          <cell r="J1009">
            <v>1.2818891390020681E-3</v>
          </cell>
          <cell r="K1009">
            <v>-9.031440465546714E-4</v>
          </cell>
          <cell r="L1009">
            <v>1.6970721494478758E-2</v>
          </cell>
        </row>
        <row r="1010">
          <cell r="H1010">
            <v>1.6285747287405394E-2</v>
          </cell>
          <cell r="I1010">
            <v>1.0426203926459099E-3</v>
          </cell>
          <cell r="J1010">
            <v>1.1278406411007635E-2</v>
          </cell>
          <cell r="K1010">
            <v>5.5398934836261571E-3</v>
          </cell>
          <cell r="L1010">
            <v>1.2052036495848961E-2</v>
          </cell>
        </row>
        <row r="1011">
          <cell r="H1011">
            <v>-4.7132135324405855E-3</v>
          </cell>
          <cell r="I1011">
            <v>1.9235551727484479E-2</v>
          </cell>
          <cell r="J1011">
            <v>-6.0294546404993099E-5</v>
          </cell>
          <cell r="K1011">
            <v>-4.5390984702842196E-4</v>
          </cell>
          <cell r="L1011">
            <v>-1.7537254224881949E-3</v>
          </cell>
        </row>
        <row r="1012">
          <cell r="H1012">
            <v>-1.055332079573934E-2</v>
          </cell>
          <cell r="I1012">
            <v>2.5032522365671106E-3</v>
          </cell>
          <cell r="J1012">
            <v>7.8373262851783032E-4</v>
          </cell>
          <cell r="K1012">
            <v>-8.9960265468826961E-3</v>
          </cell>
          <cell r="L1012">
            <v>3.6705524838485104E-3</v>
          </cell>
        </row>
        <row r="1013">
          <cell r="H1013">
            <v>-6.4269666174223694E-3</v>
          </cell>
          <cell r="I1013">
            <v>2.2238760067974983E-2</v>
          </cell>
          <cell r="J1013">
            <v>9.2168890267056991E-3</v>
          </cell>
          <cell r="K1013">
            <v>1.799126782460192E-4</v>
          </cell>
          <cell r="L1013">
            <v>1.2813511431833957E-2</v>
          </cell>
        </row>
        <row r="1014">
          <cell r="H1014">
            <v>-3.3759888005608918E-3</v>
          </cell>
          <cell r="I1014">
            <v>-6.3990093931431957E-5</v>
          </cell>
          <cell r="J1014">
            <v>-1.0744704052781939E-3</v>
          </cell>
          <cell r="K1014">
            <v>-2.1547182887076133E-3</v>
          </cell>
          <cell r="L1014">
            <v>-6.2288371445160529E-3</v>
          </cell>
        </row>
        <row r="1015">
          <cell r="H1015">
            <v>0</v>
          </cell>
          <cell r="I1015">
            <v>5.0319758747492394E-3</v>
          </cell>
          <cell r="J1015">
            <v>-1.0755833936146986E-2</v>
          </cell>
          <cell r="K1015">
            <v>4.490559118111026E-4</v>
          </cell>
          <cell r="L1015">
            <v>1.1808992261403084E-2</v>
          </cell>
        </row>
        <row r="1016">
          <cell r="H1016">
            <v>-1.7188465806685871E-2</v>
          </cell>
          <cell r="I1016">
            <v>-1.0259368991689555E-2</v>
          </cell>
          <cell r="J1016">
            <v>1.2080786379480291E-3</v>
          </cell>
          <cell r="K1016">
            <v>5.5094562638804412E-3</v>
          </cell>
          <cell r="L1016">
            <v>-4.5021462458861849E-3</v>
          </cell>
        </row>
        <row r="1017">
          <cell r="H1017">
            <v>-4.636784023188345E-3</v>
          </cell>
          <cell r="I1017">
            <v>5.7392942592462415E-3</v>
          </cell>
          <cell r="J1017">
            <v>5.7918093042650387E-3</v>
          </cell>
          <cell r="K1017">
            <v>-7.2626958351352799E-3</v>
          </cell>
          <cell r="L1017">
            <v>6.4029586973328723E-3</v>
          </cell>
        </row>
        <row r="1018">
          <cell r="H1018">
            <v>-3.3879198787040488E-2</v>
          </cell>
          <cell r="I1018">
            <v>1.4467634197192325E-2</v>
          </cell>
          <cell r="J1018">
            <v>9.9574190212010638E-3</v>
          </cell>
          <cell r="K1018">
            <v>-7.5636186198542177E-3</v>
          </cell>
          <cell r="L1018">
            <v>1.2558936503362927E-2</v>
          </cell>
        </row>
        <row r="1019">
          <cell r="H1019">
            <v>-4.6756378568022505E-3</v>
          </cell>
          <cell r="I1019">
            <v>9.1940630672016077E-4</v>
          </cell>
          <cell r="J1019">
            <v>-2.2568838817099701E-3</v>
          </cell>
          <cell r="K1019">
            <v>3.5720936236174339E-3</v>
          </cell>
          <cell r="L1019">
            <v>7.0799456420926887E-3</v>
          </cell>
        </row>
        <row r="1020">
          <cell r="H1020">
            <v>1.482682207694519E-2</v>
          </cell>
          <cell r="I1020">
            <v>-4.6824112515952976E-4</v>
          </cell>
          <cell r="J1020">
            <v>-4.8217349631064499E-3</v>
          </cell>
          <cell r="K1020">
            <v>1.9684771984722627E-3</v>
          </cell>
          <cell r="L1020">
            <v>7.0301724036205826E-3</v>
          </cell>
        </row>
        <row r="1021">
          <cell r="H1021">
            <v>8.6793604353596621E-4</v>
          </cell>
          <cell r="I1021">
            <v>-1.3425863902056911E-2</v>
          </cell>
          <cell r="J1021">
            <v>-4.4862138857643119E-3</v>
          </cell>
          <cell r="K1021">
            <v>-5.3399364734553201E-3</v>
          </cell>
          <cell r="L1021">
            <v>-2.6311592962426911E-3</v>
          </cell>
        </row>
        <row r="1022">
          <cell r="H1022">
            <v>3.9022907686629971E-3</v>
          </cell>
          <cell r="I1022">
            <v>-3.2149232375200398E-3</v>
          </cell>
          <cell r="J1022">
            <v>-9.6736947359674641E-3</v>
          </cell>
          <cell r="K1022">
            <v>-4.4482437846371514E-4</v>
          </cell>
          <cell r="L1022">
            <v>8.7495221780420351E-4</v>
          </cell>
        </row>
        <row r="1023">
          <cell r="H1023">
            <v>-2.8798327816004221E-4</v>
          </cell>
          <cell r="I1023">
            <v>1.3615775701478094E-2</v>
          </cell>
          <cell r="J1023">
            <v>8.4333952644939369E-3</v>
          </cell>
          <cell r="K1023">
            <v>7.1219272283307156E-4</v>
          </cell>
          <cell r="L1023">
            <v>2.2304796217347045E-2</v>
          </cell>
        </row>
        <row r="1024">
          <cell r="H1024">
            <v>-1.5408968562874992E-2</v>
          </cell>
          <cell r="I1024">
            <v>-5.333072620051782E-4</v>
          </cell>
          <cell r="J1024">
            <v>-1.7447833831383264E-3</v>
          </cell>
          <cell r="K1024">
            <v>-5.224957036025657E-3</v>
          </cell>
          <cell r="L1024">
            <v>-2.0096018718984698E-3</v>
          </cell>
        </row>
        <row r="1025">
          <cell r="H1025">
            <v>-1.7232952356455722E-2</v>
          </cell>
          <cell r="I1025">
            <v>4.5041200730666642E-3</v>
          </cell>
          <cell r="J1025">
            <v>7.5337801574293373E-3</v>
          </cell>
          <cell r="K1025">
            <v>-1.3109573901609939E-2</v>
          </cell>
          <cell r="L1025">
            <v>1.4180470057019612E-2</v>
          </cell>
        </row>
        <row r="1026">
          <cell r="H1026">
            <v>0</v>
          </cell>
          <cell r="I1026">
            <v>0</v>
          </cell>
          <cell r="J1026">
            <v>-1.3967817413897854E-2</v>
          </cell>
          <cell r="K1026">
            <v>-9.3506399677851793E-3</v>
          </cell>
          <cell r="L1026">
            <v>8.3155164566894868E-4</v>
          </cell>
        </row>
        <row r="1027">
          <cell r="H1027">
            <v>-1.580227232179543E-2</v>
          </cell>
          <cell r="I1027">
            <v>-1.7233475202623416E-2</v>
          </cell>
          <cell r="J1027">
            <v>-2.7300941423247238E-4</v>
          </cell>
          <cell r="K1027">
            <v>1.8215277616777659E-3</v>
          </cell>
          <cell r="L1027">
            <v>-6.5842339047652576E-3</v>
          </cell>
        </row>
        <row r="1028">
          <cell r="H1028">
            <v>-3.9316532917195168E-3</v>
          </cell>
          <cell r="I1028">
            <v>3.7929936925473751E-3</v>
          </cell>
          <cell r="J1028">
            <v>-3.4589430369990071E-3</v>
          </cell>
          <cell r="K1028">
            <v>-5.1773627458432392E-3</v>
          </cell>
          <cell r="L1028">
            <v>3.837146172324335E-3</v>
          </cell>
        </row>
        <row r="1029">
          <cell r="H1029">
            <v>2.5960225685068838E-2</v>
          </cell>
          <cell r="I1029">
            <v>1.2075226499629332E-2</v>
          </cell>
          <cell r="J1029">
            <v>1.3274900310487059E-2</v>
          </cell>
          <cell r="K1029">
            <v>4.5072720578436254E-3</v>
          </cell>
          <cell r="L1029">
            <v>1.3207453585588835E-2</v>
          </cell>
        </row>
        <row r="1030">
          <cell r="H1030">
            <v>1.4649301364404899E-2</v>
          </cell>
          <cell r="I1030">
            <v>3.4269870662884117E-4</v>
          </cell>
          <cell r="J1030">
            <v>1.201406096467128E-4</v>
          </cell>
          <cell r="K1030">
            <v>9.0081878844332497E-3</v>
          </cell>
          <cell r="L1030">
            <v>1.1696423517677523E-2</v>
          </cell>
        </row>
        <row r="1031">
          <cell r="H1031">
            <v>2.2021295852462375E-2</v>
          </cell>
          <cell r="I1031">
            <v>-8.4021008718710988E-3</v>
          </cell>
          <cell r="J1031">
            <v>-4.5066298976935704E-3</v>
          </cell>
          <cell r="K1031">
            <v>8.9120331183667467E-3</v>
          </cell>
          <cell r="L1031">
            <v>-8.3689583620627506E-4</v>
          </cell>
        </row>
        <row r="1032">
          <cell r="H1032">
            <v>3.3818492014712653E-2</v>
          </cell>
          <cell r="I1032">
            <v>5.5094336691066115E-3</v>
          </cell>
          <cell r="J1032">
            <v>-8.390198257847703E-3</v>
          </cell>
          <cell r="K1032">
            <v>2.8123018732231886E-2</v>
          </cell>
          <cell r="L1032">
            <v>-2.8017623634314592E-2</v>
          </cell>
        </row>
        <row r="1033">
          <cell r="H1033">
            <v>-7.3153863539404673E-3</v>
          </cell>
          <cell r="I1033">
            <v>-2.4683814508043023E-3</v>
          </cell>
          <cell r="J1033">
            <v>5.478634956375128E-4</v>
          </cell>
          <cell r="K1033">
            <v>-1.3690091423107731E-2</v>
          </cell>
          <cell r="L1033">
            <v>-1.2786189893531086E-2</v>
          </cell>
        </row>
        <row r="1034">
          <cell r="H1034">
            <v>-2.0439354527436948E-2</v>
          </cell>
          <cell r="I1034">
            <v>-1.0251582681849114E-2</v>
          </cell>
          <cell r="J1034">
            <v>-1.0403343981207347E-2</v>
          </cell>
          <cell r="K1034">
            <v>-1.2459083361971546E-2</v>
          </cell>
          <cell r="L1034">
            <v>-8.5701464208185474E-3</v>
          </cell>
        </row>
        <row r="1035">
          <cell r="H1035">
            <v>5.8197145393570349E-3</v>
          </cell>
          <cell r="I1035">
            <v>3.6723720907769763E-3</v>
          </cell>
          <cell r="J1035">
            <v>-1.1681278953104002E-3</v>
          </cell>
          <cell r="K1035">
            <v>-6.8451188071747548E-3</v>
          </cell>
          <cell r="L1035">
            <v>-1.5637963254312548E-2</v>
          </cell>
        </row>
        <row r="1036">
          <cell r="H1036">
            <v>1.5946925857204919E-2</v>
          </cell>
          <cell r="I1036">
            <v>5.8397050040643883E-3</v>
          </cell>
          <cell r="J1036">
            <v>1.0463739338795186E-3</v>
          </cell>
          <cell r="K1036">
            <v>5.4707497487820334E-3</v>
          </cell>
          <cell r="L1036">
            <v>-5.2623175442977344E-3</v>
          </cell>
        </row>
        <row r="1037">
          <cell r="H1037">
            <v>1.680793053266072E-2</v>
          </cell>
          <cell r="I1037">
            <v>3.6830940115837318E-3</v>
          </cell>
          <cell r="J1037">
            <v>-1.3526853461115484E-3</v>
          </cell>
          <cell r="K1037">
            <v>1.0701862404294049E-2</v>
          </cell>
          <cell r="L1037">
            <v>-8.8723077812862261E-3</v>
          </cell>
        </row>
        <row r="1038">
          <cell r="H1038">
            <v>4.2349261974001795E-3</v>
          </cell>
          <cell r="I1038">
            <v>6.9594010665168238E-3</v>
          </cell>
          <cell r="J1038">
            <v>3.7557311947198357E-3</v>
          </cell>
          <cell r="K1038">
            <v>-6.1159216787580739E-3</v>
          </cell>
          <cell r="L1038">
            <v>4.4870113691499736E-3</v>
          </cell>
        </row>
        <row r="1039">
          <cell r="H1039">
            <v>1.9045075026446368E-2</v>
          </cell>
          <cell r="I1039">
            <v>-5.5469672849892682E-3</v>
          </cell>
          <cell r="J1039">
            <v>-2.9442931488186108E-3</v>
          </cell>
          <cell r="K1039">
            <v>1.2474189710485861E-2</v>
          </cell>
          <cell r="L1039">
            <v>-8.9282790592526418E-4</v>
          </cell>
        </row>
        <row r="1040">
          <cell r="H1040">
            <v>-1.3349657786118074E-3</v>
          </cell>
          <cell r="I1040">
            <v>1.1282300681465518E-3</v>
          </cell>
          <cell r="J1040">
            <v>3.3836224693417627E-3</v>
          </cell>
          <cell r="K1040">
            <v>2.4289288433017031E-3</v>
          </cell>
          <cell r="L1040">
            <v>1.3379669322536536E-2</v>
          </cell>
        </row>
        <row r="1041">
          <cell r="H1041">
            <v>-2.9808855926083289E-2</v>
          </cell>
          <cell r="I1041">
            <v>-1.1810614167124256E-2</v>
          </cell>
          <cell r="J1041">
            <v>-9.5647362704669447E-3</v>
          </cell>
          <cell r="K1041">
            <v>0</v>
          </cell>
          <cell r="L1041">
            <v>-2.7210714044723416E-2</v>
          </cell>
        </row>
        <row r="1042">
          <cell r="H1042">
            <v>1.3502349267258795E-2</v>
          </cell>
          <cell r="I1042">
            <v>5.8298800312326371E-3</v>
          </cell>
          <cell r="J1042">
            <v>-1.9808933051739253E-3</v>
          </cell>
          <cell r="K1042">
            <v>5.3360059829707929E-3</v>
          </cell>
          <cell r="L1042">
            <v>2.2620918362894482E-3</v>
          </cell>
        </row>
        <row r="1043">
          <cell r="H1043">
            <v>4.3365993264901981E-2</v>
          </cell>
          <cell r="I1043">
            <v>1.0503758317892853E-2</v>
          </cell>
          <cell r="J1043">
            <v>-4.217873348302148E-3</v>
          </cell>
          <cell r="K1043">
            <v>8.2063723114504938E-3</v>
          </cell>
          <cell r="L1043">
            <v>-5.7651233236944988E-3</v>
          </cell>
        </row>
        <row r="1044">
          <cell r="H1044">
            <v>1.9283356327135071E-2</v>
          </cell>
          <cell r="I1044">
            <v>3.5635478920368335E-3</v>
          </cell>
          <cell r="J1044">
            <v>-5.2946182581201651E-3</v>
          </cell>
          <cell r="K1044">
            <v>6.5161809176144114E-3</v>
          </cell>
          <cell r="L1044">
            <v>-1.6298862280798798E-2</v>
          </cell>
        </row>
        <row r="1045">
          <cell r="H1045">
            <v>-2.3009236853301918E-3</v>
          </cell>
          <cell r="I1045">
            <v>2.2986585608189003E-3</v>
          </cell>
          <cell r="J1045">
            <v>-1.0019582303903984E-3</v>
          </cell>
          <cell r="K1045">
            <v>-1.1001183705168227E-3</v>
          </cell>
          <cell r="L1045">
            <v>1.0589327627218426E-2</v>
          </cell>
        </row>
        <row r="1046">
          <cell r="H1046">
            <v>1.2427946726932815E-2</v>
          </cell>
          <cell r="I1046">
            <v>5.2561729339828389E-3</v>
          </cell>
          <cell r="J1046">
            <v>-2.5070342673849666E-4</v>
          </cell>
          <cell r="K1046">
            <v>0</v>
          </cell>
          <cell r="L1046">
            <v>5.9826058878091892E-3</v>
          </cell>
        </row>
        <row r="1047">
          <cell r="H1047">
            <v>0</v>
          </cell>
          <cell r="I1047">
            <v>0</v>
          </cell>
          <cell r="J1047">
            <v>0</v>
          </cell>
          <cell r="K1047">
            <v>0</v>
          </cell>
          <cell r="L1047">
            <v>0</v>
          </cell>
        </row>
        <row r="1048">
          <cell r="H1048">
            <v>1.2642581220569271E-2</v>
          </cell>
          <cell r="I1048">
            <v>1.1540807210652648E-3</v>
          </cell>
          <cell r="J1048">
            <v>3.4484663305327512E-3</v>
          </cell>
          <cell r="K1048">
            <v>-8.2434463833469529E-4</v>
          </cell>
          <cell r="L1048">
            <v>4.9432945373295567E-5</v>
          </cell>
        </row>
        <row r="1049">
          <cell r="H1049">
            <v>-9.2355113494836383E-3</v>
          </cell>
          <cell r="I1049">
            <v>-1.4010516979849896E-3</v>
          </cell>
          <cell r="J1049">
            <v>-6.1859372960912928E-3</v>
          </cell>
          <cell r="K1049">
            <v>3.9543095250553773E-3</v>
          </cell>
          <cell r="L1049">
            <v>-3.6555296938223236E-3</v>
          </cell>
        </row>
        <row r="1050">
          <cell r="H1050">
            <v>-1.0090807766840126E-2</v>
          </cell>
          <cell r="I1050">
            <v>1.9542957110640913E-4</v>
          </cell>
          <cell r="J1050">
            <v>1.0248326329303392E-2</v>
          </cell>
          <cell r="K1050">
            <v>5.6414222802547709E-3</v>
          </cell>
          <cell r="L1050">
            <v>-2.7529020156875639E-3</v>
          </cell>
        </row>
        <row r="1051">
          <cell r="H1051">
            <v>1.2104968092679913E-2</v>
          </cell>
          <cell r="I1051">
            <v>-1.0049597767921581E-2</v>
          </cell>
          <cell r="J1051">
            <v>4.9166043157353734E-3</v>
          </cell>
          <cell r="K1051">
            <v>7.0782944158984673E-3</v>
          </cell>
          <cell r="L1051">
            <v>1.1879481157803795E-3</v>
          </cell>
        </row>
        <row r="1052">
          <cell r="H1052">
            <v>0</v>
          </cell>
          <cell r="I1052">
            <v>0</v>
          </cell>
          <cell r="J1052">
            <v>0</v>
          </cell>
          <cell r="K1052">
            <v>0</v>
          </cell>
          <cell r="L1052">
            <v>0</v>
          </cell>
        </row>
        <row r="1053">
          <cell r="H1053">
            <v>-5.0358759486166527E-3</v>
          </cell>
          <cell r="I1053">
            <v>1.6043417666686821E-2</v>
          </cell>
          <cell r="J1053">
            <v>-3.2822976009379001E-3</v>
          </cell>
          <cell r="K1053">
            <v>-5.7412729150284614E-3</v>
          </cell>
          <cell r="L1053">
            <v>2.0828152671973355E-2</v>
          </cell>
        </row>
        <row r="1054">
          <cell r="H1054">
            <v>-2.5686457269404661E-2</v>
          </cell>
          <cell r="I1054">
            <v>3.1156756258232665E-3</v>
          </cell>
          <cell r="J1054">
            <v>-5.6543303991978267E-3</v>
          </cell>
          <cell r="K1054">
            <v>-9.2660614266186769E-3</v>
          </cell>
          <cell r="L1054">
            <v>4.5149675830151725E-3</v>
          </cell>
        </row>
        <row r="1055">
          <cell r="H1055">
            <v>1.4155871258918262E-2</v>
          </cell>
          <cell r="I1055">
            <v>5.4552063011015228E-4</v>
          </cell>
          <cell r="J1055">
            <v>1.8749596347333863E-4</v>
          </cell>
          <cell r="K1055">
            <v>7.3936852716849355E-3</v>
          </cell>
          <cell r="L1055">
            <v>1.1837456828571513E-2</v>
          </cell>
        </row>
        <row r="1056">
          <cell r="H1056">
            <v>6.6589890734740642E-3</v>
          </cell>
          <cell r="I1056">
            <v>4.0012018741766298E-3</v>
          </cell>
          <cell r="J1056">
            <v>-3.93600682098183E-3</v>
          </cell>
          <cell r="K1056">
            <v>8.0119421684614611E-3</v>
          </cell>
          <cell r="L1056">
            <v>-6.1271630618677797E-3</v>
          </cell>
        </row>
        <row r="1057">
          <cell r="H1057">
            <v>-6.1060753699930803E-3</v>
          </cell>
          <cell r="I1057">
            <v>2.8817272914287706E-3</v>
          </cell>
          <cell r="J1057">
            <v>5.5823414429745366E-3</v>
          </cell>
          <cell r="K1057">
            <v>-5.8348910006650323E-3</v>
          </cell>
          <cell r="L1057">
            <v>-8.8505767244095868E-4</v>
          </cell>
        </row>
        <row r="1058">
          <cell r="H1058">
            <v>2.1758250463577156E-3</v>
          </cell>
          <cell r="I1058">
            <v>1.7467554316374923E-3</v>
          </cell>
          <cell r="J1058">
            <v>4.116780492505745E-3</v>
          </cell>
          <cell r="K1058">
            <v>-6.715803712507018E-3</v>
          </cell>
          <cell r="L1058">
            <v>2.038744328050357E-2</v>
          </cell>
        </row>
        <row r="1059">
          <cell r="H1059">
            <v>-2.503194139104914E-2</v>
          </cell>
          <cell r="I1059">
            <v>-9.3811661483642617E-3</v>
          </cell>
          <cell r="J1059">
            <v>4.8453119120945853E-3</v>
          </cell>
          <cell r="K1059">
            <v>-1.0648881883083994E-2</v>
          </cell>
          <cell r="L1059">
            <v>-3.4291204366485584E-3</v>
          </cell>
        </row>
        <row r="1060">
          <cell r="H1060">
            <v>1.8601021958120523E-2</v>
          </cell>
          <cell r="I1060">
            <v>8.3259256585310748E-3</v>
          </cell>
          <cell r="J1060">
            <v>6.4911434629590925E-3</v>
          </cell>
          <cell r="K1060">
            <v>4.8472384803344148E-3</v>
          </cell>
          <cell r="L1060">
            <v>-1.3066732767035183E-2</v>
          </cell>
        </row>
        <row r="1061">
          <cell r="H1061">
            <v>-1.5046309497484978E-2</v>
          </cell>
          <cell r="I1061">
            <v>2.4264254383745687E-3</v>
          </cell>
          <cell r="J1061">
            <v>3.1324929106681942E-3</v>
          </cell>
          <cell r="K1061">
            <v>-5.0050218872244034E-3</v>
          </cell>
          <cell r="L1061">
            <v>7.0919059071525847E-3</v>
          </cell>
        </row>
        <row r="1062">
          <cell r="H1062">
            <v>-1.2931943401875534E-2</v>
          </cell>
          <cell r="I1062">
            <v>-1.0823130159869354E-2</v>
          </cell>
          <cell r="J1062">
            <v>-4.1636390510410015E-3</v>
          </cell>
          <cell r="K1062">
            <v>-1.0908182144039325E-3</v>
          </cell>
          <cell r="L1062">
            <v>-8.6766380405406407E-3</v>
          </cell>
        </row>
        <row r="1063">
          <cell r="H1063">
            <v>0</v>
          </cell>
          <cell r="I1063">
            <v>0</v>
          </cell>
          <cell r="J1063">
            <v>6.1178319037600293E-3</v>
          </cell>
          <cell r="K1063">
            <v>-3.6347391014734942E-4</v>
          </cell>
          <cell r="L1063">
            <v>2.6657388024939888E-3</v>
          </cell>
        </row>
        <row r="1064">
          <cell r="H1064">
            <v>8.2071993638601626E-3</v>
          </cell>
          <cell r="I1064">
            <v>1.2499626599363545E-2</v>
          </cell>
          <cell r="J1064">
            <v>9.1646214432250517E-5</v>
          </cell>
          <cell r="K1064">
            <v>2.7334634667415258E-3</v>
          </cell>
          <cell r="L1064">
            <v>-8.8176815180873724E-4</v>
          </cell>
        </row>
        <row r="1065">
          <cell r="H1065">
            <v>-1.2857523851397712E-2</v>
          </cell>
          <cell r="I1065">
            <v>-1.0597829662970737E-2</v>
          </cell>
          <cell r="J1065">
            <v>-4.5829834694266491E-3</v>
          </cell>
          <cell r="K1065">
            <v>1.0945991957478363E-3</v>
          </cell>
          <cell r="L1065">
            <v>-2.0254180244579145E-2</v>
          </cell>
        </row>
        <row r="1066">
          <cell r="H1066">
            <v>-1.2094640892955533E-2</v>
          </cell>
          <cell r="I1066">
            <v>-1.8944903389788381E-2</v>
          </cell>
          <cell r="J1066">
            <v>-4.8496009013364594E-3</v>
          </cell>
          <cell r="K1066">
            <v>-8.949519992537236E-3</v>
          </cell>
          <cell r="L1066">
            <v>-9.8317306317809994E-3</v>
          </cell>
        </row>
        <row r="1067">
          <cell r="H1067">
            <v>-1.3453825862766999E-3</v>
          </cell>
          <cell r="I1067">
            <v>-2.2140988764300484E-2</v>
          </cell>
          <cell r="J1067">
            <v>-5.7368415324560162E-3</v>
          </cell>
          <cell r="K1067">
            <v>-5.7523355051357639E-3</v>
          </cell>
          <cell r="L1067">
            <v>-3.6388305990927572E-3</v>
          </cell>
        </row>
        <row r="1068">
          <cell r="H1068">
            <v>8.3524553195608586E-3</v>
          </cell>
          <cell r="I1068">
            <v>4.5980980127011684E-3</v>
          </cell>
          <cell r="J1068">
            <v>7.8794398953077049E-3</v>
          </cell>
          <cell r="K1068">
            <v>4.2422713005882962E-3</v>
          </cell>
          <cell r="L1068">
            <v>1.3263413964903492E-5</v>
          </cell>
        </row>
        <row r="1069">
          <cell r="H1069">
            <v>1.3359721932273416E-3</v>
          </cell>
          <cell r="I1069">
            <v>-4.2031995736809824E-3</v>
          </cell>
          <cell r="J1069">
            <v>-6.0942399863098684E-3</v>
          </cell>
          <cell r="K1069">
            <v>-6.0110665791215379E-3</v>
          </cell>
          <cell r="L1069">
            <v>4.5652288276367692E-3</v>
          </cell>
        </row>
        <row r="1070">
          <cell r="H1070">
            <v>4.0026964998560732E-3</v>
          </cell>
          <cell r="I1070">
            <v>4.8801522109449547E-3</v>
          </cell>
          <cell r="J1070">
            <v>2.043893768615801E-3</v>
          </cell>
          <cell r="K1070">
            <v>2.6987912076310572E-3</v>
          </cell>
          <cell r="L1070">
            <v>-4.9528865006688294E-3</v>
          </cell>
        </row>
        <row r="1071">
          <cell r="H1071">
            <v>4.7840231862619209E-3</v>
          </cell>
          <cell r="I1071">
            <v>-1.1817740959567224E-2</v>
          </cell>
          <cell r="J1071">
            <v>-3.2140604331190037E-3</v>
          </cell>
          <cell r="K1071">
            <v>-2.6978955828138584E-4</v>
          </cell>
          <cell r="L1071">
            <v>-1.1293320712847055E-2</v>
          </cell>
        </row>
        <row r="1072">
          <cell r="H1072">
            <v>-1.1903144728814596E-2</v>
          </cell>
          <cell r="I1072">
            <v>-9.8291738280392726E-3</v>
          </cell>
          <cell r="J1072">
            <v>-8.3400673609737019E-3</v>
          </cell>
          <cell r="K1072">
            <v>3.9728580233038269E-3</v>
          </cell>
          <cell r="L1072">
            <v>7.3912822340926887E-4</v>
          </cell>
        </row>
        <row r="1073">
          <cell r="H1073">
            <v>1.0440314522317529E-2</v>
          </cell>
          <cell r="I1073">
            <v>1.4266108894671836E-2</v>
          </cell>
          <cell r="J1073">
            <v>-2.2822886484651361E-3</v>
          </cell>
          <cell r="K1073">
            <v>3.8067481674479708E-3</v>
          </cell>
          <cell r="L1073">
            <v>1.219855355516275E-2</v>
          </cell>
        </row>
        <row r="1074">
          <cell r="H1074">
            <v>-3.9740010359159417E-3</v>
          </cell>
          <cell r="I1074">
            <v>1.297294837718499E-2</v>
          </cell>
          <cell r="J1074">
            <v>1.1280653376877225E-3</v>
          </cell>
          <cell r="K1074">
            <v>-2.8018801536716653E-3</v>
          </cell>
          <cell r="L1074">
            <v>1.7830208047112883E-2</v>
          </cell>
        </row>
        <row r="1075">
          <cell r="H1075">
            <v>1.3831638624025144E-2</v>
          </cell>
          <cell r="I1075">
            <v>-5.4743114293386297E-3</v>
          </cell>
          <cell r="J1075">
            <v>-4.7577000591494389E-3</v>
          </cell>
          <cell r="K1075">
            <v>7.0083573213679529E-3</v>
          </cell>
          <cell r="L1075">
            <v>-4.9282691006661272E-3</v>
          </cell>
        </row>
        <row r="1076">
          <cell r="H1076">
            <v>-2.5055749850343312E-2</v>
          </cell>
          <cell r="I1076">
            <v>-3.1140677888039425E-2</v>
          </cell>
          <cell r="J1076">
            <v>-8.554530001741889E-3</v>
          </cell>
          <cell r="K1076">
            <v>-1.9718063852767309E-2</v>
          </cell>
          <cell r="L1076">
            <v>-3.7833155621022074E-2</v>
          </cell>
        </row>
        <row r="1077">
          <cell r="H1077">
            <v>-1.9779374278280137E-2</v>
          </cell>
          <cell r="I1077">
            <v>2.8971189219608728E-3</v>
          </cell>
          <cell r="J1077">
            <v>-9.9606538253611543E-3</v>
          </cell>
          <cell r="K1077">
            <v>-2.6765865961320134E-4</v>
          </cell>
          <cell r="L1077">
            <v>-1.3944705131814228E-2</v>
          </cell>
        </row>
        <row r="1078">
          <cell r="H1078">
            <v>1.2216915158722363E-2</v>
          </cell>
          <cell r="I1078">
            <v>-8.8632904934471402E-3</v>
          </cell>
          <cell r="J1078">
            <v>5.1266486957679547E-4</v>
          </cell>
          <cell r="K1078">
            <v>2.0557688055897749E-3</v>
          </cell>
          <cell r="L1078">
            <v>1.4297282394789557E-2</v>
          </cell>
        </row>
        <row r="1079">
          <cell r="H1079">
            <v>1.3018675992516826E-2</v>
          </cell>
          <cell r="I1079">
            <v>1.3040132316577413E-2</v>
          </cell>
          <cell r="J1079">
            <v>4.8677061714417214E-3</v>
          </cell>
          <cell r="K1079">
            <v>3.1381720074989961E-3</v>
          </cell>
          <cell r="L1079">
            <v>1.3100694072800456E-2</v>
          </cell>
        </row>
        <row r="1080">
          <cell r="H1080">
            <v>1.7402960922651145E-2</v>
          </cell>
          <cell r="I1080">
            <v>-2.2325735201887964E-3</v>
          </cell>
          <cell r="J1080">
            <v>-6.3101369991247491E-3</v>
          </cell>
          <cell r="K1080">
            <v>2.8774609472190793E-3</v>
          </cell>
          <cell r="L1080">
            <v>-7.3892575405718475E-3</v>
          </cell>
        </row>
        <row r="1081">
          <cell r="H1081">
            <v>7.1052501967736603E-3</v>
          </cell>
          <cell r="I1081">
            <v>9.6804375619492511E-3</v>
          </cell>
          <cell r="J1081">
            <v>6.7992114905826018E-3</v>
          </cell>
          <cell r="K1081">
            <v>-1.7951846085093592E-3</v>
          </cell>
          <cell r="L1081">
            <v>1.7760141199654189E-2</v>
          </cell>
        </row>
        <row r="1082">
          <cell r="H1082">
            <v>-1.0385942187324471E-2</v>
          </cell>
          <cell r="I1082">
            <v>-2.7445928193718938E-3</v>
          </cell>
          <cell r="J1082">
            <v>-1.8476072965259993E-3</v>
          </cell>
          <cell r="K1082">
            <v>1.9786521997147144E-3</v>
          </cell>
          <cell r="L1082">
            <v>-5.4857428833839927E-3</v>
          </cell>
        </row>
        <row r="1083">
          <cell r="H1083">
            <v>0</v>
          </cell>
          <cell r="I1083">
            <v>0</v>
          </cell>
          <cell r="J1083">
            <v>-1.0212721663691582E-3</v>
          </cell>
          <cell r="K1083">
            <v>1.0804080143886896E-3</v>
          </cell>
          <cell r="L1083">
            <v>1.1964150642716165E-2</v>
          </cell>
        </row>
        <row r="1084">
          <cell r="H1084">
            <v>-6.7999211829606887E-3</v>
          </cell>
          <cell r="I1084">
            <v>1.8000748645548459E-2</v>
          </cell>
          <cell r="J1084">
            <v>8.3700903571557461E-3</v>
          </cell>
          <cell r="K1084">
            <v>1.1717505203956424E-3</v>
          </cell>
          <cell r="L1084">
            <v>1.6353140898732965E-2</v>
          </cell>
        </row>
        <row r="1085">
          <cell r="H1085">
            <v>2.0204762996776093E-2</v>
          </cell>
          <cell r="I1085">
            <v>4.2379594555796984E-3</v>
          </cell>
          <cell r="J1085">
            <v>-6.0828311957313863E-3</v>
          </cell>
          <cell r="K1085">
            <v>1.1119255043779752E-2</v>
          </cell>
          <cell r="L1085">
            <v>-3.575353574502449E-3</v>
          </cell>
        </row>
        <row r="1086">
          <cell r="H1086">
            <v>1.4592832022481517E-2</v>
          </cell>
          <cell r="I1086">
            <v>6.5847424489735573E-3</v>
          </cell>
          <cell r="J1086">
            <v>-3.5701227758360154E-3</v>
          </cell>
          <cell r="K1086">
            <v>1.917583864741168E-3</v>
          </cell>
          <cell r="L1086">
            <v>1.7817718747239475E-3</v>
          </cell>
        </row>
        <row r="1087">
          <cell r="H1087">
            <v>-1.0274012657157661E-3</v>
          </cell>
          <cell r="I1087">
            <v>2.1866220422972482E-3</v>
          </cell>
          <cell r="J1087">
            <v>-1.0492629540382992E-2</v>
          </cell>
          <cell r="K1087">
            <v>4.6789133020717077E-3</v>
          </cell>
          <cell r="L1087">
            <v>7.1637105998649808E-3</v>
          </cell>
        </row>
        <row r="1088">
          <cell r="H1088">
            <v>3.8568703875174748E-4</v>
          </cell>
          <cell r="I1088">
            <v>-1.0458578339902491E-3</v>
          </cell>
          <cell r="J1088">
            <v>1.4871486202869821E-3</v>
          </cell>
          <cell r="K1088">
            <v>-6.10926187402272E-3</v>
          </cell>
          <cell r="L1088">
            <v>-9.8568147287194652E-3</v>
          </cell>
        </row>
        <row r="1089">
          <cell r="H1089">
            <v>-2.6985355486632834E-2</v>
          </cell>
          <cell r="I1089">
            <v>-1.2102809596931441E-2</v>
          </cell>
          <cell r="J1089">
            <v>-2.9053079265441983E-3</v>
          </cell>
          <cell r="K1089">
            <v>-1.0555689713960259E-2</v>
          </cell>
          <cell r="L1089">
            <v>-1.0775400697299542E-2</v>
          </cell>
        </row>
        <row r="1090">
          <cell r="H1090">
            <v>-9.2445449785216738E-4</v>
          </cell>
          <cell r="I1090">
            <v>9.72045942422195E-3</v>
          </cell>
          <cell r="J1090">
            <v>-3.0432177678345607E-3</v>
          </cell>
          <cell r="K1090">
            <v>-6.3121012898714746E-4</v>
          </cell>
          <cell r="L1090">
            <v>-5.4463319506691255E-3</v>
          </cell>
        </row>
        <row r="1091">
          <cell r="H1091">
            <v>-1.7184416848330164E-2</v>
          </cell>
          <cell r="I1091">
            <v>-2.081040179913507E-3</v>
          </cell>
          <cell r="J1091">
            <v>-9.6123085118079432E-3</v>
          </cell>
          <cell r="K1091">
            <v>-1.1144732978784044E-2</v>
          </cell>
          <cell r="L1091">
            <v>4.6425501548390535E-3</v>
          </cell>
        </row>
        <row r="1092">
          <cell r="H1092">
            <v>-1.2508397560979545E-2</v>
          </cell>
          <cell r="I1092">
            <v>1.4053791778985136E-3</v>
          </cell>
          <cell r="J1092">
            <v>-6.5588954413553502E-5</v>
          </cell>
          <cell r="K1092">
            <v>-3.0222865069329252E-3</v>
          </cell>
          <cell r="L1092">
            <v>1.1810084900684581E-2</v>
          </cell>
        </row>
        <row r="1093">
          <cell r="H1093">
            <v>3.4050797250684273E-3</v>
          </cell>
          <cell r="I1093">
            <v>1.0158508272894551E-2</v>
          </cell>
          <cell r="J1093">
            <v>-1.6329984585193746E-2</v>
          </cell>
          <cell r="K1093">
            <v>2.1379104028877993E-3</v>
          </cell>
          <cell r="L1093">
            <v>6.2973927993690282E-3</v>
          </cell>
        </row>
        <row r="1094">
          <cell r="H1094">
            <v>-2.4433454097125828E-3</v>
          </cell>
          <cell r="I1094">
            <v>2.3304422719907514E-3</v>
          </cell>
          <cell r="J1094">
            <v>-3.3335524281252749E-3</v>
          </cell>
          <cell r="K1094">
            <v>-4.4341889205486984E-3</v>
          </cell>
          <cell r="L1094">
            <v>1.1599299079671832E-2</v>
          </cell>
        </row>
        <row r="1095">
          <cell r="H1095">
            <v>-2.3132668957959179E-3</v>
          </cell>
          <cell r="I1095">
            <v>4.2920160206150193E-4</v>
          </cell>
          <cell r="J1095">
            <v>9.6327550033372678E-3</v>
          </cell>
          <cell r="K1095">
            <v>-3.182485208503727E-3</v>
          </cell>
          <cell r="L1095">
            <v>8.8202872528710952E-3</v>
          </cell>
        </row>
        <row r="1096">
          <cell r="H1096">
            <v>-8.04691994533413E-3</v>
          </cell>
          <cell r="I1096">
            <v>3.7361180334851696E-3</v>
          </cell>
          <cell r="J1096">
            <v>-4.0415685235029031E-3</v>
          </cell>
          <cell r="K1096">
            <v>7.9302249082287002E-3</v>
          </cell>
          <cell r="L1096">
            <v>-1.1378106694231338E-2</v>
          </cell>
        </row>
        <row r="1097">
          <cell r="H1097">
            <v>2.4336594463391314E-2</v>
          </cell>
          <cell r="I1097">
            <v>1.4007480947064943E-2</v>
          </cell>
          <cell r="J1097">
            <v>8.382081302762634E-3</v>
          </cell>
          <cell r="K1097">
            <v>1.4370852230830566E-2</v>
          </cell>
          <cell r="L1097">
            <v>6.190516597541329E-3</v>
          </cell>
        </row>
        <row r="1098">
          <cell r="H1098">
            <v>8.1879662683466137E-3</v>
          </cell>
          <cell r="I1098">
            <v>-1.7559601339156572E-4</v>
          </cell>
          <cell r="J1098">
            <v>-5.6735694492023869E-3</v>
          </cell>
          <cell r="K1098">
            <v>-7.2246476817150462E-4</v>
          </cell>
          <cell r="L1098">
            <v>-1.2732317477484489E-2</v>
          </cell>
        </row>
        <row r="1099">
          <cell r="H1099">
            <v>-3.5947210553470832E-3</v>
          </cell>
          <cell r="I1099">
            <v>1.7127370855292146E-3</v>
          </cell>
          <cell r="J1099">
            <v>-5.5068648953477961E-3</v>
          </cell>
          <cell r="K1099">
            <v>-3.9582885447824179E-3</v>
          </cell>
          <cell r="L1099">
            <v>-3.0269893600557429E-3</v>
          </cell>
        </row>
        <row r="1100">
          <cell r="H1100">
            <v>9.353245977754554E-4</v>
          </cell>
          <cell r="I1100">
            <v>4.5245599549417204E-3</v>
          </cell>
          <cell r="J1100">
            <v>-8.673670447446602E-4</v>
          </cell>
          <cell r="K1100">
            <v>6.2460239430917053E-3</v>
          </cell>
          <cell r="L1100">
            <v>-1.0715633900785226E-2</v>
          </cell>
        </row>
        <row r="1101">
          <cell r="H1101">
            <v>2.1358688601726961E-3</v>
          </cell>
          <cell r="I1101">
            <v>4.0415193146134953E-3</v>
          </cell>
          <cell r="J1101">
            <v>4.8744788075949508E-3</v>
          </cell>
          <cell r="K1101">
            <v>8.1539242194672568E-4</v>
          </cell>
          <cell r="L1101">
            <v>-3.2825010299819546E-4</v>
          </cell>
        </row>
        <row r="1102">
          <cell r="H1102">
            <v>5.3286092133042473E-4</v>
          </cell>
          <cell r="I1102">
            <v>-2.1734594703937127E-4</v>
          </cell>
          <cell r="J1102">
            <v>8.3726921765625573E-3</v>
          </cell>
          <cell r="K1102">
            <v>-8.1472809882887631E-4</v>
          </cell>
          <cell r="L1102">
            <v>-4.0631946191191926E-3</v>
          </cell>
        </row>
        <row r="1103">
          <cell r="H1103">
            <v>-4.2604265987900014E-3</v>
          </cell>
          <cell r="I1103">
            <v>4.5219483270808603E-4</v>
          </cell>
          <cell r="J1103">
            <v>-8.764455255196979E-3</v>
          </cell>
          <cell r="K1103">
            <v>-4.5243130211136684E-4</v>
          </cell>
          <cell r="L1103">
            <v>1.2174127654640543E-5</v>
          </cell>
        </row>
        <row r="1104">
          <cell r="H1104">
            <v>-1.2835966489422757E-2</v>
          </cell>
          <cell r="I1104">
            <v>7.7791163013856135E-3</v>
          </cell>
          <cell r="J1104">
            <v>1.2564843133823889E-2</v>
          </cell>
          <cell r="K1104">
            <v>-2.2568829338353025E-3</v>
          </cell>
          <cell r="L1104">
            <v>1.9945737253428408E-2</v>
          </cell>
        </row>
        <row r="1105">
          <cell r="H1105">
            <v>-4.4697267819278075E-3</v>
          </cell>
          <cell r="I1105">
            <v>5.8216758037441529E-3</v>
          </cell>
          <cell r="J1105">
            <v>6.4998842814441016E-3</v>
          </cell>
          <cell r="K1105">
            <v>-8.1186192097082444E-4</v>
          </cell>
          <cell r="L1105">
            <v>0</v>
          </cell>
        </row>
        <row r="1106">
          <cell r="H1106">
            <v>9.3877884402604472E-3</v>
          </cell>
          <cell r="I1106">
            <v>-3.2584602733720658E-4</v>
          </cell>
          <cell r="J1106">
            <v>-4.7619173519580782E-3</v>
          </cell>
          <cell r="K1106">
            <v>1.2645026033208939E-3</v>
          </cell>
          <cell r="L1106">
            <v>8.7544466686217959E-4</v>
          </cell>
        </row>
        <row r="1107">
          <cell r="H1107">
            <v>5.3915569552376308E-3</v>
          </cell>
          <cell r="I1107">
            <v>-5.0864464494398964E-3</v>
          </cell>
          <cell r="J1107">
            <v>-1.5402743712368161E-2</v>
          </cell>
          <cell r="K1107">
            <v>1.8095566737832414E-3</v>
          </cell>
          <cell r="L1107">
            <v>-2.0426268295295369E-2</v>
          </cell>
        </row>
        <row r="1108">
          <cell r="H1108">
            <v>-1.0323118380720087E-2</v>
          </cell>
          <cell r="I1108">
            <v>5.0952961938879326E-3</v>
          </cell>
          <cell r="J1108">
            <v>4.9261322204170455E-3</v>
          </cell>
          <cell r="K1108">
            <v>-3.7858169664909402E-3</v>
          </cell>
          <cell r="L1108">
            <v>-3.6115143026790308E-3</v>
          </cell>
        </row>
        <row r="1109">
          <cell r="H1109">
            <v>-8.5342999782445084E-3</v>
          </cell>
          <cell r="I1109">
            <v>7.1709669083201977E-3</v>
          </cell>
          <cell r="J1109">
            <v>-4.3057800315443595E-3</v>
          </cell>
          <cell r="K1109">
            <v>3.3463430995159804E-3</v>
          </cell>
          <cell r="L1109">
            <v>3.729570640080615E-3</v>
          </cell>
        </row>
        <row r="1110">
          <cell r="H1110">
            <v>2.3773776300886285E-2</v>
          </cell>
          <cell r="I1110">
            <v>-5.4933042070419713E-3</v>
          </cell>
          <cell r="J1110">
            <v>-8.9815009488919406E-3</v>
          </cell>
          <cell r="K1110">
            <v>1.7671384996234885E-2</v>
          </cell>
          <cell r="L1110">
            <v>-9.066462752683857E-3</v>
          </cell>
        </row>
        <row r="1111">
          <cell r="H1111">
            <v>2.1219794373919854E-2</v>
          </cell>
          <cell r="I1111">
            <v>-1.7041673383189071E-3</v>
          </cell>
          <cell r="J1111">
            <v>-4.3635115203907171E-3</v>
          </cell>
          <cell r="K1111">
            <v>8.0720386416792689E-3</v>
          </cell>
          <cell r="L1111">
            <v>-2.66579232639097E-3</v>
          </cell>
        </row>
        <row r="1112">
          <cell r="H1112">
            <v>-9.2786329903641329E-3</v>
          </cell>
          <cell r="I1112">
            <v>7.3772259954796304E-4</v>
          </cell>
          <cell r="J1112">
            <v>4.1129654866975951E-3</v>
          </cell>
          <cell r="K1112">
            <v>-2.7757858206314268E-3</v>
          </cell>
          <cell r="L1112">
            <v>1.2841672927847769E-2</v>
          </cell>
        </row>
        <row r="1113">
          <cell r="H1113">
            <v>5.8040033817008396E-3</v>
          </cell>
          <cell r="I1113">
            <v>5.6832349643523017E-3</v>
          </cell>
          <cell r="J1113">
            <v>5.5734265426383711E-3</v>
          </cell>
          <cell r="K1113">
            <v>3.7023605544028726E-4</v>
          </cell>
          <cell r="L1113">
            <v>4.5404419385597361E-3</v>
          </cell>
        </row>
        <row r="1114">
          <cell r="H1114">
            <v>2.2295342117060191E-3</v>
          </cell>
          <cell r="I1114">
            <v>4.2659372815556651E-5</v>
          </cell>
          <cell r="J1114">
            <v>5.9432699089472241E-3</v>
          </cell>
          <cell r="K1114">
            <v>3.0638273735519306E-3</v>
          </cell>
          <cell r="L1114">
            <v>-4.5088040482278435E-3</v>
          </cell>
        </row>
        <row r="1115">
          <cell r="H1115">
            <v>-2.2245744468701867E-3</v>
          </cell>
          <cell r="I1115">
            <v>-3.27287474868454E-3</v>
          </cell>
          <cell r="J1115">
            <v>7.833278558574186E-3</v>
          </cell>
          <cell r="K1115">
            <v>6.6354554663323739E-3</v>
          </cell>
          <cell r="L1115">
            <v>8.5743414719137157E-3</v>
          </cell>
        </row>
        <row r="1116">
          <cell r="H1116">
            <v>1.2721327484631173E-2</v>
          </cell>
          <cell r="I1116">
            <v>7.4138011482498545E-3</v>
          </cell>
          <cell r="J1116">
            <v>5.7962786946967881E-3</v>
          </cell>
          <cell r="K1116">
            <v>4.1291605258022557E-3</v>
          </cell>
          <cell r="L1116">
            <v>1.1268728005537687E-2</v>
          </cell>
        </row>
        <row r="1117">
          <cell r="H1117">
            <v>2.6158982273168263E-2</v>
          </cell>
          <cell r="I1117">
            <v>0</v>
          </cell>
          <cell r="J1117">
            <v>-5.0752556481160616E-3</v>
          </cell>
          <cell r="K1117">
            <v>8.6133897833249318E-3</v>
          </cell>
          <cell r="L1117">
            <v>0</v>
          </cell>
        </row>
        <row r="1118">
          <cell r="H1118">
            <v>1.6279740943343279E-2</v>
          </cell>
          <cell r="I1118">
            <v>7.9279908444673808E-3</v>
          </cell>
          <cell r="J1118">
            <v>6.6808988078128628E-3</v>
          </cell>
          <cell r="K1118">
            <v>-4.1474535846438565E-3</v>
          </cell>
          <cell r="L1118">
            <v>1.7956088551287497E-3</v>
          </cell>
        </row>
        <row r="1119">
          <cell r="H1119">
            <v>-1.775743135836827E-2</v>
          </cell>
          <cell r="I1119">
            <v>1.6842957106795176E-3</v>
          </cell>
          <cell r="J1119">
            <v>-1.1768936010707609E-3</v>
          </cell>
          <cell r="K1119">
            <v>-3.8497291294099512E-3</v>
          </cell>
          <cell r="L1119">
            <v>8.0304847027927728E-3</v>
          </cell>
        </row>
        <row r="1120">
          <cell r="H1120">
            <v>-2.7686455991847825E-2</v>
          </cell>
          <cell r="I1120">
            <v>-5.8767071720416952E-3</v>
          </cell>
          <cell r="J1120">
            <v>-2.6189209390226065E-4</v>
          </cell>
          <cell r="K1120">
            <v>-6.9930385699540354E-3</v>
          </cell>
          <cell r="L1120">
            <v>1.0551350826860428E-2</v>
          </cell>
        </row>
        <row r="1121">
          <cell r="H1121">
            <v>6.2410426409351683E-3</v>
          </cell>
          <cell r="I1121">
            <v>3.3743417473361959E-3</v>
          </cell>
          <cell r="J1121">
            <v>2.6196069933837052E-4</v>
          </cell>
          <cell r="K1121">
            <v>1.4940818097626263E-3</v>
          </cell>
          <cell r="L1121">
            <v>2.5957707598462942E-3</v>
          </cell>
        </row>
        <row r="1122">
          <cell r="H1122">
            <v>1.033773614422584E-3</v>
          </cell>
          <cell r="I1122">
            <v>6.6839065629720196E-3</v>
          </cell>
          <cell r="J1122">
            <v>5.7606115851509543E-3</v>
          </cell>
          <cell r="K1122">
            <v>-8.3973700868877899E-4</v>
          </cell>
          <cell r="L1122">
            <v>7.8104797047344743E-3</v>
          </cell>
        </row>
        <row r="1123">
          <cell r="H1123">
            <v>-1.6780703600382085E-2</v>
          </cell>
          <cell r="I1123">
            <v>1.7666094762833762E-3</v>
          </cell>
          <cell r="J1123">
            <v>1.1065111442145614E-3</v>
          </cell>
          <cell r="K1123">
            <v>-8.3903244209582173E-4</v>
          </cell>
          <cell r="L1123">
            <v>2.597787575967736E-3</v>
          </cell>
        </row>
        <row r="1124">
          <cell r="H1124">
            <v>-1.3522405492873535E-2</v>
          </cell>
          <cell r="I1124">
            <v>6.8540081970591693E-4</v>
          </cell>
          <cell r="J1124">
            <v>-4.5510496478284868E-4</v>
          </cell>
          <cell r="K1124">
            <v>-4.6583485755113951E-4</v>
          </cell>
          <cell r="L1124">
            <v>-1.2024356120399982E-2</v>
          </cell>
        </row>
        <row r="1125">
          <cell r="H1125">
            <v>1.5437872826500776E-2</v>
          </cell>
          <cell r="I1125">
            <v>1.1150066851666862E-2</v>
          </cell>
          <cell r="J1125">
            <v>6.3743705146284135E-3</v>
          </cell>
          <cell r="K1125">
            <v>-4.6570465564133023E-4</v>
          </cell>
          <cell r="L1125">
            <v>6.9547014248567685E-3</v>
          </cell>
        </row>
        <row r="1126">
          <cell r="H1126">
            <v>-1.0484792769573925E-3</v>
          </cell>
          <cell r="I1126">
            <v>8.4253872769179949E-4</v>
          </cell>
          <cell r="J1126">
            <v>2.068287385003309E-3</v>
          </cell>
          <cell r="K1126">
            <v>-3.7240763748669359E-4</v>
          </cell>
          <cell r="L1126">
            <v>1.7121495697440814E-3</v>
          </cell>
        </row>
        <row r="1127">
          <cell r="H1127">
            <v>-1.9155127410046768E-2</v>
          </cell>
          <cell r="I1127">
            <v>-1.6126534744455467E-2</v>
          </cell>
          <cell r="J1127">
            <v>-7.2239875168560452E-3</v>
          </cell>
          <cell r="K1127">
            <v>-1.0319720045446346E-2</v>
          </cell>
          <cell r="L1127">
            <v>-2.2408014053378555E-2</v>
          </cell>
        </row>
        <row r="1128">
          <cell r="H1128">
            <v>1.404494668684908E-2</v>
          </cell>
          <cell r="I1128">
            <v>4.5213312527665472E-3</v>
          </cell>
          <cell r="J1128">
            <v>-5.1325363070600094E-3</v>
          </cell>
          <cell r="K1128">
            <v>3.2353516207621613E-3</v>
          </cell>
          <cell r="L1128">
            <v>-2.3658196688584043E-3</v>
          </cell>
        </row>
        <row r="1129">
          <cell r="H1129">
            <v>-1.5829157312802211E-3</v>
          </cell>
          <cell r="I1129">
            <v>8.0583407848495714E-3</v>
          </cell>
          <cell r="J1129">
            <v>3.3305113279189502E-3</v>
          </cell>
          <cell r="K1129">
            <v>8.2012802430291298E-3</v>
          </cell>
          <cell r="L1129">
            <v>7.0689823681593378E-3</v>
          </cell>
        </row>
        <row r="1130">
          <cell r="H1130">
            <v>-1.6118343817052239E-2</v>
          </cell>
          <cell r="I1130">
            <v>-1.0189969053921999E-3</v>
          </cell>
          <cell r="J1130">
            <v>2.7336512609890118E-3</v>
          </cell>
          <cell r="K1130">
            <v>-1.4889374030955249E-3</v>
          </cell>
          <cell r="L1130">
            <v>1.7550281116212041E-3</v>
          </cell>
        </row>
        <row r="1131">
          <cell r="H1131">
            <v>1.2353969021016153E-2</v>
          </cell>
          <cell r="I1131">
            <v>2.2638793569429438E-3</v>
          </cell>
          <cell r="J1131">
            <v>-1.1034171963932859E-3</v>
          </cell>
          <cell r="K1131">
            <v>3.2676718040554054E-3</v>
          </cell>
          <cell r="L1131">
            <v>-1.7669236889782391E-3</v>
          </cell>
        </row>
        <row r="1132">
          <cell r="H1132">
            <v>1.3794945096050171E-2</v>
          </cell>
          <cell r="I1132">
            <v>7.1235200993795544E-3</v>
          </cell>
          <cell r="J1132">
            <v>-1.2996128583666611E-3</v>
          </cell>
          <cell r="K1132">
            <v>7.2409145037326539E-3</v>
          </cell>
          <cell r="L1132">
            <v>1.2285059659960407E-2</v>
          </cell>
        </row>
        <row r="1133">
          <cell r="H1133">
            <v>3.9248757200671669E-4</v>
          </cell>
          <cell r="I1133">
            <v>-4.2964480997613741E-3</v>
          </cell>
          <cell r="J1133">
            <v>5.7908301694666875E-3</v>
          </cell>
          <cell r="K1133">
            <v>6.5877030361272126E-4</v>
          </cell>
          <cell r="L1133">
            <v>-8.5195695072426414E-4</v>
          </cell>
        </row>
        <row r="1134">
          <cell r="H1134">
            <v>-3.086582054159126E-2</v>
          </cell>
          <cell r="I1134">
            <v>-2.3381945257149872E-2</v>
          </cell>
          <cell r="J1134">
            <v>-1.2873570132435064E-2</v>
          </cell>
          <cell r="K1134">
            <v>-1.070570094766532E-2</v>
          </cell>
          <cell r="L1134">
            <v>6.0743763183839228E-3</v>
          </cell>
        </row>
        <row r="1135">
          <cell r="H1135">
            <v>1.7948768769108892E-2</v>
          </cell>
          <cell r="I1135">
            <v>6.462752419523099E-3</v>
          </cell>
          <cell r="J1135">
            <v>-4.4564227510291987E-3</v>
          </cell>
          <cell r="K1135">
            <v>1.3205068144578336E-2</v>
          </cell>
          <cell r="L1135">
            <v>1.121081307896965E-2</v>
          </cell>
        </row>
        <row r="1136">
          <cell r="H1136">
            <v>-1.6041400817684348E-2</v>
          </cell>
          <cell r="I1136">
            <v>1.2943228020842135E-2</v>
          </cell>
          <cell r="J1136">
            <v>9.4135398717458685E-3</v>
          </cell>
          <cell r="K1136">
            <v>-3.0092385198995375E-3</v>
          </cell>
          <cell r="L1136">
            <v>-5.9904395320913295E-3</v>
          </cell>
        </row>
        <row r="1137">
          <cell r="H1137">
            <v>-1.2934481083339056E-2</v>
          </cell>
          <cell r="I1137">
            <v>-1.6647680109796337E-2</v>
          </cell>
          <cell r="J1137">
            <v>-3.9129005685413221E-3</v>
          </cell>
          <cell r="K1137">
            <v>-1.1271050659803494E-3</v>
          </cell>
          <cell r="L1137">
            <v>1.2611613232689445E-2</v>
          </cell>
        </row>
        <row r="1138">
          <cell r="H1138">
            <v>1.4195961190689665E-2</v>
          </cell>
          <cell r="I1138">
            <v>1.3120586781854904E-2</v>
          </cell>
          <cell r="J1138">
            <v>-1.1130310721499947E-3</v>
          </cell>
          <cell r="K1138">
            <v>6.9043657739780162E-3</v>
          </cell>
          <cell r="L1138">
            <v>1.1125611536297875E-3</v>
          </cell>
        </row>
        <row r="1139">
          <cell r="H1139">
            <v>-2.3956928318923043E-2</v>
          </cell>
          <cell r="I1139">
            <v>-2.383846584506677E-2</v>
          </cell>
          <cell r="J1139">
            <v>-5.8333403002961415E-3</v>
          </cell>
          <cell r="K1139">
            <v>-1.8880536711894935E-3</v>
          </cell>
          <cell r="L1139">
            <v>-3.3756088550173091E-3</v>
          </cell>
        </row>
        <row r="1140">
          <cell r="H1140">
            <v>-1.6271377947635446E-2</v>
          </cell>
          <cell r="I1140">
            <v>-6.5609673926847467E-3</v>
          </cell>
          <cell r="J1140">
            <v>-4.4172196115936924E-3</v>
          </cell>
          <cell r="K1140">
            <v>-7.8673514683487156E-3</v>
          </cell>
          <cell r="L1140">
            <v>-4.2034816853110391E-3</v>
          </cell>
        </row>
        <row r="1141">
          <cell r="H1141">
            <v>-3.6725485496303056E-2</v>
          </cell>
          <cell r="I1141">
            <v>-3.2378419426632887E-2</v>
          </cell>
          <cell r="J1141">
            <v>-2.0329758422979793E-2</v>
          </cell>
          <cell r="K1141">
            <v>-4.9497062598838459E-2</v>
          </cell>
          <cell r="L1141">
            <v>1.7083939928473457E-2</v>
          </cell>
        </row>
        <row r="1142">
          <cell r="H1142">
            <v>1.0622810231931457E-2</v>
          </cell>
          <cell r="I1142">
            <v>-1.5308264998017185E-2</v>
          </cell>
          <cell r="J1142">
            <v>7.4350688515423258E-4</v>
          </cell>
          <cell r="K1142">
            <v>2.7345910361862291E-2</v>
          </cell>
          <cell r="L1142">
            <v>1.4127572188730175E-2</v>
          </cell>
        </row>
        <row r="1143">
          <cell r="H1143">
            <v>3.1389478727398945E-2</v>
          </cell>
          <cell r="I1143">
            <v>4.3974124451984009E-2</v>
          </cell>
          <cell r="J1143">
            <v>5.0658916170545076E-3</v>
          </cell>
          <cell r="K1143">
            <v>1.8347757253464936E-2</v>
          </cell>
          <cell r="L1143">
            <v>-9.8687390988496659E-3</v>
          </cell>
        </row>
        <row r="1144">
          <cell r="H1144">
            <v>8.3764370685468492E-4</v>
          </cell>
          <cell r="I1144">
            <v>-3.397292018489928E-3</v>
          </cell>
          <cell r="J1144">
            <v>5.1074930487287062E-3</v>
          </cell>
          <cell r="K1144">
            <v>-4.0812849953234531E-3</v>
          </cell>
          <cell r="L1144">
            <v>1.7576951401931051E-2</v>
          </cell>
        </row>
        <row r="1145">
          <cell r="H1145">
            <v>5.021589368919388E-3</v>
          </cell>
          <cell r="I1145">
            <v>1.3739523915341278E-2</v>
          </cell>
          <cell r="J1145">
            <v>-9.093335072001385E-3</v>
          </cell>
          <cell r="K1145">
            <v>5.0340210117547635E-3</v>
          </cell>
          <cell r="L1145">
            <v>1.8052662447166412E-2</v>
          </cell>
        </row>
        <row r="1146">
          <cell r="H1146">
            <v>-1.3878244709786269E-4</v>
          </cell>
          <cell r="I1146">
            <v>-1.2145144968583543E-2</v>
          </cell>
          <cell r="J1146">
            <v>-1.2348135850649533E-2</v>
          </cell>
          <cell r="K1146">
            <v>-4.3622791350369505E-3</v>
          </cell>
          <cell r="L1146">
            <v>-3.2059673912883113E-3</v>
          </cell>
        </row>
        <row r="1147">
          <cell r="H1147">
            <v>-3.2481983081282806E-2</v>
          </cell>
          <cell r="I1147">
            <v>-1.8800014512092122E-2</v>
          </cell>
          <cell r="J1147">
            <v>-5.2606991493846511E-3</v>
          </cell>
          <cell r="K1147">
            <v>-6.6384424810859155E-3</v>
          </cell>
          <cell r="L1147">
            <v>-4.0429776879118418E-3</v>
          </cell>
        </row>
        <row r="1148">
          <cell r="H1148">
            <v>6.7432438432419861E-3</v>
          </cell>
          <cell r="I1148">
            <v>1.1093685155389998E-3</v>
          </cell>
          <cell r="J1148">
            <v>-5.2884385899800712E-3</v>
          </cell>
          <cell r="K1148">
            <v>3.7016754670877727E-3</v>
          </cell>
          <cell r="L1148">
            <v>-4.8097593445350917E-3</v>
          </cell>
        </row>
        <row r="1149">
          <cell r="H1149">
            <v>-2.0664098165525946E-2</v>
          </cell>
          <cell r="I1149">
            <v>-1.4195906037184347E-2</v>
          </cell>
          <cell r="J1149">
            <v>-1.1047457281417428E-2</v>
          </cell>
          <cell r="K1149">
            <v>-2.584476002970626E-3</v>
          </cell>
          <cell r="L1149">
            <v>-6.852890077993945E-3</v>
          </cell>
        </row>
        <row r="1150">
          <cell r="H1150">
            <v>-5.3841935564674648E-3</v>
          </cell>
          <cell r="I1150">
            <v>-5.1302638735714057E-3</v>
          </cell>
          <cell r="J1150">
            <v>6.702536820007543E-3</v>
          </cell>
          <cell r="K1150">
            <v>-7.4209728212512038E-3</v>
          </cell>
          <cell r="L1150">
            <v>-2.2590052459028231E-2</v>
          </cell>
        </row>
        <row r="1151">
          <cell r="H1151">
            <v>-2.9407492684892511E-2</v>
          </cell>
          <cell r="I1151">
            <v>-3.8975903416611057E-2</v>
          </cell>
          <cell r="J1151">
            <v>0</v>
          </cell>
          <cell r="K1151">
            <v>-1.6755248998121419E-2</v>
          </cell>
          <cell r="L1151">
            <v>8.6466939117557651E-4</v>
          </cell>
        </row>
        <row r="1152">
          <cell r="H1152">
            <v>-2.3062990952169238E-2</v>
          </cell>
          <cell r="I1152">
            <v>1.5024380686144978E-2</v>
          </cell>
          <cell r="J1152">
            <v>3.120903963396815E-3</v>
          </cell>
          <cell r="K1152">
            <v>-2.8743593758991937E-3</v>
          </cell>
          <cell r="L1152">
            <v>-9.2367325692793711E-3</v>
          </cell>
        </row>
        <row r="1153">
          <cell r="H1153">
            <v>1.496684506551893E-2</v>
          </cell>
          <cell r="I1153">
            <v>-1.2908014000787449E-2</v>
          </cell>
          <cell r="J1153">
            <v>-1.5901714317551052E-3</v>
          </cell>
          <cell r="K1153">
            <v>7.3289826110147782E-3</v>
          </cell>
          <cell r="L1153">
            <v>1.1035863296665394E-2</v>
          </cell>
        </row>
        <row r="1154">
          <cell r="H1154">
            <v>-1.459413097407436E-2</v>
          </cell>
          <cell r="I1154">
            <v>3.5393738571354305E-4</v>
          </cell>
          <cell r="J1154">
            <v>-4.7088535411415888E-3</v>
          </cell>
          <cell r="K1154">
            <v>-3.0669125774920314E-3</v>
          </cell>
          <cell r="L1154">
            <v>5.8741946301410497E-3</v>
          </cell>
        </row>
        <row r="1155">
          <cell r="H1155">
            <v>1.8358525200461662E-2</v>
          </cell>
          <cell r="I1155">
            <v>-5.6609945338124135E-3</v>
          </cell>
          <cell r="J1155">
            <v>2.7830430691155872E-3</v>
          </cell>
          <cell r="K1155">
            <v>-1.3512189327030688E-3</v>
          </cell>
          <cell r="L1155">
            <v>1.0834159251377429E-2</v>
          </cell>
        </row>
        <row r="1156">
          <cell r="H1156">
            <v>3.7873050500964345E-2</v>
          </cell>
          <cell r="I1156">
            <v>3.2876173067238001E-2</v>
          </cell>
          <cell r="J1156">
            <v>1.1933665941551874E-2</v>
          </cell>
          <cell r="K1156">
            <v>8.6316150576390971E-3</v>
          </cell>
          <cell r="L1156">
            <v>-1.418987193990362E-3</v>
          </cell>
        </row>
        <row r="1157">
          <cell r="H1157">
            <v>-1.3574651500307455E-2</v>
          </cell>
          <cell r="I1157">
            <v>-1.2374688311590609E-2</v>
          </cell>
          <cell r="J1157">
            <v>-6.6163810806646461E-3</v>
          </cell>
          <cell r="K1157">
            <v>-4.5403139363187073E-4</v>
          </cell>
          <cell r="L1157">
            <v>1.6772055161828892E-3</v>
          </cell>
        </row>
        <row r="1158">
          <cell r="H1158">
            <v>0</v>
          </cell>
          <cell r="I1158">
            <v>0</v>
          </cell>
          <cell r="J1158">
            <v>3.3474207935191291E-3</v>
          </cell>
          <cell r="K1158">
            <v>3.5545083033452496E-3</v>
          </cell>
          <cell r="L1158">
            <v>0</v>
          </cell>
        </row>
        <row r="1159">
          <cell r="H1159">
            <v>3.1074147332523783E-3</v>
          </cell>
          <cell r="I1159">
            <v>-1.7165321279850709E-2</v>
          </cell>
          <cell r="J1159">
            <v>8.2548561365971551E-3</v>
          </cell>
          <cell r="K1159">
            <v>8.2088568323723798E-4</v>
          </cell>
          <cell r="L1159">
            <v>9.917691821161867E-3</v>
          </cell>
        </row>
        <row r="1160">
          <cell r="H1160">
            <v>1.0621039794836973E-2</v>
          </cell>
          <cell r="I1160">
            <v>2.5842707133391096E-2</v>
          </cell>
          <cell r="J1160">
            <v>-7.5053783258050011E-4</v>
          </cell>
          <cell r="K1160">
            <v>1.0787404630886677E-2</v>
          </cell>
          <cell r="L1160">
            <v>-1.6367327952014898E-3</v>
          </cell>
        </row>
        <row r="1161">
          <cell r="H1161">
            <v>1.4304488686618821E-2</v>
          </cell>
          <cell r="I1161">
            <v>4.0513767112408949E-3</v>
          </cell>
          <cell r="J1161">
            <v>-6.8273080928593632E-4</v>
          </cell>
          <cell r="K1161">
            <v>5.4695667662110203E-3</v>
          </cell>
          <cell r="L1161">
            <v>-1.5556390055286862E-2</v>
          </cell>
        </row>
        <row r="1162">
          <cell r="H1162">
            <v>-4.8640067126376363E-2</v>
          </cell>
          <cell r="I1162">
            <v>-3.4411425771964765E-2</v>
          </cell>
          <cell r="J1162">
            <v>-1.2161855846520742E-2</v>
          </cell>
          <cell r="K1162">
            <v>-1.3444298195964932E-2</v>
          </cell>
          <cell r="L1162">
            <v>9.1343364194715893E-3</v>
          </cell>
        </row>
        <row r="1163">
          <cell r="H1163">
            <v>-4.2353467964275637E-3</v>
          </cell>
          <cell r="I1163">
            <v>-1.353207320412908E-2</v>
          </cell>
          <cell r="J1163">
            <v>9.683178503343548E-4</v>
          </cell>
          <cell r="K1163">
            <v>3.1192470539020967E-3</v>
          </cell>
          <cell r="L1163">
            <v>1.9032103301461545E-2</v>
          </cell>
        </row>
        <row r="1164">
          <cell r="H1164">
            <v>-4.709119925085159E-3</v>
          </cell>
          <cell r="I1164">
            <v>1.0976067492112662E-2</v>
          </cell>
          <cell r="J1164">
            <v>-5.8733971263410512E-3</v>
          </cell>
          <cell r="K1164">
            <v>-4.6571230271904573E-3</v>
          </cell>
          <cell r="L1164">
            <v>7.2678066536899788E-3</v>
          </cell>
        </row>
        <row r="1165">
          <cell r="H1165">
            <v>3.052500120082513E-3</v>
          </cell>
          <cell r="I1165">
            <v>-5.9416747587099916E-3</v>
          </cell>
          <cell r="J1165">
            <v>1.0148077380395026E-2</v>
          </cell>
          <cell r="K1165">
            <v>-1.9139137745683987E-3</v>
          </cell>
          <cell r="L1165">
            <v>-1.443220151627711E-2</v>
          </cell>
        </row>
        <row r="1166">
          <cell r="H1166">
            <v>4.0170410513112875E-2</v>
          </cell>
          <cell r="I1166">
            <v>2.9506792849203878E-2</v>
          </cell>
          <cell r="J1166">
            <v>1.1697488443269233E-2</v>
          </cell>
          <cell r="K1166">
            <v>8.2088568323723798E-4</v>
          </cell>
          <cell r="L1166">
            <v>-2.4652989340042675E-3</v>
          </cell>
        </row>
        <row r="1167">
          <cell r="H1167">
            <v>-2.9842012464869394E-2</v>
          </cell>
          <cell r="I1167">
            <v>4.3796786236438567E-3</v>
          </cell>
          <cell r="J1167">
            <v>-1.2310347930924559E-2</v>
          </cell>
          <cell r="K1167">
            <v>4.0297037227399191E-3</v>
          </cell>
          <cell r="L1167">
            <v>0</v>
          </cell>
        </row>
        <row r="1168">
          <cell r="H1168">
            <v>1.2062714727711032E-2</v>
          </cell>
          <cell r="I1168">
            <v>-1.8046635646612463E-3</v>
          </cell>
          <cell r="J1168">
            <v>1.6733217385707988E-2</v>
          </cell>
          <cell r="K1168">
            <v>-4.5773258595627198E-4</v>
          </cell>
          <cell r="L1168">
            <v>-7.1916929704749499E-3</v>
          </cell>
        </row>
        <row r="1169">
          <cell r="H1169">
            <v>7.3003969001605995E-3</v>
          </cell>
          <cell r="I1169">
            <v>2.3494191121040897E-2</v>
          </cell>
          <cell r="J1169">
            <v>2.8445523818443341E-3</v>
          </cell>
          <cell r="K1169">
            <v>-2.0098393813144932E-3</v>
          </cell>
          <cell r="L1169">
            <v>1.2320836664239998E-2</v>
          </cell>
        </row>
        <row r="1170">
          <cell r="H1170">
            <v>-9.7618670632199089E-3</v>
          </cell>
          <cell r="I1170">
            <v>-5.5593476506698991E-4</v>
          </cell>
          <cell r="J1170">
            <v>-1.1481351116962024E-3</v>
          </cell>
          <cell r="K1170">
            <v>6.398958185585002E-4</v>
          </cell>
          <cell r="L1170">
            <v>-8.1137887560434052E-4</v>
          </cell>
        </row>
        <row r="1171">
          <cell r="H1171">
            <v>-2.9424947222069342E-2</v>
          </cell>
          <cell r="I1171">
            <v>1.2830081640498037E-3</v>
          </cell>
          <cell r="J1171">
            <v>1.4874966056785954E-3</v>
          </cell>
          <cell r="K1171">
            <v>-6.5388809631691247E-3</v>
          </cell>
          <cell r="L1171">
            <v>1.2158956785258246E-2</v>
          </cell>
        </row>
        <row r="1172">
          <cell r="H1172">
            <v>8.7718809031345213E-3</v>
          </cell>
          <cell r="I1172">
            <v>1.3171307943036226E-3</v>
          </cell>
          <cell r="J1172">
            <v>-1.0126995077586187E-3</v>
          </cell>
          <cell r="K1172">
            <v>-8.1672425457224307E-4</v>
          </cell>
          <cell r="L1172">
            <v>1.0669813119615901E-2</v>
          </cell>
        </row>
        <row r="1173">
          <cell r="H1173">
            <v>-2.8985589478768281E-3</v>
          </cell>
          <cell r="I1173">
            <v>-3.8568411522810209E-3</v>
          </cell>
          <cell r="J1173">
            <v>-2.4329265458234994E-3</v>
          </cell>
          <cell r="K1173">
            <v>2.8210030909332495E-3</v>
          </cell>
          <cell r="L1173">
            <v>-6.2878089530903347E-3</v>
          </cell>
        </row>
        <row r="1174">
          <cell r="H1174">
            <v>-1.6829813412650552E-2</v>
          </cell>
          <cell r="I1174">
            <v>-1.6070691127224812E-2</v>
          </cell>
          <cell r="J1174">
            <v>3.3873012263188063E-3</v>
          </cell>
          <cell r="K1174">
            <v>-5.5203408859801906E-3</v>
          </cell>
          <cell r="L1174">
            <v>-1.0264826977718577E-2</v>
          </cell>
        </row>
        <row r="1175">
          <cell r="H1175">
            <v>-1.2605092837432608E-2</v>
          </cell>
          <cell r="I1175">
            <v>-2.9854738442266493E-3</v>
          </cell>
          <cell r="J1175">
            <v>1.0127598452299491E-2</v>
          </cell>
          <cell r="K1175">
            <v>-7.2769670225957261E-3</v>
          </cell>
          <cell r="L1175">
            <v>-4.844794262505614E-3</v>
          </cell>
        </row>
        <row r="1176">
          <cell r="H1176">
            <v>6.4618388599977372E-3</v>
          </cell>
          <cell r="I1176">
            <v>-1.6803502618826349E-2</v>
          </cell>
          <cell r="J1176">
            <v>-1.7378214650990431E-3</v>
          </cell>
          <cell r="K1176">
            <v>-2.8666347410101212E-3</v>
          </cell>
          <cell r="L1176">
            <v>9.7070595824912953E-3</v>
          </cell>
        </row>
        <row r="1177">
          <cell r="H1177">
            <v>-3.9148284928189891E-3</v>
          </cell>
          <cell r="I1177">
            <v>2.8593621314492168E-3</v>
          </cell>
          <cell r="J1177">
            <v>6.7626428496057045E-3</v>
          </cell>
          <cell r="K1177">
            <v>-2.2345747415470907E-3</v>
          </cell>
          <cell r="L1177">
            <v>8.8353909828180477E-3</v>
          </cell>
        </row>
        <row r="1178">
          <cell r="H1178">
            <v>-2.8611878395056523E-2</v>
          </cell>
          <cell r="I1178">
            <v>-2.0339383490284302E-3</v>
          </cell>
          <cell r="J1178">
            <v>4.8550274393051041E-3</v>
          </cell>
          <cell r="K1178">
            <v>1.7883791323791698E-4</v>
          </cell>
          <cell r="L1178">
            <v>-1.2515164786631616E-2</v>
          </cell>
        </row>
        <row r="1179">
          <cell r="H1179">
            <v>-2.1686328965014101E-2</v>
          </cell>
          <cell r="I1179">
            <v>-3.101701864061035E-2</v>
          </cell>
          <cell r="J1179">
            <v>-1.7869952758121643E-3</v>
          </cell>
          <cell r="K1179">
            <v>-1.0000899259153817E-2</v>
          </cell>
          <cell r="L1179">
            <v>3.223465172894846E-3</v>
          </cell>
        </row>
        <row r="1180">
          <cell r="H1180">
            <v>-2.1505395004166594E-3</v>
          </cell>
          <cell r="I1180">
            <v>-1.0112970492522799E-2</v>
          </cell>
          <cell r="J1180">
            <v>-8.0891111936823856E-3</v>
          </cell>
          <cell r="K1180">
            <v>-2.6542116760597256E-4</v>
          </cell>
          <cell r="L1180">
            <v>7.6349328691027729E-4</v>
          </cell>
        </row>
        <row r="1181">
          <cell r="H1181">
            <v>-4.973509530142306E-3</v>
          </cell>
          <cell r="I1181">
            <v>-3.2404516759250157E-3</v>
          </cell>
          <cell r="J1181">
            <v>1.2767346345526231E-2</v>
          </cell>
          <cell r="K1181">
            <v>-1.0852442997857814E-2</v>
          </cell>
          <cell r="L1181">
            <v>-2.8053491204173664E-2</v>
          </cell>
        </row>
        <row r="1182">
          <cell r="H1182">
            <v>2.0159995474734238E-2</v>
          </cell>
          <cell r="I1182">
            <v>-4.6623690102973736E-3</v>
          </cell>
          <cell r="J1182">
            <v>2.8380953579898449E-3</v>
          </cell>
          <cell r="K1182">
            <v>2.5444872602398139E-3</v>
          </cell>
          <cell r="L1182">
            <v>8.2618461569805568E-4</v>
          </cell>
        </row>
        <row r="1183">
          <cell r="H1183">
            <v>0</v>
          </cell>
          <cell r="I1183">
            <v>0</v>
          </cell>
          <cell r="J1183">
            <v>-4.3438346146461582E-3</v>
          </cell>
          <cell r="K1183">
            <v>0</v>
          </cell>
          <cell r="L1183">
            <v>1.0592152736621507E-4</v>
          </cell>
        </row>
        <row r="1184">
          <cell r="H1184">
            <v>-1.763845760510474E-2</v>
          </cell>
          <cell r="I1184">
            <v>5.3590344152254499E-3</v>
          </cell>
          <cell r="J1184">
            <v>1.3220348225406742E-3</v>
          </cell>
          <cell r="K1184">
            <v>-3.2359264729214798E-3</v>
          </cell>
          <cell r="L1184">
            <v>-1.3163311177487813E-2</v>
          </cell>
        </row>
        <row r="1185">
          <cell r="H1185">
            <v>8.3125838478326219E-3</v>
          </cell>
          <cell r="I1185">
            <v>3.1330816393702721E-2</v>
          </cell>
          <cell r="J1185">
            <v>3.69692036625624E-3</v>
          </cell>
          <cell r="K1185">
            <v>-4.3712481782054446E-4</v>
          </cell>
          <cell r="L1185">
            <v>-2.5094801163908498E-3</v>
          </cell>
        </row>
        <row r="1186">
          <cell r="H1186">
            <v>1.1376713380459424E-2</v>
          </cell>
          <cell r="I1186">
            <v>9.4126781715115904E-3</v>
          </cell>
          <cell r="J1186">
            <v>-3.4859542544950495E-3</v>
          </cell>
          <cell r="K1186">
            <v>1.0958905011601683E-2</v>
          </cell>
          <cell r="L1186">
            <v>1.6924149467307803E-3</v>
          </cell>
        </row>
        <row r="1187">
          <cell r="H1187">
            <v>1.3694182104535768E-2</v>
          </cell>
          <cell r="I1187">
            <v>7.2038878182667521E-3</v>
          </cell>
          <cell r="J1187">
            <v>-5.6101775196347736E-3</v>
          </cell>
          <cell r="K1187">
            <v>2.0368350769788268E-3</v>
          </cell>
          <cell r="L1187">
            <v>1.4227443278988616E-2</v>
          </cell>
        </row>
        <row r="1188">
          <cell r="H1188">
            <v>-3.2162352241249526E-4</v>
          </cell>
          <cell r="I1188">
            <v>7.3290204750553478E-4</v>
          </cell>
          <cell r="J1188">
            <v>-2.3231014797349125E-3</v>
          </cell>
          <cell r="K1188">
            <v>-1.7704529786821688E-4</v>
          </cell>
          <cell r="L1188">
            <v>-9.7940001219262163E-3</v>
          </cell>
        </row>
        <row r="1189">
          <cell r="H1189">
            <v>1.3513531136368995E-2</v>
          </cell>
          <cell r="I1189">
            <v>1.5378879091830777E-2</v>
          </cell>
          <cell r="J1189">
            <v>8.1830977236190261E-3</v>
          </cell>
          <cell r="K1189">
            <v>4.4293304005771361E-4</v>
          </cell>
          <cell r="L1189">
            <v>1.3337859712568845E-2</v>
          </cell>
        </row>
        <row r="1190">
          <cell r="H1190">
            <v>-2.1111169811697805E-2</v>
          </cell>
          <cell r="I1190">
            <v>-1.551316306374062E-4</v>
          </cell>
          <cell r="J1190">
            <v>6.5989112575211006E-3</v>
          </cell>
          <cell r="K1190">
            <v>-3.442802379969967E-3</v>
          </cell>
          <cell r="L1190">
            <v>-6.4583846325955152E-3</v>
          </cell>
        </row>
        <row r="1191">
          <cell r="H1191">
            <v>-2.837679894497358E-2</v>
          </cell>
          <cell r="I1191">
            <v>1.1961033180916125E-3</v>
          </cell>
          <cell r="J1191">
            <v>1.029237066038613E-2</v>
          </cell>
          <cell r="K1191">
            <v>-9.0106333392618865E-3</v>
          </cell>
          <cell r="L1191">
            <v>7.9859739572962773E-4</v>
          </cell>
        </row>
        <row r="1192">
          <cell r="H1192">
            <v>-1.2516736450786214E-2</v>
          </cell>
          <cell r="I1192">
            <v>-2.8819473359129044E-2</v>
          </cell>
          <cell r="J1192">
            <v>-6.813362702863146E-3</v>
          </cell>
          <cell r="K1192">
            <v>-8.6722599865587391E-3</v>
          </cell>
          <cell r="L1192">
            <v>-1.6504676010102304E-2</v>
          </cell>
        </row>
        <row r="1193">
          <cell r="H1193">
            <v>1.098530661347441E-2</v>
          </cell>
          <cell r="I1193">
            <v>5.9818900608321623E-3</v>
          </cell>
          <cell r="J1193">
            <v>-4.7693063407022729E-3</v>
          </cell>
          <cell r="K1193">
            <v>4.3382535220737317E-4</v>
          </cell>
          <cell r="L1193">
            <v>-7.5409146529560322E-3</v>
          </cell>
        </row>
        <row r="1194">
          <cell r="H1194">
            <v>-1.2036113042134255E-2</v>
          </cell>
          <cell r="I1194">
            <v>1.1416551196032687E-2</v>
          </cell>
          <cell r="J1194">
            <v>1.9693439701646831E-3</v>
          </cell>
          <cell r="K1194">
            <v>5.320520370904358E-3</v>
          </cell>
          <cell r="L1194">
            <v>8.9846059481561991E-3</v>
          </cell>
        </row>
        <row r="1195">
          <cell r="H1195">
            <v>-1.9120121657218103E-2</v>
          </cell>
          <cell r="I1195">
            <v>-1.2819816608358736E-2</v>
          </cell>
          <cell r="J1195">
            <v>-7.4690327637717546E-3</v>
          </cell>
          <cell r="K1195">
            <v>-3.0434811833562891E-3</v>
          </cell>
          <cell r="L1195">
            <v>2.1840798443313325E-3</v>
          </cell>
        </row>
        <row r="1196">
          <cell r="H1196">
            <v>1.3282756952881281E-2</v>
          </cell>
          <cell r="I1196">
            <v>2.2513373250030444E-2</v>
          </cell>
          <cell r="J1196">
            <v>7.9213704984504307E-3</v>
          </cell>
          <cell r="K1196">
            <v>6.9614174580512334E-4</v>
          </cell>
          <cell r="L1196">
            <v>2.4846581415529645E-3</v>
          </cell>
        </row>
        <row r="1197">
          <cell r="H1197">
            <v>2.4174279839115798E-2</v>
          </cell>
          <cell r="I1197">
            <v>8.220020548377116E-3</v>
          </cell>
          <cell r="J1197">
            <v>9.8893193820448477E-3</v>
          </cell>
          <cell r="K1197">
            <v>4.8968545547873887E-3</v>
          </cell>
          <cell r="L1197">
            <v>-4.0969454596304633E-3</v>
          </cell>
        </row>
        <row r="1198">
          <cell r="H1198">
            <v>-1.4959815212912675E-3</v>
          </cell>
          <cell r="I1198">
            <v>1.1200166146517754E-2</v>
          </cell>
          <cell r="J1198">
            <v>3.6316312484181434E-3</v>
          </cell>
          <cell r="K1198">
            <v>-6.1701841286345704E-3</v>
          </cell>
          <cell r="L1198">
            <v>-4.8391310492853501E-3</v>
          </cell>
        </row>
        <row r="1199">
          <cell r="H1199">
            <v>1.1320099904807313E-2</v>
          </cell>
          <cell r="I1199">
            <v>-1.0493573466290318E-3</v>
          </cell>
          <cell r="J1199">
            <v>6.6554153722671039E-3</v>
          </cell>
          <cell r="K1199">
            <v>1.0982275331921754E-2</v>
          </cell>
          <cell r="L1199">
            <v>-2.1091687468884235E-2</v>
          </cell>
        </row>
        <row r="1200">
          <cell r="H1200">
            <v>-2.0082262457773448E-2</v>
          </cell>
          <cell r="I1200">
            <v>-6.9219647113504257E-3</v>
          </cell>
          <cell r="J1200">
            <v>2.56798503161626E-4</v>
          </cell>
          <cell r="K1200">
            <v>-4.5478744113868208E-3</v>
          </cell>
          <cell r="L1200">
            <v>1.0397786070102111E-3</v>
          </cell>
        </row>
        <row r="1201">
          <cell r="H1201">
            <v>-4.0316088644131165E-3</v>
          </cell>
          <cell r="I1201">
            <v>-4.1586211074934321E-3</v>
          </cell>
          <cell r="J1201">
            <v>2.3743938173654833E-3</v>
          </cell>
          <cell r="K1201">
            <v>-5.7391336319126962E-3</v>
          </cell>
          <cell r="L1201">
            <v>1.6560531912892529E-3</v>
          </cell>
        </row>
        <row r="1202">
          <cell r="H1202">
            <v>-2.580534331069595E-2</v>
          </cell>
          <cell r="I1202">
            <v>6.3499212188622423E-5</v>
          </cell>
          <cell r="J1202">
            <v>4.8335473554694808E-3</v>
          </cell>
          <cell r="K1202">
            <v>-6.9942076415897558E-3</v>
          </cell>
          <cell r="L1202">
            <v>1.5686191392142446E-2</v>
          </cell>
        </row>
        <row r="1203">
          <cell r="H1203">
            <v>1.2984731469518618E-2</v>
          </cell>
          <cell r="I1203">
            <v>2.2022522061804883E-2</v>
          </cell>
          <cell r="J1203">
            <v>1.2519500483809454E-2</v>
          </cell>
          <cell r="K1203">
            <v>1.9899586698413074E-3</v>
          </cell>
          <cell r="L1203">
            <v>-8.2354980544518952E-4</v>
          </cell>
        </row>
        <row r="1204">
          <cell r="H1204">
            <v>-1.7432876875768666E-2</v>
          </cell>
          <cell r="I1204">
            <v>-4.7963552167423762E-3</v>
          </cell>
          <cell r="J1204">
            <v>3.2721044264962806E-3</v>
          </cell>
          <cell r="K1204">
            <v>-7.8969760554962187E-3</v>
          </cell>
          <cell r="L1204">
            <v>5.081743584674836E-3</v>
          </cell>
        </row>
        <row r="1205">
          <cell r="H1205">
            <v>1.5133047850346859E-2</v>
          </cell>
          <cell r="I1205">
            <v>6.051112519185553E-3</v>
          </cell>
          <cell r="J1205">
            <v>-2.947857825430944E-3</v>
          </cell>
          <cell r="K1205">
            <v>4.9167372877441107E-3</v>
          </cell>
          <cell r="L1205">
            <v>1.0114363158963968E-2</v>
          </cell>
        </row>
        <row r="1206">
          <cell r="H1206">
            <v>-5.6545566423473748E-3</v>
          </cell>
          <cell r="I1206">
            <v>-1.268524584838171E-3</v>
          </cell>
          <cell r="J1206">
            <v>-1.1951674381738275E-3</v>
          </cell>
          <cell r="K1206">
            <v>-4.379951450292463E-3</v>
          </cell>
          <cell r="L1206">
            <v>-3.314714351952408E-3</v>
          </cell>
        </row>
        <row r="1207">
          <cell r="H1207">
            <v>-2.2402225579721158E-2</v>
          </cell>
          <cell r="I1207">
            <v>-3.7040386284354909E-3</v>
          </cell>
          <cell r="J1207">
            <v>5.2273250090544288E-3</v>
          </cell>
          <cell r="K1207">
            <v>-5.1264120828762305E-3</v>
          </cell>
          <cell r="L1207">
            <v>1.0045161949524983E-2</v>
          </cell>
        </row>
        <row r="1208">
          <cell r="H1208">
            <v>-7.7559797339580294E-3</v>
          </cell>
          <cell r="I1208">
            <v>5.483064382283187E-3</v>
          </cell>
          <cell r="J1208">
            <v>-4.0724301942997032E-3</v>
          </cell>
          <cell r="K1208">
            <v>5.1528276005485818E-3</v>
          </cell>
          <cell r="L1208">
            <v>-4.0820158230716608E-3</v>
          </cell>
        </row>
        <row r="1209">
          <cell r="H1209">
            <v>-1.2613269999014798E-2</v>
          </cell>
          <cell r="I1209">
            <v>-5.9674054882985494E-3</v>
          </cell>
          <cell r="J1209">
            <v>-1.1952426373300629E-3</v>
          </cell>
          <cell r="K1209">
            <v>-6.9930203228623089E-3</v>
          </cell>
          <cell r="L1209">
            <v>1.6663348556011925E-3</v>
          </cell>
        </row>
        <row r="1210">
          <cell r="H1210">
            <v>-3.6164125665721025E-2</v>
          </cell>
          <cell r="I1210">
            <v>-2.8178764954173263E-2</v>
          </cell>
          <cell r="J1210">
            <v>-1.2785810032636347E-2</v>
          </cell>
          <cell r="K1210">
            <v>-2.5575837479641095E-4</v>
          </cell>
          <cell r="L1210">
            <v>-7.3517205782364092E-3</v>
          </cell>
        </row>
        <row r="1211">
          <cell r="H1211">
            <v>1.848048897484289E-2</v>
          </cell>
          <cell r="I1211">
            <v>-5.3787488495717906E-3</v>
          </cell>
          <cell r="J1211">
            <v>-6.7627733584498806E-3</v>
          </cell>
          <cell r="K1211">
            <v>7.7326420042886923E-3</v>
          </cell>
          <cell r="L1211">
            <v>1.5047604589989882E-2</v>
          </cell>
        </row>
        <row r="1212">
          <cell r="H1212">
            <v>-2.4376814631559829E-2</v>
          </cell>
          <cell r="I1212">
            <v>-4.0235743583960648E-3</v>
          </cell>
          <cell r="J1212">
            <v>1.4774049467107808E-3</v>
          </cell>
          <cell r="K1212">
            <v>3.967901706064314E-3</v>
          </cell>
          <cell r="L1212">
            <v>8.6894683522809046E-4</v>
          </cell>
        </row>
        <row r="1213">
          <cell r="H1213">
            <v>-3.4379126303172747E-2</v>
          </cell>
          <cell r="I1213">
            <v>1.2045854325926086E-4</v>
          </cell>
          <cell r="J1213">
            <v>3.5276498490406372E-3</v>
          </cell>
          <cell r="K1213">
            <v>-1.0920573544050627E-2</v>
          </cell>
          <cell r="L1213">
            <v>6.6460863969108885E-3</v>
          </cell>
        </row>
        <row r="1214">
          <cell r="H1214">
            <v>2.4708236415869278E-2</v>
          </cell>
          <cell r="I1214">
            <v>1.2192216013040102E-2</v>
          </cell>
          <cell r="J1214">
            <v>-4.8574395252474201E-3</v>
          </cell>
          <cell r="K1214">
            <v>2.8234501422881308E-3</v>
          </cell>
          <cell r="L1214">
            <v>3.2738334858004592E-3</v>
          </cell>
        </row>
        <row r="1215">
          <cell r="H1215">
            <v>7.5944485184280541E-3</v>
          </cell>
          <cell r="I1215">
            <v>1.4827787168125717E-3</v>
          </cell>
          <cell r="J1215">
            <v>2.3763762566646474E-3</v>
          </cell>
          <cell r="K1215">
            <v>-1.1110445179517425E-3</v>
          </cell>
          <cell r="L1215">
            <v>4.5273300551154083E-3</v>
          </cell>
        </row>
        <row r="1216">
          <cell r="H1216">
            <v>-2.2988546024982459E-2</v>
          </cell>
          <cell r="I1216">
            <v>-1.6935392189468268E-2</v>
          </cell>
          <cell r="J1216">
            <v>-1.0892827667614569E-3</v>
          </cell>
          <cell r="K1216">
            <v>-1.8766273617226714E-3</v>
          </cell>
          <cell r="L1216">
            <v>-1.189695176169181E-3</v>
          </cell>
        </row>
        <row r="1217">
          <cell r="H1217">
            <v>1.3886215525063861E-2</v>
          </cell>
          <cell r="I1217">
            <v>-3.6630286052607985E-3</v>
          </cell>
          <cell r="J1217">
            <v>-3.9128021141106029E-3</v>
          </cell>
          <cell r="K1217">
            <v>5.4030286353727863E-3</v>
          </cell>
          <cell r="L1217">
            <v>-1.6257595412030312E-3</v>
          </cell>
        </row>
        <row r="1218">
          <cell r="H1218">
            <v>-4.9457909528470845E-3</v>
          </cell>
          <cell r="I1218">
            <v>-4.0403067038268237E-3</v>
          </cell>
          <cell r="J1218">
            <v>2.576253376822546E-4</v>
          </cell>
          <cell r="K1218">
            <v>-5.6285208038919787E-3</v>
          </cell>
          <cell r="L1218">
            <v>-2.429937401305815E-3</v>
          </cell>
        </row>
        <row r="1219">
          <cell r="H1219">
            <v>-3.7468954537026811E-2</v>
          </cell>
          <cell r="I1219">
            <v>-1.4512432962598854E-2</v>
          </cell>
          <cell r="J1219">
            <v>-5.7297664432723883E-3</v>
          </cell>
          <cell r="K1219">
            <v>-1.221459662026636E-2</v>
          </cell>
          <cell r="L1219">
            <v>4.1230309239275176E-3</v>
          </cell>
        </row>
        <row r="1220">
          <cell r="H1220">
            <v>1.8073502058875812E-2</v>
          </cell>
          <cell r="I1220">
            <v>3.2893427453595248E-3</v>
          </cell>
          <cell r="J1220">
            <v>2.5904324123304789E-4</v>
          </cell>
          <cell r="K1220">
            <v>6.443378233424335E-3</v>
          </cell>
          <cell r="L1220">
            <v>7.3983253695342199E-3</v>
          </cell>
        </row>
        <row r="1221">
          <cell r="H1221">
            <v>-2.2824835086061812E-2</v>
          </cell>
          <cell r="I1221">
            <v>-7.6847864547324729E-3</v>
          </cell>
          <cell r="J1221">
            <v>4.9844421386615601E-3</v>
          </cell>
          <cell r="K1221">
            <v>-5.2289791261056484E-3</v>
          </cell>
          <cell r="L1221">
            <v>-8.1637123772837494E-4</v>
          </cell>
        </row>
        <row r="1222">
          <cell r="H1222">
            <v>7.0473183549279339E-2</v>
          </cell>
          <cell r="I1222">
            <v>1.658676839931239E-2</v>
          </cell>
          <cell r="J1222">
            <v>-1.0950361789633378E-3</v>
          </cell>
          <cell r="K1222">
            <v>1.2380499351763774E-2</v>
          </cell>
          <cell r="L1222">
            <v>1.6151489616083037E-3</v>
          </cell>
        </row>
        <row r="1223">
          <cell r="H1223">
            <v>-4.6624393982389711E-2</v>
          </cell>
          <cell r="I1223">
            <v>-1.471920868888299E-2</v>
          </cell>
          <cell r="J1223">
            <v>-2.3858769735198848E-3</v>
          </cell>
          <cell r="K1223">
            <v>-7.9620743612874856E-3</v>
          </cell>
          <cell r="L1223">
            <v>-2.4109429408858407E-3</v>
          </cell>
        </row>
        <row r="1224">
          <cell r="H1224">
            <v>-2.8755836521342282E-2</v>
          </cell>
          <cell r="I1224">
            <v>3.90794428747121E-4</v>
          </cell>
          <cell r="J1224">
            <v>-8.6936253348450787E-3</v>
          </cell>
          <cell r="K1224">
            <v>-7.4821336001220651E-3</v>
          </cell>
          <cell r="L1224">
            <v>8.8947698879342507E-3</v>
          </cell>
        </row>
        <row r="1225">
          <cell r="H1225">
            <v>4.1087611262000223E-2</v>
          </cell>
          <cell r="I1225">
            <v>2.9504621333996228E-2</v>
          </cell>
          <cell r="J1225">
            <v>7.1398096055954596E-3</v>
          </cell>
          <cell r="K1225">
            <v>4.8998881342880996E-3</v>
          </cell>
          <cell r="L1225">
            <v>-2.4088597692156766E-3</v>
          </cell>
        </row>
        <row r="1226">
          <cell r="H1226">
            <v>1.5863760183295827E-2</v>
          </cell>
          <cell r="I1226">
            <v>9.0808358577023629E-3</v>
          </cell>
          <cell r="J1226">
            <v>-3.8197755599194139E-3</v>
          </cell>
          <cell r="K1226">
            <v>-3.1160168820850709E-3</v>
          </cell>
          <cell r="L1226">
            <v>3.2394678085789774E-3</v>
          </cell>
        </row>
        <row r="1227">
          <cell r="H1227">
            <v>2.3424137622597652E-2</v>
          </cell>
          <cell r="I1227">
            <v>1.3219002387319545E-2</v>
          </cell>
          <cell r="J1227">
            <v>4.4843518340542676E-3</v>
          </cell>
          <cell r="K1227">
            <v>2.6175803636334649E-3</v>
          </cell>
          <cell r="L1227">
            <v>-4.0021832222147946E-4</v>
          </cell>
        </row>
        <row r="1228">
          <cell r="H1228">
            <v>0</v>
          </cell>
          <cell r="I1228">
            <v>0</v>
          </cell>
          <cell r="J1228">
            <v>-3.4615118523230182E-3</v>
          </cell>
          <cell r="K1228">
            <v>-3.0305812341988592E-3</v>
          </cell>
          <cell r="L1228">
            <v>4.1308588843480543E-4</v>
          </cell>
        </row>
        <row r="1229">
          <cell r="H1229">
            <v>-4.6334214574056398E-2</v>
          </cell>
          <cell r="I1229">
            <v>-1.1471189788493708E-2</v>
          </cell>
          <cell r="J1229">
            <v>-3.9279278526236361E-3</v>
          </cell>
          <cell r="K1229">
            <v>-4.5252615691252496E-3</v>
          </cell>
          <cell r="L1229">
            <v>4.8025588633944238E-3</v>
          </cell>
        </row>
        <row r="1230">
          <cell r="H1230">
            <v>2.2048764112519104E-2</v>
          </cell>
          <cell r="I1230">
            <v>6.4386993670755288E-3</v>
          </cell>
          <cell r="J1230">
            <v>9.190506582774205E-3</v>
          </cell>
          <cell r="K1230">
            <v>1.9311454681303353E-3</v>
          </cell>
          <cell r="L1230">
            <v>8.3637244819367851E-4</v>
          </cell>
        </row>
        <row r="1231">
          <cell r="H1231">
            <v>4.5628164235173463E-2</v>
          </cell>
          <cell r="I1231">
            <v>4.8322900955937165E-3</v>
          </cell>
          <cell r="J1231">
            <v>-3.5523335932126088E-3</v>
          </cell>
          <cell r="K1231">
            <v>-5.0356756871672292E-4</v>
          </cell>
          <cell r="L1231">
            <v>-9.523918713189139E-3</v>
          </cell>
        </row>
        <row r="1232">
          <cell r="H1232">
            <v>1.4241297874596714E-2</v>
          </cell>
          <cell r="I1232">
            <v>4.8633328406357812E-3</v>
          </cell>
          <cell r="J1232">
            <v>-4.9260760207276988E-3</v>
          </cell>
          <cell r="K1232">
            <v>2.6083300121255704E-3</v>
          </cell>
          <cell r="L1232">
            <v>2.4508856638540966E-3</v>
          </cell>
        </row>
        <row r="1233">
          <cell r="H1233">
            <v>-2.0162014764526948E-2</v>
          </cell>
          <cell r="I1233">
            <v>1.1130616053760978E-2</v>
          </cell>
          <cell r="J1233">
            <v>3.5825683902344085E-3</v>
          </cell>
          <cell r="K1233">
            <v>-5.9383889131793266E-3</v>
          </cell>
          <cell r="L1233">
            <v>-3.1936757841248831E-3</v>
          </cell>
        </row>
        <row r="1234">
          <cell r="H1234">
            <v>-2.8660603542874807E-2</v>
          </cell>
          <cell r="I1234">
            <v>-7.1311953892050362E-4</v>
          </cell>
          <cell r="J1234">
            <v>1.0255078639291648E-2</v>
          </cell>
          <cell r="K1234">
            <v>-6.72924486039439E-3</v>
          </cell>
          <cell r="L1234">
            <v>2.2998399273085779E-2</v>
          </cell>
        </row>
        <row r="1235">
          <cell r="H1235">
            <v>2.5534281722454422E-2</v>
          </cell>
          <cell r="I1235">
            <v>3.5411388721600101E-3</v>
          </cell>
          <cell r="J1235">
            <v>3.5978766117570338E-3</v>
          </cell>
          <cell r="K1235">
            <v>3.0829832598811224E-2</v>
          </cell>
          <cell r="L1235">
            <v>-5.1118435282641039E-3</v>
          </cell>
        </row>
        <row r="1236">
          <cell r="H1236">
            <v>2.1209931650994607E-2</v>
          </cell>
          <cell r="I1236">
            <v>-3.6434366656679096E-4</v>
          </cell>
          <cell r="J1236">
            <v>1.2162842280261099E-3</v>
          </cell>
          <cell r="K1236">
            <v>1.6297745860616164E-3</v>
          </cell>
          <cell r="L1236">
            <v>7.0950655251134087E-3</v>
          </cell>
        </row>
        <row r="1237">
          <cell r="H1237">
            <v>-2.889700257433514E-3</v>
          </cell>
          <cell r="I1237">
            <v>8.2685577184515857E-4</v>
          </cell>
          <cell r="J1237">
            <v>-1.1509336701681638E-3</v>
          </cell>
          <cell r="K1237">
            <v>2.5738223963456264E-4</v>
          </cell>
          <cell r="L1237">
            <v>1.569170248554963E-3</v>
          </cell>
        </row>
        <row r="1238">
          <cell r="H1238">
            <v>-1.4309001538730493E-2</v>
          </cell>
          <cell r="I1238">
            <v>1.5209797205957498E-2</v>
          </cell>
          <cell r="J1238">
            <v>-4.9929479408239441E-3</v>
          </cell>
          <cell r="K1238">
            <v>-2.5731601106337987E-4</v>
          </cell>
          <cell r="L1238">
            <v>1.5832548495247067E-3</v>
          </cell>
        </row>
        <row r="1239">
          <cell r="H1239">
            <v>-4.0977591544718472E-2</v>
          </cell>
          <cell r="I1239">
            <v>-2.5640203908096071E-3</v>
          </cell>
          <cell r="J1239">
            <v>5.5326793285381815E-3</v>
          </cell>
          <cell r="K1239">
            <v>-8.3361925527625225E-3</v>
          </cell>
          <cell r="L1239">
            <v>-3.089230912587615E-3</v>
          </cell>
        </row>
        <row r="1240">
          <cell r="H1240">
            <v>-8.8139499952306632E-3</v>
          </cell>
          <cell r="I1240">
            <v>-4.825492514895946E-3</v>
          </cell>
          <cell r="J1240">
            <v>2.559224442496344E-3</v>
          </cell>
          <cell r="K1240">
            <v>-5.9191667773791368E-3</v>
          </cell>
          <cell r="L1240">
            <v>1.0983385864332673E-2</v>
          </cell>
        </row>
        <row r="1241">
          <cell r="H1241">
            <v>2.5130508020092535E-3</v>
          </cell>
          <cell r="I1241">
            <v>-8.3313405844281929E-3</v>
          </cell>
          <cell r="J1241">
            <v>1.6591924396207602E-3</v>
          </cell>
          <cell r="K1241">
            <v>-2.3620897828243725E-3</v>
          </cell>
          <cell r="L1241">
            <v>3.8643647200951037E-3</v>
          </cell>
        </row>
        <row r="1242">
          <cell r="H1242">
            <v>2.0054009670986028E-2</v>
          </cell>
          <cell r="I1242">
            <v>2.1194392772258208E-2</v>
          </cell>
          <cell r="J1242">
            <v>7.3904291861042193E-3</v>
          </cell>
          <cell r="K1242">
            <v>5.0645774898039342E-4</v>
          </cell>
          <cell r="L1242">
            <v>1.546061332321047E-3</v>
          </cell>
        </row>
        <row r="1243">
          <cell r="H1243">
            <v>-3.6862036496701722E-2</v>
          </cell>
          <cell r="I1243">
            <v>-5.6674323492107437E-3</v>
          </cell>
          <cell r="J1243">
            <v>2.5296916850616746E-3</v>
          </cell>
          <cell r="K1243">
            <v>-1.9374899040034421E-3</v>
          </cell>
          <cell r="L1243">
            <v>7.872891803797355E-4</v>
          </cell>
        </row>
        <row r="1244">
          <cell r="H1244">
            <v>-2.7281637819187243E-2</v>
          </cell>
          <cell r="I1244">
            <v>4.8503859585371512E-3</v>
          </cell>
          <cell r="J1244">
            <v>-3.8480567313506908E-3</v>
          </cell>
          <cell r="K1244">
            <v>-3.5255481653969634E-3</v>
          </cell>
          <cell r="L1244">
            <v>7.7508067931897351E-3</v>
          </cell>
        </row>
        <row r="1245">
          <cell r="H1245">
            <v>2.502019293817237E-2</v>
          </cell>
          <cell r="I1245">
            <v>-2.5877588476783675E-3</v>
          </cell>
          <cell r="J1245">
            <v>1.2667543933098102E-4</v>
          </cell>
          <cell r="K1245">
            <v>-3.8464659503811838E-3</v>
          </cell>
          <cell r="L1245">
            <v>3.8263990613136567E-3</v>
          </cell>
        </row>
        <row r="1246">
          <cell r="H1246">
            <v>1.2007848664649323E-2</v>
          </cell>
          <cell r="I1246">
            <v>-3.083722237648967E-3</v>
          </cell>
          <cell r="J1246">
            <v>-4.8756318722440461E-3</v>
          </cell>
          <cell r="K1246">
            <v>-2.5854882693743253E-3</v>
          </cell>
          <cell r="L1246">
            <v>-2.98875441019264E-3</v>
          </cell>
        </row>
        <row r="1247">
          <cell r="H1247">
            <v>1.1087368702823008E-2</v>
          </cell>
          <cell r="I1247">
            <v>4.4164382037734651E-3</v>
          </cell>
          <cell r="J1247">
            <v>7.4446643146421909E-3</v>
          </cell>
          <cell r="K1247">
            <v>-5.0020934572414522E-4</v>
          </cell>
          <cell r="L1247">
            <v>6.8818138133608375E-3</v>
          </cell>
        </row>
        <row r="1248">
          <cell r="H1248">
            <v>-1.8661047118997187E-2</v>
          </cell>
          <cell r="I1248">
            <v>-8.0349324888034923E-3</v>
          </cell>
          <cell r="J1248">
            <v>0</v>
          </cell>
          <cell r="K1248">
            <v>2.5012840338889397E-4</v>
          </cell>
          <cell r="L1248">
            <v>-1.5027500975721697E-3</v>
          </cell>
        </row>
        <row r="1249">
          <cell r="H1249">
            <v>6.4693184584314611E-3</v>
          </cell>
          <cell r="I1249">
            <v>2.0861340590796029E-2</v>
          </cell>
          <cell r="J1249">
            <v>4.48429615433521E-3</v>
          </cell>
          <cell r="K1249">
            <v>-2.1632192595556488E-3</v>
          </cell>
          <cell r="L1249">
            <v>1.7569178547686803E-2</v>
          </cell>
        </row>
        <row r="1250">
          <cell r="H1250">
            <v>-2.4542253959355387E-2</v>
          </cell>
          <cell r="I1250">
            <v>-6.7200456332117131E-4</v>
          </cell>
          <cell r="J1250">
            <v>-5.6591432791641694E-4</v>
          </cell>
          <cell r="K1250">
            <v>-3.1516815289230893E-3</v>
          </cell>
          <cell r="L1250">
            <v>5.9795188136546606E-3</v>
          </cell>
        </row>
        <row r="1251">
          <cell r="H1251">
            <v>-4.9920319252386713E-3</v>
          </cell>
          <cell r="I1251">
            <v>-1.6465185803191673E-3</v>
          </cell>
          <cell r="J1251">
            <v>-1.0694712312239174E-3</v>
          </cell>
          <cell r="K1251">
            <v>-7.0004900527123048E-3</v>
          </cell>
          <cell r="L1251">
            <v>-8.1505992455452869E-3</v>
          </cell>
        </row>
        <row r="1252">
          <cell r="H1252">
            <v>-1.4047701707963212E-3</v>
          </cell>
          <cell r="I1252">
            <v>6.12227817348443E-3</v>
          </cell>
          <cell r="J1252">
            <v>4.2826150544557073E-3</v>
          </cell>
          <cell r="K1252">
            <v>-3.3653897974352809E-3</v>
          </cell>
          <cell r="L1252">
            <v>8.239889908018716E-3</v>
          </cell>
        </row>
        <row r="1253">
          <cell r="H1253">
            <v>0</v>
          </cell>
          <cell r="I1253">
            <v>1.4583690635494584E-4</v>
          </cell>
          <cell r="J1253">
            <v>-3.8253728149885147E-3</v>
          </cell>
          <cell r="K1253">
            <v>0</v>
          </cell>
          <cell r="L1253">
            <v>1.538225586042552E-3</v>
          </cell>
        </row>
        <row r="1254">
          <cell r="H1254">
            <v>7.43572760024791E-3</v>
          </cell>
          <cell r="I1254">
            <v>3.818756605307172E-3</v>
          </cell>
          <cell r="J1254">
            <v>-6.7359063628117388E-3</v>
          </cell>
          <cell r="K1254">
            <v>-2.4563794757034296E-3</v>
          </cell>
          <cell r="L1254">
            <v>-1.4837016944572179E-3</v>
          </cell>
        </row>
        <row r="1255">
          <cell r="H1255">
            <v>-1.9948591380424263E-3</v>
          </cell>
          <cell r="I1255">
            <v>7.1210202993794436E-3</v>
          </cell>
          <cell r="J1255">
            <v>7.288630178158062E-3</v>
          </cell>
          <cell r="K1255">
            <v>-1.2266831382097276E-3</v>
          </cell>
          <cell r="L1255">
            <v>1.820035738296566E-2</v>
          </cell>
        </row>
        <row r="1256">
          <cell r="H1256">
            <v>3.2580474494452893E-2</v>
          </cell>
          <cell r="I1256">
            <v>-3.6413861990395313E-3</v>
          </cell>
          <cell r="J1256">
            <v>5.8516285797758361E-3</v>
          </cell>
          <cell r="K1256">
            <v>-4.1534453094685952E-3</v>
          </cell>
          <cell r="L1256">
            <v>2.5371095922854803E-3</v>
          </cell>
        </row>
        <row r="1257">
          <cell r="H1257">
            <v>2.4196671056288421E-2</v>
          </cell>
          <cell r="I1257">
            <v>2.027485447987365E-3</v>
          </cell>
          <cell r="J1257">
            <v>-2.5026045804976693E-4</v>
          </cell>
          <cell r="K1257">
            <v>0</v>
          </cell>
          <cell r="L1257">
            <v>-3.5276297233522991E-3</v>
          </cell>
        </row>
        <row r="1258">
          <cell r="H1258">
            <v>-3.2319033715749401E-2</v>
          </cell>
          <cell r="I1258">
            <v>7.2437445954209867E-3</v>
          </cell>
          <cell r="J1258">
            <v>-2.8156127922266405E-3</v>
          </cell>
          <cell r="K1258">
            <v>-2.680275635785434E-3</v>
          </cell>
          <cell r="L1258">
            <v>1.4763196825029468E-3</v>
          </cell>
        </row>
        <row r="1259">
          <cell r="H1259">
            <v>-9.5702709906608785E-3</v>
          </cell>
          <cell r="I1259">
            <v>-1.5877250249970554E-2</v>
          </cell>
          <cell r="J1259">
            <v>-1.4933811058106761E-2</v>
          </cell>
          <cell r="K1259">
            <v>3.1777124856191552E-3</v>
          </cell>
          <cell r="L1259">
            <v>-2.1076119322460229E-2</v>
          </cell>
        </row>
        <row r="1260">
          <cell r="H1260">
            <v>-5.1271982606304611E-3</v>
          </cell>
          <cell r="I1260">
            <v>1.0524075198828919E-2</v>
          </cell>
          <cell r="J1260">
            <v>1.0000625698785459E-2</v>
          </cell>
          <cell r="K1260">
            <v>-3.6532371133023434E-3</v>
          </cell>
          <cell r="L1260">
            <v>8.9399778255816464E-4</v>
          </cell>
        </row>
        <row r="1261">
          <cell r="H1261">
            <v>2.7948422571665521E-2</v>
          </cell>
          <cell r="I1261">
            <v>1.7739084702186325E-3</v>
          </cell>
          <cell r="J1261">
            <v>-9.0186608096533005E-3</v>
          </cell>
          <cell r="K1261">
            <v>1.2192051533332915E-3</v>
          </cell>
          <cell r="L1261">
            <v>-1.5645616331571577E-2</v>
          </cell>
        </row>
        <row r="1262">
          <cell r="H1262">
            <v>1.3690725213615806E-2</v>
          </cell>
          <cell r="I1262">
            <v>2.3892585241640507E-3</v>
          </cell>
          <cell r="J1262">
            <v>-2.6729342645713805E-3</v>
          </cell>
          <cell r="K1262">
            <v>1.2206934290526217E-3</v>
          </cell>
          <cell r="L1262">
            <v>7.9404076192846063E-4</v>
          </cell>
        </row>
        <row r="1263">
          <cell r="H1263">
            <v>1.3315521253676188E-3</v>
          </cell>
          <cell r="I1263">
            <v>2.1469715968907011E-3</v>
          </cell>
          <cell r="J1263">
            <v>5.1049050844269583E-3</v>
          </cell>
          <cell r="K1263">
            <v>-6.3879225526989325E-3</v>
          </cell>
          <cell r="L1263">
            <v>9.1569673999674084E-3</v>
          </cell>
        </row>
        <row r="1264">
          <cell r="H1264">
            <v>3.4764454760617625E-2</v>
          </cell>
          <cell r="I1264">
            <v>1.688528477283846E-5</v>
          </cell>
          <cell r="J1264">
            <v>5.1425516404579596E-3</v>
          </cell>
          <cell r="K1264">
            <v>8.3985337593035503E-3</v>
          </cell>
          <cell r="L1264">
            <v>2.2836874285776521E-3</v>
          </cell>
        </row>
        <row r="1265">
          <cell r="H1265">
            <v>2.7538111737118509E-2</v>
          </cell>
          <cell r="I1265">
            <v>-2.6905835136716849E-3</v>
          </cell>
          <cell r="J1265">
            <v>-4.3582320521196038E-3</v>
          </cell>
          <cell r="K1265">
            <v>2.2064208666179308E-3</v>
          </cell>
          <cell r="L1265">
            <v>-1.1915032769736933E-2</v>
          </cell>
        </row>
        <row r="1266">
          <cell r="H1266">
            <v>-2.1261382069492019E-2</v>
          </cell>
          <cell r="I1266">
            <v>1.1248494058304637E-3</v>
          </cell>
          <cell r="J1266">
            <v>1.0404097780505106E-2</v>
          </cell>
          <cell r="K1266">
            <v>-7.7839778687612826E-3</v>
          </cell>
          <cell r="L1266">
            <v>1.442549155075179E-2</v>
          </cell>
        </row>
        <row r="1267">
          <cell r="H1267">
            <v>-1.6064310863695863E-2</v>
          </cell>
          <cell r="I1267">
            <v>-4.3928729863673688E-4</v>
          </cell>
          <cell r="J1267">
            <v>5.8704980099599791E-3</v>
          </cell>
          <cell r="K1267">
            <v>-7.2446444080351835E-3</v>
          </cell>
          <cell r="L1267">
            <v>1.2036073010673221E-2</v>
          </cell>
        </row>
        <row r="1268">
          <cell r="H1268">
            <v>7.6067471663354702E-3</v>
          </cell>
          <cell r="I1268">
            <v>9.4653339751538113E-4</v>
          </cell>
          <cell r="J1268">
            <v>7.8026818872789505E-4</v>
          </cell>
          <cell r="K1268">
            <v>8.0565068897842096E-4</v>
          </cell>
          <cell r="L1268">
            <v>-2.9312284559382951E-3</v>
          </cell>
        </row>
        <row r="1269">
          <cell r="H1269">
            <v>-7.5493213872650511E-3</v>
          </cell>
          <cell r="I1269">
            <v>7.7592844934588623E-3</v>
          </cell>
          <cell r="J1269">
            <v>-5.6136103656245773E-4</v>
          </cell>
          <cell r="K1269">
            <v>1.4521719464153371E-3</v>
          </cell>
          <cell r="L1269">
            <v>-1.477090624644406E-3</v>
          </cell>
        </row>
        <row r="1270">
          <cell r="H1270">
            <v>8.5343237391748428E-3</v>
          </cell>
          <cell r="I1270">
            <v>3.678053944041082E-3</v>
          </cell>
          <cell r="J1270">
            <v>5.366947616427975E-3</v>
          </cell>
          <cell r="K1270">
            <v>7.7236173720891532E-3</v>
          </cell>
          <cell r="L1270">
            <v>-1.0354929541856128E-2</v>
          </cell>
        </row>
        <row r="1271">
          <cell r="H1271">
            <v>-3.5136127538328954E-2</v>
          </cell>
          <cell r="I1271">
            <v>1.928286287479275E-2</v>
          </cell>
          <cell r="J1271">
            <v>1.0800761607533182E-2</v>
          </cell>
          <cell r="K1271">
            <v>-7.6644203221420959E-3</v>
          </cell>
          <cell r="L1271">
            <v>2.9882209793971715E-2</v>
          </cell>
        </row>
        <row r="1272">
          <cell r="H1272">
            <v>1.7540516613297807E-2</v>
          </cell>
          <cell r="I1272">
            <v>3.9227529870264899E-3</v>
          </cell>
          <cell r="J1272">
            <v>-5.7725437809008628E-3</v>
          </cell>
          <cell r="K1272">
            <v>8.2153953515080591E-3</v>
          </cell>
          <cell r="L1272">
            <v>1.0159948043263922E-2</v>
          </cell>
        </row>
        <row r="1273">
          <cell r="H1273">
            <v>1.1429618047799961E-2</v>
          </cell>
          <cell r="I1273">
            <v>-2.1209574072836856E-3</v>
          </cell>
          <cell r="J1273">
            <v>-3.5824638197219372E-3</v>
          </cell>
          <cell r="K1273">
            <v>-1.7052693495966942E-3</v>
          </cell>
          <cell r="L1273">
            <v>8.7069219771003237E-3</v>
          </cell>
        </row>
        <row r="1274">
          <cell r="H1274">
            <v>5.0759573888827125E-2</v>
          </cell>
          <cell r="I1274">
            <v>-8.0522996819435422E-3</v>
          </cell>
          <cell r="J1274">
            <v>-6.0748559283420045E-3</v>
          </cell>
          <cell r="K1274">
            <v>5.3881978038152756E-3</v>
          </cell>
          <cell r="L1274">
            <v>2.1727869455072657E-3</v>
          </cell>
        </row>
        <row r="1275">
          <cell r="H1275">
            <v>-1.0049393671953899E-2</v>
          </cell>
          <cell r="I1275">
            <v>4.3760807784734013E-3</v>
          </cell>
          <cell r="J1275">
            <v>5.2388445932853855E-3</v>
          </cell>
          <cell r="K1275">
            <v>6.1606980497537212E-3</v>
          </cell>
          <cell r="L1275">
            <v>-5.6854416517181372E-3</v>
          </cell>
        </row>
        <row r="1276">
          <cell r="H1276">
            <v>0</v>
          </cell>
          <cell r="I1276">
            <v>-4.2421265442214029E-3</v>
          </cell>
          <cell r="J1276">
            <v>-4.3429517782955784E-4</v>
          </cell>
          <cell r="K1276">
            <v>3.6273978677703322E-3</v>
          </cell>
          <cell r="L1276">
            <v>4.3476842103242763E-3</v>
          </cell>
        </row>
        <row r="1277">
          <cell r="H1277">
            <v>3.2413208839907393E-2</v>
          </cell>
          <cell r="I1277">
            <v>-1.1808492232419865E-2</v>
          </cell>
          <cell r="J1277">
            <v>1.9241745731337634E-3</v>
          </cell>
          <cell r="K1277">
            <v>0</v>
          </cell>
          <cell r="L1277">
            <v>-2.5547940492936183E-2</v>
          </cell>
        </row>
        <row r="1278">
          <cell r="H1278">
            <v>4.743834718384754E-2</v>
          </cell>
          <cell r="I1278">
            <v>-1.2174356326716262E-3</v>
          </cell>
          <cell r="J1278">
            <v>-4.7081835309065179E-3</v>
          </cell>
          <cell r="K1278">
            <v>7.5587280914082289E-3</v>
          </cell>
          <cell r="L1278">
            <v>4.4676754135835051E-3</v>
          </cell>
        </row>
        <row r="1279">
          <cell r="H1279">
            <v>-1.1198919546059227E-2</v>
          </cell>
          <cell r="I1279">
            <v>-1.6205413633636034E-2</v>
          </cell>
          <cell r="J1279">
            <v>-1.1577235463493762E-2</v>
          </cell>
          <cell r="K1279">
            <v>2.8321359574210447E-3</v>
          </cell>
          <cell r="L1279">
            <v>-2.9809535398224174E-2</v>
          </cell>
        </row>
        <row r="1280">
          <cell r="H1280">
            <v>6.3290520971581721E-3</v>
          </cell>
          <cell r="I1280">
            <v>2.1216287934855416E-4</v>
          </cell>
          <cell r="J1280">
            <v>1.1964468426430841E-3</v>
          </cell>
          <cell r="K1280">
            <v>-4.9950712247370799E-4</v>
          </cell>
          <cell r="L1280">
            <v>3.7470503185130788E-3</v>
          </cell>
        </row>
        <row r="1281">
          <cell r="H1281">
            <v>8.6064295518457623E-3</v>
          </cell>
          <cell r="I1281">
            <v>1.5357313493959523E-2</v>
          </cell>
          <cell r="J1281">
            <v>9.3087315873796594E-3</v>
          </cell>
          <cell r="K1281">
            <v>2.1693560143465351E-3</v>
          </cell>
          <cell r="L1281">
            <v>8.9463167224514972E-3</v>
          </cell>
        </row>
        <row r="1282">
          <cell r="H1282">
            <v>-4.7587473094772292E-3</v>
          </cell>
          <cell r="I1282">
            <v>2.5403732055502282E-3</v>
          </cell>
          <cell r="J1282">
            <v>-4.54914900225456E-3</v>
          </cell>
          <cell r="K1282">
            <v>1.0022626945689339E-3</v>
          </cell>
          <cell r="L1282">
            <v>-7.3999226404575236E-4</v>
          </cell>
        </row>
        <row r="1283">
          <cell r="H1283">
            <v>-2.5226690269778196E-2</v>
          </cell>
          <cell r="I1283">
            <v>-1.5753666901773267E-3</v>
          </cell>
          <cell r="J1283">
            <v>-1.7528407916380662E-3</v>
          </cell>
          <cell r="K1283">
            <v>-2.6655762318728016E-3</v>
          </cell>
          <cell r="L1283">
            <v>2.2343668896060986E-3</v>
          </cell>
        </row>
        <row r="1284">
          <cell r="H1284">
            <v>-2.0466895508705507E-2</v>
          </cell>
          <cell r="I1284">
            <v>-1.4284032792181156E-2</v>
          </cell>
          <cell r="J1284">
            <v>-1.0410142463552097E-2</v>
          </cell>
          <cell r="K1284">
            <v>-1.1647924887931982E-3</v>
          </cell>
          <cell r="L1284">
            <v>1.5553385428998201E-2</v>
          </cell>
        </row>
        <row r="1285">
          <cell r="H1285">
            <v>5.4049422924924651E-2</v>
          </cell>
          <cell r="I1285">
            <v>1.4922967493543604E-2</v>
          </cell>
          <cell r="J1285">
            <v>-1.0772652239824376E-3</v>
          </cell>
          <cell r="K1285">
            <v>5.017180289385248E-3</v>
          </cell>
          <cell r="L1285">
            <v>-6.9115890348914188E-4</v>
          </cell>
        </row>
        <row r="1286">
          <cell r="H1286">
            <v>0</v>
          </cell>
          <cell r="I1286">
            <v>0</v>
          </cell>
          <cell r="J1286">
            <v>-1.4278191657945971E-4</v>
          </cell>
          <cell r="K1286">
            <v>8.3568247337018065E-5</v>
          </cell>
          <cell r="L1286">
            <v>-1.4688619399536584E-3</v>
          </cell>
        </row>
        <row r="1287">
          <cell r="H1287">
            <v>-1.1140287614670563E-2</v>
          </cell>
          <cell r="I1287">
            <v>-7.4685620680209341E-3</v>
          </cell>
          <cell r="J1287">
            <v>-1.0072478977692811E-2</v>
          </cell>
          <cell r="K1287">
            <v>4.9584180399351307E-3</v>
          </cell>
          <cell r="L1287">
            <v>-1.0928131014386167E-2</v>
          </cell>
        </row>
        <row r="1288">
          <cell r="H1288">
            <v>-1.5241883873399864E-2</v>
          </cell>
          <cell r="I1288">
            <v>-1.3788587647334261E-3</v>
          </cell>
          <cell r="J1288">
            <v>-2.3073973789237145E-3</v>
          </cell>
          <cell r="K1288">
            <v>2.612066324480633E-3</v>
          </cell>
          <cell r="L1288">
            <v>6.833531567782325E-3</v>
          </cell>
        </row>
        <row r="1289">
          <cell r="H1289">
            <v>-7.4023677083682182E-3</v>
          </cell>
          <cell r="I1289">
            <v>-6.0702169446862353E-3</v>
          </cell>
          <cell r="J1289">
            <v>2.2484805333733426E-4</v>
          </cell>
          <cell r="K1289">
            <v>-7.3602994689763168E-3</v>
          </cell>
          <cell r="L1289">
            <v>1.6010798520834424E-2</v>
          </cell>
        </row>
        <row r="1290">
          <cell r="H1290">
            <v>6.1694887748089622E-2</v>
          </cell>
          <cell r="I1290">
            <v>2.1616955152617079E-2</v>
          </cell>
          <cell r="J1290">
            <v>3.1793227944443281E-3</v>
          </cell>
          <cell r="K1290">
            <v>6.7362476609107436E-3</v>
          </cell>
          <cell r="L1290">
            <v>2.3070499134756339E-3</v>
          </cell>
        </row>
        <row r="1291">
          <cell r="H1291">
            <v>1.1653888080288999E-2</v>
          </cell>
          <cell r="I1291">
            <v>1.2818562518186694E-2</v>
          </cell>
          <cell r="J1291">
            <v>-2.3048859016985279E-3</v>
          </cell>
          <cell r="K1291">
            <v>-3.1058158528259883E-3</v>
          </cell>
          <cell r="L1291">
            <v>5.0191529317098471E-3</v>
          </cell>
        </row>
        <row r="1292">
          <cell r="H1292">
            <v>2.0514457413933762E-3</v>
          </cell>
          <cell r="I1292">
            <v>2.6032365675492386E-3</v>
          </cell>
          <cell r="J1292">
            <v>1.0524276069219241E-2</v>
          </cell>
          <cell r="K1292">
            <v>-1.2434773451524772E-2</v>
          </cell>
          <cell r="L1292">
            <v>5.7594520948947014E-3</v>
          </cell>
        </row>
        <row r="1293">
          <cell r="H1293">
            <v>-2.5354295645800828E-2</v>
          </cell>
          <cell r="I1293">
            <v>-1.298238661417761E-3</v>
          </cell>
          <cell r="J1293">
            <v>-1.8416234144699173E-3</v>
          </cell>
          <cell r="K1293">
            <v>-3.634211993545633E-3</v>
          </cell>
          <cell r="L1293">
            <v>6.4917946924343273E-3</v>
          </cell>
        </row>
        <row r="1294">
          <cell r="H1294">
            <v>7.4810116498041479E-2</v>
          </cell>
          <cell r="I1294">
            <v>5.1508019272650252E-4</v>
          </cell>
          <cell r="J1294">
            <v>3.0537995060224699E-3</v>
          </cell>
          <cell r="K1294">
            <v>1.0432258177345499E-2</v>
          </cell>
          <cell r="L1294">
            <v>-4.9470057946128243E-3</v>
          </cell>
        </row>
        <row r="1295">
          <cell r="H1295">
            <v>9.3205464702974528E-3</v>
          </cell>
          <cell r="I1295">
            <v>3.7017604060265441E-3</v>
          </cell>
          <cell r="J1295">
            <v>2.4102718699261505E-3</v>
          </cell>
          <cell r="K1295">
            <v>6.7216106825878086E-3</v>
          </cell>
          <cell r="L1295">
            <v>-1.8288359061507387E-2</v>
          </cell>
        </row>
        <row r="1296">
          <cell r="H1296">
            <v>-1.161752547659034E-2</v>
          </cell>
          <cell r="I1296">
            <v>3.8427480627742927E-3</v>
          </cell>
          <cell r="J1296">
            <v>-3.2270386342495572E-3</v>
          </cell>
          <cell r="K1296">
            <v>-4.0167669234754122E-3</v>
          </cell>
          <cell r="L1296">
            <v>6.925355640154951E-3</v>
          </cell>
        </row>
        <row r="1297">
          <cell r="H1297">
            <v>2.4412251150613962E-2</v>
          </cell>
          <cell r="I1297">
            <v>6.0016418605535193E-3</v>
          </cell>
          <cell r="J1297">
            <v>3.0470902807764322E-3</v>
          </cell>
          <cell r="K1297">
            <v>2.6008895658040654E-3</v>
          </cell>
          <cell r="L1297">
            <v>-5.602990460102486E-3</v>
          </cell>
        </row>
        <row r="1298">
          <cell r="H1298">
            <v>-4.5601149066748503E-3</v>
          </cell>
          <cell r="I1298">
            <v>4.8320317847405647E-5</v>
          </cell>
          <cell r="J1298">
            <v>4.3667822470885298E-3</v>
          </cell>
          <cell r="K1298">
            <v>-6.6671954950034973E-3</v>
          </cell>
          <cell r="L1298">
            <v>9.5200025895889606E-3</v>
          </cell>
        </row>
        <row r="1299">
          <cell r="H1299">
            <v>5.2756001721602663E-2</v>
          </cell>
          <cell r="I1299">
            <v>9.1095635360805005E-4</v>
          </cell>
          <cell r="J1299">
            <v>-5.9231317174002207E-3</v>
          </cell>
          <cell r="K1299">
            <v>3.5965285565737748E-3</v>
          </cell>
          <cell r="L1299">
            <v>2.1471927918066402E-3</v>
          </cell>
        </row>
        <row r="1300">
          <cell r="H1300">
            <v>2.2178550079045678E-2</v>
          </cell>
          <cell r="I1300">
            <v>-5.1224522802586492E-3</v>
          </cell>
          <cell r="J1300">
            <v>-1.4959420783099864E-2</v>
          </cell>
          <cell r="K1300">
            <v>9.5415152995472763E-3</v>
          </cell>
          <cell r="L1300">
            <v>-8.8558909691167642E-3</v>
          </cell>
        </row>
        <row r="1301">
          <cell r="H1301">
            <v>-9.0634419326349747E-3</v>
          </cell>
          <cell r="I1301">
            <v>6.1850948966915009E-3</v>
          </cell>
          <cell r="J1301">
            <v>4.2471185527164224E-3</v>
          </cell>
          <cell r="K1301">
            <v>-3.533932190315614E-3</v>
          </cell>
          <cell r="L1301">
            <v>-1.4141182598902069E-2</v>
          </cell>
        </row>
        <row r="1302">
          <cell r="H1302">
            <v>-5.0027724089177217E-2</v>
          </cell>
          <cell r="I1302">
            <v>8.368043854836138E-4</v>
          </cell>
          <cell r="J1302">
            <v>-6.0233306765994366E-3</v>
          </cell>
          <cell r="K1302">
            <v>-3.1034711725117514E-3</v>
          </cell>
          <cell r="L1302">
            <v>1.9679023843328647E-3</v>
          </cell>
        </row>
        <row r="1303">
          <cell r="H1303">
            <v>2.6258389255908732E-3</v>
          </cell>
          <cell r="I1303">
            <v>2.5483530061645165E-3</v>
          </cell>
          <cell r="J1303">
            <v>-3.2238457921207608E-4</v>
          </cell>
          <cell r="K1303">
            <v>-9.2180097949257078E-4</v>
          </cell>
          <cell r="L1303">
            <v>9.1031742052865017E-3</v>
          </cell>
        </row>
        <row r="1304">
          <cell r="H1304">
            <v>-8.7298037995171551E-3</v>
          </cell>
          <cell r="I1304">
            <v>6.0301021556312673E-3</v>
          </cell>
          <cell r="J1304">
            <v>-2.708442527160182E-3</v>
          </cell>
          <cell r="K1304">
            <v>-2.5132289788010187E-4</v>
          </cell>
          <cell r="L1304">
            <v>4.6981346975694116E-4</v>
          </cell>
        </row>
        <row r="1305">
          <cell r="H1305">
            <v>7.1333800908559564E-3</v>
          </cell>
          <cell r="I1305">
            <v>3.3795554893063517E-3</v>
          </cell>
          <cell r="J1305">
            <v>-6.1429207255510043E-3</v>
          </cell>
          <cell r="K1305">
            <v>-2.1736050015181974E-3</v>
          </cell>
          <cell r="L1305">
            <v>2.0232889475184646E-3</v>
          </cell>
        </row>
        <row r="1306">
          <cell r="H1306">
            <v>1.3378834951213392E-2</v>
          </cell>
          <cell r="I1306">
            <v>-1.6443283858672553E-3</v>
          </cell>
          <cell r="J1306">
            <v>3.7735907592244544E-3</v>
          </cell>
          <cell r="K1306">
            <v>-8.3727155460069369E-3</v>
          </cell>
          <cell r="L1306">
            <v>-4.9467361241926078E-3</v>
          </cell>
        </row>
        <row r="1307">
          <cell r="H1307">
            <v>0</v>
          </cell>
          <cell r="I1307">
            <v>0</v>
          </cell>
          <cell r="J1307">
            <v>1.1019210097029664E-3</v>
          </cell>
          <cell r="K1307">
            <v>2.4881603876547587E-4</v>
          </cell>
          <cell r="L1307">
            <v>-7.2450800024048689E-5</v>
          </cell>
        </row>
        <row r="1308">
          <cell r="H1308">
            <v>-1.3834956632808537E-2</v>
          </cell>
          <cell r="I1308">
            <v>6.1269724713608475E-4</v>
          </cell>
          <cell r="J1308">
            <v>-2.6545581827395193E-3</v>
          </cell>
          <cell r="K1308">
            <v>-9.1133972958234999E-4</v>
          </cell>
          <cell r="L1308">
            <v>2.8082690842510249E-3</v>
          </cell>
        </row>
        <row r="1309">
          <cell r="H1309">
            <v>3.4687586900983503E-2</v>
          </cell>
          <cell r="I1309">
            <v>7.7132391255552157E-4</v>
          </cell>
          <cell r="J1309">
            <v>-2.0124886509724771E-3</v>
          </cell>
          <cell r="K1309">
            <v>-5.3559488573763359E-3</v>
          </cell>
          <cell r="L1309">
            <v>1.504268096390815E-2</v>
          </cell>
        </row>
        <row r="1310">
          <cell r="H1310">
            <v>-3.8818518384353573E-2</v>
          </cell>
          <cell r="I1310">
            <v>1.0091453555356455E-3</v>
          </cell>
          <cell r="J1310">
            <v>8.8466739615442602E-3</v>
          </cell>
          <cell r="K1310">
            <v>-9.2252558190742961E-3</v>
          </cell>
          <cell r="L1310">
            <v>5.2827921705997927E-3</v>
          </cell>
        </row>
        <row r="1311">
          <cell r="H1311">
            <v>1.0783521148564068E-2</v>
          </cell>
          <cell r="I1311">
            <v>-1.5082191889665975E-3</v>
          </cell>
          <cell r="J1311">
            <v>-5.8675352570183303E-3</v>
          </cell>
          <cell r="K1311">
            <v>-1.7114475713201349E-3</v>
          </cell>
          <cell r="L1311">
            <v>-4.5657090686503921E-3</v>
          </cell>
        </row>
        <row r="1312">
          <cell r="H1312">
            <v>-1.757970332966563E-2</v>
          </cell>
          <cell r="I1312">
            <v>-1.9078945006156811E-4</v>
          </cell>
          <cell r="J1312">
            <v>1.0474768114816957E-2</v>
          </cell>
          <cell r="K1312">
            <v>-3.3303991365049024E-3</v>
          </cell>
          <cell r="L1312">
            <v>1.1027016585819061E-2</v>
          </cell>
        </row>
        <row r="1313">
          <cell r="H1313">
            <v>8.5972220784622522E-3</v>
          </cell>
          <cell r="I1313">
            <v>1.1314828013585299E-2</v>
          </cell>
          <cell r="J1313">
            <v>-5.6163302683779337E-3</v>
          </cell>
          <cell r="K1313">
            <v>5.0616380571435471E-3</v>
          </cell>
          <cell r="L1313">
            <v>8.4188158127940227E-5</v>
          </cell>
        </row>
        <row r="1314">
          <cell r="H1314">
            <v>-4.3926246909908873E-4</v>
          </cell>
          <cell r="I1314">
            <v>-1.3130618315739806E-3</v>
          </cell>
          <cell r="J1314">
            <v>5.8739736551480792E-3</v>
          </cell>
          <cell r="K1314">
            <v>4.922508597485109E-3</v>
          </cell>
          <cell r="L1314">
            <v>-2.9604507020185911E-2</v>
          </cell>
        </row>
        <row r="1315">
          <cell r="H1315">
            <v>4.4527626539368814E-2</v>
          </cell>
          <cell r="I1315">
            <v>5.0071702616640845E-3</v>
          </cell>
          <cell r="J1315">
            <v>-5.6471986467531154E-3</v>
          </cell>
          <cell r="K1315">
            <v>1.5834657215231474E-2</v>
          </cell>
          <cell r="L1315">
            <v>-3.5530895166288046E-3</v>
          </cell>
        </row>
        <row r="1316">
          <cell r="H1316">
            <v>-1.9502981293795685E-2</v>
          </cell>
          <cell r="I1316">
            <v>-2.1229577014949541E-3</v>
          </cell>
          <cell r="J1316">
            <v>-1.2584869782987784E-3</v>
          </cell>
          <cell r="K1316">
            <v>-2.5768914015933397E-3</v>
          </cell>
          <cell r="L1316">
            <v>-1.5499978235358203E-3</v>
          </cell>
        </row>
        <row r="1317">
          <cell r="H1317">
            <v>-2.5316941701821749E-2</v>
          </cell>
          <cell r="I1317">
            <v>-1.8447820630185241E-3</v>
          </cell>
          <cell r="J1317">
            <v>4.7494991060554881E-3</v>
          </cell>
          <cell r="K1317">
            <v>-9.965197986480101E-4</v>
          </cell>
          <cell r="L1317">
            <v>4.0109109590225067E-4</v>
          </cell>
        </row>
        <row r="1318">
          <cell r="H1318">
            <v>-7.5098253659319214E-3</v>
          </cell>
          <cell r="I1318">
            <v>-1.376327172630698E-3</v>
          </cell>
          <cell r="J1318">
            <v>2.1222917530925312E-3</v>
          </cell>
          <cell r="K1318">
            <v>-2.8980735033060645E-3</v>
          </cell>
          <cell r="L1318">
            <v>-1.9681870533672097E-4</v>
          </cell>
        </row>
        <row r="1319">
          <cell r="H1319">
            <v>8.731611750714352E-3</v>
          </cell>
          <cell r="I1319">
            <v>3.7251273626697223E-3</v>
          </cell>
          <cell r="J1319">
            <v>1.0268432053572862E-3</v>
          </cell>
          <cell r="K1319">
            <v>5.3275246550839039E-3</v>
          </cell>
          <cell r="L1319">
            <v>4.2265196785842285E-3</v>
          </cell>
        </row>
        <row r="1320">
          <cell r="H1320">
            <v>2.7378126627486399E-3</v>
          </cell>
          <cell r="I1320">
            <v>9.0075800676976403E-3</v>
          </cell>
          <cell r="J1320">
            <v>1.0898807303361124E-2</v>
          </cell>
          <cell r="K1320">
            <v>-4.1448987488794664E-3</v>
          </cell>
          <cell r="L1320">
            <v>2.6849674244739941E-3</v>
          </cell>
        </row>
        <row r="1321">
          <cell r="H1321">
            <v>-1.5838187828123962E-2</v>
          </cell>
          <cell r="I1321">
            <v>-1.710746243041017E-3</v>
          </cell>
          <cell r="J1321">
            <v>4.6296418799596228E-3</v>
          </cell>
          <cell r="K1321">
            <v>-2.150693368842993E-3</v>
          </cell>
          <cell r="L1321">
            <v>1.2085381097208803E-3</v>
          </cell>
        </row>
        <row r="1322">
          <cell r="H1322">
            <v>1.0161396000622158E-2</v>
          </cell>
          <cell r="I1322">
            <v>7.3845425910101792E-3</v>
          </cell>
          <cell r="J1322">
            <v>2.3357224356832518E-3</v>
          </cell>
          <cell r="K1322">
            <v>3.4030998170206939E-3</v>
          </cell>
          <cell r="L1322">
            <v>-1.7202556643387767E-2</v>
          </cell>
        </row>
        <row r="1323">
          <cell r="H1323">
            <v>0</v>
          </cell>
          <cell r="I1323">
            <v>0</v>
          </cell>
          <cell r="J1323">
            <v>9.444847197692674E-5</v>
          </cell>
          <cell r="K1323">
            <v>-3.3090920829798032E-3</v>
          </cell>
          <cell r="L1323">
            <v>-6.4031993731117343E-4</v>
          </cell>
        </row>
        <row r="1324">
          <cell r="H1324">
            <v>9.2123102156624892E-3</v>
          </cell>
          <cell r="I1324">
            <v>1.3764106510134599E-3</v>
          </cell>
          <cell r="J1324">
            <v>6.0140278018632198E-3</v>
          </cell>
          <cell r="K1324">
            <v>-1.9815210284594986E-3</v>
          </cell>
          <cell r="L1324">
            <v>5.8138270872918341E-3</v>
          </cell>
        </row>
        <row r="1325">
          <cell r="H1325">
            <v>-8.6241784867554516E-3</v>
          </cell>
          <cell r="I1325">
            <v>-1.0115654884377157E-2</v>
          </cell>
          <cell r="J1325">
            <v>8.137573268940379E-4</v>
          </cell>
          <cell r="K1325">
            <v>-5.5828890498864636E-3</v>
          </cell>
          <cell r="L1325">
            <v>3.5854632162664046E-3</v>
          </cell>
        </row>
        <row r="1326">
          <cell r="H1326">
            <v>3.703637007893823E-2</v>
          </cell>
          <cell r="I1326">
            <v>-1.2949592195925508E-3</v>
          </cell>
          <cell r="J1326">
            <v>-4.8160912563994795E-3</v>
          </cell>
          <cell r="K1326">
            <v>1.145986167516333E-2</v>
          </cell>
          <cell r="L1326">
            <v>-1.5040175665406941E-2</v>
          </cell>
        </row>
        <row r="1327">
          <cell r="H1327">
            <v>-1.2089711525695268E-2</v>
          </cell>
          <cell r="I1327">
            <v>2.4135455272700224E-3</v>
          </cell>
          <cell r="J1327">
            <v>5.7193637515944307E-3</v>
          </cell>
          <cell r="K1327">
            <v>-5.1222741752421364E-3</v>
          </cell>
          <cell r="L1327">
            <v>-5.8474284976952617E-3</v>
          </cell>
        </row>
        <row r="1328">
          <cell r="H1328">
            <v>-6.0815901538968653E-4</v>
          </cell>
          <cell r="I1328">
            <v>5.8362803419662601E-3</v>
          </cell>
          <cell r="J1328">
            <v>-4.9994595279556631E-4</v>
          </cell>
          <cell r="K1328">
            <v>-1.1552765635408635E-3</v>
          </cell>
          <cell r="L1328">
            <v>8.7764241397847442E-4</v>
          </cell>
        </row>
        <row r="1329">
          <cell r="H1329">
            <v>-2.3583171528831492E-2</v>
          </cell>
          <cell r="I1329">
            <v>2.6346247376141108E-4</v>
          </cell>
          <cell r="J1329">
            <v>-1.237968388744215E-2</v>
          </cell>
          <cell r="K1329">
            <v>-4.1092081301520311E-3</v>
          </cell>
          <cell r="L1329">
            <v>-9.4476327748111988E-3</v>
          </cell>
        </row>
        <row r="1330">
          <cell r="H1330">
            <v>3.1510869321431434E-2</v>
          </cell>
          <cell r="I1330">
            <v>4.2209071896761596E-3</v>
          </cell>
          <cell r="J1330">
            <v>5.5710495602290244E-3</v>
          </cell>
          <cell r="K1330">
            <v>3.3809305960779135E-3</v>
          </cell>
          <cell r="L1330">
            <v>-1.5016745321227987E-4</v>
          </cell>
        </row>
        <row r="1331">
          <cell r="H1331">
            <v>-1.1536448988796577E-2</v>
          </cell>
          <cell r="I1331">
            <v>2.2443057531671418E-3</v>
          </cell>
          <cell r="J1331">
            <v>3.1478186929081442E-3</v>
          </cell>
          <cell r="K1331">
            <v>4.6391759735913141E-3</v>
          </cell>
          <cell r="L1331">
            <v>-7.344639761749816E-3</v>
          </cell>
        </row>
        <row r="1332">
          <cell r="H1332">
            <v>-1.2734987401943565E-2</v>
          </cell>
          <cell r="I1332">
            <v>-1.7852526697772375E-2</v>
          </cell>
          <cell r="J1332">
            <v>-4.0793308119877469E-3</v>
          </cell>
          <cell r="K1332">
            <v>-7.9717321259817897E-3</v>
          </cell>
          <cell r="L1332">
            <v>1.0858036096712098E-2</v>
          </cell>
        </row>
        <row r="1333">
          <cell r="H1333">
            <v>1.5051572806989544E-2</v>
          </cell>
          <cell r="I1333">
            <v>7.6625582202067832E-3</v>
          </cell>
          <cell r="J1333">
            <v>9.641461665600648E-3</v>
          </cell>
          <cell r="K1333">
            <v>-1.8866328897041429E-3</v>
          </cell>
          <cell r="L1333">
            <v>-1.55049059119583E-3</v>
          </cell>
        </row>
        <row r="1334">
          <cell r="H1334">
            <v>2.0156747032629152E-2</v>
          </cell>
          <cell r="I1334">
            <v>1.669359840810869E-2</v>
          </cell>
          <cell r="J1334">
            <v>7.240055749054175E-3</v>
          </cell>
          <cell r="K1334">
            <v>-7.3283356929215726E-3</v>
          </cell>
          <cell r="L1334">
            <v>5.9226671633110239E-3</v>
          </cell>
        </row>
        <row r="1335">
          <cell r="H1335">
            <v>1.3026612589207343E-2</v>
          </cell>
          <cell r="I1335">
            <v>-2.7225174683901399E-3</v>
          </cell>
          <cell r="J1335">
            <v>3.0052736332519814E-3</v>
          </cell>
          <cell r="K1335">
            <v>1.3861244785802196E-3</v>
          </cell>
          <cell r="L1335">
            <v>-9.4651445041478155E-3</v>
          </cell>
        </row>
        <row r="1336">
          <cell r="H1336">
            <v>1.8471547357483908E-2</v>
          </cell>
          <cell r="I1336">
            <v>2.3541990752451447E-3</v>
          </cell>
          <cell r="J1336">
            <v>-2.3785150041758518E-3</v>
          </cell>
          <cell r="K1336">
            <v>1.469916971897911E-3</v>
          </cell>
          <cell r="L1336">
            <v>1.8336977472469096E-2</v>
          </cell>
        </row>
        <row r="1337">
          <cell r="H1337">
            <v>2.565901781993718E-2</v>
          </cell>
          <cell r="I1337">
            <v>2.8842625672607092E-3</v>
          </cell>
          <cell r="J1337">
            <v>-3.0963557746226389E-3</v>
          </cell>
          <cell r="K1337">
            <v>7.3208835744096312E-3</v>
          </cell>
          <cell r="L1337">
            <v>-2.7337456726291842E-3</v>
          </cell>
        </row>
        <row r="1338">
          <cell r="H1338">
            <v>4.5577603192481497E-4</v>
          </cell>
          <cell r="I1338">
            <v>6.2401715970363814E-3</v>
          </cell>
          <cell r="J1338">
            <v>1.2423743783407382E-3</v>
          </cell>
          <cell r="K1338">
            <v>7.4081081793853087E-4</v>
          </cell>
          <cell r="L1338">
            <v>-5.2637876642336323E-5</v>
          </cell>
        </row>
        <row r="1339">
          <cell r="H1339">
            <v>2.0405183406767557E-2</v>
          </cell>
          <cell r="I1339">
            <v>4.1847520993167908E-3</v>
          </cell>
          <cell r="J1339">
            <v>-3.7845511324142711E-3</v>
          </cell>
          <cell r="K1339">
            <v>9.8880118389099714E-4</v>
          </cell>
          <cell r="L1339">
            <v>1.1484525051566497E-2</v>
          </cell>
        </row>
        <row r="1340">
          <cell r="H1340">
            <v>-1.8305476213194338E-2</v>
          </cell>
          <cell r="I1340">
            <v>-2.7857656113878804E-3</v>
          </cell>
          <cell r="J1340">
            <v>2.4910932687769449E-3</v>
          </cell>
          <cell r="K1340">
            <v>-2.4712002744808892E-4</v>
          </cell>
          <cell r="L1340">
            <v>-1.4988729837935866E-3</v>
          </cell>
        </row>
        <row r="1341">
          <cell r="H1341">
            <v>1.5952986065166597E-2</v>
          </cell>
          <cell r="I1341">
            <v>7.4949293706882969E-4</v>
          </cell>
          <cell r="J1341">
            <v>-3.1059437870084583E-4</v>
          </cell>
          <cell r="K1341">
            <v>1.1414793254840738E-2</v>
          </cell>
          <cell r="L1341">
            <v>1.8179690026487449E-5</v>
          </cell>
        </row>
        <row r="1342">
          <cell r="H1342">
            <v>-1.498268748906717E-2</v>
          </cell>
          <cell r="I1342">
            <v>5.5073716203306589E-3</v>
          </cell>
          <cell r="J1342">
            <v>-4.2878156134833478E-3</v>
          </cell>
          <cell r="K1342">
            <v>2.1709863465122492E-3</v>
          </cell>
          <cell r="L1342">
            <v>-5.6853036445585481E-3</v>
          </cell>
        </row>
        <row r="1343">
          <cell r="H1343">
            <v>-1.0310456637433685E-2</v>
          </cell>
          <cell r="I1343">
            <v>2.384924061824778E-3</v>
          </cell>
          <cell r="J1343">
            <v>6.8647823866951896E-4</v>
          </cell>
          <cell r="K1343">
            <v>-1.9168216154390461E-3</v>
          </cell>
          <cell r="L1343">
            <v>6.9539607449320417E-3</v>
          </cell>
        </row>
        <row r="1344">
          <cell r="H1344">
            <v>-2.185627937525636E-3</v>
          </cell>
          <cell r="I1344">
            <v>-3.2349110552927218E-3</v>
          </cell>
          <cell r="J1344">
            <v>5.9873040693385615E-3</v>
          </cell>
          <cell r="K1344">
            <v>6.2054590576920976E-3</v>
          </cell>
          <cell r="L1344">
            <v>5.4952333291742317E-3</v>
          </cell>
        </row>
        <row r="1345">
          <cell r="H1345">
            <v>2.0155260172614042E-3</v>
          </cell>
          <cell r="I1345">
            <v>6.2574351566100361E-3</v>
          </cell>
          <cell r="J1345">
            <v>-2.2318668669500941E-3</v>
          </cell>
          <cell r="K1345">
            <v>-3.5096394652293084E-3</v>
          </cell>
          <cell r="L1345">
            <v>1.6031421657611844E-3</v>
          </cell>
        </row>
        <row r="1346">
          <cell r="H1346">
            <v>-1.3247503875873701E-2</v>
          </cell>
          <cell r="I1346">
            <v>3.0756911421465638E-3</v>
          </cell>
          <cell r="J1346">
            <v>4.784370739549404E-3</v>
          </cell>
          <cell r="K1346">
            <v>-2.66690924467472E-3</v>
          </cell>
          <cell r="L1346">
            <v>6.0202341182420405E-3</v>
          </cell>
        </row>
        <row r="1347">
          <cell r="H1347">
            <v>4.2210662174613223E-3</v>
          </cell>
          <cell r="I1347">
            <v>1.9247226272978146E-3</v>
          </cell>
          <cell r="J1347">
            <v>4.6379645354759358E-3</v>
          </cell>
          <cell r="K1347">
            <v>-2.6598157574421188E-3</v>
          </cell>
          <cell r="L1347">
            <v>5.2792849531153596E-3</v>
          </cell>
        </row>
        <row r="1348">
          <cell r="H1348">
            <v>0</v>
          </cell>
          <cell r="I1348">
            <v>0</v>
          </cell>
          <cell r="J1348">
            <v>-1.4280752910175165E-3</v>
          </cell>
          <cell r="K1348">
            <v>6.6539639731622024E-4</v>
          </cell>
          <cell r="L1348">
            <v>4.982049272161726E-3</v>
          </cell>
        </row>
        <row r="1349">
          <cell r="H1349">
            <v>-3.0250129195360076E-2</v>
          </cell>
          <cell r="I1349">
            <v>-2.0528565058265169E-2</v>
          </cell>
          <cell r="J1349">
            <v>-4.7956923934747708E-3</v>
          </cell>
          <cell r="K1349">
            <v>-5.212663027681308E-3</v>
          </cell>
          <cell r="L1349">
            <v>1.5033186782189567E-3</v>
          </cell>
        </row>
        <row r="1350">
          <cell r="H1350">
            <v>7.0564512099029475E-3</v>
          </cell>
          <cell r="I1350">
            <v>-6.1119605229505991E-3</v>
          </cell>
          <cell r="J1350">
            <v>3.4066019424356941E-3</v>
          </cell>
          <cell r="K1350">
            <v>-2.6406431244482276E-3</v>
          </cell>
          <cell r="L1350">
            <v>1.1221582208801983E-2</v>
          </cell>
        </row>
        <row r="1351">
          <cell r="H1351">
            <v>-1.3189826852715636E-2</v>
          </cell>
          <cell r="I1351">
            <v>-9.9437724020823293E-4</v>
          </cell>
          <cell r="J1351">
            <v>-3.765468233115965E-3</v>
          </cell>
          <cell r="K1351">
            <v>-8.9957778976924585E-3</v>
          </cell>
          <cell r="L1351">
            <v>-3.7136003104787374E-4</v>
          </cell>
        </row>
        <row r="1352">
          <cell r="H1352">
            <v>-2.4578032302499109E-3</v>
          </cell>
          <cell r="I1352">
            <v>1.0550516464632009E-2</v>
          </cell>
          <cell r="J1352">
            <v>-2.6023804631191139E-3</v>
          </cell>
          <cell r="K1352">
            <v>-7.3549899123848128E-4</v>
          </cell>
          <cell r="L1352">
            <v>-5.0909207669189716E-3</v>
          </cell>
        </row>
        <row r="1353">
          <cell r="H1353">
            <v>-5.5874039800415387E-3</v>
          </cell>
          <cell r="I1353">
            <v>5.5610856995778057E-3</v>
          </cell>
          <cell r="J1353">
            <v>1.0623083131318545E-2</v>
          </cell>
          <cell r="K1353">
            <v>3.2698686966892154E-4</v>
          </cell>
          <cell r="L1353">
            <v>4.0690420183113751E-3</v>
          </cell>
        </row>
        <row r="1354">
          <cell r="H1354">
            <v>1.6721689179899357E-4</v>
          </cell>
          <cell r="I1354">
            <v>-1.5739677754675885E-2</v>
          </cell>
          <cell r="J1354">
            <v>-9.8346934658455343E-4</v>
          </cell>
          <cell r="K1354">
            <v>2.3763072876146207E-3</v>
          </cell>
          <cell r="L1354">
            <v>1.1962122264687292E-2</v>
          </cell>
        </row>
        <row r="1355">
          <cell r="H1355">
            <v>1.7315610675493254E-2</v>
          </cell>
          <cell r="I1355">
            <v>1.6152009236127807E-3</v>
          </cell>
          <cell r="J1355">
            <v>4.737857662702849E-3</v>
          </cell>
          <cell r="K1355">
            <v>-4.9144235853282314E-4</v>
          </cell>
          <cell r="L1355">
            <v>6.295140554159806E-3</v>
          </cell>
        </row>
        <row r="1356">
          <cell r="H1356">
            <v>3.238119658346772E-2</v>
          </cell>
          <cell r="I1356">
            <v>1.7219001487115193E-2</v>
          </cell>
          <cell r="J1356">
            <v>-3.3682154408042342E-3</v>
          </cell>
          <cell r="K1356">
            <v>5.8489420715670537E-3</v>
          </cell>
          <cell r="L1356">
            <v>-1.5517640609288286E-2</v>
          </cell>
        </row>
        <row r="1357">
          <cell r="H1357">
            <v>-2.5571183712685408E-2</v>
          </cell>
          <cell r="I1357">
            <v>-7.3780374502926405E-3</v>
          </cell>
          <cell r="J1357">
            <v>-7.9887948837720213E-4</v>
          </cell>
          <cell r="K1357">
            <v>-2.4705897422727663E-4</v>
          </cell>
          <cell r="L1357">
            <v>8.5372120053772704E-3</v>
          </cell>
        </row>
        <row r="1358">
          <cell r="H1358">
            <v>-8.9461692593040265E-4</v>
          </cell>
          <cell r="I1358">
            <v>-8.3412325077444338E-3</v>
          </cell>
          <cell r="J1358">
            <v>-3.6897625967553527E-3</v>
          </cell>
          <cell r="K1358">
            <v>-7.4070457529928913E-4</v>
          </cell>
          <cell r="L1358">
            <v>2.5408935334587657E-3</v>
          </cell>
        </row>
        <row r="1359">
          <cell r="H1359">
            <v>1.0678196506045623E-2</v>
          </cell>
          <cell r="I1359">
            <v>8.9227338986832549E-3</v>
          </cell>
          <cell r="J1359">
            <v>-2.5924212295987958E-3</v>
          </cell>
          <cell r="K1359">
            <v>4.3808648859453569E-3</v>
          </cell>
          <cell r="L1359">
            <v>-2.7930732261338687E-3</v>
          </cell>
        </row>
        <row r="1360">
          <cell r="H1360">
            <v>-2.0299597258135349E-2</v>
          </cell>
          <cell r="I1360">
            <v>-1.3617034323515353E-3</v>
          </cell>
          <cell r="J1360">
            <v>2.0421755506687678E-3</v>
          </cell>
          <cell r="K1360">
            <v>4.9623812529042688E-4</v>
          </cell>
          <cell r="L1360">
            <v>3.5131943527222376E-5</v>
          </cell>
        </row>
        <row r="1361">
          <cell r="H1361">
            <v>-1.9502441309483531E-2</v>
          </cell>
          <cell r="I1361">
            <v>-1.8870951812180237E-2</v>
          </cell>
          <cell r="J1361">
            <v>-8.646207411501905E-3</v>
          </cell>
          <cell r="K1361">
            <v>3.9020445024517958E-3</v>
          </cell>
          <cell r="L1361">
            <v>-1.5074407868048034E-2</v>
          </cell>
        </row>
        <row r="1362">
          <cell r="H1362">
            <v>1.5276391378695742E-3</v>
          </cell>
          <cell r="I1362">
            <v>7.0805136621838738E-3</v>
          </cell>
          <cell r="J1362">
            <v>1.3082424472687926E-3</v>
          </cell>
          <cell r="K1362">
            <v>-1.3755862325924184E-2</v>
          </cell>
          <cell r="L1362">
            <v>9.526237007507099E-3</v>
          </cell>
        </row>
        <row r="1363">
          <cell r="H1363">
            <v>-1.2253519681142411E-2</v>
          </cell>
          <cell r="I1363">
            <v>-6.0493256595295364E-3</v>
          </cell>
          <cell r="J1363">
            <v>6.1593813250899743E-3</v>
          </cell>
          <cell r="K1363">
            <v>-2.6947210298666757E-3</v>
          </cell>
          <cell r="L1363">
            <v>2.3443644516600859E-3</v>
          </cell>
        </row>
        <row r="1364">
          <cell r="H1364">
            <v>-7.2505237242509457E-3</v>
          </cell>
          <cell r="I1364">
            <v>-1.1200348172372809E-2</v>
          </cell>
          <cell r="J1364">
            <v>-4.8231405779881609E-3</v>
          </cell>
          <cell r="K1364">
            <v>-9.7841209762959958E-3</v>
          </cell>
          <cell r="L1364">
            <v>-2.1076947143736313E-2</v>
          </cell>
        </row>
        <row r="1365">
          <cell r="H1365">
            <v>-3.2981931897102634E-2</v>
          </cell>
          <cell r="I1365">
            <v>-1.9494949042855536E-2</v>
          </cell>
          <cell r="J1365">
            <v>-6.4620707217576401E-3</v>
          </cell>
          <cell r="K1365">
            <v>-3.7587528017590244E-2</v>
          </cell>
          <cell r="L1365">
            <v>1.8660263355112505E-3</v>
          </cell>
        </row>
        <row r="1366">
          <cell r="H1366">
            <v>9.8165356411767934E-3</v>
          </cell>
          <cell r="I1366">
            <v>1.3398228752857344E-2</v>
          </cell>
          <cell r="J1366">
            <v>8.8180581425238991E-3</v>
          </cell>
          <cell r="K1366">
            <v>1.5890576773555098E-2</v>
          </cell>
          <cell r="L1366">
            <v>5.639596295466287E-3</v>
          </cell>
        </row>
        <row r="1367">
          <cell r="H1367">
            <v>5.0913295345880183E-3</v>
          </cell>
          <cell r="I1367">
            <v>4.3023432110629312E-3</v>
          </cell>
          <cell r="J1367">
            <v>5.3932760967165816E-3</v>
          </cell>
          <cell r="K1367">
            <v>2.4044664879570687E-2</v>
          </cell>
          <cell r="L1367">
            <v>8.6192173764534363E-3</v>
          </cell>
        </row>
        <row r="1368">
          <cell r="H1368">
            <v>1.5768197287295393E-2</v>
          </cell>
          <cell r="I1368">
            <v>1.499378865154477E-2</v>
          </cell>
          <cell r="J1368">
            <v>5.9810458840379166E-3</v>
          </cell>
          <cell r="K1368">
            <v>1.540575020136048E-3</v>
          </cell>
          <cell r="L1368">
            <v>8.4948673179179313E-3</v>
          </cell>
        </row>
        <row r="1369">
          <cell r="H1369">
            <v>4.9956654958731583E-3</v>
          </cell>
          <cell r="I1369">
            <v>-3.5505671176587761E-3</v>
          </cell>
          <cell r="J1369">
            <v>4.1066741565514153E-3</v>
          </cell>
          <cell r="K1369">
            <v>-1.7806315053129351E-3</v>
          </cell>
          <cell r="L1369">
            <v>-2.0307695569391493E-3</v>
          </cell>
        </row>
        <row r="1370">
          <cell r="H1370">
            <v>4.4455846040265534E-3</v>
          </cell>
          <cell r="I1370">
            <v>2.91397966743423E-3</v>
          </cell>
          <cell r="J1370">
            <v>-8.2408094530300735E-3</v>
          </cell>
          <cell r="K1370">
            <v>-9.7033164858850718E-4</v>
          </cell>
          <cell r="L1370">
            <v>9.0525083518355753E-3</v>
          </cell>
        </row>
        <row r="1371">
          <cell r="H1371">
            <v>1.5993251034861045E-2</v>
          </cell>
          <cell r="I1371">
            <v>9.3407484565519727E-3</v>
          </cell>
          <cell r="J1371">
            <v>-8.4323313917096243E-3</v>
          </cell>
          <cell r="K1371">
            <v>9.7127410659370028E-4</v>
          </cell>
          <cell r="L1371">
            <v>-2.9397787232655626E-3</v>
          </cell>
        </row>
        <row r="1372">
          <cell r="H1372">
            <v>1.0680129649227155E-2</v>
          </cell>
          <cell r="I1372">
            <v>3.161136890789118E-3</v>
          </cell>
          <cell r="J1372">
            <v>-4.903786408320121E-3</v>
          </cell>
          <cell r="K1372">
            <v>6.1074433755134994E-3</v>
          </cell>
          <cell r="L1372">
            <v>-4.5333993368485981E-3</v>
          </cell>
        </row>
        <row r="1373">
          <cell r="H1373">
            <v>1.2154459841584586E-3</v>
          </cell>
          <cell r="I1373">
            <v>-2.7478362670904088E-3</v>
          </cell>
          <cell r="J1373">
            <v>-1.9337024996770591E-3</v>
          </cell>
          <cell r="K1373">
            <v>2.776476035288189E-3</v>
          </cell>
          <cell r="L1373">
            <v>-3.1337068498411558E-3</v>
          </cell>
        </row>
        <row r="1374">
          <cell r="H1374">
            <v>1.1875136839662348E-2</v>
          </cell>
          <cell r="I1374">
            <v>7.0600450420736927E-3</v>
          </cell>
          <cell r="J1374">
            <v>-5.6251882668556519E-4</v>
          </cell>
          <cell r="K1374">
            <v>9.812793179035495E-3</v>
          </cell>
          <cell r="L1374">
            <v>-4.3576345735419908E-3</v>
          </cell>
        </row>
        <row r="1375">
          <cell r="H1375">
            <v>-1.1952411758906711E-2</v>
          </cell>
          <cell r="I1375">
            <v>6.6847062019166348E-3</v>
          </cell>
          <cell r="J1375">
            <v>4.8777331344498354E-3</v>
          </cell>
          <cell r="K1375">
            <v>5.3054426048064762E-3</v>
          </cell>
          <cell r="L1375">
            <v>5.6830486379926271E-3</v>
          </cell>
        </row>
        <row r="1376">
          <cell r="H1376">
            <v>-3.5696681006092135E-4</v>
          </cell>
          <cell r="I1376">
            <v>-1.8295015230987977E-3</v>
          </cell>
          <cell r="J1376">
            <v>-1.2448390737629378E-4</v>
          </cell>
          <cell r="K1376">
            <v>2.4098765080495799E-3</v>
          </cell>
          <cell r="L1376">
            <v>8.4047222878695926E-3</v>
          </cell>
        </row>
        <row r="1377">
          <cell r="H1377">
            <v>-1.7909682564166696E-3</v>
          </cell>
          <cell r="I1377">
            <v>4.9629879721382331E-3</v>
          </cell>
          <cell r="J1377">
            <v>3.2987148812255729E-3</v>
          </cell>
          <cell r="K1377">
            <v>1.202589563923917E-2</v>
          </cell>
          <cell r="L1377">
            <v>-8.7706775638394241E-3</v>
          </cell>
        </row>
        <row r="1378">
          <cell r="H1378">
            <v>-5.2644189959620835E-3</v>
          </cell>
          <cell r="I1378">
            <v>3.4520975202889659E-4</v>
          </cell>
          <cell r="J1378">
            <v>3.1015121831590164E-4</v>
          </cell>
          <cell r="K1378">
            <v>-5.0429354048675545E-4</v>
          </cell>
          <cell r="L1378">
            <v>6.1285172064236004E-3</v>
          </cell>
        </row>
        <row r="1379">
          <cell r="H1379">
            <v>1.9215231439349889E-2</v>
          </cell>
          <cell r="I1379">
            <v>-1.8005524563846631E-4</v>
          </cell>
          <cell r="J1379">
            <v>9.6744717642163192E-3</v>
          </cell>
          <cell r="K1379">
            <v>9.3322677155338596E-3</v>
          </cell>
          <cell r="L1379">
            <v>1.1098402380819383E-2</v>
          </cell>
        </row>
        <row r="1380">
          <cell r="H1380">
            <v>1.4091073902312345E-2</v>
          </cell>
          <cell r="I1380">
            <v>2.1836775166588218E-3</v>
          </cell>
          <cell r="J1380">
            <v>3.1324929106681942E-3</v>
          </cell>
          <cell r="K1380">
            <v>7.0916268973986174E-3</v>
          </cell>
          <cell r="L1380">
            <v>5.2468584410856334E-3</v>
          </cell>
        </row>
        <row r="1381">
          <cell r="H1381">
            <v>5.2051351672810497E-4</v>
          </cell>
          <cell r="I1381">
            <v>-1.5200063176690204E-3</v>
          </cell>
          <cell r="J1381">
            <v>-1.1021676572186001E-3</v>
          </cell>
          <cell r="K1381">
            <v>-6.1141768551160602E-3</v>
          </cell>
          <cell r="L1381">
            <v>1.2193830773334913E-3</v>
          </cell>
        </row>
        <row r="1382">
          <cell r="H1382">
            <v>4.1209438661431452E-3</v>
          </cell>
          <cell r="I1382">
            <v>-4.0044437471085104E-3</v>
          </cell>
          <cell r="J1382">
            <v>2.2680016879579323E-3</v>
          </cell>
          <cell r="K1382">
            <v>-1.1874165443335194E-3</v>
          </cell>
          <cell r="L1382">
            <v>9.7395836691149817E-3</v>
          </cell>
        </row>
        <row r="1383">
          <cell r="H1383">
            <v>-1.717966625520595E-3</v>
          </cell>
          <cell r="I1383">
            <v>-2.7933795260068894E-3</v>
          </cell>
          <cell r="J1383">
            <v>-3.6693801707510243E-4</v>
          </cell>
          <cell r="K1383">
            <v>-1.6089348923569169E-3</v>
          </cell>
          <cell r="L1383">
            <v>-4.2622406539912783E-3</v>
          </cell>
        </row>
        <row r="1384">
          <cell r="H1384">
            <v>-1.9902699851184202E-2</v>
          </cell>
          <cell r="I1384">
            <v>-7.7766992295651427E-3</v>
          </cell>
          <cell r="J1384">
            <v>-5.3839275685972909E-3</v>
          </cell>
          <cell r="K1384">
            <v>-1.1385525757911075E-2</v>
          </cell>
          <cell r="L1384">
            <v>-1.098259792352918E-2</v>
          </cell>
        </row>
        <row r="1385">
          <cell r="H1385">
            <v>-1.133514072374342E-2</v>
          </cell>
          <cell r="I1385">
            <v>1.9023558280406583E-4</v>
          </cell>
          <cell r="J1385">
            <v>9.8420808719579256E-4</v>
          </cell>
          <cell r="K1385">
            <v>1.5091532679567532E-3</v>
          </cell>
          <cell r="L1385">
            <v>1.3106479919113845E-3</v>
          </cell>
        </row>
        <row r="1386">
          <cell r="H1386">
            <v>8.4458842974139969E-3</v>
          </cell>
          <cell r="I1386">
            <v>8.3676591552395152E-5</v>
          </cell>
          <cell r="J1386">
            <v>4.9161286144632221E-3</v>
          </cell>
          <cell r="K1386">
            <v>-4.8393804672947072E-3</v>
          </cell>
          <cell r="L1386">
            <v>1.3967551996975525E-2</v>
          </cell>
        </row>
        <row r="1387">
          <cell r="H1387">
            <v>-2.2699031833576466E-2</v>
          </cell>
          <cell r="I1387">
            <v>3.9254131569084194E-3</v>
          </cell>
          <cell r="J1387">
            <v>-2.7518078398494072E-3</v>
          </cell>
          <cell r="K1387">
            <v>-3.5749994560574372E-3</v>
          </cell>
          <cell r="L1387">
            <v>8.4920367304077704E-3</v>
          </cell>
        </row>
        <row r="1388">
          <cell r="H1388">
            <v>-1.6035306822300699E-2</v>
          </cell>
          <cell r="I1388">
            <v>-1.1017851653977395E-2</v>
          </cell>
          <cell r="J1388">
            <v>-3.6178718027927159E-3</v>
          </cell>
          <cell r="K1388">
            <v>-6.1967618475844422E-3</v>
          </cell>
          <cell r="L1388">
            <v>6.2134902966020089E-3</v>
          </cell>
        </row>
        <row r="1389">
          <cell r="H1389">
            <v>-2.6976802985129167E-3</v>
          </cell>
          <cell r="I1389">
            <v>5.7311708972196396E-3</v>
          </cell>
          <cell r="J1389">
            <v>4.1849071163082563E-3</v>
          </cell>
          <cell r="K1389">
            <v>-2.7192224408216781E-3</v>
          </cell>
          <cell r="L1389">
            <v>1.8746020516013928E-3</v>
          </cell>
        </row>
        <row r="1390">
          <cell r="H1390">
            <v>1.3909684483695228E-2</v>
          </cell>
          <cell r="I1390">
            <v>1.3514947433656221E-2</v>
          </cell>
          <cell r="J1390">
            <v>5.515685186370245E-3</v>
          </cell>
          <cell r="K1390">
            <v>0</v>
          </cell>
          <cell r="L1390">
            <v>3.1759173873198154E-3</v>
          </cell>
        </row>
        <row r="1391">
          <cell r="H1391">
            <v>-6.6143228122594877E-5</v>
          </cell>
          <cell r="I1391">
            <v>5.2767819301140495E-3</v>
          </cell>
          <cell r="J1391">
            <v>6.7044781554623789E-3</v>
          </cell>
          <cell r="K1391">
            <v>-7.0365068226501126E-3</v>
          </cell>
          <cell r="L1391">
            <v>2.7639298494748221E-3</v>
          </cell>
        </row>
        <row r="1392">
          <cell r="H1392">
            <v>0</v>
          </cell>
          <cell r="I1392">
            <v>0</v>
          </cell>
          <cell r="J1392">
            <v>-3.0760427799458867E-4</v>
          </cell>
          <cell r="K1392">
            <v>9.8280844167231152E-4</v>
          </cell>
          <cell r="L1392">
            <v>0</v>
          </cell>
        </row>
        <row r="1393">
          <cell r="H1393">
            <v>-1.0726810672398224E-2</v>
          </cell>
          <cell r="I1393">
            <v>-1.5926699031209024E-3</v>
          </cell>
          <cell r="J1393">
            <v>-2.9795248094710569E-4</v>
          </cell>
          <cell r="K1393">
            <v>-1.2269841436715057E-3</v>
          </cell>
          <cell r="L1393">
            <v>-3.7503872021382723E-4</v>
          </cell>
        </row>
        <row r="1394">
          <cell r="H1394">
            <v>-1.4606747723494351E-2</v>
          </cell>
          <cell r="I1394">
            <v>8.9795845230293825E-3</v>
          </cell>
          <cell r="J1394">
            <v>-1.9385321448753823E-3</v>
          </cell>
          <cell r="K1394">
            <v>-2.2037195892055106E-3</v>
          </cell>
          <cell r="L1394">
            <v>-3.1815215411803432E-3</v>
          </cell>
        </row>
        <row r="1395">
          <cell r="H1395">
            <v>1.6241844710160214E-2</v>
          </cell>
          <cell r="I1395">
            <v>6.2498470995118183E-3</v>
          </cell>
          <cell r="J1395">
            <v>6.1305049003519407E-3</v>
          </cell>
          <cell r="K1395">
            <v>7.565770250846704E-3</v>
          </cell>
          <cell r="L1395">
            <v>8.5011533408227979E-3</v>
          </cell>
        </row>
        <row r="1396">
          <cell r="H1396">
            <v>-1.7828063146615558E-2</v>
          </cell>
          <cell r="I1396">
            <v>3.5554240499382495E-3</v>
          </cell>
          <cell r="J1396">
            <v>4.041939863604016E-3</v>
          </cell>
          <cell r="K1396">
            <v>-8.7225605471654699E-3</v>
          </cell>
          <cell r="L1396">
            <v>1.2922790947784479E-2</v>
          </cell>
        </row>
        <row r="1397">
          <cell r="H1397">
            <v>-3.1291443973647803E-3</v>
          </cell>
          <cell r="I1397">
            <v>2.3006622131507282E-3</v>
          </cell>
          <cell r="J1397">
            <v>4.0858352744328474E-3</v>
          </cell>
          <cell r="K1397">
            <v>-5.0287944029696607E-3</v>
          </cell>
          <cell r="L1397">
            <v>5.329476778426212E-5</v>
          </cell>
        </row>
        <row r="1398">
          <cell r="H1398">
            <v>-4.4432593805401321E-3</v>
          </cell>
          <cell r="I1398">
            <v>-1.7527113134341299E-3</v>
          </cell>
          <cell r="J1398">
            <v>-1.735386482846657E-3</v>
          </cell>
          <cell r="K1398">
            <v>1.8690022838063758E-3</v>
          </cell>
          <cell r="L1398">
            <v>0</v>
          </cell>
        </row>
        <row r="1399">
          <cell r="H1399">
            <v>-7.6875489136510877E-3</v>
          </cell>
          <cell r="I1399">
            <v>-3.3793036283190636E-3</v>
          </cell>
          <cell r="J1399">
            <v>-1.276822804489619E-2</v>
          </cell>
          <cell r="K1399">
            <v>-3.9659794000942439E-3</v>
          </cell>
          <cell r="L1399">
            <v>1.8706342838679113E-3</v>
          </cell>
        </row>
        <row r="1400">
          <cell r="H1400">
            <v>-8.8692861907136988E-3</v>
          </cell>
          <cell r="I1400">
            <v>-6.8553086801006469E-3</v>
          </cell>
          <cell r="J1400">
            <v>2.7323529686398285E-3</v>
          </cell>
          <cell r="K1400">
            <v>-3.7093690708072113E-3</v>
          </cell>
          <cell r="L1400">
            <v>-1.7976892543113854E-2</v>
          </cell>
        </row>
        <row r="1401">
          <cell r="H1401">
            <v>-1.4424927124013442E-2</v>
          </cell>
          <cell r="I1401">
            <v>-9.0698358150064218E-3</v>
          </cell>
          <cell r="J1401">
            <v>-7.2665404696921065E-3</v>
          </cell>
          <cell r="K1401">
            <v>-4.974725834110294E-3</v>
          </cell>
          <cell r="L1401">
            <v>-1.9780446484640279E-2</v>
          </cell>
        </row>
        <row r="1402">
          <cell r="H1402">
            <v>-1.9381647382906708E-3</v>
          </cell>
          <cell r="I1402">
            <v>3.8199203649145197E-3</v>
          </cell>
          <cell r="J1402">
            <v>-1.5249830500883022E-3</v>
          </cell>
          <cell r="K1402">
            <v>3.058335948032509E-3</v>
          </cell>
          <cell r="L1402">
            <v>6.9692691031273402E-3</v>
          </cell>
        </row>
        <row r="1403">
          <cell r="H1403">
            <v>-6.8445165796934271E-3</v>
          </cell>
          <cell r="I1403">
            <v>4.5441636416265752E-3</v>
          </cell>
          <cell r="J1403">
            <v>1.0385751922321607E-3</v>
          </cell>
          <cell r="K1403">
            <v>-1.7674702862670033E-3</v>
          </cell>
          <cell r="L1403">
            <v>1.5202094143262901E-2</v>
          </cell>
        </row>
        <row r="1404">
          <cell r="H1404">
            <v>1.663728946192955E-2</v>
          </cell>
          <cell r="I1404">
            <v>8.0740366501983463E-3</v>
          </cell>
          <cell r="J1404">
            <v>-2.1359604288595513E-3</v>
          </cell>
          <cell r="K1404">
            <v>5.4931405334848193E-3</v>
          </cell>
          <cell r="L1404">
            <v>3.5080007886052478E-3</v>
          </cell>
        </row>
        <row r="1405">
          <cell r="H1405">
            <v>-1.100654468534179E-2</v>
          </cell>
          <cell r="I1405">
            <v>-1.1111495877577093E-2</v>
          </cell>
          <cell r="J1405">
            <v>-2.4467394899740924E-4</v>
          </cell>
          <cell r="K1405">
            <v>1.9425482131874006E-3</v>
          </cell>
          <cell r="L1405">
            <v>-1.0784241417825413E-2</v>
          </cell>
        </row>
        <row r="1406">
          <cell r="H1406">
            <v>1.7234403792618203E-2</v>
          </cell>
          <cell r="I1406">
            <v>4.8954373617866587E-3</v>
          </cell>
          <cell r="J1406">
            <v>-3.7927180309690334E-3</v>
          </cell>
          <cell r="K1406">
            <v>-2.4274074421848368E-4</v>
          </cell>
          <cell r="L1406">
            <v>-3.2160813182157133E-3</v>
          </cell>
        </row>
        <row r="1407">
          <cell r="H1407">
            <v>-1.1912982926554405E-2</v>
          </cell>
          <cell r="I1407">
            <v>-8.0673300603242293E-3</v>
          </cell>
          <cell r="J1407">
            <v>-6.7547051251869439E-3</v>
          </cell>
          <cell r="K1407">
            <v>-7.2776756320991343E-4</v>
          </cell>
          <cell r="L1407">
            <v>-6.6222737463975667E-3</v>
          </cell>
        </row>
        <row r="1408">
          <cell r="H1408">
            <v>-1.1483244144223193E-2</v>
          </cell>
          <cell r="I1408">
            <v>-6.2043914177665194E-3</v>
          </cell>
          <cell r="J1408">
            <v>2.2256577755082052E-3</v>
          </cell>
          <cell r="K1408">
            <v>-9.6939101780424419E-4</v>
          </cell>
          <cell r="L1408">
            <v>8.2309719346636001E-3</v>
          </cell>
        </row>
        <row r="1409">
          <cell r="H1409">
            <v>-1.0655003064328428E-2</v>
          </cell>
          <cell r="I1409">
            <v>-3.6856058818379722E-4</v>
          </cell>
          <cell r="J1409">
            <v>2.467502212699868E-3</v>
          </cell>
          <cell r="K1409">
            <v>8.6368731964778789E-3</v>
          </cell>
          <cell r="L1409">
            <v>-1.2289160948628974E-2</v>
          </cell>
        </row>
        <row r="1410">
          <cell r="H1410">
            <v>2.0040890592958549E-2</v>
          </cell>
          <cell r="I1410">
            <v>8.8037994658585195E-3</v>
          </cell>
          <cell r="J1410">
            <v>-6.7072921592916668E-3</v>
          </cell>
          <cell r="K1410">
            <v>1.2236810005101795E-3</v>
          </cell>
          <cell r="L1410">
            <v>1.3118357677338377E-2</v>
          </cell>
        </row>
        <row r="1411">
          <cell r="H1411">
            <v>3.0737044921462786E-3</v>
          </cell>
          <cell r="I1411">
            <v>2.1779408643529674E-3</v>
          </cell>
          <cell r="J1411">
            <v>4.5843364369448913E-3</v>
          </cell>
          <cell r="K1411">
            <v>2.4478090778834449E-4</v>
          </cell>
          <cell r="L1411">
            <v>-1.8176599239677627E-3</v>
          </cell>
        </row>
        <row r="1412">
          <cell r="H1412">
            <v>-6.2021413106022605E-3</v>
          </cell>
          <cell r="I1412">
            <v>-7.6882675218735708E-3</v>
          </cell>
          <cell r="J1412">
            <v>3.5767196965190706E-3</v>
          </cell>
          <cell r="K1412">
            <v>-8.1612306588652039E-5</v>
          </cell>
          <cell r="L1412">
            <v>1.2704425473367253E-2</v>
          </cell>
        </row>
        <row r="1413">
          <cell r="H1413">
            <v>-4.3321966310021498E-3</v>
          </cell>
          <cell r="I1413">
            <v>-1.1925584601124251E-2</v>
          </cell>
          <cell r="J1413">
            <v>-9.5858945981579513E-3</v>
          </cell>
          <cell r="K1413">
            <v>4.2609305823551047E-3</v>
          </cell>
          <cell r="L1413">
            <v>-1.1654891411227997E-4</v>
          </cell>
        </row>
        <row r="1414">
          <cell r="H1414">
            <v>-4.9611377664683376E-3</v>
          </cell>
          <cell r="I1414">
            <v>-8.2738017743866354E-4</v>
          </cell>
          <cell r="J1414">
            <v>4.032762068517215E-3</v>
          </cell>
          <cell r="K1414">
            <v>-2.4574343530847642E-4</v>
          </cell>
          <cell r="L1414">
            <v>5.9762060953965079E-3</v>
          </cell>
        </row>
        <row r="1415">
          <cell r="H1415">
            <v>1.7117722500712418E-3</v>
          </cell>
          <cell r="I1415">
            <v>3.1831687125787322E-3</v>
          </cell>
          <cell r="J1415">
            <v>5.9939814150480331E-3</v>
          </cell>
          <cell r="K1415">
            <v>9.8394092933085098E-4</v>
          </cell>
          <cell r="L1415">
            <v>1.3785008516769004E-3</v>
          </cell>
        </row>
        <row r="1416">
          <cell r="H1416">
            <v>-2.3171622871394959E-2</v>
          </cell>
          <cell r="I1416">
            <v>3.9531157988739185E-3</v>
          </cell>
          <cell r="J1416">
            <v>6.7567795156850963E-3</v>
          </cell>
          <cell r="K1416">
            <v>-8.2946557139637056E-3</v>
          </cell>
          <cell r="L1416">
            <v>-2.3174914469433761E-3</v>
          </cell>
        </row>
        <row r="1417">
          <cell r="H1417">
            <v>5.6933628393074365E-3</v>
          </cell>
          <cell r="I1417">
            <v>4.0809196862041652E-3</v>
          </cell>
          <cell r="J1417">
            <v>5.0640308055995842E-3</v>
          </cell>
          <cell r="K1417">
            <v>-5.6602302965630402E-3</v>
          </cell>
          <cell r="L1417">
            <v>9.8885596035400702E-3</v>
          </cell>
        </row>
        <row r="1418">
          <cell r="H1418">
            <v>0</v>
          </cell>
          <cell r="I1418">
            <v>0</v>
          </cell>
          <cell r="J1418">
            <v>-4.5525747484143064E-4</v>
          </cell>
          <cell r="K1418">
            <v>1.0523176544359192E-3</v>
          </cell>
          <cell r="L1418">
            <v>0</v>
          </cell>
        </row>
        <row r="1419">
          <cell r="H1419">
            <v>-4.4150917673728696E-3</v>
          </cell>
          <cell r="I1419">
            <v>1.0592724697279676E-2</v>
          </cell>
          <cell r="J1419">
            <v>-7.5918044711431598E-4</v>
          </cell>
          <cell r="K1419">
            <v>6.5998468815491318E-3</v>
          </cell>
          <cell r="L1419">
            <v>-1.5059134563187859E-3</v>
          </cell>
        </row>
        <row r="1420">
          <cell r="H1420">
            <v>-2.2023849962346964E-2</v>
          </cell>
          <cell r="I1420">
            <v>-2.278464425831217E-2</v>
          </cell>
          <cell r="J1420">
            <v>-5.5309544560819823E-3</v>
          </cell>
          <cell r="K1420">
            <v>-7.1192191567495122E-3</v>
          </cell>
          <cell r="L1420">
            <v>7.4934370383614723E-3</v>
          </cell>
        </row>
        <row r="1421">
          <cell r="H1421">
            <v>2.2263253419045448E-2</v>
          </cell>
          <cell r="I1421">
            <v>-1.2248353901096465E-3</v>
          </cell>
          <cell r="J1421">
            <v>-6.105450899929199E-5</v>
          </cell>
          <cell r="K1421">
            <v>-2.4262293698951165E-4</v>
          </cell>
          <cell r="L1421">
            <v>-1.2368039351108417E-2</v>
          </cell>
        </row>
        <row r="1422">
          <cell r="H1422">
            <v>-9.4275472407653327E-3</v>
          </cell>
          <cell r="I1422">
            <v>-9.7338094634201733E-3</v>
          </cell>
          <cell r="J1422">
            <v>1.7725104159669325E-3</v>
          </cell>
          <cell r="K1422">
            <v>-6.1092965459910165E-3</v>
          </cell>
          <cell r="L1422">
            <v>1.0019010171292919E-2</v>
          </cell>
        </row>
        <row r="1423">
          <cell r="H1423">
            <v>3.124268442663336E-3</v>
          </cell>
          <cell r="I1423">
            <v>-1.0760206333523925E-2</v>
          </cell>
          <cell r="J1423">
            <v>-2.3795307983625058E-3</v>
          </cell>
          <cell r="K1423">
            <v>-3.8437191808894378E-3</v>
          </cell>
          <cell r="L1423">
            <v>6.5636967545505964E-3</v>
          </cell>
        </row>
        <row r="1424">
          <cell r="H1424">
            <v>2.3151661873359597E-3</v>
          </cell>
          <cell r="I1424">
            <v>-9.5640739329394542E-4</v>
          </cell>
          <cell r="J1424">
            <v>6.2381650095402197E-3</v>
          </cell>
          <cell r="K1424">
            <v>3.2041256306691857E-4</v>
          </cell>
          <cell r="L1424">
            <v>-6.8277075944624954E-3</v>
          </cell>
        </row>
        <row r="1425">
          <cell r="H1425">
            <v>-1.805411457588546E-2</v>
          </cell>
          <cell r="I1425">
            <v>-4.1868749185368648E-3</v>
          </cell>
          <cell r="J1425">
            <v>-3.95065070244216E-3</v>
          </cell>
          <cell r="K1425">
            <v>-1.759131798232394E-3</v>
          </cell>
          <cell r="L1425">
            <v>-2.4321016517152572E-3</v>
          </cell>
        </row>
        <row r="1426">
          <cell r="H1426">
            <v>8.3207302740819777E-3</v>
          </cell>
          <cell r="I1426">
            <v>7.3774898980705217E-3</v>
          </cell>
          <cell r="J1426">
            <v>-1.0984014185817514E-3</v>
          </cell>
          <cell r="K1426">
            <v>4.255978865790766E-3</v>
          </cell>
          <cell r="L1426">
            <v>5.1205797688964605E-3</v>
          </cell>
        </row>
        <row r="1427">
          <cell r="H1427">
            <v>-8.8255487197838045E-3</v>
          </cell>
          <cell r="I1427">
            <v>-1.3979844477308045E-2</v>
          </cell>
          <cell r="J1427">
            <v>-8.0023879725761304E-3</v>
          </cell>
          <cell r="K1427">
            <v>4.8208496547363922E-4</v>
          </cell>
          <cell r="L1427">
            <v>-7.244300999332598E-3</v>
          </cell>
        </row>
        <row r="1428">
          <cell r="H1428">
            <v>7.3014476171668896E-3</v>
          </cell>
          <cell r="I1428">
            <v>6.6875607719962815E-4</v>
          </cell>
          <cell r="J1428">
            <v>8.128533141451344E-3</v>
          </cell>
          <cell r="K1428">
            <v>-1.7644264060607817E-3</v>
          </cell>
          <cell r="L1428">
            <v>-6.8257607667923104E-3</v>
          </cell>
        </row>
        <row r="1429">
          <cell r="H1429">
            <v>3.3438047727880837E-2</v>
          </cell>
          <cell r="I1429">
            <v>1.2611779574887017E-2</v>
          </cell>
          <cell r="J1429">
            <v>9.7735453095060265E-4</v>
          </cell>
          <cell r="K1429">
            <v>3.7836197738780886E-3</v>
          </cell>
          <cell r="L1429">
            <v>-3.8704976895294063E-3</v>
          </cell>
        </row>
        <row r="1430">
          <cell r="H1430">
            <v>-3.2381139157436789E-2</v>
          </cell>
          <cell r="I1430">
            <v>-1.7431845805082391E-2</v>
          </cell>
          <cell r="J1430">
            <v>-1.2631950795596647E-2</v>
          </cell>
          <cell r="K1430">
            <v>5.6671039027105241E-3</v>
          </cell>
          <cell r="L1430">
            <v>4.6098742570817031E-3</v>
          </cell>
        </row>
        <row r="1431">
          <cell r="H1431">
            <v>-1.0802043433936093E-2</v>
          </cell>
          <cell r="I1431">
            <v>1.7543350239683786E-3</v>
          </cell>
          <cell r="J1431">
            <v>-4.5117547135558045E-3</v>
          </cell>
          <cell r="K1431">
            <v>-3.2279134624583206E-3</v>
          </cell>
          <cell r="L1431">
            <v>3.1638982856756481E-3</v>
          </cell>
        </row>
        <row r="1432">
          <cell r="H1432">
            <v>8.2772591272399776E-3</v>
          </cell>
          <cell r="I1432">
            <v>3.0450169661400128E-3</v>
          </cell>
          <cell r="J1432">
            <v>4.2838224624581756E-3</v>
          </cell>
          <cell r="K1432">
            <v>-8.1638692451098116E-3</v>
          </cell>
          <cell r="L1432">
            <v>5.0970697592420677E-3</v>
          </cell>
        </row>
        <row r="1433">
          <cell r="H1433">
            <v>4.4655169926415272E-3</v>
          </cell>
          <cell r="I1433">
            <v>5.3951909961167388E-3</v>
          </cell>
          <cell r="J1433">
            <v>4.327379845199264E-4</v>
          </cell>
          <cell r="K1433">
            <v>3.2923483097051509E-3</v>
          </cell>
          <cell r="L1433">
            <v>6.6557002906253437E-4</v>
          </cell>
        </row>
        <row r="1434">
          <cell r="H1434">
            <v>6.2174176019353933E-3</v>
          </cell>
          <cell r="I1434">
            <v>1.3423475684721353E-2</v>
          </cell>
          <cell r="J1434">
            <v>3.6458169125597184E-3</v>
          </cell>
          <cell r="K1434">
            <v>-2.2434270162785541E-3</v>
          </cell>
          <cell r="L1434">
            <v>4.5481829476134994E-3</v>
          </cell>
        </row>
        <row r="1435">
          <cell r="H1435">
            <v>-3.0639291800325097E-3</v>
          </cell>
          <cell r="I1435">
            <v>-6.4684487746045072E-3</v>
          </cell>
          <cell r="J1435">
            <v>-9.5431286691884942E-3</v>
          </cell>
          <cell r="K1435">
            <v>2.7316402172143928E-3</v>
          </cell>
          <cell r="L1435">
            <v>5.6917019016133885E-3</v>
          </cell>
        </row>
        <row r="1436">
          <cell r="H1436">
            <v>-2.4881926177685143E-2</v>
          </cell>
          <cell r="I1436">
            <v>-2.827986549257977E-3</v>
          </cell>
          <cell r="J1436">
            <v>-5.035141803992893E-3</v>
          </cell>
          <cell r="K1436">
            <v>2.4967787009158027E-3</v>
          </cell>
          <cell r="L1436">
            <v>-2.2717330750731901E-2</v>
          </cell>
        </row>
        <row r="1437">
          <cell r="H1437">
            <v>-9.0335756703002756E-3</v>
          </cell>
          <cell r="I1437">
            <v>-1.1725787945559007E-2</v>
          </cell>
          <cell r="J1437">
            <v>-1.9992841186503574E-3</v>
          </cell>
          <cell r="K1437">
            <v>-1.0459676519573025E-3</v>
          </cell>
          <cell r="L1437">
            <v>-7.6007892237428543E-3</v>
          </cell>
        </row>
        <row r="1438">
          <cell r="H1438">
            <v>1.589892954101213E-2</v>
          </cell>
          <cell r="I1438">
            <v>9.184457300265958E-3</v>
          </cell>
          <cell r="J1438">
            <v>3.1306058927627056E-4</v>
          </cell>
          <cell r="K1438">
            <v>5.5011394593176277E-3</v>
          </cell>
          <cell r="L1438">
            <v>-7.9751067809170628E-3</v>
          </cell>
        </row>
        <row r="1439">
          <cell r="H1439">
            <v>3.4336100911950052E-2</v>
          </cell>
          <cell r="I1439">
            <v>1.2944354874931063E-2</v>
          </cell>
          <cell r="J1439">
            <v>8.1355358639867426E-4</v>
          </cell>
          <cell r="K1439">
            <v>3.0023137970711655E-3</v>
          </cell>
          <cell r="L1439">
            <v>3.6429897762912944E-3</v>
          </cell>
        </row>
        <row r="1440">
          <cell r="H1440">
            <v>1.9175812782065371E-2</v>
          </cell>
          <cell r="I1440">
            <v>8.2827472451643125E-3</v>
          </cell>
          <cell r="J1440">
            <v>4.1270774596493531E-3</v>
          </cell>
          <cell r="K1440">
            <v>-2.9933268904487331E-3</v>
          </cell>
          <cell r="L1440">
            <v>5.5613601286992331E-3</v>
          </cell>
        </row>
        <row r="1441">
          <cell r="H1441">
            <v>1.3976996343034509E-2</v>
          </cell>
          <cell r="I1441">
            <v>1.011922818616795E-2</v>
          </cell>
          <cell r="J1441">
            <v>6.2269740966636178E-4</v>
          </cell>
          <cell r="K1441">
            <v>-5.1508697616009513E-3</v>
          </cell>
          <cell r="L1441">
            <v>-3.9563903632023889E-3</v>
          </cell>
        </row>
        <row r="1442">
          <cell r="H1442">
            <v>1.5804287589963328E-2</v>
          </cell>
          <cell r="I1442">
            <v>1.4409702179091433E-2</v>
          </cell>
          <cell r="J1442">
            <v>6.2245827989970692E-5</v>
          </cell>
          <cell r="K1442">
            <v>4.9336594619480145E-3</v>
          </cell>
          <cell r="L1442">
            <v>-1.2567497505308611E-2</v>
          </cell>
        </row>
        <row r="1443">
          <cell r="H1443">
            <v>0</v>
          </cell>
          <cell r="I1443">
            <v>0</v>
          </cell>
          <cell r="J1443">
            <v>1.5558262845618565E-3</v>
          </cell>
          <cell r="K1443">
            <v>-1.3731008534828559E-3</v>
          </cell>
          <cell r="L1443">
            <v>7.0190420555562572E-3</v>
          </cell>
        </row>
        <row r="1444">
          <cell r="H1444">
            <v>-1.8116266834926176E-2</v>
          </cell>
          <cell r="I1444">
            <v>-1.3361790618444669E-3</v>
          </cell>
          <cell r="J1444">
            <v>-3.3553258937770725E-3</v>
          </cell>
          <cell r="K1444">
            <v>3.5665343801609684E-3</v>
          </cell>
          <cell r="L1444">
            <v>1.0031086424832525E-2</v>
          </cell>
        </row>
        <row r="1445">
          <cell r="H1445">
            <v>-8.1007213833951264E-3</v>
          </cell>
          <cell r="I1445">
            <v>1.0015590452223666E-3</v>
          </cell>
          <cell r="J1445">
            <v>-3.5536111459796293E-3</v>
          </cell>
          <cell r="K1445">
            <v>-1.6992605714497566E-3</v>
          </cell>
          <cell r="L1445">
            <v>1.2778561139705769E-2</v>
          </cell>
        </row>
        <row r="1446">
          <cell r="H1446">
            <v>1.6828653302821461E-2</v>
          </cell>
          <cell r="I1446">
            <v>1.0453846497412655E-2</v>
          </cell>
          <cell r="J1446">
            <v>-1.3764671625876579E-3</v>
          </cell>
          <cell r="K1446">
            <v>3.9808006362864745E-3</v>
          </cell>
          <cell r="L1446">
            <v>-1.4604129920259279E-4</v>
          </cell>
        </row>
        <row r="1447">
          <cell r="H1447">
            <v>-3.9714235416973609E-2</v>
          </cell>
          <cell r="I1447">
            <v>-6.961116506509657E-3</v>
          </cell>
          <cell r="J1447">
            <v>4.4483341881358385E-3</v>
          </cell>
          <cell r="K1447">
            <v>-7.4187381416145337E-3</v>
          </cell>
          <cell r="L1447">
            <v>8.4344384713963549E-3</v>
          </cell>
        </row>
        <row r="1448">
          <cell r="H1448">
            <v>-2.4362891378540308E-2</v>
          </cell>
          <cell r="I1448">
            <v>-1.8090532601892528E-2</v>
          </cell>
          <cell r="J1448">
            <v>-7.4850081227688658E-3</v>
          </cell>
          <cell r="K1448">
            <v>-5.4535661871278895E-3</v>
          </cell>
          <cell r="L1448">
            <v>5.8829972996259361E-3</v>
          </cell>
        </row>
        <row r="1449">
          <cell r="H1449">
            <v>-4.5916367456979579E-3</v>
          </cell>
          <cell r="I1449">
            <v>-4.4335126671922742E-3</v>
          </cell>
          <cell r="J1449">
            <v>1.7596705652169753E-3</v>
          </cell>
          <cell r="K1449">
            <v>-9.6894237745629441E-3</v>
          </cell>
          <cell r="L1449">
            <v>8.3791838380653516E-4</v>
          </cell>
        </row>
        <row r="1450">
          <cell r="H1450">
            <v>-8.3903836436168833E-3</v>
          </cell>
          <cell r="I1450">
            <v>3.105840267646931E-3</v>
          </cell>
          <cell r="J1450">
            <v>1.0539552169433364E-2</v>
          </cell>
          <cell r="K1450">
            <v>-5.05732803668002E-3</v>
          </cell>
          <cell r="L1450">
            <v>2.1575414300094797E-2</v>
          </cell>
        </row>
        <row r="1451">
          <cell r="H1451">
            <v>1.4656128920221834E-2</v>
          </cell>
          <cell r="I1451">
            <v>-6.7161276923011215E-3</v>
          </cell>
          <cell r="J1451">
            <v>1.117420556127513E-3</v>
          </cell>
          <cell r="K1451">
            <v>1.7415209317206415E-3</v>
          </cell>
          <cell r="L1451">
            <v>2.1598508167606223E-3</v>
          </cell>
        </row>
        <row r="1452">
          <cell r="H1452">
            <v>-1.245690580802794E-2</v>
          </cell>
          <cell r="I1452">
            <v>5.554424471774233E-3</v>
          </cell>
          <cell r="J1452">
            <v>-3.1003582414423914E-4</v>
          </cell>
          <cell r="K1452">
            <v>-9.489989478889127E-4</v>
          </cell>
          <cell r="L1452">
            <v>-2.5157391120178563E-4</v>
          </cell>
        </row>
        <row r="1453">
          <cell r="H1453">
            <v>-6.8060774385828582E-3</v>
          </cell>
          <cell r="I1453">
            <v>-8.1298897709189966E-3</v>
          </cell>
          <cell r="J1453">
            <v>-4.5282670063280239E-3</v>
          </cell>
          <cell r="K1453">
            <v>0</v>
          </cell>
          <cell r="L1453">
            <v>9.0761457597055006E-3</v>
          </cell>
        </row>
        <row r="1454">
          <cell r="H1454">
            <v>8.0327204101804384E-4</v>
          </cell>
          <cell r="I1454">
            <v>1.630870818887753E-2</v>
          </cell>
          <cell r="J1454">
            <v>4.5488654838146125E-3</v>
          </cell>
          <cell r="K1454">
            <v>1.5048243483988255E-3</v>
          </cell>
          <cell r="L1454">
            <v>-2.4942714804448984E-3</v>
          </cell>
        </row>
        <row r="1455">
          <cell r="H1455">
            <v>1.3374076854557826E-2</v>
          </cell>
          <cell r="I1455">
            <v>-6.7083329806338909E-4</v>
          </cell>
          <cell r="J1455">
            <v>2.6673272561565931E-3</v>
          </cell>
          <cell r="K1455">
            <v>-5.3569021867003741E-3</v>
          </cell>
          <cell r="L1455">
            <v>-1.4378667496939279E-3</v>
          </cell>
        </row>
        <row r="1456">
          <cell r="H1456">
            <v>2.0407402010782505E-2</v>
          </cell>
          <cell r="I1456">
            <v>1.3546192203295337E-2</v>
          </cell>
          <cell r="J1456">
            <v>9.0943176757936062E-3</v>
          </cell>
          <cell r="K1456">
            <v>-4.0015813118751131E-3</v>
          </cell>
          <cell r="L1456">
            <v>1.7271298395837853E-4</v>
          </cell>
        </row>
        <row r="1457">
          <cell r="H1457">
            <v>-2.1883931814910551E-2</v>
          </cell>
          <cell r="I1457">
            <v>9.0785136091398044E-4</v>
          </cell>
          <cell r="J1457">
            <v>-2.4527396319673489E-4</v>
          </cell>
          <cell r="K1457">
            <v>-3.1375247595977207E-4</v>
          </cell>
          <cell r="L1457">
            <v>1.5647692123959001E-3</v>
          </cell>
        </row>
        <row r="1458">
          <cell r="H1458">
            <v>9.9180293533367436E-3</v>
          </cell>
          <cell r="I1458">
            <v>-5.6430132712504966E-3</v>
          </cell>
          <cell r="J1458">
            <v>-5.5192870572429165E-4</v>
          </cell>
          <cell r="K1458">
            <v>-2.0352040657133363E-3</v>
          </cell>
          <cell r="L1458">
            <v>7.0771111941136944E-3</v>
          </cell>
        </row>
        <row r="1459">
          <cell r="H1459">
            <v>-1.5020323791383405E-2</v>
          </cell>
          <cell r="I1459">
            <v>-4.104971538103408E-3</v>
          </cell>
          <cell r="J1459">
            <v>7.6083147493961611E-3</v>
          </cell>
          <cell r="K1459">
            <v>-4.8297893210087484E-3</v>
          </cell>
          <cell r="L1459">
            <v>1.4645325635214146E-3</v>
          </cell>
        </row>
        <row r="1460">
          <cell r="H1460">
            <v>8.2008877002652802E-3</v>
          </cell>
          <cell r="I1460">
            <v>-2.0308668519432915E-2</v>
          </cell>
          <cell r="J1460">
            <v>-5.8458429770760212E-3</v>
          </cell>
          <cell r="K1460">
            <v>1.7949072776601849E-3</v>
          </cell>
          <cell r="L1460">
            <v>-1.4872014893648755E-3</v>
          </cell>
        </row>
        <row r="1461">
          <cell r="H1461">
            <v>-3.8750199135016983E-3</v>
          </cell>
          <cell r="I1461">
            <v>-3.2339665839667964E-3</v>
          </cell>
          <cell r="J1461">
            <v>1.0413106275384276E-3</v>
          </cell>
          <cell r="K1461">
            <v>-3.0343159717362012E-3</v>
          </cell>
          <cell r="L1461">
            <v>2.5849077657911224E-3</v>
          </cell>
        </row>
        <row r="1462">
          <cell r="H1462">
            <v>-4.4388831713077836E-2</v>
          </cell>
          <cell r="I1462">
            <v>-6.4505326985068168E-3</v>
          </cell>
          <cell r="J1462">
            <v>5.3233881143166517E-3</v>
          </cell>
          <cell r="K1462">
            <v>-9.3262906757336506E-3</v>
          </cell>
          <cell r="L1462">
            <v>4.8237221953104648E-3</v>
          </cell>
        </row>
        <row r="1463">
          <cell r="H1463">
            <v>-2.1373023030031746E-2</v>
          </cell>
          <cell r="I1463">
            <v>-4.1322993233366967E-3</v>
          </cell>
          <cell r="J1463">
            <v>-8.0341111249693231E-3</v>
          </cell>
          <cell r="K1463">
            <v>3.0840636771922725E-4</v>
          </cell>
          <cell r="L1463">
            <v>4.2678712597190582E-3</v>
          </cell>
        </row>
        <row r="1464">
          <cell r="H1464">
            <v>-4.0023364908517545E-2</v>
          </cell>
          <cell r="I1464">
            <v>-2.5556664705103427E-2</v>
          </cell>
          <cell r="J1464">
            <v>-6.136740475048974E-5</v>
          </cell>
          <cell r="K1464">
            <v>1.7764689083772378E-3</v>
          </cell>
          <cell r="L1464">
            <v>5.1315634694499845E-3</v>
          </cell>
        </row>
        <row r="1465">
          <cell r="H1465">
            <v>-1.0006126430176843E-2</v>
          </cell>
          <cell r="I1465">
            <v>5.0156825862455179E-3</v>
          </cell>
          <cell r="J1465">
            <v>7.6087816805812114E-3</v>
          </cell>
          <cell r="K1465">
            <v>-4.1535225964826061E-3</v>
          </cell>
          <cell r="L1465">
            <v>1.7135485970284581E-2</v>
          </cell>
        </row>
        <row r="1466">
          <cell r="H1466">
            <v>-4.270550137179363E-2</v>
          </cell>
          <cell r="I1466">
            <v>-4.7820446201610634E-2</v>
          </cell>
          <cell r="J1466">
            <v>-8.3429806881819557E-3</v>
          </cell>
          <cell r="K1466">
            <v>2.7584504712630631E-2</v>
          </cell>
          <cell r="L1466">
            <v>-8.6564534972971563E-3</v>
          </cell>
        </row>
        <row r="1467">
          <cell r="H1467">
            <v>4.4572238655276486E-2</v>
          </cell>
          <cell r="I1467">
            <v>-5.7491766074424522E-4</v>
          </cell>
          <cell r="J1467">
            <v>4.6057802743761922E-3</v>
          </cell>
          <cell r="K1467">
            <v>-7.8418936814088624E-3</v>
          </cell>
          <cell r="L1467">
            <v>1.998958151020247E-3</v>
          </cell>
        </row>
        <row r="1468">
          <cell r="H1468">
            <v>-5.8887350148168149E-2</v>
          </cell>
          <cell r="I1468">
            <v>-6.6634464156438256E-2</v>
          </cell>
          <cell r="J1468">
            <v>1.2227714734858175E-4</v>
          </cell>
          <cell r="K1468">
            <v>-8.6293774170457249E-3</v>
          </cell>
          <cell r="L1468">
            <v>3.601615559485305E-2</v>
          </cell>
        </row>
        <row r="1469">
          <cell r="H1469">
            <v>-6.3177824766049495E-2</v>
          </cell>
          <cell r="I1469">
            <v>4.7406848133211499E-2</v>
          </cell>
          <cell r="J1469">
            <v>-7.0900416638675079E-3</v>
          </cell>
          <cell r="K1469">
            <v>-1.0842846194486722E-2</v>
          </cell>
          <cell r="L1469">
            <v>1.5991865679231276E-2</v>
          </cell>
        </row>
        <row r="1470">
          <cell r="H1470">
            <v>-2.4117674733609262E-2</v>
          </cell>
          <cell r="I1470">
            <v>-4.4152403979192512E-2</v>
          </cell>
          <cell r="J1470">
            <v>-5.4170695957685977E-3</v>
          </cell>
          <cell r="K1470">
            <v>-1.3055396135034369E-3</v>
          </cell>
          <cell r="L1470">
            <v>1.8018204814530758E-2</v>
          </cell>
        </row>
        <row r="1471">
          <cell r="H1471">
            <v>6.6112616975124716E-2</v>
          </cell>
          <cell r="I1471">
            <v>4.6290021441487417E-2</v>
          </cell>
          <cell r="J1471">
            <v>3.4040719006802611E-3</v>
          </cell>
          <cell r="K1471">
            <v>1.0763158949917973E-3</v>
          </cell>
          <cell r="L1471">
            <v>-5.7672850658307961E-3</v>
          </cell>
        </row>
        <row r="1472">
          <cell r="H1472">
            <v>-3.7175608271686089E-2</v>
          </cell>
          <cell r="I1472">
            <v>5.2616692831877199E-3</v>
          </cell>
          <cell r="J1472">
            <v>4.2561511502057225E-3</v>
          </cell>
          <cell r="K1472">
            <v>-1.0751586846099448E-3</v>
          </cell>
          <cell r="L1472">
            <v>-1.621460909371264E-2</v>
          </cell>
        </row>
        <row r="1473">
          <cell r="H1473">
            <v>1.1240514785471056E-2</v>
          </cell>
          <cell r="I1473">
            <v>2.1784622088531824E-2</v>
          </cell>
          <cell r="J1473">
            <v>6.6335014779066448E-3</v>
          </cell>
          <cell r="K1473">
            <v>-5.3729050602813189E-4</v>
          </cell>
          <cell r="L1473">
            <v>1.0736759108608718E-2</v>
          </cell>
        </row>
        <row r="1474">
          <cell r="H1474">
            <v>-3.4516356739455079E-2</v>
          </cell>
          <cell r="I1474">
            <v>-9.7385454124592208E-3</v>
          </cell>
          <cell r="J1474">
            <v>4.2101120955710947E-3</v>
          </cell>
          <cell r="K1474">
            <v>-2.3027559457478031E-4</v>
          </cell>
          <cell r="L1474">
            <v>1.5223497768509286E-2</v>
          </cell>
        </row>
        <row r="1475">
          <cell r="H1475">
            <v>-3.0234881415156623E-2</v>
          </cell>
          <cell r="I1475">
            <v>9.4738662728510725E-4</v>
          </cell>
          <cell r="J1475">
            <v>6.6229314837760178E-3</v>
          </cell>
          <cell r="K1475">
            <v>-3.1364453842216422E-3</v>
          </cell>
          <cell r="L1475">
            <v>2.6115691147485798E-3</v>
          </cell>
        </row>
        <row r="1476">
          <cell r="H1476">
            <v>-3.3179007571425223E-2</v>
          </cell>
          <cell r="I1476">
            <v>-4.45937143129993E-2</v>
          </cell>
          <cell r="J1476">
            <v>-3.9838366970184058E-3</v>
          </cell>
          <cell r="K1476">
            <v>5.3576888145134838E-4</v>
          </cell>
          <cell r="L1476">
            <v>1.8354739081270166E-2</v>
          </cell>
        </row>
        <row r="1477">
          <cell r="H1477">
            <v>5.1274096764535315E-3</v>
          </cell>
          <cell r="I1477">
            <v>-1.5008981502439234E-2</v>
          </cell>
          <cell r="J1477">
            <v>-1.1514197110512603E-3</v>
          </cell>
          <cell r="K1477">
            <v>-2.2955234513266642E-4</v>
          </cell>
          <cell r="L1477">
            <v>1.7062441511044746E-2</v>
          </cell>
        </row>
        <row r="1478">
          <cell r="H1478">
            <v>1.509094735251737E-2</v>
          </cell>
          <cell r="I1478">
            <v>2.5804116011829414E-4</v>
          </cell>
          <cell r="J1478">
            <v>1.8197461844637886E-4</v>
          </cell>
          <cell r="K1478">
            <v>3.0703335862038994E-3</v>
          </cell>
          <cell r="L1478">
            <v>2.0461116866606677E-2</v>
          </cell>
        </row>
        <row r="1479">
          <cell r="H1479">
            <v>2.2893014683525337E-2</v>
          </cell>
          <cell r="I1479">
            <v>3.4284877594586316E-2</v>
          </cell>
          <cell r="J1479">
            <v>9.7059576443636608E-4</v>
          </cell>
          <cell r="K1479">
            <v>-4.6037373944740612E-4</v>
          </cell>
          <cell r="L1479">
            <v>-1.2348741311104638E-2</v>
          </cell>
        </row>
        <row r="1480">
          <cell r="H1480">
            <v>5.1849374381854663E-2</v>
          </cell>
          <cell r="I1480">
            <v>1.3119972745138542E-2</v>
          </cell>
          <cell r="J1480">
            <v>-7.6358675981477164E-3</v>
          </cell>
          <cell r="K1480">
            <v>3.3872468024949143E-3</v>
          </cell>
          <cell r="L1480">
            <v>-5.0333992186258447E-2</v>
          </cell>
        </row>
        <row r="1481">
          <cell r="H1481">
            <v>-1.7820452444835544E-3</v>
          </cell>
          <cell r="I1481">
            <v>-1.5565520070231931E-2</v>
          </cell>
          <cell r="J1481">
            <v>-5.5573003184398173E-3</v>
          </cell>
          <cell r="K1481">
            <v>7.5234656382558995E-3</v>
          </cell>
          <cell r="L1481">
            <v>-1.9764054996674885E-3</v>
          </cell>
        </row>
        <row r="1482">
          <cell r="H1482">
            <v>-2.3769101850369845E-2</v>
          </cell>
          <cell r="I1482">
            <v>1.5121610152536658E-2</v>
          </cell>
          <cell r="J1482">
            <v>3.2547562743188152E-3</v>
          </cell>
          <cell r="K1482">
            <v>-1.0817889710514894E-2</v>
          </cell>
          <cell r="L1482">
            <v>1.2795256135271771E-2</v>
          </cell>
        </row>
        <row r="1483">
          <cell r="H1483">
            <v>3.289609302556662E-2</v>
          </cell>
          <cell r="I1483">
            <v>2.8280001568408375E-2</v>
          </cell>
          <cell r="J1483">
            <v>4.407175498736926E-3</v>
          </cell>
          <cell r="K1483">
            <v>2.5383036060115938E-3</v>
          </cell>
          <cell r="L1483">
            <v>3.5314563364252649E-4</v>
          </cell>
        </row>
        <row r="1484">
          <cell r="H1484">
            <v>-3.0423797231360572E-2</v>
          </cell>
          <cell r="I1484">
            <v>2.347024984931334E-3</v>
          </cell>
          <cell r="J1484">
            <v>-5.8504742544914778E-3</v>
          </cell>
          <cell r="K1484">
            <v>-3.0672728273835048E-3</v>
          </cell>
          <cell r="L1484">
            <v>1.9344389245078197E-2</v>
          </cell>
        </row>
        <row r="1485">
          <cell r="H1485">
            <v>1.8710715177780779E-2</v>
          </cell>
          <cell r="I1485">
            <v>4.9219820654511359E-3</v>
          </cell>
          <cell r="J1485">
            <v>-4.3523485538501383E-3</v>
          </cell>
          <cell r="K1485">
            <v>-1.2254056695482074E-3</v>
          </cell>
          <cell r="L1485">
            <v>1.589599350427795E-3</v>
          </cell>
        </row>
        <row r="1486">
          <cell r="H1486">
            <v>-2.7679836144497871E-2</v>
          </cell>
          <cell r="I1486">
            <v>-1.187143263889856E-2</v>
          </cell>
          <cell r="J1486">
            <v>-4.0943055434962128E-3</v>
          </cell>
          <cell r="K1486">
            <v>2.9958568378771755E-3</v>
          </cell>
          <cell r="L1486">
            <v>1.4054710944007009E-3</v>
          </cell>
        </row>
        <row r="1487">
          <cell r="H1487">
            <v>-6.0266812606216913E-2</v>
          </cell>
          <cell r="I1487">
            <v>-2.5281938303220453E-2</v>
          </cell>
          <cell r="J1487">
            <v>2.1946359615632183E-3</v>
          </cell>
          <cell r="K1487">
            <v>-7.6754765343578502E-4</v>
          </cell>
          <cell r="L1487">
            <v>2.4540973916545417E-2</v>
          </cell>
        </row>
        <row r="1488">
          <cell r="H1488">
            <v>0</v>
          </cell>
          <cell r="I1488">
            <v>-2.55031577922884E-2</v>
          </cell>
          <cell r="J1488">
            <v>-6.1994568333081368E-3</v>
          </cell>
          <cell r="K1488">
            <v>2.1537908696576125E-3</v>
          </cell>
          <cell r="L1488">
            <v>1.4582012947143674E-2</v>
          </cell>
        </row>
        <row r="1489">
          <cell r="H1489">
            <v>-2.9837537647715573E-3</v>
          </cell>
          <cell r="I1489">
            <v>1.8539688989226644E-2</v>
          </cell>
          <cell r="J1489">
            <v>-1.0955592995269492E-2</v>
          </cell>
          <cell r="K1489">
            <v>9.3167686144297601E-3</v>
          </cell>
          <cell r="L1489">
            <v>-1.2777365406384966E-2</v>
          </cell>
        </row>
        <row r="1490">
          <cell r="H1490">
            <v>2.2001038182103416E-2</v>
          </cell>
          <cell r="I1490">
            <v>2.8646463529026667E-2</v>
          </cell>
          <cell r="J1490">
            <v>2.8869386599601476E-3</v>
          </cell>
          <cell r="K1490">
            <v>-3.8669693957177342E-3</v>
          </cell>
          <cell r="L1490">
            <v>-2.9827038727569755E-2</v>
          </cell>
        </row>
        <row r="1491">
          <cell r="H1491">
            <v>-2.5874912091398472E-2</v>
          </cell>
          <cell r="I1491">
            <v>-1.0612179635699603E-2</v>
          </cell>
          <cell r="J1491">
            <v>-7.5098866124245767E-4</v>
          </cell>
          <cell r="K1491">
            <v>1.7819742652782633E-3</v>
          </cell>
          <cell r="L1491">
            <v>1.8016199487181472E-2</v>
          </cell>
        </row>
        <row r="1492">
          <cell r="H1492">
            <v>-1.8757747693883053E-2</v>
          </cell>
          <cell r="I1492">
            <v>-2.6705492278710663E-2</v>
          </cell>
          <cell r="J1492">
            <v>-6.5756227599265138E-3</v>
          </cell>
          <cell r="K1492">
            <v>0</v>
          </cell>
          <cell r="L1492">
            <v>5.8243135350692921E-3</v>
          </cell>
        </row>
        <row r="1493">
          <cell r="H1493">
            <v>8.3988096660689848E-3</v>
          </cell>
          <cell r="I1493">
            <v>6.9657167103169826E-3</v>
          </cell>
          <cell r="J1493">
            <v>-3.2780863448589326E-3</v>
          </cell>
          <cell r="K1493">
            <v>-1.5471611088581083E-3</v>
          </cell>
          <cell r="L1493">
            <v>-2.8344968548169591E-2</v>
          </cell>
        </row>
        <row r="1494">
          <cell r="H1494">
            <v>2.3407163100695128E-2</v>
          </cell>
          <cell r="I1494">
            <v>9.1200628148462304E-3</v>
          </cell>
          <cell r="J1494">
            <v>-7.589404329021443E-4</v>
          </cell>
          <cell r="K1494">
            <v>-6.1505095172904589E-3</v>
          </cell>
          <cell r="L1494">
            <v>9.7049748799062918E-3</v>
          </cell>
        </row>
        <row r="1495">
          <cell r="H1495">
            <v>5.23792564638903E-3</v>
          </cell>
          <cell r="I1495">
            <v>1.3479804803234297E-2</v>
          </cell>
          <cell r="J1495">
            <v>-1.8355619587234751E-3</v>
          </cell>
          <cell r="K1495">
            <v>-2.607146195792609E-3</v>
          </cell>
          <cell r="L1495">
            <v>-8.7439013374595032E-3</v>
          </cell>
        </row>
        <row r="1496">
          <cell r="H1496">
            <v>2.3664768632167377E-2</v>
          </cell>
          <cell r="I1496">
            <v>1.7187073659429952E-2</v>
          </cell>
          <cell r="J1496">
            <v>2.4096604122736398E-3</v>
          </cell>
          <cell r="K1496">
            <v>0</v>
          </cell>
          <cell r="L1496">
            <v>-1.7886768371888406E-2</v>
          </cell>
        </row>
        <row r="1497">
          <cell r="H1497">
            <v>-1.0101055778545254E-3</v>
          </cell>
          <cell r="I1497">
            <v>5.7066970727697175E-3</v>
          </cell>
          <cell r="J1497">
            <v>-1.2019716588370644E-3</v>
          </cell>
          <cell r="K1497">
            <v>2.6139611747253433E-3</v>
          </cell>
          <cell r="L1497">
            <v>1.9590734382888053E-2</v>
          </cell>
        </row>
        <row r="1498">
          <cell r="H1498">
            <v>-5.5757465127437733E-2</v>
          </cell>
          <cell r="I1498">
            <v>-9.8025870260805004E-3</v>
          </cell>
          <cell r="J1498">
            <v>-6.1434801487348922E-3</v>
          </cell>
          <cell r="K1498">
            <v>-4.972444692569189E-3</v>
          </cell>
          <cell r="L1498">
            <v>-1.7538706905561252E-2</v>
          </cell>
        </row>
        <row r="1499">
          <cell r="H1499">
            <v>4.3768733322222531E-3</v>
          </cell>
          <cell r="I1499">
            <v>-1.6610054537223862E-3</v>
          </cell>
          <cell r="J1499">
            <v>2.4215620822698458E-3</v>
          </cell>
          <cell r="K1499">
            <v>-1.0698893301864798E-3</v>
          </cell>
          <cell r="L1499">
            <v>1.0703694455751034E-2</v>
          </cell>
        </row>
        <row r="1500">
          <cell r="H1500">
            <v>-2.6700695223303539E-2</v>
          </cell>
          <cell r="I1500">
            <v>-2.9390442528632321E-2</v>
          </cell>
          <cell r="J1500">
            <v>-9.5994931520968496E-3</v>
          </cell>
          <cell r="K1500">
            <v>2.6817893295740802E-3</v>
          </cell>
          <cell r="L1500">
            <v>1.5248084259744665E-3</v>
          </cell>
        </row>
        <row r="1501">
          <cell r="H1501">
            <v>-9.0526791783184124E-2</v>
          </cell>
          <cell r="I1501">
            <v>-3.1883121516435575E-2</v>
          </cell>
          <cell r="J1501">
            <v>-1.4506666813583591E-2</v>
          </cell>
          <cell r="K1501">
            <v>-2.9031876362715092E-3</v>
          </cell>
          <cell r="L1501">
            <v>-3.2078464304852061E-2</v>
          </cell>
        </row>
        <row r="1502">
          <cell r="H1502">
            <v>4.6373740789258378E-2</v>
          </cell>
          <cell r="I1502">
            <v>6.0820095973828092E-3</v>
          </cell>
          <cell r="J1502">
            <v>4.7547835512458114E-3</v>
          </cell>
          <cell r="K1502">
            <v>4.4509227819180541E-3</v>
          </cell>
          <cell r="L1502">
            <v>-6.5173863509494279E-2</v>
          </cell>
        </row>
        <row r="1503">
          <cell r="H1503">
            <v>4.9877882172475019E-2</v>
          </cell>
          <cell r="I1503">
            <v>2.3336145831710953E-2</v>
          </cell>
          <cell r="J1503">
            <v>8.5569331761083944E-3</v>
          </cell>
          <cell r="K1503">
            <v>-3.6699621724519682E-3</v>
          </cell>
          <cell r="L1503">
            <v>-2.0624926104010788E-2</v>
          </cell>
        </row>
        <row r="1504">
          <cell r="H1504">
            <v>4.8638101427059599E-2</v>
          </cell>
          <cell r="I1504">
            <v>1.0688382331855317E-2</v>
          </cell>
          <cell r="J1504">
            <v>5.7205595649558738E-3</v>
          </cell>
          <cell r="K1504">
            <v>3.9146574508526211E-3</v>
          </cell>
          <cell r="L1504">
            <v>3.4360057559864599E-2</v>
          </cell>
        </row>
        <row r="1505">
          <cell r="H1505">
            <v>-5.9261758847029E-3</v>
          </cell>
          <cell r="I1505">
            <v>-2.0691134941917988E-2</v>
          </cell>
          <cell r="J1505">
            <v>-2.8759707610782614E-3</v>
          </cell>
          <cell r="K1505">
            <v>-2.8320332478949384E-3</v>
          </cell>
          <cell r="L1505">
            <v>-1.5793960684232888E-2</v>
          </cell>
        </row>
        <row r="1506">
          <cell r="H1506">
            <v>-2.1200561788771166E-2</v>
          </cell>
          <cell r="I1506">
            <v>8.1142297924254869E-3</v>
          </cell>
          <cell r="J1506">
            <v>-7.6910699083565515E-4</v>
          </cell>
          <cell r="K1506">
            <v>2.3783952027383037E-3</v>
          </cell>
          <cell r="L1506">
            <v>-9.5362606612373613E-3</v>
          </cell>
        </row>
        <row r="1507">
          <cell r="H1507">
            <v>-1.0355927389027131E-2</v>
          </cell>
          <cell r="I1507">
            <v>-2.4974129488995245E-2</v>
          </cell>
          <cell r="J1507">
            <v>2.3091733803135561E-3</v>
          </cell>
          <cell r="K1507">
            <v>4.779525607027324E-3</v>
          </cell>
          <cell r="L1507">
            <v>9.2925660379299391E-3</v>
          </cell>
        </row>
        <row r="1508">
          <cell r="H1508">
            <v>-5.256350241423291E-2</v>
          </cell>
          <cell r="I1508">
            <v>-2.84510281118181E-2</v>
          </cell>
          <cell r="J1508">
            <v>-9.9833392317493219E-3</v>
          </cell>
          <cell r="K1508">
            <v>-5.5960029019855861E-3</v>
          </cell>
          <cell r="L1508">
            <v>1.5863381090061912E-2</v>
          </cell>
        </row>
        <row r="1509">
          <cell r="H1509">
            <v>1.1615420410208577E-2</v>
          </cell>
          <cell r="I1509">
            <v>2.2488442948566112E-2</v>
          </cell>
          <cell r="J1509">
            <v>-5.4945694275418955E-3</v>
          </cell>
          <cell r="K1509">
            <v>3.9249004511905383E-3</v>
          </cell>
          <cell r="L1509">
            <v>-2.3446105382365356E-2</v>
          </cell>
        </row>
        <row r="1510">
          <cell r="H1510">
            <v>5.7375463675553906E-2</v>
          </cell>
          <cell r="I1510">
            <v>1.7865633700204997E-2</v>
          </cell>
          <cell r="J1510">
            <v>5.1998807054740581E-3</v>
          </cell>
          <cell r="K1510">
            <v>-3.0689200852496157E-3</v>
          </cell>
          <cell r="L1510">
            <v>1.460347493299019E-2</v>
          </cell>
        </row>
        <row r="1511">
          <cell r="H1511">
            <v>2.6770835831500639E-2</v>
          </cell>
          <cell r="I1511">
            <v>1.8303664125949304E-2</v>
          </cell>
          <cell r="J1511">
            <v>-2.1984922202158419E-3</v>
          </cell>
          <cell r="K1511">
            <v>-1.3026098938836439E-3</v>
          </cell>
          <cell r="L1511">
            <v>1.9270110772426907E-3</v>
          </cell>
        </row>
        <row r="1512">
          <cell r="H1512">
            <v>3.3992319093422374E-2</v>
          </cell>
          <cell r="I1512">
            <v>-8.1633089305170881E-3</v>
          </cell>
          <cell r="J1512">
            <v>8.0357922975704543E-3</v>
          </cell>
          <cell r="K1512">
            <v>2.612024686166059E-3</v>
          </cell>
          <cell r="L1512">
            <v>-5.3561695596491266E-3</v>
          </cell>
        </row>
        <row r="1513">
          <cell r="H1513">
            <v>0</v>
          </cell>
          <cell r="I1513">
            <v>3.4124984892549115E-2</v>
          </cell>
          <cell r="J1513">
            <v>7.0716282662808272E-3</v>
          </cell>
          <cell r="K1513">
            <v>-2.1464326097265785E-3</v>
          </cell>
          <cell r="L1513">
            <v>2.1015751092750889E-2</v>
          </cell>
        </row>
        <row r="1514">
          <cell r="H1514">
            <v>3.3835343654557093E-2</v>
          </cell>
          <cell r="I1514">
            <v>5.4400355354355945E-4</v>
          </cell>
          <cell r="J1514">
            <v>-4.5323883241402685E-3</v>
          </cell>
          <cell r="K1514">
            <v>3.0672728273839489E-4</v>
          </cell>
          <cell r="L1514">
            <v>-6.4136494377977638E-3</v>
          </cell>
        </row>
        <row r="1515">
          <cell r="H1515">
            <v>1.8938626727251773E-2</v>
          </cell>
          <cell r="I1515">
            <v>9.7947041126975609E-3</v>
          </cell>
          <cell r="J1515">
            <v>1.0196239716631306E-2</v>
          </cell>
          <cell r="K1515">
            <v>8.3507222700738293E-3</v>
          </cell>
          <cell r="L1515">
            <v>1.2849565686653408E-2</v>
          </cell>
        </row>
        <row r="1516">
          <cell r="H1516">
            <v>-1.935211680608484E-2</v>
          </cell>
          <cell r="I1516">
            <v>-2.9736722471008781E-3</v>
          </cell>
          <cell r="J1516">
            <v>1.0791872670281588E-3</v>
          </cell>
          <cell r="K1516">
            <v>-5.6892517341917692E-3</v>
          </cell>
          <cell r="L1516">
            <v>-9.3753485445506879E-3</v>
          </cell>
        </row>
        <row r="1517">
          <cell r="H1517">
            <v>3.1205039135848267E-2</v>
          </cell>
          <cell r="I1517">
            <v>1.738025794738407E-2</v>
          </cell>
          <cell r="J1517">
            <v>2.7901171947490866E-3</v>
          </cell>
          <cell r="K1517">
            <v>4.6343136306368216E-3</v>
          </cell>
          <cell r="L1517">
            <v>9.619824381891684E-3</v>
          </cell>
        </row>
        <row r="1518">
          <cell r="H1518">
            <v>-2.8585335302631631E-2</v>
          </cell>
          <cell r="I1518">
            <v>-1.9369883187983272E-2</v>
          </cell>
          <cell r="J1518">
            <v>-3.8573785339609534E-3</v>
          </cell>
          <cell r="K1518">
            <v>-5.1483231756626058E-3</v>
          </cell>
          <cell r="L1518">
            <v>-6.7944707316448527E-3</v>
          </cell>
        </row>
        <row r="1519">
          <cell r="H1519">
            <v>3.1078827216446392E-4</v>
          </cell>
          <cell r="I1519">
            <v>2.0418716445174567E-2</v>
          </cell>
          <cell r="J1519">
            <v>-2.2852798735698565E-3</v>
          </cell>
          <cell r="K1519">
            <v>-1.0745810120562638E-3</v>
          </cell>
          <cell r="L1519">
            <v>-7.9744370650844942E-3</v>
          </cell>
        </row>
        <row r="1520">
          <cell r="H1520">
            <v>8.9827561531885536E-4</v>
          </cell>
          <cell r="I1520">
            <v>-1.2649137360032481E-2</v>
          </cell>
          <cell r="J1520">
            <v>2.9904337520738622E-3</v>
          </cell>
          <cell r="K1520">
            <v>3.0705612691384054E-4</v>
          </cell>
          <cell r="L1520">
            <v>-4.8352685524120087E-3</v>
          </cell>
        </row>
        <row r="1521">
          <cell r="H1521">
            <v>7.2648376543698046E-3</v>
          </cell>
          <cell r="I1521">
            <v>4.5541787147385104E-3</v>
          </cell>
          <cell r="J1521">
            <v>1.9664541256743107E-3</v>
          </cell>
          <cell r="K1521">
            <v>7.6844489596017418E-4</v>
          </cell>
          <cell r="L1521">
            <v>-2.2738922988022159E-2</v>
          </cell>
        </row>
        <row r="1522">
          <cell r="H1522">
            <v>1.192072768942265E-2</v>
          </cell>
          <cell r="I1522">
            <v>1.880876515031682E-2</v>
          </cell>
          <cell r="J1522">
            <v>9.1168127291825218E-3</v>
          </cell>
          <cell r="K1522">
            <v>-9.1365907878200314E-3</v>
          </cell>
          <cell r="L1522">
            <v>1.6158135512210681E-2</v>
          </cell>
        </row>
        <row r="1523">
          <cell r="H1523">
            <v>1.3449567331111023E-2</v>
          </cell>
          <cell r="I1523">
            <v>1.2872958939026846E-2</v>
          </cell>
          <cell r="J1523">
            <v>3.9526268151575117E-3</v>
          </cell>
          <cell r="K1523">
            <v>-1.0648442173922801E-3</v>
          </cell>
          <cell r="L1523">
            <v>1.2929217545480265E-2</v>
          </cell>
        </row>
        <row r="1524">
          <cell r="H1524">
            <v>-4.5079527015093879E-2</v>
          </cell>
          <cell r="I1524">
            <v>-2.0044725083616211E-2</v>
          </cell>
          <cell r="J1524">
            <v>9.9981740909993455E-4</v>
          </cell>
          <cell r="K1524">
            <v>-1.518774411147783E-3</v>
          </cell>
          <cell r="L1524">
            <v>2.8076345867112273E-2</v>
          </cell>
        </row>
        <row r="1525">
          <cell r="H1525">
            <v>3.2257938496327965E-2</v>
          </cell>
          <cell r="I1525">
            <v>1.0536553156824224E-2</v>
          </cell>
          <cell r="J1525">
            <v>-3.4336116322311039E-3</v>
          </cell>
          <cell r="K1525">
            <v>3.4290668308221139E-3</v>
          </cell>
          <cell r="L1525">
            <v>1.3860306896041452E-2</v>
          </cell>
        </row>
        <row r="1526">
          <cell r="H1526">
            <v>6.6067083828393436E-2</v>
          </cell>
          <cell r="I1526">
            <v>3.4291437858544604E-2</v>
          </cell>
          <cell r="J1526">
            <v>9.835233092134299E-3</v>
          </cell>
          <cell r="K1526">
            <v>-3.1902661969659407E-3</v>
          </cell>
          <cell r="L1526">
            <v>1.0344162876051E-2</v>
          </cell>
        </row>
        <row r="1527">
          <cell r="H1527">
            <v>-4.1369957944706215E-2</v>
          </cell>
          <cell r="I1527">
            <v>3.8922925859896651E-4</v>
          </cell>
          <cell r="J1527">
            <v>6.8242142170249487E-4</v>
          </cell>
          <cell r="K1527">
            <v>-3.1801207651867003E-3</v>
          </cell>
          <cell r="L1527">
            <v>-4.2999670207780616E-3</v>
          </cell>
        </row>
        <row r="1528">
          <cell r="H1528">
            <v>-4.540761320547948E-2</v>
          </cell>
          <cell r="I1528">
            <v>-2.4737503083603229E-2</v>
          </cell>
          <cell r="J1528">
            <v>-1.5498463455787537E-3</v>
          </cell>
          <cell r="K1528">
            <v>3.0991375778619545E-2</v>
          </cell>
          <cell r="L1528">
            <v>-9.303653284992941E-3</v>
          </cell>
        </row>
        <row r="1529">
          <cell r="H1529">
            <v>-7.0419860790625344E-2</v>
          </cell>
          <cell r="I1529">
            <v>-2.7942247001422227E-2</v>
          </cell>
          <cell r="J1529">
            <v>-8.9407707614088672E-3</v>
          </cell>
          <cell r="K1529">
            <v>3.289462167063828E-3</v>
          </cell>
          <cell r="L1529">
            <v>-8.0790464588097466E-3</v>
          </cell>
        </row>
        <row r="1530">
          <cell r="H1530">
            <v>1.7227734907034886E-3</v>
          </cell>
          <cell r="I1530">
            <v>1.6104667765514558E-2</v>
          </cell>
          <cell r="J1530">
            <v>-5.011988143895918E-4</v>
          </cell>
          <cell r="K1530">
            <v>-3.045214556875897E-3</v>
          </cell>
          <cell r="L1530">
            <v>1.3887215878771952E-2</v>
          </cell>
        </row>
        <row r="1531">
          <cell r="H1531">
            <v>2.6385230349050159E-2</v>
          </cell>
          <cell r="I1531">
            <v>1.8781807530058758E-2</v>
          </cell>
          <cell r="J1531">
            <v>6.330705284280258E-3</v>
          </cell>
          <cell r="K1531">
            <v>-5.462634879693784E-4</v>
          </cell>
          <cell r="L1531">
            <v>2.0722902888325345E-2</v>
          </cell>
        </row>
        <row r="1532">
          <cell r="H1532">
            <v>-1.1760279990796874E-2</v>
          </cell>
          <cell r="I1532">
            <v>-6.2800172794605924E-3</v>
          </cell>
          <cell r="J1532">
            <v>-2.4911066379262881E-4</v>
          </cell>
          <cell r="K1532">
            <v>2.1115173361683226E-3</v>
          </cell>
          <cell r="L1532">
            <v>-4.8974975879528815E-3</v>
          </cell>
        </row>
        <row r="1533">
          <cell r="H1533">
            <v>-2.1230183306776729E-2</v>
          </cell>
          <cell r="I1533">
            <v>6.2957436156181323E-3</v>
          </cell>
          <cell r="J1533">
            <v>-1.2462350222486318E-4</v>
          </cell>
          <cell r="K1533">
            <v>-1.5616578137574999E-3</v>
          </cell>
          <cell r="L1533">
            <v>1.4192328700747936E-2</v>
          </cell>
        </row>
        <row r="1534">
          <cell r="H1534">
            <v>3.2992207389496375E-2</v>
          </cell>
          <cell r="I1534">
            <v>1.1735638864999398E-2</v>
          </cell>
          <cell r="J1534">
            <v>4.1747391735065253E-3</v>
          </cell>
          <cell r="K1534">
            <v>-4.8950518114224684E-3</v>
          </cell>
          <cell r="L1534">
            <v>8.976354645863438E-3</v>
          </cell>
        </row>
        <row r="1535">
          <cell r="H1535">
            <v>-3.3243238938225228E-2</v>
          </cell>
          <cell r="I1535">
            <v>-3.6695142913972245E-2</v>
          </cell>
          <cell r="J1535">
            <v>-1.2223907823320279E-2</v>
          </cell>
          <cell r="K1535">
            <v>2.0242706549276068E-3</v>
          </cell>
          <cell r="L1535">
            <v>-6.4499396268437037E-3</v>
          </cell>
        </row>
        <row r="1536">
          <cell r="H1536">
            <v>3.1770492553766516E-2</v>
          </cell>
          <cell r="I1536">
            <v>8.6160328945283915E-3</v>
          </cell>
          <cell r="J1536">
            <v>-8.1661995720327951E-4</v>
          </cell>
          <cell r="K1536">
            <v>-2.5626740624736799E-3</v>
          </cell>
          <cell r="L1536">
            <v>-1.7540953154828065E-2</v>
          </cell>
        </row>
        <row r="1537">
          <cell r="H1537">
            <v>0</v>
          </cell>
          <cell r="I1537">
            <v>1.9488771645820968E-2</v>
          </cell>
          <cell r="J1537">
            <v>9.7447185473644726E-3</v>
          </cell>
          <cell r="K1537">
            <v>-6.1743156662369403E-3</v>
          </cell>
          <cell r="L1537">
            <v>1.7715196017790813E-2</v>
          </cell>
        </row>
        <row r="1538">
          <cell r="H1538">
            <v>5.079519478207617E-3</v>
          </cell>
          <cell r="I1538">
            <v>-9.5501416483129153E-3</v>
          </cell>
          <cell r="J1538">
            <v>-1.0397802469735096E-2</v>
          </cell>
          <cell r="K1538">
            <v>-7.7115837511620988E-4</v>
          </cell>
          <cell r="L1538">
            <v>-5.0689695391055167E-3</v>
          </cell>
        </row>
        <row r="1539">
          <cell r="H1539">
            <v>6.2302183343529993E-3</v>
          </cell>
          <cell r="I1539">
            <v>4.817163683512371E-3</v>
          </cell>
          <cell r="J1539">
            <v>-3.9008902370040177E-3</v>
          </cell>
          <cell r="K1539">
            <v>-7.7063585998748962E-4</v>
          </cell>
          <cell r="L1539">
            <v>-6.8675036102305853E-8</v>
          </cell>
        </row>
        <row r="1540">
          <cell r="H1540">
            <v>-1.5116735366736744E-2</v>
          </cell>
          <cell r="I1540">
            <v>-1.6616200730203312E-2</v>
          </cell>
          <cell r="J1540">
            <v>-3.5371245984064936E-3</v>
          </cell>
          <cell r="K1540">
            <v>-1.3082523682104163E-3</v>
          </cell>
          <cell r="L1540">
            <v>-5.0068225219246365E-3</v>
          </cell>
        </row>
        <row r="1541">
          <cell r="H1541">
            <v>-2.6996977871546535E-2</v>
          </cell>
          <cell r="I1541">
            <v>-1.6799952076269054E-2</v>
          </cell>
          <cell r="J1541">
            <v>-1.077613891871998E-3</v>
          </cell>
          <cell r="K1541">
            <v>0</v>
          </cell>
          <cell r="L1541">
            <v>-2.7785214749015186E-2</v>
          </cell>
        </row>
        <row r="1542">
          <cell r="H1542">
            <v>1.0514905820349085E-2</v>
          </cell>
          <cell r="I1542">
            <v>-3.9467858438069214E-4</v>
          </cell>
          <cell r="J1542">
            <v>1.8402211200378993E-3</v>
          </cell>
          <cell r="K1542">
            <v>0</v>
          </cell>
          <cell r="L1542">
            <v>0</v>
          </cell>
        </row>
        <row r="1543">
          <cell r="H1543">
            <v>-1.3434833718940831E-2</v>
          </cell>
          <cell r="I1543">
            <v>-1.8648495446902502E-2</v>
          </cell>
          <cell r="J1543">
            <v>-9.0575051189473177E-3</v>
          </cell>
          <cell r="K1543">
            <v>-2.3080634895900065E-4</v>
          </cell>
          <cell r="L1543">
            <v>-2.4517351122519293E-2</v>
          </cell>
        </row>
        <row r="1544">
          <cell r="H1544">
            <v>-1.1249673467961574E-2</v>
          </cell>
          <cell r="I1544">
            <v>-4.1408418306474459E-3</v>
          </cell>
          <cell r="J1544">
            <v>-1.2144184647687739E-3</v>
          </cell>
          <cell r="K1544">
            <v>7.6997078098228755E-4</v>
          </cell>
          <cell r="L1544">
            <v>1.4308272187508519E-2</v>
          </cell>
        </row>
        <row r="1545">
          <cell r="H1545">
            <v>-1.6948931973505776E-2</v>
          </cell>
          <cell r="I1545">
            <v>-2.2095214922818851E-2</v>
          </cell>
          <cell r="J1545">
            <v>-7.615555614382874E-3</v>
          </cell>
          <cell r="K1545">
            <v>4.6414112818196074E-3</v>
          </cell>
          <cell r="L1545">
            <v>-5.4074314944354551E-3</v>
          </cell>
        </row>
        <row r="1546">
          <cell r="H1546">
            <v>0</v>
          </cell>
          <cell r="I1546">
            <v>0</v>
          </cell>
          <cell r="J1546">
            <v>5.8040250567836793E-4</v>
          </cell>
          <cell r="K1546">
            <v>-3.0077999525361943E-3</v>
          </cell>
          <cell r="L1546">
            <v>2.3982538426599032E-3</v>
          </cell>
        </row>
        <row r="1547">
          <cell r="H1547">
            <v>3.025574999845948E-2</v>
          </cell>
          <cell r="I1547">
            <v>-2.6855068577668062E-3</v>
          </cell>
          <cell r="J1547">
            <v>-5.0270579583342467E-3</v>
          </cell>
          <cell r="K1547">
            <v>8.5562725364523029E-3</v>
          </cell>
          <cell r="L1547">
            <v>-7.9588364041270898E-3</v>
          </cell>
        </row>
        <row r="1548">
          <cell r="H1548">
            <v>-2.6900181882226759E-3</v>
          </cell>
          <cell r="I1548">
            <v>2.9240425313361795E-2</v>
          </cell>
          <cell r="J1548">
            <v>3.9513269658779659E-3</v>
          </cell>
          <cell r="K1548">
            <v>2.4953403005809616E-3</v>
          </cell>
          <cell r="L1548">
            <v>1.9398076435346301E-2</v>
          </cell>
        </row>
        <row r="1549">
          <cell r="H1549">
            <v>1.1944419608520329E-2</v>
          </cell>
          <cell r="I1549">
            <v>2.2136534904502181E-3</v>
          </cell>
          <cell r="J1549">
            <v>6.9681938335750537E-3</v>
          </cell>
          <cell r="K1549">
            <v>-7.7922249443640457E-4</v>
          </cell>
          <cell r="L1549">
            <v>4.6641714701434189E-4</v>
          </cell>
        </row>
        <row r="1550">
          <cell r="H1550">
            <v>1.9560365915028521E-2</v>
          </cell>
          <cell r="I1550">
            <v>4.3315307247597801E-2</v>
          </cell>
          <cell r="J1550">
            <v>5.83069134587344E-3</v>
          </cell>
          <cell r="K1550">
            <v>-4.4989120603814436E-3</v>
          </cell>
          <cell r="L1550">
            <v>1.6720664220054804E-2</v>
          </cell>
        </row>
        <row r="1551">
          <cell r="H1551">
            <v>2.9642298934913658E-2</v>
          </cell>
          <cell r="I1551">
            <v>-1.9086457924624156E-3</v>
          </cell>
          <cell r="J1551">
            <v>-5.7334063260505719E-4</v>
          </cell>
          <cell r="K1551">
            <v>2.254563773875784E-3</v>
          </cell>
          <cell r="L1551">
            <v>-4.440435450778768E-3</v>
          </cell>
        </row>
        <row r="1552">
          <cell r="H1552">
            <v>-2.6789273709887262E-2</v>
          </cell>
          <cell r="I1552">
            <v>-2.4098633145541726E-4</v>
          </cell>
          <cell r="J1552">
            <v>-6.0552149714528936E-3</v>
          </cell>
          <cell r="K1552">
            <v>2.4158356773045231E-3</v>
          </cell>
          <cell r="L1552">
            <v>3.9432326848114485E-3</v>
          </cell>
        </row>
        <row r="1553">
          <cell r="H1553">
            <v>-7.998028451448147E-3</v>
          </cell>
          <cell r="I1553">
            <v>1.0287014543699957E-2</v>
          </cell>
          <cell r="J1553">
            <v>3.2063584404942169E-3</v>
          </cell>
          <cell r="K1553">
            <v>-1.9444989130464885E-3</v>
          </cell>
          <cell r="L1553">
            <v>-7.1403167045135385E-3</v>
          </cell>
        </row>
        <row r="1554">
          <cell r="H1554">
            <v>1.2195946055705287E-2</v>
          </cell>
          <cell r="I1554">
            <v>1.1057487964409862E-3</v>
          </cell>
          <cell r="J1554">
            <v>-2.4929250915444179E-3</v>
          </cell>
          <cell r="K1554">
            <v>-1.0100544487225971E-3</v>
          </cell>
          <cell r="L1554">
            <v>-7.741721795475387E-3</v>
          </cell>
        </row>
        <row r="1555">
          <cell r="H1555">
            <v>-3.8265090775916333E-2</v>
          </cell>
          <cell r="I1555">
            <v>2.018354924337773E-3</v>
          </cell>
          <cell r="J1555">
            <v>5.7673460972194057E-3</v>
          </cell>
          <cell r="K1555">
            <v>-2.3310193637393617E-4</v>
          </cell>
          <cell r="L1555">
            <v>1.0651299590137775E-2</v>
          </cell>
        </row>
        <row r="1556">
          <cell r="H1556">
            <v>-1.9144973617019723E-2</v>
          </cell>
          <cell r="I1556">
            <v>-2.1141810115085979E-2</v>
          </cell>
          <cell r="J1556">
            <v>-3.1219998298637197E-3</v>
          </cell>
          <cell r="K1556">
            <v>0</v>
          </cell>
          <cell r="L1556">
            <v>-1.4571692629312127E-2</v>
          </cell>
        </row>
        <row r="1557">
          <cell r="H1557">
            <v>3.6996336331608815E-2</v>
          </cell>
          <cell r="I1557">
            <v>1.6883352560054909E-2</v>
          </cell>
          <cell r="J1557">
            <v>8.9479349653354134E-4</v>
          </cell>
          <cell r="K1557">
            <v>-1.8608398815486149E-3</v>
          </cell>
          <cell r="L1557">
            <v>1.8116722661041251E-3</v>
          </cell>
        </row>
        <row r="1558">
          <cell r="H1558">
            <v>-1.2028169633350516E-2</v>
          </cell>
          <cell r="I1558">
            <v>-1.4914054108935981E-2</v>
          </cell>
          <cell r="J1558">
            <v>-4.9169645630210423E-3</v>
          </cell>
          <cell r="K1558">
            <v>4.9087824209494979E-3</v>
          </cell>
          <cell r="L1558">
            <v>-3.1325259334703426E-2</v>
          </cell>
        </row>
        <row r="1559">
          <cell r="H1559">
            <v>-2.1479867903057892E-2</v>
          </cell>
          <cell r="I1559">
            <v>-8.6860097607285303E-3</v>
          </cell>
          <cell r="J1559">
            <v>-6.6739759460855419E-3</v>
          </cell>
          <cell r="K1559">
            <v>7.7983015563543034E-4</v>
          </cell>
          <cell r="L1559">
            <v>-1.7163882844204448E-3</v>
          </cell>
        </row>
        <row r="1560">
          <cell r="H1560">
            <v>-2.7593286777717996E-2</v>
          </cell>
          <cell r="I1560">
            <v>-1.134836742295231E-2</v>
          </cell>
          <cell r="J1560">
            <v>-7.7521851442996503E-4</v>
          </cell>
          <cell r="K1560">
            <v>1.5620238009512732E-3</v>
          </cell>
          <cell r="L1560">
            <v>-4.4098509667794938E-2</v>
          </cell>
        </row>
        <row r="1561">
          <cell r="H1561">
            <v>1.3683087737064392E-2</v>
          </cell>
          <cell r="I1561">
            <v>3.2431003656709922E-3</v>
          </cell>
          <cell r="J1561">
            <v>2.4568659217274469E-3</v>
          </cell>
          <cell r="K1561">
            <v>-2.3375949164911036E-3</v>
          </cell>
          <cell r="L1561">
            <v>-6.7830810793362284E-3</v>
          </cell>
        </row>
        <row r="1562">
          <cell r="H1562">
            <v>-2.2731644588662281E-2</v>
          </cell>
          <cell r="I1562">
            <v>3.2161498496299235E-3</v>
          </cell>
          <cell r="J1562">
            <v>-1.290120498638192E-4</v>
          </cell>
          <cell r="K1562">
            <v>-7.7854332564253337E-4</v>
          </cell>
          <cell r="L1562">
            <v>1.327951160512586E-2</v>
          </cell>
        </row>
        <row r="1563">
          <cell r="H1563">
            <v>-1.5787716967701315E-2</v>
          </cell>
          <cell r="I1563">
            <v>-1.1732825699560245E-2</v>
          </cell>
          <cell r="J1563">
            <v>-2.5798049790470845E-4</v>
          </cell>
          <cell r="K1563">
            <v>1.7939273206648565E-3</v>
          </cell>
          <cell r="L1563">
            <v>-2.2582188256909941E-3</v>
          </cell>
        </row>
        <row r="1564">
          <cell r="H1564">
            <v>4.8573364924233031E-2</v>
          </cell>
          <cell r="I1564">
            <v>2.9825423296426123E-2</v>
          </cell>
          <cell r="J1564">
            <v>1.019420522425718E-2</v>
          </cell>
          <cell r="K1564">
            <v>-1.2464066054036493E-3</v>
          </cell>
          <cell r="L1564">
            <v>1.508390470905363E-2</v>
          </cell>
        </row>
        <row r="1565">
          <cell r="H1565">
            <v>1.43002660993643E-2</v>
          </cell>
          <cell r="I1565">
            <v>1.9495059855065833E-3</v>
          </cell>
          <cell r="J1565">
            <v>9.5796846729001572E-4</v>
          </cell>
          <cell r="K1565">
            <v>2.5773574557814705E-3</v>
          </cell>
          <cell r="L1565">
            <v>-2.2909195763272105E-3</v>
          </cell>
        </row>
        <row r="1566">
          <cell r="H1566">
            <v>-4.2070104499281058E-3</v>
          </cell>
          <cell r="I1566">
            <v>8.2655497531838318E-3</v>
          </cell>
          <cell r="J1566">
            <v>5.1047318148400578E-4</v>
          </cell>
          <cell r="K1566">
            <v>1.0162927202628236E-3</v>
          </cell>
          <cell r="L1566">
            <v>-4.3738023368612433E-3</v>
          </cell>
        </row>
        <row r="1567">
          <cell r="H1567">
            <v>3.7980580887823301E-2</v>
          </cell>
          <cell r="I1567">
            <v>9.0350526751894478E-3</v>
          </cell>
          <cell r="J1567">
            <v>-3.8264814472555031E-3</v>
          </cell>
          <cell r="K1567">
            <v>-1.5611702110258641E-3</v>
          </cell>
          <cell r="L1567">
            <v>6.2324756799525538E-4</v>
          </cell>
        </row>
        <row r="1568">
          <cell r="H1568">
            <v>0</v>
          </cell>
          <cell r="I1568">
            <v>0</v>
          </cell>
          <cell r="J1568">
            <v>7.0418955772444392E-4</v>
          </cell>
          <cell r="K1568">
            <v>-1.0136775295549461E-3</v>
          </cell>
          <cell r="L1568">
            <v>0</v>
          </cell>
        </row>
        <row r="1569">
          <cell r="H1569">
            <v>-1.2652265994136935E-2</v>
          </cell>
          <cell r="I1569">
            <v>7.9107947907886E-5</v>
          </cell>
          <cell r="J1569">
            <v>2.5590606878325151E-3</v>
          </cell>
          <cell r="K1569">
            <v>-1.5571591616067026E-3</v>
          </cell>
          <cell r="L1569">
            <v>1.0782744354442819E-4</v>
          </cell>
        </row>
        <row r="1570">
          <cell r="H1570">
            <v>-4.5124575927117161E-2</v>
          </cell>
          <cell r="I1570">
            <v>-1.2478002254012299E-2</v>
          </cell>
          <cell r="J1570">
            <v>-1.3783426295935985E-2</v>
          </cell>
          <cell r="K1570">
            <v>1.0911645001623338E-3</v>
          </cell>
          <cell r="L1570">
            <v>-2.5272088575636675E-2</v>
          </cell>
        </row>
        <row r="1571">
          <cell r="H1571">
            <v>-5.0367477533125316E-3</v>
          </cell>
          <cell r="I1571">
            <v>1.070708742195392E-2</v>
          </cell>
          <cell r="J1571">
            <v>-3.8822658079381567E-3</v>
          </cell>
          <cell r="K1571">
            <v>-3.6498559693715071E-3</v>
          </cell>
          <cell r="L1571">
            <v>-2.0301132345045492E-2</v>
          </cell>
        </row>
        <row r="1572">
          <cell r="H1572">
            <v>-1.0988312875832351E-2</v>
          </cell>
          <cell r="I1572">
            <v>-4.2913365279230176E-3</v>
          </cell>
          <cell r="J1572">
            <v>7.5349253406815642E-3</v>
          </cell>
          <cell r="K1572">
            <v>-8.0881300058051053E-3</v>
          </cell>
          <cell r="L1572">
            <v>2.7196547612649447E-2</v>
          </cell>
        </row>
        <row r="1573">
          <cell r="H1573">
            <v>0</v>
          </cell>
          <cell r="I1573">
            <v>0</v>
          </cell>
          <cell r="J1573">
            <v>-1.8696437094063434E-3</v>
          </cell>
          <cell r="K1573">
            <v>-1.4614193110076279E-3</v>
          </cell>
          <cell r="L1573">
            <v>0</v>
          </cell>
        </row>
        <row r="1574">
          <cell r="H1574">
            <v>3.8601783415404434E-2</v>
          </cell>
          <cell r="I1574">
            <v>1.5473984880403524E-2</v>
          </cell>
          <cell r="J1574">
            <v>1.0980467524939641E-2</v>
          </cell>
          <cell r="K1574">
            <v>-3.0672728273835048E-3</v>
          </cell>
          <cell r="L1574">
            <v>1.8079609034898025E-2</v>
          </cell>
        </row>
        <row r="1575">
          <cell r="H1575">
            <v>6.2559826009038755E-3</v>
          </cell>
          <cell r="I1575">
            <v>1.8792399994027598E-4</v>
          </cell>
          <cell r="J1575">
            <v>-2.5555510958275018E-3</v>
          </cell>
          <cell r="K1575">
            <v>1.305238818015475E-3</v>
          </cell>
          <cell r="L1575">
            <v>7.3595410104716485E-3</v>
          </cell>
        </row>
        <row r="1576">
          <cell r="H1576">
            <v>-3.1743167169634434E-3</v>
          </cell>
          <cell r="I1576">
            <v>2.9437169199786339E-3</v>
          </cell>
          <cell r="J1576">
            <v>-8.0066919689881777E-3</v>
          </cell>
          <cell r="K1576">
            <v>5.170971400986879E-3</v>
          </cell>
          <cell r="L1576">
            <v>2.1714312059528673E-4</v>
          </cell>
        </row>
        <row r="1577">
          <cell r="H1577">
            <v>-1.2148636752942088E-2</v>
          </cell>
          <cell r="I1577">
            <v>-2.5369614626558068E-3</v>
          </cell>
          <cell r="J1577">
            <v>-4.0033292698875567E-3</v>
          </cell>
          <cell r="K1577">
            <v>-1.7719523957843153E-3</v>
          </cell>
          <cell r="L1577">
            <v>2.5688053706205416E-3</v>
          </cell>
        </row>
        <row r="1578">
          <cell r="H1578">
            <v>-8.3926505302367449E-4</v>
          </cell>
          <cell r="I1578">
            <v>2.2615979258335805E-3</v>
          </cell>
          <cell r="J1578">
            <v>1.8800676505947855E-3</v>
          </cell>
          <cell r="K1578">
            <v>-2.0758032272293336E-3</v>
          </cell>
          <cell r="L1578">
            <v>-4.1370921857044607E-3</v>
          </cell>
        </row>
        <row r="1579">
          <cell r="H1579">
            <v>6.6815279079524004E-3</v>
          </cell>
          <cell r="I1579">
            <v>8.8857697483313292E-3</v>
          </cell>
          <cell r="J1579">
            <v>2.3942137135422037E-3</v>
          </cell>
          <cell r="K1579">
            <v>-7.6819625987079032E-4</v>
          </cell>
          <cell r="L1579">
            <v>1.416655244733489E-2</v>
          </cell>
        </row>
        <row r="1580">
          <cell r="H1580">
            <v>-2.9559306753637271E-2</v>
          </cell>
          <cell r="I1580">
            <v>3.0959725997448118E-4</v>
          </cell>
          <cell r="J1580">
            <v>-1.1038729127889946E-2</v>
          </cell>
          <cell r="K1580">
            <v>7.6878683904513245E-4</v>
          </cell>
          <cell r="L1580">
            <v>4.0347568489225161E-3</v>
          </cell>
        </row>
        <row r="1581">
          <cell r="H1581">
            <v>1.0796548738389644E-2</v>
          </cell>
          <cell r="I1581">
            <v>2.336608362904613E-3</v>
          </cell>
          <cell r="J1581">
            <v>1.3055440803209084E-3</v>
          </cell>
          <cell r="K1581">
            <v>-1.3053103261960741E-3</v>
          </cell>
          <cell r="L1581">
            <v>6.910591766245755E-3</v>
          </cell>
        </row>
        <row r="1582">
          <cell r="H1582">
            <v>-3.2686206494836778E-2</v>
          </cell>
          <cell r="I1582">
            <v>-4.9479229484272746E-3</v>
          </cell>
          <cell r="J1582">
            <v>-2.4120064111904371E-3</v>
          </cell>
          <cell r="K1582">
            <v>2.3088113481164463E-3</v>
          </cell>
          <cell r="L1582">
            <v>-1.1669946333925485E-2</v>
          </cell>
        </row>
        <row r="1583">
          <cell r="H1583">
            <v>0</v>
          </cell>
          <cell r="I1583">
            <v>0</v>
          </cell>
          <cell r="J1583">
            <v>1.0455643090991895E-3</v>
          </cell>
          <cell r="K1583">
            <v>-4.0622851844265284E-3</v>
          </cell>
          <cell r="L1583">
            <v>5.7814572128249697E-3</v>
          </cell>
        </row>
        <row r="1584">
          <cell r="H1584">
            <v>-7.9942601524208845E-3</v>
          </cell>
          <cell r="I1584">
            <v>3.552954600872571E-3</v>
          </cell>
          <cell r="J1584">
            <v>6.5273679042587851E-4</v>
          </cell>
          <cell r="K1584">
            <v>2.3047318728899313E-3</v>
          </cell>
          <cell r="L1584">
            <v>9.7329505540448835E-3</v>
          </cell>
        </row>
        <row r="1585">
          <cell r="H1585">
            <v>2.3611897824795447E-2</v>
          </cell>
          <cell r="I1585">
            <v>1.1107929092462498E-2</v>
          </cell>
          <cell r="J1585">
            <v>6.4583299796241445E-3</v>
          </cell>
          <cell r="K1585">
            <v>-3.0719841341131371E-4</v>
          </cell>
          <cell r="L1585">
            <v>-4.2169553670501347E-4</v>
          </cell>
        </row>
        <row r="1586">
          <cell r="H1586">
            <v>3.2066824586282294E-2</v>
          </cell>
          <cell r="I1586">
            <v>4.9386568794407282E-3</v>
          </cell>
          <cell r="J1586">
            <v>2.5927325910233279E-3</v>
          </cell>
          <cell r="K1586">
            <v>4.9393806550424024E-3</v>
          </cell>
          <cell r="L1586">
            <v>-3.0436836923328769E-3</v>
          </cell>
        </row>
        <row r="1587">
          <cell r="H1587">
            <v>2.770454052288196E-2</v>
          </cell>
          <cell r="I1587">
            <v>6.6945978152332941E-4</v>
          </cell>
          <cell r="J1587">
            <v>4.784093467233852E-3</v>
          </cell>
          <cell r="K1587">
            <v>-2.5403813303589429E-3</v>
          </cell>
          <cell r="L1587">
            <v>5.8639662267898629E-3</v>
          </cell>
        </row>
        <row r="1588">
          <cell r="H1588">
            <v>1.5754251462354318E-2</v>
          </cell>
          <cell r="I1588">
            <v>4.7134296924533636E-4</v>
          </cell>
          <cell r="J1588">
            <v>1.4154472745122604E-3</v>
          </cell>
          <cell r="K1588">
            <v>7.6935028906044423E-5</v>
          </cell>
          <cell r="L1588">
            <v>8.0265775602421652E-3</v>
          </cell>
        </row>
        <row r="1589">
          <cell r="H1589">
            <v>-6.9922950277012674E-3</v>
          </cell>
          <cell r="I1589">
            <v>-1.02581731454221E-3</v>
          </cell>
          <cell r="J1589">
            <v>2.4415540130924285E-3</v>
          </cell>
          <cell r="K1589">
            <v>9.7955760331160935E-3</v>
          </cell>
          <cell r="L1589">
            <v>-5.246867640834707E-3</v>
          </cell>
        </row>
        <row r="1590">
          <cell r="H1590">
            <v>-2.8326990673246732E-2</v>
          </cell>
          <cell r="I1590">
            <v>8.6715279369833365E-3</v>
          </cell>
          <cell r="J1590">
            <v>2.563817313480099E-3</v>
          </cell>
          <cell r="K1590">
            <v>1.0116990063910869E-3</v>
          </cell>
          <cell r="L1590">
            <v>1.9899529946132866E-2</v>
          </cell>
        </row>
        <row r="1591">
          <cell r="H1591">
            <v>-3.4951154129413187E-2</v>
          </cell>
          <cell r="I1591">
            <v>-5.7463857596639079E-3</v>
          </cell>
          <cell r="J1591">
            <v>2.940754844296789E-3</v>
          </cell>
          <cell r="K1591">
            <v>-4.1076211316605216E-3</v>
          </cell>
          <cell r="L1591">
            <v>1.1990492661412722E-2</v>
          </cell>
        </row>
        <row r="1592">
          <cell r="H1592">
            <v>-1.2291393101341752E-2</v>
          </cell>
          <cell r="I1592">
            <v>-1.5928775670267514E-3</v>
          </cell>
          <cell r="J1592">
            <v>2.2947484690025721E-3</v>
          </cell>
          <cell r="K1592">
            <v>-1.0050623962542637E-2</v>
          </cell>
          <cell r="L1592">
            <v>5.4295736986065268E-3</v>
          </cell>
        </row>
        <row r="1593">
          <cell r="H1593">
            <v>-2.6567244298761006E-2</v>
          </cell>
          <cell r="I1593">
            <v>-2.5221231757218687E-3</v>
          </cell>
          <cell r="J1593">
            <v>-1.7171020375887913E-3</v>
          </cell>
          <cell r="K1593">
            <v>-5.4936379282655157E-3</v>
          </cell>
          <cell r="L1593">
            <v>-5.2133368070106378E-4</v>
          </cell>
        </row>
        <row r="1594">
          <cell r="H1594">
            <v>-2.4583472012307594E-2</v>
          </cell>
          <cell r="I1594">
            <v>-4.5694669612195149E-4</v>
          </cell>
          <cell r="J1594">
            <v>3.6949791450193725E-3</v>
          </cell>
          <cell r="K1594">
            <v>-1.4476123762235948E-3</v>
          </cell>
          <cell r="L1594">
            <v>1.9648038254276301E-3</v>
          </cell>
        </row>
        <row r="1595">
          <cell r="H1595">
            <v>1.7541203942291306E-2</v>
          </cell>
          <cell r="I1595">
            <v>8.8996055626209269E-3</v>
          </cell>
          <cell r="J1595">
            <v>5.1412457934367772E-3</v>
          </cell>
          <cell r="K1595">
            <v>3.8104721684684151E-4</v>
          </cell>
          <cell r="L1595">
            <v>6.8330536685350385E-3</v>
          </cell>
        </row>
        <row r="1596">
          <cell r="H1596">
            <v>-5.6023665274591572E-3</v>
          </cell>
          <cell r="I1596">
            <v>1.0951470667548424E-3</v>
          </cell>
          <cell r="J1596">
            <v>-2.2101443820478073E-3</v>
          </cell>
          <cell r="K1596">
            <v>-5.3323839665520012E-4</v>
          </cell>
          <cell r="L1596">
            <v>3.207960076543559E-3</v>
          </cell>
        </row>
        <row r="1597">
          <cell r="H1597">
            <v>6.5772107672412261E-2</v>
          </cell>
          <cell r="I1597">
            <v>1.4605356896842503E-2</v>
          </cell>
          <cell r="J1597">
            <v>1.5821390526027379E-3</v>
          </cell>
          <cell r="K1597">
            <v>5.2841036619490911E-3</v>
          </cell>
          <cell r="L1597">
            <v>-7.8801135349749751E-3</v>
          </cell>
        </row>
        <row r="1598">
          <cell r="H1598">
            <v>-2.4568806081341155E-2</v>
          </cell>
          <cell r="I1598">
            <v>-4.2387415348832391E-4</v>
          </cell>
          <cell r="J1598">
            <v>6.3197645703061411E-5</v>
          </cell>
          <cell r="K1598">
            <v>2.2978091983727467E-4</v>
          </cell>
          <cell r="L1598">
            <v>-8.4606472617874129E-3</v>
          </cell>
        </row>
        <row r="1599">
          <cell r="H1599">
            <v>3.3560320739534966E-2</v>
          </cell>
          <cell r="I1599">
            <v>2.0233818053272401E-3</v>
          </cell>
          <cell r="J1599">
            <v>4.5491897428944217E-3</v>
          </cell>
          <cell r="K1599">
            <v>2.0725287853602392E-3</v>
          </cell>
          <cell r="L1599">
            <v>1.1377144441118814E-2</v>
          </cell>
        </row>
        <row r="1600">
          <cell r="H1600">
            <v>6.648034050229068E-3</v>
          </cell>
          <cell r="I1600">
            <v>2.1602108339675574E-3</v>
          </cell>
          <cell r="J1600">
            <v>-5.1575880959564557E-3</v>
          </cell>
          <cell r="K1600">
            <v>3.3887402356023166E-3</v>
          </cell>
          <cell r="L1600">
            <v>-5.6819953240067056E-3</v>
          </cell>
        </row>
        <row r="1601">
          <cell r="H1601">
            <v>1.7561755134165358E-2</v>
          </cell>
          <cell r="I1601">
            <v>1.4741105602813498E-3</v>
          </cell>
          <cell r="J1601">
            <v>5.6902709405548535E-4</v>
          </cell>
          <cell r="K1601">
            <v>8.6226735837122703E-3</v>
          </cell>
          <cell r="L1601">
            <v>6.7534841247640642E-3</v>
          </cell>
        </row>
        <row r="1602">
          <cell r="H1602">
            <v>-3.6264230270763531E-2</v>
          </cell>
          <cell r="I1602">
            <v>-6.8863026440938446E-3</v>
          </cell>
          <cell r="J1602">
            <v>-5.3076983394837463E-3</v>
          </cell>
          <cell r="K1602">
            <v>-1.0863382343577754E-3</v>
          </cell>
          <cell r="L1602">
            <v>-1.4849654015722358E-2</v>
          </cell>
        </row>
        <row r="1603">
          <cell r="H1603">
            <v>9.7312282620150015E-3</v>
          </cell>
          <cell r="I1603">
            <v>6.8000393129972192E-3</v>
          </cell>
          <cell r="J1603">
            <v>2.0327371935020544E-3</v>
          </cell>
          <cell r="K1603">
            <v>3.1048905025476969E-4</v>
          </cell>
          <cell r="L1603">
            <v>3.1718033882583985E-3</v>
          </cell>
        </row>
        <row r="1604">
          <cell r="H1604">
            <v>-3.2449858769332041E-2</v>
          </cell>
          <cell r="I1604">
            <v>-9.3952337520430973E-4</v>
          </cell>
          <cell r="J1604">
            <v>-7.0368548214618798E-3</v>
          </cell>
          <cell r="K1604">
            <v>1.0827748077434585E-2</v>
          </cell>
          <cell r="L1604">
            <v>-1.8854789650545323E-3</v>
          </cell>
        </row>
        <row r="1605">
          <cell r="H1605">
            <v>3.0276810436722368E-3</v>
          </cell>
          <cell r="I1605">
            <v>-5.3832058728249255E-3</v>
          </cell>
          <cell r="J1605">
            <v>1.8514999189060966E-3</v>
          </cell>
          <cell r="K1605">
            <v>4.7103472724185913E-4</v>
          </cell>
          <cell r="L1605">
            <v>3.2550192189173544E-3</v>
          </cell>
        </row>
        <row r="1606">
          <cell r="H1606">
            <v>2.964762969770951E-2</v>
          </cell>
          <cell r="I1606">
            <v>1.102570580548079E-2</v>
          </cell>
          <cell r="J1606">
            <v>7.0736262443968911E-3</v>
          </cell>
          <cell r="K1606">
            <v>5.366552341819375E-3</v>
          </cell>
          <cell r="L1606">
            <v>-1.1587149523026863E-3</v>
          </cell>
        </row>
        <row r="1607">
          <cell r="H1607">
            <v>9.9441540197591216E-3</v>
          </cell>
          <cell r="I1607">
            <v>2.3489303072772305E-3</v>
          </cell>
          <cell r="J1607">
            <v>2.5944974837659451E-3</v>
          </cell>
          <cell r="K1607">
            <v>6.833546941802382E-3</v>
          </cell>
          <cell r="L1607">
            <v>-1.4500739127030204E-3</v>
          </cell>
        </row>
        <row r="1608">
          <cell r="H1608">
            <v>0</v>
          </cell>
          <cell r="I1608">
            <v>0</v>
          </cell>
          <cell r="J1608">
            <v>3.1555399024196795E-4</v>
          </cell>
          <cell r="K1608">
            <v>1.0340703167812659E-3</v>
          </cell>
          <cell r="L1608">
            <v>7.4931904259949444E-3</v>
          </cell>
        </row>
        <row r="1609">
          <cell r="H1609">
            <v>1.9854950899907076E-2</v>
          </cell>
          <cell r="I1609">
            <v>7.1992277778987201E-4</v>
          </cell>
          <cell r="J1609">
            <v>-4.1643146105276863E-3</v>
          </cell>
          <cell r="K1609">
            <v>1.992467621751759E-3</v>
          </cell>
          <cell r="L1609">
            <v>1.0781558285699155E-2</v>
          </cell>
        </row>
        <row r="1610">
          <cell r="H1610">
            <v>-1.8755726593798538E-2</v>
          </cell>
          <cell r="I1610">
            <v>-3.3401068031253534E-3</v>
          </cell>
          <cell r="J1610">
            <v>-7.0329175648464748E-3</v>
          </cell>
          <cell r="K1610">
            <v>6.9823780462601182E-3</v>
          </cell>
          <cell r="L1610">
            <v>2.1674852151243318E-3</v>
          </cell>
        </row>
        <row r="1611">
          <cell r="H1611">
            <v>-5.1655764345810429E-3</v>
          </cell>
          <cell r="I1611">
            <v>4.2720022772981814E-3</v>
          </cell>
          <cell r="J1611">
            <v>4.0837854518718242E-3</v>
          </cell>
          <cell r="K1611">
            <v>-3.2000243186948163E-3</v>
          </cell>
          <cell r="L1611">
            <v>1.6505877119981305E-2</v>
          </cell>
        </row>
        <row r="1612">
          <cell r="H1612">
            <v>-5.7169059628525698E-4</v>
          </cell>
          <cell r="I1612">
            <v>1.6722378083675604E-3</v>
          </cell>
          <cell r="J1612">
            <v>9.786433868164135E-3</v>
          </cell>
          <cell r="K1612">
            <v>1.222770938392137E-2</v>
          </cell>
          <cell r="L1612">
            <v>-6.2151660961462518E-3</v>
          </cell>
        </row>
        <row r="1613">
          <cell r="H1613">
            <v>-2.6957475898945371E-2</v>
          </cell>
          <cell r="I1613">
            <v>1.3545591394890089E-3</v>
          </cell>
          <cell r="J1613">
            <v>-4.3423240695186216E-3</v>
          </cell>
          <cell r="K1613">
            <v>-5.2360074484799624E-3</v>
          </cell>
          <cell r="L1613">
            <v>-2.2538491679013894E-4</v>
          </cell>
        </row>
        <row r="1614">
          <cell r="H1614">
            <v>9.2854873426495566E-4</v>
          </cell>
          <cell r="I1614">
            <v>3.3563334079245166E-3</v>
          </cell>
          <cell r="J1614">
            <v>4.2348268489063035E-3</v>
          </cell>
          <cell r="K1614">
            <v>8.0580074498515231E-5</v>
          </cell>
          <cell r="L1614">
            <v>8.0588628711004695E-3</v>
          </cell>
        </row>
        <row r="1615">
          <cell r="H1615">
            <v>2.0192758956241841E-2</v>
          </cell>
          <cell r="I1615">
            <v>-4.7369876733168725E-3</v>
          </cell>
          <cell r="J1615">
            <v>2.1085218737948441E-3</v>
          </cell>
          <cell r="K1615">
            <v>7.3851263660800193E-3</v>
          </cell>
          <cell r="L1615">
            <v>-4.6233375917190789E-2</v>
          </cell>
        </row>
        <row r="1616">
          <cell r="H1616">
            <v>2.6187652962164076E-2</v>
          </cell>
          <cell r="I1616">
            <v>6.1580397886920046E-3</v>
          </cell>
          <cell r="J1616">
            <v>1.9156296360520741E-3</v>
          </cell>
          <cell r="K1616">
            <v>-6.4882893175788325E-4</v>
          </cell>
          <cell r="L1616">
            <v>5.5097459480786259E-3</v>
          </cell>
        </row>
        <row r="1617">
          <cell r="H1617">
            <v>-2.2262237167328447E-2</v>
          </cell>
          <cell r="I1617">
            <v>-3.2457561356525888E-3</v>
          </cell>
          <cell r="J1617">
            <v>-7.647942791495721E-3</v>
          </cell>
          <cell r="K1617">
            <v>8.8365150980247442E-3</v>
          </cell>
          <cell r="L1617">
            <v>-3.2061559104320514E-3</v>
          </cell>
        </row>
        <row r="1618">
          <cell r="H1618">
            <v>5.2403121981048351E-3</v>
          </cell>
          <cell r="I1618">
            <v>-3.8696938656644919E-3</v>
          </cell>
          <cell r="J1618">
            <v>2.4005272620284401E-3</v>
          </cell>
          <cell r="K1618">
            <v>-4.6420502415113196E-3</v>
          </cell>
          <cell r="L1618">
            <v>-4.1521540329714224E-3</v>
          </cell>
        </row>
        <row r="1619">
          <cell r="H1619">
            <v>-2.6750784401767369E-2</v>
          </cell>
          <cell r="I1619">
            <v>-1.5370160722531612E-2</v>
          </cell>
          <cell r="J1619">
            <v>-9.8310853627322503E-3</v>
          </cell>
          <cell r="K1619">
            <v>-8.0781832476292115E-3</v>
          </cell>
          <cell r="L1619">
            <v>-2.1229130535485696E-2</v>
          </cell>
        </row>
        <row r="1620">
          <cell r="H1620">
            <v>1.2432272592220794E-2</v>
          </cell>
          <cell r="I1620">
            <v>6.9006220464606915E-3</v>
          </cell>
          <cell r="J1620">
            <v>1.9093819728273065E-3</v>
          </cell>
          <cell r="K1620">
            <v>4.9520835374712302E-3</v>
          </cell>
          <cell r="L1620">
            <v>8.1298669377158905E-3</v>
          </cell>
        </row>
        <row r="1621">
          <cell r="H1621">
            <v>2.0324910321209755E-2</v>
          </cell>
          <cell r="I1621">
            <v>9.8179319170326185E-3</v>
          </cell>
          <cell r="J1621">
            <v>5.2724854560808332E-3</v>
          </cell>
          <cell r="K1621">
            <v>5.3868785529382901E-3</v>
          </cell>
          <cell r="L1621">
            <v>9.2248177354561367E-3</v>
          </cell>
        </row>
        <row r="1622">
          <cell r="H1622">
            <v>8.4526584368784796E-3</v>
          </cell>
          <cell r="I1622">
            <v>3.6312500921620305E-3</v>
          </cell>
          <cell r="J1622">
            <v>-9.4786640604590522E-3</v>
          </cell>
          <cell r="K1622">
            <v>1.0807675093595037E-2</v>
          </cell>
          <cell r="L1622">
            <v>9.0225851853900085E-3</v>
          </cell>
        </row>
        <row r="1623">
          <cell r="H1623">
            <v>-6.0261562359523735E-3</v>
          </cell>
          <cell r="I1623">
            <v>1.6046065922270536E-4</v>
          </cell>
          <cell r="J1623">
            <v>-2.4880708955709041E-3</v>
          </cell>
          <cell r="K1623">
            <v>-3.2072420131240564E-3</v>
          </cell>
          <cell r="L1623">
            <v>-6.6918400487638863E-3</v>
          </cell>
        </row>
        <row r="1624">
          <cell r="H1624">
            <v>3.5933881893311481E-2</v>
          </cell>
          <cell r="I1624">
            <v>1.8131549330308916E-2</v>
          </cell>
          <cell r="J1624">
            <v>3.7733599249247796E-3</v>
          </cell>
          <cell r="K1624">
            <v>9.3799418771851606E-3</v>
          </cell>
          <cell r="L1624">
            <v>-3.5302424606893368E-3</v>
          </cell>
        </row>
        <row r="1625">
          <cell r="H1625">
            <v>6.988468811247639E-2</v>
          </cell>
          <cell r="I1625">
            <v>-1.1962619960680376E-3</v>
          </cell>
          <cell r="J1625">
            <v>-1.4017250598514774E-3</v>
          </cell>
          <cell r="K1625">
            <v>8.5391638103249345E-3</v>
          </cell>
          <cell r="L1625">
            <v>-2.9640973013422056E-2</v>
          </cell>
        </row>
        <row r="1626">
          <cell r="H1626">
            <v>8.4757856194184189E-3</v>
          </cell>
          <cell r="I1626">
            <v>5.9671989229153066E-3</v>
          </cell>
          <cell r="J1626">
            <v>2.9350144685686974E-3</v>
          </cell>
          <cell r="K1626">
            <v>-3.7530980652414891E-3</v>
          </cell>
          <cell r="L1626">
            <v>9.1882532320888277E-3</v>
          </cell>
        </row>
        <row r="1627">
          <cell r="H1627">
            <v>4.8451325861584849E-3</v>
          </cell>
          <cell r="I1627">
            <v>1.1193985360786751E-3</v>
          </cell>
          <cell r="J1627">
            <v>7.1887319124228632E-3</v>
          </cell>
          <cell r="K1627">
            <v>-2.5020605890035963E-4</v>
          </cell>
          <cell r="L1627">
            <v>-2.3213600156390957E-3</v>
          </cell>
        </row>
        <row r="1628">
          <cell r="H1628">
            <v>3.9764882749990127E-2</v>
          </cell>
          <cell r="I1628">
            <v>3.9738463861609397E-3</v>
          </cell>
          <cell r="J1628">
            <v>4.2319599567617328E-3</v>
          </cell>
          <cell r="K1628">
            <v>6.6750611323684872E-4</v>
          </cell>
          <cell r="L1628">
            <v>7.2220415166686092E-3</v>
          </cell>
        </row>
        <row r="1629">
          <cell r="H1629">
            <v>1.1573255442500763E-3</v>
          </cell>
          <cell r="I1629">
            <v>-3.0005181548147242E-3</v>
          </cell>
          <cell r="J1629">
            <v>-1.8869243028891702E-3</v>
          </cell>
          <cell r="K1629">
            <v>3.180699959790978E-3</v>
          </cell>
          <cell r="L1629">
            <v>-1.1520431689148847E-2</v>
          </cell>
        </row>
        <row r="1630">
          <cell r="H1630">
            <v>-3.4626159481272789E-2</v>
          </cell>
          <cell r="I1630">
            <v>-1.8711970276237277E-3</v>
          </cell>
          <cell r="J1630">
            <v>-6.3018887937860146E-4</v>
          </cell>
          <cell r="K1630">
            <v>-2.1715302789511171E-3</v>
          </cell>
          <cell r="L1630">
            <v>2.3673815444125168E-3</v>
          </cell>
        </row>
        <row r="1631">
          <cell r="H1631">
            <v>-8.3103810199622874E-3</v>
          </cell>
          <cell r="I1631">
            <v>-7.2065416718330999E-3</v>
          </cell>
          <cell r="J1631">
            <v>-2.5852608784775466E-3</v>
          </cell>
          <cell r="K1631">
            <v>-1.1965627909182097E-2</v>
          </cell>
          <cell r="L1631">
            <v>-6.722035564722062E-3</v>
          </cell>
        </row>
        <row r="1632">
          <cell r="H1632">
            <v>-1.6998054460311662E-2</v>
          </cell>
          <cell r="I1632">
            <v>3.1088585157796889E-3</v>
          </cell>
          <cell r="J1632">
            <v>3.3506417164690383E-3</v>
          </cell>
          <cell r="K1632">
            <v>-2.4756383585655684E-4</v>
          </cell>
          <cell r="L1632">
            <v>1.3169185647650572E-2</v>
          </cell>
        </row>
        <row r="1633">
          <cell r="H1633">
            <v>3.1270105175169594E-3</v>
          </cell>
          <cell r="I1633">
            <v>1.3885824750712539E-2</v>
          </cell>
          <cell r="J1633">
            <v>5.2296305420940215E-3</v>
          </cell>
          <cell r="K1633">
            <v>3.892672210018322E-3</v>
          </cell>
          <cell r="L1633">
            <v>1.4983693351862115E-2</v>
          </cell>
        </row>
        <row r="1634">
          <cell r="H1634">
            <v>-3.1113107687120278E-2</v>
          </cell>
          <cell r="I1634">
            <v>-2.8167751776319028E-3</v>
          </cell>
          <cell r="J1634">
            <v>5.6414074825994476E-4</v>
          </cell>
          <cell r="K1634">
            <v>3.3239409107785889E-3</v>
          </cell>
          <cell r="L1634">
            <v>-1.422838924067471E-3</v>
          </cell>
        </row>
        <row r="1635">
          <cell r="H1635">
            <v>6.221363711212069E-3</v>
          </cell>
          <cell r="I1635">
            <v>-4.9415090563221797E-3</v>
          </cell>
          <cell r="J1635">
            <v>-3.821373509370507E-3</v>
          </cell>
          <cell r="K1635">
            <v>-3.5604947106554485E-3</v>
          </cell>
          <cell r="L1635">
            <v>-1.2171228050645189E-2</v>
          </cell>
        </row>
        <row r="1636">
          <cell r="H1636">
            <v>-1.4320509174596818E-2</v>
          </cell>
          <cell r="I1636">
            <v>-1.607929836799582E-3</v>
          </cell>
          <cell r="J1636">
            <v>2.0123596243475372E-3</v>
          </cell>
          <cell r="K1636">
            <v>-4.8615866356745974E-3</v>
          </cell>
          <cell r="L1636">
            <v>-8.2942952416937832E-3</v>
          </cell>
        </row>
        <row r="1637">
          <cell r="H1637">
            <v>2.8240479789694684E-2</v>
          </cell>
          <cell r="I1637">
            <v>3.6984360198231148E-3</v>
          </cell>
          <cell r="J1637">
            <v>4.0793308119877469E-3</v>
          </cell>
          <cell r="K1637">
            <v>5.3847895146243996E-3</v>
          </cell>
          <cell r="L1637">
            <v>1.0939423532196901E-2</v>
          </cell>
        </row>
        <row r="1638">
          <cell r="H1638">
            <v>-4.1978089911077765E-3</v>
          </cell>
          <cell r="I1638">
            <v>7.5046458776102387E-3</v>
          </cell>
          <cell r="J1638">
            <v>2.6876668941222537E-3</v>
          </cell>
          <cell r="K1638">
            <v>-7.7270300746382636E-3</v>
          </cell>
          <cell r="L1638">
            <v>8.0033423429448636E-3</v>
          </cell>
        </row>
        <row r="1639">
          <cell r="H1639">
            <v>4.0450626177314764E-2</v>
          </cell>
          <cell r="I1639">
            <v>-3.988635996082901E-3</v>
          </cell>
          <cell r="J1639">
            <v>-8.6024341969108686E-3</v>
          </cell>
          <cell r="K1639">
            <v>8.9574431846488611E-3</v>
          </cell>
          <cell r="L1639">
            <v>-3.3305433000032636E-3</v>
          </cell>
        </row>
        <row r="1640">
          <cell r="H1640">
            <v>-1.3195235625047541E-2</v>
          </cell>
          <cell r="I1640">
            <v>-1.0202524371008104E-2</v>
          </cell>
          <cell r="J1640">
            <v>-1.0060532595090876E-3</v>
          </cell>
          <cell r="K1640">
            <v>-4.7874516600143746E-3</v>
          </cell>
          <cell r="L1640">
            <v>-3.3566057024127183E-2</v>
          </cell>
        </row>
        <row r="1641">
          <cell r="H1641">
            <v>-2.5454299017699356E-2</v>
          </cell>
          <cell r="I1641">
            <v>-6.2904222235404816E-4</v>
          </cell>
          <cell r="J1641">
            <v>-3.8393375660835671E-3</v>
          </cell>
          <cell r="K1641">
            <v>-1.9771136626303143E-3</v>
          </cell>
          <cell r="L1641">
            <v>3.8899240948873093E-3</v>
          </cell>
        </row>
        <row r="1642">
          <cell r="H1642">
            <v>-5.8010543802514136E-2</v>
          </cell>
          <cell r="I1642">
            <v>0</v>
          </cell>
          <cell r="J1642">
            <v>3.0327680551947012E-3</v>
          </cell>
          <cell r="K1642">
            <v>-9.7079249869718165E-3</v>
          </cell>
          <cell r="L1642">
            <v>0</v>
          </cell>
        </row>
        <row r="1643">
          <cell r="H1643">
            <v>-1.2845597882063631E-2</v>
          </cell>
          <cell r="I1643">
            <v>-1.1358438273891824E-2</v>
          </cell>
          <cell r="J1643">
            <v>1.7007692847781364E-3</v>
          </cell>
          <cell r="K1643">
            <v>9.7991929754259743E-4</v>
          </cell>
          <cell r="L1643">
            <v>0</v>
          </cell>
        </row>
        <row r="1644">
          <cell r="H1644">
            <v>-9.744294792877084E-3</v>
          </cell>
          <cell r="I1644">
            <v>-1.7081454337735447E-2</v>
          </cell>
          <cell r="J1644">
            <v>-2.57827017434753E-3</v>
          </cell>
          <cell r="K1644">
            <v>-1.0744027355108599E-2</v>
          </cell>
          <cell r="L1644">
            <v>1.7191053087241004E-2</v>
          </cell>
        </row>
        <row r="1645">
          <cell r="H1645">
            <v>1.4819688162210909E-2</v>
          </cell>
          <cell r="I1645">
            <v>7.4488958197751476E-3</v>
          </cell>
          <cell r="J1645">
            <v>2.6479930246667838E-3</v>
          </cell>
          <cell r="K1645">
            <v>1.9425482131874006E-3</v>
          </cell>
          <cell r="L1645">
            <v>2.9628142454234396E-3</v>
          </cell>
        </row>
        <row r="1646">
          <cell r="H1646">
            <v>9.5746889427259507E-3</v>
          </cell>
          <cell r="I1646">
            <v>1.3779387810288313E-2</v>
          </cell>
          <cell r="J1646">
            <v>4.2130661270127767E-3</v>
          </cell>
          <cell r="K1646">
            <v>-2.1805825632672526E-3</v>
          </cell>
          <cell r="L1646">
            <v>1.0248990474732711E-2</v>
          </cell>
        </row>
        <row r="1647">
          <cell r="H1647">
            <v>-2.1042733589749063E-2</v>
          </cell>
          <cell r="I1647">
            <v>-1.2475001040294531E-2</v>
          </cell>
          <cell r="J1647">
            <v>-7.2010024627877645E-3</v>
          </cell>
          <cell r="K1647">
            <v>4.461765871374368E-3</v>
          </cell>
          <cell r="L1647">
            <v>-5.1918311305021447E-3</v>
          </cell>
        </row>
        <row r="1648">
          <cell r="H1648">
            <v>-1.284583729028177E-2</v>
          </cell>
          <cell r="I1648">
            <v>-5.0360039090724396E-4</v>
          </cell>
          <cell r="J1648">
            <v>3.0904942490070919E-3</v>
          </cell>
          <cell r="K1648">
            <v>-7.6477612383426541E-3</v>
          </cell>
          <cell r="L1648">
            <v>-1.2057573836795177E-2</v>
          </cell>
        </row>
        <row r="1649">
          <cell r="H1649">
            <v>1.5678956467881644E-2</v>
          </cell>
          <cell r="I1649">
            <v>1.5486673802446171E-2</v>
          </cell>
          <cell r="J1649">
            <v>2.7037212877181194E-3</v>
          </cell>
          <cell r="K1649">
            <v>3.9602095773045853E-3</v>
          </cell>
          <cell r="L1649">
            <v>2.8538169301122185E-3</v>
          </cell>
        </row>
        <row r="1650">
          <cell r="H1650">
            <v>-1.0106807504061011E-2</v>
          </cell>
          <cell r="I1650">
            <v>-4.055288780130728E-3</v>
          </cell>
          <cell r="J1650">
            <v>5.2674255285796168E-3</v>
          </cell>
          <cell r="K1650">
            <v>5.1994871937659504E-3</v>
          </cell>
          <cell r="L1650">
            <v>-6.2969390698693894E-3</v>
          </cell>
        </row>
        <row r="1651">
          <cell r="H1651">
            <v>-1.1026961858084716E-2</v>
          </cell>
          <cell r="I1651">
            <v>-5.9343969679566122E-3</v>
          </cell>
          <cell r="J1651">
            <v>1.4347352726029605E-3</v>
          </cell>
          <cell r="K1651">
            <v>3.4238081033641787E-3</v>
          </cell>
          <cell r="L1651">
            <v>-9.7488157052105784E-4</v>
          </cell>
        </row>
        <row r="1652">
          <cell r="H1652">
            <v>7.2512895007879052E-3</v>
          </cell>
          <cell r="I1652">
            <v>1.1692656800530443E-3</v>
          </cell>
          <cell r="J1652">
            <v>3.4259862445218392E-3</v>
          </cell>
          <cell r="K1652">
            <v>9.7919962646786374E-4</v>
          </cell>
          <cell r="L1652">
            <v>1.1588341317116946E-3</v>
          </cell>
        </row>
        <row r="1653">
          <cell r="H1653">
            <v>-1.2868270524475811E-2</v>
          </cell>
          <cell r="I1653">
            <v>-8.4075701249225476E-3</v>
          </cell>
          <cell r="J1653">
            <v>9.9317638023665999E-4</v>
          </cell>
          <cell r="K1653">
            <v>-5.3567110593819578E-3</v>
          </cell>
          <cell r="L1653">
            <v>-6.335683468816633E-3</v>
          </cell>
        </row>
        <row r="1654">
          <cell r="H1654">
            <v>1.4833769960260534E-2</v>
          </cell>
          <cell r="I1654">
            <v>3.6797734446916142E-3</v>
          </cell>
          <cell r="J1654">
            <v>6.8220983349132069E-4</v>
          </cell>
          <cell r="K1654">
            <v>1.2189079520159574E-3</v>
          </cell>
          <cell r="L1654">
            <v>6.0695386930564865E-3</v>
          </cell>
        </row>
        <row r="1655">
          <cell r="H1655">
            <v>9.7382380514756672E-3</v>
          </cell>
          <cell r="I1655">
            <v>1.3644592157896263E-2</v>
          </cell>
          <cell r="J1655">
            <v>2.4169136526106527E-3</v>
          </cell>
          <cell r="K1655">
            <v>9.760933267941585E-4</v>
          </cell>
          <cell r="L1655">
            <v>-5.3930381389015736E-3</v>
          </cell>
        </row>
        <row r="1656">
          <cell r="H1656">
            <v>-9.3029155322807977E-3</v>
          </cell>
          <cell r="I1656">
            <v>6.6801655681107963E-3</v>
          </cell>
          <cell r="J1656">
            <v>1.2983679271210136E-3</v>
          </cell>
          <cell r="K1656">
            <v>-3.9698351982295765E-3</v>
          </cell>
          <cell r="L1656">
            <v>1.5807325534964001E-2</v>
          </cell>
        </row>
        <row r="1657">
          <cell r="H1657">
            <v>-1.3094712785488349E-2</v>
          </cell>
          <cell r="I1657">
            <v>2.4143237260298989E-3</v>
          </cell>
          <cell r="J1657">
            <v>3.4576286655787491E-3</v>
          </cell>
          <cell r="K1657">
            <v>-7.0791302012296331E-3</v>
          </cell>
          <cell r="L1657">
            <v>3.5586263686018249E-3</v>
          </cell>
        </row>
        <row r="1658">
          <cell r="H1658">
            <v>-1.0441240216395808E-2</v>
          </cell>
          <cell r="I1658">
            <v>-3.8835019016946193E-3</v>
          </cell>
          <cell r="J1658">
            <v>-1.230601901275219E-3</v>
          </cell>
          <cell r="K1658">
            <v>-7.7426594046107189E-3</v>
          </cell>
          <cell r="L1658">
            <v>-1.8026069790755272E-4</v>
          </cell>
        </row>
        <row r="1659">
          <cell r="H1659">
            <v>2.0985042081669514E-2</v>
          </cell>
          <cell r="I1659">
            <v>5.6583842421709107E-3</v>
          </cell>
          <cell r="J1659">
            <v>-4.9286194746644973E-4</v>
          </cell>
          <cell r="K1659">
            <v>4.1680343009775633E-3</v>
          </cell>
          <cell r="L1659">
            <v>-6.6129519639335221E-4</v>
          </cell>
        </row>
        <row r="1660">
          <cell r="H1660">
            <v>-1.6012905356636242E-2</v>
          </cell>
          <cell r="I1660">
            <v>-2.4966836646310719E-3</v>
          </cell>
          <cell r="J1660">
            <v>-1.8491253062710156E-3</v>
          </cell>
          <cell r="K1660">
            <v>2.4050268271369468E-4</v>
          </cell>
          <cell r="L1660">
            <v>-7.0979139850162465E-3</v>
          </cell>
        </row>
        <row r="1661">
          <cell r="H1661">
            <v>2.0634659412397394E-3</v>
          </cell>
          <cell r="I1661">
            <v>-7.6588713308223255E-3</v>
          </cell>
          <cell r="J1661">
            <v>-6.7930301802521242E-4</v>
          </cell>
          <cell r="K1661">
            <v>2.8139598947256594E-3</v>
          </cell>
          <cell r="L1661">
            <v>-1.0298972979468801E-2</v>
          </cell>
        </row>
        <row r="1662">
          <cell r="H1662">
            <v>-1.7315782674746427E-2</v>
          </cell>
          <cell r="I1662">
            <v>-1.6147208958519288E-2</v>
          </cell>
          <cell r="J1662">
            <v>-2.2245575120196648E-3</v>
          </cell>
          <cell r="K1662">
            <v>-6.5495332675555851E-3</v>
          </cell>
          <cell r="L1662">
            <v>3.6727572676724662E-3</v>
          </cell>
        </row>
        <row r="1663">
          <cell r="H1663">
            <v>-1.7437714265736703E-3</v>
          </cell>
          <cell r="I1663">
            <v>3.5058102206497743E-4</v>
          </cell>
          <cell r="J1663">
            <v>2.5392236372085986E-3</v>
          </cell>
          <cell r="K1663">
            <v>1.5980834901885288E-4</v>
          </cell>
          <cell r="L1663">
            <v>0</v>
          </cell>
        </row>
        <row r="1664">
          <cell r="H1664">
            <v>-1.3716433453991983E-2</v>
          </cell>
          <cell r="I1664">
            <v>-4.2786734178289487E-3</v>
          </cell>
          <cell r="J1664">
            <v>-2.0385907294381278E-3</v>
          </cell>
          <cell r="K1664">
            <v>-1.1171857471979907E-3</v>
          </cell>
          <cell r="L1664">
            <v>-2.4883388662592876E-2</v>
          </cell>
        </row>
        <row r="1665">
          <cell r="H1665">
            <v>5.3938265320292444E-3</v>
          </cell>
          <cell r="I1665">
            <v>-6.7022664805039822E-3</v>
          </cell>
          <cell r="J1665">
            <v>-9.2851161572971019E-4</v>
          </cell>
          <cell r="K1665">
            <v>-1.4342367533278777E-3</v>
          </cell>
          <cell r="L1665">
            <v>-6.6297499751675204E-3</v>
          </cell>
        </row>
        <row r="1666">
          <cell r="H1666">
            <v>1.0564582913359377E-2</v>
          </cell>
          <cell r="I1666">
            <v>2.5174107770054022E-3</v>
          </cell>
          <cell r="J1666">
            <v>6.8157580503380721E-4</v>
          </cell>
          <cell r="K1666">
            <v>3.2776837860077901E-3</v>
          </cell>
          <cell r="L1666">
            <v>3.7777427986778189E-3</v>
          </cell>
        </row>
        <row r="1667">
          <cell r="H1667">
            <v>-1.4841816226570659E-2</v>
          </cell>
          <cell r="I1667">
            <v>-3.3873413051768164E-3</v>
          </cell>
          <cell r="J1667">
            <v>-4.7675596033521783E-3</v>
          </cell>
          <cell r="K1667">
            <v>-5.5934416914782403E-4</v>
          </cell>
          <cell r="L1667">
            <v>-6.8370860367336084E-3</v>
          </cell>
        </row>
        <row r="1668">
          <cell r="H1668">
            <v>-2.0926763339494836E-2</v>
          </cell>
          <cell r="I1668">
            <v>-1.1112863919279681E-2</v>
          </cell>
          <cell r="J1668">
            <v>1.773084359894872E-3</v>
          </cell>
          <cell r="K1668">
            <v>-1.0375449596000674E-3</v>
          </cell>
          <cell r="L1668">
            <v>-1.4147235140337888E-2</v>
          </cell>
        </row>
        <row r="1669">
          <cell r="H1669">
            <v>-6.5667352657614586E-3</v>
          </cell>
          <cell r="I1669">
            <v>-5.7458374465044759E-3</v>
          </cell>
          <cell r="J1669">
            <v>-6.5828106459725477E-3</v>
          </cell>
          <cell r="K1669">
            <v>5.1343405713246693E-3</v>
          </cell>
          <cell r="L1669">
            <v>-2.8187337719872696E-3</v>
          </cell>
        </row>
        <row r="1670">
          <cell r="H1670">
            <v>-1.5241094298002134E-2</v>
          </cell>
          <cell r="I1670">
            <v>-4.403818556987793E-3</v>
          </cell>
          <cell r="J1670">
            <v>-5.0948528549829009E-3</v>
          </cell>
          <cell r="K1670">
            <v>9.6363055608539305E-4</v>
          </cell>
          <cell r="L1670">
            <v>-8.3518034063776447E-3</v>
          </cell>
        </row>
        <row r="1671">
          <cell r="H1671">
            <v>-3.7115410675525373E-2</v>
          </cell>
          <cell r="I1671">
            <v>-1.5051375861739213E-2</v>
          </cell>
          <cell r="J1671">
            <v>-7.8542553183520436E-3</v>
          </cell>
          <cell r="K1671">
            <v>-1.213704109957825E-2</v>
          </cell>
          <cell r="L1671">
            <v>1.8917398366216753E-2</v>
          </cell>
        </row>
        <row r="1672">
          <cell r="H1672">
            <v>-2.3109718043506922E-3</v>
          </cell>
          <cell r="I1672">
            <v>-7.387777046316768E-3</v>
          </cell>
          <cell r="J1672">
            <v>1.9002519475885826E-4</v>
          </cell>
          <cell r="K1672">
            <v>-2.3742239162983791E-3</v>
          </cell>
          <cell r="L1672">
            <v>1.1190574208194137E-2</v>
          </cell>
        </row>
        <row r="1673">
          <cell r="H1673">
            <v>1.4979881377496618E-2</v>
          </cell>
          <cell r="I1673">
            <v>1.6035901237667627E-2</v>
          </cell>
          <cell r="J1673">
            <v>1.0763784078491323E-3</v>
          </cell>
          <cell r="K1673">
            <v>2.5388958699494868E-3</v>
          </cell>
          <cell r="L1673">
            <v>1.7606494615083346E-3</v>
          </cell>
        </row>
        <row r="1674">
          <cell r="H1674">
            <v>3.5007827747589371E-2</v>
          </cell>
          <cell r="I1674">
            <v>4.8633701866029888E-4</v>
          </cell>
          <cell r="J1674">
            <v>-2.0872559234991206E-3</v>
          </cell>
          <cell r="K1674">
            <v>9.8549611189062691E-3</v>
          </cell>
          <cell r="L1674">
            <v>-6.1513659592287162E-3</v>
          </cell>
        </row>
        <row r="1675">
          <cell r="H1675">
            <v>-2.9652947719412737E-2</v>
          </cell>
          <cell r="I1675">
            <v>1.6937032123527374E-3</v>
          </cell>
          <cell r="J1675">
            <v>-5.5777585404799268E-3</v>
          </cell>
          <cell r="K1675">
            <v>-8.2637949518542531E-3</v>
          </cell>
          <cell r="L1675">
            <v>-2.8925965493423966E-2</v>
          </cell>
        </row>
        <row r="1676">
          <cell r="H1676">
            <v>2.0183398904436656E-2</v>
          </cell>
          <cell r="I1676">
            <v>1.3800315269174579E-3</v>
          </cell>
          <cell r="J1676">
            <v>-2.2946021799290506E-3</v>
          </cell>
          <cell r="K1676">
            <v>1.5120095103700049E-3</v>
          </cell>
          <cell r="L1676">
            <v>1.8470879933564222E-2</v>
          </cell>
        </row>
        <row r="1677">
          <cell r="H1677">
            <v>-6.3880972950191017E-3</v>
          </cell>
          <cell r="I1677">
            <v>-2.165632329979128E-3</v>
          </cell>
          <cell r="J1677">
            <v>-5.749889114721185E-4</v>
          </cell>
          <cell r="K1677">
            <v>1.0356354601759321E-3</v>
          </cell>
          <cell r="L1677">
            <v>4.4705978097425714E-4</v>
          </cell>
        </row>
        <row r="1678">
          <cell r="H1678">
            <v>0</v>
          </cell>
          <cell r="I1678">
            <v>0</v>
          </cell>
          <cell r="J1678">
            <v>2.3651355338945024E-3</v>
          </cell>
          <cell r="K1678">
            <v>-2.4634459216782423E-3</v>
          </cell>
          <cell r="L1678">
            <v>4.8510997781907594E-3</v>
          </cell>
        </row>
        <row r="1679">
          <cell r="H1679">
            <v>-6.3445217166707701E-3</v>
          </cell>
          <cell r="I1679">
            <v>1.1078977592776207E-2</v>
          </cell>
          <cell r="J1679">
            <v>-2.9334410608463646E-3</v>
          </cell>
          <cell r="K1679">
            <v>7.157297536577456E-4</v>
          </cell>
          <cell r="L1679">
            <v>-1.2069239320311231E-2</v>
          </cell>
        </row>
        <row r="1680">
          <cell r="H1680">
            <v>-4.9569292782084551E-2</v>
          </cell>
          <cell r="I1680">
            <v>-1.4334892170861036E-2</v>
          </cell>
          <cell r="J1680">
            <v>-9.4020177058002918E-3</v>
          </cell>
          <cell r="K1680">
            <v>-5.535790370293836E-3</v>
          </cell>
          <cell r="L1680">
            <v>7.3300269500482518E-3</v>
          </cell>
        </row>
        <row r="1681">
          <cell r="H1681">
            <v>-1.6246481326093298E-2</v>
          </cell>
          <cell r="I1681">
            <v>-2.2766655169013106E-3</v>
          </cell>
          <cell r="J1681">
            <v>-4.7779157400904548E-3</v>
          </cell>
          <cell r="K1681">
            <v>-9.5559224659921282E-3</v>
          </cell>
          <cell r="L1681">
            <v>-2.5979435712818466E-3</v>
          </cell>
        </row>
        <row r="1682">
          <cell r="H1682">
            <v>-4.6573851470630756E-2</v>
          </cell>
          <cell r="I1682">
            <v>-2.4642584749729912E-2</v>
          </cell>
          <cell r="J1682">
            <v>-2.4652364232571333E-3</v>
          </cell>
          <cell r="K1682">
            <v>-2.6560263613544244E-3</v>
          </cell>
          <cell r="L1682">
            <v>3.2254365108660421E-2</v>
          </cell>
        </row>
        <row r="1683">
          <cell r="H1683">
            <v>3.4464013219845491E-2</v>
          </cell>
          <cell r="I1683">
            <v>1.0955419561042845E-4</v>
          </cell>
          <cell r="J1683">
            <v>5.2030015682658082E-4</v>
          </cell>
          <cell r="K1683">
            <v>3.0559524043221042E-3</v>
          </cell>
          <cell r="L1683">
            <v>-1.3019229075162952E-3</v>
          </cell>
        </row>
        <row r="1684">
          <cell r="H1684">
            <v>1.2186227076194101E-2</v>
          </cell>
          <cell r="I1684">
            <v>5.7268506638095129E-3</v>
          </cell>
          <cell r="J1684">
            <v>-1.5926341927782195E-3</v>
          </cell>
          <cell r="K1684">
            <v>3.6174807109077278E-3</v>
          </cell>
          <cell r="L1684">
            <v>0</v>
          </cell>
        </row>
        <row r="1685">
          <cell r="H1685">
            <v>3.6922172385289276E-2</v>
          </cell>
          <cell r="I1685">
            <v>2.3049400920118535E-2</v>
          </cell>
          <cell r="J1685">
            <v>7.5198211305662621E-3</v>
          </cell>
          <cell r="K1685">
            <v>6.8889407560386307E-3</v>
          </cell>
          <cell r="L1685">
            <v>1.6823087693554672E-2</v>
          </cell>
        </row>
        <row r="1686">
          <cell r="H1686">
            <v>7.3557177664045348E-3</v>
          </cell>
          <cell r="I1686">
            <v>-1.0646449242102118E-4</v>
          </cell>
          <cell r="J1686">
            <v>5.1696388617195055E-3</v>
          </cell>
          <cell r="K1686">
            <v>6.5353650569885957E-3</v>
          </cell>
          <cell r="L1686">
            <v>-2.8388625352241958E-2</v>
          </cell>
        </row>
        <row r="1687">
          <cell r="H1687">
            <v>-2.515887263372818E-3</v>
          </cell>
          <cell r="I1687">
            <v>8.1141636244781434E-3</v>
          </cell>
          <cell r="J1687">
            <v>-5.8502599536497391E-3</v>
          </cell>
          <cell r="K1687">
            <v>-2.7817543090877805E-3</v>
          </cell>
          <cell r="L1687">
            <v>-2.4505645449047764E-3</v>
          </cell>
        </row>
        <row r="1688">
          <cell r="H1688">
            <v>-2.0905274996566137E-2</v>
          </cell>
          <cell r="I1688">
            <v>-1.2620113782869202E-2</v>
          </cell>
          <cell r="J1688">
            <v>1.9400032824183899E-3</v>
          </cell>
          <cell r="K1688">
            <v>-2.3836233457719125E-4</v>
          </cell>
          <cell r="L1688">
            <v>4.5982243604703044E-3</v>
          </cell>
        </row>
        <row r="1689">
          <cell r="H1689">
            <v>2.3033633879004256E-2</v>
          </cell>
          <cell r="I1689">
            <v>1.1650737147309576E-2</v>
          </cell>
          <cell r="J1689">
            <v>4.9697210399475278E-3</v>
          </cell>
          <cell r="K1689">
            <v>2.3841916472600033E-4</v>
          </cell>
          <cell r="L1689">
            <v>1.2853631581835723E-2</v>
          </cell>
        </row>
        <row r="1690">
          <cell r="H1690">
            <v>-3.7579595272624222E-2</v>
          </cell>
          <cell r="I1690">
            <v>-7.0232509559875478E-3</v>
          </cell>
          <cell r="J1690">
            <v>-3.0827057192742702E-3</v>
          </cell>
          <cell r="K1690">
            <v>-1.7454539650739731E-3</v>
          </cell>
          <cell r="L1690">
            <v>-1.8571481576669102E-3</v>
          </cell>
        </row>
        <row r="1691">
          <cell r="H1691">
            <v>3.8876064235726648E-3</v>
          </cell>
          <cell r="I1691">
            <v>1.0814652782245693E-2</v>
          </cell>
          <cell r="J1691">
            <v>2.4801799098055355E-3</v>
          </cell>
          <cell r="K1691">
            <v>0</v>
          </cell>
          <cell r="L1691">
            <v>4.279403362214218E-3</v>
          </cell>
        </row>
        <row r="1692">
          <cell r="H1692">
            <v>-1.683593789225668E-2</v>
          </cell>
          <cell r="I1692">
            <v>1.0337815429059649E-2</v>
          </cell>
          <cell r="J1692">
            <v>7.743490620297333E-3</v>
          </cell>
          <cell r="K1692">
            <v>-8.0277276990542434E-3</v>
          </cell>
          <cell r="L1692">
            <v>3.4583120180695648E-3</v>
          </cell>
        </row>
        <row r="1693">
          <cell r="H1693">
            <v>2.846339807717424E-3</v>
          </cell>
          <cell r="I1693">
            <v>1.4447466011910937E-3</v>
          </cell>
          <cell r="J1693">
            <v>-3.5074076312346936E-4</v>
          </cell>
          <cell r="K1693">
            <v>5.1420559825006151E-3</v>
          </cell>
          <cell r="L1693">
            <v>3.0771503033921732E-4</v>
          </cell>
        </row>
        <row r="1694">
          <cell r="H1694">
            <v>1.8491999716741203E-2</v>
          </cell>
          <cell r="I1694">
            <v>9.8156954180652622E-3</v>
          </cell>
          <cell r="J1694">
            <v>3.4127476416878633E-3</v>
          </cell>
          <cell r="K1694">
            <v>-1.8950006397556729E-3</v>
          </cell>
          <cell r="L1694">
            <v>-3.9375557683963835E-3</v>
          </cell>
        </row>
        <row r="1695">
          <cell r="H1695">
            <v>7.7916735037932838E-3</v>
          </cell>
          <cell r="I1695">
            <v>-1.6863570122068738E-3</v>
          </cell>
          <cell r="J1695">
            <v>-1.9071213342952698E-3</v>
          </cell>
          <cell r="K1695">
            <v>7.1570753522567365E-3</v>
          </cell>
          <cell r="L1695">
            <v>-9.3268451544197273E-3</v>
          </cell>
        </row>
        <row r="1696">
          <cell r="H1696">
            <v>-7.770523395045803E-3</v>
          </cell>
          <cell r="I1696">
            <v>-2.2261677039013494E-2</v>
          </cell>
          <cell r="J1696">
            <v>-6.5605349687530845E-3</v>
          </cell>
          <cell r="K1696">
            <v>9.7967984730287228E-3</v>
          </cell>
          <cell r="L1696">
            <v>-2.0512771724756518E-2</v>
          </cell>
        </row>
        <row r="1697">
          <cell r="H1697">
            <v>1.6659353309514513E-2</v>
          </cell>
          <cell r="I1697">
            <v>7.174604262178752E-3</v>
          </cell>
          <cell r="J1697">
            <v>-9.6173012674083402E-4</v>
          </cell>
          <cell r="K1697">
            <v>1.9309826198825597E-3</v>
          </cell>
          <cell r="L1697">
            <v>-2.8008150764273765E-3</v>
          </cell>
        </row>
        <row r="1698">
          <cell r="H1698">
            <v>-3.3199129885818524E-2</v>
          </cell>
          <cell r="I1698">
            <v>-1.5954853497705423E-2</v>
          </cell>
          <cell r="J1698">
            <v>-1.2193284910584357E-3</v>
          </cell>
          <cell r="K1698">
            <v>-9.4046728238713628E-3</v>
          </cell>
          <cell r="L1698">
            <v>1.085166443901997E-2</v>
          </cell>
        </row>
        <row r="1699">
          <cell r="H1699">
            <v>9.8119494708091004E-3</v>
          </cell>
          <cell r="I1699">
            <v>4.7727214863713119E-3</v>
          </cell>
          <cell r="J1699">
            <v>4.8190792459490428E-3</v>
          </cell>
          <cell r="K1699">
            <v>-2.7817543090877805E-3</v>
          </cell>
          <cell r="L1699">
            <v>-7.7040323257625554E-3</v>
          </cell>
        </row>
        <row r="1700">
          <cell r="H1700">
            <v>-6.2735754389704468E-3</v>
          </cell>
          <cell r="I1700">
            <v>8.9849055214854534E-3</v>
          </cell>
          <cell r="J1700">
            <v>-5.1157541428430431E-3</v>
          </cell>
          <cell r="K1700">
            <v>3.8296126993939694E-3</v>
          </cell>
          <cell r="L1700">
            <v>1.1455210213517919E-3</v>
          </cell>
        </row>
        <row r="1701">
          <cell r="H1701">
            <v>-2.2444327737811243E-2</v>
          </cell>
          <cell r="I1701">
            <v>-2.1097995832460859E-3</v>
          </cell>
          <cell r="J1701">
            <v>-4.3707009028276511E-3</v>
          </cell>
          <cell r="K1701">
            <v>-5.159123549968947E-3</v>
          </cell>
          <cell r="L1701">
            <v>-1.1505420255967569E-2</v>
          </cell>
        </row>
        <row r="1702">
          <cell r="H1702">
            <v>4.2941365068462023E-2</v>
          </cell>
          <cell r="I1702">
            <v>2.492023877666627E-2</v>
          </cell>
          <cell r="J1702">
            <v>1.2427318120411979E-2</v>
          </cell>
          <cell r="K1702">
            <v>6.1491685443231248E-3</v>
          </cell>
          <cell r="L1702">
            <v>2.6108045118949708E-2</v>
          </cell>
        </row>
        <row r="1703">
          <cell r="H1703">
            <v>-3.517144823755658E-2</v>
          </cell>
          <cell r="I1703">
            <v>2.4593113157624913E-3</v>
          </cell>
          <cell r="J1703">
            <v>5.3947289006206489E-4</v>
          </cell>
          <cell r="K1703">
            <v>-6.8210809531904504E-3</v>
          </cell>
          <cell r="L1703">
            <v>8.7730766609150912E-4</v>
          </cell>
        </row>
        <row r="1704">
          <cell r="H1704">
            <v>2.5770468796217916E-2</v>
          </cell>
          <cell r="I1704">
            <v>6.2321108631679945E-3</v>
          </cell>
          <cell r="J1704">
            <v>1.1730266770126896E-4</v>
          </cell>
          <cell r="K1704">
            <v>7.0287329371592211E-3</v>
          </cell>
          <cell r="L1704">
            <v>1.521529885589068E-2</v>
          </cell>
        </row>
        <row r="1705">
          <cell r="H1705">
            <v>0</v>
          </cell>
          <cell r="I1705">
            <v>0</v>
          </cell>
          <cell r="J1705">
            <v>-6.1658718899733067E-3</v>
          </cell>
          <cell r="K1705">
            <v>-3.9914887896264073E-4</v>
          </cell>
          <cell r="L1705">
            <v>-4.1939883356439944E-3</v>
          </cell>
        </row>
        <row r="1706">
          <cell r="H1706">
            <v>-1.3175266995231194E-2</v>
          </cell>
          <cell r="I1706">
            <v>-4.6870230309741245E-3</v>
          </cell>
          <cell r="J1706">
            <v>-4.5858309624917659E-3</v>
          </cell>
          <cell r="K1706">
            <v>7.1902922794642166E-4</v>
          </cell>
          <cell r="L1706">
            <v>-4.4593339245140307E-3</v>
          </cell>
        </row>
        <row r="1707">
          <cell r="H1707">
            <v>-2.7464926948169488E-2</v>
          </cell>
          <cell r="I1707">
            <v>-9.4326494671396199E-3</v>
          </cell>
          <cell r="J1707">
            <v>-3.1897630261007448E-3</v>
          </cell>
          <cell r="K1707">
            <v>-3.0269096137133245E-3</v>
          </cell>
          <cell r="L1707">
            <v>-1.7357453949476409E-2</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yusun.baruch@gmail.com" TargetMode="External"/><Relationship Id="rId1" Type="http://schemas.openxmlformats.org/officeDocument/2006/relationships/hyperlink" Target="mailto:hpan.baruch@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
  <sheetViews>
    <sheetView workbookViewId="0">
      <selection activeCell="B14" sqref="B14"/>
    </sheetView>
  </sheetViews>
  <sheetFormatPr defaultColWidth="12.44140625" defaultRowHeight="15.6" x14ac:dyDescent="0.3"/>
  <cols>
    <col min="1" max="1" width="9.109375" style="67" customWidth="1"/>
    <col min="2" max="2" width="30.44140625" style="67" customWidth="1"/>
    <col min="3" max="3" width="28.109375" style="67" customWidth="1"/>
    <col min="4" max="16384" width="12.44140625" style="67"/>
  </cols>
  <sheetData>
    <row r="2" spans="2:3" ht="20.399999999999999" x14ac:dyDescent="0.35">
      <c r="B2" s="65" t="s">
        <v>72</v>
      </c>
      <c r="C2" s="66" t="s">
        <v>73</v>
      </c>
    </row>
    <row r="3" spans="2:3" ht="17.399999999999999" x14ac:dyDescent="0.3">
      <c r="B3" s="68" t="s">
        <v>74</v>
      </c>
      <c r="C3" s="69" t="s">
        <v>75</v>
      </c>
    </row>
    <row r="4" spans="2:3" ht="17.399999999999999" x14ac:dyDescent="0.3">
      <c r="B4" s="68" t="s">
        <v>76</v>
      </c>
      <c r="C4" s="69" t="s">
        <v>77</v>
      </c>
    </row>
  </sheetData>
  <hyperlinks>
    <hyperlink ref="C3" r:id="rId1"/>
    <hyperlink ref="C4"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
  <sheetViews>
    <sheetView tabSelected="1" workbookViewId="0">
      <selection activeCell="G31" sqref="G31"/>
    </sheetView>
  </sheetViews>
  <sheetFormatPr defaultColWidth="8.77734375" defaultRowHeight="13.2" x14ac:dyDescent="0.25"/>
  <cols>
    <col min="1" max="1" width="36.109375" bestFit="1" customWidth="1"/>
  </cols>
  <sheetData>
    <row r="1" spans="1:26" x14ac:dyDescent="0.25">
      <c r="A1" s="63" t="s">
        <v>67</v>
      </c>
      <c r="B1" s="63" t="s">
        <v>68</v>
      </c>
    </row>
    <row r="2" spans="1:26" x14ac:dyDescent="0.25">
      <c r="A2" s="63"/>
      <c r="B2" s="63"/>
    </row>
    <row r="3" spans="1:26" x14ac:dyDescent="0.25">
      <c r="A3" s="55" t="s">
        <v>70</v>
      </c>
      <c r="Z3" s="62">
        <v>2013</v>
      </c>
    </row>
    <row r="4" spans="1:26" x14ac:dyDescent="0.25">
      <c r="A4" t="s">
        <v>46</v>
      </c>
    </row>
    <row r="5" spans="1:26" x14ac:dyDescent="0.25">
      <c r="A5" s="43" t="s">
        <v>39</v>
      </c>
      <c r="B5">
        <v>100</v>
      </c>
    </row>
    <row r="6" spans="1:26" x14ac:dyDescent="0.25">
      <c r="A6" t="s">
        <v>40</v>
      </c>
      <c r="B6">
        <v>-50</v>
      </c>
    </row>
    <row r="7" spans="1:26" x14ac:dyDescent="0.25">
      <c r="A7" s="43" t="s">
        <v>41</v>
      </c>
      <c r="B7">
        <v>-100</v>
      </c>
    </row>
    <row r="8" spans="1:26" x14ac:dyDescent="0.25">
      <c r="A8" t="s">
        <v>15</v>
      </c>
      <c r="B8">
        <v>250</v>
      </c>
    </row>
    <row r="9" spans="1:26" x14ac:dyDescent="0.25">
      <c r="A9" t="s">
        <v>16</v>
      </c>
      <c r="B9">
        <v>250</v>
      </c>
    </row>
    <row r="10" spans="1:26" x14ac:dyDescent="0.25">
      <c r="A10" t="s">
        <v>17</v>
      </c>
      <c r="B10">
        <v>250</v>
      </c>
    </row>
    <row r="11" spans="1:26" x14ac:dyDescent="0.25">
      <c r="A11" s="43" t="s">
        <v>42</v>
      </c>
      <c r="B11">
        <v>100</v>
      </c>
    </row>
    <row r="12" spans="1:26" x14ac:dyDescent="0.25">
      <c r="A12" s="43" t="s">
        <v>43</v>
      </c>
      <c r="B12">
        <v>200</v>
      </c>
    </row>
    <row r="13" spans="1:26" x14ac:dyDescent="0.25">
      <c r="A13" s="43" t="s">
        <v>44</v>
      </c>
      <c r="B13">
        <v>25</v>
      </c>
    </row>
    <row r="14" spans="1:26" x14ac:dyDescent="0.25">
      <c r="A14" t="s">
        <v>21</v>
      </c>
      <c r="B14">
        <v>-100</v>
      </c>
      <c r="C14" t="s">
        <v>45</v>
      </c>
    </row>
    <row r="15" spans="1:26" x14ac:dyDescent="0.25">
      <c r="A15" t="s">
        <v>22</v>
      </c>
      <c r="B15">
        <v>-100</v>
      </c>
    </row>
    <row r="16" spans="1:26" x14ac:dyDescent="0.25">
      <c r="A16" t="s">
        <v>23</v>
      </c>
      <c r="B16">
        <v>-100</v>
      </c>
    </row>
    <row r="17" spans="1:2" x14ac:dyDescent="0.25">
      <c r="A17" t="s">
        <v>24</v>
      </c>
      <c r="B17">
        <v>-100</v>
      </c>
    </row>
    <row r="18" spans="1:2" x14ac:dyDescent="0.25">
      <c r="A18" t="s">
        <v>25</v>
      </c>
      <c r="B18">
        <v>-100</v>
      </c>
    </row>
    <row r="19" spans="1:2" x14ac:dyDescent="0.25">
      <c r="A19" t="s">
        <v>26</v>
      </c>
      <c r="B19">
        <v>-100</v>
      </c>
    </row>
    <row r="22" spans="1:2" x14ac:dyDescent="0.25">
      <c r="A22" s="43" t="s">
        <v>62</v>
      </c>
    </row>
    <row r="23" spans="1:2" x14ac:dyDescent="0.25">
      <c r="A23" s="43" t="s">
        <v>63</v>
      </c>
    </row>
    <row r="24" spans="1:2" x14ac:dyDescent="0.25">
      <c r="A24" s="43" t="s">
        <v>64</v>
      </c>
    </row>
    <row r="28" spans="1:2" x14ac:dyDescent="0.25">
      <c r="A28" s="55" t="s">
        <v>71</v>
      </c>
    </row>
    <row r="29" spans="1:2" x14ac:dyDescent="0.25">
      <c r="A29" s="43" t="s">
        <v>65</v>
      </c>
    </row>
    <row r="30" spans="1:2" x14ac:dyDescent="0.25">
      <c r="A30" s="64" t="s">
        <v>69</v>
      </c>
    </row>
    <row r="102" spans="26:26" x14ac:dyDescent="0.25">
      <c r="Z102" s="62" t="s">
        <v>66</v>
      </c>
    </row>
  </sheetData>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A452"/>
  <sheetViews>
    <sheetView topLeftCell="N1" workbookViewId="0">
      <selection activeCell="U20" sqref="U20"/>
    </sheetView>
  </sheetViews>
  <sheetFormatPr defaultRowHeight="13.2" x14ac:dyDescent="0.25"/>
  <cols>
    <col min="1" max="1" width="10.5546875" style="113" customWidth="1"/>
    <col min="2" max="15" width="18.109375" style="113" customWidth="1"/>
    <col min="16" max="19" width="16.109375" style="113" customWidth="1"/>
    <col min="20" max="20" width="12.5546875" style="113" customWidth="1"/>
    <col min="21" max="26" width="14" style="113" customWidth="1"/>
    <col min="27" max="27" width="12.5546875" style="113" customWidth="1"/>
    <col min="28" max="28" width="10.5546875" style="113" customWidth="1"/>
    <col min="29" max="29" width="15.109375" style="113" customWidth="1"/>
    <col min="30" max="30" width="11.33203125" style="113" customWidth="1"/>
    <col min="31" max="31" width="16" style="113" customWidth="1"/>
    <col min="32" max="32" width="10.5546875" style="113" customWidth="1"/>
    <col min="33" max="33" width="15.109375" style="113" customWidth="1"/>
    <col min="34" max="34" width="16.109375" style="113" customWidth="1"/>
    <col min="35" max="35" width="20.88671875" style="113" customWidth="1"/>
    <col min="36" max="36" width="11.33203125" style="113" customWidth="1"/>
    <col min="37" max="37" width="16" style="113" customWidth="1"/>
    <col min="38" max="106" width="12.5546875" style="113" customWidth="1"/>
    <col min="107" max="16384" width="8.88671875" style="113"/>
  </cols>
  <sheetData>
    <row r="3" spans="1:27" x14ac:dyDescent="0.25">
      <c r="P3" s="114" t="s">
        <v>57</v>
      </c>
    </row>
    <row r="4" spans="1:27" x14ac:dyDescent="0.25">
      <c r="A4" s="114"/>
      <c r="D4" s="115"/>
      <c r="E4" s="115"/>
      <c r="F4" s="115"/>
      <c r="G4" s="115"/>
      <c r="H4" s="115"/>
      <c r="I4" s="115"/>
      <c r="J4" s="115"/>
      <c r="K4" s="115"/>
      <c r="L4" s="115"/>
      <c r="M4" s="115"/>
      <c r="N4" s="115"/>
      <c r="O4" s="115"/>
    </row>
    <row r="5" spans="1:27" x14ac:dyDescent="0.25">
      <c r="A5" s="116"/>
      <c r="B5" s="114" t="s">
        <v>57</v>
      </c>
      <c r="D5" s="114" t="s">
        <v>52</v>
      </c>
      <c r="E5" s="115"/>
      <c r="F5" s="114" t="s">
        <v>53</v>
      </c>
      <c r="G5" s="115"/>
      <c r="H5" s="114" t="s">
        <v>54</v>
      </c>
      <c r="I5" s="115"/>
      <c r="J5" s="114" t="s">
        <v>59</v>
      </c>
      <c r="K5" s="115"/>
      <c r="L5" s="114" t="s">
        <v>55</v>
      </c>
      <c r="M5" s="115"/>
      <c r="N5" s="114" t="s">
        <v>56</v>
      </c>
      <c r="O5" s="115"/>
      <c r="P5" s="114" t="s">
        <v>60</v>
      </c>
      <c r="Q5" s="115"/>
      <c r="S5" s="113" t="s">
        <v>47</v>
      </c>
    </row>
    <row r="6" spans="1:27" x14ac:dyDescent="0.25">
      <c r="A6" s="114" t="s">
        <v>49</v>
      </c>
      <c r="B6" s="114" t="s">
        <v>50</v>
      </c>
      <c r="C6" s="117" t="s">
        <v>51</v>
      </c>
      <c r="D6" s="114" t="s">
        <v>50</v>
      </c>
      <c r="E6" s="117" t="s">
        <v>51</v>
      </c>
      <c r="F6" s="114" t="s">
        <v>50</v>
      </c>
      <c r="G6" s="117" t="s">
        <v>51</v>
      </c>
      <c r="H6" s="114" t="s">
        <v>50</v>
      </c>
      <c r="I6" s="117" t="s">
        <v>51</v>
      </c>
      <c r="J6" s="114" t="s">
        <v>50</v>
      </c>
      <c r="K6" s="117" t="s">
        <v>51</v>
      </c>
      <c r="L6" s="114" t="s">
        <v>50</v>
      </c>
      <c r="M6" s="117" t="s">
        <v>51</v>
      </c>
      <c r="N6" s="114" t="s">
        <v>50</v>
      </c>
      <c r="O6" s="117" t="s">
        <v>51</v>
      </c>
      <c r="P6" s="114" t="s">
        <v>50</v>
      </c>
      <c r="Q6" s="117" t="s">
        <v>51</v>
      </c>
      <c r="S6" s="113" t="s">
        <v>48</v>
      </c>
      <c r="T6" s="113" t="s">
        <v>57</v>
      </c>
      <c r="U6" s="113" t="s">
        <v>52</v>
      </c>
      <c r="V6" s="113" t="s">
        <v>53</v>
      </c>
      <c r="W6" s="113" t="s">
        <v>54</v>
      </c>
      <c r="X6" s="113" t="s">
        <v>61</v>
      </c>
      <c r="Y6" s="113" t="s">
        <v>55</v>
      </c>
      <c r="Z6" s="113" t="s">
        <v>56</v>
      </c>
      <c r="AA6" s="113" t="s">
        <v>58</v>
      </c>
    </row>
    <row r="7" spans="1:27" x14ac:dyDescent="0.25">
      <c r="A7" s="114">
        <v>20030815</v>
      </c>
      <c r="B7" s="118">
        <v>-2829.49</v>
      </c>
      <c r="C7" s="119">
        <v>-1988.59</v>
      </c>
      <c r="D7" s="118">
        <v>-1202.53</v>
      </c>
      <c r="E7" s="119">
        <v>-819.61800000000005</v>
      </c>
      <c r="F7" s="118">
        <v>-5882.39</v>
      </c>
      <c r="G7" s="119">
        <v>-3829.08</v>
      </c>
      <c r="H7" s="118">
        <v>-370.18099999999998</v>
      </c>
      <c r="I7" s="119">
        <v>-196.58199999999999</v>
      </c>
      <c r="J7" s="118">
        <v>-660.41600000000005</v>
      </c>
      <c r="K7" s="119">
        <v>-450.14600000000002</v>
      </c>
      <c r="L7" s="118">
        <v>-5608.79</v>
      </c>
      <c r="M7" s="119">
        <v>-3892.75</v>
      </c>
      <c r="N7" s="118">
        <v>-17040.5</v>
      </c>
      <c r="O7" s="119">
        <v>-11791.7</v>
      </c>
      <c r="P7" s="118">
        <v>-20748.900000000001</v>
      </c>
      <c r="Q7" s="119">
        <v>-14464</v>
      </c>
      <c r="S7" s="113">
        <v>20030812</v>
      </c>
      <c r="T7" s="113">
        <v>131243</v>
      </c>
      <c r="U7" s="113">
        <v>3146350</v>
      </c>
      <c r="V7" s="113">
        <v>55550</v>
      </c>
      <c r="W7" s="113">
        <v>652625</v>
      </c>
      <c r="X7" s="113">
        <v>359482</v>
      </c>
      <c r="Y7" s="113">
        <v>1752356</v>
      </c>
      <c r="Z7" s="113">
        <v>-818835</v>
      </c>
      <c r="AA7" s="113">
        <v>10317507</v>
      </c>
    </row>
    <row r="8" spans="1:27" x14ac:dyDescent="0.25">
      <c r="A8" s="120">
        <v>20030814</v>
      </c>
      <c r="B8" s="121">
        <v>-2731.54</v>
      </c>
      <c r="C8" s="122">
        <v>-1918.65</v>
      </c>
      <c r="D8" s="121">
        <v>-1135.25</v>
      </c>
      <c r="E8" s="122">
        <v>-762.34100000000001</v>
      </c>
      <c r="F8" s="121">
        <v>-7326.85</v>
      </c>
      <c r="G8" s="122">
        <v>-4496.4399999999996</v>
      </c>
      <c r="H8" s="121">
        <v>-408.06700000000001</v>
      </c>
      <c r="I8" s="122">
        <v>-215.95099999999999</v>
      </c>
      <c r="J8" s="121">
        <v>-1000.75</v>
      </c>
      <c r="K8" s="122">
        <v>-612.34299999999996</v>
      </c>
      <c r="L8" s="121">
        <v>-5520.33</v>
      </c>
      <c r="M8" s="122">
        <v>-3858.64</v>
      </c>
      <c r="N8" s="121">
        <v>-18496.2</v>
      </c>
      <c r="O8" s="122">
        <v>-12999.4</v>
      </c>
      <c r="P8" s="121">
        <v>-20244.8</v>
      </c>
      <c r="Q8" s="122">
        <v>-14229.4</v>
      </c>
      <c r="S8" s="113">
        <v>20030811</v>
      </c>
      <c r="T8" s="113">
        <v>764145</v>
      </c>
      <c r="U8" s="113">
        <v>2018696</v>
      </c>
      <c r="V8" s="113">
        <v>-2745281</v>
      </c>
      <c r="W8" s="113">
        <v>-321762</v>
      </c>
      <c r="X8" s="113">
        <v>350544</v>
      </c>
      <c r="Y8" s="113">
        <v>1075412</v>
      </c>
      <c r="Z8" s="113">
        <v>-198788</v>
      </c>
      <c r="AA8" s="113">
        <v>-5307009</v>
      </c>
    </row>
    <row r="9" spans="1:27" x14ac:dyDescent="0.25">
      <c r="A9" s="120">
        <v>20030813</v>
      </c>
      <c r="B9" s="121">
        <v>-2910.49</v>
      </c>
      <c r="C9" s="122">
        <v>-2043.64</v>
      </c>
      <c r="D9" s="121">
        <v>-1112.1099999999999</v>
      </c>
      <c r="E9" s="122">
        <v>-753.976</v>
      </c>
      <c r="F9" s="121">
        <v>-5890.19</v>
      </c>
      <c r="G9" s="122">
        <v>-3764.3</v>
      </c>
      <c r="H9" s="121">
        <v>-375.52199999999999</v>
      </c>
      <c r="I9" s="122">
        <v>-207.50399999999999</v>
      </c>
      <c r="J9" s="121">
        <v>-1166.05</v>
      </c>
      <c r="K9" s="122">
        <v>-756.95699999999999</v>
      </c>
      <c r="L9" s="121">
        <v>-5179.7700000000004</v>
      </c>
      <c r="M9" s="122">
        <v>-3626.37</v>
      </c>
      <c r="N9" s="121">
        <v>-18654.400000000001</v>
      </c>
      <c r="O9" s="122">
        <v>-13232.3</v>
      </c>
      <c r="P9" s="121">
        <v>-20720.7</v>
      </c>
      <c r="Q9" s="122">
        <v>-14510.2</v>
      </c>
      <c r="S9" s="113">
        <v>20030808</v>
      </c>
      <c r="T9" s="113">
        <v>794885</v>
      </c>
      <c r="U9" s="113">
        <v>3823148</v>
      </c>
      <c r="V9" s="113">
        <v>2193707</v>
      </c>
      <c r="W9" s="113">
        <v>385817</v>
      </c>
      <c r="X9" s="113">
        <v>15560</v>
      </c>
      <c r="Y9" s="113">
        <v>3363890</v>
      </c>
      <c r="Z9" s="113">
        <v>-1117609</v>
      </c>
      <c r="AA9" s="113">
        <v>14357792</v>
      </c>
    </row>
    <row r="10" spans="1:27" x14ac:dyDescent="0.25">
      <c r="A10" s="120">
        <v>20030812</v>
      </c>
      <c r="B10" s="121">
        <v>-3189.19</v>
      </c>
      <c r="C10" s="122">
        <v>-2221.86</v>
      </c>
      <c r="D10" s="121">
        <v>-1082.8900000000001</v>
      </c>
      <c r="E10" s="122">
        <v>-715.65099999999995</v>
      </c>
      <c r="F10" s="121">
        <v>-6105.77</v>
      </c>
      <c r="G10" s="122">
        <v>-3906.08</v>
      </c>
      <c r="H10" s="121">
        <v>-340.86200000000002</v>
      </c>
      <c r="I10" s="122">
        <v>-180.536</v>
      </c>
      <c r="J10" s="121">
        <v>-1257.06</v>
      </c>
      <c r="K10" s="122">
        <v>-829.83</v>
      </c>
      <c r="L10" s="121">
        <v>-5067.0600000000004</v>
      </c>
      <c r="M10" s="122">
        <v>-3537.47</v>
      </c>
      <c r="N10" s="121">
        <v>-18915.900000000001</v>
      </c>
      <c r="O10" s="122">
        <v>-13375.7</v>
      </c>
      <c r="P10" s="121">
        <v>-20764.099999999999</v>
      </c>
      <c r="Q10" s="122">
        <v>-14838.5</v>
      </c>
      <c r="S10" s="113">
        <v>20030807</v>
      </c>
      <c r="T10" s="113">
        <v>-229929</v>
      </c>
      <c r="U10" s="113">
        <v>4252024</v>
      </c>
      <c r="V10" s="113">
        <v>160345</v>
      </c>
      <c r="W10" s="113">
        <v>639739</v>
      </c>
      <c r="X10" s="113">
        <v>332809</v>
      </c>
      <c r="Y10" s="113">
        <v>833679</v>
      </c>
      <c r="Z10" s="113">
        <v>-4693603</v>
      </c>
      <c r="AA10" s="113">
        <v>616147</v>
      </c>
    </row>
    <row r="11" spans="1:27" x14ac:dyDescent="0.25">
      <c r="A11" s="120">
        <v>20030811</v>
      </c>
      <c r="B11" s="121">
        <v>-3183.44</v>
      </c>
      <c r="C11" s="122">
        <v>-2204.86</v>
      </c>
      <c r="D11" s="121">
        <v>-1882.96</v>
      </c>
      <c r="E11" s="122">
        <v>-1207.68</v>
      </c>
      <c r="F11" s="121">
        <v>-6652.75</v>
      </c>
      <c r="G11" s="122">
        <v>-4214.8100000000004</v>
      </c>
      <c r="H11" s="121">
        <v>-330.17899999999997</v>
      </c>
      <c r="I11" s="122">
        <v>-161.18199999999999</v>
      </c>
      <c r="J11" s="121">
        <v>-1357.7</v>
      </c>
      <c r="K11" s="122">
        <v>-918.98400000000004</v>
      </c>
      <c r="L11" s="121">
        <v>-4811.18</v>
      </c>
      <c r="M11" s="122">
        <v>-3373.51</v>
      </c>
      <c r="N11" s="121">
        <v>-17582.400000000001</v>
      </c>
      <c r="O11" s="122">
        <v>-12392.7</v>
      </c>
      <c r="P11" s="121">
        <v>-19649.5</v>
      </c>
      <c r="Q11" s="122">
        <v>-13835.1</v>
      </c>
      <c r="S11" s="113">
        <v>20030806</v>
      </c>
      <c r="T11" s="113">
        <v>-208706</v>
      </c>
      <c r="U11" s="113">
        <v>3880950</v>
      </c>
      <c r="V11" s="113">
        <v>1056294</v>
      </c>
      <c r="W11" s="113">
        <v>468856</v>
      </c>
      <c r="X11" s="113">
        <v>-27048</v>
      </c>
      <c r="Y11" s="113">
        <v>5282615</v>
      </c>
      <c r="Z11" s="113">
        <v>-5306803</v>
      </c>
      <c r="AA11" s="113">
        <v>17110712</v>
      </c>
    </row>
    <row r="12" spans="1:27" x14ac:dyDescent="0.25">
      <c r="A12" s="120">
        <v>20030808</v>
      </c>
      <c r="B12" s="121">
        <v>-2744.3</v>
      </c>
      <c r="C12" s="122">
        <v>-1913.88</v>
      </c>
      <c r="D12" s="121">
        <v>-1707.45</v>
      </c>
      <c r="E12" s="122">
        <v>-1108.01</v>
      </c>
      <c r="F12" s="121">
        <v>-6842.39</v>
      </c>
      <c r="G12" s="122">
        <v>-4284.2700000000004</v>
      </c>
      <c r="H12" s="121">
        <v>-475.916</v>
      </c>
      <c r="I12" s="122">
        <v>-197.16399999999999</v>
      </c>
      <c r="J12" s="121">
        <v>-830.428</v>
      </c>
      <c r="K12" s="122">
        <v>-567.66700000000003</v>
      </c>
      <c r="L12" s="121">
        <v>-4776.83</v>
      </c>
      <c r="M12" s="122">
        <v>-3368.56</v>
      </c>
      <c r="N12" s="121">
        <v>-15559.2</v>
      </c>
      <c r="O12" s="122">
        <v>-10950.8</v>
      </c>
      <c r="P12" s="121">
        <v>-19003.900000000001</v>
      </c>
      <c r="Q12" s="122">
        <v>-13318.8</v>
      </c>
      <c r="S12" s="113">
        <v>20030805</v>
      </c>
      <c r="T12" s="113">
        <v>542358</v>
      </c>
      <c r="U12" s="113">
        <v>3949593</v>
      </c>
      <c r="V12" s="113">
        <v>4942730</v>
      </c>
      <c r="W12" s="113">
        <v>267548</v>
      </c>
      <c r="X12" s="113">
        <v>210357</v>
      </c>
      <c r="Y12" s="113">
        <v>2911908</v>
      </c>
      <c r="Z12" s="113">
        <v>-2670096</v>
      </c>
      <c r="AA12" s="113">
        <v>14848715</v>
      </c>
    </row>
    <row r="13" spans="1:27" x14ac:dyDescent="0.25">
      <c r="A13" s="120">
        <v>20030807</v>
      </c>
      <c r="B13" s="121">
        <v>-2962.42</v>
      </c>
      <c r="C13" s="122">
        <v>-2107.62</v>
      </c>
      <c r="D13" s="121">
        <v>-1514.44</v>
      </c>
      <c r="E13" s="122">
        <v>-1019.05</v>
      </c>
      <c r="F13" s="121">
        <v>-6873.75</v>
      </c>
      <c r="G13" s="122">
        <v>-4373.21</v>
      </c>
      <c r="H13" s="121">
        <v>-270.60399999999998</v>
      </c>
      <c r="I13" s="122">
        <v>-141.095</v>
      </c>
      <c r="J13" s="121">
        <v>-787.48699999999997</v>
      </c>
      <c r="K13" s="122">
        <v>-513.41</v>
      </c>
      <c r="L13" s="121">
        <v>-4852.7700000000004</v>
      </c>
      <c r="M13" s="122">
        <v>-3383.28</v>
      </c>
      <c r="N13" s="121">
        <v>-15911.4</v>
      </c>
      <c r="O13" s="122">
        <v>-11297.6</v>
      </c>
      <c r="P13" s="121">
        <v>-19005</v>
      </c>
      <c r="Q13" s="122">
        <v>-13483.1</v>
      </c>
      <c r="S13" s="113">
        <v>20030804</v>
      </c>
      <c r="T13" s="113">
        <v>-349049</v>
      </c>
      <c r="U13" s="113">
        <v>3182485</v>
      </c>
      <c r="V13" s="113">
        <v>-371645</v>
      </c>
      <c r="W13" s="113">
        <v>566347</v>
      </c>
      <c r="X13" s="113">
        <v>669868</v>
      </c>
      <c r="Y13" s="113">
        <v>1200528</v>
      </c>
      <c r="Z13" s="113">
        <v>2613118</v>
      </c>
      <c r="AA13" s="113">
        <v>15789674</v>
      </c>
    </row>
    <row r="14" spans="1:27" x14ac:dyDescent="0.25">
      <c r="A14" s="120">
        <v>20030806</v>
      </c>
      <c r="B14" s="121">
        <v>-3159.23</v>
      </c>
      <c r="C14" s="122">
        <v>-2261.9299999999998</v>
      </c>
      <c r="D14" s="121">
        <v>-1036.5899999999999</v>
      </c>
      <c r="E14" s="122">
        <v>-681.06899999999996</v>
      </c>
      <c r="F14" s="121">
        <v>-8062</v>
      </c>
      <c r="G14" s="122">
        <v>-4990.25</v>
      </c>
      <c r="H14" s="121">
        <v>-352.49599999999998</v>
      </c>
      <c r="I14" s="122">
        <v>-203.37299999999999</v>
      </c>
      <c r="J14" s="121">
        <v>-989.75400000000002</v>
      </c>
      <c r="K14" s="122">
        <v>-641.45500000000004</v>
      </c>
      <c r="L14" s="121">
        <v>-4997.6099999999997</v>
      </c>
      <c r="M14" s="122">
        <v>-3469.53</v>
      </c>
      <c r="N14" s="121">
        <v>-17087.7</v>
      </c>
      <c r="O14" s="122">
        <v>-12024.6</v>
      </c>
      <c r="P14" s="121">
        <v>-19493.099999999999</v>
      </c>
      <c r="Q14" s="122">
        <v>-13845.4</v>
      </c>
      <c r="S14" s="113">
        <v>20030801</v>
      </c>
      <c r="T14" s="113">
        <v>-1078281</v>
      </c>
      <c r="U14" s="113">
        <v>2993311</v>
      </c>
      <c r="V14" s="113">
        <v>529831</v>
      </c>
      <c r="W14" s="113">
        <v>1019001</v>
      </c>
      <c r="X14" s="113">
        <v>156934</v>
      </c>
      <c r="Y14" s="113">
        <v>-889459</v>
      </c>
      <c r="Z14" s="113">
        <v>490964</v>
      </c>
      <c r="AA14" s="113">
        <v>-11178223</v>
      </c>
    </row>
    <row r="15" spans="1:27" x14ac:dyDescent="0.25">
      <c r="A15" s="120">
        <v>20030805</v>
      </c>
      <c r="B15" s="121">
        <v>-2771.36</v>
      </c>
      <c r="C15" s="122">
        <v>-1971.65</v>
      </c>
      <c r="D15" s="121">
        <v>-1732.1</v>
      </c>
      <c r="E15" s="122">
        <v>-1165.7</v>
      </c>
      <c r="F15" s="121">
        <v>-8788.17</v>
      </c>
      <c r="G15" s="122">
        <v>-5328.5</v>
      </c>
      <c r="H15" s="121">
        <v>-330.55700000000002</v>
      </c>
      <c r="I15" s="122">
        <v>-186.15299999999999</v>
      </c>
      <c r="J15" s="121">
        <v>-1293.72</v>
      </c>
      <c r="K15" s="122">
        <v>-841.96699999999998</v>
      </c>
      <c r="L15" s="121">
        <v>-5139.16</v>
      </c>
      <c r="M15" s="122">
        <v>-3580.54</v>
      </c>
      <c r="N15" s="121">
        <v>-17478.5</v>
      </c>
      <c r="O15" s="122">
        <v>-12220.6</v>
      </c>
      <c r="P15" s="121">
        <v>-20513.599999999999</v>
      </c>
      <c r="Q15" s="122">
        <v>-14409.2</v>
      </c>
      <c r="S15" s="113">
        <v>20030731</v>
      </c>
      <c r="T15" s="113">
        <v>668418</v>
      </c>
      <c r="U15" s="113">
        <v>-300767</v>
      </c>
      <c r="V15" s="113">
        <v>10895438</v>
      </c>
      <c r="W15" s="113">
        <v>8474182</v>
      </c>
      <c r="X15" s="113">
        <v>753278</v>
      </c>
      <c r="Y15" s="113">
        <v>-3095808</v>
      </c>
      <c r="Z15" s="113">
        <v>3249642</v>
      </c>
      <c r="AA15" s="113">
        <v>3113134</v>
      </c>
    </row>
    <row r="16" spans="1:27" x14ac:dyDescent="0.25">
      <c r="A16" s="120">
        <v>20030804</v>
      </c>
      <c r="B16" s="121">
        <v>-2788.11</v>
      </c>
      <c r="C16" s="122">
        <v>-1962.52</v>
      </c>
      <c r="D16" s="121">
        <v>-780.92899999999997</v>
      </c>
      <c r="E16" s="122">
        <v>-537.99900000000002</v>
      </c>
      <c r="F16" s="121">
        <v>-5607.63</v>
      </c>
      <c r="G16" s="122">
        <v>-3747.64</v>
      </c>
      <c r="H16" s="121">
        <v>-359.91300000000001</v>
      </c>
      <c r="I16" s="122">
        <v>-192.18299999999999</v>
      </c>
      <c r="J16" s="121">
        <v>-1092.97</v>
      </c>
      <c r="K16" s="122">
        <v>-683.98400000000004</v>
      </c>
      <c r="L16" s="121">
        <v>-5187.34</v>
      </c>
      <c r="M16" s="122">
        <v>-3600.49</v>
      </c>
      <c r="N16" s="121">
        <v>-18044.2</v>
      </c>
      <c r="O16" s="122">
        <v>-12744.3</v>
      </c>
      <c r="P16" s="121">
        <v>-21295.9</v>
      </c>
      <c r="Q16" s="122">
        <v>-15018.5</v>
      </c>
      <c r="S16" s="113">
        <v>20030730</v>
      </c>
      <c r="T16" s="113">
        <v>569036</v>
      </c>
      <c r="U16" s="113">
        <v>6385921</v>
      </c>
      <c r="V16" s="113">
        <v>777430</v>
      </c>
      <c r="W16" s="113">
        <v>5541845</v>
      </c>
      <c r="X16" s="113">
        <v>-355224</v>
      </c>
      <c r="Y16" s="113">
        <v>2863347</v>
      </c>
      <c r="Z16" s="113">
        <v>-3844308</v>
      </c>
      <c r="AA16" s="113">
        <v>24728351</v>
      </c>
    </row>
    <row r="17" spans="1:27" x14ac:dyDescent="0.25">
      <c r="A17" s="120">
        <v>20030801</v>
      </c>
      <c r="B17" s="121">
        <v>-2792.6</v>
      </c>
      <c r="C17" s="122">
        <v>-1969.51</v>
      </c>
      <c r="D17" s="121">
        <v>-1104.3599999999999</v>
      </c>
      <c r="E17" s="122">
        <v>-706.84699999999998</v>
      </c>
      <c r="F17" s="121">
        <v>-6027.53</v>
      </c>
      <c r="G17" s="122">
        <v>-3949.25</v>
      </c>
      <c r="H17" s="121">
        <v>-278.20699999999999</v>
      </c>
      <c r="I17" s="122">
        <v>-147.68700000000001</v>
      </c>
      <c r="J17" s="121">
        <v>-1218.31</v>
      </c>
      <c r="K17" s="122">
        <v>-783.39099999999996</v>
      </c>
      <c r="L17" s="121">
        <v>-5158.17</v>
      </c>
      <c r="M17" s="122">
        <v>-3604.71</v>
      </c>
      <c r="N17" s="121">
        <v>-18324.7</v>
      </c>
      <c r="O17" s="122">
        <v>-13031.6</v>
      </c>
      <c r="P17" s="121">
        <v>-21298.400000000001</v>
      </c>
      <c r="Q17" s="122">
        <v>-15010</v>
      </c>
      <c r="S17" s="113">
        <v>20030729</v>
      </c>
      <c r="T17" s="113">
        <v>3384279</v>
      </c>
      <c r="U17" s="113">
        <v>10239833</v>
      </c>
      <c r="V17" s="113">
        <v>2385792</v>
      </c>
      <c r="W17" s="113">
        <v>1314728</v>
      </c>
      <c r="X17" s="113">
        <v>158512</v>
      </c>
      <c r="Y17" s="113">
        <v>2675931</v>
      </c>
      <c r="Z17" s="113">
        <v>244378</v>
      </c>
      <c r="AA17" s="113">
        <v>32054772</v>
      </c>
    </row>
    <row r="18" spans="1:27" x14ac:dyDescent="0.25">
      <c r="A18" s="120">
        <v>20030731</v>
      </c>
      <c r="B18" s="121">
        <v>-2590.8000000000002</v>
      </c>
      <c r="C18" s="122">
        <v>-1824.33</v>
      </c>
      <c r="D18" s="121">
        <v>-1078.92</v>
      </c>
      <c r="E18" s="122">
        <v>-729.57299999999998</v>
      </c>
      <c r="F18" s="121">
        <v>-6249.22</v>
      </c>
      <c r="G18" s="122">
        <v>-4227.3599999999997</v>
      </c>
      <c r="H18" s="121">
        <v>-242.886</v>
      </c>
      <c r="I18" s="122">
        <v>-127.98699999999999</v>
      </c>
      <c r="J18" s="121">
        <v>-1293.52</v>
      </c>
      <c r="K18" s="122">
        <v>-764.63199999999995</v>
      </c>
      <c r="L18" s="121">
        <v>-5267.88</v>
      </c>
      <c r="M18" s="122">
        <v>-3693.13</v>
      </c>
      <c r="N18" s="121">
        <v>-17294.099999999999</v>
      </c>
      <c r="O18" s="122">
        <v>-12233.6</v>
      </c>
      <c r="P18" s="121">
        <v>-20340.3</v>
      </c>
      <c r="Q18" s="122">
        <v>-14340.8</v>
      </c>
      <c r="S18" s="113">
        <v>20030728</v>
      </c>
      <c r="T18" s="113">
        <v>-235631</v>
      </c>
      <c r="U18" s="113">
        <v>11640110</v>
      </c>
      <c r="V18" s="113">
        <v>691707</v>
      </c>
      <c r="W18" s="113">
        <v>608612</v>
      </c>
      <c r="X18" s="113">
        <v>430658</v>
      </c>
      <c r="Y18" s="113">
        <v>-344019</v>
      </c>
      <c r="Z18" s="113">
        <v>-2597152</v>
      </c>
      <c r="AA18" s="113">
        <v>937850</v>
      </c>
    </row>
    <row r="19" spans="1:27" x14ac:dyDescent="0.25">
      <c r="A19" s="120">
        <v>20030730</v>
      </c>
      <c r="B19" s="121">
        <v>-2722.45</v>
      </c>
      <c r="C19" s="122">
        <v>-1927.61</v>
      </c>
      <c r="D19" s="121">
        <v>-824.04499999999996</v>
      </c>
      <c r="E19" s="122">
        <v>-567.79</v>
      </c>
      <c r="F19" s="121">
        <v>-5384.98</v>
      </c>
      <c r="G19" s="122">
        <v>-3704.77</v>
      </c>
      <c r="H19" s="121">
        <v>-221.51300000000001</v>
      </c>
      <c r="I19" s="122">
        <v>-119.407</v>
      </c>
      <c r="J19" s="121">
        <v>-1399.43</v>
      </c>
      <c r="K19" s="122">
        <v>-806.72799999999995</v>
      </c>
      <c r="L19" s="121">
        <v>-5324.62</v>
      </c>
      <c r="M19" s="122">
        <v>-3666.27</v>
      </c>
      <c r="N19" s="121">
        <v>-16829.2</v>
      </c>
      <c r="O19" s="122">
        <v>-11680.9</v>
      </c>
      <c r="P19" s="121">
        <v>-19949.5</v>
      </c>
      <c r="Q19" s="122">
        <v>-13912.2</v>
      </c>
      <c r="S19" s="113">
        <v>20030725</v>
      </c>
      <c r="T19" s="113">
        <v>80308</v>
      </c>
      <c r="U19" s="113">
        <v>4033911</v>
      </c>
      <c r="V19" s="113">
        <v>-164253</v>
      </c>
      <c r="W19" s="113">
        <v>2264561</v>
      </c>
      <c r="X19" s="113">
        <v>237383</v>
      </c>
      <c r="Y19" s="113">
        <v>1020949</v>
      </c>
      <c r="Z19" s="113">
        <v>1257310</v>
      </c>
      <c r="AA19" s="113">
        <v>7287168</v>
      </c>
    </row>
    <row r="20" spans="1:27" x14ac:dyDescent="0.25">
      <c r="A20" s="120">
        <v>20030729</v>
      </c>
      <c r="B20" s="121">
        <v>-3134.13</v>
      </c>
      <c r="C20" s="122">
        <v>-2212.96</v>
      </c>
      <c r="D20" s="121">
        <v>-1066.28</v>
      </c>
      <c r="E20" s="122">
        <v>-719.447</v>
      </c>
      <c r="F20" s="121">
        <v>-5146.3</v>
      </c>
      <c r="G20" s="122">
        <v>-3596.07</v>
      </c>
      <c r="H20" s="121">
        <v>-275.05700000000002</v>
      </c>
      <c r="I20" s="122">
        <v>-150.869</v>
      </c>
      <c r="J20" s="121">
        <v>-2018.47</v>
      </c>
      <c r="K20" s="122">
        <v>-1278.94</v>
      </c>
      <c r="L20" s="121">
        <v>-5754.11</v>
      </c>
      <c r="M20" s="122">
        <v>-3920.53</v>
      </c>
      <c r="N20" s="121">
        <v>-19561.3</v>
      </c>
      <c r="O20" s="122">
        <v>-13876.7</v>
      </c>
      <c r="P20" s="121">
        <v>-22113.5</v>
      </c>
      <c r="Q20" s="122">
        <v>-15763.9</v>
      </c>
      <c r="S20" s="113">
        <v>20030724</v>
      </c>
      <c r="T20" s="113">
        <v>463392</v>
      </c>
      <c r="U20" s="113">
        <v>6415537</v>
      </c>
      <c r="V20" s="113">
        <v>2880695</v>
      </c>
      <c r="W20" s="113">
        <v>235692</v>
      </c>
      <c r="X20" s="113">
        <v>804888</v>
      </c>
      <c r="Y20" s="113">
        <v>-4273735</v>
      </c>
      <c r="Z20" s="113">
        <v>-2055293</v>
      </c>
      <c r="AA20" s="113">
        <v>-5976584</v>
      </c>
    </row>
    <row r="21" spans="1:27" x14ac:dyDescent="0.25">
      <c r="A21" s="120">
        <v>20030728</v>
      </c>
      <c r="B21" s="121">
        <v>-2719.18</v>
      </c>
      <c r="C21" s="122">
        <v>-1911.28</v>
      </c>
      <c r="D21" s="121">
        <v>-1074.8800000000001</v>
      </c>
      <c r="E21" s="122">
        <v>-733.74699999999996</v>
      </c>
      <c r="F21" s="121">
        <v>-4782.54</v>
      </c>
      <c r="G21" s="122">
        <v>-3420.09</v>
      </c>
      <c r="H21" s="121">
        <v>-327.625</v>
      </c>
      <c r="I21" s="122">
        <v>-188.501</v>
      </c>
      <c r="J21" s="121">
        <v>-1613.46</v>
      </c>
      <c r="K21" s="122">
        <v>-943.95500000000004</v>
      </c>
      <c r="L21" s="121">
        <v>-5660.31</v>
      </c>
      <c r="M21" s="122">
        <v>-3917.92</v>
      </c>
      <c r="N21" s="121">
        <v>-20196.400000000001</v>
      </c>
      <c r="O21" s="122">
        <v>-14432</v>
      </c>
      <c r="P21" s="121">
        <v>-22515.200000000001</v>
      </c>
      <c r="Q21" s="122">
        <v>-16034.2</v>
      </c>
      <c r="S21" s="113">
        <v>20030723</v>
      </c>
      <c r="T21" s="113">
        <v>808533</v>
      </c>
      <c r="U21" s="113">
        <v>3533946</v>
      </c>
      <c r="V21" s="113">
        <v>-1804337</v>
      </c>
      <c r="W21" s="113">
        <v>1849684</v>
      </c>
      <c r="X21" s="113">
        <v>1932093</v>
      </c>
      <c r="Y21" s="113">
        <v>811450</v>
      </c>
      <c r="Z21" s="113">
        <v>1368705</v>
      </c>
      <c r="AA21" s="113">
        <v>14432897</v>
      </c>
    </row>
    <row r="22" spans="1:27" x14ac:dyDescent="0.25">
      <c r="A22" s="120">
        <v>20030725</v>
      </c>
      <c r="B22" s="121">
        <v>-2920.57</v>
      </c>
      <c r="C22" s="122">
        <v>-2040.69</v>
      </c>
      <c r="D22" s="121">
        <v>-1030.49</v>
      </c>
      <c r="E22" s="122">
        <v>-697.71400000000006</v>
      </c>
      <c r="F22" s="121">
        <v>-4540.22</v>
      </c>
      <c r="G22" s="122">
        <v>-3278.23</v>
      </c>
      <c r="H22" s="121">
        <v>-292.49400000000003</v>
      </c>
      <c r="I22" s="122">
        <v>-164.47399999999999</v>
      </c>
      <c r="J22" s="121">
        <v>-1574.79</v>
      </c>
      <c r="K22" s="122">
        <v>-920.63</v>
      </c>
      <c r="L22" s="121">
        <v>-5245.92</v>
      </c>
      <c r="M22" s="122">
        <v>-3644.51</v>
      </c>
      <c r="N22" s="121">
        <v>-18788.3</v>
      </c>
      <c r="O22" s="122">
        <v>-13277.8</v>
      </c>
      <c r="P22" s="121">
        <v>-21309.5</v>
      </c>
      <c r="Q22" s="122">
        <v>-15120.5</v>
      </c>
      <c r="S22" s="113">
        <v>20030722</v>
      </c>
      <c r="T22" s="113">
        <v>421101</v>
      </c>
      <c r="U22" s="113">
        <v>5725315</v>
      </c>
      <c r="V22" s="113">
        <v>-2033776</v>
      </c>
      <c r="W22" s="113">
        <v>2336132</v>
      </c>
      <c r="X22" s="113">
        <v>462888</v>
      </c>
      <c r="Y22" s="113">
        <v>-237697</v>
      </c>
      <c r="Z22" s="113">
        <v>4480467</v>
      </c>
      <c r="AA22" s="113">
        <v>9588267</v>
      </c>
    </row>
    <row r="23" spans="1:27" x14ac:dyDescent="0.25">
      <c r="A23" s="120">
        <v>20030724</v>
      </c>
      <c r="B23" s="121">
        <v>-3137.85</v>
      </c>
      <c r="C23" s="122">
        <v>-2207.4699999999998</v>
      </c>
      <c r="D23" s="121">
        <v>-897.31899999999996</v>
      </c>
      <c r="E23" s="122">
        <v>-613.82899999999995</v>
      </c>
      <c r="F23" s="121">
        <v>-4756.1499999999996</v>
      </c>
      <c r="G23" s="122">
        <v>-3411.06</v>
      </c>
      <c r="H23" s="121">
        <v>-321.286</v>
      </c>
      <c r="I23" s="122">
        <v>-178.804</v>
      </c>
      <c r="J23" s="121">
        <v>-1004.56</v>
      </c>
      <c r="K23" s="122">
        <v>-657.63499999999999</v>
      </c>
      <c r="L23" s="121">
        <v>-5663.16</v>
      </c>
      <c r="M23" s="122">
        <v>-3875.65</v>
      </c>
      <c r="N23" s="121">
        <v>-20830.099999999999</v>
      </c>
      <c r="O23" s="122">
        <v>-14730.1</v>
      </c>
      <c r="P23" s="121">
        <v>-22379</v>
      </c>
      <c r="Q23" s="122">
        <v>-15981.1</v>
      </c>
      <c r="S23" s="113">
        <v>20030721</v>
      </c>
      <c r="T23" s="113">
        <v>-485409</v>
      </c>
      <c r="U23" s="113">
        <v>5728145</v>
      </c>
      <c r="V23" s="113">
        <v>2707640</v>
      </c>
      <c r="W23" s="113">
        <v>1756584</v>
      </c>
      <c r="X23" s="113">
        <v>-241007</v>
      </c>
      <c r="Y23" s="113">
        <v>-1017587</v>
      </c>
      <c r="Z23" s="113">
        <v>-3162898</v>
      </c>
      <c r="AA23" s="113">
        <v>5494672</v>
      </c>
    </row>
    <row r="24" spans="1:27" x14ac:dyDescent="0.25">
      <c r="A24" s="120">
        <v>20030723</v>
      </c>
      <c r="B24" s="121">
        <v>-2638.95</v>
      </c>
      <c r="C24" s="122">
        <v>-1869.81</v>
      </c>
      <c r="D24" s="121">
        <v>-993.72799999999995</v>
      </c>
      <c r="E24" s="122">
        <v>-695.19399999999996</v>
      </c>
      <c r="F24" s="121">
        <v>-4266.7</v>
      </c>
      <c r="G24" s="122">
        <v>-3120.83</v>
      </c>
      <c r="H24" s="121">
        <v>-253.46799999999999</v>
      </c>
      <c r="I24" s="122">
        <v>-142.72499999999999</v>
      </c>
      <c r="J24" s="121">
        <v>-2345.5100000000002</v>
      </c>
      <c r="K24" s="122">
        <v>-1423.31</v>
      </c>
      <c r="L24" s="121">
        <v>-5633.97</v>
      </c>
      <c r="M24" s="122">
        <v>-3881.77</v>
      </c>
      <c r="N24" s="121">
        <v>-21961</v>
      </c>
      <c r="O24" s="122">
        <v>-15678.7</v>
      </c>
      <c r="P24" s="121">
        <v>-22828</v>
      </c>
      <c r="Q24" s="122">
        <v>-16367.5</v>
      </c>
      <c r="S24" s="113">
        <v>20030718</v>
      </c>
      <c r="T24" s="113">
        <v>432870</v>
      </c>
      <c r="U24" s="113">
        <v>3498732</v>
      </c>
      <c r="V24" s="113">
        <v>-1000385</v>
      </c>
      <c r="W24" s="113">
        <v>1921642</v>
      </c>
      <c r="X24" s="113">
        <v>616532</v>
      </c>
      <c r="Y24" s="113">
        <v>-824367</v>
      </c>
      <c r="Z24" s="113">
        <v>1125283</v>
      </c>
      <c r="AA24" s="113">
        <v>7264281</v>
      </c>
    </row>
    <row r="25" spans="1:27" x14ac:dyDescent="0.25">
      <c r="A25" s="120">
        <v>20030722</v>
      </c>
      <c r="B25" s="121">
        <v>-2546.21</v>
      </c>
      <c r="C25" s="122">
        <v>-1792.68</v>
      </c>
      <c r="D25" s="121">
        <v>-1064.51</v>
      </c>
      <c r="E25" s="122">
        <v>-726.98800000000006</v>
      </c>
      <c r="F25" s="121">
        <v>-4325.51</v>
      </c>
      <c r="G25" s="122">
        <v>-3143.02</v>
      </c>
      <c r="H25" s="121">
        <v>-257.13900000000001</v>
      </c>
      <c r="I25" s="122">
        <v>-148.06299999999999</v>
      </c>
      <c r="J25" s="121">
        <v>-1636.14</v>
      </c>
      <c r="K25" s="122">
        <v>-1067.96</v>
      </c>
      <c r="L25" s="121">
        <v>-5312.86</v>
      </c>
      <c r="M25" s="122">
        <v>-3624.42</v>
      </c>
      <c r="N25" s="121">
        <v>-22018.7</v>
      </c>
      <c r="O25" s="122">
        <v>-15888.2</v>
      </c>
      <c r="P25" s="121">
        <v>-23951</v>
      </c>
      <c r="Q25" s="122">
        <v>-17312.7</v>
      </c>
      <c r="S25" s="113">
        <v>20030717</v>
      </c>
      <c r="T25" s="113">
        <v>3518619</v>
      </c>
      <c r="U25" s="113">
        <v>6526040</v>
      </c>
      <c r="V25" s="113">
        <v>2799040</v>
      </c>
      <c r="W25" s="113">
        <v>990048</v>
      </c>
      <c r="X25" s="113">
        <v>-114864</v>
      </c>
      <c r="Y25" s="113">
        <v>624117</v>
      </c>
      <c r="Z25" s="113">
        <v>-1798821</v>
      </c>
      <c r="AA25" s="113">
        <v>13154712</v>
      </c>
    </row>
    <row r="26" spans="1:27" x14ac:dyDescent="0.25">
      <c r="A26" s="120">
        <v>20030721</v>
      </c>
      <c r="B26" s="121">
        <v>-2594.98</v>
      </c>
      <c r="C26" s="122">
        <v>-1838.41</v>
      </c>
      <c r="D26" s="121">
        <v>-1334.88</v>
      </c>
      <c r="E26" s="122">
        <v>-868.19100000000003</v>
      </c>
      <c r="F26" s="121">
        <v>-4973.9399999999996</v>
      </c>
      <c r="G26" s="122">
        <v>-3470.07</v>
      </c>
      <c r="H26" s="121">
        <v>-215.852</v>
      </c>
      <c r="I26" s="122">
        <v>-119.51900000000001</v>
      </c>
      <c r="J26" s="121">
        <v>-1619.82</v>
      </c>
      <c r="K26" s="122">
        <v>-1060.18</v>
      </c>
      <c r="L26" s="121">
        <v>-5100.13</v>
      </c>
      <c r="M26" s="122">
        <v>-3558.29</v>
      </c>
      <c r="N26" s="121">
        <v>-20900.3</v>
      </c>
      <c r="O26" s="122">
        <v>-14794.3</v>
      </c>
      <c r="P26" s="121">
        <v>-22056.2</v>
      </c>
      <c r="Q26" s="122">
        <v>-15815.1</v>
      </c>
      <c r="S26" s="113">
        <v>20030716</v>
      </c>
      <c r="T26" s="113">
        <v>3717172</v>
      </c>
      <c r="U26" s="113">
        <v>5535340</v>
      </c>
      <c r="V26" s="113">
        <v>1498354</v>
      </c>
      <c r="W26" s="113">
        <v>3776190</v>
      </c>
      <c r="X26" s="113">
        <v>129899</v>
      </c>
      <c r="Y26" s="113">
        <v>3699773</v>
      </c>
      <c r="Z26" s="113">
        <v>-2105871</v>
      </c>
      <c r="AA26" s="113">
        <v>21551534</v>
      </c>
    </row>
    <row r="27" spans="1:27" x14ac:dyDescent="0.25">
      <c r="A27" s="120">
        <v>20030718</v>
      </c>
      <c r="B27" s="121">
        <v>-2441.23</v>
      </c>
      <c r="C27" s="122">
        <v>-1715.32</v>
      </c>
      <c r="D27" s="121">
        <v>-1216.0999999999999</v>
      </c>
      <c r="E27" s="122">
        <v>-827.55100000000004</v>
      </c>
      <c r="F27" s="121">
        <v>-4385.91</v>
      </c>
      <c r="G27" s="122">
        <v>-3191.14</v>
      </c>
      <c r="H27" s="121">
        <v>-382.50200000000001</v>
      </c>
      <c r="I27" s="122">
        <v>-210.54400000000001</v>
      </c>
      <c r="J27" s="121">
        <v>-2390.98</v>
      </c>
      <c r="K27" s="122">
        <v>-1584.74</v>
      </c>
      <c r="L27" s="121">
        <v>-5201.12</v>
      </c>
      <c r="M27" s="122">
        <v>-3656.42</v>
      </c>
      <c r="N27" s="121">
        <v>-19918.400000000001</v>
      </c>
      <c r="O27" s="122">
        <v>-14019.8</v>
      </c>
      <c r="P27" s="121">
        <v>-22335.9</v>
      </c>
      <c r="Q27" s="122">
        <v>-15905</v>
      </c>
      <c r="S27" s="113">
        <v>20030715</v>
      </c>
      <c r="T27" s="113">
        <v>-127549</v>
      </c>
      <c r="U27" s="113">
        <v>3982132</v>
      </c>
      <c r="V27" s="113">
        <v>3714034</v>
      </c>
      <c r="W27" s="113">
        <v>125305</v>
      </c>
      <c r="X27" s="113">
        <v>893873</v>
      </c>
      <c r="Y27" s="113">
        <v>-3231999</v>
      </c>
      <c r="Z27" s="113">
        <v>2363427</v>
      </c>
      <c r="AA27" s="113">
        <v>714577</v>
      </c>
    </row>
    <row r="28" spans="1:27" x14ac:dyDescent="0.25">
      <c r="A28" s="120">
        <v>20030717</v>
      </c>
      <c r="B28" s="121">
        <v>-2428.15</v>
      </c>
      <c r="C28" s="122">
        <v>-1687.31</v>
      </c>
      <c r="D28" s="121">
        <v>-1433.8</v>
      </c>
      <c r="E28" s="122">
        <v>-988.31399999999996</v>
      </c>
      <c r="F28" s="121">
        <v>-4214.1099999999997</v>
      </c>
      <c r="G28" s="122">
        <v>-3057.92</v>
      </c>
      <c r="H28" s="121">
        <v>-311.28399999999999</v>
      </c>
      <c r="I28" s="122">
        <v>-184.27</v>
      </c>
      <c r="J28" s="121">
        <v>-1078.69</v>
      </c>
      <c r="K28" s="122">
        <v>-700.87800000000004</v>
      </c>
      <c r="L28" s="121">
        <v>-5274.65</v>
      </c>
      <c r="M28" s="122">
        <v>-3703.52</v>
      </c>
      <c r="N28" s="121">
        <v>-19453.5</v>
      </c>
      <c r="O28" s="122">
        <v>-13510.4</v>
      </c>
      <c r="P28" s="121">
        <v>-21733.4</v>
      </c>
      <c r="Q28" s="122">
        <v>-15153.5</v>
      </c>
      <c r="S28" s="113">
        <v>20030714</v>
      </c>
      <c r="T28" s="113">
        <v>299561</v>
      </c>
      <c r="U28" s="113">
        <v>4441747</v>
      </c>
      <c r="V28" s="113">
        <v>2273141</v>
      </c>
      <c r="W28" s="113">
        <v>-133295</v>
      </c>
      <c r="X28" s="113">
        <v>250966</v>
      </c>
      <c r="Y28" s="113">
        <v>-2745076</v>
      </c>
      <c r="Z28" s="113">
        <v>64036</v>
      </c>
      <c r="AA28" s="113">
        <v>8125674</v>
      </c>
    </row>
    <row r="29" spans="1:27" x14ac:dyDescent="0.25">
      <c r="A29" s="120">
        <v>20030716</v>
      </c>
      <c r="B29" s="121">
        <v>-2300.85</v>
      </c>
      <c r="C29" s="122">
        <v>-1596.05</v>
      </c>
      <c r="D29" s="121">
        <v>-1102.18</v>
      </c>
      <c r="E29" s="122">
        <v>-733.68399999999997</v>
      </c>
      <c r="F29" s="121">
        <v>-4444.71</v>
      </c>
      <c r="G29" s="122">
        <v>-3218.97</v>
      </c>
      <c r="H29" s="121">
        <v>-333.13200000000001</v>
      </c>
      <c r="I29" s="122">
        <v>-203.476</v>
      </c>
      <c r="J29" s="121">
        <v>-1058.75</v>
      </c>
      <c r="K29" s="122">
        <v>-693.505</v>
      </c>
      <c r="L29" s="121">
        <v>-5728.29</v>
      </c>
      <c r="M29" s="122">
        <v>-3970.41</v>
      </c>
      <c r="N29" s="121">
        <v>-18609.3</v>
      </c>
      <c r="O29" s="122">
        <v>-13051.8</v>
      </c>
      <c r="P29" s="121">
        <v>-21120</v>
      </c>
      <c r="Q29" s="122">
        <v>-15015.5</v>
      </c>
      <c r="S29" s="113">
        <v>20030711</v>
      </c>
      <c r="T29" s="113">
        <v>424302</v>
      </c>
      <c r="U29" s="113">
        <v>2983224</v>
      </c>
      <c r="V29" s="113">
        <v>-2058928</v>
      </c>
      <c r="W29" s="113">
        <v>-313590</v>
      </c>
      <c r="X29" s="113">
        <v>989503</v>
      </c>
      <c r="Y29" s="113">
        <v>555405</v>
      </c>
      <c r="Z29" s="113">
        <v>732867</v>
      </c>
      <c r="AA29" s="113">
        <v>-597466</v>
      </c>
    </row>
    <row r="30" spans="1:27" x14ac:dyDescent="0.25">
      <c r="A30" s="120">
        <v>20030715</v>
      </c>
      <c r="B30" s="121">
        <v>-2170.9699999999998</v>
      </c>
      <c r="C30" s="122">
        <v>-1535.8</v>
      </c>
      <c r="D30" s="121">
        <v>-1109.48</v>
      </c>
      <c r="E30" s="122">
        <v>-753.65099999999995</v>
      </c>
      <c r="F30" s="121">
        <v>-4508.04</v>
      </c>
      <c r="G30" s="122">
        <v>-3289.16</v>
      </c>
      <c r="H30" s="121">
        <v>-296.65899999999999</v>
      </c>
      <c r="I30" s="122">
        <v>-193.92099999999999</v>
      </c>
      <c r="J30" s="121">
        <v>-2287.16</v>
      </c>
      <c r="K30" s="122">
        <v>-1419.19</v>
      </c>
      <c r="L30" s="121">
        <v>-5949.25</v>
      </c>
      <c r="M30" s="122">
        <v>-4072.59</v>
      </c>
      <c r="N30" s="121">
        <v>-17966.8</v>
      </c>
      <c r="O30" s="122">
        <v>-12558.2</v>
      </c>
      <c r="P30" s="121">
        <v>-20840.099999999999</v>
      </c>
      <c r="Q30" s="122">
        <v>-14668.1</v>
      </c>
      <c r="S30" s="113">
        <v>20030710</v>
      </c>
      <c r="T30" s="113">
        <v>2516158</v>
      </c>
      <c r="U30" s="113">
        <v>4347544</v>
      </c>
      <c r="V30" s="113">
        <v>2251052</v>
      </c>
      <c r="W30" s="113">
        <v>884927</v>
      </c>
      <c r="X30" s="113">
        <v>-1056408</v>
      </c>
      <c r="Y30" s="113">
        <v>8499913</v>
      </c>
      <c r="Z30" s="113">
        <v>5320470</v>
      </c>
      <c r="AA30" s="113">
        <v>22190708</v>
      </c>
    </row>
    <row r="31" spans="1:27" x14ac:dyDescent="0.25">
      <c r="A31" s="120">
        <v>20030714</v>
      </c>
      <c r="B31" s="121">
        <v>-2266.9899999999998</v>
      </c>
      <c r="C31" s="122">
        <v>-1594.17</v>
      </c>
      <c r="D31" s="121">
        <v>-1421.27</v>
      </c>
      <c r="E31" s="122">
        <v>-981.96699999999998</v>
      </c>
      <c r="F31" s="121">
        <v>-4385.01</v>
      </c>
      <c r="G31" s="122">
        <v>-3129.16</v>
      </c>
      <c r="H31" s="121">
        <v>-276.45499999999998</v>
      </c>
      <c r="I31" s="122">
        <v>-144.994</v>
      </c>
      <c r="J31" s="121">
        <v>-911.54</v>
      </c>
      <c r="K31" s="122">
        <v>-632.84199999999998</v>
      </c>
      <c r="L31" s="121">
        <v>-6153.62</v>
      </c>
      <c r="M31" s="122">
        <v>-4263.41</v>
      </c>
      <c r="N31" s="121">
        <v>-18496.3</v>
      </c>
      <c r="O31" s="122">
        <v>-12942.1</v>
      </c>
      <c r="P31" s="121">
        <v>-21644.7</v>
      </c>
      <c r="Q31" s="122">
        <v>-15233.2</v>
      </c>
      <c r="S31" s="113">
        <v>20030709</v>
      </c>
      <c r="T31" s="113">
        <v>503547</v>
      </c>
      <c r="U31" s="113">
        <v>5818583</v>
      </c>
      <c r="V31" s="113">
        <v>1723194</v>
      </c>
      <c r="W31" s="113">
        <v>1004256</v>
      </c>
      <c r="X31" s="113">
        <v>635328</v>
      </c>
      <c r="Y31" s="113">
        <v>274647</v>
      </c>
      <c r="Z31" s="113">
        <v>8965</v>
      </c>
      <c r="AA31" s="113">
        <v>9868238</v>
      </c>
    </row>
    <row r="32" spans="1:27" x14ac:dyDescent="0.25">
      <c r="A32" s="120">
        <v>20030711</v>
      </c>
      <c r="B32" s="121">
        <v>-2214.31</v>
      </c>
      <c r="C32" s="122">
        <v>-1567.47</v>
      </c>
      <c r="D32" s="121">
        <v>-1796.27</v>
      </c>
      <c r="E32" s="122">
        <v>-1266.19</v>
      </c>
      <c r="F32" s="121">
        <v>-4352.2299999999996</v>
      </c>
      <c r="G32" s="122">
        <v>-3167.47</v>
      </c>
      <c r="H32" s="121">
        <v>-275.98599999999999</v>
      </c>
      <c r="I32" s="122">
        <v>-137.65600000000001</v>
      </c>
      <c r="J32" s="121">
        <v>-811.51099999999997</v>
      </c>
      <c r="K32" s="122">
        <v>-531.25800000000004</v>
      </c>
      <c r="L32" s="121">
        <v>-6409.7</v>
      </c>
      <c r="M32" s="122">
        <v>-4441.13</v>
      </c>
      <c r="N32" s="121">
        <v>-17110.900000000001</v>
      </c>
      <c r="O32" s="122">
        <v>-12040.5</v>
      </c>
      <c r="P32" s="121">
        <v>-20606.2</v>
      </c>
      <c r="Q32" s="122">
        <v>-14501</v>
      </c>
      <c r="S32" s="113">
        <v>20030708</v>
      </c>
      <c r="T32" s="113">
        <v>1424657</v>
      </c>
      <c r="U32" s="113">
        <v>5027986</v>
      </c>
      <c r="V32" s="113">
        <v>3058983</v>
      </c>
      <c r="W32" s="113">
        <v>774918</v>
      </c>
      <c r="X32" s="113">
        <v>663671</v>
      </c>
      <c r="Y32" s="113">
        <v>-2018069</v>
      </c>
      <c r="Z32" s="113">
        <v>2798125</v>
      </c>
      <c r="AA32" s="113">
        <v>27359548</v>
      </c>
    </row>
    <row r="33" spans="1:27" x14ac:dyDescent="0.25">
      <c r="A33" s="120">
        <v>20030710</v>
      </c>
      <c r="B33" s="121">
        <v>-2204.3000000000002</v>
      </c>
      <c r="C33" s="122">
        <v>-1554.76</v>
      </c>
      <c r="D33" s="121">
        <v>-2289.5700000000002</v>
      </c>
      <c r="E33" s="122">
        <v>-1538.33</v>
      </c>
      <c r="F33" s="121">
        <v>-6197.28</v>
      </c>
      <c r="G33" s="122">
        <v>-4449.6899999999996</v>
      </c>
      <c r="H33" s="121">
        <v>-275.03399999999999</v>
      </c>
      <c r="I33" s="122">
        <v>-136.13300000000001</v>
      </c>
      <c r="J33" s="121">
        <v>-2433.0100000000002</v>
      </c>
      <c r="K33" s="122">
        <v>-1753.43</v>
      </c>
      <c r="L33" s="121">
        <v>-6755.99</v>
      </c>
      <c r="M33" s="122">
        <v>-4626.9799999999996</v>
      </c>
      <c r="N33" s="121">
        <v>-17313.599999999999</v>
      </c>
      <c r="O33" s="122">
        <v>-12115.1</v>
      </c>
      <c r="P33" s="121">
        <v>-21461</v>
      </c>
      <c r="Q33" s="122">
        <v>-15092.4</v>
      </c>
      <c r="S33" s="113">
        <v>20030707</v>
      </c>
      <c r="T33" s="113">
        <v>741002</v>
      </c>
      <c r="U33" s="113">
        <v>10456972</v>
      </c>
      <c r="V33" s="113">
        <v>-2680512</v>
      </c>
      <c r="W33" s="113">
        <v>753474</v>
      </c>
      <c r="X33" s="113">
        <v>1035510</v>
      </c>
      <c r="Y33" s="113">
        <v>-3026720</v>
      </c>
      <c r="Z33" s="113">
        <v>5478053</v>
      </c>
      <c r="AA33" s="113">
        <v>19412584</v>
      </c>
    </row>
    <row r="34" spans="1:27" x14ac:dyDescent="0.25">
      <c r="A34" s="120">
        <v>20030709</v>
      </c>
      <c r="B34" s="121">
        <v>-2459.62</v>
      </c>
      <c r="C34" s="122">
        <v>-1719.68</v>
      </c>
      <c r="D34" s="121">
        <v>-2544.4</v>
      </c>
      <c r="E34" s="122">
        <v>-1679.47</v>
      </c>
      <c r="F34" s="121">
        <v>-6421.21</v>
      </c>
      <c r="G34" s="122">
        <v>-4641.58</v>
      </c>
      <c r="H34" s="121">
        <v>-297.88400000000001</v>
      </c>
      <c r="I34" s="122">
        <v>-151.94900000000001</v>
      </c>
      <c r="J34" s="121">
        <v>-2400.63</v>
      </c>
      <c r="K34" s="122">
        <v>-1728.49</v>
      </c>
      <c r="L34" s="121">
        <v>-7978.29</v>
      </c>
      <c r="M34" s="122">
        <v>-5460.81</v>
      </c>
      <c r="N34" s="121">
        <v>-16843.3</v>
      </c>
      <c r="O34" s="122">
        <v>-11717</v>
      </c>
      <c r="P34" s="121">
        <v>-20908.900000000001</v>
      </c>
      <c r="Q34" s="122">
        <v>-14726.7</v>
      </c>
      <c r="S34" s="113">
        <v>20030704</v>
      </c>
      <c r="T34" s="113">
        <v>553578</v>
      </c>
      <c r="U34" s="113">
        <v>4904130</v>
      </c>
      <c r="V34" s="113">
        <v>-834203</v>
      </c>
      <c r="W34" s="113">
        <v>990861</v>
      </c>
      <c r="X34" s="113">
        <v>364643</v>
      </c>
      <c r="Y34" s="113">
        <v>-2487299</v>
      </c>
      <c r="Z34" s="113">
        <v>1593100</v>
      </c>
      <c r="AA34" s="113">
        <v>6342401</v>
      </c>
    </row>
    <row r="35" spans="1:27" x14ac:dyDescent="0.25">
      <c r="A35" s="120">
        <v>20030708</v>
      </c>
      <c r="B35" s="121">
        <v>-2465.29</v>
      </c>
      <c r="C35" s="122">
        <v>-1758.99</v>
      </c>
      <c r="D35" s="121">
        <v>-2071.9699999999998</v>
      </c>
      <c r="E35" s="122">
        <v>-1356.3</v>
      </c>
      <c r="F35" s="121">
        <v>-6461.18</v>
      </c>
      <c r="G35" s="122">
        <v>-4641.6400000000003</v>
      </c>
      <c r="H35" s="121">
        <v>-301.99900000000002</v>
      </c>
      <c r="I35" s="122">
        <v>-156.036</v>
      </c>
      <c r="J35" s="121">
        <v>-2217.56</v>
      </c>
      <c r="K35" s="122">
        <v>-1528.39</v>
      </c>
      <c r="L35" s="121">
        <v>-9216.85</v>
      </c>
      <c r="M35" s="122">
        <v>-6169.09</v>
      </c>
      <c r="N35" s="121">
        <v>-20611.5</v>
      </c>
      <c r="O35" s="122">
        <v>-14256.9</v>
      </c>
      <c r="P35" s="121">
        <v>-24070.7</v>
      </c>
      <c r="Q35" s="122">
        <v>-16927.5</v>
      </c>
      <c r="S35" s="113">
        <v>20030702</v>
      </c>
      <c r="T35" s="113">
        <v>1206978</v>
      </c>
      <c r="U35" s="113">
        <v>7641367</v>
      </c>
      <c r="V35" s="113">
        <v>-1911739</v>
      </c>
      <c r="W35" s="113">
        <v>347646</v>
      </c>
      <c r="X35" s="113">
        <v>263744</v>
      </c>
      <c r="Y35" s="113">
        <v>-631631</v>
      </c>
      <c r="Z35" s="113">
        <v>3460562</v>
      </c>
      <c r="AA35" s="113">
        <v>24693569</v>
      </c>
    </row>
    <row r="36" spans="1:27" x14ac:dyDescent="0.25">
      <c r="A36" s="120">
        <v>20030707</v>
      </c>
      <c r="B36" s="121">
        <v>-2449.14</v>
      </c>
      <c r="C36" s="122">
        <v>-1724.49</v>
      </c>
      <c r="D36" s="121">
        <v>-1486.34</v>
      </c>
      <c r="E36" s="122">
        <v>-1017.06</v>
      </c>
      <c r="F36" s="121">
        <v>-4741.4799999999996</v>
      </c>
      <c r="G36" s="122">
        <v>-3411.74</v>
      </c>
      <c r="H36" s="121">
        <v>-334.745</v>
      </c>
      <c r="I36" s="122">
        <v>-169.46</v>
      </c>
      <c r="J36" s="121">
        <v>-1811.99</v>
      </c>
      <c r="K36" s="122">
        <v>-1304.55</v>
      </c>
      <c r="L36" s="121">
        <v>-9864.32</v>
      </c>
      <c r="M36" s="122">
        <v>-6706.28</v>
      </c>
      <c r="N36" s="121">
        <v>-22551.9</v>
      </c>
      <c r="O36" s="122">
        <v>-15792.9</v>
      </c>
      <c r="P36" s="121">
        <v>-24751.4</v>
      </c>
      <c r="Q36" s="122">
        <v>-17625.900000000001</v>
      </c>
      <c r="S36" s="113">
        <v>20030701</v>
      </c>
      <c r="T36" s="113">
        <v>355507</v>
      </c>
      <c r="U36" s="113">
        <v>4174929</v>
      </c>
      <c r="V36" s="113">
        <v>-56342</v>
      </c>
      <c r="W36" s="113">
        <v>508826</v>
      </c>
      <c r="X36" s="113">
        <v>240147</v>
      </c>
      <c r="Y36" s="113">
        <v>8231594</v>
      </c>
      <c r="Z36" s="113">
        <v>5683269</v>
      </c>
      <c r="AA36" s="113">
        <v>42222232</v>
      </c>
    </row>
    <row r="37" spans="1:27" x14ac:dyDescent="0.25">
      <c r="A37" s="120">
        <v>20030704</v>
      </c>
      <c r="B37" s="121">
        <v>-2854.63</v>
      </c>
      <c r="C37" s="122">
        <v>-2012.09</v>
      </c>
      <c r="D37" s="121">
        <v>-1718.45</v>
      </c>
      <c r="E37" s="122">
        <v>-1197.8</v>
      </c>
      <c r="F37" s="121">
        <v>-5487.64</v>
      </c>
      <c r="G37" s="122">
        <v>-3719.8</v>
      </c>
      <c r="H37" s="121">
        <v>-334.69900000000001</v>
      </c>
      <c r="I37" s="122">
        <v>-171.024</v>
      </c>
      <c r="J37" s="121">
        <v>-1679.73</v>
      </c>
      <c r="K37" s="122">
        <v>-1174.3800000000001</v>
      </c>
      <c r="L37" s="121">
        <v>-9617.6</v>
      </c>
      <c r="M37" s="122">
        <v>-6543.12</v>
      </c>
      <c r="N37" s="121">
        <v>-21444</v>
      </c>
      <c r="O37" s="122">
        <v>-14873.1</v>
      </c>
      <c r="P37" s="121">
        <v>-22544.9</v>
      </c>
      <c r="Q37" s="122">
        <v>-15850.8</v>
      </c>
      <c r="S37" s="113">
        <v>20030630</v>
      </c>
      <c r="T37" s="113">
        <v>9372713</v>
      </c>
      <c r="U37" s="113">
        <v>1771747</v>
      </c>
      <c r="V37" s="113">
        <v>4553726</v>
      </c>
      <c r="W37" s="113">
        <v>9915712</v>
      </c>
      <c r="X37" s="113">
        <v>997739</v>
      </c>
      <c r="Y37" s="113">
        <v>-1184083</v>
      </c>
      <c r="Z37" s="113">
        <v>-2830247</v>
      </c>
      <c r="AA37" s="113">
        <v>26813577</v>
      </c>
    </row>
    <row r="38" spans="1:27" x14ac:dyDescent="0.25">
      <c r="A38" s="120">
        <v>20030703</v>
      </c>
      <c r="B38" s="121">
        <v>-2412.9899999999998</v>
      </c>
      <c r="C38" s="122">
        <v>-1716.54</v>
      </c>
      <c r="D38" s="121">
        <v>-1416.56</v>
      </c>
      <c r="E38" s="122">
        <v>-964.79200000000003</v>
      </c>
      <c r="F38" s="121">
        <v>-5346.27</v>
      </c>
      <c r="G38" s="122">
        <v>-3647.61</v>
      </c>
      <c r="H38" s="121">
        <v>-294.94600000000003</v>
      </c>
      <c r="I38" s="122">
        <v>-150.64099999999999</v>
      </c>
      <c r="J38" s="121">
        <v>-1697.29</v>
      </c>
      <c r="K38" s="122">
        <v>-1194.8</v>
      </c>
      <c r="L38" s="121">
        <v>-9477.15</v>
      </c>
      <c r="M38" s="122">
        <v>-6485.12</v>
      </c>
      <c r="N38" s="121">
        <v>-21460.400000000001</v>
      </c>
      <c r="O38" s="122">
        <v>-15161.2</v>
      </c>
      <c r="P38" s="121">
        <v>-22747.4</v>
      </c>
      <c r="Q38" s="122">
        <v>-16128.7</v>
      </c>
      <c r="S38" s="113">
        <v>20030627</v>
      </c>
      <c r="T38" s="113">
        <v>-474339</v>
      </c>
      <c r="U38" s="113">
        <v>3841127</v>
      </c>
      <c r="V38" s="113">
        <v>2354121</v>
      </c>
      <c r="W38" s="113">
        <v>2348164</v>
      </c>
      <c r="X38" s="113">
        <v>-193991</v>
      </c>
      <c r="Y38" s="113">
        <v>-1566202</v>
      </c>
      <c r="Z38" s="113">
        <v>-3288336</v>
      </c>
      <c r="AA38" s="113">
        <v>-921678</v>
      </c>
    </row>
    <row r="39" spans="1:27" x14ac:dyDescent="0.25">
      <c r="A39" s="120">
        <v>20030702</v>
      </c>
      <c r="B39" s="121">
        <v>-2502.9699999999998</v>
      </c>
      <c r="C39" s="122">
        <v>-1768.64</v>
      </c>
      <c r="D39" s="121">
        <v>-1800.78</v>
      </c>
      <c r="E39" s="122">
        <v>-1255.9000000000001</v>
      </c>
      <c r="F39" s="121">
        <v>-5046.97</v>
      </c>
      <c r="G39" s="122">
        <v>-3371.61</v>
      </c>
      <c r="H39" s="121">
        <v>-342.536</v>
      </c>
      <c r="I39" s="122">
        <v>-176.59100000000001</v>
      </c>
      <c r="J39" s="121">
        <v>-1727.87</v>
      </c>
      <c r="K39" s="122">
        <v>-1219</v>
      </c>
      <c r="L39" s="121">
        <v>-10126.799999999999</v>
      </c>
      <c r="M39" s="122">
        <v>-6817.47</v>
      </c>
      <c r="N39" s="121">
        <v>-24058.9</v>
      </c>
      <c r="O39" s="122">
        <v>-16788.5</v>
      </c>
      <c r="P39" s="121">
        <v>-24227.1</v>
      </c>
      <c r="Q39" s="122">
        <v>-17306.3</v>
      </c>
      <c r="S39" s="113">
        <v>20030626</v>
      </c>
      <c r="T39" s="113">
        <v>4093914</v>
      </c>
      <c r="U39" s="113">
        <v>5447148</v>
      </c>
      <c r="V39" s="113">
        <v>420628</v>
      </c>
      <c r="W39" s="113">
        <v>90682</v>
      </c>
      <c r="X39" s="113">
        <v>400357</v>
      </c>
      <c r="Y39" s="113">
        <v>3651916</v>
      </c>
      <c r="Z39" s="113">
        <v>3938648</v>
      </c>
      <c r="AA39" s="113">
        <v>24007158</v>
      </c>
    </row>
    <row r="40" spans="1:27" x14ac:dyDescent="0.25">
      <c r="A40" s="120">
        <v>20030701</v>
      </c>
      <c r="B40" s="121">
        <v>-2402.81</v>
      </c>
      <c r="C40" s="122">
        <v>-1702.91</v>
      </c>
      <c r="D40" s="121">
        <v>-1595.55</v>
      </c>
      <c r="E40" s="122">
        <v>-1106.0999999999999</v>
      </c>
      <c r="F40" s="121">
        <v>-5249.98</v>
      </c>
      <c r="G40" s="122">
        <v>-3479.81</v>
      </c>
      <c r="H40" s="121">
        <v>-437.07799999999997</v>
      </c>
      <c r="I40" s="122">
        <v>-236.226</v>
      </c>
      <c r="J40" s="121">
        <v>-802.14300000000003</v>
      </c>
      <c r="K40" s="122">
        <v>-548.12900000000002</v>
      </c>
      <c r="L40" s="121">
        <v>-9157.69</v>
      </c>
      <c r="M40" s="122">
        <v>-6168.07</v>
      </c>
      <c r="N40" s="121">
        <v>-22233.5</v>
      </c>
      <c r="O40" s="122">
        <v>-15724.4</v>
      </c>
      <c r="P40" s="121">
        <v>-23071.4</v>
      </c>
      <c r="Q40" s="122">
        <v>-16275.5</v>
      </c>
      <c r="S40" s="113">
        <v>20030625</v>
      </c>
      <c r="T40" s="113">
        <v>3177318</v>
      </c>
      <c r="U40" s="113">
        <v>3819961</v>
      </c>
      <c r="V40" s="113">
        <v>2999006</v>
      </c>
      <c r="W40" s="113">
        <v>603229</v>
      </c>
      <c r="X40" s="113">
        <v>583697</v>
      </c>
      <c r="Y40" s="113">
        <v>958573</v>
      </c>
      <c r="Z40" s="113">
        <v>4665249</v>
      </c>
      <c r="AA40" s="113">
        <v>15048448</v>
      </c>
    </row>
    <row r="41" spans="1:27" x14ac:dyDescent="0.25">
      <c r="A41" s="120">
        <v>20030630</v>
      </c>
      <c r="B41" s="121">
        <v>-2379.41</v>
      </c>
      <c r="C41" s="122">
        <v>-1679.99</v>
      </c>
      <c r="D41" s="121">
        <v>-1194.0999999999999</v>
      </c>
      <c r="E41" s="122">
        <v>-830.48299999999995</v>
      </c>
      <c r="F41" s="121">
        <v>-5180.5600000000004</v>
      </c>
      <c r="G41" s="122">
        <v>-3613.34</v>
      </c>
      <c r="H41" s="121">
        <v>-487.91</v>
      </c>
      <c r="I41" s="122">
        <v>-264.02499999999998</v>
      </c>
      <c r="J41" s="121">
        <v>-1664.59</v>
      </c>
      <c r="K41" s="122">
        <v>-1145.67</v>
      </c>
      <c r="L41" s="121">
        <v>-8842.23</v>
      </c>
      <c r="M41" s="122">
        <v>-6050.08</v>
      </c>
      <c r="N41" s="121">
        <v>-21213.3</v>
      </c>
      <c r="O41" s="122">
        <v>-14776.6</v>
      </c>
      <c r="P41" s="121">
        <v>-22674.1</v>
      </c>
      <c r="Q41" s="122">
        <v>-15780.6</v>
      </c>
      <c r="S41" s="113">
        <v>20030624</v>
      </c>
      <c r="T41" s="113">
        <v>-1328038</v>
      </c>
      <c r="U41" s="113">
        <v>3710180</v>
      </c>
      <c r="V41" s="113">
        <v>3225421</v>
      </c>
      <c r="W41" s="113">
        <v>707728</v>
      </c>
      <c r="X41" s="113">
        <v>-278148</v>
      </c>
      <c r="Y41" s="113">
        <v>6317990</v>
      </c>
      <c r="Z41" s="113">
        <v>-5388709</v>
      </c>
      <c r="AA41" s="113">
        <v>7882317</v>
      </c>
    </row>
    <row r="42" spans="1:27" x14ac:dyDescent="0.25">
      <c r="A42" s="120">
        <v>20030627</v>
      </c>
      <c r="B42" s="121">
        <v>-2484.65</v>
      </c>
      <c r="C42" s="122">
        <v>-1750.3</v>
      </c>
      <c r="D42" s="121">
        <v>-2340.19</v>
      </c>
      <c r="E42" s="122">
        <v>-1585.35</v>
      </c>
      <c r="F42" s="121">
        <v>-4271.97</v>
      </c>
      <c r="G42" s="122">
        <v>-3069.99</v>
      </c>
      <c r="H42" s="121">
        <v>-450.149</v>
      </c>
      <c r="I42" s="122">
        <v>-250.959</v>
      </c>
      <c r="J42" s="121">
        <v>-1919.88</v>
      </c>
      <c r="K42" s="122">
        <v>-1301.07</v>
      </c>
      <c r="L42" s="121">
        <v>-6446.53</v>
      </c>
      <c r="M42" s="122">
        <v>-4389.1400000000003</v>
      </c>
      <c r="N42" s="121">
        <v>-22119.3</v>
      </c>
      <c r="O42" s="122">
        <v>-15360.2</v>
      </c>
      <c r="P42" s="121">
        <v>-25371.7</v>
      </c>
      <c r="Q42" s="122">
        <v>-17794.900000000001</v>
      </c>
      <c r="S42" s="113">
        <v>20030623</v>
      </c>
      <c r="T42" s="113">
        <v>719666</v>
      </c>
      <c r="U42" s="113">
        <v>4027230</v>
      </c>
      <c r="V42" s="113">
        <v>-811663</v>
      </c>
      <c r="W42" s="113">
        <v>16552665</v>
      </c>
      <c r="X42" s="113">
        <v>-600779</v>
      </c>
      <c r="Y42" s="113">
        <v>3490385</v>
      </c>
      <c r="Z42" s="113">
        <v>-3610822</v>
      </c>
      <c r="AA42" s="113">
        <v>25571860</v>
      </c>
    </row>
    <row r="43" spans="1:27" x14ac:dyDescent="0.25">
      <c r="A43" s="120">
        <v>20030626</v>
      </c>
      <c r="B43" s="121">
        <v>-2714.96</v>
      </c>
      <c r="C43" s="122">
        <v>-1921.31</v>
      </c>
      <c r="D43" s="121">
        <v>-1127.77</v>
      </c>
      <c r="E43" s="122">
        <v>-753.59</v>
      </c>
      <c r="F43" s="121">
        <v>-4737.3100000000004</v>
      </c>
      <c r="G43" s="122">
        <v>-3305.16</v>
      </c>
      <c r="H43" s="121">
        <v>-434.029</v>
      </c>
      <c r="I43" s="122">
        <v>-240.846</v>
      </c>
      <c r="J43" s="121">
        <v>-1648.63</v>
      </c>
      <c r="K43" s="122">
        <v>-1137.82</v>
      </c>
      <c r="L43" s="121">
        <v>-6381.87</v>
      </c>
      <c r="M43" s="122">
        <v>-4476.53</v>
      </c>
      <c r="N43" s="121">
        <v>-22871.9</v>
      </c>
      <c r="O43" s="122">
        <v>-15951.6</v>
      </c>
      <c r="P43" s="121">
        <v>-25444.9</v>
      </c>
      <c r="Q43" s="122">
        <v>-17923.400000000001</v>
      </c>
      <c r="S43" s="113">
        <v>20030620</v>
      </c>
      <c r="T43" s="113">
        <v>-265235</v>
      </c>
      <c r="U43" s="113">
        <v>3943733</v>
      </c>
      <c r="V43" s="113">
        <v>512282</v>
      </c>
      <c r="W43" s="113">
        <v>1299950</v>
      </c>
      <c r="X43" s="113">
        <v>183037</v>
      </c>
      <c r="Y43" s="113">
        <v>3154133</v>
      </c>
      <c r="Z43" s="113">
        <v>-5495310</v>
      </c>
      <c r="AA43" s="113">
        <v>-9290380</v>
      </c>
    </row>
    <row r="44" spans="1:27" x14ac:dyDescent="0.25">
      <c r="A44" s="120">
        <v>20030625</v>
      </c>
      <c r="B44" s="121">
        <v>-2470.2800000000002</v>
      </c>
      <c r="C44" s="122">
        <v>-1729.81</v>
      </c>
      <c r="D44" s="121">
        <v>-1160.8499999999999</v>
      </c>
      <c r="E44" s="122">
        <v>-730.88900000000001</v>
      </c>
      <c r="F44" s="121">
        <v>-4405.16</v>
      </c>
      <c r="G44" s="122">
        <v>-3130.85</v>
      </c>
      <c r="H44" s="121">
        <v>-418.98500000000001</v>
      </c>
      <c r="I44" s="122">
        <v>-214.03899999999999</v>
      </c>
      <c r="J44" s="121">
        <v>-1396.99</v>
      </c>
      <c r="K44" s="122">
        <v>-944.72</v>
      </c>
      <c r="L44" s="121">
        <v>-6301.59</v>
      </c>
      <c r="M44" s="122">
        <v>-4421.22</v>
      </c>
      <c r="N44" s="121">
        <v>-23325.599999999999</v>
      </c>
      <c r="O44" s="122">
        <v>-16517.2</v>
      </c>
      <c r="P44" s="121">
        <v>-26425.1</v>
      </c>
      <c r="Q44" s="122">
        <v>-18851.400000000001</v>
      </c>
      <c r="S44" s="113">
        <v>20030619</v>
      </c>
      <c r="T44" s="113">
        <v>-322350</v>
      </c>
      <c r="U44" s="113">
        <v>10811652</v>
      </c>
      <c r="V44" s="113">
        <v>2307429</v>
      </c>
      <c r="W44" s="113">
        <v>3778846</v>
      </c>
      <c r="X44" s="113">
        <v>-307926</v>
      </c>
      <c r="Y44" s="113">
        <v>6185631</v>
      </c>
      <c r="Z44" s="113">
        <v>-3941057</v>
      </c>
      <c r="AA44" s="113">
        <v>43884722</v>
      </c>
    </row>
    <row r="45" spans="1:27" x14ac:dyDescent="0.25">
      <c r="A45" s="120">
        <v>20030624</v>
      </c>
      <c r="B45" s="121">
        <v>-2856.02</v>
      </c>
      <c r="C45" s="122">
        <v>-2018.69</v>
      </c>
      <c r="D45" s="121">
        <v>-867.70100000000002</v>
      </c>
      <c r="E45" s="122">
        <v>-603.91300000000001</v>
      </c>
      <c r="F45" s="121">
        <v>-4140.8500000000004</v>
      </c>
      <c r="G45" s="122">
        <v>-2967.05</v>
      </c>
      <c r="H45" s="121">
        <v>-416.23700000000002</v>
      </c>
      <c r="I45" s="122">
        <v>-222.55</v>
      </c>
      <c r="J45" s="121">
        <v>-1111.6400000000001</v>
      </c>
      <c r="K45" s="122">
        <v>-745.69100000000003</v>
      </c>
      <c r="L45" s="121">
        <v>-5560.64</v>
      </c>
      <c r="M45" s="122">
        <v>-3917.71</v>
      </c>
      <c r="N45" s="121">
        <v>-19856.2</v>
      </c>
      <c r="O45" s="122">
        <v>-13842.3</v>
      </c>
      <c r="P45" s="121">
        <v>-22435.9</v>
      </c>
      <c r="Q45" s="122">
        <v>-15839.2</v>
      </c>
      <c r="S45" s="113">
        <v>20030618</v>
      </c>
      <c r="T45" s="113">
        <v>1485427</v>
      </c>
      <c r="U45" s="113">
        <v>2865818</v>
      </c>
      <c r="V45" s="113">
        <v>496891</v>
      </c>
      <c r="W45" s="113">
        <v>1853643</v>
      </c>
      <c r="X45" s="113">
        <v>1320147</v>
      </c>
      <c r="Y45" s="113">
        <v>6357043</v>
      </c>
      <c r="Z45" s="113">
        <v>1088763</v>
      </c>
      <c r="AA45" s="113">
        <v>31581205</v>
      </c>
    </row>
    <row r="46" spans="1:27" x14ac:dyDescent="0.25">
      <c r="A46" s="120">
        <v>20030623</v>
      </c>
      <c r="B46" s="121">
        <v>-2873.37</v>
      </c>
      <c r="C46" s="122">
        <v>-2051.5700000000002</v>
      </c>
      <c r="D46" s="121">
        <v>-1770.8</v>
      </c>
      <c r="E46" s="122">
        <v>-1163</v>
      </c>
      <c r="F46" s="121">
        <v>-7735.19</v>
      </c>
      <c r="G46" s="122">
        <v>-5326.31</v>
      </c>
      <c r="H46" s="121">
        <v>-454.72</v>
      </c>
      <c r="I46" s="122">
        <v>-219.14500000000001</v>
      </c>
      <c r="J46" s="121">
        <v>-1524.6</v>
      </c>
      <c r="K46" s="122">
        <v>-993.08199999999999</v>
      </c>
      <c r="L46" s="121">
        <v>-5232.57</v>
      </c>
      <c r="M46" s="122">
        <v>-3682.89</v>
      </c>
      <c r="N46" s="121">
        <v>-21761.599999999999</v>
      </c>
      <c r="O46" s="122">
        <v>-15076.7</v>
      </c>
      <c r="P46" s="121">
        <v>-26764.5</v>
      </c>
      <c r="Q46" s="122">
        <v>-18847.099999999999</v>
      </c>
      <c r="S46" s="113">
        <v>20030617</v>
      </c>
      <c r="T46" s="113">
        <v>2157973</v>
      </c>
      <c r="U46" s="113">
        <v>3887253</v>
      </c>
      <c r="V46" s="113">
        <v>1419766</v>
      </c>
      <c r="W46" s="113">
        <v>1499555</v>
      </c>
      <c r="X46" s="113">
        <v>198708</v>
      </c>
      <c r="Y46" s="113">
        <v>3715536</v>
      </c>
      <c r="Z46" s="113">
        <v>1364100</v>
      </c>
      <c r="AA46" s="113">
        <v>13479897</v>
      </c>
    </row>
    <row r="47" spans="1:27" x14ac:dyDescent="0.25">
      <c r="A47" s="120">
        <v>20030620</v>
      </c>
      <c r="B47" s="121">
        <v>-3011.69</v>
      </c>
      <c r="C47" s="122">
        <v>-2116.2800000000002</v>
      </c>
      <c r="D47" s="121">
        <v>-1415.9</v>
      </c>
      <c r="E47" s="122">
        <v>-954.68</v>
      </c>
      <c r="F47" s="121">
        <v>-4199.1400000000003</v>
      </c>
      <c r="G47" s="122">
        <v>-2981.58</v>
      </c>
      <c r="H47" s="121">
        <v>-290.274</v>
      </c>
      <c r="I47" s="122">
        <v>-189.732</v>
      </c>
      <c r="J47" s="121">
        <v>-1417.25</v>
      </c>
      <c r="K47" s="122">
        <v>-1005.6</v>
      </c>
      <c r="L47" s="121">
        <v>-5377.78</v>
      </c>
      <c r="M47" s="122">
        <v>-3798.16</v>
      </c>
      <c r="N47" s="121">
        <v>-19803.400000000001</v>
      </c>
      <c r="O47" s="122">
        <v>-13900.1</v>
      </c>
      <c r="P47" s="121">
        <v>-23410.3</v>
      </c>
      <c r="Q47" s="122">
        <v>-16356.1</v>
      </c>
      <c r="S47" s="113">
        <v>20030616</v>
      </c>
      <c r="T47" s="113">
        <v>-391595</v>
      </c>
      <c r="U47" s="113">
        <v>3401721</v>
      </c>
      <c r="V47" s="113">
        <v>4387864</v>
      </c>
      <c r="W47" s="113">
        <v>528326</v>
      </c>
      <c r="X47" s="113">
        <v>3182638</v>
      </c>
      <c r="Y47" s="113">
        <v>1915874</v>
      </c>
      <c r="Z47" s="113">
        <v>-36355</v>
      </c>
      <c r="AA47" s="113">
        <v>18281973</v>
      </c>
    </row>
    <row r="48" spans="1:27" x14ac:dyDescent="0.25">
      <c r="A48" s="120">
        <v>20030619</v>
      </c>
      <c r="B48" s="121">
        <v>-2923.11</v>
      </c>
      <c r="C48" s="122">
        <v>-2050.89</v>
      </c>
      <c r="D48" s="121">
        <v>-1403.03</v>
      </c>
      <c r="E48" s="122">
        <v>-980.85500000000002</v>
      </c>
      <c r="F48" s="121">
        <v>-4093.44</v>
      </c>
      <c r="G48" s="122">
        <v>-2872.99</v>
      </c>
      <c r="H48" s="121">
        <v>-515.98400000000004</v>
      </c>
      <c r="I48" s="122">
        <v>-335.10899999999998</v>
      </c>
      <c r="J48" s="121">
        <v>-2495.73</v>
      </c>
      <c r="K48" s="122">
        <v>-1769.2</v>
      </c>
      <c r="L48" s="121">
        <v>-5460.5</v>
      </c>
      <c r="M48" s="122">
        <v>-3867.02</v>
      </c>
      <c r="N48" s="121">
        <v>-22298.3</v>
      </c>
      <c r="O48" s="122">
        <v>-15632.9</v>
      </c>
      <c r="P48" s="121">
        <v>-26149.3</v>
      </c>
      <c r="Q48" s="122">
        <v>-18406.900000000001</v>
      </c>
      <c r="S48" s="113">
        <v>20030613</v>
      </c>
      <c r="T48" s="113">
        <v>89900</v>
      </c>
      <c r="U48" s="113">
        <v>4153764</v>
      </c>
      <c r="V48" s="113">
        <v>-513671</v>
      </c>
      <c r="W48" s="113">
        <v>3809127</v>
      </c>
      <c r="X48" s="113">
        <v>-1602263</v>
      </c>
      <c r="Y48" s="113">
        <v>3833649</v>
      </c>
      <c r="Z48" s="113">
        <v>-3411270</v>
      </c>
      <c r="AA48" s="113">
        <v>9527259</v>
      </c>
    </row>
    <row r="49" spans="1:27" x14ac:dyDescent="0.25">
      <c r="A49" s="120">
        <v>20030618</v>
      </c>
      <c r="B49" s="121">
        <v>-2802.07</v>
      </c>
      <c r="C49" s="122">
        <v>-1978.98</v>
      </c>
      <c r="D49" s="121">
        <v>-1987.27</v>
      </c>
      <c r="E49" s="122">
        <v>-1382.71</v>
      </c>
      <c r="F49" s="121">
        <v>-4736.2700000000004</v>
      </c>
      <c r="G49" s="122">
        <v>-3336.36</v>
      </c>
      <c r="H49" s="121">
        <v>-588.673</v>
      </c>
      <c r="I49" s="122">
        <v>-375.50599999999997</v>
      </c>
      <c r="J49" s="121">
        <v>-1668.79</v>
      </c>
      <c r="K49" s="122">
        <v>-1174.1500000000001</v>
      </c>
      <c r="L49" s="121">
        <v>-5329.21</v>
      </c>
      <c r="M49" s="122">
        <v>-3767.54</v>
      </c>
      <c r="N49" s="121">
        <v>-31847</v>
      </c>
      <c r="O49" s="122">
        <v>-22209.8</v>
      </c>
      <c r="P49" s="121">
        <v>-36281.699999999997</v>
      </c>
      <c r="Q49" s="122">
        <v>-25407.1</v>
      </c>
      <c r="S49" s="113">
        <v>20030612</v>
      </c>
      <c r="T49" s="113">
        <v>930699</v>
      </c>
      <c r="U49" s="113">
        <v>9472483</v>
      </c>
      <c r="V49" s="113">
        <v>4062040</v>
      </c>
      <c r="W49" s="113">
        <v>2659339</v>
      </c>
      <c r="X49" s="113">
        <v>21147</v>
      </c>
      <c r="Y49" s="113">
        <v>813333</v>
      </c>
      <c r="Z49" s="113">
        <v>-206743</v>
      </c>
      <c r="AA49" s="113">
        <v>14693739</v>
      </c>
    </row>
    <row r="50" spans="1:27" x14ac:dyDescent="0.25">
      <c r="A50" s="120">
        <v>20030617</v>
      </c>
      <c r="B50" s="121">
        <v>-2641.28</v>
      </c>
      <c r="C50" s="122">
        <v>-1883.97</v>
      </c>
      <c r="D50" s="121">
        <v>-1807.25</v>
      </c>
      <c r="E50" s="122">
        <v>-1123.08</v>
      </c>
      <c r="F50" s="121">
        <v>-4774.5600000000004</v>
      </c>
      <c r="G50" s="122">
        <v>-3296.41</v>
      </c>
      <c r="H50" s="121">
        <v>-506.22199999999998</v>
      </c>
      <c r="I50" s="122">
        <v>-333.64</v>
      </c>
      <c r="J50" s="121">
        <v>-1824.45</v>
      </c>
      <c r="K50" s="122">
        <v>-1286.97</v>
      </c>
      <c r="L50" s="121">
        <v>-5378.35</v>
      </c>
      <c r="M50" s="122">
        <v>-3816.22</v>
      </c>
      <c r="N50" s="121">
        <v>-24001.4</v>
      </c>
      <c r="O50" s="122">
        <v>-16913.400000000001</v>
      </c>
      <c r="P50" s="121">
        <v>-28731.200000000001</v>
      </c>
      <c r="Q50" s="122">
        <v>-19987.8</v>
      </c>
      <c r="S50" s="113">
        <v>20030611</v>
      </c>
      <c r="T50" s="113">
        <v>908486</v>
      </c>
      <c r="U50" s="113">
        <v>4561561</v>
      </c>
      <c r="V50" s="113">
        <v>1253079</v>
      </c>
      <c r="W50" s="113">
        <v>316828</v>
      </c>
      <c r="X50" s="113">
        <v>430961</v>
      </c>
      <c r="Y50" s="113">
        <v>1853043</v>
      </c>
      <c r="Z50" s="113">
        <v>2342607</v>
      </c>
      <c r="AA50" s="113">
        <v>1355657</v>
      </c>
    </row>
    <row r="51" spans="1:27" x14ac:dyDescent="0.25">
      <c r="A51" s="120">
        <v>20030616</v>
      </c>
      <c r="B51" s="121">
        <v>-2902.06</v>
      </c>
      <c r="C51" s="122">
        <v>-2056.5700000000002</v>
      </c>
      <c r="D51" s="121">
        <v>-1645.64</v>
      </c>
      <c r="E51" s="122">
        <v>-1046.82</v>
      </c>
      <c r="F51" s="121">
        <v>-4767.1400000000003</v>
      </c>
      <c r="G51" s="122">
        <v>-3320.11</v>
      </c>
      <c r="H51" s="121">
        <v>-467.66300000000001</v>
      </c>
      <c r="I51" s="122">
        <v>-306.27800000000002</v>
      </c>
      <c r="J51" s="121">
        <v>-1916.27</v>
      </c>
      <c r="K51" s="122">
        <v>-1349.12</v>
      </c>
      <c r="L51" s="121">
        <v>-5315.99</v>
      </c>
      <c r="M51" s="122">
        <v>-3738.86</v>
      </c>
      <c r="N51" s="121">
        <v>-23961.7</v>
      </c>
      <c r="O51" s="122">
        <v>-16687.400000000001</v>
      </c>
      <c r="P51" s="121">
        <v>-30198.400000000001</v>
      </c>
      <c r="Q51" s="122">
        <v>-20881.2</v>
      </c>
      <c r="S51" s="113">
        <v>20030610</v>
      </c>
      <c r="T51" s="113">
        <v>18468</v>
      </c>
      <c r="U51" s="113">
        <v>3973159</v>
      </c>
      <c r="V51" s="113">
        <v>-1132850</v>
      </c>
      <c r="W51" s="113">
        <v>519857</v>
      </c>
      <c r="X51" s="113">
        <v>567475</v>
      </c>
      <c r="Y51" s="113">
        <v>1524404</v>
      </c>
      <c r="Z51" s="113">
        <v>-689239</v>
      </c>
      <c r="AA51" s="113">
        <v>13226593</v>
      </c>
    </row>
    <row r="52" spans="1:27" x14ac:dyDescent="0.25">
      <c r="A52" s="120">
        <v>20030613</v>
      </c>
      <c r="B52" s="121">
        <v>-3193.9</v>
      </c>
      <c r="C52" s="122">
        <v>-2243.1999999999998</v>
      </c>
      <c r="D52" s="121">
        <v>-1425.31</v>
      </c>
      <c r="E52" s="122">
        <v>-958.92700000000002</v>
      </c>
      <c r="F52" s="121">
        <v>-3962.37</v>
      </c>
      <c r="G52" s="122">
        <v>-2765.73</v>
      </c>
      <c r="H52" s="121">
        <v>-453.11099999999999</v>
      </c>
      <c r="I52" s="122">
        <v>-297.60899999999998</v>
      </c>
      <c r="J52" s="121">
        <v>-2014.36</v>
      </c>
      <c r="K52" s="122">
        <v>-1419.09</v>
      </c>
      <c r="L52" s="121">
        <v>-4899.71</v>
      </c>
      <c r="M52" s="122">
        <v>-3463.75</v>
      </c>
      <c r="N52" s="121">
        <v>-20895</v>
      </c>
      <c r="O52" s="122">
        <v>-14509.7</v>
      </c>
      <c r="P52" s="121">
        <v>-23900.7</v>
      </c>
      <c r="Q52" s="122">
        <v>-16863.599999999999</v>
      </c>
      <c r="S52" s="113">
        <v>20030609</v>
      </c>
      <c r="T52" s="113">
        <v>-89651</v>
      </c>
      <c r="U52" s="113">
        <v>3196559</v>
      </c>
      <c r="V52" s="113">
        <v>292960</v>
      </c>
      <c r="W52" s="113">
        <v>753997</v>
      </c>
      <c r="X52" s="113">
        <v>-196655</v>
      </c>
      <c r="Y52" s="113">
        <v>4569949</v>
      </c>
      <c r="Z52" s="113">
        <v>-889932</v>
      </c>
      <c r="AA52" s="113">
        <v>25875202</v>
      </c>
    </row>
    <row r="53" spans="1:27" x14ac:dyDescent="0.25">
      <c r="A53" s="120">
        <v>20030612</v>
      </c>
      <c r="B53" s="121">
        <v>-3525.74</v>
      </c>
      <c r="C53" s="122">
        <v>-2510.4</v>
      </c>
      <c r="D53" s="121">
        <v>-1402.41</v>
      </c>
      <c r="E53" s="122">
        <v>-946.32399999999996</v>
      </c>
      <c r="F53" s="121">
        <v>-4799.05</v>
      </c>
      <c r="G53" s="122">
        <v>-3329.7</v>
      </c>
      <c r="H53" s="121">
        <v>-463.928</v>
      </c>
      <c r="I53" s="122">
        <v>-304.11</v>
      </c>
      <c r="J53" s="121">
        <v>-1672.88</v>
      </c>
      <c r="K53" s="122">
        <v>-1147.18</v>
      </c>
      <c r="L53" s="121">
        <v>-4862.09</v>
      </c>
      <c r="M53" s="122">
        <v>-3436.13</v>
      </c>
      <c r="N53" s="121">
        <v>-23303.7</v>
      </c>
      <c r="O53" s="122">
        <v>-16149.1</v>
      </c>
      <c r="P53" s="121">
        <v>-26982.5</v>
      </c>
      <c r="Q53" s="122">
        <v>-18829</v>
      </c>
      <c r="S53" s="113">
        <v>20030606</v>
      </c>
      <c r="T53" s="113">
        <v>-424901</v>
      </c>
      <c r="U53" s="113">
        <v>7379186</v>
      </c>
      <c r="V53" s="113">
        <v>12310703</v>
      </c>
      <c r="W53" s="113">
        <v>113733</v>
      </c>
      <c r="X53" s="113">
        <v>1066346</v>
      </c>
      <c r="Y53" s="113">
        <v>-2757582</v>
      </c>
      <c r="Z53" s="113">
        <v>-8602813</v>
      </c>
      <c r="AA53" s="113">
        <v>9826903</v>
      </c>
    </row>
    <row r="54" spans="1:27" x14ac:dyDescent="0.25">
      <c r="A54" s="120">
        <v>20030611</v>
      </c>
      <c r="B54" s="121">
        <v>-2679.14</v>
      </c>
      <c r="C54" s="122">
        <v>-1889.66</v>
      </c>
      <c r="D54" s="121">
        <v>-1472.38</v>
      </c>
      <c r="E54" s="122">
        <v>-964.3</v>
      </c>
      <c r="F54" s="121">
        <v>-4304.1000000000004</v>
      </c>
      <c r="G54" s="122">
        <v>-3011.55</v>
      </c>
      <c r="H54" s="121">
        <v>-449.46699999999998</v>
      </c>
      <c r="I54" s="122">
        <v>-290.39499999999998</v>
      </c>
      <c r="J54" s="121">
        <v>-1678.24</v>
      </c>
      <c r="K54" s="122">
        <v>-1159.3399999999999</v>
      </c>
      <c r="L54" s="121">
        <v>-4911.2</v>
      </c>
      <c r="M54" s="122">
        <v>-3445.76</v>
      </c>
      <c r="N54" s="121">
        <v>-24479.3</v>
      </c>
      <c r="O54" s="122">
        <v>-16937.3</v>
      </c>
      <c r="P54" s="121">
        <v>-28326.400000000001</v>
      </c>
      <c r="Q54" s="122">
        <v>-19584.900000000001</v>
      </c>
      <c r="S54" s="113">
        <v>20030605</v>
      </c>
      <c r="T54" s="113">
        <v>382034</v>
      </c>
      <c r="U54" s="113">
        <v>5959558</v>
      </c>
      <c r="V54" s="113">
        <v>1176822</v>
      </c>
      <c r="W54" s="113">
        <v>83335</v>
      </c>
      <c r="X54" s="113">
        <v>-303194</v>
      </c>
      <c r="Y54" s="113">
        <v>128847</v>
      </c>
      <c r="Z54" s="113">
        <v>7366926</v>
      </c>
      <c r="AA54" s="113">
        <v>2908029</v>
      </c>
    </row>
    <row r="55" spans="1:27" x14ac:dyDescent="0.25">
      <c r="A55" s="120">
        <v>20030610</v>
      </c>
      <c r="B55" s="121">
        <v>-2461.89</v>
      </c>
      <c r="C55" s="122">
        <v>-1734.96</v>
      </c>
      <c r="D55" s="121">
        <v>-1106.8399999999999</v>
      </c>
      <c r="E55" s="122">
        <v>-722.48800000000006</v>
      </c>
      <c r="F55" s="121">
        <v>-3802.46</v>
      </c>
      <c r="G55" s="122">
        <v>-2693.79</v>
      </c>
      <c r="H55" s="121">
        <v>-446.91800000000001</v>
      </c>
      <c r="I55" s="122">
        <v>-295.45699999999999</v>
      </c>
      <c r="J55" s="121">
        <v>-1751.2</v>
      </c>
      <c r="K55" s="122">
        <v>-1218.6400000000001</v>
      </c>
      <c r="L55" s="121">
        <v>-5326.01</v>
      </c>
      <c r="M55" s="122">
        <v>-3708.3</v>
      </c>
      <c r="N55" s="121">
        <v>-20566.2</v>
      </c>
      <c r="O55" s="122">
        <v>-14192.4</v>
      </c>
      <c r="P55" s="121">
        <v>-23451.599999999999</v>
      </c>
      <c r="Q55" s="122">
        <v>-16396.8</v>
      </c>
      <c r="S55" s="113">
        <v>20030604</v>
      </c>
      <c r="T55" s="113">
        <v>841758</v>
      </c>
      <c r="U55" s="113">
        <v>4294898</v>
      </c>
      <c r="V55" s="113">
        <v>3259449</v>
      </c>
      <c r="W55" s="113">
        <v>356275</v>
      </c>
      <c r="X55" s="113">
        <v>-201490</v>
      </c>
      <c r="Y55" s="113">
        <v>1254831</v>
      </c>
      <c r="Z55" s="113">
        <v>2270103</v>
      </c>
      <c r="AA55" s="113">
        <v>8501573</v>
      </c>
    </row>
    <row r="56" spans="1:27" x14ac:dyDescent="0.25">
      <c r="A56" s="120">
        <v>20030609</v>
      </c>
      <c r="B56" s="121">
        <v>-2528.52</v>
      </c>
      <c r="C56" s="122">
        <v>-1791.76</v>
      </c>
      <c r="D56" s="121">
        <v>-1557.87</v>
      </c>
      <c r="E56" s="122">
        <v>-1011.57</v>
      </c>
      <c r="F56" s="121">
        <v>-4080.99</v>
      </c>
      <c r="G56" s="122">
        <v>-2853.7</v>
      </c>
      <c r="H56" s="121">
        <v>-478.26400000000001</v>
      </c>
      <c r="I56" s="122">
        <v>-314.45499999999998</v>
      </c>
      <c r="J56" s="121">
        <v>-1420.8</v>
      </c>
      <c r="K56" s="122">
        <v>-914.22699999999998</v>
      </c>
      <c r="L56" s="121">
        <v>-4775.08</v>
      </c>
      <c r="M56" s="122">
        <v>-3336.12</v>
      </c>
      <c r="N56" s="121">
        <v>-19623.3</v>
      </c>
      <c r="O56" s="122">
        <v>-13741.5</v>
      </c>
      <c r="P56" s="121">
        <v>-22303.599999999999</v>
      </c>
      <c r="Q56" s="122">
        <v>-15755.3</v>
      </c>
      <c r="S56" s="113">
        <v>20030603</v>
      </c>
      <c r="T56" s="113">
        <v>919313</v>
      </c>
      <c r="U56" s="113">
        <v>3796495</v>
      </c>
      <c r="V56" s="113">
        <v>-1416840</v>
      </c>
      <c r="W56" s="113">
        <v>560380</v>
      </c>
      <c r="X56" s="113">
        <v>138804</v>
      </c>
      <c r="Y56" s="113">
        <v>2510632</v>
      </c>
      <c r="Z56" s="113">
        <v>-2177637</v>
      </c>
      <c r="AA56" s="113">
        <v>22467809</v>
      </c>
    </row>
    <row r="57" spans="1:27" x14ac:dyDescent="0.25">
      <c r="A57" s="120">
        <v>20030606</v>
      </c>
      <c r="B57" s="121">
        <v>-2512.94</v>
      </c>
      <c r="C57" s="122">
        <v>-1774.65</v>
      </c>
      <c r="D57" s="121">
        <v>-1533.45</v>
      </c>
      <c r="E57" s="122">
        <v>-1000.09</v>
      </c>
      <c r="F57" s="121">
        <v>-4623.96</v>
      </c>
      <c r="G57" s="122">
        <v>-3137.24</v>
      </c>
      <c r="H57" s="121">
        <v>-444.28500000000003</v>
      </c>
      <c r="I57" s="122">
        <v>-301.23200000000003</v>
      </c>
      <c r="J57" s="121">
        <v>-1119.05</v>
      </c>
      <c r="K57" s="122">
        <v>-754.87400000000002</v>
      </c>
      <c r="L57" s="121">
        <v>-4975.87</v>
      </c>
      <c r="M57" s="122">
        <v>-3501.15</v>
      </c>
      <c r="N57" s="121">
        <v>-21703.599999999999</v>
      </c>
      <c r="O57" s="122">
        <v>-15138.3</v>
      </c>
      <c r="P57" s="121">
        <v>-24868.400000000001</v>
      </c>
      <c r="Q57" s="122">
        <v>-17182.8</v>
      </c>
      <c r="S57" s="113">
        <v>20030602</v>
      </c>
      <c r="T57" s="113">
        <v>199827</v>
      </c>
      <c r="U57" s="113">
        <v>4995848</v>
      </c>
      <c r="V57" s="113">
        <v>2416649</v>
      </c>
      <c r="W57" s="113">
        <v>153584</v>
      </c>
      <c r="X57" s="113">
        <v>582990</v>
      </c>
      <c r="Y57" s="113">
        <v>4936446</v>
      </c>
      <c r="Z57" s="113">
        <v>1329012</v>
      </c>
      <c r="AA57" s="113">
        <v>22091744</v>
      </c>
    </row>
    <row r="58" spans="1:27" x14ac:dyDescent="0.25">
      <c r="A58" s="120">
        <v>20030605</v>
      </c>
      <c r="B58" s="121">
        <v>-2718.56</v>
      </c>
      <c r="C58" s="122">
        <v>-1885.62</v>
      </c>
      <c r="D58" s="121">
        <v>-1287.3900000000001</v>
      </c>
      <c r="E58" s="122">
        <v>-908.54499999999996</v>
      </c>
      <c r="F58" s="121">
        <v>-4232.34</v>
      </c>
      <c r="G58" s="122">
        <v>-2915.66</v>
      </c>
      <c r="H58" s="121">
        <v>-447.77600000000001</v>
      </c>
      <c r="I58" s="122">
        <v>-297.33100000000002</v>
      </c>
      <c r="J58" s="121">
        <v>-1980.19</v>
      </c>
      <c r="K58" s="122">
        <v>-1260.94</v>
      </c>
      <c r="L58" s="121">
        <v>-4962.1400000000003</v>
      </c>
      <c r="M58" s="122">
        <v>-3488.73</v>
      </c>
      <c r="N58" s="121">
        <v>-22722.9</v>
      </c>
      <c r="O58" s="122">
        <v>-15985</v>
      </c>
      <c r="P58" s="121">
        <v>-24462</v>
      </c>
      <c r="Q58" s="122">
        <v>-17147.900000000001</v>
      </c>
      <c r="S58" s="113">
        <v>20030530</v>
      </c>
      <c r="T58" s="113">
        <v>12443899</v>
      </c>
      <c r="U58" s="113">
        <v>3093668</v>
      </c>
      <c r="V58" s="113">
        <v>44187495</v>
      </c>
      <c r="W58" s="113">
        <v>10993804</v>
      </c>
      <c r="X58" s="113">
        <v>274919</v>
      </c>
      <c r="Y58" s="113">
        <v>3305622</v>
      </c>
      <c r="Z58" s="113">
        <v>-275307</v>
      </c>
      <c r="AA58" s="113">
        <v>71907649</v>
      </c>
    </row>
    <row r="59" spans="1:27" x14ac:dyDescent="0.25">
      <c r="A59" s="120">
        <v>20030604</v>
      </c>
      <c r="B59" s="121">
        <v>-2816.38</v>
      </c>
      <c r="C59" s="122">
        <v>-1933.62</v>
      </c>
      <c r="D59" s="121">
        <v>-1290.33</v>
      </c>
      <c r="E59" s="122">
        <v>-863.48900000000003</v>
      </c>
      <c r="F59" s="121">
        <v>-4394.34</v>
      </c>
      <c r="G59" s="122">
        <v>-3017.41</v>
      </c>
      <c r="H59" s="121">
        <v>-435.39</v>
      </c>
      <c r="I59" s="122">
        <v>-288.952</v>
      </c>
      <c r="J59" s="121">
        <v>-664.67200000000003</v>
      </c>
      <c r="K59" s="122">
        <v>-448.50700000000001</v>
      </c>
      <c r="L59" s="121">
        <v>-5003.05</v>
      </c>
      <c r="M59" s="122">
        <v>-3486.11</v>
      </c>
      <c r="N59" s="121">
        <v>-21369.7</v>
      </c>
      <c r="O59" s="122">
        <v>-14899.2</v>
      </c>
      <c r="P59" s="121">
        <v>-24299.5</v>
      </c>
      <c r="Q59" s="122">
        <v>-16974.5</v>
      </c>
      <c r="S59" s="113">
        <v>20030529</v>
      </c>
      <c r="T59" s="113">
        <v>1063842</v>
      </c>
      <c r="U59" s="113">
        <v>3850033</v>
      </c>
      <c r="V59" s="113">
        <v>1358344</v>
      </c>
      <c r="W59" s="113">
        <v>710705</v>
      </c>
      <c r="X59" s="113">
        <v>340463</v>
      </c>
      <c r="Y59" s="113">
        <v>3451559</v>
      </c>
      <c r="Z59" s="113">
        <v>10506610</v>
      </c>
      <c r="AA59" s="113">
        <v>33495058</v>
      </c>
    </row>
    <row r="60" spans="1:27" x14ac:dyDescent="0.25">
      <c r="A60" s="120">
        <v>20030603</v>
      </c>
      <c r="B60" s="121">
        <v>-2823.52</v>
      </c>
      <c r="C60" s="122">
        <v>-1933.91</v>
      </c>
      <c r="D60" s="121">
        <v>-1361.04</v>
      </c>
      <c r="E60" s="122">
        <v>-883.42200000000003</v>
      </c>
      <c r="F60" s="121">
        <v>-4288.9399999999996</v>
      </c>
      <c r="G60" s="122">
        <v>-2981.44</v>
      </c>
      <c r="H60" s="121">
        <v>-424.72399999999999</v>
      </c>
      <c r="I60" s="122">
        <v>-274.71100000000001</v>
      </c>
      <c r="J60" s="121">
        <v>-1602.82</v>
      </c>
      <c r="K60" s="122">
        <v>-1049.8699999999999</v>
      </c>
      <c r="L60" s="121">
        <v>-5620.46</v>
      </c>
      <c r="M60" s="122">
        <v>-4012.22</v>
      </c>
      <c r="N60" s="121">
        <v>-21907.7</v>
      </c>
      <c r="O60" s="122">
        <v>-15267.5</v>
      </c>
      <c r="P60" s="121">
        <v>-25213.4</v>
      </c>
      <c r="Q60" s="122">
        <v>-17586.099999999999</v>
      </c>
      <c r="S60" s="113">
        <v>20030528</v>
      </c>
      <c r="T60" s="113">
        <v>885043</v>
      </c>
      <c r="U60" s="113">
        <v>4923079</v>
      </c>
      <c r="V60" s="113">
        <v>-3311537</v>
      </c>
      <c r="W60" s="113">
        <v>8893422</v>
      </c>
      <c r="X60" s="113">
        <v>356018</v>
      </c>
      <c r="Y60" s="113">
        <v>-390834</v>
      </c>
      <c r="Z60" s="113">
        <v>-956516</v>
      </c>
      <c r="AA60" s="113">
        <v>16147131</v>
      </c>
    </row>
    <row r="61" spans="1:27" x14ac:dyDescent="0.25">
      <c r="A61" s="120">
        <v>20030602</v>
      </c>
      <c r="B61" s="121">
        <v>-3099.55</v>
      </c>
      <c r="C61" s="122">
        <v>-2161.4699999999998</v>
      </c>
      <c r="D61" s="121">
        <v>-1528.88</v>
      </c>
      <c r="E61" s="122">
        <v>-1025.24</v>
      </c>
      <c r="F61" s="121">
        <v>-4458.76</v>
      </c>
      <c r="G61" s="122">
        <v>-3072.24</v>
      </c>
      <c r="H61" s="121">
        <v>-476.827</v>
      </c>
      <c r="I61" s="122">
        <v>-303.17500000000001</v>
      </c>
      <c r="J61" s="121">
        <v>-1273.97</v>
      </c>
      <c r="K61" s="122">
        <v>-848.38800000000003</v>
      </c>
      <c r="L61" s="121">
        <v>-4736.3</v>
      </c>
      <c r="M61" s="122">
        <v>-3286.23</v>
      </c>
      <c r="N61" s="121">
        <v>-23073.1</v>
      </c>
      <c r="O61" s="122">
        <v>-15773.1</v>
      </c>
      <c r="P61" s="121">
        <v>-27171</v>
      </c>
      <c r="Q61" s="122">
        <v>-18303.400000000001</v>
      </c>
      <c r="S61" s="113">
        <v>20030527</v>
      </c>
      <c r="T61" s="113">
        <v>-678714</v>
      </c>
      <c r="U61" s="113">
        <v>5582756</v>
      </c>
      <c r="V61" s="113">
        <v>-9594959</v>
      </c>
      <c r="W61" s="113">
        <v>2753911</v>
      </c>
      <c r="X61" s="113">
        <v>-288845</v>
      </c>
      <c r="Y61" s="113">
        <v>-1051098</v>
      </c>
      <c r="Z61" s="113">
        <v>-3216287</v>
      </c>
      <c r="AA61" s="113">
        <v>-6201288</v>
      </c>
    </row>
    <row r="62" spans="1:27" x14ac:dyDescent="0.25">
      <c r="A62" s="120">
        <v>20030530</v>
      </c>
      <c r="B62" s="121">
        <v>-3524.39</v>
      </c>
      <c r="C62" s="122">
        <v>-2476.92</v>
      </c>
      <c r="D62" s="121">
        <v>-1841.25</v>
      </c>
      <c r="E62" s="122">
        <v>-1244.57</v>
      </c>
      <c r="F62" s="121">
        <v>-4416.2700000000004</v>
      </c>
      <c r="G62" s="122">
        <v>-3063.45</v>
      </c>
      <c r="H62" s="121">
        <v>-502.22399999999999</v>
      </c>
      <c r="I62" s="122">
        <v>-320.58</v>
      </c>
      <c r="J62" s="121">
        <v>-3232.21</v>
      </c>
      <c r="K62" s="122">
        <v>-2033.92</v>
      </c>
      <c r="L62" s="121">
        <v>-4533.6099999999997</v>
      </c>
      <c r="M62" s="122">
        <v>-3166.95</v>
      </c>
      <c r="N62" s="121">
        <v>-21910.9</v>
      </c>
      <c r="O62" s="122">
        <v>-15055.6</v>
      </c>
      <c r="P62" s="121">
        <v>-26234.5</v>
      </c>
      <c r="Q62" s="122">
        <v>-17629</v>
      </c>
      <c r="S62" s="113">
        <v>20030526</v>
      </c>
      <c r="T62" s="113">
        <v>835686</v>
      </c>
      <c r="U62" s="113">
        <v>5126758</v>
      </c>
      <c r="V62" s="113">
        <v>3973900</v>
      </c>
      <c r="W62" s="113">
        <v>2678193</v>
      </c>
      <c r="X62" s="113">
        <v>28959</v>
      </c>
      <c r="Y62" s="113">
        <v>3322711</v>
      </c>
      <c r="Z62" s="113">
        <v>7238363</v>
      </c>
      <c r="AA62" s="113">
        <v>10684000</v>
      </c>
    </row>
    <row r="63" spans="1:27" x14ac:dyDescent="0.25">
      <c r="A63" s="120">
        <v>20030529</v>
      </c>
      <c r="B63" s="121">
        <v>-3892.16</v>
      </c>
      <c r="C63" s="122">
        <v>-2608.9899999999998</v>
      </c>
      <c r="D63" s="121">
        <v>-1682.25</v>
      </c>
      <c r="E63" s="122">
        <v>-1109.1300000000001</v>
      </c>
      <c r="F63" s="121">
        <v>-4236.97</v>
      </c>
      <c r="G63" s="122">
        <v>-2909.41</v>
      </c>
      <c r="H63" s="121">
        <v>-444.17200000000003</v>
      </c>
      <c r="I63" s="122">
        <v>-289.56</v>
      </c>
      <c r="J63" s="121">
        <v>-915.78300000000002</v>
      </c>
      <c r="K63" s="122">
        <v>-601.274</v>
      </c>
      <c r="L63" s="121">
        <v>-4481.68</v>
      </c>
      <c r="M63" s="122">
        <v>-3158.15</v>
      </c>
      <c r="N63" s="121">
        <v>-23822.3</v>
      </c>
      <c r="O63" s="122">
        <v>-16501.599999999999</v>
      </c>
      <c r="P63" s="121">
        <v>-25845.599999999999</v>
      </c>
      <c r="Q63" s="122">
        <v>-17879</v>
      </c>
      <c r="S63" s="113">
        <v>20030522</v>
      </c>
      <c r="T63" s="113">
        <v>7027888</v>
      </c>
      <c r="U63" s="113">
        <v>5467083</v>
      </c>
      <c r="V63" s="113">
        <v>-1870792</v>
      </c>
      <c r="W63" s="113">
        <v>649415</v>
      </c>
      <c r="X63" s="113">
        <v>135845</v>
      </c>
      <c r="Y63" s="113">
        <v>2388170</v>
      </c>
      <c r="Z63" s="113">
        <v>727055</v>
      </c>
      <c r="AA63" s="113">
        <v>-3777150</v>
      </c>
    </row>
    <row r="64" spans="1:27" x14ac:dyDescent="0.25">
      <c r="A64" s="120">
        <v>20030528</v>
      </c>
      <c r="B64" s="121">
        <v>-3174.79</v>
      </c>
      <c r="C64" s="122">
        <v>-2157.06</v>
      </c>
      <c r="D64" s="121">
        <v>-1133.8</v>
      </c>
      <c r="E64" s="122">
        <v>-783.50400000000002</v>
      </c>
      <c r="F64" s="121">
        <v>-4617.26</v>
      </c>
      <c r="G64" s="122">
        <v>-3211.09</v>
      </c>
      <c r="H64" s="121">
        <v>-415.74</v>
      </c>
      <c r="I64" s="122">
        <v>-270.49599999999998</v>
      </c>
      <c r="J64" s="121">
        <v>-1502.04</v>
      </c>
      <c r="K64" s="122">
        <v>-1017.54</v>
      </c>
      <c r="L64" s="121">
        <v>-4506.18</v>
      </c>
      <c r="M64" s="122">
        <v>-3116.94</v>
      </c>
      <c r="N64" s="121">
        <v>-19754.2</v>
      </c>
      <c r="O64" s="122">
        <v>-13809.9</v>
      </c>
      <c r="P64" s="121">
        <v>-22343.200000000001</v>
      </c>
      <c r="Q64" s="122">
        <v>-15658.5</v>
      </c>
      <c r="S64" s="113">
        <v>20030521</v>
      </c>
      <c r="T64" s="113">
        <v>903785</v>
      </c>
      <c r="U64" s="113">
        <v>5462821</v>
      </c>
      <c r="V64" s="113">
        <v>1622197</v>
      </c>
      <c r="W64" s="113">
        <v>6764036</v>
      </c>
      <c r="X64" s="113">
        <v>327749</v>
      </c>
      <c r="Y64" s="113">
        <v>4456172</v>
      </c>
      <c r="Z64" s="113">
        <v>298078</v>
      </c>
      <c r="AA64" s="113">
        <v>9720888</v>
      </c>
    </row>
    <row r="65" spans="1:27" x14ac:dyDescent="0.25">
      <c r="A65" s="120">
        <v>20030527</v>
      </c>
      <c r="B65" s="121">
        <v>-2981.07</v>
      </c>
      <c r="C65" s="122">
        <v>-2079.4499999999998</v>
      </c>
      <c r="D65" s="121">
        <v>-2175.89</v>
      </c>
      <c r="E65" s="122">
        <v>-1519.99</v>
      </c>
      <c r="F65" s="121">
        <v>-6887.61</v>
      </c>
      <c r="G65" s="122">
        <v>-4860.01</v>
      </c>
      <c r="H65" s="121">
        <v>-408.71800000000002</v>
      </c>
      <c r="I65" s="122">
        <v>-246.833</v>
      </c>
      <c r="J65" s="121">
        <v>-1646.52</v>
      </c>
      <c r="K65" s="122">
        <v>-1085.45</v>
      </c>
      <c r="L65" s="121">
        <v>-4450.05</v>
      </c>
      <c r="M65" s="122">
        <v>-3104.57</v>
      </c>
      <c r="N65" s="121">
        <v>-23414.5</v>
      </c>
      <c r="O65" s="122">
        <v>-16153.1</v>
      </c>
      <c r="P65" s="121">
        <v>-26625.599999999999</v>
      </c>
      <c r="Q65" s="122">
        <v>-18677.2</v>
      </c>
      <c r="S65" s="113">
        <v>20030520</v>
      </c>
      <c r="T65" s="113">
        <v>3989346</v>
      </c>
      <c r="U65" s="113">
        <v>4710321</v>
      </c>
      <c r="V65" s="113">
        <v>491531</v>
      </c>
      <c r="W65" s="113">
        <v>1984025</v>
      </c>
      <c r="X65" s="113">
        <v>-22207</v>
      </c>
      <c r="Y65" s="113">
        <v>829269</v>
      </c>
      <c r="Z65" s="113">
        <v>8887526</v>
      </c>
      <c r="AA65" s="113">
        <v>22137447</v>
      </c>
    </row>
    <row r="66" spans="1:27" x14ac:dyDescent="0.25">
      <c r="A66" s="120">
        <v>20030526</v>
      </c>
      <c r="B66" s="121">
        <v>-2916.8</v>
      </c>
      <c r="C66" s="122">
        <v>-1994.07</v>
      </c>
      <c r="D66" s="121">
        <v>-1497</v>
      </c>
      <c r="E66" s="122">
        <v>-989.16399999999999</v>
      </c>
      <c r="F66" s="121">
        <v>-4313.95</v>
      </c>
      <c r="G66" s="122">
        <v>-2999.74</v>
      </c>
      <c r="H66" s="121">
        <v>-413.41500000000002</v>
      </c>
      <c r="I66" s="122">
        <v>-251.733</v>
      </c>
      <c r="J66" s="121">
        <v>-1116.97</v>
      </c>
      <c r="K66" s="122">
        <v>-778.18299999999999</v>
      </c>
      <c r="L66" s="121">
        <v>-4507.63</v>
      </c>
      <c r="M66" s="122">
        <v>-3126.87</v>
      </c>
      <c r="N66" s="121">
        <v>-22376.3</v>
      </c>
      <c r="O66" s="122">
        <v>-15548.3</v>
      </c>
      <c r="P66" s="121">
        <v>-25000</v>
      </c>
      <c r="Q66" s="122">
        <v>-17394.5</v>
      </c>
      <c r="S66" s="113">
        <v>20030519</v>
      </c>
      <c r="T66" s="113">
        <v>3368486</v>
      </c>
      <c r="U66" s="113">
        <v>4140242</v>
      </c>
      <c r="V66" s="113">
        <v>11002137</v>
      </c>
      <c r="W66" s="113">
        <v>9658799</v>
      </c>
      <c r="X66" s="113">
        <v>290016</v>
      </c>
      <c r="Y66" s="113">
        <v>2934711</v>
      </c>
      <c r="Z66" s="113">
        <v>9686974</v>
      </c>
      <c r="AA66" s="113">
        <v>59605746</v>
      </c>
    </row>
    <row r="67" spans="1:27" x14ac:dyDescent="0.25">
      <c r="A67" s="120">
        <v>20030523</v>
      </c>
      <c r="B67" s="121">
        <v>-2869.37</v>
      </c>
      <c r="C67" s="122">
        <v>-1981.74</v>
      </c>
      <c r="D67" s="121">
        <v>-2278.46</v>
      </c>
      <c r="E67" s="122">
        <v>-1602.55</v>
      </c>
      <c r="F67" s="121">
        <v>-4155.55</v>
      </c>
      <c r="G67" s="122">
        <v>-2891.99</v>
      </c>
      <c r="H67" s="121">
        <v>-428.06200000000001</v>
      </c>
      <c r="I67" s="122">
        <v>-251.58799999999999</v>
      </c>
      <c r="J67" s="121">
        <v>-1110.54</v>
      </c>
      <c r="K67" s="122">
        <v>-762.64800000000002</v>
      </c>
      <c r="L67" s="121">
        <v>-4491.1499999999996</v>
      </c>
      <c r="M67" s="122">
        <v>-3109.42</v>
      </c>
      <c r="N67" s="121">
        <v>-21762.7</v>
      </c>
      <c r="O67" s="122">
        <v>-15255.6</v>
      </c>
      <c r="P67" s="121">
        <v>-24515.8</v>
      </c>
      <c r="Q67" s="122">
        <v>-17238.900000000001</v>
      </c>
      <c r="S67" s="113">
        <v>20030516</v>
      </c>
      <c r="T67" s="113">
        <v>-525760</v>
      </c>
      <c r="U67" s="113">
        <v>3666440</v>
      </c>
      <c r="V67" s="113">
        <v>-1040303</v>
      </c>
      <c r="W67" s="113">
        <v>189137</v>
      </c>
      <c r="X67" s="113">
        <v>2990202</v>
      </c>
      <c r="Y67" s="113">
        <v>2226116</v>
      </c>
      <c r="Z67" s="113">
        <v>3067669</v>
      </c>
      <c r="AA67" s="113">
        <v>-6134981</v>
      </c>
    </row>
    <row r="68" spans="1:27" x14ac:dyDescent="0.25">
      <c r="A68" s="120">
        <v>20030522</v>
      </c>
      <c r="B68" s="121">
        <v>-2748.68</v>
      </c>
      <c r="C68" s="122">
        <v>-1902.89</v>
      </c>
      <c r="D68" s="121">
        <v>-2300.7199999999998</v>
      </c>
      <c r="E68" s="122">
        <v>-1584.25</v>
      </c>
      <c r="F68" s="121">
        <v>-4069.11</v>
      </c>
      <c r="G68" s="122">
        <v>-2842.14</v>
      </c>
      <c r="H68" s="121">
        <v>-454.553</v>
      </c>
      <c r="I68" s="122">
        <v>-263.447</v>
      </c>
      <c r="J68" s="121">
        <v>-692.58900000000006</v>
      </c>
      <c r="K68" s="122">
        <v>-481.33199999999999</v>
      </c>
      <c r="L68" s="121">
        <v>-4553.91</v>
      </c>
      <c r="M68" s="122">
        <v>-3160.8</v>
      </c>
      <c r="N68" s="121">
        <v>-24731.3</v>
      </c>
      <c r="O68" s="122">
        <v>-17241.3</v>
      </c>
      <c r="P68" s="121">
        <v>-26965</v>
      </c>
      <c r="Q68" s="122">
        <v>-18891.8</v>
      </c>
      <c r="S68" s="113">
        <v>20030515</v>
      </c>
      <c r="T68" s="113">
        <v>687710</v>
      </c>
      <c r="U68" s="113">
        <v>5176328</v>
      </c>
      <c r="V68" s="113">
        <v>-914745</v>
      </c>
      <c r="W68" s="113">
        <v>1272623</v>
      </c>
      <c r="X68" s="113">
        <v>66142</v>
      </c>
      <c r="Y68" s="113">
        <v>489070</v>
      </c>
      <c r="Z68" s="113">
        <v>-419118</v>
      </c>
      <c r="AA68" s="113">
        <v>-4195955</v>
      </c>
    </row>
    <row r="69" spans="1:27" x14ac:dyDescent="0.25">
      <c r="A69" s="120">
        <v>20030521</v>
      </c>
      <c r="B69" s="121">
        <v>-2393.4</v>
      </c>
      <c r="C69" s="122">
        <v>-1689.61</v>
      </c>
      <c r="D69" s="121">
        <v>-2201.2600000000002</v>
      </c>
      <c r="E69" s="122">
        <v>-1518.17</v>
      </c>
      <c r="F69" s="121">
        <v>-3898.31</v>
      </c>
      <c r="G69" s="122">
        <v>-2730.84</v>
      </c>
      <c r="H69" s="121">
        <v>-279.44600000000003</v>
      </c>
      <c r="I69" s="122">
        <v>-136.59399999999999</v>
      </c>
      <c r="J69" s="121">
        <v>-2015.07</v>
      </c>
      <c r="K69" s="122">
        <v>-1414.78</v>
      </c>
      <c r="L69" s="121">
        <v>-4375.3</v>
      </c>
      <c r="M69" s="122">
        <v>-3046.74</v>
      </c>
      <c r="N69" s="121">
        <v>-23851.5</v>
      </c>
      <c r="O69" s="122">
        <v>-16517.599999999999</v>
      </c>
      <c r="P69" s="121">
        <v>-27835.5</v>
      </c>
      <c r="Q69" s="122">
        <v>-19380.900000000001</v>
      </c>
      <c r="S69" s="113">
        <v>20030514</v>
      </c>
      <c r="T69" s="113">
        <v>1202621</v>
      </c>
      <c r="U69" s="113">
        <v>4834555</v>
      </c>
      <c r="V69" s="113">
        <v>-1925739</v>
      </c>
      <c r="W69" s="113">
        <v>455457</v>
      </c>
      <c r="X69" s="113">
        <v>-113527</v>
      </c>
      <c r="Y69" s="113">
        <v>4413327</v>
      </c>
      <c r="Z69" s="113">
        <v>7111532</v>
      </c>
      <c r="AA69" s="113">
        <v>3964486</v>
      </c>
    </row>
    <row r="70" spans="1:27" x14ac:dyDescent="0.25">
      <c r="A70" s="120">
        <v>20030520</v>
      </c>
      <c r="B70" s="121">
        <v>-2480.81</v>
      </c>
      <c r="C70" s="122">
        <v>-1732.67</v>
      </c>
      <c r="D70" s="121">
        <v>-2003.39</v>
      </c>
      <c r="E70" s="122">
        <v>-1409.98</v>
      </c>
      <c r="F70" s="121">
        <v>-4281.8500000000004</v>
      </c>
      <c r="G70" s="122">
        <v>-2931.81</v>
      </c>
      <c r="H70" s="121">
        <v>-333.63799999999998</v>
      </c>
      <c r="I70" s="122">
        <v>-156.91300000000001</v>
      </c>
      <c r="J70" s="121">
        <v>-666.29100000000005</v>
      </c>
      <c r="K70" s="122">
        <v>-453.49599999999998</v>
      </c>
      <c r="L70" s="121">
        <v>-4478.83</v>
      </c>
      <c r="M70" s="122">
        <v>-3128</v>
      </c>
      <c r="N70" s="121">
        <v>-23957.599999999999</v>
      </c>
      <c r="O70" s="122">
        <v>-16536.900000000001</v>
      </c>
      <c r="P70" s="121">
        <v>-26642.2</v>
      </c>
      <c r="Q70" s="122">
        <v>-18374.2</v>
      </c>
      <c r="S70" s="113">
        <v>20030513</v>
      </c>
      <c r="T70" s="113">
        <v>-348041</v>
      </c>
      <c r="U70" s="113">
        <v>4997915</v>
      </c>
      <c r="V70" s="113">
        <v>2246016</v>
      </c>
      <c r="W70" s="113">
        <v>-965309</v>
      </c>
      <c r="X70" s="113">
        <v>628762</v>
      </c>
      <c r="Y70" s="113">
        <v>4261255</v>
      </c>
      <c r="Z70" s="113">
        <v>-2125381</v>
      </c>
      <c r="AA70" s="113">
        <v>17890863</v>
      </c>
    </row>
    <row r="71" spans="1:27" x14ac:dyDescent="0.25">
      <c r="A71" s="120">
        <v>20030519</v>
      </c>
      <c r="B71" s="121">
        <v>-2423.41</v>
      </c>
      <c r="C71" s="122">
        <v>-1709.36</v>
      </c>
      <c r="D71" s="121">
        <v>-2185.59</v>
      </c>
      <c r="E71" s="122">
        <v>-1502.81</v>
      </c>
      <c r="F71" s="121">
        <v>-4335.17</v>
      </c>
      <c r="G71" s="122">
        <v>-2926.19</v>
      </c>
      <c r="H71" s="121">
        <v>-366.29300000000001</v>
      </c>
      <c r="I71" s="122">
        <v>-175.11</v>
      </c>
      <c r="J71" s="121">
        <v>-709.80899999999997</v>
      </c>
      <c r="K71" s="122">
        <v>-501.185</v>
      </c>
      <c r="L71" s="121">
        <v>-4371.6499999999996</v>
      </c>
      <c r="M71" s="122">
        <v>-3016.62</v>
      </c>
      <c r="N71" s="121">
        <v>-20956.7</v>
      </c>
      <c r="O71" s="122">
        <v>-14671.3</v>
      </c>
      <c r="P71" s="121">
        <v>-23914.6</v>
      </c>
      <c r="Q71" s="122">
        <v>-16736.5</v>
      </c>
      <c r="S71" s="113">
        <v>20030512</v>
      </c>
      <c r="T71" s="113">
        <v>646274</v>
      </c>
      <c r="U71" s="113">
        <v>3397895</v>
      </c>
      <c r="V71" s="113">
        <v>1430395</v>
      </c>
      <c r="W71" s="113">
        <v>-259979</v>
      </c>
      <c r="X71" s="113">
        <v>675267</v>
      </c>
      <c r="Y71" s="113">
        <v>2460979</v>
      </c>
      <c r="Z71" s="113">
        <v>5577625</v>
      </c>
      <c r="AA71" s="113">
        <v>7494205</v>
      </c>
    </row>
    <row r="72" spans="1:27" x14ac:dyDescent="0.25">
      <c r="A72" s="120">
        <v>20030516</v>
      </c>
      <c r="B72" s="121">
        <v>-2301.14</v>
      </c>
      <c r="C72" s="122">
        <v>-1623.32</v>
      </c>
      <c r="D72" s="121">
        <v>-2234.98</v>
      </c>
      <c r="E72" s="122">
        <v>-1551.74</v>
      </c>
      <c r="F72" s="121">
        <v>-4488.91</v>
      </c>
      <c r="G72" s="122">
        <v>-3129.65</v>
      </c>
      <c r="H72" s="121">
        <v>-525.70699999999999</v>
      </c>
      <c r="I72" s="122">
        <v>-266.27100000000002</v>
      </c>
      <c r="J72" s="121">
        <v>-971.28800000000001</v>
      </c>
      <c r="K72" s="122">
        <v>-673.22699999999998</v>
      </c>
      <c r="L72" s="121">
        <v>-4580.7</v>
      </c>
      <c r="M72" s="122">
        <v>-3158.39</v>
      </c>
      <c r="N72" s="121">
        <v>-20761.2</v>
      </c>
      <c r="O72" s="122">
        <v>-14440.3</v>
      </c>
      <c r="P72" s="121">
        <v>-24252.799999999999</v>
      </c>
      <c r="Q72" s="122">
        <v>-17018.400000000001</v>
      </c>
      <c r="S72" s="113">
        <v>20030509</v>
      </c>
      <c r="T72" s="113">
        <v>551492</v>
      </c>
      <c r="U72" s="113">
        <v>5326856</v>
      </c>
      <c r="V72" s="113">
        <v>967839</v>
      </c>
      <c r="W72" s="113">
        <v>1924190</v>
      </c>
      <c r="X72" s="113">
        <v>114750</v>
      </c>
      <c r="Y72" s="113">
        <v>1394670</v>
      </c>
      <c r="Z72" s="113">
        <v>488929</v>
      </c>
      <c r="AA72" s="113">
        <v>4510120</v>
      </c>
    </row>
    <row r="73" spans="1:27" x14ac:dyDescent="0.25">
      <c r="A73" s="120">
        <v>20030515</v>
      </c>
      <c r="B73" s="121">
        <v>-2376.66</v>
      </c>
      <c r="C73" s="122">
        <v>-1672.83</v>
      </c>
      <c r="D73" s="121">
        <v>-2151.85</v>
      </c>
      <c r="E73" s="122">
        <v>-1510.45</v>
      </c>
      <c r="F73" s="121">
        <v>-4931.87</v>
      </c>
      <c r="G73" s="122">
        <v>-3217.62</v>
      </c>
      <c r="H73" s="121">
        <v>-596.27599999999995</v>
      </c>
      <c r="I73" s="122">
        <v>-338.10399999999998</v>
      </c>
      <c r="J73" s="121">
        <v>-860.10400000000004</v>
      </c>
      <c r="K73" s="122">
        <v>-594.86500000000001</v>
      </c>
      <c r="L73" s="121">
        <v>-4590.5</v>
      </c>
      <c r="M73" s="122">
        <v>-3160.4</v>
      </c>
      <c r="N73" s="121">
        <v>-20178.3</v>
      </c>
      <c r="O73" s="122">
        <v>-14061.6</v>
      </c>
      <c r="P73" s="121">
        <v>-23269.7</v>
      </c>
      <c r="Q73" s="122">
        <v>-16234.5</v>
      </c>
      <c r="S73" s="113">
        <v>20030508</v>
      </c>
      <c r="T73" s="113">
        <v>1939577</v>
      </c>
      <c r="U73" s="113">
        <v>-3825634</v>
      </c>
      <c r="V73" s="113">
        <v>5946389</v>
      </c>
      <c r="W73" s="113">
        <v>551490</v>
      </c>
      <c r="X73" s="113">
        <v>262676</v>
      </c>
      <c r="Y73" s="113">
        <v>2679612</v>
      </c>
      <c r="Z73" s="113">
        <v>9692581</v>
      </c>
      <c r="AA73" s="113">
        <v>26608840</v>
      </c>
    </row>
    <row r="74" spans="1:27" x14ac:dyDescent="0.25">
      <c r="A74" s="120">
        <v>20030514</v>
      </c>
      <c r="B74" s="121">
        <v>-2235.7800000000002</v>
      </c>
      <c r="C74" s="122">
        <v>-1578.82</v>
      </c>
      <c r="D74" s="121">
        <v>-1985.54</v>
      </c>
      <c r="E74" s="122">
        <v>-1393.05</v>
      </c>
      <c r="F74" s="121">
        <v>-4508.16</v>
      </c>
      <c r="G74" s="122">
        <v>-3081.46</v>
      </c>
      <c r="H74" s="121">
        <v>-646.24</v>
      </c>
      <c r="I74" s="122">
        <v>-366.58100000000002</v>
      </c>
      <c r="J74" s="121">
        <v>-1021.16</v>
      </c>
      <c r="K74" s="122">
        <v>-711.49199999999996</v>
      </c>
      <c r="L74" s="121">
        <v>-4539.34</v>
      </c>
      <c r="M74" s="122">
        <v>-3116.04</v>
      </c>
      <c r="N74" s="121">
        <v>-20683.8</v>
      </c>
      <c r="O74" s="122">
        <v>-14593.7</v>
      </c>
      <c r="P74" s="121">
        <v>-23997.1</v>
      </c>
      <c r="Q74" s="122">
        <v>-16728.599999999999</v>
      </c>
      <c r="S74" s="113">
        <v>20030507</v>
      </c>
      <c r="T74" s="113">
        <v>3618627</v>
      </c>
      <c r="U74" s="113">
        <v>4247508</v>
      </c>
      <c r="V74" s="113">
        <v>1990724</v>
      </c>
      <c r="W74" s="113">
        <v>999000</v>
      </c>
      <c r="X74" s="113">
        <v>553481</v>
      </c>
      <c r="Y74" s="113">
        <v>1476223</v>
      </c>
      <c r="Z74" s="113">
        <v>-491612</v>
      </c>
      <c r="AA74" s="113">
        <v>19027658</v>
      </c>
    </row>
    <row r="75" spans="1:27" x14ac:dyDescent="0.25">
      <c r="A75" s="120">
        <v>20030513</v>
      </c>
      <c r="B75" s="121">
        <v>-2182.0700000000002</v>
      </c>
      <c r="C75" s="122">
        <v>-1541.83</v>
      </c>
      <c r="D75" s="121">
        <v>-2491.09</v>
      </c>
      <c r="E75" s="122">
        <v>-1743.74</v>
      </c>
      <c r="F75" s="121">
        <v>-4370.75</v>
      </c>
      <c r="G75" s="122">
        <v>-3025.63</v>
      </c>
      <c r="H75" s="121">
        <v>-550.66300000000001</v>
      </c>
      <c r="I75" s="122">
        <v>-326.23399999999998</v>
      </c>
      <c r="J75" s="121">
        <v>-1034.24</v>
      </c>
      <c r="K75" s="122">
        <v>-715.18899999999996</v>
      </c>
      <c r="L75" s="121">
        <v>-4633.84</v>
      </c>
      <c r="M75" s="122">
        <v>-3182.58</v>
      </c>
      <c r="N75" s="121">
        <v>-21620.6</v>
      </c>
      <c r="O75" s="122">
        <v>-15068</v>
      </c>
      <c r="P75" s="121">
        <v>-24026</v>
      </c>
      <c r="Q75" s="122">
        <v>-16931.599999999999</v>
      </c>
      <c r="S75" s="113">
        <v>20030506</v>
      </c>
      <c r="T75" s="113">
        <v>-314241</v>
      </c>
      <c r="U75" s="113">
        <v>5170851</v>
      </c>
      <c r="V75" s="113">
        <v>-2215522</v>
      </c>
      <c r="W75" s="113">
        <v>984381</v>
      </c>
      <c r="X75" s="113">
        <v>15877</v>
      </c>
      <c r="Y75" s="113">
        <v>686776</v>
      </c>
      <c r="Z75" s="113">
        <v>6662870</v>
      </c>
      <c r="AA75" s="113">
        <v>17210642</v>
      </c>
    </row>
    <row r="76" spans="1:27" x14ac:dyDescent="0.25">
      <c r="A76" s="120">
        <v>20030512</v>
      </c>
      <c r="B76" s="121">
        <v>-2121.06</v>
      </c>
      <c r="C76" s="122">
        <v>-1497.76</v>
      </c>
      <c r="D76" s="121">
        <v>-2229.5700000000002</v>
      </c>
      <c r="E76" s="122">
        <v>-1526.79</v>
      </c>
      <c r="F76" s="121">
        <v>-4313.2</v>
      </c>
      <c r="G76" s="122">
        <v>-2938.37</v>
      </c>
      <c r="H76" s="121">
        <v>-543.77300000000002</v>
      </c>
      <c r="I76" s="122">
        <v>-308.22699999999998</v>
      </c>
      <c r="J76" s="121">
        <v>-1227.24</v>
      </c>
      <c r="K76" s="122">
        <v>-838.99599999999998</v>
      </c>
      <c r="L76" s="121">
        <v>-4583.21</v>
      </c>
      <c r="M76" s="122">
        <v>-3177.29</v>
      </c>
      <c r="N76" s="121">
        <v>-21556.6</v>
      </c>
      <c r="O76" s="122">
        <v>-15218.8</v>
      </c>
      <c r="P76" s="121">
        <v>-23777.200000000001</v>
      </c>
      <c r="Q76" s="122">
        <v>-16840.599999999999</v>
      </c>
      <c r="S76" s="113">
        <v>20030505</v>
      </c>
      <c r="T76" s="113">
        <v>328559</v>
      </c>
      <c r="U76" s="113">
        <v>4544154</v>
      </c>
      <c r="V76" s="113">
        <v>1469807</v>
      </c>
      <c r="W76" s="113">
        <v>196006</v>
      </c>
      <c r="X76" s="113">
        <v>918802</v>
      </c>
      <c r="Y76" s="113">
        <v>706431</v>
      </c>
      <c r="Z76" s="113">
        <v>8817497</v>
      </c>
      <c r="AA76" s="113">
        <v>22612164</v>
      </c>
    </row>
    <row r="77" spans="1:27" x14ac:dyDescent="0.25">
      <c r="A77" s="120">
        <v>20030509</v>
      </c>
      <c r="B77" s="121">
        <v>-2327.13</v>
      </c>
      <c r="C77" s="122">
        <v>-1646.62</v>
      </c>
      <c r="D77" s="121">
        <v>-2194.35</v>
      </c>
      <c r="E77" s="122">
        <v>-1530.57</v>
      </c>
      <c r="F77" s="121">
        <v>-4223.42</v>
      </c>
      <c r="G77" s="122">
        <v>-2905.11</v>
      </c>
      <c r="H77" s="121">
        <v>-669.64400000000001</v>
      </c>
      <c r="I77" s="122">
        <v>-384.63799999999998</v>
      </c>
      <c r="J77" s="121">
        <v>-1079.82</v>
      </c>
      <c r="K77" s="122">
        <v>-738.55499999999995</v>
      </c>
      <c r="L77" s="121">
        <v>-4855.32</v>
      </c>
      <c r="M77" s="122">
        <v>-3358.67</v>
      </c>
      <c r="N77" s="121">
        <v>-20319.900000000001</v>
      </c>
      <c r="O77" s="122">
        <v>-14297.4</v>
      </c>
      <c r="P77" s="121">
        <v>-23435.4</v>
      </c>
      <c r="Q77" s="122">
        <v>-16337.6</v>
      </c>
      <c r="S77" s="113">
        <v>20030502</v>
      </c>
      <c r="T77" s="113">
        <v>2555554</v>
      </c>
      <c r="U77" s="113">
        <v>2337847</v>
      </c>
      <c r="V77" s="113">
        <v>1035138</v>
      </c>
      <c r="W77" s="113">
        <v>50217</v>
      </c>
      <c r="X77" s="113">
        <v>158703</v>
      </c>
      <c r="Y77" s="113">
        <v>-827432</v>
      </c>
      <c r="Z77" s="113">
        <v>3986708</v>
      </c>
      <c r="AA77" s="113">
        <v>16486694</v>
      </c>
    </row>
    <row r="78" spans="1:27" x14ac:dyDescent="0.25">
      <c r="A78" s="120">
        <v>20030508</v>
      </c>
      <c r="B78" s="121">
        <v>-2192.46</v>
      </c>
      <c r="C78" s="122">
        <v>-1546.84</v>
      </c>
      <c r="D78" s="121">
        <v>-2062.54</v>
      </c>
      <c r="E78" s="122">
        <v>-1453.95</v>
      </c>
      <c r="F78" s="121">
        <v>-4128.75</v>
      </c>
      <c r="G78" s="122">
        <v>-2771.29</v>
      </c>
      <c r="H78" s="121">
        <v>-533.56100000000004</v>
      </c>
      <c r="I78" s="122">
        <v>-300.178</v>
      </c>
      <c r="J78" s="121">
        <v>-804.06299999999999</v>
      </c>
      <c r="K78" s="122">
        <v>-559.31899999999996</v>
      </c>
      <c r="L78" s="121">
        <v>-4453.28</v>
      </c>
      <c r="M78" s="122">
        <v>-3112.26</v>
      </c>
      <c r="N78" s="121">
        <v>-20396.3</v>
      </c>
      <c r="O78" s="122">
        <v>-14361.8</v>
      </c>
      <c r="P78" s="121">
        <v>-22403.3</v>
      </c>
      <c r="Q78" s="122">
        <v>-15875.8</v>
      </c>
      <c r="S78" s="113">
        <v>20030501</v>
      </c>
      <c r="T78" s="113">
        <v>4060739</v>
      </c>
      <c r="U78" s="113">
        <v>2676376</v>
      </c>
      <c r="V78" s="113">
        <v>-2384111</v>
      </c>
      <c r="W78" s="113">
        <v>654419</v>
      </c>
      <c r="X78" s="113">
        <v>271698</v>
      </c>
      <c r="Y78" s="113">
        <v>4499523</v>
      </c>
      <c r="Z78" s="113">
        <v>6156364</v>
      </c>
      <c r="AA78" s="113">
        <v>12212574</v>
      </c>
    </row>
    <row r="79" spans="1:27" x14ac:dyDescent="0.25">
      <c r="A79" s="120">
        <v>20030507</v>
      </c>
      <c r="B79" s="121">
        <v>-2072.0100000000002</v>
      </c>
      <c r="C79" s="122">
        <v>-1456.59</v>
      </c>
      <c r="D79" s="121">
        <v>-2153.6</v>
      </c>
      <c r="E79" s="122">
        <v>-1526.34</v>
      </c>
      <c r="F79" s="121">
        <v>-3945.99</v>
      </c>
      <c r="G79" s="122">
        <v>-2715.07</v>
      </c>
      <c r="H79" s="121">
        <v>-298.66699999999997</v>
      </c>
      <c r="I79" s="122">
        <v>-183.917</v>
      </c>
      <c r="J79" s="121">
        <v>-1399.85</v>
      </c>
      <c r="K79" s="122">
        <v>-899.75099999999998</v>
      </c>
      <c r="L79" s="121">
        <v>-4510.47</v>
      </c>
      <c r="M79" s="122">
        <v>-3142.1</v>
      </c>
      <c r="N79" s="121">
        <v>-20048.900000000001</v>
      </c>
      <c r="O79" s="122">
        <v>-14038.8</v>
      </c>
      <c r="P79" s="121">
        <v>-21721.4</v>
      </c>
      <c r="Q79" s="122">
        <v>-15248.3</v>
      </c>
      <c r="S79" s="113">
        <v>20030430</v>
      </c>
      <c r="T79" s="113">
        <v>2980351</v>
      </c>
      <c r="U79" s="113">
        <v>1751876</v>
      </c>
      <c r="V79" s="113">
        <v>-1601528</v>
      </c>
      <c r="W79" s="113">
        <v>6479872</v>
      </c>
      <c r="X79" s="113">
        <v>781456</v>
      </c>
      <c r="Y79" s="113">
        <v>1149342</v>
      </c>
      <c r="Z79" s="113">
        <v>216131</v>
      </c>
      <c r="AA79" s="113">
        <v>-8146664</v>
      </c>
    </row>
    <row r="80" spans="1:27" x14ac:dyDescent="0.25">
      <c r="A80" s="120">
        <v>20030506</v>
      </c>
      <c r="B80" s="121">
        <v>-2183.6999999999998</v>
      </c>
      <c r="C80" s="122">
        <v>-1555.97</v>
      </c>
      <c r="D80" s="121">
        <v>-2210.56</v>
      </c>
      <c r="E80" s="122">
        <v>-1547.34</v>
      </c>
      <c r="F80" s="121">
        <v>-3953.23</v>
      </c>
      <c r="G80" s="122">
        <v>-2763.59</v>
      </c>
      <c r="H80" s="121">
        <v>-474.83800000000002</v>
      </c>
      <c r="I80" s="122">
        <v>-271.024</v>
      </c>
      <c r="J80" s="121">
        <v>-2382.91</v>
      </c>
      <c r="K80" s="122">
        <v>-1468.56</v>
      </c>
      <c r="L80" s="121">
        <v>-4640.75</v>
      </c>
      <c r="M80" s="122">
        <v>-3198.44</v>
      </c>
      <c r="N80" s="121">
        <v>-21323.5</v>
      </c>
      <c r="O80" s="122">
        <v>-15086.7</v>
      </c>
      <c r="P80" s="121">
        <v>-22390.2</v>
      </c>
      <c r="Q80" s="122">
        <v>-15869.6</v>
      </c>
      <c r="S80" s="113">
        <v>20030429</v>
      </c>
      <c r="T80" s="113">
        <v>-938313</v>
      </c>
      <c r="U80" s="113">
        <v>4477964</v>
      </c>
      <c r="V80" s="113">
        <v>2968012</v>
      </c>
      <c r="W80" s="113">
        <v>623883</v>
      </c>
      <c r="X80" s="113">
        <v>1141213</v>
      </c>
      <c r="Y80" s="113">
        <v>880682</v>
      </c>
      <c r="Z80" s="113">
        <v>3922298</v>
      </c>
      <c r="AA80" s="113">
        <v>15755041</v>
      </c>
    </row>
    <row r="81" spans="1:27" x14ac:dyDescent="0.25">
      <c r="A81" s="120">
        <v>20030505</v>
      </c>
      <c r="B81" s="121">
        <v>-2041.26</v>
      </c>
      <c r="C81" s="122">
        <v>-1437.19</v>
      </c>
      <c r="D81" s="121">
        <v>-2107.33</v>
      </c>
      <c r="E81" s="122">
        <v>-1458.64</v>
      </c>
      <c r="F81" s="121">
        <v>-3654.08</v>
      </c>
      <c r="G81" s="122">
        <v>-2548.64</v>
      </c>
      <c r="H81" s="121">
        <v>-307.34899999999999</v>
      </c>
      <c r="I81" s="122">
        <v>-183.90299999999999</v>
      </c>
      <c r="J81" s="121">
        <v>-744.82</v>
      </c>
      <c r="K81" s="122">
        <v>-512.58500000000004</v>
      </c>
      <c r="L81" s="121">
        <v>-4365.3100000000004</v>
      </c>
      <c r="M81" s="122">
        <v>-3025.75</v>
      </c>
      <c r="N81" s="121">
        <v>-22345</v>
      </c>
      <c r="O81" s="122">
        <v>-15621.2</v>
      </c>
      <c r="P81" s="121">
        <v>-24570.400000000001</v>
      </c>
      <c r="Q81" s="122">
        <v>-17105.400000000001</v>
      </c>
      <c r="S81" s="113">
        <v>20030428</v>
      </c>
      <c r="T81" s="113">
        <v>118428</v>
      </c>
      <c r="U81" s="113">
        <v>4704749</v>
      </c>
      <c r="V81" s="113">
        <v>-2329979</v>
      </c>
      <c r="W81" s="113">
        <v>1944586</v>
      </c>
      <c r="X81" s="113">
        <v>-102219</v>
      </c>
      <c r="Y81" s="113">
        <v>-280572</v>
      </c>
      <c r="Z81" s="113">
        <v>1868386</v>
      </c>
      <c r="AA81" s="113">
        <v>9061571</v>
      </c>
    </row>
    <row r="82" spans="1:27" x14ac:dyDescent="0.25">
      <c r="A82" s="120">
        <v>20030502</v>
      </c>
      <c r="B82" s="121">
        <v>-2178.9499999999998</v>
      </c>
      <c r="C82" s="122">
        <v>-1540.33</v>
      </c>
      <c r="D82" s="121">
        <v>-1961.76</v>
      </c>
      <c r="E82" s="122">
        <v>-1390.67</v>
      </c>
      <c r="F82" s="121">
        <v>-3538.87</v>
      </c>
      <c r="G82" s="122">
        <v>-2437.38</v>
      </c>
      <c r="H82" s="121">
        <v>-307.38400000000001</v>
      </c>
      <c r="I82" s="122">
        <v>-183.76499999999999</v>
      </c>
      <c r="J82" s="121">
        <v>-819.59</v>
      </c>
      <c r="K82" s="122">
        <v>-570.23099999999999</v>
      </c>
      <c r="L82" s="121">
        <v>-4493.0600000000004</v>
      </c>
      <c r="M82" s="122">
        <v>-3147.74</v>
      </c>
      <c r="N82" s="121">
        <v>-20510.599999999999</v>
      </c>
      <c r="O82" s="122">
        <v>-14407.2</v>
      </c>
      <c r="P82" s="121">
        <v>-22383.599999999999</v>
      </c>
      <c r="Q82" s="122">
        <v>-15497.8</v>
      </c>
      <c r="S82" s="113">
        <v>20030425</v>
      </c>
      <c r="T82" s="113">
        <v>-1109613</v>
      </c>
      <c r="U82" s="113">
        <v>3302704</v>
      </c>
      <c r="V82" s="113">
        <v>3570768</v>
      </c>
      <c r="W82" s="113">
        <v>2473538</v>
      </c>
      <c r="X82" s="113">
        <v>439789</v>
      </c>
      <c r="Y82" s="113">
        <v>2905087</v>
      </c>
      <c r="Z82" s="113">
        <v>3245962</v>
      </c>
      <c r="AA82" s="113">
        <v>17494526</v>
      </c>
    </row>
    <row r="83" spans="1:27" x14ac:dyDescent="0.25">
      <c r="A83" s="120">
        <v>20030501</v>
      </c>
      <c r="B83" s="121">
        <v>-2329.0300000000002</v>
      </c>
      <c r="C83" s="122">
        <v>-1637.68</v>
      </c>
      <c r="D83" s="121">
        <v>-2159.0700000000002</v>
      </c>
      <c r="E83" s="122">
        <v>-1520.98</v>
      </c>
      <c r="F83" s="121">
        <v>-3696.52</v>
      </c>
      <c r="G83" s="122">
        <v>-2522.5100000000002</v>
      </c>
      <c r="H83" s="121">
        <v>-403.44900000000001</v>
      </c>
      <c r="I83" s="122">
        <v>-190.684</v>
      </c>
      <c r="J83" s="121">
        <v>-716.14400000000001</v>
      </c>
      <c r="K83" s="122">
        <v>-498.83600000000001</v>
      </c>
      <c r="L83" s="121">
        <v>-4163.68</v>
      </c>
      <c r="M83" s="122">
        <v>-2942.08</v>
      </c>
      <c r="N83" s="121">
        <v>-19681.599999999999</v>
      </c>
      <c r="O83" s="122">
        <v>-13866.8</v>
      </c>
      <c r="P83" s="121">
        <v>-21886.400000000001</v>
      </c>
      <c r="Q83" s="122">
        <v>-15308.3</v>
      </c>
      <c r="S83" s="113">
        <v>20030424</v>
      </c>
      <c r="T83" s="113">
        <v>1344029</v>
      </c>
      <c r="U83" s="113">
        <v>3846980</v>
      </c>
      <c r="V83" s="113">
        <v>2780851</v>
      </c>
      <c r="W83" s="113">
        <v>3037142</v>
      </c>
      <c r="X83" s="113">
        <v>149885</v>
      </c>
      <c r="Y83" s="113">
        <v>3507564</v>
      </c>
      <c r="Z83" s="113">
        <v>828234</v>
      </c>
      <c r="AA83" s="113">
        <v>18899311</v>
      </c>
    </row>
    <row r="84" spans="1:27" x14ac:dyDescent="0.25">
      <c r="A84" s="120">
        <v>20030430</v>
      </c>
      <c r="B84" s="121">
        <v>-2718.19</v>
      </c>
      <c r="C84" s="122">
        <v>-1899.95</v>
      </c>
      <c r="D84" s="121">
        <v>-2257.1799999999998</v>
      </c>
      <c r="E84" s="122">
        <v>-1586.27</v>
      </c>
      <c r="F84" s="121">
        <v>-3980.74</v>
      </c>
      <c r="G84" s="122">
        <v>-2706.62</v>
      </c>
      <c r="H84" s="121">
        <v>-314.46300000000002</v>
      </c>
      <c r="I84" s="122">
        <v>-176.79</v>
      </c>
      <c r="J84" s="121">
        <v>-748.93799999999999</v>
      </c>
      <c r="K84" s="122">
        <v>-519.66700000000003</v>
      </c>
      <c r="L84" s="121">
        <v>-4091.03</v>
      </c>
      <c r="M84" s="122">
        <v>-2899.26</v>
      </c>
      <c r="N84" s="121">
        <v>-19152.7</v>
      </c>
      <c r="O84" s="122">
        <v>-13542.7</v>
      </c>
      <c r="P84" s="121">
        <v>-21419.599999999999</v>
      </c>
      <c r="Q84" s="122">
        <v>-15084.6</v>
      </c>
      <c r="S84" s="113">
        <v>20030423</v>
      </c>
      <c r="T84" s="113">
        <v>-1415949</v>
      </c>
      <c r="U84" s="113">
        <v>3260439</v>
      </c>
      <c r="V84" s="113">
        <v>3636959</v>
      </c>
      <c r="W84" s="113">
        <v>4284667</v>
      </c>
      <c r="X84" s="113">
        <v>743514</v>
      </c>
      <c r="Y84" s="113">
        <v>2753185</v>
      </c>
      <c r="Z84" s="113">
        <v>6736287</v>
      </c>
      <c r="AA84" s="113">
        <v>12183883</v>
      </c>
    </row>
    <row r="85" spans="1:27" x14ac:dyDescent="0.25">
      <c r="A85" s="120">
        <v>20030429</v>
      </c>
      <c r="B85" s="121">
        <v>-2356.65</v>
      </c>
      <c r="C85" s="122">
        <v>-1664.82</v>
      </c>
      <c r="D85" s="121">
        <v>-2339.98</v>
      </c>
      <c r="E85" s="122">
        <v>-1651.92</v>
      </c>
      <c r="F85" s="121">
        <v>-3587.39</v>
      </c>
      <c r="G85" s="122">
        <v>-2460.88</v>
      </c>
      <c r="H85" s="121">
        <v>-349.17700000000002</v>
      </c>
      <c r="I85" s="122">
        <v>-185.65700000000001</v>
      </c>
      <c r="J85" s="121">
        <v>-1015.71</v>
      </c>
      <c r="K85" s="122">
        <v>-676.09400000000005</v>
      </c>
      <c r="L85" s="121">
        <v>-4088.37</v>
      </c>
      <c r="M85" s="122">
        <v>-2832.73</v>
      </c>
      <c r="N85" s="121">
        <v>-21308.7</v>
      </c>
      <c r="O85" s="122">
        <v>-14828.7</v>
      </c>
      <c r="P85" s="121">
        <v>-23423.599999999999</v>
      </c>
      <c r="Q85" s="122">
        <v>-16253.6</v>
      </c>
      <c r="S85" s="113">
        <v>20030422</v>
      </c>
      <c r="T85" s="113">
        <v>-422715</v>
      </c>
      <c r="U85" s="113">
        <v>3924534</v>
      </c>
      <c r="V85" s="113">
        <v>-1923812</v>
      </c>
      <c r="W85" s="113">
        <v>1362315</v>
      </c>
      <c r="X85" s="113">
        <v>454239</v>
      </c>
      <c r="Y85" s="113">
        <v>2677111</v>
      </c>
      <c r="Z85" s="113">
        <v>-679119</v>
      </c>
      <c r="AA85" s="113">
        <v>5054668</v>
      </c>
    </row>
    <row r="86" spans="1:27" x14ac:dyDescent="0.25">
      <c r="A86" s="120">
        <v>20030428</v>
      </c>
      <c r="B86" s="121">
        <v>-2440.25</v>
      </c>
      <c r="C86" s="122">
        <v>-1688.44</v>
      </c>
      <c r="D86" s="121">
        <v>-2409.9299999999998</v>
      </c>
      <c r="E86" s="122">
        <v>-1673.13</v>
      </c>
      <c r="F86" s="121">
        <v>-3449.86</v>
      </c>
      <c r="G86" s="122">
        <v>-2376.8000000000002</v>
      </c>
      <c r="H86" s="121">
        <v>-372.798</v>
      </c>
      <c r="I86" s="122">
        <v>-198.066</v>
      </c>
      <c r="J86" s="121">
        <v>-869.56700000000001</v>
      </c>
      <c r="K86" s="122">
        <v>-596.43600000000004</v>
      </c>
      <c r="L86" s="121">
        <v>-4081.5</v>
      </c>
      <c r="M86" s="122">
        <v>-2863.15</v>
      </c>
      <c r="N86" s="121">
        <v>-23533.7</v>
      </c>
      <c r="O86" s="122">
        <v>-16114.1</v>
      </c>
      <c r="P86" s="121">
        <v>-24626.1</v>
      </c>
      <c r="Q86" s="122">
        <v>-17004.900000000001</v>
      </c>
      <c r="S86" s="113">
        <v>20030421</v>
      </c>
      <c r="T86" s="113">
        <v>639818</v>
      </c>
      <c r="U86" s="113">
        <v>3042214</v>
      </c>
      <c r="V86" s="113">
        <v>716291</v>
      </c>
      <c r="W86" s="113">
        <v>201189</v>
      </c>
      <c r="X86" s="113">
        <v>507381</v>
      </c>
      <c r="Y86" s="113">
        <v>3608816</v>
      </c>
      <c r="Z86" s="113">
        <v>999379</v>
      </c>
      <c r="AA86" s="113">
        <v>9039748</v>
      </c>
    </row>
    <row r="87" spans="1:27" x14ac:dyDescent="0.25">
      <c r="A87" s="120">
        <v>20030425</v>
      </c>
      <c r="B87" s="121">
        <v>-2538.81</v>
      </c>
      <c r="C87" s="122">
        <v>-1736.6</v>
      </c>
      <c r="D87" s="121">
        <v>-2464.23</v>
      </c>
      <c r="E87" s="122">
        <v>-1705.86</v>
      </c>
      <c r="F87" s="121">
        <v>-4374.5200000000004</v>
      </c>
      <c r="G87" s="122">
        <v>-3015.62</v>
      </c>
      <c r="H87" s="121">
        <v>-363.26299999999998</v>
      </c>
      <c r="I87" s="122">
        <v>-192.602</v>
      </c>
      <c r="J87" s="121">
        <v>-951.51700000000005</v>
      </c>
      <c r="K87" s="122">
        <v>-636.96600000000001</v>
      </c>
      <c r="L87" s="121">
        <v>-3965.74</v>
      </c>
      <c r="M87" s="122">
        <v>-2766.88</v>
      </c>
      <c r="N87" s="121">
        <v>-21697.9</v>
      </c>
      <c r="O87" s="122">
        <v>-15166.3</v>
      </c>
      <c r="P87" s="121">
        <v>-23513.1</v>
      </c>
      <c r="Q87" s="122">
        <v>-16327.6</v>
      </c>
      <c r="S87" s="113">
        <v>20030418</v>
      </c>
      <c r="T87" s="113">
        <v>-2442784</v>
      </c>
      <c r="U87" s="113">
        <v>3188647</v>
      </c>
      <c r="V87" s="113">
        <v>-982614</v>
      </c>
      <c r="W87" s="113">
        <v>-217963</v>
      </c>
      <c r="X87" s="113">
        <v>244395</v>
      </c>
      <c r="Y87" s="113">
        <v>-1168159</v>
      </c>
      <c r="Z87" s="113">
        <v>-4022767</v>
      </c>
      <c r="AA87" s="113">
        <v>-7863553</v>
      </c>
    </row>
    <row r="88" spans="1:27" x14ac:dyDescent="0.25">
      <c r="A88" s="120">
        <v>20030424</v>
      </c>
      <c r="B88" s="121">
        <v>-2469.61</v>
      </c>
      <c r="C88" s="122">
        <v>-1667.76</v>
      </c>
      <c r="D88" s="121">
        <v>-2541.7399999999998</v>
      </c>
      <c r="E88" s="122">
        <v>-1730.97</v>
      </c>
      <c r="F88" s="121">
        <v>-3744.65</v>
      </c>
      <c r="G88" s="122">
        <v>-2642.42</v>
      </c>
      <c r="H88" s="121">
        <v>-356.69200000000001</v>
      </c>
      <c r="I88" s="122">
        <v>-197.14099999999999</v>
      </c>
      <c r="J88" s="121">
        <v>-1439.53</v>
      </c>
      <c r="K88" s="122">
        <v>-920.36099999999999</v>
      </c>
      <c r="L88" s="121">
        <v>-4113.43</v>
      </c>
      <c r="M88" s="122">
        <v>-2850.1</v>
      </c>
      <c r="N88" s="121">
        <v>-20047.099999999999</v>
      </c>
      <c r="O88" s="122">
        <v>-14064.2</v>
      </c>
      <c r="P88" s="121">
        <v>-21865.7</v>
      </c>
      <c r="Q88" s="122">
        <v>-15289.1</v>
      </c>
      <c r="S88" s="113">
        <v>20030416</v>
      </c>
      <c r="T88" s="113">
        <v>1768973</v>
      </c>
      <c r="U88" s="113">
        <v>5813392</v>
      </c>
      <c r="V88" s="113">
        <v>3361094</v>
      </c>
      <c r="W88" s="113">
        <v>552725</v>
      </c>
      <c r="X88" s="113">
        <v>230505</v>
      </c>
      <c r="Y88" s="113">
        <v>5031064</v>
      </c>
      <c r="Z88" s="113">
        <v>2832074</v>
      </c>
      <c r="AA88" s="113">
        <v>21360819</v>
      </c>
    </row>
    <row r="89" spans="1:27" x14ac:dyDescent="0.25">
      <c r="A89" s="120">
        <v>20030423</v>
      </c>
      <c r="B89" s="121">
        <v>-2232.75</v>
      </c>
      <c r="C89" s="122">
        <v>-1560.77</v>
      </c>
      <c r="D89" s="121">
        <v>-2808.62</v>
      </c>
      <c r="E89" s="122">
        <v>-1927.2</v>
      </c>
      <c r="F89" s="121">
        <v>-3718.48</v>
      </c>
      <c r="G89" s="122">
        <v>-2570.61</v>
      </c>
      <c r="H89" s="121">
        <v>-344.02100000000002</v>
      </c>
      <c r="I89" s="122">
        <v>-208.601</v>
      </c>
      <c r="J89" s="121">
        <v>-1076.02</v>
      </c>
      <c r="K89" s="122">
        <v>-744.05600000000004</v>
      </c>
      <c r="L89" s="121">
        <v>-4158.3599999999997</v>
      </c>
      <c r="M89" s="122">
        <v>-2892.77</v>
      </c>
      <c r="N89" s="121">
        <v>-19722.2</v>
      </c>
      <c r="O89" s="122">
        <v>-13584.4</v>
      </c>
      <c r="P89" s="121">
        <v>-21921.599999999999</v>
      </c>
      <c r="Q89" s="122">
        <v>-15175.6</v>
      </c>
      <c r="S89" s="113">
        <v>20030415</v>
      </c>
      <c r="T89" s="113">
        <v>-339796</v>
      </c>
      <c r="U89" s="113">
        <v>4341579</v>
      </c>
      <c r="V89" s="113">
        <v>-300883</v>
      </c>
      <c r="W89" s="113">
        <v>86436</v>
      </c>
      <c r="X89" s="113">
        <v>2785868</v>
      </c>
      <c r="Y89" s="113">
        <v>-1157691</v>
      </c>
      <c r="Z89" s="113">
        <v>-3563895</v>
      </c>
      <c r="AA89" s="113">
        <v>6539312</v>
      </c>
    </row>
    <row r="90" spans="1:27" x14ac:dyDescent="0.25">
      <c r="A90" s="120">
        <v>20030422</v>
      </c>
      <c r="B90" s="121">
        <v>-2248.52</v>
      </c>
      <c r="C90" s="122">
        <v>-1573.63</v>
      </c>
      <c r="D90" s="121">
        <v>-2969.7</v>
      </c>
      <c r="E90" s="122">
        <v>-2070.73</v>
      </c>
      <c r="F90" s="121">
        <v>-3825.61</v>
      </c>
      <c r="G90" s="122">
        <v>-2675.79</v>
      </c>
      <c r="H90" s="121">
        <v>-413.67599999999999</v>
      </c>
      <c r="I90" s="122">
        <v>-206.96600000000001</v>
      </c>
      <c r="J90" s="121">
        <v>-879.86900000000003</v>
      </c>
      <c r="K90" s="122">
        <v>-615.81799999999998</v>
      </c>
      <c r="L90" s="121">
        <v>-4102.34</v>
      </c>
      <c r="M90" s="122">
        <v>-2865.26</v>
      </c>
      <c r="N90" s="121">
        <v>-19331</v>
      </c>
      <c r="O90" s="122">
        <v>-13513.1</v>
      </c>
      <c r="P90" s="121">
        <v>-21983.8</v>
      </c>
      <c r="Q90" s="122">
        <v>-15273.7</v>
      </c>
      <c r="S90" s="113">
        <v>20030414</v>
      </c>
      <c r="T90" s="113">
        <v>1462195</v>
      </c>
      <c r="U90" s="113">
        <v>2690215</v>
      </c>
      <c r="V90" s="113">
        <v>-2588746</v>
      </c>
      <c r="W90" s="113">
        <v>1356949</v>
      </c>
      <c r="X90" s="113">
        <v>297485</v>
      </c>
      <c r="Y90" s="113">
        <v>1185369</v>
      </c>
      <c r="Z90" s="113">
        <v>-708620</v>
      </c>
      <c r="AA90" s="113">
        <v>12476779</v>
      </c>
    </row>
    <row r="91" spans="1:27" x14ac:dyDescent="0.25">
      <c r="A91" s="120">
        <v>20030421</v>
      </c>
      <c r="B91" s="121">
        <v>-2306.63</v>
      </c>
      <c r="C91" s="122">
        <v>-1618.38</v>
      </c>
      <c r="D91" s="121">
        <v>-1409.74</v>
      </c>
      <c r="E91" s="122">
        <v>-985.70600000000002</v>
      </c>
      <c r="F91" s="121">
        <v>-4021.25</v>
      </c>
      <c r="G91" s="122">
        <v>-2733.52</v>
      </c>
      <c r="H91" s="121">
        <v>-555.70799999999997</v>
      </c>
      <c r="I91" s="122">
        <v>-273.35300000000001</v>
      </c>
      <c r="J91" s="121">
        <v>-916.64</v>
      </c>
      <c r="K91" s="122">
        <v>-622.69200000000001</v>
      </c>
      <c r="L91" s="121">
        <v>-4017.89</v>
      </c>
      <c r="M91" s="122">
        <v>-2812.96</v>
      </c>
      <c r="N91" s="121">
        <v>-18301.099999999999</v>
      </c>
      <c r="O91" s="122">
        <v>-12929</v>
      </c>
      <c r="P91" s="121">
        <v>-20226.5</v>
      </c>
      <c r="Q91" s="122">
        <v>-14387.5</v>
      </c>
      <c r="S91" s="113">
        <v>20030411</v>
      </c>
      <c r="T91" s="113">
        <v>-119703</v>
      </c>
      <c r="U91" s="113">
        <v>3728874</v>
      </c>
      <c r="V91" s="113">
        <v>228177</v>
      </c>
      <c r="W91" s="113">
        <v>152305</v>
      </c>
      <c r="X91" s="113">
        <v>-424769</v>
      </c>
      <c r="Y91" s="113">
        <v>268003</v>
      </c>
      <c r="Z91" s="113">
        <v>1789803</v>
      </c>
      <c r="AA91" s="113">
        <v>1116110</v>
      </c>
    </row>
    <row r="92" spans="1:27" x14ac:dyDescent="0.25">
      <c r="A92" s="120">
        <v>20030418</v>
      </c>
      <c r="B92" s="121">
        <v>-2391.16</v>
      </c>
      <c r="C92" s="122">
        <v>-1667.71</v>
      </c>
      <c r="D92" s="121">
        <v>-1694.35</v>
      </c>
      <c r="E92" s="122">
        <v>-1163.7</v>
      </c>
      <c r="F92" s="121">
        <v>-3658.68</v>
      </c>
      <c r="G92" s="122">
        <v>-2621.84</v>
      </c>
      <c r="H92" s="121">
        <v>-557.452</v>
      </c>
      <c r="I92" s="122">
        <v>-274.60300000000001</v>
      </c>
      <c r="J92" s="121">
        <v>-885.08500000000004</v>
      </c>
      <c r="K92" s="122">
        <v>-592.32600000000002</v>
      </c>
      <c r="L92" s="121">
        <v>-4111.1000000000004</v>
      </c>
      <c r="M92" s="122">
        <v>-2891.1</v>
      </c>
      <c r="N92" s="121">
        <v>-19619.3</v>
      </c>
      <c r="O92" s="122">
        <v>-13792.3</v>
      </c>
      <c r="P92" s="121">
        <v>-20726</v>
      </c>
      <c r="Q92" s="122">
        <v>-14663.6</v>
      </c>
      <c r="S92" s="113">
        <v>20030410</v>
      </c>
      <c r="T92" s="113">
        <v>6927</v>
      </c>
      <c r="U92" s="113">
        <v>8304915</v>
      </c>
      <c r="V92" s="113">
        <v>-455718</v>
      </c>
      <c r="W92" s="113">
        <v>913457</v>
      </c>
      <c r="X92" s="113">
        <v>820132</v>
      </c>
      <c r="Y92" s="113">
        <v>1066935</v>
      </c>
      <c r="Z92" s="113">
        <v>-3473363</v>
      </c>
      <c r="AA92" s="113">
        <v>15392800</v>
      </c>
    </row>
    <row r="93" spans="1:27" x14ac:dyDescent="0.25">
      <c r="A93" s="120">
        <v>20030417</v>
      </c>
      <c r="B93" s="121">
        <v>-2376.65</v>
      </c>
      <c r="C93" s="122">
        <v>-1666.44</v>
      </c>
      <c r="D93" s="121">
        <v>-1670.11</v>
      </c>
      <c r="E93" s="122">
        <v>-1139.1099999999999</v>
      </c>
      <c r="F93" s="121">
        <v>-3564.17</v>
      </c>
      <c r="G93" s="122">
        <v>-2546.3000000000002</v>
      </c>
      <c r="H93" s="121">
        <v>-553.54899999999998</v>
      </c>
      <c r="I93" s="122">
        <v>-270.01799999999997</v>
      </c>
      <c r="J93" s="121">
        <v>-1001.85</v>
      </c>
      <c r="K93" s="122">
        <v>-656.35500000000002</v>
      </c>
      <c r="L93" s="121">
        <v>-4090.9</v>
      </c>
      <c r="M93" s="122">
        <v>-2875.43</v>
      </c>
      <c r="N93" s="121">
        <v>-19642.2</v>
      </c>
      <c r="O93" s="122">
        <v>-13731.4</v>
      </c>
      <c r="P93" s="121">
        <v>-20791.8</v>
      </c>
      <c r="Q93" s="122">
        <v>-14646.9</v>
      </c>
      <c r="S93" s="113">
        <v>20030409</v>
      </c>
      <c r="T93" s="113">
        <v>-173150</v>
      </c>
      <c r="U93" s="113">
        <v>2885261</v>
      </c>
      <c r="V93" s="113">
        <v>2732658</v>
      </c>
      <c r="W93" s="113">
        <v>1321726</v>
      </c>
      <c r="X93" s="113">
        <v>-921086</v>
      </c>
      <c r="Y93" s="113">
        <v>2826084</v>
      </c>
      <c r="Z93" s="113">
        <v>5026509</v>
      </c>
      <c r="AA93" s="113">
        <v>10174174</v>
      </c>
    </row>
    <row r="94" spans="1:27" x14ac:dyDescent="0.25">
      <c r="A94" s="120">
        <v>20030416</v>
      </c>
      <c r="B94" s="121">
        <v>-2206.56</v>
      </c>
      <c r="C94" s="122">
        <v>-1549.93</v>
      </c>
      <c r="D94" s="121">
        <v>-1939.11</v>
      </c>
      <c r="E94" s="122">
        <v>-1330.75</v>
      </c>
      <c r="F94" s="121">
        <v>-3680.73</v>
      </c>
      <c r="G94" s="122">
        <v>-2588.77</v>
      </c>
      <c r="H94" s="121">
        <v>-369.83199999999999</v>
      </c>
      <c r="I94" s="122">
        <v>-199.91399999999999</v>
      </c>
      <c r="J94" s="121">
        <v>-1124.77</v>
      </c>
      <c r="K94" s="122">
        <v>-726.65300000000002</v>
      </c>
      <c r="L94" s="121">
        <v>-4026.9</v>
      </c>
      <c r="M94" s="122">
        <v>-2854.44</v>
      </c>
      <c r="N94" s="121">
        <v>-17599.8</v>
      </c>
      <c r="O94" s="122">
        <v>-12327.7</v>
      </c>
      <c r="P94" s="121">
        <v>-19561.7</v>
      </c>
      <c r="Q94" s="122">
        <v>-13634.9</v>
      </c>
      <c r="S94" s="113">
        <v>20030408</v>
      </c>
      <c r="T94" s="113">
        <v>-13593</v>
      </c>
      <c r="U94" s="113">
        <v>3756990</v>
      </c>
      <c r="V94" s="113">
        <v>-86267</v>
      </c>
      <c r="W94" s="113">
        <v>169638</v>
      </c>
      <c r="X94" s="113">
        <v>268534</v>
      </c>
      <c r="Y94" s="113">
        <v>3592213</v>
      </c>
      <c r="Z94" s="113">
        <v>-615621</v>
      </c>
      <c r="AA94" s="113">
        <v>19857678</v>
      </c>
    </row>
    <row r="95" spans="1:27" x14ac:dyDescent="0.25">
      <c r="A95" s="120">
        <v>20030415</v>
      </c>
      <c r="B95" s="121">
        <v>-2048.4299999999998</v>
      </c>
      <c r="C95" s="122">
        <v>-1429.62</v>
      </c>
      <c r="D95" s="121">
        <v>-1509.45</v>
      </c>
      <c r="E95" s="122">
        <v>-1045.48</v>
      </c>
      <c r="F95" s="121">
        <v>-3649.73</v>
      </c>
      <c r="G95" s="122">
        <v>-2546.77</v>
      </c>
      <c r="H95" s="121">
        <v>-351.447</v>
      </c>
      <c r="I95" s="122">
        <v>-188.684</v>
      </c>
      <c r="J95" s="121">
        <v>-976.65700000000004</v>
      </c>
      <c r="K95" s="122">
        <v>-648.92999999999995</v>
      </c>
      <c r="L95" s="121">
        <v>-4299.45</v>
      </c>
      <c r="M95" s="122">
        <v>-3017.88</v>
      </c>
      <c r="N95" s="121">
        <v>-18130.099999999999</v>
      </c>
      <c r="O95" s="122">
        <v>-12673.2</v>
      </c>
      <c r="P95" s="121">
        <v>-20163.8</v>
      </c>
      <c r="Q95" s="122">
        <v>-14035.7</v>
      </c>
      <c r="S95" s="113">
        <v>20030407</v>
      </c>
      <c r="T95" s="113">
        <v>611846</v>
      </c>
      <c r="U95" s="113">
        <v>4832025</v>
      </c>
      <c r="V95" s="113">
        <v>521755</v>
      </c>
      <c r="W95" s="113">
        <v>4088</v>
      </c>
      <c r="X95" s="113">
        <v>642890</v>
      </c>
      <c r="Y95" s="113">
        <v>-2848061</v>
      </c>
      <c r="Z95" s="113">
        <v>420902</v>
      </c>
      <c r="AA95" s="113">
        <v>2445046</v>
      </c>
    </row>
    <row r="96" spans="1:27" x14ac:dyDescent="0.25">
      <c r="A96" s="120">
        <v>20030414</v>
      </c>
      <c r="B96" s="121">
        <v>-1970.1</v>
      </c>
      <c r="C96" s="122">
        <v>-1391.26</v>
      </c>
      <c r="D96" s="121">
        <v>-1265.3900000000001</v>
      </c>
      <c r="E96" s="122">
        <v>-871.13499999999999</v>
      </c>
      <c r="F96" s="121">
        <v>-3517.05</v>
      </c>
      <c r="G96" s="122">
        <v>-2479.0100000000002</v>
      </c>
      <c r="H96" s="121">
        <v>-360.15199999999999</v>
      </c>
      <c r="I96" s="122">
        <v>-189.14</v>
      </c>
      <c r="J96" s="121">
        <v>-1226.8900000000001</v>
      </c>
      <c r="K96" s="122">
        <v>-843.42100000000005</v>
      </c>
      <c r="L96" s="121">
        <v>-4329.3999999999996</v>
      </c>
      <c r="M96" s="122">
        <v>-3022.8</v>
      </c>
      <c r="N96" s="121">
        <v>-17593.099999999999</v>
      </c>
      <c r="O96" s="122">
        <v>-12236.1</v>
      </c>
      <c r="P96" s="121">
        <v>-19641.8</v>
      </c>
      <c r="Q96" s="122">
        <v>-13708.1</v>
      </c>
      <c r="S96" s="113">
        <v>20030404</v>
      </c>
      <c r="T96" s="113">
        <v>1139165</v>
      </c>
      <c r="U96" s="113">
        <v>2860506</v>
      </c>
      <c r="V96" s="113">
        <v>-398856</v>
      </c>
      <c r="W96" s="113">
        <v>900683</v>
      </c>
      <c r="X96" s="113">
        <v>-235596</v>
      </c>
      <c r="Y96" s="113">
        <v>-1423081</v>
      </c>
      <c r="Z96" s="113">
        <v>3324980</v>
      </c>
      <c r="AA96" s="113">
        <v>2362011</v>
      </c>
    </row>
    <row r="97" spans="1:27" x14ac:dyDescent="0.25">
      <c r="A97" s="120">
        <v>20030411</v>
      </c>
      <c r="B97" s="121">
        <v>-3929.53</v>
      </c>
      <c r="C97" s="122">
        <v>-2732.56</v>
      </c>
      <c r="D97" s="121">
        <v>-1385.99</v>
      </c>
      <c r="E97" s="122">
        <v>-971.08900000000006</v>
      </c>
      <c r="F97" s="121">
        <v>-3686.34</v>
      </c>
      <c r="G97" s="122">
        <v>-2604.4299999999998</v>
      </c>
      <c r="H97" s="121">
        <v>-405.94200000000001</v>
      </c>
      <c r="I97" s="122">
        <v>-212.87100000000001</v>
      </c>
      <c r="J97" s="121">
        <v>-1470.37</v>
      </c>
      <c r="K97" s="122">
        <v>-1004.49</v>
      </c>
      <c r="L97" s="121">
        <v>-4207.33</v>
      </c>
      <c r="M97" s="122">
        <v>-2960.26</v>
      </c>
      <c r="N97" s="121">
        <v>-16806.5</v>
      </c>
      <c r="O97" s="122">
        <v>-11789.8</v>
      </c>
      <c r="P97" s="121">
        <v>-19523.2</v>
      </c>
      <c r="Q97" s="122">
        <v>-13631.4</v>
      </c>
      <c r="S97" s="113">
        <v>20030403</v>
      </c>
      <c r="T97" s="113">
        <v>180160</v>
      </c>
      <c r="U97" s="113">
        <v>5380007</v>
      </c>
      <c r="V97" s="113">
        <v>-466943</v>
      </c>
      <c r="W97" s="113">
        <v>807840</v>
      </c>
      <c r="X97" s="113">
        <v>720547</v>
      </c>
      <c r="Y97" s="113">
        <v>4816828</v>
      </c>
      <c r="Z97" s="113">
        <v>8308070</v>
      </c>
      <c r="AA97" s="113">
        <v>27162458</v>
      </c>
    </row>
    <row r="98" spans="1:27" x14ac:dyDescent="0.25">
      <c r="A98" s="120">
        <v>20030410</v>
      </c>
      <c r="B98" s="121">
        <v>-1936.24</v>
      </c>
      <c r="C98" s="122">
        <v>-1355.65</v>
      </c>
      <c r="D98" s="121">
        <v>-1161.1600000000001</v>
      </c>
      <c r="E98" s="122">
        <v>-817.94299999999998</v>
      </c>
      <c r="F98" s="121">
        <v>-3529.32</v>
      </c>
      <c r="G98" s="122">
        <v>-2484.02</v>
      </c>
      <c r="H98" s="121">
        <v>-473.52100000000002</v>
      </c>
      <c r="I98" s="122">
        <v>-228.142</v>
      </c>
      <c r="J98" s="121">
        <v>-1355.83</v>
      </c>
      <c r="K98" s="122">
        <v>-933.14700000000005</v>
      </c>
      <c r="L98" s="121">
        <v>-4245.21</v>
      </c>
      <c r="M98" s="122">
        <v>-2963.94</v>
      </c>
      <c r="N98" s="121">
        <v>-17067</v>
      </c>
      <c r="O98" s="122">
        <v>-11947.9</v>
      </c>
      <c r="P98" s="121">
        <v>-19844</v>
      </c>
      <c r="Q98" s="122">
        <v>-13846</v>
      </c>
      <c r="S98" s="113">
        <v>20030402</v>
      </c>
      <c r="T98" s="113">
        <v>-1060368</v>
      </c>
      <c r="U98" s="113">
        <v>8992391</v>
      </c>
      <c r="V98" s="113">
        <v>1683722</v>
      </c>
      <c r="W98" s="113">
        <v>959183</v>
      </c>
      <c r="X98" s="113">
        <v>-111788</v>
      </c>
      <c r="Y98" s="113">
        <v>-1463597</v>
      </c>
      <c r="Z98" s="113">
        <v>-3878332</v>
      </c>
      <c r="AA98" s="113">
        <v>10572753</v>
      </c>
    </row>
    <row r="99" spans="1:27" x14ac:dyDescent="0.25">
      <c r="A99" s="120">
        <v>20030409</v>
      </c>
      <c r="B99" s="121">
        <v>-1889.61</v>
      </c>
      <c r="C99" s="122">
        <v>-1340.92</v>
      </c>
      <c r="D99" s="121">
        <v>-1390.04</v>
      </c>
      <c r="E99" s="122">
        <v>-969.09900000000005</v>
      </c>
      <c r="F99" s="121">
        <v>-3861.58</v>
      </c>
      <c r="G99" s="122">
        <v>-2558.2600000000002</v>
      </c>
      <c r="H99" s="121">
        <v>-531.16899999999998</v>
      </c>
      <c r="I99" s="122">
        <v>-249.02199999999999</v>
      </c>
      <c r="J99" s="121">
        <v>-1491.75</v>
      </c>
      <c r="K99" s="122">
        <v>-1031.1600000000001</v>
      </c>
      <c r="L99" s="121">
        <v>-4256.8599999999997</v>
      </c>
      <c r="M99" s="122">
        <v>-2953.21</v>
      </c>
      <c r="N99" s="121">
        <v>-17182.5</v>
      </c>
      <c r="O99" s="122">
        <v>-11946.2</v>
      </c>
      <c r="P99" s="121">
        <v>-19686.099999999999</v>
      </c>
      <c r="Q99" s="122">
        <v>-13792.8</v>
      </c>
      <c r="S99" s="113">
        <v>20030401</v>
      </c>
      <c r="T99" s="113">
        <v>861171</v>
      </c>
      <c r="U99" s="113">
        <v>4449335</v>
      </c>
      <c r="V99" s="113">
        <v>2670641</v>
      </c>
      <c r="W99" s="113">
        <v>347003</v>
      </c>
      <c r="X99" s="113">
        <v>704971</v>
      </c>
      <c r="Y99" s="113">
        <v>1639690</v>
      </c>
      <c r="Z99" s="113">
        <v>2074913</v>
      </c>
      <c r="AA99" s="113">
        <v>9658346</v>
      </c>
    </row>
    <row r="100" spans="1:27" x14ac:dyDescent="0.25">
      <c r="A100" s="120">
        <v>20030408</v>
      </c>
      <c r="B100" s="121">
        <v>-2044.63</v>
      </c>
      <c r="C100" s="122">
        <v>-1423.55</v>
      </c>
      <c r="D100" s="121">
        <v>-1472.31</v>
      </c>
      <c r="E100" s="122">
        <v>-986.65099999999995</v>
      </c>
      <c r="F100" s="121">
        <v>-3996.32</v>
      </c>
      <c r="G100" s="122">
        <v>-2592.8000000000002</v>
      </c>
      <c r="H100" s="121">
        <v>-375.4</v>
      </c>
      <c r="I100" s="122">
        <v>-178.018</v>
      </c>
      <c r="J100" s="121">
        <v>-1341.26</v>
      </c>
      <c r="K100" s="122">
        <v>-904.44899999999996</v>
      </c>
      <c r="L100" s="121">
        <v>-4232.22</v>
      </c>
      <c r="M100" s="122">
        <v>-2920.8</v>
      </c>
      <c r="N100" s="121">
        <v>-18686</v>
      </c>
      <c r="O100" s="122">
        <v>-12788.1</v>
      </c>
      <c r="P100" s="121">
        <v>-20913.7</v>
      </c>
      <c r="Q100" s="122">
        <v>-14368.4</v>
      </c>
      <c r="S100" s="113">
        <v>20030331</v>
      </c>
      <c r="T100" s="113">
        <v>477584</v>
      </c>
      <c r="U100" s="113">
        <v>-146803</v>
      </c>
      <c r="V100" s="113">
        <v>4644319</v>
      </c>
      <c r="W100" s="113">
        <v>2726422</v>
      </c>
      <c r="X100" s="113">
        <v>1030757</v>
      </c>
      <c r="Y100" s="113">
        <v>4324183</v>
      </c>
      <c r="Z100" s="113">
        <v>-1278374</v>
      </c>
      <c r="AA100" s="113">
        <v>-2293995</v>
      </c>
    </row>
    <row r="101" spans="1:27" x14ac:dyDescent="0.25">
      <c r="A101" s="120">
        <v>20030407</v>
      </c>
      <c r="B101" s="121">
        <v>-2285.5500000000002</v>
      </c>
      <c r="C101" s="122">
        <v>-1594.65</v>
      </c>
      <c r="D101" s="121">
        <v>-2035.74</v>
      </c>
      <c r="E101" s="122">
        <v>-1281.9100000000001</v>
      </c>
      <c r="F101" s="121">
        <v>-3860.52</v>
      </c>
      <c r="G101" s="122">
        <v>-2567</v>
      </c>
      <c r="H101" s="121">
        <v>-246.67599999999999</v>
      </c>
      <c r="I101" s="122">
        <v>-125.622</v>
      </c>
      <c r="J101" s="121">
        <v>-1039.72</v>
      </c>
      <c r="K101" s="122">
        <v>-675.75400000000002</v>
      </c>
      <c r="L101" s="121">
        <v>-4331.1099999999997</v>
      </c>
      <c r="M101" s="122">
        <v>-2998.37</v>
      </c>
      <c r="N101" s="121">
        <v>-19761.8</v>
      </c>
      <c r="O101" s="122">
        <v>-13422.7</v>
      </c>
      <c r="P101" s="121">
        <v>-22897.599999999999</v>
      </c>
      <c r="Q101" s="122">
        <v>-15877.4</v>
      </c>
      <c r="S101" s="113">
        <v>20030328</v>
      </c>
      <c r="T101" s="113">
        <v>-497570</v>
      </c>
      <c r="U101" s="113">
        <v>2667720</v>
      </c>
      <c r="V101" s="113">
        <v>-345829</v>
      </c>
      <c r="W101" s="113">
        <v>844078</v>
      </c>
      <c r="X101" s="113">
        <v>-330306</v>
      </c>
      <c r="Y101" s="113">
        <v>3755124</v>
      </c>
      <c r="Z101" s="113">
        <v>5513061</v>
      </c>
      <c r="AA101" s="113">
        <v>5598000</v>
      </c>
    </row>
    <row r="102" spans="1:27" x14ac:dyDescent="0.25">
      <c r="A102" s="120">
        <v>20030404</v>
      </c>
      <c r="B102" s="121">
        <v>-2161.04</v>
      </c>
      <c r="C102" s="122">
        <v>-1529.93</v>
      </c>
      <c r="D102" s="121">
        <v>-1344.67</v>
      </c>
      <c r="E102" s="122">
        <v>-894.22699999999998</v>
      </c>
      <c r="F102" s="121">
        <v>-3909.6</v>
      </c>
      <c r="G102" s="122">
        <v>-2607.91</v>
      </c>
      <c r="H102" s="121">
        <v>-199.476</v>
      </c>
      <c r="I102" s="122">
        <v>-92.596299999999999</v>
      </c>
      <c r="J102" s="121">
        <v>-784.85599999999999</v>
      </c>
      <c r="K102" s="122">
        <v>-517.91200000000003</v>
      </c>
      <c r="L102" s="121">
        <v>-4313.8599999999997</v>
      </c>
      <c r="M102" s="122">
        <v>-2968.9</v>
      </c>
      <c r="N102" s="121">
        <v>-20192.7</v>
      </c>
      <c r="O102" s="122">
        <v>-13783.4</v>
      </c>
      <c r="P102" s="121">
        <v>-24580.2</v>
      </c>
      <c r="Q102" s="122">
        <v>-16744.900000000001</v>
      </c>
      <c r="S102" s="113">
        <v>20030327</v>
      </c>
      <c r="T102" s="113">
        <v>4105</v>
      </c>
      <c r="U102" s="113">
        <v>3037330</v>
      </c>
      <c r="V102" s="113">
        <v>764823</v>
      </c>
      <c r="W102" s="113">
        <v>1724629</v>
      </c>
      <c r="X102" s="113">
        <v>776396</v>
      </c>
      <c r="Y102" s="113">
        <v>2720312</v>
      </c>
      <c r="Z102" s="113">
        <v>520409</v>
      </c>
      <c r="AA102" s="113">
        <v>5206092</v>
      </c>
    </row>
    <row r="103" spans="1:27" x14ac:dyDescent="0.25">
      <c r="A103" s="120">
        <v>20030403</v>
      </c>
      <c r="B103" s="121">
        <v>-2449.2199999999998</v>
      </c>
      <c r="C103" s="122">
        <v>-1691.6</v>
      </c>
      <c r="D103" s="121">
        <v>-945.01900000000001</v>
      </c>
      <c r="E103" s="122">
        <v>-644.08100000000002</v>
      </c>
      <c r="F103" s="121">
        <v>-3714.33</v>
      </c>
      <c r="G103" s="122">
        <v>-2552.83</v>
      </c>
      <c r="H103" s="121">
        <v>-263.315</v>
      </c>
      <c r="I103" s="122">
        <v>-144.99700000000001</v>
      </c>
      <c r="J103" s="121">
        <v>-911.16499999999996</v>
      </c>
      <c r="K103" s="122">
        <v>-600.87099999999998</v>
      </c>
      <c r="L103" s="121">
        <v>-4439.71</v>
      </c>
      <c r="M103" s="122">
        <v>-3044.8</v>
      </c>
      <c r="N103" s="121">
        <v>-20329.5</v>
      </c>
      <c r="O103" s="122">
        <v>-13626.1</v>
      </c>
      <c r="P103" s="121">
        <v>-24383.8</v>
      </c>
      <c r="Q103" s="122">
        <v>-16768</v>
      </c>
      <c r="S103" s="113">
        <v>20030326</v>
      </c>
      <c r="T103" s="113">
        <v>115524</v>
      </c>
      <c r="U103" s="113">
        <v>4096201</v>
      </c>
      <c r="V103" s="113">
        <v>3493608</v>
      </c>
      <c r="W103" s="113">
        <v>913541</v>
      </c>
      <c r="X103" s="113">
        <v>-176445</v>
      </c>
      <c r="Y103" s="113">
        <v>2060066</v>
      </c>
      <c r="Z103" s="113">
        <v>2951161</v>
      </c>
      <c r="AA103" s="113">
        <v>7994422</v>
      </c>
    </row>
    <row r="104" spans="1:27" x14ac:dyDescent="0.25">
      <c r="A104" s="120">
        <v>20030402</v>
      </c>
      <c r="B104" s="121">
        <v>-2319.96</v>
      </c>
      <c r="C104" s="122">
        <v>-1607.39</v>
      </c>
      <c r="D104" s="121">
        <v>-1067.95</v>
      </c>
      <c r="E104" s="122">
        <v>-699.63499999999999</v>
      </c>
      <c r="F104" s="121">
        <v>-3714.45</v>
      </c>
      <c r="G104" s="122">
        <v>-2608.5500000000002</v>
      </c>
      <c r="H104" s="121">
        <v>-342.62200000000001</v>
      </c>
      <c r="I104" s="122">
        <v>-166.65100000000001</v>
      </c>
      <c r="J104" s="121">
        <v>-807.43600000000004</v>
      </c>
      <c r="K104" s="122">
        <v>-533.75900000000001</v>
      </c>
      <c r="L104" s="121">
        <v>-4711.83</v>
      </c>
      <c r="M104" s="122">
        <v>-3252.2</v>
      </c>
      <c r="N104" s="121">
        <v>-19603</v>
      </c>
      <c r="O104" s="122">
        <v>-13391.8</v>
      </c>
      <c r="P104" s="121">
        <v>-23811.5</v>
      </c>
      <c r="Q104" s="122">
        <v>-16368.8</v>
      </c>
      <c r="S104" s="113">
        <v>20030325</v>
      </c>
      <c r="T104" s="113">
        <v>1467573</v>
      </c>
      <c r="U104" s="113">
        <v>5147658</v>
      </c>
      <c r="V104" s="113">
        <v>-614788</v>
      </c>
      <c r="W104" s="113">
        <v>288676</v>
      </c>
      <c r="X104" s="113">
        <v>-163597</v>
      </c>
      <c r="Y104" s="113">
        <v>1426842</v>
      </c>
      <c r="Z104" s="113">
        <v>-1456946</v>
      </c>
      <c r="AA104" s="113">
        <v>3185169</v>
      </c>
    </row>
    <row r="105" spans="1:27" x14ac:dyDescent="0.25">
      <c r="A105" s="120">
        <v>20030401</v>
      </c>
      <c r="B105" s="121">
        <v>-1964.21</v>
      </c>
      <c r="C105" s="122">
        <v>-1372.26</v>
      </c>
      <c r="D105" s="121">
        <v>-1021.71</v>
      </c>
      <c r="E105" s="122">
        <v>-713.42100000000005</v>
      </c>
      <c r="F105" s="121">
        <v>-3914.26</v>
      </c>
      <c r="G105" s="122">
        <v>-2737.04</v>
      </c>
      <c r="H105" s="121">
        <v>-313.40300000000002</v>
      </c>
      <c r="I105" s="122">
        <v>-157.88999999999999</v>
      </c>
      <c r="J105" s="121">
        <v>-1128.6300000000001</v>
      </c>
      <c r="K105" s="122">
        <v>-719.83600000000001</v>
      </c>
      <c r="L105" s="121">
        <v>-4298.87</v>
      </c>
      <c r="M105" s="122">
        <v>-2939.78</v>
      </c>
      <c r="N105" s="121">
        <v>-19151.3</v>
      </c>
      <c r="O105" s="122">
        <v>-13061.3</v>
      </c>
      <c r="P105" s="121">
        <v>-23086.2</v>
      </c>
      <c r="Q105" s="122">
        <v>-15970.7</v>
      </c>
      <c r="S105" s="113">
        <v>20030324</v>
      </c>
      <c r="T105" s="113">
        <v>-1011225</v>
      </c>
      <c r="U105" s="113">
        <v>2644511</v>
      </c>
      <c r="V105" s="113">
        <v>6238559</v>
      </c>
      <c r="W105" s="113">
        <v>1008870</v>
      </c>
      <c r="X105" s="113">
        <v>121091</v>
      </c>
      <c r="Y105" s="113">
        <v>5963258</v>
      </c>
      <c r="Z105" s="113">
        <v>5187826</v>
      </c>
      <c r="AA105" s="113">
        <v>28246452</v>
      </c>
    </row>
    <row r="106" spans="1:27" x14ac:dyDescent="0.25">
      <c r="A106" s="120">
        <v>20030331</v>
      </c>
      <c r="B106" s="121">
        <v>-2228.34</v>
      </c>
      <c r="C106" s="122">
        <v>-1533.55</v>
      </c>
      <c r="D106" s="121">
        <v>-1200.92</v>
      </c>
      <c r="E106" s="122">
        <v>-813.53599999999994</v>
      </c>
      <c r="F106" s="121">
        <v>-4115.3100000000004</v>
      </c>
      <c r="G106" s="122">
        <v>-2959.81</v>
      </c>
      <c r="H106" s="121">
        <v>-379.03399999999999</v>
      </c>
      <c r="I106" s="122">
        <v>-176.53800000000001</v>
      </c>
      <c r="J106" s="121">
        <v>-1127.82</v>
      </c>
      <c r="K106" s="122">
        <v>-750.01</v>
      </c>
      <c r="L106" s="121">
        <v>-4363.42</v>
      </c>
      <c r="M106" s="122">
        <v>-2967.06</v>
      </c>
      <c r="N106" s="121">
        <v>-20626.400000000001</v>
      </c>
      <c r="O106" s="122">
        <v>-13902.1</v>
      </c>
      <c r="P106" s="121">
        <v>-25730.400000000001</v>
      </c>
      <c r="Q106" s="122">
        <v>-18078.900000000001</v>
      </c>
      <c r="S106" s="113">
        <v>20030321</v>
      </c>
      <c r="T106" s="113">
        <v>-661327</v>
      </c>
      <c r="U106" s="113">
        <v>4918374</v>
      </c>
      <c r="V106" s="113">
        <v>2587020</v>
      </c>
      <c r="W106" s="113">
        <v>1178384</v>
      </c>
      <c r="X106" s="113">
        <v>565107</v>
      </c>
      <c r="Y106" s="113">
        <v>1434213</v>
      </c>
      <c r="Z106" s="113">
        <v>-6760321</v>
      </c>
      <c r="AA106" s="113">
        <v>6302549</v>
      </c>
    </row>
    <row r="107" spans="1:27" x14ac:dyDescent="0.25">
      <c r="A107" s="120">
        <v>20030328</v>
      </c>
      <c r="B107" s="121">
        <v>-2265.15</v>
      </c>
      <c r="C107" s="122">
        <v>-1590.09</v>
      </c>
      <c r="D107" s="121">
        <v>-1719.39</v>
      </c>
      <c r="E107" s="122">
        <v>-1087.53</v>
      </c>
      <c r="F107" s="121">
        <v>-3680.89</v>
      </c>
      <c r="G107" s="122">
        <v>-2593.37</v>
      </c>
      <c r="H107" s="121">
        <v>-350.137</v>
      </c>
      <c r="I107" s="122">
        <v>-170.53700000000001</v>
      </c>
      <c r="J107" s="121">
        <v>-748.75699999999995</v>
      </c>
      <c r="K107" s="122">
        <v>-501.17099999999999</v>
      </c>
      <c r="L107" s="121">
        <v>-4209.55</v>
      </c>
      <c r="M107" s="122">
        <v>-2898.3</v>
      </c>
      <c r="N107" s="121">
        <v>-21190.7</v>
      </c>
      <c r="O107" s="122">
        <v>-14247.3</v>
      </c>
      <c r="P107" s="121">
        <v>-26836.799999999999</v>
      </c>
      <c r="Q107" s="122">
        <v>-18732.2</v>
      </c>
      <c r="S107" s="113">
        <v>20030320</v>
      </c>
      <c r="T107" s="113">
        <v>1714604</v>
      </c>
      <c r="U107" s="113">
        <v>4936910</v>
      </c>
      <c r="V107" s="113">
        <v>3092789</v>
      </c>
      <c r="W107" s="113">
        <v>2623866</v>
      </c>
      <c r="X107" s="113">
        <v>872399</v>
      </c>
      <c r="Y107" s="113">
        <v>195200</v>
      </c>
      <c r="Z107" s="113">
        <v>1948012</v>
      </c>
      <c r="AA107" s="113">
        <v>16253687</v>
      </c>
    </row>
    <row r="108" spans="1:27" x14ac:dyDescent="0.25">
      <c r="A108" s="120">
        <v>20030327</v>
      </c>
      <c r="B108" s="121">
        <v>-2177.85</v>
      </c>
      <c r="C108" s="122">
        <v>-1510.03</v>
      </c>
      <c r="D108" s="121">
        <v>-1110.76</v>
      </c>
      <c r="E108" s="122">
        <v>-721.10400000000004</v>
      </c>
      <c r="F108" s="121">
        <v>-3607.29</v>
      </c>
      <c r="G108" s="122">
        <v>-2551.1799999999998</v>
      </c>
      <c r="H108" s="121">
        <v>-333.86799999999999</v>
      </c>
      <c r="I108" s="122">
        <v>-190.98699999999999</v>
      </c>
      <c r="J108" s="121">
        <v>-619.25400000000002</v>
      </c>
      <c r="K108" s="122">
        <v>-419.88099999999997</v>
      </c>
      <c r="L108" s="121">
        <v>-4266.5</v>
      </c>
      <c r="M108" s="122">
        <v>-2940.13</v>
      </c>
      <c r="N108" s="121">
        <v>-20610.400000000001</v>
      </c>
      <c r="O108" s="122">
        <v>-14252.5</v>
      </c>
      <c r="P108" s="121">
        <v>-26402.1</v>
      </c>
      <c r="Q108" s="122">
        <v>-18593.400000000001</v>
      </c>
      <c r="S108" s="113">
        <v>20030319</v>
      </c>
      <c r="T108" s="113">
        <v>-748612</v>
      </c>
      <c r="U108" s="113">
        <v>3875271</v>
      </c>
      <c r="V108" s="113">
        <v>5577788</v>
      </c>
      <c r="W108" s="113">
        <v>-677996</v>
      </c>
      <c r="X108" s="113">
        <v>1380627</v>
      </c>
      <c r="Y108" s="113">
        <v>798512</v>
      </c>
      <c r="Z108" s="113">
        <v>-2185520</v>
      </c>
      <c r="AA108" s="113">
        <v>5094214</v>
      </c>
    </row>
    <row r="109" spans="1:27" x14ac:dyDescent="0.25">
      <c r="A109" s="120">
        <v>20030326</v>
      </c>
      <c r="B109" s="121">
        <v>-2321.41</v>
      </c>
      <c r="C109" s="122">
        <v>-1611.38</v>
      </c>
      <c r="D109" s="121">
        <v>-991.21100000000001</v>
      </c>
      <c r="E109" s="122">
        <v>-648.096</v>
      </c>
      <c r="F109" s="121">
        <v>-3515.35</v>
      </c>
      <c r="G109" s="122">
        <v>-2471.89</v>
      </c>
      <c r="H109" s="121">
        <v>-250.82599999999999</v>
      </c>
      <c r="I109" s="122">
        <v>-117.562</v>
      </c>
      <c r="J109" s="121">
        <v>-639.13900000000001</v>
      </c>
      <c r="K109" s="122">
        <v>-436.23599999999999</v>
      </c>
      <c r="L109" s="121">
        <v>-4184.7</v>
      </c>
      <c r="M109" s="122">
        <v>-2887.01</v>
      </c>
      <c r="N109" s="121">
        <v>-22065.200000000001</v>
      </c>
      <c r="O109" s="122">
        <v>-14960.2</v>
      </c>
      <c r="P109" s="121">
        <v>-25713.200000000001</v>
      </c>
      <c r="Q109" s="122">
        <v>-17587.599999999999</v>
      </c>
      <c r="S109" s="113">
        <v>20030318</v>
      </c>
      <c r="T109" s="113">
        <v>-368597</v>
      </c>
      <c r="U109" s="113">
        <v>13705787</v>
      </c>
      <c r="V109" s="113">
        <v>11284176</v>
      </c>
      <c r="W109" s="113">
        <v>2486087</v>
      </c>
      <c r="X109" s="113">
        <v>2389853</v>
      </c>
      <c r="Y109" s="113">
        <v>1896822</v>
      </c>
      <c r="Z109" s="113">
        <v>2630541</v>
      </c>
      <c r="AA109" s="113">
        <v>28520004</v>
      </c>
    </row>
    <row r="110" spans="1:27" x14ac:dyDescent="0.25">
      <c r="A110" s="120">
        <v>20030325</v>
      </c>
      <c r="B110" s="121">
        <v>-2292.9299999999998</v>
      </c>
      <c r="C110" s="122">
        <v>-1594.8</v>
      </c>
      <c r="D110" s="121">
        <v>-741.149</v>
      </c>
      <c r="E110" s="122">
        <v>-506.58600000000001</v>
      </c>
      <c r="F110" s="121">
        <v>-3494.23</v>
      </c>
      <c r="G110" s="122">
        <v>-2476.7800000000002</v>
      </c>
      <c r="H110" s="121">
        <v>-307.60199999999998</v>
      </c>
      <c r="I110" s="122">
        <v>-159.286</v>
      </c>
      <c r="J110" s="121">
        <v>-875.89099999999996</v>
      </c>
      <c r="K110" s="122">
        <v>-570.28800000000001</v>
      </c>
      <c r="L110" s="121">
        <v>-4255.6099999999997</v>
      </c>
      <c r="M110" s="122">
        <v>-2946.15</v>
      </c>
      <c r="N110" s="121">
        <v>-20755.7</v>
      </c>
      <c r="O110" s="122">
        <v>-14047</v>
      </c>
      <c r="P110" s="121">
        <v>-24007.599999999999</v>
      </c>
      <c r="Q110" s="122">
        <v>-16376</v>
      </c>
      <c r="S110" s="113">
        <v>20030317</v>
      </c>
      <c r="T110" s="113">
        <v>-470078</v>
      </c>
      <c r="U110" s="113">
        <v>3866551</v>
      </c>
      <c r="V110" s="113">
        <v>5209673</v>
      </c>
      <c r="W110" s="113">
        <v>-760916</v>
      </c>
      <c r="X110" s="113">
        <v>726874</v>
      </c>
      <c r="Y110" s="113">
        <v>1111598</v>
      </c>
      <c r="Z110" s="113">
        <v>-1588059</v>
      </c>
      <c r="AA110" s="113">
        <v>19064514</v>
      </c>
    </row>
    <row r="111" spans="1:27" x14ac:dyDescent="0.25">
      <c r="A111" s="120">
        <v>20030324</v>
      </c>
      <c r="B111" s="121">
        <v>-2208.73</v>
      </c>
      <c r="C111" s="122">
        <v>-1544.84</v>
      </c>
      <c r="D111" s="121">
        <v>-674.36500000000001</v>
      </c>
      <c r="E111" s="122">
        <v>-454.66399999999999</v>
      </c>
      <c r="F111" s="121">
        <v>-4297.47</v>
      </c>
      <c r="G111" s="122">
        <v>-3019</v>
      </c>
      <c r="H111" s="121">
        <v>-233.66399999999999</v>
      </c>
      <c r="I111" s="122">
        <v>-135.39099999999999</v>
      </c>
      <c r="J111" s="121">
        <v>-779.221</v>
      </c>
      <c r="K111" s="122">
        <v>-537.5</v>
      </c>
      <c r="L111" s="121">
        <v>-4084.69</v>
      </c>
      <c r="M111" s="122">
        <v>-2836.08</v>
      </c>
      <c r="N111" s="121">
        <v>-19561.3</v>
      </c>
      <c r="O111" s="122">
        <v>-13317.8</v>
      </c>
      <c r="P111" s="121">
        <v>-23081.7</v>
      </c>
      <c r="Q111" s="122">
        <v>-16015.6</v>
      </c>
      <c r="S111" s="113">
        <v>20030314</v>
      </c>
      <c r="T111" s="113">
        <v>-396413</v>
      </c>
      <c r="U111" s="113">
        <v>4095785</v>
      </c>
      <c r="V111" s="113">
        <v>-9121592</v>
      </c>
      <c r="W111" s="113">
        <v>1972993</v>
      </c>
      <c r="X111" s="113">
        <v>103484</v>
      </c>
      <c r="Y111" s="113">
        <v>-1657774</v>
      </c>
      <c r="Z111" s="113">
        <v>645102</v>
      </c>
      <c r="AA111" s="113">
        <v>2461711</v>
      </c>
    </row>
    <row r="112" spans="1:27" x14ac:dyDescent="0.25">
      <c r="A112" s="120">
        <v>20030321</v>
      </c>
      <c r="B112" s="121">
        <v>-2336.87</v>
      </c>
      <c r="C112" s="122">
        <v>-1627.34</v>
      </c>
      <c r="D112" s="121">
        <v>-650.03499999999997</v>
      </c>
      <c r="E112" s="122">
        <v>-448.327</v>
      </c>
      <c r="F112" s="121">
        <v>-3838.32</v>
      </c>
      <c r="G112" s="122">
        <v>-2620.9499999999998</v>
      </c>
      <c r="H112" s="121">
        <v>-192.40100000000001</v>
      </c>
      <c r="I112" s="122">
        <v>-86.624099999999999</v>
      </c>
      <c r="J112" s="121">
        <v>-775.51900000000001</v>
      </c>
      <c r="K112" s="122">
        <v>-531.55799999999999</v>
      </c>
      <c r="L112" s="121">
        <v>-4216.78</v>
      </c>
      <c r="M112" s="122">
        <v>-2898.96</v>
      </c>
      <c r="N112" s="121">
        <v>-19601.400000000001</v>
      </c>
      <c r="O112" s="122">
        <v>-13254.3</v>
      </c>
      <c r="P112" s="121">
        <v>-22277.9</v>
      </c>
      <c r="Q112" s="122">
        <v>-14864.6</v>
      </c>
      <c r="S112" s="113">
        <v>20030313</v>
      </c>
      <c r="T112" s="113">
        <v>208401</v>
      </c>
      <c r="U112" s="113">
        <v>5238819</v>
      </c>
      <c r="V112" s="113">
        <v>7422646</v>
      </c>
      <c r="W112" s="113">
        <v>319970</v>
      </c>
      <c r="X112" s="113">
        <v>630703</v>
      </c>
      <c r="Y112" s="113">
        <v>-386088</v>
      </c>
      <c r="Z112" s="113">
        <v>3226231</v>
      </c>
      <c r="AA112" s="113">
        <v>27698090</v>
      </c>
    </row>
    <row r="113" spans="1:27" x14ac:dyDescent="0.25">
      <c r="A113" s="120">
        <v>20030320</v>
      </c>
      <c r="B113" s="121">
        <v>-2441.2800000000002</v>
      </c>
      <c r="C113" s="122">
        <v>-1695.06</v>
      </c>
      <c r="D113" s="121">
        <v>-703.91200000000003</v>
      </c>
      <c r="E113" s="122">
        <v>-476.99599999999998</v>
      </c>
      <c r="F113" s="121">
        <v>-3903.78</v>
      </c>
      <c r="G113" s="122">
        <v>-2757.16</v>
      </c>
      <c r="H113" s="121">
        <v>-168.50299999999999</v>
      </c>
      <c r="I113" s="122">
        <v>-90.451599999999999</v>
      </c>
      <c r="J113" s="121">
        <v>-1010.72</v>
      </c>
      <c r="K113" s="122">
        <v>-657.70799999999997</v>
      </c>
      <c r="L113" s="121">
        <v>-4180.79</v>
      </c>
      <c r="M113" s="122">
        <v>-2897.12</v>
      </c>
      <c r="N113" s="121">
        <v>-18055.400000000001</v>
      </c>
      <c r="O113" s="122">
        <v>-12360.3</v>
      </c>
      <c r="P113" s="121">
        <v>-19721.400000000001</v>
      </c>
      <c r="Q113" s="122">
        <v>-13667.9</v>
      </c>
      <c r="S113" s="113">
        <v>20030312</v>
      </c>
      <c r="T113" s="113">
        <v>211140</v>
      </c>
      <c r="U113" s="113">
        <v>4960016</v>
      </c>
      <c r="V113" s="113">
        <v>6254588</v>
      </c>
      <c r="W113" s="113">
        <v>433122</v>
      </c>
      <c r="X113" s="113">
        <v>742518</v>
      </c>
      <c r="Y113" s="113">
        <v>1270124</v>
      </c>
      <c r="Z113" s="113">
        <v>1007017</v>
      </c>
      <c r="AA113" s="113">
        <v>24198735</v>
      </c>
    </row>
    <row r="114" spans="1:27" x14ac:dyDescent="0.25">
      <c r="A114" s="120">
        <v>20030319</v>
      </c>
      <c r="B114" s="121">
        <v>-2306.6999999999998</v>
      </c>
      <c r="C114" s="122">
        <v>-1602.48</v>
      </c>
      <c r="D114" s="121">
        <v>-829.01800000000003</v>
      </c>
      <c r="E114" s="122">
        <v>-542.52099999999996</v>
      </c>
      <c r="F114" s="121">
        <v>-3867.94</v>
      </c>
      <c r="G114" s="122">
        <v>-2684.39</v>
      </c>
      <c r="H114" s="121">
        <v>-174.178</v>
      </c>
      <c r="I114" s="122">
        <v>-90.6173</v>
      </c>
      <c r="J114" s="121">
        <v>-696.80200000000002</v>
      </c>
      <c r="K114" s="122">
        <v>-475.55200000000002</v>
      </c>
      <c r="L114" s="121">
        <v>-4089.99</v>
      </c>
      <c r="M114" s="122">
        <v>-2867.49</v>
      </c>
      <c r="N114" s="121">
        <v>-16604.3</v>
      </c>
      <c r="O114" s="122">
        <v>-11323.2</v>
      </c>
      <c r="P114" s="121">
        <v>-18875.3</v>
      </c>
      <c r="Q114" s="122">
        <v>-12781.2</v>
      </c>
      <c r="S114" s="113">
        <v>20030311</v>
      </c>
      <c r="T114" s="113">
        <v>1839634</v>
      </c>
      <c r="U114" s="113">
        <v>3556091</v>
      </c>
      <c r="V114" s="113">
        <v>3164519</v>
      </c>
      <c r="W114" s="113">
        <v>-408024</v>
      </c>
      <c r="X114" s="113">
        <v>-397528</v>
      </c>
      <c r="Y114" s="113">
        <v>2490168</v>
      </c>
      <c r="Z114" s="113">
        <v>5242470</v>
      </c>
      <c r="AA114" s="113">
        <v>23146246</v>
      </c>
    </row>
    <row r="115" spans="1:27" x14ac:dyDescent="0.25">
      <c r="A115" s="120">
        <v>20030318</v>
      </c>
      <c r="B115" s="121">
        <v>-2304.21</v>
      </c>
      <c r="C115" s="122">
        <v>-1580.4</v>
      </c>
      <c r="D115" s="121">
        <v>-1047.26</v>
      </c>
      <c r="E115" s="122">
        <v>-640.30200000000002</v>
      </c>
      <c r="F115" s="121">
        <v>-4533.93</v>
      </c>
      <c r="G115" s="122">
        <v>-3109.26</v>
      </c>
      <c r="H115" s="121">
        <v>-145.75299999999999</v>
      </c>
      <c r="I115" s="122">
        <v>-85.353899999999996</v>
      </c>
      <c r="J115" s="121">
        <v>-1324.96</v>
      </c>
      <c r="K115" s="122">
        <v>-869.42899999999997</v>
      </c>
      <c r="L115" s="121">
        <v>-4343.6000000000004</v>
      </c>
      <c r="M115" s="122">
        <v>-3030.27</v>
      </c>
      <c r="N115" s="121">
        <v>-16501.3</v>
      </c>
      <c r="O115" s="122">
        <v>-11148.3</v>
      </c>
      <c r="P115" s="121">
        <v>-19845.3</v>
      </c>
      <c r="Q115" s="122">
        <v>-13160.9</v>
      </c>
      <c r="S115" s="113">
        <v>20030310</v>
      </c>
      <c r="T115" s="113">
        <v>-373821</v>
      </c>
      <c r="U115" s="113">
        <v>1942269</v>
      </c>
      <c r="V115" s="113">
        <v>751965</v>
      </c>
      <c r="W115" s="113">
        <v>-150712</v>
      </c>
      <c r="X115" s="113">
        <v>929194</v>
      </c>
      <c r="Y115" s="113">
        <v>685419</v>
      </c>
      <c r="Z115" s="113">
        <v>5065381</v>
      </c>
      <c r="AA115" s="113">
        <v>-4948813</v>
      </c>
    </row>
    <row r="116" spans="1:27" x14ac:dyDescent="0.25">
      <c r="A116" s="120">
        <v>20030317</v>
      </c>
      <c r="B116" s="121">
        <v>-2123.7199999999998</v>
      </c>
      <c r="C116" s="122">
        <v>-1468.89</v>
      </c>
      <c r="D116" s="121">
        <v>-1126.24</v>
      </c>
      <c r="E116" s="122">
        <v>-709.83600000000001</v>
      </c>
      <c r="F116" s="121">
        <v>-6359.66</v>
      </c>
      <c r="G116" s="122">
        <v>-4401.78</v>
      </c>
      <c r="H116" s="121">
        <v>-144.41800000000001</v>
      </c>
      <c r="I116" s="122">
        <v>-86.511600000000001</v>
      </c>
      <c r="J116" s="121">
        <v>-1060.05</v>
      </c>
      <c r="K116" s="122">
        <v>-707.70500000000004</v>
      </c>
      <c r="L116" s="121">
        <v>-4418.18</v>
      </c>
      <c r="M116" s="122">
        <v>-3054.67</v>
      </c>
      <c r="N116" s="121">
        <v>-16653.7</v>
      </c>
      <c r="O116" s="122">
        <v>-11409.7</v>
      </c>
      <c r="P116" s="121">
        <v>-19616.2</v>
      </c>
      <c r="Q116" s="122">
        <v>-13511.7</v>
      </c>
      <c r="S116" s="113">
        <v>20030307</v>
      </c>
      <c r="T116" s="113">
        <v>351556</v>
      </c>
      <c r="U116" s="113">
        <v>4688540</v>
      </c>
      <c r="V116" s="113">
        <v>1507327</v>
      </c>
      <c r="W116" s="113">
        <v>3596529</v>
      </c>
      <c r="X116" s="113">
        <v>-374396</v>
      </c>
      <c r="Y116" s="113">
        <v>-982644</v>
      </c>
      <c r="Z116" s="113">
        <v>605818</v>
      </c>
      <c r="AA116" s="113">
        <v>8995650</v>
      </c>
    </row>
    <row r="117" spans="1:27" x14ac:dyDescent="0.25">
      <c r="A117" s="120">
        <v>20030314</v>
      </c>
      <c r="B117" s="121">
        <v>-2142.14</v>
      </c>
      <c r="C117" s="122">
        <v>-1482.27</v>
      </c>
      <c r="D117" s="121">
        <v>-1252.5899999999999</v>
      </c>
      <c r="E117" s="122">
        <v>-771.26300000000003</v>
      </c>
      <c r="F117" s="121">
        <v>-16538.599999999999</v>
      </c>
      <c r="G117" s="122">
        <v>-10969.9</v>
      </c>
      <c r="H117" s="121">
        <v>-164.345</v>
      </c>
      <c r="I117" s="122">
        <v>-96.586200000000005</v>
      </c>
      <c r="J117" s="121">
        <v>-748.01400000000001</v>
      </c>
      <c r="K117" s="122">
        <v>-515.64800000000002</v>
      </c>
      <c r="L117" s="121">
        <v>-4338.5200000000004</v>
      </c>
      <c r="M117" s="122">
        <v>-3015.49</v>
      </c>
      <c r="N117" s="121">
        <v>-15551.1</v>
      </c>
      <c r="O117" s="122">
        <v>-10624.7</v>
      </c>
      <c r="P117" s="121">
        <v>-24539.200000000001</v>
      </c>
      <c r="Q117" s="122">
        <v>-16615.5</v>
      </c>
      <c r="S117" s="113">
        <v>20030306</v>
      </c>
      <c r="T117" s="113">
        <v>138127</v>
      </c>
      <c r="U117" s="113">
        <v>3039017</v>
      </c>
      <c r="V117" s="113">
        <v>4983333</v>
      </c>
      <c r="W117" s="113">
        <v>2042719</v>
      </c>
      <c r="X117" s="113">
        <v>133770</v>
      </c>
      <c r="Y117" s="113">
        <v>3748905</v>
      </c>
      <c r="Z117" s="113">
        <v>4428642</v>
      </c>
      <c r="AA117" s="113">
        <v>17093974</v>
      </c>
    </row>
    <row r="118" spans="1:27" x14ac:dyDescent="0.25">
      <c r="A118" s="120">
        <v>20030313</v>
      </c>
      <c r="B118" s="121">
        <v>-2276.08</v>
      </c>
      <c r="C118" s="122">
        <v>-1528.95</v>
      </c>
      <c r="D118" s="121">
        <v>-539.74800000000005</v>
      </c>
      <c r="E118" s="122">
        <v>-382.56900000000002</v>
      </c>
      <c r="F118" s="121">
        <v>-5056.43</v>
      </c>
      <c r="G118" s="122">
        <v>-3547.15</v>
      </c>
      <c r="H118" s="121">
        <v>-107.4</v>
      </c>
      <c r="I118" s="122">
        <v>-60.556899999999999</v>
      </c>
      <c r="J118" s="121">
        <v>-794.97500000000002</v>
      </c>
      <c r="K118" s="122">
        <v>-534.03800000000001</v>
      </c>
      <c r="L118" s="121">
        <v>-4183.67</v>
      </c>
      <c r="M118" s="122">
        <v>-2933.27</v>
      </c>
      <c r="N118" s="121">
        <v>-18005.900000000001</v>
      </c>
      <c r="O118" s="122">
        <v>-12479</v>
      </c>
      <c r="P118" s="121">
        <v>-19244.7</v>
      </c>
      <c r="Q118" s="122">
        <v>-13403.5</v>
      </c>
      <c r="S118" s="113">
        <v>20030305</v>
      </c>
      <c r="T118" s="113">
        <v>-819149</v>
      </c>
      <c r="U118" s="113">
        <v>3141522</v>
      </c>
      <c r="V118" s="113">
        <v>-470773</v>
      </c>
      <c r="W118" s="113">
        <v>-306318</v>
      </c>
      <c r="X118" s="113">
        <v>1894603</v>
      </c>
      <c r="Y118" s="113">
        <v>-753364</v>
      </c>
      <c r="Z118" s="113">
        <v>616342</v>
      </c>
      <c r="AA118" s="113">
        <v>1268786</v>
      </c>
    </row>
    <row r="119" spans="1:27" x14ac:dyDescent="0.25">
      <c r="A119" s="120">
        <v>20030312</v>
      </c>
      <c r="B119" s="121">
        <v>-2466.38</v>
      </c>
      <c r="C119" s="122">
        <v>-1626</v>
      </c>
      <c r="D119" s="121">
        <v>-701.52499999999998</v>
      </c>
      <c r="E119" s="122">
        <v>-477.55399999999997</v>
      </c>
      <c r="F119" s="121">
        <v>-5052.8</v>
      </c>
      <c r="G119" s="122">
        <v>-3567.27</v>
      </c>
      <c r="H119" s="121">
        <v>-103.461</v>
      </c>
      <c r="I119" s="122">
        <v>-52.975099999999998</v>
      </c>
      <c r="J119" s="121">
        <v>-839.22699999999998</v>
      </c>
      <c r="K119" s="122">
        <v>-559.05499999999995</v>
      </c>
      <c r="L119" s="121">
        <v>-4065.97</v>
      </c>
      <c r="M119" s="122">
        <v>-2860.53</v>
      </c>
      <c r="N119" s="121">
        <v>-15972.2</v>
      </c>
      <c r="O119" s="122">
        <v>-11174.9</v>
      </c>
      <c r="P119" s="121">
        <v>-17280.7</v>
      </c>
      <c r="Q119" s="122">
        <v>-12043.1</v>
      </c>
      <c r="S119" s="113">
        <v>20030304</v>
      </c>
      <c r="T119" s="113">
        <v>668428</v>
      </c>
      <c r="U119" s="113">
        <v>2719673</v>
      </c>
      <c r="V119" s="113">
        <v>1633604</v>
      </c>
      <c r="W119" s="113">
        <v>-400984</v>
      </c>
      <c r="X119" s="113">
        <v>314568</v>
      </c>
      <c r="Y119" s="113">
        <v>2597673</v>
      </c>
      <c r="Z119" s="113">
        <v>2881862</v>
      </c>
      <c r="AA119" s="113">
        <v>7465720</v>
      </c>
    </row>
    <row r="120" spans="1:27" x14ac:dyDescent="0.25">
      <c r="A120" s="120">
        <v>20030311</v>
      </c>
      <c r="B120" s="121">
        <v>-2677.02</v>
      </c>
      <c r="C120" s="122">
        <v>-1756.64</v>
      </c>
      <c r="D120" s="121">
        <v>-1235.44</v>
      </c>
      <c r="E120" s="122">
        <v>-763.91600000000005</v>
      </c>
      <c r="F120" s="121">
        <v>-4941.55</v>
      </c>
      <c r="G120" s="122">
        <v>-3501.89</v>
      </c>
      <c r="H120" s="121">
        <v>-114.42400000000001</v>
      </c>
      <c r="I120" s="122">
        <v>-57.154800000000002</v>
      </c>
      <c r="J120" s="121">
        <v>-1011.75</v>
      </c>
      <c r="K120" s="122">
        <v>-654.61500000000001</v>
      </c>
      <c r="L120" s="121">
        <v>-3980.69</v>
      </c>
      <c r="M120" s="122">
        <v>-2824.59</v>
      </c>
      <c r="N120" s="121">
        <v>-18188.400000000001</v>
      </c>
      <c r="O120" s="122">
        <v>-12655.4</v>
      </c>
      <c r="P120" s="121">
        <v>-19225.5</v>
      </c>
      <c r="Q120" s="122">
        <v>-13411.7</v>
      </c>
      <c r="S120" s="113">
        <v>20030303</v>
      </c>
      <c r="T120" s="113">
        <v>342002</v>
      </c>
      <c r="U120" s="113">
        <v>3394950</v>
      </c>
      <c r="V120" s="113">
        <v>4987060</v>
      </c>
      <c r="W120" s="113">
        <v>879937</v>
      </c>
      <c r="X120" s="113">
        <v>-92270</v>
      </c>
      <c r="Y120" s="113">
        <v>1396640</v>
      </c>
      <c r="Z120" s="113">
        <v>-465567</v>
      </c>
      <c r="AA120" s="113">
        <v>2199646</v>
      </c>
    </row>
    <row r="121" spans="1:27" x14ac:dyDescent="0.25">
      <c r="A121" s="120">
        <v>20030310</v>
      </c>
      <c r="B121" s="121">
        <v>-2761.81</v>
      </c>
      <c r="C121" s="122">
        <v>-1822.74</v>
      </c>
      <c r="D121" s="121">
        <v>-655.49300000000005</v>
      </c>
      <c r="E121" s="122">
        <v>-456.10899999999998</v>
      </c>
      <c r="F121" s="121">
        <v>-4575.25</v>
      </c>
      <c r="G121" s="122">
        <v>-3229.97</v>
      </c>
      <c r="H121" s="121">
        <v>-210.75899999999999</v>
      </c>
      <c r="I121" s="122">
        <v>-112.29300000000001</v>
      </c>
      <c r="J121" s="121">
        <v>-985.66499999999996</v>
      </c>
      <c r="K121" s="122">
        <v>-636.13400000000001</v>
      </c>
      <c r="L121" s="121">
        <v>-4007.24</v>
      </c>
      <c r="M121" s="122">
        <v>-2832.24</v>
      </c>
      <c r="N121" s="121">
        <v>-16584.400000000001</v>
      </c>
      <c r="O121" s="122">
        <v>-11494.6</v>
      </c>
      <c r="P121" s="121">
        <v>-18158.5</v>
      </c>
      <c r="Q121" s="122">
        <v>-12650.5</v>
      </c>
      <c r="S121" s="113">
        <v>20030228</v>
      </c>
      <c r="T121" s="113">
        <v>1104341</v>
      </c>
      <c r="U121" s="113">
        <v>-59858</v>
      </c>
      <c r="V121" s="113">
        <v>286933</v>
      </c>
      <c r="W121" s="113">
        <v>2673952</v>
      </c>
      <c r="X121" s="113">
        <v>-450122</v>
      </c>
      <c r="Y121" s="113">
        <v>1593019</v>
      </c>
      <c r="Z121" s="113">
        <v>1937014</v>
      </c>
      <c r="AA121" s="113">
        <v>-8067037</v>
      </c>
    </row>
    <row r="122" spans="1:27" x14ac:dyDescent="0.25">
      <c r="A122" s="120">
        <v>20030307</v>
      </c>
      <c r="B122" s="121">
        <v>-2429.8200000000002</v>
      </c>
      <c r="C122" s="122">
        <v>-1640.12</v>
      </c>
      <c r="D122" s="121">
        <v>-986.59400000000005</v>
      </c>
      <c r="E122" s="122">
        <v>-694.78099999999995</v>
      </c>
      <c r="F122" s="121">
        <v>-4228.9799999999996</v>
      </c>
      <c r="G122" s="122">
        <v>-3020.96</v>
      </c>
      <c r="H122" s="121">
        <v>-262.19099999999997</v>
      </c>
      <c r="I122" s="122">
        <v>-159.63999999999999</v>
      </c>
      <c r="J122" s="121">
        <v>-914.59500000000003</v>
      </c>
      <c r="K122" s="122">
        <v>-594.70299999999997</v>
      </c>
      <c r="L122" s="121">
        <v>-3989.08</v>
      </c>
      <c r="M122" s="122">
        <v>-2818.38</v>
      </c>
      <c r="N122" s="121">
        <v>-16955.400000000001</v>
      </c>
      <c r="O122" s="122">
        <v>-11674.5</v>
      </c>
      <c r="P122" s="121">
        <v>-18376.8</v>
      </c>
      <c r="Q122" s="122">
        <v>-12842.1</v>
      </c>
      <c r="S122" s="113">
        <v>20030227</v>
      </c>
      <c r="T122" s="113">
        <v>-1740485</v>
      </c>
      <c r="U122" s="113">
        <v>6234723</v>
      </c>
      <c r="V122" s="113">
        <v>1757415</v>
      </c>
      <c r="W122" s="113">
        <v>6860299</v>
      </c>
      <c r="X122" s="113">
        <v>-272404</v>
      </c>
      <c r="Y122" s="113">
        <v>2022934</v>
      </c>
      <c r="Z122" s="113">
        <v>4325838</v>
      </c>
      <c r="AA122" s="113">
        <v>34210721</v>
      </c>
    </row>
    <row r="123" spans="1:27" x14ac:dyDescent="0.25">
      <c r="A123" s="120">
        <v>20030306</v>
      </c>
      <c r="B123" s="121">
        <v>-2417.5700000000002</v>
      </c>
      <c r="C123" s="122">
        <v>-1607.6</v>
      </c>
      <c r="D123" s="121">
        <v>-773.45799999999997</v>
      </c>
      <c r="E123" s="122">
        <v>-544.95699999999999</v>
      </c>
      <c r="F123" s="121">
        <v>-4569.1400000000003</v>
      </c>
      <c r="G123" s="122">
        <v>-3271.55</v>
      </c>
      <c r="H123" s="121">
        <v>-288.90199999999999</v>
      </c>
      <c r="I123" s="122">
        <v>-159.77500000000001</v>
      </c>
      <c r="J123" s="121">
        <v>-721.20699999999999</v>
      </c>
      <c r="K123" s="122">
        <v>-488.077</v>
      </c>
      <c r="L123" s="121">
        <v>-3952.15</v>
      </c>
      <c r="M123" s="122">
        <v>-2761.5</v>
      </c>
      <c r="N123" s="121">
        <v>-16789.8</v>
      </c>
      <c r="O123" s="122">
        <v>-11549.4</v>
      </c>
      <c r="P123" s="121">
        <v>-18466.2</v>
      </c>
      <c r="Q123" s="122">
        <v>-12967.4</v>
      </c>
      <c r="S123" s="113">
        <v>20030226</v>
      </c>
      <c r="T123" s="113">
        <v>202635</v>
      </c>
      <c r="U123" s="113">
        <v>1339878</v>
      </c>
      <c r="V123" s="113">
        <v>4071119</v>
      </c>
      <c r="W123" s="113">
        <v>1149915</v>
      </c>
      <c r="X123" s="113">
        <v>926274</v>
      </c>
      <c r="Y123" s="113">
        <v>-1831753</v>
      </c>
      <c r="Z123" s="113">
        <v>433574</v>
      </c>
      <c r="AA123" s="113">
        <v>254779</v>
      </c>
    </row>
    <row r="124" spans="1:27" x14ac:dyDescent="0.25">
      <c r="A124" s="120">
        <v>20030305</v>
      </c>
      <c r="B124" s="121">
        <v>-1682.87</v>
      </c>
      <c r="C124" s="122">
        <v>-1154.72</v>
      </c>
      <c r="D124" s="121">
        <v>-770.33199999999999</v>
      </c>
      <c r="E124" s="122">
        <v>-539.25199999999995</v>
      </c>
      <c r="F124" s="121">
        <v>-4055.32</v>
      </c>
      <c r="G124" s="122">
        <v>-2888.71</v>
      </c>
      <c r="H124" s="121">
        <v>-261.40499999999997</v>
      </c>
      <c r="I124" s="122">
        <v>-162.39699999999999</v>
      </c>
      <c r="J124" s="121">
        <v>-1069.68</v>
      </c>
      <c r="K124" s="122">
        <v>-672.71600000000001</v>
      </c>
      <c r="L124" s="121">
        <v>-4032.05</v>
      </c>
      <c r="M124" s="122">
        <v>-2810.56</v>
      </c>
      <c r="N124" s="121">
        <v>-16103.2</v>
      </c>
      <c r="O124" s="122">
        <v>-11086.7</v>
      </c>
      <c r="P124" s="121">
        <v>-18159.7</v>
      </c>
      <c r="Q124" s="122">
        <v>-12678.4</v>
      </c>
      <c r="S124" s="113">
        <v>20030225</v>
      </c>
      <c r="T124" s="113">
        <v>338355</v>
      </c>
      <c r="U124" s="113">
        <v>4213087</v>
      </c>
      <c r="V124" s="113">
        <v>1555795</v>
      </c>
      <c r="W124" s="113">
        <v>-683289</v>
      </c>
      <c r="X124" s="113">
        <v>-462811</v>
      </c>
      <c r="Y124" s="113">
        <v>1428086</v>
      </c>
      <c r="Z124" s="113">
        <v>3972814</v>
      </c>
      <c r="AA124" s="113">
        <v>14894340</v>
      </c>
    </row>
    <row r="125" spans="1:27" x14ac:dyDescent="0.25">
      <c r="A125" s="120">
        <v>20030304</v>
      </c>
      <c r="B125" s="121">
        <v>-1679.62</v>
      </c>
      <c r="C125" s="122">
        <v>-1161.8699999999999</v>
      </c>
      <c r="D125" s="121">
        <v>-908.83299999999997</v>
      </c>
      <c r="E125" s="122">
        <v>-631.96799999999996</v>
      </c>
      <c r="F125" s="121">
        <v>-4079.28</v>
      </c>
      <c r="G125" s="122">
        <v>-2886.5</v>
      </c>
      <c r="H125" s="121">
        <v>-253.232</v>
      </c>
      <c r="I125" s="122">
        <v>-153.15700000000001</v>
      </c>
      <c r="J125" s="121">
        <v>-771.58100000000002</v>
      </c>
      <c r="K125" s="122">
        <v>-497.91300000000001</v>
      </c>
      <c r="L125" s="121">
        <v>-3962.27</v>
      </c>
      <c r="M125" s="122">
        <v>-2755.55</v>
      </c>
      <c r="N125" s="121">
        <v>-15937.1</v>
      </c>
      <c r="O125" s="122">
        <v>-11070.4</v>
      </c>
      <c r="P125" s="121">
        <v>-17869.3</v>
      </c>
      <c r="Q125" s="122">
        <v>-12468.7</v>
      </c>
      <c r="S125" s="113">
        <v>20030224</v>
      </c>
      <c r="T125" s="113">
        <v>-180752</v>
      </c>
      <c r="U125" s="113">
        <v>3131369</v>
      </c>
      <c r="V125" s="113">
        <v>2990757</v>
      </c>
      <c r="W125" s="113">
        <v>557730</v>
      </c>
      <c r="X125" s="113">
        <v>211109</v>
      </c>
      <c r="Y125" s="113">
        <v>1131010</v>
      </c>
      <c r="Z125" s="113">
        <v>1169990</v>
      </c>
      <c r="AA125" s="113">
        <v>-8512651</v>
      </c>
    </row>
    <row r="126" spans="1:27" x14ac:dyDescent="0.25">
      <c r="A126" s="120">
        <v>20030303</v>
      </c>
      <c r="B126" s="121">
        <v>-1979.9</v>
      </c>
      <c r="C126" s="122">
        <v>-1342.38</v>
      </c>
      <c r="D126" s="121">
        <v>-834.08699999999999</v>
      </c>
      <c r="E126" s="122">
        <v>-586.58000000000004</v>
      </c>
      <c r="F126" s="121">
        <v>-4025.89</v>
      </c>
      <c r="G126" s="122">
        <v>-2816.79</v>
      </c>
      <c r="H126" s="121">
        <v>-215.38399999999999</v>
      </c>
      <c r="I126" s="122">
        <v>-133.39099999999999</v>
      </c>
      <c r="J126" s="121">
        <v>-725.30399999999997</v>
      </c>
      <c r="K126" s="122">
        <v>-466.95299999999997</v>
      </c>
      <c r="L126" s="121">
        <v>-4189.1099999999997</v>
      </c>
      <c r="M126" s="122">
        <v>-2909.95</v>
      </c>
      <c r="N126" s="121">
        <v>-16030.5</v>
      </c>
      <c r="O126" s="122">
        <v>-10956.1</v>
      </c>
      <c r="P126" s="121">
        <v>-18180.3</v>
      </c>
      <c r="Q126" s="122">
        <v>-12465.2</v>
      </c>
      <c r="S126" s="113">
        <v>20030221</v>
      </c>
      <c r="T126" s="113">
        <v>771806</v>
      </c>
      <c r="U126" s="113">
        <v>4436708</v>
      </c>
      <c r="V126" s="113">
        <v>608152</v>
      </c>
      <c r="W126" s="113">
        <v>997929</v>
      </c>
      <c r="X126" s="113">
        <v>36956</v>
      </c>
      <c r="Y126" s="113">
        <v>-146004</v>
      </c>
      <c r="Z126" s="113">
        <v>673901</v>
      </c>
      <c r="AA126" s="113">
        <v>-2844097</v>
      </c>
    </row>
    <row r="127" spans="1:27" x14ac:dyDescent="0.25">
      <c r="A127" s="120">
        <v>20030228</v>
      </c>
      <c r="B127" s="121">
        <v>-1752.73</v>
      </c>
      <c r="C127" s="122">
        <v>-1203.98</v>
      </c>
      <c r="D127" s="121">
        <v>-843.2</v>
      </c>
      <c r="E127" s="122">
        <v>-586.78099999999995</v>
      </c>
      <c r="F127" s="121">
        <v>-3879.97</v>
      </c>
      <c r="G127" s="122">
        <v>-2748.65</v>
      </c>
      <c r="H127" s="121">
        <v>-275.45499999999998</v>
      </c>
      <c r="I127" s="122">
        <v>-170.27600000000001</v>
      </c>
      <c r="J127" s="121">
        <v>-1059</v>
      </c>
      <c r="K127" s="122">
        <v>-698.47500000000002</v>
      </c>
      <c r="L127" s="121">
        <v>-4396.1499999999996</v>
      </c>
      <c r="M127" s="122">
        <v>-3027.59</v>
      </c>
      <c r="N127" s="121">
        <v>-19000.5</v>
      </c>
      <c r="O127" s="122">
        <v>-13082.8</v>
      </c>
      <c r="P127" s="121">
        <v>-20649.900000000001</v>
      </c>
      <c r="Q127" s="122">
        <v>-14350</v>
      </c>
      <c r="S127" s="113">
        <v>20030220</v>
      </c>
      <c r="T127" s="113">
        <v>12671494</v>
      </c>
      <c r="U127" s="113">
        <v>4521797</v>
      </c>
      <c r="V127" s="113">
        <v>5692022</v>
      </c>
      <c r="W127" s="113">
        <v>500601</v>
      </c>
      <c r="X127" s="113">
        <v>256941</v>
      </c>
      <c r="Y127" s="113">
        <v>2728265</v>
      </c>
      <c r="Z127" s="113">
        <v>3432650</v>
      </c>
      <c r="AA127" s="113">
        <v>18728744</v>
      </c>
    </row>
    <row r="128" spans="1:27" x14ac:dyDescent="0.25">
      <c r="A128" s="120">
        <v>20030227</v>
      </c>
      <c r="B128" s="121">
        <v>-1802.1</v>
      </c>
      <c r="C128" s="122">
        <v>-1251.96</v>
      </c>
      <c r="D128" s="121">
        <v>-765.92700000000002</v>
      </c>
      <c r="E128" s="122">
        <v>-533.57500000000005</v>
      </c>
      <c r="F128" s="121">
        <v>-3719.48</v>
      </c>
      <c r="G128" s="122">
        <v>-2644.4</v>
      </c>
      <c r="H128" s="121">
        <v>-170.91200000000001</v>
      </c>
      <c r="I128" s="122">
        <v>-104.876</v>
      </c>
      <c r="J128" s="121">
        <v>-588.27099999999996</v>
      </c>
      <c r="K128" s="122">
        <v>-409.82299999999998</v>
      </c>
      <c r="L128" s="121">
        <v>-4298.07</v>
      </c>
      <c r="M128" s="122">
        <v>-2954.13</v>
      </c>
      <c r="N128" s="121">
        <v>-19196.8</v>
      </c>
      <c r="O128" s="122">
        <v>-13066</v>
      </c>
      <c r="P128" s="121">
        <v>-21243.7</v>
      </c>
      <c r="Q128" s="122">
        <v>-14463.2</v>
      </c>
      <c r="S128" s="113">
        <v>20030219</v>
      </c>
      <c r="T128" s="113">
        <v>834493</v>
      </c>
      <c r="U128" s="113">
        <v>3917972</v>
      </c>
      <c r="V128" s="113">
        <v>2699836</v>
      </c>
      <c r="W128" s="113">
        <v>341859</v>
      </c>
      <c r="X128" s="113">
        <v>600261</v>
      </c>
      <c r="Y128" s="113">
        <v>1109914</v>
      </c>
      <c r="Z128" s="113">
        <v>-196970</v>
      </c>
      <c r="AA128" s="113">
        <v>10776782</v>
      </c>
    </row>
    <row r="129" spans="1:27" x14ac:dyDescent="0.25">
      <c r="A129" s="120">
        <v>20030226</v>
      </c>
      <c r="B129" s="121">
        <v>-1706.75</v>
      </c>
      <c r="C129" s="122">
        <v>-1189.1600000000001</v>
      </c>
      <c r="D129" s="121">
        <v>-1069.69</v>
      </c>
      <c r="E129" s="122">
        <v>-734.44600000000003</v>
      </c>
      <c r="F129" s="121">
        <v>-3960.33</v>
      </c>
      <c r="G129" s="122">
        <v>-2784.03</v>
      </c>
      <c r="H129" s="121">
        <v>-194.595</v>
      </c>
      <c r="I129" s="122">
        <v>-121.81699999999999</v>
      </c>
      <c r="J129" s="121">
        <v>-745.63400000000001</v>
      </c>
      <c r="K129" s="122">
        <v>-511.73</v>
      </c>
      <c r="L129" s="121">
        <v>-4222.97</v>
      </c>
      <c r="M129" s="122">
        <v>-2934.67</v>
      </c>
      <c r="N129" s="121">
        <v>-18630.099999999999</v>
      </c>
      <c r="O129" s="122">
        <v>-12608.7</v>
      </c>
      <c r="P129" s="121">
        <v>-20849.5</v>
      </c>
      <c r="Q129" s="122">
        <v>-14203</v>
      </c>
      <c r="S129" s="113">
        <v>20030218</v>
      </c>
      <c r="T129" s="113">
        <v>1162103</v>
      </c>
      <c r="U129" s="113">
        <v>4505859</v>
      </c>
      <c r="V129" s="113">
        <v>2503416</v>
      </c>
      <c r="W129" s="113">
        <v>1517496</v>
      </c>
      <c r="X129" s="113">
        <v>871930</v>
      </c>
      <c r="Y129" s="113">
        <v>-814518</v>
      </c>
      <c r="Z129" s="113">
        <v>-1452819</v>
      </c>
      <c r="AA129" s="113">
        <v>12963253</v>
      </c>
    </row>
    <row r="130" spans="1:27" x14ac:dyDescent="0.25">
      <c r="A130" s="120">
        <v>20030225</v>
      </c>
      <c r="B130" s="121">
        <v>-1633.12</v>
      </c>
      <c r="C130" s="122">
        <v>-1157.98</v>
      </c>
      <c r="D130" s="121">
        <v>-1098.25</v>
      </c>
      <c r="E130" s="122">
        <v>-740.37699999999995</v>
      </c>
      <c r="F130" s="121">
        <v>-4236.68</v>
      </c>
      <c r="G130" s="122">
        <v>-2967.14</v>
      </c>
      <c r="H130" s="121">
        <v>-176.185</v>
      </c>
      <c r="I130" s="122">
        <v>-81.721000000000004</v>
      </c>
      <c r="J130" s="121">
        <v>-846.02200000000005</v>
      </c>
      <c r="K130" s="122">
        <v>-559.75699999999995</v>
      </c>
      <c r="L130" s="121">
        <v>-4239.4799999999996</v>
      </c>
      <c r="M130" s="122">
        <v>-2942.46</v>
      </c>
      <c r="N130" s="121">
        <v>-19525.7</v>
      </c>
      <c r="O130" s="122">
        <v>-13278.5</v>
      </c>
      <c r="P130" s="121">
        <v>-21716.400000000001</v>
      </c>
      <c r="Q130" s="122">
        <v>-14703.4</v>
      </c>
      <c r="S130" s="113">
        <v>20030217</v>
      </c>
      <c r="T130" s="113">
        <v>-140229</v>
      </c>
      <c r="U130" s="113">
        <v>3755336</v>
      </c>
      <c r="V130" s="113">
        <v>187123</v>
      </c>
      <c r="W130" s="113">
        <v>-18411</v>
      </c>
      <c r="X130" s="113">
        <v>883722</v>
      </c>
      <c r="Y130" s="113">
        <v>1106599</v>
      </c>
      <c r="Z130" s="113">
        <v>3359793</v>
      </c>
      <c r="AA130" s="113">
        <v>23667379</v>
      </c>
    </row>
    <row r="131" spans="1:27" x14ac:dyDescent="0.25">
      <c r="A131" s="120">
        <v>20030224</v>
      </c>
      <c r="B131" s="121">
        <v>-1537.12</v>
      </c>
      <c r="C131" s="122">
        <v>-1081.24</v>
      </c>
      <c r="D131" s="121">
        <v>-860.75800000000004</v>
      </c>
      <c r="E131" s="122">
        <v>-601.726</v>
      </c>
      <c r="F131" s="121">
        <v>-4231.03</v>
      </c>
      <c r="G131" s="122">
        <v>-2910.08</v>
      </c>
      <c r="H131" s="121">
        <v>-191.76499999999999</v>
      </c>
      <c r="I131" s="122">
        <v>-84.605699999999999</v>
      </c>
      <c r="J131" s="121">
        <v>-711.96299999999997</v>
      </c>
      <c r="K131" s="122">
        <v>-484.017</v>
      </c>
      <c r="L131" s="121">
        <v>-4306.75</v>
      </c>
      <c r="M131" s="122">
        <v>-2999.52</v>
      </c>
      <c r="N131" s="121">
        <v>-17163.599999999999</v>
      </c>
      <c r="O131" s="122">
        <v>-11864.3</v>
      </c>
      <c r="P131" s="121">
        <v>-19506.5</v>
      </c>
      <c r="Q131" s="122">
        <v>-13331.7</v>
      </c>
      <c r="S131" s="113">
        <v>20030213</v>
      </c>
      <c r="T131" s="113">
        <v>123974</v>
      </c>
      <c r="U131" s="113">
        <v>4381489</v>
      </c>
      <c r="V131" s="113">
        <v>-300926</v>
      </c>
      <c r="W131" s="113">
        <v>1851834</v>
      </c>
      <c r="X131" s="113">
        <v>4513686</v>
      </c>
      <c r="Y131" s="113">
        <v>1367317</v>
      </c>
      <c r="Z131" s="113">
        <v>1845795</v>
      </c>
      <c r="AA131" s="113">
        <v>27228128</v>
      </c>
    </row>
    <row r="132" spans="1:27" x14ac:dyDescent="0.25">
      <c r="A132" s="120">
        <v>20030221</v>
      </c>
      <c r="B132" s="121">
        <v>-1667.88</v>
      </c>
      <c r="C132" s="122">
        <v>-1172.73</v>
      </c>
      <c r="D132" s="121">
        <v>-923.48599999999999</v>
      </c>
      <c r="E132" s="122">
        <v>-638.947</v>
      </c>
      <c r="F132" s="121">
        <v>-4450.5200000000004</v>
      </c>
      <c r="G132" s="122">
        <v>-3078.68</v>
      </c>
      <c r="H132" s="121">
        <v>-201.452</v>
      </c>
      <c r="I132" s="122">
        <v>-95.936800000000005</v>
      </c>
      <c r="J132" s="121">
        <v>-998.68799999999999</v>
      </c>
      <c r="K132" s="122">
        <v>-661.75300000000004</v>
      </c>
      <c r="L132" s="121">
        <v>-4487.17</v>
      </c>
      <c r="M132" s="122">
        <v>-3095.91</v>
      </c>
      <c r="N132" s="121">
        <v>-17338.2</v>
      </c>
      <c r="O132" s="122">
        <v>-11823.7</v>
      </c>
      <c r="P132" s="121">
        <v>-19823.3</v>
      </c>
      <c r="Q132" s="122">
        <v>-13449</v>
      </c>
      <c r="S132" s="113">
        <v>20030212</v>
      </c>
      <c r="T132" s="113">
        <v>1172613</v>
      </c>
      <c r="U132" s="113">
        <v>3043496</v>
      </c>
      <c r="V132" s="113">
        <v>3472818</v>
      </c>
      <c r="W132" s="113">
        <v>1398439</v>
      </c>
      <c r="X132" s="113">
        <v>279103</v>
      </c>
      <c r="Y132" s="113">
        <v>-991076</v>
      </c>
      <c r="Z132" s="113">
        <v>480047</v>
      </c>
      <c r="AA132" s="113">
        <v>8809387</v>
      </c>
    </row>
    <row r="133" spans="1:27" x14ac:dyDescent="0.25">
      <c r="A133" s="120">
        <v>20030220</v>
      </c>
      <c r="B133" s="121">
        <v>-1520.68</v>
      </c>
      <c r="C133" s="122">
        <v>-1056.6199999999999</v>
      </c>
      <c r="D133" s="121">
        <v>-658.01199999999994</v>
      </c>
      <c r="E133" s="122">
        <v>-454.14299999999997</v>
      </c>
      <c r="F133" s="121">
        <v>-4757.3</v>
      </c>
      <c r="G133" s="122">
        <v>-3308.45</v>
      </c>
      <c r="H133" s="121">
        <v>-178.042</v>
      </c>
      <c r="I133" s="122">
        <v>-82.793800000000005</v>
      </c>
      <c r="J133" s="121">
        <v>-1588.76</v>
      </c>
      <c r="K133" s="122">
        <v>-1082.98</v>
      </c>
      <c r="L133" s="121">
        <v>-4630.43</v>
      </c>
      <c r="M133" s="122">
        <v>-3207.28</v>
      </c>
      <c r="N133" s="121">
        <v>-16539.2</v>
      </c>
      <c r="O133" s="122">
        <v>-11358.1</v>
      </c>
      <c r="P133" s="121">
        <v>-19334.900000000001</v>
      </c>
      <c r="Q133" s="122">
        <v>-13313.3</v>
      </c>
      <c r="S133" s="113">
        <v>20030211</v>
      </c>
      <c r="T133" s="113">
        <v>636440</v>
      </c>
      <c r="U133" s="113">
        <v>2910323</v>
      </c>
      <c r="V133" s="113">
        <v>-3005901</v>
      </c>
      <c r="W133" s="113">
        <v>692322</v>
      </c>
      <c r="X133" s="113">
        <v>-134181</v>
      </c>
      <c r="Y133" s="113">
        <v>2864317</v>
      </c>
      <c r="Z133" s="113">
        <v>1973780</v>
      </c>
      <c r="AA133" s="113">
        <v>1802110</v>
      </c>
    </row>
    <row r="134" spans="1:27" x14ac:dyDescent="0.25">
      <c r="A134" s="120">
        <v>20030219</v>
      </c>
      <c r="B134" s="121">
        <v>-1906.13</v>
      </c>
      <c r="C134" s="122">
        <v>-1342.43</v>
      </c>
      <c r="D134" s="121">
        <v>-746.83100000000002</v>
      </c>
      <c r="E134" s="122">
        <v>-498.92899999999997</v>
      </c>
      <c r="F134" s="121">
        <v>-4105.2</v>
      </c>
      <c r="G134" s="122">
        <v>-2864.29</v>
      </c>
      <c r="H134" s="121">
        <v>-222.215</v>
      </c>
      <c r="I134" s="122">
        <v>-100.024</v>
      </c>
      <c r="J134" s="121">
        <v>-612.32899999999995</v>
      </c>
      <c r="K134" s="122">
        <v>-410.38299999999998</v>
      </c>
      <c r="L134" s="121">
        <v>-5058.16</v>
      </c>
      <c r="M134" s="122">
        <v>-3562.07</v>
      </c>
      <c r="N134" s="121">
        <v>-17123</v>
      </c>
      <c r="O134" s="122">
        <v>-11772.7</v>
      </c>
      <c r="P134" s="121">
        <v>-19775.599999999999</v>
      </c>
      <c r="Q134" s="122">
        <v>-13587.7</v>
      </c>
      <c r="S134" s="113">
        <v>20030210</v>
      </c>
      <c r="T134" s="113">
        <v>437141</v>
      </c>
      <c r="U134" s="113">
        <v>2834846</v>
      </c>
      <c r="V134" s="113">
        <v>1953657</v>
      </c>
      <c r="W134" s="113">
        <v>-165552</v>
      </c>
      <c r="X134" s="113">
        <v>367430</v>
      </c>
      <c r="Y134" s="113">
        <v>1495993</v>
      </c>
      <c r="Z134" s="113">
        <v>-481049</v>
      </c>
      <c r="AA134" s="113">
        <v>-1618391</v>
      </c>
    </row>
    <row r="135" spans="1:27" x14ac:dyDescent="0.25">
      <c r="A135" s="120">
        <v>20030218</v>
      </c>
      <c r="B135" s="121">
        <v>-2052.31</v>
      </c>
      <c r="C135" s="122">
        <v>-1443.26</v>
      </c>
      <c r="D135" s="121">
        <v>-723.29200000000003</v>
      </c>
      <c r="E135" s="122">
        <v>-496.80500000000001</v>
      </c>
      <c r="F135" s="121">
        <v>-3908.63</v>
      </c>
      <c r="G135" s="122">
        <v>-2721.43</v>
      </c>
      <c r="H135" s="121">
        <v>-221.88300000000001</v>
      </c>
      <c r="I135" s="122">
        <v>-102.666</v>
      </c>
      <c r="J135" s="121">
        <v>-546.21100000000001</v>
      </c>
      <c r="K135" s="122">
        <v>-373.16899999999998</v>
      </c>
      <c r="L135" s="121">
        <v>-5024.83</v>
      </c>
      <c r="M135" s="122">
        <v>-3546.36</v>
      </c>
      <c r="N135" s="121">
        <v>-19598</v>
      </c>
      <c r="O135" s="122">
        <v>-13344.1</v>
      </c>
      <c r="P135" s="121">
        <v>-21508.9</v>
      </c>
      <c r="Q135" s="122">
        <v>-14781.2</v>
      </c>
      <c r="S135" s="113">
        <v>20030207</v>
      </c>
      <c r="T135" s="113">
        <v>793011</v>
      </c>
      <c r="U135" s="113">
        <v>3346613</v>
      </c>
      <c r="V135" s="113">
        <v>1901681</v>
      </c>
      <c r="W135" s="113">
        <v>-237037</v>
      </c>
      <c r="X135" s="113">
        <v>254219</v>
      </c>
      <c r="Y135" s="113">
        <v>2076095</v>
      </c>
      <c r="Z135" s="113">
        <v>1390231</v>
      </c>
      <c r="AA135" s="113">
        <v>9614953</v>
      </c>
    </row>
    <row r="136" spans="1:27" x14ac:dyDescent="0.25">
      <c r="A136" s="120">
        <v>20030217</v>
      </c>
      <c r="B136" s="121">
        <v>-2168.4699999999998</v>
      </c>
      <c r="C136" s="122">
        <v>-1526.1</v>
      </c>
      <c r="D136" s="121">
        <v>-767.04700000000003</v>
      </c>
      <c r="E136" s="122">
        <v>-539.01300000000003</v>
      </c>
      <c r="F136" s="121">
        <v>-4042.28</v>
      </c>
      <c r="G136" s="122">
        <v>-2804.16</v>
      </c>
      <c r="H136" s="121">
        <v>-255.964</v>
      </c>
      <c r="I136" s="122">
        <v>-120.593</v>
      </c>
      <c r="J136" s="121">
        <v>-1871.15</v>
      </c>
      <c r="K136" s="122">
        <v>-1309.44</v>
      </c>
      <c r="L136" s="121">
        <v>-3973.34</v>
      </c>
      <c r="M136" s="122">
        <v>-2791.75</v>
      </c>
      <c r="N136" s="121">
        <v>-24335.4</v>
      </c>
      <c r="O136" s="122">
        <v>-16881.900000000001</v>
      </c>
      <c r="P136" s="121">
        <v>-27091.8</v>
      </c>
      <c r="Q136" s="122">
        <v>-18933.2</v>
      </c>
      <c r="S136" s="113">
        <v>20030206</v>
      </c>
      <c r="T136" s="113">
        <v>346501</v>
      </c>
      <c r="U136" s="113">
        <v>4071549</v>
      </c>
      <c r="V136" s="113">
        <v>1584425</v>
      </c>
      <c r="W136" s="113">
        <v>160543</v>
      </c>
      <c r="X136" s="113">
        <v>-298974</v>
      </c>
      <c r="Y136" s="113">
        <v>-4241</v>
      </c>
      <c r="Z136" s="113">
        <v>905806</v>
      </c>
      <c r="AA136" s="113">
        <v>16092504</v>
      </c>
    </row>
    <row r="137" spans="1:27" x14ac:dyDescent="0.25">
      <c r="A137" s="120">
        <v>20030214</v>
      </c>
      <c r="B137" s="121">
        <v>-2103.69</v>
      </c>
      <c r="C137" s="122">
        <v>-1485.24</v>
      </c>
      <c r="D137" s="121">
        <v>-845.28899999999999</v>
      </c>
      <c r="E137" s="122">
        <v>-571.69399999999996</v>
      </c>
      <c r="F137" s="121">
        <v>-4198.4399999999996</v>
      </c>
      <c r="G137" s="122">
        <v>-2895.94</v>
      </c>
      <c r="H137" s="121">
        <v>-208.041</v>
      </c>
      <c r="I137" s="122">
        <v>-102.193</v>
      </c>
      <c r="J137" s="121">
        <v>-707.399</v>
      </c>
      <c r="K137" s="122">
        <v>-465.95499999999998</v>
      </c>
      <c r="L137" s="121">
        <v>-4013.61</v>
      </c>
      <c r="M137" s="122">
        <v>-2818.64</v>
      </c>
      <c r="N137" s="121">
        <v>-22267.9</v>
      </c>
      <c r="O137" s="122">
        <v>-15436.1</v>
      </c>
      <c r="P137" s="121">
        <v>-25610</v>
      </c>
      <c r="Q137" s="122">
        <v>-17771.7</v>
      </c>
      <c r="S137" s="113">
        <v>20030205</v>
      </c>
      <c r="T137" s="113">
        <v>-27459</v>
      </c>
      <c r="U137" s="113">
        <v>4352570</v>
      </c>
      <c r="V137" s="113">
        <v>2865048</v>
      </c>
      <c r="W137" s="113">
        <v>58256</v>
      </c>
      <c r="X137" s="113">
        <v>339298</v>
      </c>
      <c r="Y137" s="113">
        <v>1837293</v>
      </c>
      <c r="Z137" s="113">
        <v>621788</v>
      </c>
      <c r="AA137" s="113">
        <v>13189777</v>
      </c>
    </row>
    <row r="138" spans="1:27" x14ac:dyDescent="0.25">
      <c r="A138" s="120">
        <v>20030213</v>
      </c>
      <c r="B138" s="121">
        <v>-2272.17</v>
      </c>
      <c r="C138" s="122">
        <v>-1610.23</v>
      </c>
      <c r="D138" s="121">
        <v>-1197.02</v>
      </c>
      <c r="E138" s="122">
        <v>-804.08900000000006</v>
      </c>
      <c r="F138" s="121">
        <v>-4401.1000000000004</v>
      </c>
      <c r="G138" s="122">
        <v>-3072.43</v>
      </c>
      <c r="H138" s="121">
        <v>-204.815</v>
      </c>
      <c r="I138" s="122">
        <v>-100.40600000000001</v>
      </c>
      <c r="J138" s="121">
        <v>-572.947</v>
      </c>
      <c r="K138" s="122">
        <v>-391.60500000000002</v>
      </c>
      <c r="L138" s="121">
        <v>-3961.33</v>
      </c>
      <c r="M138" s="122">
        <v>-2725.53</v>
      </c>
      <c r="N138" s="121">
        <v>-23152.799999999999</v>
      </c>
      <c r="O138" s="122">
        <v>-16202</v>
      </c>
      <c r="P138" s="121">
        <v>-27172.7</v>
      </c>
      <c r="Q138" s="122">
        <v>-19169.099999999999</v>
      </c>
      <c r="S138" s="113">
        <v>20030204</v>
      </c>
      <c r="T138" s="113">
        <v>538813</v>
      </c>
      <c r="U138" s="113">
        <v>3206770</v>
      </c>
      <c r="V138" s="113">
        <v>1149641</v>
      </c>
      <c r="W138" s="113">
        <v>6751193</v>
      </c>
      <c r="X138" s="113">
        <v>276772</v>
      </c>
      <c r="Y138" s="113">
        <v>2175704</v>
      </c>
      <c r="Z138" s="113">
        <v>729549</v>
      </c>
      <c r="AA138" s="113">
        <v>12542553</v>
      </c>
    </row>
    <row r="139" spans="1:27" x14ac:dyDescent="0.25">
      <c r="A139" s="120">
        <v>20030212</v>
      </c>
      <c r="B139" s="121">
        <v>-2006.89</v>
      </c>
      <c r="C139" s="122">
        <v>-1414.77</v>
      </c>
      <c r="D139" s="121">
        <v>-851.20899999999995</v>
      </c>
      <c r="E139" s="122">
        <v>-583.56100000000004</v>
      </c>
      <c r="F139" s="121">
        <v>-4412.1099999999997</v>
      </c>
      <c r="G139" s="122">
        <v>-3105.34</v>
      </c>
      <c r="H139" s="121">
        <v>-218.96899999999999</v>
      </c>
      <c r="I139" s="122">
        <v>-99.938500000000005</v>
      </c>
      <c r="J139" s="121">
        <v>-520.69100000000003</v>
      </c>
      <c r="K139" s="122">
        <v>-354.80200000000002</v>
      </c>
      <c r="L139" s="121">
        <v>-3951.14</v>
      </c>
      <c r="M139" s="122">
        <v>-2741.08</v>
      </c>
      <c r="N139" s="121">
        <v>-22830.7</v>
      </c>
      <c r="O139" s="122">
        <v>-15854.1</v>
      </c>
      <c r="P139" s="121">
        <v>-25208.400000000001</v>
      </c>
      <c r="Q139" s="122">
        <v>-17702.099999999999</v>
      </c>
      <c r="S139" s="113">
        <v>20030203</v>
      </c>
      <c r="T139" s="113">
        <v>339958</v>
      </c>
      <c r="U139" s="113">
        <v>4007989</v>
      </c>
      <c r="V139" s="113">
        <v>-2493405</v>
      </c>
      <c r="W139" s="113">
        <v>3033032</v>
      </c>
      <c r="X139" s="113">
        <v>452554</v>
      </c>
      <c r="Y139" s="113">
        <v>790703</v>
      </c>
      <c r="Z139" s="113">
        <v>1930225</v>
      </c>
      <c r="AA139" s="113">
        <v>20675156</v>
      </c>
    </row>
    <row r="140" spans="1:27" x14ac:dyDescent="0.25">
      <c r="A140" s="120">
        <v>20030211</v>
      </c>
      <c r="B140" s="121">
        <v>-1793.6</v>
      </c>
      <c r="C140" s="122">
        <v>-1247.17</v>
      </c>
      <c r="D140" s="121">
        <v>-820.274</v>
      </c>
      <c r="E140" s="122">
        <v>-569.65899999999999</v>
      </c>
      <c r="F140" s="121">
        <v>-4375.76</v>
      </c>
      <c r="G140" s="122">
        <v>-3043.95</v>
      </c>
      <c r="H140" s="121">
        <v>-214.244</v>
      </c>
      <c r="I140" s="122">
        <v>-98.632000000000005</v>
      </c>
      <c r="J140" s="121">
        <v>-536.23500000000001</v>
      </c>
      <c r="K140" s="122">
        <v>-371.64</v>
      </c>
      <c r="L140" s="121">
        <v>-3885.1</v>
      </c>
      <c r="M140" s="122">
        <v>-2686.2</v>
      </c>
      <c r="N140" s="121">
        <v>-18386.900000000001</v>
      </c>
      <c r="O140" s="122">
        <v>-12932.1</v>
      </c>
      <c r="P140" s="121">
        <v>-25390</v>
      </c>
      <c r="Q140" s="122">
        <v>-17834.400000000001</v>
      </c>
      <c r="S140" s="113">
        <v>20030131</v>
      </c>
      <c r="T140" s="113">
        <v>426115</v>
      </c>
      <c r="U140" s="113">
        <v>3081504</v>
      </c>
      <c r="V140" s="113">
        <v>25050344</v>
      </c>
      <c r="W140" s="113">
        <v>4491180</v>
      </c>
      <c r="X140" s="113">
        <v>1337128</v>
      </c>
      <c r="Y140" s="113">
        <v>696384</v>
      </c>
      <c r="Z140" s="113">
        <v>1625620</v>
      </c>
      <c r="AA140" s="113">
        <v>24324821</v>
      </c>
    </row>
    <row r="141" spans="1:27" x14ac:dyDescent="0.25">
      <c r="A141" s="120">
        <v>20030210</v>
      </c>
      <c r="B141" s="121">
        <v>-1696.07</v>
      </c>
      <c r="C141" s="122">
        <v>-1197.07</v>
      </c>
      <c r="D141" s="121">
        <v>-834.67100000000005</v>
      </c>
      <c r="E141" s="122">
        <v>-552.23299999999995</v>
      </c>
      <c r="F141" s="121">
        <v>-4606.78</v>
      </c>
      <c r="G141" s="122">
        <v>-3228.25</v>
      </c>
      <c r="H141" s="121">
        <v>-247.98</v>
      </c>
      <c r="I141" s="122">
        <v>-118.953</v>
      </c>
      <c r="J141" s="121">
        <v>-733.51499999999999</v>
      </c>
      <c r="K141" s="122">
        <v>-485.67899999999997</v>
      </c>
      <c r="L141" s="121">
        <v>-3938.04</v>
      </c>
      <c r="M141" s="122">
        <v>-2724.53</v>
      </c>
      <c r="N141" s="121">
        <v>-20619</v>
      </c>
      <c r="O141" s="122">
        <v>-14343.1</v>
      </c>
      <c r="P141" s="121">
        <v>-24246.2</v>
      </c>
      <c r="Q141" s="122">
        <v>-16900.099999999999</v>
      </c>
      <c r="S141" s="113">
        <v>20030130</v>
      </c>
      <c r="T141" s="113">
        <v>246076</v>
      </c>
      <c r="U141" s="113">
        <v>3472357</v>
      </c>
      <c r="V141" s="113">
        <v>2599278</v>
      </c>
      <c r="W141" s="113">
        <v>585423</v>
      </c>
      <c r="X141" s="113">
        <v>20679</v>
      </c>
      <c r="Y141" s="113">
        <v>1555415</v>
      </c>
      <c r="Z141" s="113">
        <v>-2013979</v>
      </c>
      <c r="AA141" s="113">
        <v>18660454</v>
      </c>
    </row>
    <row r="142" spans="1:27" x14ac:dyDescent="0.25">
      <c r="A142" s="120">
        <v>20030207</v>
      </c>
      <c r="B142" s="121">
        <v>-1749.9</v>
      </c>
      <c r="C142" s="122">
        <v>-1219.58</v>
      </c>
      <c r="D142" s="121">
        <v>-725.14</v>
      </c>
      <c r="E142" s="122">
        <v>-499.04500000000002</v>
      </c>
      <c r="F142" s="121">
        <v>-4685.01</v>
      </c>
      <c r="G142" s="122">
        <v>-3321.28</v>
      </c>
      <c r="H142" s="121">
        <v>-267.85300000000001</v>
      </c>
      <c r="I142" s="122">
        <v>-146.90600000000001</v>
      </c>
      <c r="J142" s="121">
        <v>-792.255</v>
      </c>
      <c r="K142" s="122">
        <v>-505.267</v>
      </c>
      <c r="L142" s="121">
        <v>-3725.58</v>
      </c>
      <c r="M142" s="122">
        <v>-2575.31</v>
      </c>
      <c r="N142" s="121">
        <v>-19654.3</v>
      </c>
      <c r="O142" s="122">
        <v>-13690.7</v>
      </c>
      <c r="P142" s="121">
        <v>-22913.200000000001</v>
      </c>
      <c r="Q142" s="122">
        <v>-16127.5</v>
      </c>
      <c r="S142" s="113">
        <v>20030129</v>
      </c>
      <c r="T142" s="113">
        <v>357011</v>
      </c>
      <c r="U142" s="113">
        <v>5379219</v>
      </c>
      <c r="V142" s="113">
        <v>2113700</v>
      </c>
      <c r="W142" s="113">
        <v>313582</v>
      </c>
      <c r="X142" s="113">
        <v>424153</v>
      </c>
      <c r="Y142" s="113">
        <v>1913177</v>
      </c>
      <c r="Z142" s="113">
        <v>2806573</v>
      </c>
      <c r="AA142" s="113">
        <v>17192250</v>
      </c>
    </row>
    <row r="143" spans="1:27" x14ac:dyDescent="0.25">
      <c r="A143" s="120">
        <v>20030206</v>
      </c>
      <c r="B143" s="121">
        <v>-1956.26</v>
      </c>
      <c r="C143" s="122">
        <v>-1358.75</v>
      </c>
      <c r="D143" s="121">
        <v>-1325.11</v>
      </c>
      <c r="E143" s="122">
        <v>-911.59500000000003</v>
      </c>
      <c r="F143" s="121">
        <v>-4330.78</v>
      </c>
      <c r="G143" s="122">
        <v>-3064.8</v>
      </c>
      <c r="H143" s="121">
        <v>-415.65100000000001</v>
      </c>
      <c r="I143" s="122">
        <v>-232.26400000000001</v>
      </c>
      <c r="J143" s="121">
        <v>-562.21</v>
      </c>
      <c r="K143" s="122">
        <v>-385.47699999999998</v>
      </c>
      <c r="L143" s="121">
        <v>-3628.55</v>
      </c>
      <c r="M143" s="122">
        <v>-2495.23</v>
      </c>
      <c r="N143" s="121">
        <v>-19493</v>
      </c>
      <c r="O143" s="122">
        <v>-13515.1</v>
      </c>
      <c r="P143" s="121">
        <v>-21927</v>
      </c>
      <c r="Q143" s="122">
        <v>-15342.5</v>
      </c>
      <c r="S143" s="113">
        <v>20030128</v>
      </c>
      <c r="T143" s="113">
        <v>1431114</v>
      </c>
      <c r="U143" s="113">
        <v>5702473</v>
      </c>
      <c r="V143" s="113">
        <v>-804841</v>
      </c>
      <c r="W143" s="113">
        <v>4933969</v>
      </c>
      <c r="X143" s="113">
        <v>213620</v>
      </c>
      <c r="Y143" s="113">
        <v>1379193</v>
      </c>
      <c r="Z143" s="113">
        <v>5401178</v>
      </c>
      <c r="AA143" s="113">
        <v>16623580</v>
      </c>
    </row>
    <row r="144" spans="1:27" x14ac:dyDescent="0.25">
      <c r="A144" s="120">
        <v>20030205</v>
      </c>
      <c r="B144" s="121">
        <v>-1862.98</v>
      </c>
      <c r="C144" s="122">
        <v>-1307.3</v>
      </c>
      <c r="D144" s="121">
        <v>-1582.66</v>
      </c>
      <c r="E144" s="122">
        <v>-1071.5999999999999</v>
      </c>
      <c r="F144" s="121">
        <v>-4201.51</v>
      </c>
      <c r="G144" s="122">
        <v>-2951.28</v>
      </c>
      <c r="H144" s="121">
        <v>-289.488</v>
      </c>
      <c r="I144" s="122">
        <v>-149.10900000000001</v>
      </c>
      <c r="J144" s="121">
        <v>-625.75199999999995</v>
      </c>
      <c r="K144" s="122">
        <v>-425.77</v>
      </c>
      <c r="L144" s="121">
        <v>-3658.5</v>
      </c>
      <c r="M144" s="122">
        <v>-2531.71</v>
      </c>
      <c r="N144" s="121">
        <v>-21769.4</v>
      </c>
      <c r="O144" s="122">
        <v>-15154.7</v>
      </c>
      <c r="P144" s="121">
        <v>-23549.5</v>
      </c>
      <c r="Q144" s="122">
        <v>-16641.599999999999</v>
      </c>
      <c r="S144" s="113">
        <v>20030127</v>
      </c>
      <c r="T144" s="113">
        <v>285079</v>
      </c>
      <c r="U144" s="113">
        <v>2614455</v>
      </c>
      <c r="V144" s="113">
        <v>284792</v>
      </c>
      <c r="W144" s="113">
        <v>1462607</v>
      </c>
      <c r="X144" s="113">
        <v>570626</v>
      </c>
      <c r="Y144" s="113">
        <v>1744320</v>
      </c>
      <c r="Z144" s="113">
        <v>-1185878</v>
      </c>
      <c r="AA144" s="113">
        <v>12634097</v>
      </c>
    </row>
    <row r="145" spans="1:27" x14ac:dyDescent="0.25">
      <c r="A145" s="120">
        <v>20030204</v>
      </c>
      <c r="B145" s="121">
        <v>-1884.73</v>
      </c>
      <c r="C145" s="122">
        <v>-1317.3</v>
      </c>
      <c r="D145" s="121">
        <v>-940.98599999999999</v>
      </c>
      <c r="E145" s="122">
        <v>-625.53700000000003</v>
      </c>
      <c r="F145" s="121">
        <v>-4340.16</v>
      </c>
      <c r="G145" s="122">
        <v>-3037.08</v>
      </c>
      <c r="H145" s="121">
        <v>-212.74700000000001</v>
      </c>
      <c r="I145" s="122">
        <v>-94.639099999999999</v>
      </c>
      <c r="J145" s="121">
        <v>-675.12900000000002</v>
      </c>
      <c r="K145" s="122">
        <v>-457.34100000000001</v>
      </c>
      <c r="L145" s="121">
        <v>-3581.98</v>
      </c>
      <c r="M145" s="122">
        <v>-2507.83</v>
      </c>
      <c r="N145" s="121">
        <v>-19036.5</v>
      </c>
      <c r="O145" s="122">
        <v>-13137.3</v>
      </c>
      <c r="P145" s="121">
        <v>-21138.3</v>
      </c>
      <c r="Q145" s="122">
        <v>-14772.3</v>
      </c>
      <c r="S145" s="113">
        <v>20030124</v>
      </c>
      <c r="T145" s="113">
        <v>376309</v>
      </c>
      <c r="U145" s="113">
        <v>3529098</v>
      </c>
      <c r="V145" s="113">
        <v>2478337</v>
      </c>
      <c r="W145" s="113">
        <v>603610</v>
      </c>
      <c r="X145" s="113">
        <v>-166638</v>
      </c>
      <c r="Y145" s="113">
        <v>6390291</v>
      </c>
      <c r="Z145" s="113">
        <v>1057205</v>
      </c>
      <c r="AA145" s="113">
        <v>15728931</v>
      </c>
    </row>
    <row r="146" spans="1:27" x14ac:dyDescent="0.25">
      <c r="A146" s="120">
        <v>20030203</v>
      </c>
      <c r="B146" s="121">
        <v>-1772.15</v>
      </c>
      <c r="C146" s="122">
        <v>-1219.24</v>
      </c>
      <c r="D146" s="121">
        <v>-1728.95</v>
      </c>
      <c r="E146" s="122">
        <v>-1100.0999999999999</v>
      </c>
      <c r="F146" s="121">
        <v>-3840.86</v>
      </c>
      <c r="G146" s="122">
        <v>-2711.76</v>
      </c>
      <c r="H146" s="121">
        <v>-213.797</v>
      </c>
      <c r="I146" s="122">
        <v>-94.355199999999996</v>
      </c>
      <c r="J146" s="121">
        <v>-546.899</v>
      </c>
      <c r="K146" s="122">
        <v>-382.37799999999999</v>
      </c>
      <c r="L146" s="121">
        <v>-3587.36</v>
      </c>
      <c r="M146" s="122">
        <v>-2511.83</v>
      </c>
      <c r="N146" s="121">
        <v>-22044</v>
      </c>
      <c r="O146" s="122">
        <v>-15311.7</v>
      </c>
      <c r="P146" s="121">
        <v>-23656.3</v>
      </c>
      <c r="Q146" s="122">
        <v>-16719.7</v>
      </c>
      <c r="S146" s="113">
        <v>20030123</v>
      </c>
      <c r="T146" s="113">
        <v>914742</v>
      </c>
      <c r="U146" s="113">
        <v>6783035</v>
      </c>
      <c r="V146" s="113">
        <v>-987852</v>
      </c>
      <c r="W146" s="113">
        <v>2622119</v>
      </c>
      <c r="X146" s="113">
        <v>639123</v>
      </c>
      <c r="Y146" s="113">
        <v>-2313920</v>
      </c>
      <c r="Z146" s="113">
        <v>5728265</v>
      </c>
      <c r="AA146" s="113">
        <v>13418993</v>
      </c>
    </row>
    <row r="147" spans="1:27" x14ac:dyDescent="0.25">
      <c r="A147" s="120">
        <v>20030131</v>
      </c>
      <c r="B147" s="121">
        <v>-1891.54</v>
      </c>
      <c r="C147" s="122">
        <v>-1323.16</v>
      </c>
      <c r="D147" s="121">
        <v>-1076.7</v>
      </c>
      <c r="E147" s="122">
        <v>-668.03700000000003</v>
      </c>
      <c r="F147" s="121">
        <v>-3970.07</v>
      </c>
      <c r="G147" s="122">
        <v>-2797.72</v>
      </c>
      <c r="H147" s="121">
        <v>-276.517</v>
      </c>
      <c r="I147" s="122">
        <v>-128.11099999999999</v>
      </c>
      <c r="J147" s="121">
        <v>-657.81600000000003</v>
      </c>
      <c r="K147" s="122">
        <v>-444.22199999999998</v>
      </c>
      <c r="L147" s="121">
        <v>-3516.9</v>
      </c>
      <c r="M147" s="122">
        <v>-2497.69</v>
      </c>
      <c r="N147" s="121">
        <v>-21000.7</v>
      </c>
      <c r="O147" s="122">
        <v>-14690.7</v>
      </c>
      <c r="P147" s="121">
        <v>-22743</v>
      </c>
      <c r="Q147" s="122">
        <v>-16070.7</v>
      </c>
      <c r="S147" s="113">
        <v>20030122</v>
      </c>
      <c r="T147" s="113">
        <v>1647553</v>
      </c>
      <c r="U147" s="113">
        <v>8100197</v>
      </c>
      <c r="V147" s="113">
        <v>4689098</v>
      </c>
      <c r="W147" s="113">
        <v>4108504</v>
      </c>
      <c r="X147" s="113">
        <v>642757</v>
      </c>
      <c r="Y147" s="113">
        <v>176152</v>
      </c>
      <c r="Z147" s="113">
        <v>-1448554</v>
      </c>
      <c r="AA147" s="113">
        <v>17927552</v>
      </c>
    </row>
    <row r="148" spans="1:27" x14ac:dyDescent="0.25">
      <c r="A148" s="120">
        <v>20030130</v>
      </c>
      <c r="B148" s="121">
        <v>-1900.41</v>
      </c>
      <c r="C148" s="122">
        <v>-1334.82</v>
      </c>
      <c r="D148" s="121">
        <v>-1743.46</v>
      </c>
      <c r="E148" s="122">
        <v>-1065.96</v>
      </c>
      <c r="F148" s="121">
        <v>-4015.09</v>
      </c>
      <c r="G148" s="122">
        <v>-2818.83</v>
      </c>
      <c r="H148" s="121">
        <v>-295.03500000000003</v>
      </c>
      <c r="I148" s="122">
        <v>-124.614</v>
      </c>
      <c r="J148" s="121">
        <v>-634.34</v>
      </c>
      <c r="K148" s="122">
        <v>-427.22699999999998</v>
      </c>
      <c r="L148" s="121">
        <v>-3463.33</v>
      </c>
      <c r="M148" s="122">
        <v>-2430.56</v>
      </c>
      <c r="N148" s="121">
        <v>-18438.8</v>
      </c>
      <c r="O148" s="122">
        <v>-12849.5</v>
      </c>
      <c r="P148" s="121">
        <v>-20487.2</v>
      </c>
      <c r="Q148" s="122">
        <v>-14455.4</v>
      </c>
      <c r="S148" s="113">
        <v>20030121</v>
      </c>
      <c r="T148" s="113">
        <v>-149425</v>
      </c>
      <c r="U148" s="113">
        <v>3618345</v>
      </c>
      <c r="V148" s="113">
        <v>960352</v>
      </c>
      <c r="W148" s="113">
        <v>1050770</v>
      </c>
      <c r="X148" s="113">
        <v>-59520</v>
      </c>
      <c r="Y148" s="113">
        <v>2482656</v>
      </c>
      <c r="Z148" s="113">
        <v>-399569</v>
      </c>
      <c r="AA148" s="113">
        <v>6812747</v>
      </c>
    </row>
    <row r="149" spans="1:27" x14ac:dyDescent="0.25">
      <c r="A149" s="120">
        <v>20030129</v>
      </c>
      <c r="B149" s="121">
        <v>-1795.84</v>
      </c>
      <c r="C149" s="122">
        <v>-1255.3</v>
      </c>
      <c r="D149" s="121">
        <v>-2091.84</v>
      </c>
      <c r="E149" s="122">
        <v>-1284.53</v>
      </c>
      <c r="F149" s="121">
        <v>-4906.8100000000004</v>
      </c>
      <c r="G149" s="122">
        <v>-3381.64</v>
      </c>
      <c r="H149" s="121">
        <v>-286.82499999999999</v>
      </c>
      <c r="I149" s="122">
        <v>-122.20099999999999</v>
      </c>
      <c r="J149" s="121">
        <v>-831.072</v>
      </c>
      <c r="K149" s="122">
        <v>-550.50699999999995</v>
      </c>
      <c r="L149" s="121">
        <v>-3537.3</v>
      </c>
      <c r="M149" s="122">
        <v>-2498.64</v>
      </c>
      <c r="N149" s="121">
        <v>-20265.900000000001</v>
      </c>
      <c r="O149" s="122">
        <v>-14082.2</v>
      </c>
      <c r="P149" s="121">
        <v>-23690.3</v>
      </c>
      <c r="Q149" s="122">
        <v>-16635.400000000001</v>
      </c>
      <c r="S149" s="113">
        <v>20030120</v>
      </c>
      <c r="T149" s="113">
        <v>-509880</v>
      </c>
      <c r="U149" s="113">
        <v>6280184</v>
      </c>
      <c r="V149" s="113">
        <v>2129271</v>
      </c>
      <c r="W149" s="113">
        <v>2426380</v>
      </c>
      <c r="X149" s="113">
        <v>2346811</v>
      </c>
      <c r="Y149" s="113">
        <v>855602</v>
      </c>
      <c r="Z149" s="113">
        <v>-3077775</v>
      </c>
      <c r="AA149" s="113">
        <v>1351224</v>
      </c>
    </row>
    <row r="150" spans="1:27" x14ac:dyDescent="0.25">
      <c r="A150" s="120">
        <v>20030128</v>
      </c>
      <c r="B150" s="121">
        <v>-1641.59</v>
      </c>
      <c r="C150" s="122">
        <v>-1154.78</v>
      </c>
      <c r="D150" s="121">
        <v>-2715.26</v>
      </c>
      <c r="E150" s="122">
        <v>-1790.19</v>
      </c>
      <c r="F150" s="121">
        <v>-5583.9</v>
      </c>
      <c r="G150" s="122">
        <v>-3849.54</v>
      </c>
      <c r="H150" s="121">
        <v>-340.68</v>
      </c>
      <c r="I150" s="122">
        <v>-141.30199999999999</v>
      </c>
      <c r="J150" s="121">
        <v>-912.46100000000001</v>
      </c>
      <c r="K150" s="122">
        <v>-613.44200000000001</v>
      </c>
      <c r="L150" s="121">
        <v>-3544.29</v>
      </c>
      <c r="M150" s="122">
        <v>-2497.23</v>
      </c>
      <c r="N150" s="121">
        <v>-19345.099999999999</v>
      </c>
      <c r="O150" s="122">
        <v>-13640.5</v>
      </c>
      <c r="P150" s="121">
        <v>-23307.5</v>
      </c>
      <c r="Q150" s="122">
        <v>-16617.2</v>
      </c>
      <c r="S150" s="113">
        <v>20030116</v>
      </c>
      <c r="T150" s="113">
        <v>1089955</v>
      </c>
      <c r="U150" s="113">
        <v>4447151</v>
      </c>
      <c r="V150" s="113">
        <v>223276</v>
      </c>
      <c r="W150" s="113">
        <v>-48443</v>
      </c>
      <c r="X150" s="113">
        <v>-39452</v>
      </c>
      <c r="Y150" s="113">
        <v>2614415</v>
      </c>
      <c r="Z150" s="113">
        <v>3651438</v>
      </c>
      <c r="AA150" s="113">
        <v>16085032</v>
      </c>
    </row>
    <row r="151" spans="1:27" x14ac:dyDescent="0.25">
      <c r="A151" s="120">
        <v>20030127</v>
      </c>
      <c r="B151" s="121">
        <v>-1737.68</v>
      </c>
      <c r="C151" s="122">
        <v>-1218.51</v>
      </c>
      <c r="D151" s="121">
        <v>-2034.25</v>
      </c>
      <c r="E151" s="122">
        <v>-1274.17</v>
      </c>
      <c r="F151" s="121">
        <v>-5487.42</v>
      </c>
      <c r="G151" s="122">
        <v>-3789.16</v>
      </c>
      <c r="H151" s="121">
        <v>-370.827</v>
      </c>
      <c r="I151" s="122">
        <v>-164.411</v>
      </c>
      <c r="J151" s="121">
        <v>-635.02700000000004</v>
      </c>
      <c r="K151" s="122">
        <v>-429.786</v>
      </c>
      <c r="L151" s="121">
        <v>-3499.3</v>
      </c>
      <c r="M151" s="122">
        <v>-2462.58</v>
      </c>
      <c r="N151" s="121">
        <v>-23908.400000000001</v>
      </c>
      <c r="O151" s="122">
        <v>-16796.2</v>
      </c>
      <c r="P151" s="121">
        <v>-26110.799999999999</v>
      </c>
      <c r="Q151" s="122">
        <v>-18432.900000000001</v>
      </c>
      <c r="S151" s="113">
        <v>20030115</v>
      </c>
      <c r="T151" s="113">
        <v>-631681</v>
      </c>
      <c r="U151" s="113">
        <v>7327700</v>
      </c>
      <c r="V151" s="113">
        <v>1983847</v>
      </c>
      <c r="W151" s="113">
        <v>384802</v>
      </c>
      <c r="X151" s="113">
        <v>516581</v>
      </c>
      <c r="Y151" s="113">
        <v>1672135</v>
      </c>
      <c r="Z151" s="113">
        <v>-1092684</v>
      </c>
      <c r="AA151" s="113">
        <v>19954013</v>
      </c>
    </row>
    <row r="152" spans="1:27" x14ac:dyDescent="0.25">
      <c r="A152" s="120">
        <v>20030124</v>
      </c>
      <c r="B152" s="121">
        <v>-1760.83</v>
      </c>
      <c r="C152" s="122">
        <v>-1231.6600000000001</v>
      </c>
      <c r="D152" s="121">
        <v>-1668.68</v>
      </c>
      <c r="E152" s="122">
        <v>-1057.17</v>
      </c>
      <c r="F152" s="121">
        <v>-5058.87</v>
      </c>
      <c r="G152" s="122">
        <v>-3481.17</v>
      </c>
      <c r="H152" s="121">
        <v>-309.82</v>
      </c>
      <c r="I152" s="122">
        <v>-135.41</v>
      </c>
      <c r="J152" s="121">
        <v>-579.34900000000005</v>
      </c>
      <c r="K152" s="122">
        <v>-400.43799999999999</v>
      </c>
      <c r="L152" s="121">
        <v>-3828.12</v>
      </c>
      <c r="M152" s="122">
        <v>-2662.78</v>
      </c>
      <c r="N152" s="121">
        <v>-21953.8</v>
      </c>
      <c r="O152" s="122">
        <v>-15408.4</v>
      </c>
      <c r="P152" s="121">
        <v>-24075.599999999999</v>
      </c>
      <c r="Q152" s="122">
        <v>-17045.7</v>
      </c>
      <c r="S152" s="113">
        <v>20030114</v>
      </c>
      <c r="T152" s="113">
        <v>317824</v>
      </c>
      <c r="U152" s="113">
        <v>5173199</v>
      </c>
      <c r="V152" s="113">
        <v>-843376</v>
      </c>
      <c r="W152" s="113">
        <v>-170110</v>
      </c>
      <c r="X152" s="113">
        <v>253541</v>
      </c>
      <c r="Y152" s="113">
        <v>1898953</v>
      </c>
      <c r="Z152" s="113">
        <v>4489121</v>
      </c>
      <c r="AA152" s="113">
        <v>11775056</v>
      </c>
    </row>
    <row r="153" spans="1:27" x14ac:dyDescent="0.25">
      <c r="A153" s="120">
        <v>20030123</v>
      </c>
      <c r="B153" s="121">
        <v>-1758.07</v>
      </c>
      <c r="C153" s="122">
        <v>-1228.6400000000001</v>
      </c>
      <c r="D153" s="121">
        <v>-1907.3</v>
      </c>
      <c r="E153" s="122">
        <v>-1193.51</v>
      </c>
      <c r="F153" s="121">
        <v>-5455.81</v>
      </c>
      <c r="G153" s="122">
        <v>-3765.82</v>
      </c>
      <c r="H153" s="121">
        <v>-280.983</v>
      </c>
      <c r="I153" s="122">
        <v>-122.26300000000001</v>
      </c>
      <c r="J153" s="121">
        <v>-1043.75</v>
      </c>
      <c r="K153" s="122">
        <v>-696.27599999999995</v>
      </c>
      <c r="L153" s="121">
        <v>-3908.01</v>
      </c>
      <c r="M153" s="122">
        <v>-2779.19</v>
      </c>
      <c r="N153" s="121">
        <v>-25666.5</v>
      </c>
      <c r="O153" s="122">
        <v>-17901.3</v>
      </c>
      <c r="P153" s="121">
        <v>-29854.5</v>
      </c>
      <c r="Q153" s="122">
        <v>-20920.2</v>
      </c>
      <c r="S153" s="113">
        <v>20030113</v>
      </c>
      <c r="T153" s="113">
        <v>9429985</v>
      </c>
      <c r="U153" s="113">
        <v>4197060</v>
      </c>
      <c r="V153" s="113">
        <v>265019</v>
      </c>
      <c r="W153" s="113">
        <v>823824</v>
      </c>
      <c r="X153" s="113">
        <v>-55474</v>
      </c>
      <c r="Y153" s="113">
        <v>3561207</v>
      </c>
      <c r="Z153" s="113">
        <v>-1867281</v>
      </c>
      <c r="AA153" s="113">
        <v>21485598</v>
      </c>
    </row>
    <row r="154" spans="1:27" x14ac:dyDescent="0.25">
      <c r="A154" s="120">
        <v>20030122</v>
      </c>
      <c r="B154" s="121">
        <v>-1726.69</v>
      </c>
      <c r="C154" s="122">
        <v>-1195.97</v>
      </c>
      <c r="D154" s="121">
        <v>-2513.77</v>
      </c>
      <c r="E154" s="122">
        <v>-1518.22</v>
      </c>
      <c r="F154" s="121">
        <v>-5526.97</v>
      </c>
      <c r="G154" s="122">
        <v>-3799.79</v>
      </c>
      <c r="H154" s="121">
        <v>-321.70800000000003</v>
      </c>
      <c r="I154" s="122">
        <v>-148.17500000000001</v>
      </c>
      <c r="J154" s="121">
        <v>-608.32500000000005</v>
      </c>
      <c r="K154" s="122">
        <v>-406.71</v>
      </c>
      <c r="L154" s="121">
        <v>-4525.3500000000004</v>
      </c>
      <c r="M154" s="122">
        <v>-3193.21</v>
      </c>
      <c r="N154" s="121">
        <v>-27741.9</v>
      </c>
      <c r="O154" s="122">
        <v>-19279.7</v>
      </c>
      <c r="P154" s="121">
        <v>-31707.200000000001</v>
      </c>
      <c r="Q154" s="122">
        <v>-22337.599999999999</v>
      </c>
      <c r="S154" s="113">
        <v>20030110</v>
      </c>
      <c r="T154" s="113">
        <v>413475</v>
      </c>
      <c r="U154" s="113">
        <v>3419874</v>
      </c>
      <c r="V154" s="113">
        <v>977380</v>
      </c>
      <c r="W154" s="113">
        <v>944497</v>
      </c>
      <c r="X154" s="113">
        <v>-118408</v>
      </c>
      <c r="Y154" s="113">
        <v>962245</v>
      </c>
      <c r="Z154" s="113">
        <v>6020971</v>
      </c>
      <c r="AA154" s="113">
        <v>13884386</v>
      </c>
    </row>
    <row r="155" spans="1:27" x14ac:dyDescent="0.25">
      <c r="A155" s="120">
        <v>20030121</v>
      </c>
      <c r="B155" s="121">
        <v>-1929.12</v>
      </c>
      <c r="C155" s="122">
        <v>-1327.56</v>
      </c>
      <c r="D155" s="121">
        <v>-1501.93</v>
      </c>
      <c r="E155" s="122">
        <v>-934.36900000000003</v>
      </c>
      <c r="F155" s="121">
        <v>-5065.01</v>
      </c>
      <c r="G155" s="122">
        <v>-3442.41</v>
      </c>
      <c r="H155" s="121">
        <v>-329.94499999999999</v>
      </c>
      <c r="I155" s="122">
        <v>-151.69800000000001</v>
      </c>
      <c r="J155" s="121">
        <v>-591.85299999999995</v>
      </c>
      <c r="K155" s="122">
        <v>-404.68</v>
      </c>
      <c r="L155" s="121">
        <v>-3465.23</v>
      </c>
      <c r="M155" s="122">
        <v>-2449.1</v>
      </c>
      <c r="N155" s="121">
        <v>-27118.2</v>
      </c>
      <c r="O155" s="122">
        <v>-18652.400000000001</v>
      </c>
      <c r="P155" s="121">
        <v>-29973.9</v>
      </c>
      <c r="Q155" s="122">
        <v>-20847.900000000001</v>
      </c>
      <c r="S155" s="113">
        <v>20030109</v>
      </c>
      <c r="T155" s="113">
        <v>39419</v>
      </c>
      <c r="U155" s="113">
        <v>4994072</v>
      </c>
      <c r="V155" s="113">
        <v>5141831</v>
      </c>
      <c r="W155" s="113">
        <v>-358749</v>
      </c>
      <c r="X155" s="113">
        <v>-234406</v>
      </c>
      <c r="Y155" s="113">
        <v>1568194</v>
      </c>
      <c r="Z155" s="113">
        <v>6470451</v>
      </c>
      <c r="AA155" s="113">
        <v>15604082</v>
      </c>
    </row>
    <row r="156" spans="1:27" x14ac:dyDescent="0.25">
      <c r="A156" s="120">
        <v>20030120</v>
      </c>
      <c r="B156" s="121">
        <v>-2000.71</v>
      </c>
      <c r="C156" s="122">
        <v>-1397.52</v>
      </c>
      <c r="D156" s="121">
        <v>-1333.19</v>
      </c>
      <c r="E156" s="122">
        <v>-894.404</v>
      </c>
      <c r="F156" s="121">
        <v>-4937.71</v>
      </c>
      <c r="G156" s="122">
        <v>-3415.26</v>
      </c>
      <c r="H156" s="121">
        <v>-359.32</v>
      </c>
      <c r="I156" s="122">
        <v>-160.54400000000001</v>
      </c>
      <c r="J156" s="121">
        <v>-660.803</v>
      </c>
      <c r="K156" s="122">
        <v>-441.45699999999999</v>
      </c>
      <c r="L156" s="121">
        <v>-3498.85</v>
      </c>
      <c r="M156" s="122">
        <v>-2476.2399999999998</v>
      </c>
      <c r="N156" s="121">
        <v>-23333.8</v>
      </c>
      <c r="O156" s="122">
        <v>-16323.7</v>
      </c>
      <c r="P156" s="121">
        <v>-26482.400000000001</v>
      </c>
      <c r="Q156" s="122">
        <v>-18650.2</v>
      </c>
      <c r="S156" s="113">
        <v>20030108</v>
      </c>
      <c r="T156" s="113">
        <v>-61037</v>
      </c>
      <c r="U156" s="113">
        <v>3698035</v>
      </c>
      <c r="V156" s="113">
        <v>208692</v>
      </c>
      <c r="W156" s="113">
        <v>391660</v>
      </c>
      <c r="X156" s="113">
        <v>88268</v>
      </c>
      <c r="Y156" s="113">
        <v>2372379</v>
      </c>
      <c r="Z156" s="113">
        <v>2036884</v>
      </c>
      <c r="AA156" s="113">
        <v>14088581</v>
      </c>
    </row>
    <row r="157" spans="1:27" x14ac:dyDescent="0.25">
      <c r="A157" s="120">
        <v>20030117</v>
      </c>
      <c r="B157" s="121">
        <v>-1974.14</v>
      </c>
      <c r="C157" s="122">
        <v>-1389.4</v>
      </c>
      <c r="D157" s="121">
        <v>-1098.7</v>
      </c>
      <c r="E157" s="122">
        <v>-742.56500000000005</v>
      </c>
      <c r="F157" s="121">
        <v>-5016.3100000000004</v>
      </c>
      <c r="G157" s="122">
        <v>-3437.04</v>
      </c>
      <c r="H157" s="121">
        <v>-270.685</v>
      </c>
      <c r="I157" s="122">
        <v>-121.846</v>
      </c>
      <c r="J157" s="121">
        <v>-660.73500000000001</v>
      </c>
      <c r="K157" s="122">
        <v>-442.56799999999998</v>
      </c>
      <c r="L157" s="121">
        <v>-3462.12</v>
      </c>
      <c r="M157" s="122">
        <v>-2449.59</v>
      </c>
      <c r="N157" s="121">
        <v>-23999.7</v>
      </c>
      <c r="O157" s="122">
        <v>-16643.599999999999</v>
      </c>
      <c r="P157" s="121">
        <v>-27046.1</v>
      </c>
      <c r="Q157" s="122">
        <v>-18827.3</v>
      </c>
      <c r="S157" s="113">
        <v>20030107</v>
      </c>
      <c r="T157" s="113">
        <v>4932615</v>
      </c>
      <c r="U157" s="113">
        <v>4780432</v>
      </c>
      <c r="V157" s="113">
        <v>405780</v>
      </c>
      <c r="W157" s="113">
        <v>-234411</v>
      </c>
      <c r="X157" s="113">
        <v>1118177</v>
      </c>
      <c r="Y157" s="113">
        <v>4548525</v>
      </c>
      <c r="Z157" s="113">
        <v>293581</v>
      </c>
      <c r="AA157" s="113">
        <v>28628349</v>
      </c>
    </row>
    <row r="158" spans="1:27" x14ac:dyDescent="0.25">
      <c r="A158" s="120">
        <v>20030116</v>
      </c>
      <c r="B158" s="121">
        <v>-1857.41</v>
      </c>
      <c r="C158" s="122">
        <v>-1297.79</v>
      </c>
      <c r="D158" s="121">
        <v>-4047.49</v>
      </c>
      <c r="E158" s="122">
        <v>-2846.55</v>
      </c>
      <c r="F158" s="121">
        <v>-4106.29</v>
      </c>
      <c r="G158" s="122">
        <v>-2872.93</v>
      </c>
      <c r="H158" s="121">
        <v>-275.779</v>
      </c>
      <c r="I158" s="122">
        <v>-126.60599999999999</v>
      </c>
      <c r="J158" s="121">
        <v>-664.37900000000002</v>
      </c>
      <c r="K158" s="122">
        <v>-450.39800000000002</v>
      </c>
      <c r="L158" s="121">
        <v>-3431.13</v>
      </c>
      <c r="M158" s="122">
        <v>-2401.89</v>
      </c>
      <c r="N158" s="121">
        <v>-21763.3</v>
      </c>
      <c r="O158" s="122">
        <v>-15279.3</v>
      </c>
      <c r="P158" s="121">
        <v>-23282.3</v>
      </c>
      <c r="Q158" s="122">
        <v>-16432.900000000001</v>
      </c>
      <c r="S158" s="113">
        <v>20030106</v>
      </c>
      <c r="T158" s="113">
        <v>-154347</v>
      </c>
      <c r="U158" s="113">
        <v>5301123</v>
      </c>
      <c r="V158" s="113">
        <v>1594362</v>
      </c>
      <c r="W158" s="113">
        <v>-302642</v>
      </c>
      <c r="X158" s="113">
        <v>384126</v>
      </c>
      <c r="Y158" s="113">
        <v>2246042</v>
      </c>
      <c r="Z158" s="113">
        <v>1358144</v>
      </c>
      <c r="AA158" s="113">
        <v>4426062</v>
      </c>
    </row>
    <row r="159" spans="1:27" x14ac:dyDescent="0.25">
      <c r="A159" s="120">
        <v>20030115</v>
      </c>
      <c r="B159" s="121">
        <v>-1892.55</v>
      </c>
      <c r="C159" s="122">
        <v>-1333.46</v>
      </c>
      <c r="D159" s="121">
        <v>-4082.26</v>
      </c>
      <c r="E159" s="122">
        <v>-2877.31</v>
      </c>
      <c r="F159" s="121">
        <v>-3983.42</v>
      </c>
      <c r="G159" s="122">
        <v>-2786.52</v>
      </c>
      <c r="H159" s="121">
        <v>-258.70699999999999</v>
      </c>
      <c r="I159" s="122">
        <v>-116.739</v>
      </c>
      <c r="J159" s="121">
        <v>-1004.91</v>
      </c>
      <c r="K159" s="122">
        <v>-675.55200000000002</v>
      </c>
      <c r="L159" s="121">
        <v>-3419.25</v>
      </c>
      <c r="M159" s="122">
        <v>-2393.12</v>
      </c>
      <c r="N159" s="121">
        <v>-22618</v>
      </c>
      <c r="O159" s="122">
        <v>-15722.3</v>
      </c>
      <c r="P159" s="121">
        <v>-24713.7</v>
      </c>
      <c r="Q159" s="122">
        <v>-17118</v>
      </c>
      <c r="S159" s="113">
        <v>20030103</v>
      </c>
      <c r="T159" s="113">
        <v>647081</v>
      </c>
      <c r="U159" s="113">
        <v>3637213</v>
      </c>
      <c r="V159" s="113">
        <v>1986059</v>
      </c>
      <c r="W159" s="113">
        <v>3273894</v>
      </c>
      <c r="X159" s="113">
        <v>7879</v>
      </c>
      <c r="Y159" s="113">
        <v>4189769</v>
      </c>
      <c r="Z159" s="113">
        <v>3263731</v>
      </c>
      <c r="AA159" s="113">
        <v>23030282</v>
      </c>
    </row>
    <row r="160" spans="1:27" x14ac:dyDescent="0.25">
      <c r="A160" s="120">
        <v>20030114</v>
      </c>
      <c r="B160" s="121">
        <v>-2098.73</v>
      </c>
      <c r="C160" s="122">
        <v>-1453.29</v>
      </c>
      <c r="D160" s="121">
        <v>-4087.61</v>
      </c>
      <c r="E160" s="122">
        <v>-2891.78</v>
      </c>
      <c r="F160" s="121">
        <v>-4078.2</v>
      </c>
      <c r="G160" s="122">
        <v>-2857.87</v>
      </c>
      <c r="H160" s="121">
        <v>-272.78399999999999</v>
      </c>
      <c r="I160" s="122">
        <v>-126.004</v>
      </c>
      <c r="J160" s="121">
        <v>-717.75</v>
      </c>
      <c r="K160" s="122">
        <v>-498.87099999999998</v>
      </c>
      <c r="L160" s="121">
        <v>-3467.17</v>
      </c>
      <c r="M160" s="122">
        <v>-2429.8000000000002</v>
      </c>
      <c r="N160" s="121">
        <v>-25746.1</v>
      </c>
      <c r="O160" s="122">
        <v>-17817.7</v>
      </c>
      <c r="P160" s="121">
        <v>-28497.599999999999</v>
      </c>
      <c r="Q160" s="122">
        <v>-19689.400000000001</v>
      </c>
      <c r="S160" s="113">
        <v>20030102</v>
      </c>
      <c r="T160" s="113">
        <v>-575631</v>
      </c>
      <c r="U160" s="113">
        <v>2936673</v>
      </c>
      <c r="V160" s="113">
        <v>2715896</v>
      </c>
      <c r="W160" s="113">
        <v>1504762</v>
      </c>
      <c r="X160" s="113">
        <v>1097242</v>
      </c>
      <c r="Y160" s="113">
        <v>4341527</v>
      </c>
      <c r="Z160" s="113">
        <v>3313107</v>
      </c>
      <c r="AA160" s="113">
        <v>23180941</v>
      </c>
    </row>
    <row r="161" spans="1:27" x14ac:dyDescent="0.25">
      <c r="A161" s="120">
        <v>20030113</v>
      </c>
      <c r="B161" s="121">
        <v>-3392.96</v>
      </c>
      <c r="C161" s="122">
        <v>-2399.67</v>
      </c>
      <c r="D161" s="121">
        <v>-4059.73</v>
      </c>
      <c r="E161" s="122">
        <v>-2854.25</v>
      </c>
      <c r="F161" s="121">
        <v>-4164.6000000000004</v>
      </c>
      <c r="G161" s="122">
        <v>-2876.5</v>
      </c>
      <c r="H161" s="121">
        <v>-293.48599999999999</v>
      </c>
      <c r="I161" s="122">
        <v>-135.96700000000001</v>
      </c>
      <c r="J161" s="121">
        <v>-1035.56</v>
      </c>
      <c r="K161" s="122">
        <v>-706.21299999999997</v>
      </c>
      <c r="L161" s="121">
        <v>-3519.86</v>
      </c>
      <c r="M161" s="122">
        <v>-2451.09</v>
      </c>
      <c r="N161" s="121">
        <v>-21778.7</v>
      </c>
      <c r="O161" s="122">
        <v>-15199.5</v>
      </c>
      <c r="P161" s="121">
        <v>-24490.6</v>
      </c>
      <c r="Q161" s="122">
        <v>-17105.599999999999</v>
      </c>
      <c r="S161" s="113">
        <v>20021231</v>
      </c>
      <c r="T161" s="113">
        <v>889828</v>
      </c>
      <c r="U161" s="113">
        <v>5432909</v>
      </c>
      <c r="V161" s="113">
        <v>2544499</v>
      </c>
      <c r="W161" s="113">
        <v>2965017</v>
      </c>
      <c r="X161" s="113">
        <v>626568</v>
      </c>
      <c r="Y161" s="113">
        <v>916996</v>
      </c>
      <c r="Z161" s="113">
        <v>2437584</v>
      </c>
      <c r="AA161" s="113">
        <v>10931083</v>
      </c>
    </row>
    <row r="162" spans="1:27" x14ac:dyDescent="0.25">
      <c r="A162" s="120">
        <v>20030110</v>
      </c>
      <c r="B162" s="121">
        <v>-1914.96</v>
      </c>
      <c r="C162" s="122">
        <v>-1362.28</v>
      </c>
      <c r="D162" s="121">
        <v>-4022.27</v>
      </c>
      <c r="E162" s="122">
        <v>-2863.42</v>
      </c>
      <c r="F162" s="121">
        <v>-4628.68</v>
      </c>
      <c r="G162" s="122">
        <v>-3207.63</v>
      </c>
      <c r="H162" s="121">
        <v>-299.72699999999998</v>
      </c>
      <c r="I162" s="122">
        <v>-133.90899999999999</v>
      </c>
      <c r="J162" s="121">
        <v>-989.45699999999999</v>
      </c>
      <c r="K162" s="122">
        <v>-673.86500000000001</v>
      </c>
      <c r="L162" s="121">
        <v>-3085.92</v>
      </c>
      <c r="M162" s="122">
        <v>-2200.64</v>
      </c>
      <c r="N162" s="121">
        <v>-23048</v>
      </c>
      <c r="O162" s="122">
        <v>-16104.1</v>
      </c>
      <c r="P162" s="121">
        <v>-26237.599999999999</v>
      </c>
      <c r="Q162" s="122">
        <v>-18429.400000000001</v>
      </c>
      <c r="S162" s="113">
        <v>20021230</v>
      </c>
      <c r="T162" s="113">
        <v>-15969</v>
      </c>
      <c r="U162" s="113">
        <v>2692604</v>
      </c>
      <c r="V162" s="113">
        <v>29031</v>
      </c>
      <c r="W162" s="113">
        <v>304635</v>
      </c>
      <c r="X162" s="113">
        <v>47054</v>
      </c>
      <c r="Y162" s="113">
        <v>-713159</v>
      </c>
      <c r="Z162" s="113">
        <v>1402294</v>
      </c>
      <c r="AA162" s="113">
        <v>8206825</v>
      </c>
    </row>
    <row r="163" spans="1:27" x14ac:dyDescent="0.25">
      <c r="A163" s="120">
        <v>20030109</v>
      </c>
      <c r="B163" s="121">
        <v>-1648.02</v>
      </c>
      <c r="C163" s="122">
        <v>-1115.06</v>
      </c>
      <c r="D163" s="121">
        <v>-4073.57</v>
      </c>
      <c r="E163" s="122">
        <v>-2882.07</v>
      </c>
      <c r="F163" s="121">
        <v>-4608.72</v>
      </c>
      <c r="G163" s="122">
        <v>-3202.09</v>
      </c>
      <c r="H163" s="121">
        <v>-301.92700000000002</v>
      </c>
      <c r="I163" s="122">
        <v>-138.08600000000001</v>
      </c>
      <c r="J163" s="121">
        <v>-895.50300000000004</v>
      </c>
      <c r="K163" s="122">
        <v>-608.59900000000005</v>
      </c>
      <c r="L163" s="121">
        <v>-3155.32</v>
      </c>
      <c r="M163" s="122">
        <v>-2217.06</v>
      </c>
      <c r="N163" s="121">
        <v>-18436.400000000001</v>
      </c>
      <c r="O163" s="122">
        <v>-12957.6</v>
      </c>
      <c r="P163" s="121">
        <v>-21554.799999999999</v>
      </c>
      <c r="Q163" s="122">
        <v>-15034.8</v>
      </c>
      <c r="S163" s="113">
        <v>20021227</v>
      </c>
      <c r="T163" s="113">
        <v>-458254</v>
      </c>
      <c r="U163" s="113">
        <v>1751714</v>
      </c>
      <c r="V163" s="113">
        <v>2923387</v>
      </c>
      <c r="W163" s="113">
        <v>736176</v>
      </c>
      <c r="X163" s="113">
        <v>-194067</v>
      </c>
      <c r="Y163" s="113">
        <v>1296807</v>
      </c>
      <c r="Z163" s="113">
        <v>-655361</v>
      </c>
      <c r="AA163" s="113">
        <v>6861602</v>
      </c>
    </row>
    <row r="164" spans="1:27" x14ac:dyDescent="0.25">
      <c r="A164" s="120">
        <v>20030108</v>
      </c>
      <c r="B164" s="121">
        <v>-2964.94</v>
      </c>
      <c r="C164" s="122">
        <v>-2096</v>
      </c>
      <c r="D164" s="121">
        <v>-3909.47</v>
      </c>
      <c r="E164" s="122">
        <v>-2782.13</v>
      </c>
      <c r="F164" s="121">
        <v>-4931.29</v>
      </c>
      <c r="G164" s="122">
        <v>-3343.95</v>
      </c>
      <c r="H164" s="121">
        <v>-194.21600000000001</v>
      </c>
      <c r="I164" s="122">
        <v>-110.41500000000001</v>
      </c>
      <c r="J164" s="121">
        <v>-836.91899999999998</v>
      </c>
      <c r="K164" s="122">
        <v>-577.27700000000004</v>
      </c>
      <c r="L164" s="121">
        <v>-3073.35</v>
      </c>
      <c r="M164" s="122">
        <v>-2162.9899999999998</v>
      </c>
      <c r="N164" s="121">
        <v>-14437</v>
      </c>
      <c r="O164" s="122">
        <v>-10096</v>
      </c>
      <c r="P164" s="121">
        <v>-18231.2</v>
      </c>
      <c r="Q164" s="122">
        <v>-12775.3</v>
      </c>
      <c r="S164" s="113">
        <v>20021226</v>
      </c>
      <c r="T164" s="113">
        <v>-89058</v>
      </c>
      <c r="U164" s="113">
        <v>884775</v>
      </c>
      <c r="V164" s="113">
        <v>116205</v>
      </c>
      <c r="W164" s="113">
        <v>7947464</v>
      </c>
      <c r="X164" s="113">
        <v>-67919</v>
      </c>
      <c r="Y164" s="113">
        <v>791072</v>
      </c>
      <c r="Z164" s="113">
        <v>-1324869</v>
      </c>
      <c r="AA164" s="113">
        <v>13671393</v>
      </c>
    </row>
    <row r="165" spans="1:27" x14ac:dyDescent="0.25">
      <c r="A165" s="120">
        <v>20030107</v>
      </c>
      <c r="B165" s="121">
        <v>-1361.16</v>
      </c>
      <c r="C165" s="122">
        <v>-958.75099999999998</v>
      </c>
      <c r="D165" s="121">
        <v>-3719.86</v>
      </c>
      <c r="E165" s="122">
        <v>-2638.2</v>
      </c>
      <c r="F165" s="121">
        <v>-4934.12</v>
      </c>
      <c r="G165" s="122">
        <v>-3333.38</v>
      </c>
      <c r="H165" s="121">
        <v>-151.67699999999999</v>
      </c>
      <c r="I165" s="122">
        <v>-91.136799999999994</v>
      </c>
      <c r="J165" s="121">
        <v>-750.149</v>
      </c>
      <c r="K165" s="122">
        <v>-513.327</v>
      </c>
      <c r="L165" s="121">
        <v>-3061.24</v>
      </c>
      <c r="M165" s="122">
        <v>-2152.77</v>
      </c>
      <c r="N165" s="121">
        <v>-16437.7</v>
      </c>
      <c r="O165" s="122">
        <v>-11460</v>
      </c>
      <c r="P165" s="121">
        <v>-19991.599999999999</v>
      </c>
      <c r="Q165" s="122">
        <v>-13869.8</v>
      </c>
      <c r="S165" s="113">
        <v>20021225</v>
      </c>
      <c r="T165" s="113">
        <v>190524</v>
      </c>
      <c r="U165" s="113">
        <v>712004</v>
      </c>
      <c r="V165" s="113">
        <v>1645272</v>
      </c>
      <c r="W165" s="113">
        <v>287881</v>
      </c>
      <c r="X165" s="113">
        <v>-174845</v>
      </c>
      <c r="Y165" s="113">
        <v>1389935</v>
      </c>
      <c r="Z165" s="113">
        <v>-230493</v>
      </c>
      <c r="AA165" s="113">
        <v>5828636</v>
      </c>
    </row>
    <row r="166" spans="1:27" x14ac:dyDescent="0.25">
      <c r="A166" s="120">
        <v>20030106</v>
      </c>
      <c r="B166" s="121">
        <v>-1359.87</v>
      </c>
      <c r="C166" s="122">
        <v>-938.91800000000001</v>
      </c>
      <c r="D166" s="121">
        <v>-3704.6</v>
      </c>
      <c r="E166" s="122">
        <v>-2606.7600000000002</v>
      </c>
      <c r="F166" s="121">
        <v>-4950.93</v>
      </c>
      <c r="G166" s="122">
        <v>-3390.64</v>
      </c>
      <c r="H166" s="121">
        <v>-152.863</v>
      </c>
      <c r="I166" s="122">
        <v>-94.409599999999998</v>
      </c>
      <c r="J166" s="121">
        <v>-928.94799999999998</v>
      </c>
      <c r="K166" s="122">
        <v>-609.83900000000006</v>
      </c>
      <c r="L166" s="121">
        <v>-4109.7299999999996</v>
      </c>
      <c r="M166" s="122">
        <v>-2789.08</v>
      </c>
      <c r="N166" s="121">
        <v>-16119.9</v>
      </c>
      <c r="O166" s="122">
        <v>-11191.6</v>
      </c>
      <c r="P166" s="121">
        <v>-21002.799999999999</v>
      </c>
      <c r="Q166" s="122">
        <v>-14505.9</v>
      </c>
      <c r="S166" s="113">
        <v>20021223</v>
      </c>
      <c r="T166" s="113">
        <v>-185298</v>
      </c>
      <c r="U166" s="113">
        <v>1892579</v>
      </c>
      <c r="V166" s="113">
        <v>3115817</v>
      </c>
      <c r="W166" s="113">
        <v>109910</v>
      </c>
      <c r="X166" s="113">
        <v>3491</v>
      </c>
      <c r="Y166" s="113">
        <v>4038574</v>
      </c>
      <c r="Z166" s="113">
        <v>2030231</v>
      </c>
      <c r="AA166" s="113">
        <v>15052942</v>
      </c>
    </row>
    <row r="167" spans="1:27" x14ac:dyDescent="0.25">
      <c r="A167" s="120">
        <v>20030103</v>
      </c>
      <c r="B167" s="121">
        <v>-1355.62</v>
      </c>
      <c r="C167" s="122">
        <v>-958.90499999999997</v>
      </c>
      <c r="D167" s="121">
        <v>-3686.89</v>
      </c>
      <c r="E167" s="122">
        <v>-2575.11</v>
      </c>
      <c r="F167" s="121">
        <v>-5310.79</v>
      </c>
      <c r="G167" s="122">
        <v>-3587.38</v>
      </c>
      <c r="H167" s="121">
        <v>-263.35000000000002</v>
      </c>
      <c r="I167" s="122">
        <v>-160.68700000000001</v>
      </c>
      <c r="J167" s="121">
        <v>-673.71400000000006</v>
      </c>
      <c r="K167" s="122">
        <v>-462.32299999999998</v>
      </c>
      <c r="L167" s="121">
        <v>-5206.72</v>
      </c>
      <c r="M167" s="122">
        <v>-3479.27</v>
      </c>
      <c r="N167" s="121">
        <v>-19906</v>
      </c>
      <c r="O167" s="122">
        <v>-13971.4</v>
      </c>
      <c r="P167" s="121">
        <v>-25699.5</v>
      </c>
      <c r="Q167" s="122">
        <v>-17780.900000000001</v>
      </c>
      <c r="S167" s="113">
        <v>20021220</v>
      </c>
      <c r="T167" s="113">
        <v>2227532</v>
      </c>
      <c r="U167" s="113">
        <v>7853325</v>
      </c>
      <c r="V167" s="113">
        <v>2235827</v>
      </c>
      <c r="W167" s="113">
        <v>478716</v>
      </c>
      <c r="X167" s="113">
        <v>63849</v>
      </c>
      <c r="Y167" s="113">
        <v>2444624</v>
      </c>
      <c r="Z167" s="113">
        <v>-2400926</v>
      </c>
      <c r="AA167" s="113">
        <v>13491464</v>
      </c>
    </row>
    <row r="168" spans="1:27" x14ac:dyDescent="0.25">
      <c r="A168" s="120">
        <v>20030102</v>
      </c>
      <c r="B168" s="121">
        <v>-1362.27</v>
      </c>
      <c r="C168" s="122">
        <v>-946.78</v>
      </c>
      <c r="D168" s="121">
        <v>-3762.65</v>
      </c>
      <c r="E168" s="122">
        <v>-2613.87</v>
      </c>
      <c r="F168" s="121">
        <v>-5241.51</v>
      </c>
      <c r="G168" s="122">
        <v>-3552.51</v>
      </c>
      <c r="H168" s="121">
        <v>-272.77800000000002</v>
      </c>
      <c r="I168" s="122">
        <v>-171.78800000000001</v>
      </c>
      <c r="J168" s="121">
        <v>-874.26900000000001</v>
      </c>
      <c r="K168" s="122">
        <v>-585.73800000000006</v>
      </c>
      <c r="L168" s="121">
        <v>-4788.59</v>
      </c>
      <c r="M168" s="122">
        <v>-3198.47</v>
      </c>
      <c r="N168" s="121">
        <v>-18453.7</v>
      </c>
      <c r="O168" s="122">
        <v>-12842.3</v>
      </c>
      <c r="P168" s="121">
        <v>-24442.7</v>
      </c>
      <c r="Q168" s="122">
        <v>-16828.2</v>
      </c>
      <c r="S168" s="113">
        <v>20021219</v>
      </c>
      <c r="T168" s="113">
        <v>416392</v>
      </c>
      <c r="U168" s="113">
        <v>3820586</v>
      </c>
      <c r="V168" s="113">
        <v>2225147</v>
      </c>
      <c r="W168" s="113">
        <v>477952</v>
      </c>
      <c r="X168" s="113">
        <v>403288</v>
      </c>
      <c r="Y168" s="113">
        <v>2259440</v>
      </c>
      <c r="Z168" s="113">
        <v>3145035</v>
      </c>
      <c r="AA168" s="113">
        <v>10218041</v>
      </c>
    </row>
    <row r="169" spans="1:27" x14ac:dyDescent="0.25">
      <c r="A169" s="120">
        <v>20030101</v>
      </c>
      <c r="B169" s="121">
        <v>-1244.6600000000001</v>
      </c>
      <c r="C169" s="122">
        <v>-874.61199999999997</v>
      </c>
      <c r="D169" s="121">
        <v>-3625.42</v>
      </c>
      <c r="E169" s="122">
        <v>-2519.73</v>
      </c>
      <c r="F169" s="121">
        <v>-5789.8</v>
      </c>
      <c r="G169" s="122">
        <v>-3912.81</v>
      </c>
      <c r="H169" s="121">
        <v>-284.43099999999998</v>
      </c>
      <c r="I169" s="122">
        <v>-180.524</v>
      </c>
      <c r="J169" s="121">
        <v>-1122.05</v>
      </c>
      <c r="K169" s="122">
        <v>-756.05200000000002</v>
      </c>
      <c r="L169" s="121">
        <v>-5336.04</v>
      </c>
      <c r="M169" s="122">
        <v>-3602.67</v>
      </c>
      <c r="N169" s="121">
        <v>-15180.9</v>
      </c>
      <c r="O169" s="122">
        <v>-10617.4</v>
      </c>
      <c r="P169" s="121">
        <v>-21646.9</v>
      </c>
      <c r="Q169" s="122">
        <v>-14967.7</v>
      </c>
      <c r="S169" s="113">
        <v>20021218</v>
      </c>
      <c r="T169" s="113">
        <v>4102354</v>
      </c>
      <c r="U169" s="113">
        <v>5468604</v>
      </c>
      <c r="V169" s="113">
        <v>2579492</v>
      </c>
      <c r="W169" s="113">
        <v>497328</v>
      </c>
      <c r="X169" s="113">
        <v>2813902</v>
      </c>
      <c r="Y169" s="113">
        <v>-1046589</v>
      </c>
      <c r="Z169" s="113">
        <v>686787</v>
      </c>
      <c r="AA169" s="113">
        <v>9150347</v>
      </c>
    </row>
    <row r="170" spans="1:27" x14ac:dyDescent="0.25">
      <c r="A170" s="120">
        <v>20021231</v>
      </c>
      <c r="B170" s="121">
        <v>-1262.8599999999999</v>
      </c>
      <c r="C170" s="122">
        <v>-873.13800000000003</v>
      </c>
      <c r="D170" s="121">
        <v>-3596.62</v>
      </c>
      <c r="E170" s="122">
        <v>-2508.23</v>
      </c>
      <c r="F170" s="121">
        <v>-5798.21</v>
      </c>
      <c r="G170" s="122">
        <v>-3901.35</v>
      </c>
      <c r="H170" s="121">
        <v>-284.24400000000003</v>
      </c>
      <c r="I170" s="122">
        <v>-180.505</v>
      </c>
      <c r="J170" s="121">
        <v>-1146.42</v>
      </c>
      <c r="K170" s="122">
        <v>-766.02099999999996</v>
      </c>
      <c r="L170" s="121">
        <v>-5326.53</v>
      </c>
      <c r="M170" s="122">
        <v>-3611.13</v>
      </c>
      <c r="N170" s="121">
        <v>-15212.5</v>
      </c>
      <c r="O170" s="122">
        <v>-10660.3</v>
      </c>
      <c r="P170" s="121">
        <v>-21568.9</v>
      </c>
      <c r="Q170" s="122">
        <v>-15080.1</v>
      </c>
      <c r="S170" s="113">
        <v>20021217</v>
      </c>
      <c r="T170" s="113">
        <v>1621323</v>
      </c>
      <c r="U170" s="113">
        <v>2062084</v>
      </c>
      <c r="V170" s="113">
        <v>1065317</v>
      </c>
      <c r="W170" s="113">
        <v>895532</v>
      </c>
      <c r="X170" s="113">
        <v>808069</v>
      </c>
      <c r="Y170" s="113">
        <v>3179226</v>
      </c>
      <c r="Z170" s="113">
        <v>-1074398</v>
      </c>
      <c r="AA170" s="113">
        <v>2404736</v>
      </c>
    </row>
    <row r="171" spans="1:27" x14ac:dyDescent="0.25">
      <c r="A171" s="120">
        <v>20021230</v>
      </c>
      <c r="B171" s="121">
        <v>-1257.82</v>
      </c>
      <c r="C171" s="122">
        <v>-883.90300000000002</v>
      </c>
      <c r="D171" s="121">
        <v>-3624.34</v>
      </c>
      <c r="E171" s="122">
        <v>-2520.31</v>
      </c>
      <c r="F171" s="121">
        <v>-5699.08</v>
      </c>
      <c r="G171" s="122">
        <v>-3866.62</v>
      </c>
      <c r="H171" s="121">
        <v>-333.60199999999998</v>
      </c>
      <c r="I171" s="122">
        <v>-213.28800000000001</v>
      </c>
      <c r="J171" s="121">
        <v>-1326.58</v>
      </c>
      <c r="K171" s="122">
        <v>-862.29899999999998</v>
      </c>
      <c r="L171" s="121">
        <v>-4451.21</v>
      </c>
      <c r="M171" s="122">
        <v>-3041.22</v>
      </c>
      <c r="N171" s="121">
        <v>-14132.7</v>
      </c>
      <c r="O171" s="122">
        <v>-9908.76</v>
      </c>
      <c r="P171" s="121">
        <v>-19529.7</v>
      </c>
      <c r="Q171" s="122">
        <v>-13704.7</v>
      </c>
      <c r="S171" s="113">
        <v>20021216</v>
      </c>
      <c r="T171" s="113">
        <v>-1977271</v>
      </c>
      <c r="U171" s="113">
        <v>4761133</v>
      </c>
      <c r="V171" s="113">
        <v>644378</v>
      </c>
      <c r="W171" s="113">
        <v>6701596</v>
      </c>
      <c r="X171" s="113">
        <v>472139</v>
      </c>
      <c r="Y171" s="113">
        <v>2484720</v>
      </c>
      <c r="Z171" s="113">
        <v>1024268</v>
      </c>
      <c r="AA171" s="113">
        <v>24723775</v>
      </c>
    </row>
    <row r="172" spans="1:27" x14ac:dyDescent="0.25">
      <c r="A172" s="120">
        <v>20021227</v>
      </c>
      <c r="B172" s="121">
        <v>-1421.87</v>
      </c>
      <c r="C172" s="122">
        <v>-998.62199999999996</v>
      </c>
      <c r="D172" s="121">
        <v>-3621.72</v>
      </c>
      <c r="E172" s="122">
        <v>-2519.1</v>
      </c>
      <c r="F172" s="121">
        <v>-5976.12</v>
      </c>
      <c r="G172" s="122">
        <v>-3984.13</v>
      </c>
      <c r="H172" s="121">
        <v>-284.53500000000003</v>
      </c>
      <c r="I172" s="122">
        <v>-182.15199999999999</v>
      </c>
      <c r="J172" s="121">
        <v>-982.88199999999995</v>
      </c>
      <c r="K172" s="122">
        <v>-630.32000000000005</v>
      </c>
      <c r="L172" s="121">
        <v>-3428.44</v>
      </c>
      <c r="M172" s="122">
        <v>-2383.7399999999998</v>
      </c>
      <c r="N172" s="121">
        <v>-14415.6</v>
      </c>
      <c r="O172" s="122">
        <v>-10158</v>
      </c>
      <c r="P172" s="121">
        <v>-19494.7</v>
      </c>
      <c r="Q172" s="122">
        <v>-13646.7</v>
      </c>
      <c r="S172" s="113">
        <v>20021213</v>
      </c>
      <c r="T172" s="113">
        <v>4982857</v>
      </c>
      <c r="U172" s="113">
        <v>4477419</v>
      </c>
      <c r="V172" s="113">
        <v>9526936</v>
      </c>
      <c r="W172" s="113">
        <v>691508</v>
      </c>
      <c r="X172" s="113">
        <v>840137</v>
      </c>
      <c r="Y172" s="113">
        <v>545124</v>
      </c>
      <c r="Z172" s="113">
        <v>427878</v>
      </c>
      <c r="AA172" s="113">
        <v>14775782</v>
      </c>
    </row>
    <row r="173" spans="1:27" x14ac:dyDescent="0.25">
      <c r="A173" s="120">
        <v>20021226</v>
      </c>
      <c r="B173" s="121">
        <v>-1515.86</v>
      </c>
      <c r="C173" s="122">
        <v>-1053.24</v>
      </c>
      <c r="D173" s="121">
        <v>-3527.36</v>
      </c>
      <c r="E173" s="122">
        <v>-2466.0700000000002</v>
      </c>
      <c r="F173" s="121">
        <v>-5238.8900000000003</v>
      </c>
      <c r="G173" s="122">
        <v>-3522.51</v>
      </c>
      <c r="H173" s="121">
        <v>-324.15899999999999</v>
      </c>
      <c r="I173" s="122">
        <v>-169.80099999999999</v>
      </c>
      <c r="J173" s="121">
        <v>-935.03899999999999</v>
      </c>
      <c r="K173" s="122">
        <v>-625.38800000000003</v>
      </c>
      <c r="L173" s="121">
        <v>-2902.45</v>
      </c>
      <c r="M173" s="122">
        <v>-2036.08</v>
      </c>
      <c r="N173" s="121">
        <v>-14234.4</v>
      </c>
      <c r="O173" s="122">
        <v>-9996.61</v>
      </c>
      <c r="P173" s="121">
        <v>-18374.3</v>
      </c>
      <c r="Q173" s="122">
        <v>-12840.8</v>
      </c>
      <c r="S173" s="113">
        <v>20021212</v>
      </c>
      <c r="T173" s="113">
        <v>1446939</v>
      </c>
      <c r="U173" s="113">
        <v>5228008</v>
      </c>
      <c r="V173" s="113">
        <v>1426708</v>
      </c>
      <c r="W173" s="113">
        <v>276000</v>
      </c>
      <c r="X173" s="113">
        <v>9815</v>
      </c>
      <c r="Y173" s="113">
        <v>2242283</v>
      </c>
      <c r="Z173" s="113">
        <v>451772</v>
      </c>
      <c r="AA173" s="113">
        <v>10945941</v>
      </c>
    </row>
    <row r="174" spans="1:27" x14ac:dyDescent="0.25">
      <c r="A174" s="120">
        <v>20021225</v>
      </c>
      <c r="B174" s="121">
        <v>-1503.46</v>
      </c>
      <c r="C174" s="122">
        <v>-1060.6600000000001</v>
      </c>
      <c r="D174" s="121">
        <v>-3435.34</v>
      </c>
      <c r="E174" s="122">
        <v>-2417.4499999999998</v>
      </c>
      <c r="F174" s="121">
        <v>-5921.56</v>
      </c>
      <c r="G174" s="122">
        <v>-3916.28</v>
      </c>
      <c r="H174" s="121">
        <v>-324.005</v>
      </c>
      <c r="I174" s="122">
        <v>-169.88399999999999</v>
      </c>
      <c r="J174" s="121">
        <v>-856.91</v>
      </c>
      <c r="K174" s="122">
        <v>-572.15800000000002</v>
      </c>
      <c r="L174" s="121">
        <v>-2639.12</v>
      </c>
      <c r="M174" s="122">
        <v>-1857.98</v>
      </c>
      <c r="N174" s="121">
        <v>-14304.8</v>
      </c>
      <c r="O174" s="122">
        <v>-10021.299999999999</v>
      </c>
      <c r="P174" s="121">
        <v>-18536.900000000001</v>
      </c>
      <c r="Q174" s="122">
        <v>-12935.5</v>
      </c>
      <c r="S174" s="113">
        <v>20021211</v>
      </c>
      <c r="T174" s="113">
        <v>122889</v>
      </c>
      <c r="U174" s="113">
        <v>11942230</v>
      </c>
      <c r="V174" s="113">
        <v>2998560</v>
      </c>
      <c r="W174" s="113">
        <v>1088814</v>
      </c>
      <c r="X174" s="113">
        <v>316918</v>
      </c>
      <c r="Y174" s="113">
        <v>2927366</v>
      </c>
      <c r="Z174" s="113">
        <v>-344411</v>
      </c>
      <c r="AA174" s="113">
        <v>22855113</v>
      </c>
    </row>
    <row r="175" spans="1:27" x14ac:dyDescent="0.25">
      <c r="A175" s="120">
        <v>20021224</v>
      </c>
      <c r="B175" s="121">
        <v>-1506.84</v>
      </c>
      <c r="C175" s="122">
        <v>-1051.17</v>
      </c>
      <c r="D175" s="121">
        <v>-3496.02</v>
      </c>
      <c r="E175" s="122">
        <v>-2432.64</v>
      </c>
      <c r="F175" s="121">
        <v>-5756.69</v>
      </c>
      <c r="G175" s="122">
        <v>-3885.64</v>
      </c>
      <c r="H175" s="121">
        <v>-323.99299999999999</v>
      </c>
      <c r="I175" s="122">
        <v>-169.97300000000001</v>
      </c>
      <c r="J175" s="121">
        <v>-790.33500000000004</v>
      </c>
      <c r="K175" s="122">
        <v>-528.31200000000001</v>
      </c>
      <c r="L175" s="121">
        <v>-2653.15</v>
      </c>
      <c r="M175" s="122">
        <v>-1853.15</v>
      </c>
      <c r="N175" s="121">
        <v>-14218.8</v>
      </c>
      <c r="O175" s="122">
        <v>-10023.1</v>
      </c>
      <c r="P175" s="121">
        <v>-18583.2</v>
      </c>
      <c r="Q175" s="122">
        <v>-12993</v>
      </c>
      <c r="S175" s="113">
        <v>20021210</v>
      </c>
      <c r="T175" s="113">
        <v>-77620</v>
      </c>
      <c r="U175" s="113">
        <v>3966713</v>
      </c>
      <c r="V175" s="113">
        <v>-919105</v>
      </c>
      <c r="W175" s="113">
        <v>3374517</v>
      </c>
      <c r="X175" s="113">
        <v>28834</v>
      </c>
      <c r="Y175" s="113">
        <v>1918323</v>
      </c>
      <c r="Z175" s="113">
        <v>-590169</v>
      </c>
      <c r="AA175" s="113">
        <v>13416691</v>
      </c>
    </row>
    <row r="176" spans="1:27" x14ac:dyDescent="0.25">
      <c r="A176" s="120">
        <v>20021223</v>
      </c>
      <c r="B176" s="121">
        <v>-4597.13</v>
      </c>
      <c r="C176" s="122">
        <v>-3170.16</v>
      </c>
      <c r="D176" s="121">
        <v>-3449.71</v>
      </c>
      <c r="E176" s="122">
        <v>-2415.0300000000002</v>
      </c>
      <c r="F176" s="121">
        <v>-5954.45</v>
      </c>
      <c r="G176" s="122">
        <v>-4007.12</v>
      </c>
      <c r="H176" s="121">
        <v>-291.37599999999998</v>
      </c>
      <c r="I176" s="122">
        <v>-148.137</v>
      </c>
      <c r="J176" s="121">
        <v>-798.69799999999998</v>
      </c>
      <c r="K176" s="122">
        <v>-545.654</v>
      </c>
      <c r="L176" s="121">
        <v>-2695.42</v>
      </c>
      <c r="M176" s="122">
        <v>-1875.03</v>
      </c>
      <c r="N176" s="121">
        <v>-13609.1</v>
      </c>
      <c r="O176" s="122">
        <v>-9684.7099999999991</v>
      </c>
      <c r="P176" s="121">
        <v>-18870.7</v>
      </c>
      <c r="Q176" s="122">
        <v>-13273.1</v>
      </c>
      <c r="S176" s="113">
        <v>20021209</v>
      </c>
      <c r="T176" s="113">
        <v>1697721</v>
      </c>
      <c r="U176" s="113">
        <v>2504577</v>
      </c>
      <c r="V176" s="113">
        <v>4194234</v>
      </c>
      <c r="W176" s="113">
        <v>-48729</v>
      </c>
      <c r="X176" s="113">
        <v>187028</v>
      </c>
      <c r="Y176" s="113">
        <v>4704400</v>
      </c>
      <c r="Z176" s="113">
        <v>-28512</v>
      </c>
      <c r="AA176" s="113">
        <v>12381344</v>
      </c>
    </row>
    <row r="177" spans="1:27" x14ac:dyDescent="0.25">
      <c r="A177" s="120">
        <v>20021220</v>
      </c>
      <c r="B177" s="121">
        <v>-4785.0200000000004</v>
      </c>
      <c r="C177" s="122">
        <v>-3311.9</v>
      </c>
      <c r="D177" s="121">
        <v>-3579.23</v>
      </c>
      <c r="E177" s="122">
        <v>-2509.66</v>
      </c>
      <c r="F177" s="121">
        <v>-5346.97</v>
      </c>
      <c r="G177" s="122">
        <v>-3656.73</v>
      </c>
      <c r="H177" s="121">
        <v>-433.01400000000001</v>
      </c>
      <c r="I177" s="122">
        <v>-257.209</v>
      </c>
      <c r="J177" s="121">
        <v>-950.19899999999996</v>
      </c>
      <c r="K177" s="122">
        <v>-645.43899999999996</v>
      </c>
      <c r="L177" s="121">
        <v>-2679.52</v>
      </c>
      <c r="M177" s="122">
        <v>-1870.8</v>
      </c>
      <c r="N177" s="121">
        <v>-13238.9</v>
      </c>
      <c r="O177" s="122">
        <v>-9108.43</v>
      </c>
      <c r="P177" s="121">
        <v>-16755.5</v>
      </c>
      <c r="Q177" s="122">
        <v>-11755.6</v>
      </c>
      <c r="S177" s="113">
        <v>20021206</v>
      </c>
      <c r="T177" s="113">
        <v>2878448</v>
      </c>
      <c r="U177" s="113">
        <v>2725982</v>
      </c>
      <c r="V177" s="113">
        <v>-1542207</v>
      </c>
      <c r="W177" s="113">
        <v>666146</v>
      </c>
      <c r="X177" s="113">
        <v>491250</v>
      </c>
      <c r="Y177" s="113">
        <v>5021238</v>
      </c>
      <c r="Z177" s="113">
        <v>-473781</v>
      </c>
      <c r="AA177" s="113">
        <v>19858605</v>
      </c>
    </row>
    <row r="178" spans="1:27" x14ac:dyDescent="0.25">
      <c r="A178" s="120">
        <v>20021219</v>
      </c>
      <c r="B178" s="121">
        <v>-5614.46</v>
      </c>
      <c r="C178" s="122">
        <v>-3931.62</v>
      </c>
      <c r="D178" s="121">
        <v>-3651.66</v>
      </c>
      <c r="E178" s="122">
        <v>-2562.1799999999998</v>
      </c>
      <c r="F178" s="121">
        <v>-5335.07</v>
      </c>
      <c r="G178" s="122">
        <v>-3707.85</v>
      </c>
      <c r="H178" s="121">
        <v>-257.53100000000001</v>
      </c>
      <c r="I178" s="122">
        <v>-128.63800000000001</v>
      </c>
      <c r="J178" s="121">
        <v>-724.35900000000004</v>
      </c>
      <c r="K178" s="122">
        <v>-488.87200000000001</v>
      </c>
      <c r="L178" s="121">
        <v>-2597.8200000000002</v>
      </c>
      <c r="M178" s="122">
        <v>-1827.09</v>
      </c>
      <c r="N178" s="121">
        <v>-14299.3</v>
      </c>
      <c r="O178" s="122">
        <v>-9538.5</v>
      </c>
      <c r="P178" s="121">
        <v>-17337.3</v>
      </c>
      <c r="Q178" s="122">
        <v>-12089.9</v>
      </c>
      <c r="S178" s="113">
        <v>20021205</v>
      </c>
      <c r="T178" s="113">
        <v>3983121</v>
      </c>
      <c r="U178" s="113">
        <v>3345811</v>
      </c>
      <c r="V178" s="113">
        <v>6863258</v>
      </c>
      <c r="W178" s="113">
        <v>914786</v>
      </c>
      <c r="X178" s="113">
        <v>-48909</v>
      </c>
      <c r="Y178" s="113">
        <v>4903598</v>
      </c>
      <c r="Z178" s="113">
        <v>-570635</v>
      </c>
      <c r="AA178" s="113">
        <v>18883652</v>
      </c>
    </row>
    <row r="179" spans="1:27" x14ac:dyDescent="0.25">
      <c r="A179" s="120">
        <v>20021218</v>
      </c>
      <c r="B179" s="121">
        <v>-4728.91</v>
      </c>
      <c r="C179" s="122">
        <v>-3259.57</v>
      </c>
      <c r="D179" s="121">
        <v>-3404.59</v>
      </c>
      <c r="E179" s="122">
        <v>-2376.3200000000002</v>
      </c>
      <c r="F179" s="121">
        <v>-5331.08</v>
      </c>
      <c r="G179" s="122">
        <v>-3714.75</v>
      </c>
      <c r="H179" s="121">
        <v>-205.28700000000001</v>
      </c>
      <c r="I179" s="122">
        <v>-113.158</v>
      </c>
      <c r="J179" s="121">
        <v>-724.65</v>
      </c>
      <c r="K179" s="122">
        <v>-492.053</v>
      </c>
      <c r="L179" s="121">
        <v>-2429.4299999999998</v>
      </c>
      <c r="M179" s="122">
        <v>-1698.48</v>
      </c>
      <c r="N179" s="121">
        <v>-14549.2</v>
      </c>
      <c r="O179" s="122">
        <v>-9857.57</v>
      </c>
      <c r="P179" s="121">
        <v>-17421.8</v>
      </c>
      <c r="Q179" s="122">
        <v>-12244.5</v>
      </c>
      <c r="S179" s="113">
        <v>20021204</v>
      </c>
      <c r="T179" s="113">
        <v>2431416</v>
      </c>
      <c r="U179" s="113">
        <v>4614127</v>
      </c>
      <c r="V179" s="113">
        <v>1915945</v>
      </c>
      <c r="W179" s="113">
        <v>-272895</v>
      </c>
      <c r="X179" s="113">
        <v>412389</v>
      </c>
      <c r="Y179" s="113">
        <v>5195441</v>
      </c>
      <c r="Z179" s="113">
        <v>2963765</v>
      </c>
      <c r="AA179" s="113">
        <v>36744895</v>
      </c>
    </row>
    <row r="180" spans="1:27" x14ac:dyDescent="0.25">
      <c r="A180" s="120">
        <v>20021217</v>
      </c>
      <c r="B180" s="121">
        <v>-4765.66</v>
      </c>
      <c r="C180" s="122">
        <v>-3303.4</v>
      </c>
      <c r="D180" s="121">
        <v>-3559.77</v>
      </c>
      <c r="E180" s="122">
        <v>-2478.14</v>
      </c>
      <c r="F180" s="121">
        <v>-4482.7</v>
      </c>
      <c r="G180" s="122">
        <v>-3121.64</v>
      </c>
      <c r="H180" s="121">
        <v>-130.661</v>
      </c>
      <c r="I180" s="122">
        <v>-83.964600000000004</v>
      </c>
      <c r="J180" s="121">
        <v>-909.71</v>
      </c>
      <c r="K180" s="122">
        <v>-617.97500000000002</v>
      </c>
      <c r="L180" s="121">
        <v>-2570.9499999999998</v>
      </c>
      <c r="M180" s="122">
        <v>-1776.97</v>
      </c>
      <c r="N180" s="121">
        <v>-15722.8</v>
      </c>
      <c r="O180" s="122">
        <v>-10977.2</v>
      </c>
      <c r="P180" s="121">
        <v>-18907.8</v>
      </c>
      <c r="Q180" s="122">
        <v>-13408.8</v>
      </c>
      <c r="S180" s="113">
        <v>20021203</v>
      </c>
      <c r="T180" s="113">
        <v>4193809</v>
      </c>
      <c r="U180" s="113">
        <v>4061768</v>
      </c>
      <c r="V180" s="113">
        <v>6303680</v>
      </c>
      <c r="W180" s="113">
        <v>476928</v>
      </c>
      <c r="X180" s="113">
        <v>554995</v>
      </c>
      <c r="Y180" s="113">
        <v>2731114</v>
      </c>
      <c r="Z180" s="113">
        <v>-1454149</v>
      </c>
      <c r="AA180" s="113">
        <v>38586835</v>
      </c>
    </row>
    <row r="181" spans="1:27" x14ac:dyDescent="0.25">
      <c r="A181" s="120">
        <v>20021216</v>
      </c>
      <c r="B181" s="121">
        <v>-4726.2</v>
      </c>
      <c r="C181" s="122">
        <v>-3221.49</v>
      </c>
      <c r="D181" s="121">
        <v>-3515.72</v>
      </c>
      <c r="E181" s="122">
        <v>-2463.79</v>
      </c>
      <c r="F181" s="121">
        <v>-5216.5</v>
      </c>
      <c r="G181" s="122">
        <v>-3659.32</v>
      </c>
      <c r="H181" s="121">
        <v>-129.71</v>
      </c>
      <c r="I181" s="122">
        <v>-80.517899999999997</v>
      </c>
      <c r="J181" s="121">
        <v>-669.63900000000001</v>
      </c>
      <c r="K181" s="122">
        <v>-453.50799999999998</v>
      </c>
      <c r="L181" s="121">
        <v>-2385.41</v>
      </c>
      <c r="M181" s="122">
        <v>-1665.19</v>
      </c>
      <c r="N181" s="121">
        <v>-17784.5</v>
      </c>
      <c r="O181" s="122">
        <v>-12560</v>
      </c>
      <c r="P181" s="121">
        <v>-21402.799999999999</v>
      </c>
      <c r="Q181" s="122">
        <v>-15163.7</v>
      </c>
      <c r="S181" s="113">
        <v>20021202</v>
      </c>
      <c r="T181" s="113">
        <v>3388400</v>
      </c>
      <c r="U181" s="113">
        <v>4407121</v>
      </c>
      <c r="V181" s="113">
        <v>2414901</v>
      </c>
      <c r="W181" s="113">
        <v>-15383</v>
      </c>
      <c r="X181" s="113">
        <v>792793</v>
      </c>
      <c r="Y181" s="113">
        <v>3129880</v>
      </c>
      <c r="Z181" s="113">
        <v>3912063</v>
      </c>
      <c r="AA181" s="113">
        <v>20478127</v>
      </c>
    </row>
    <row r="182" spans="1:27" x14ac:dyDescent="0.25">
      <c r="A182" s="120">
        <v>20021213</v>
      </c>
      <c r="B182" s="121">
        <v>-4463.03</v>
      </c>
      <c r="C182" s="122">
        <v>-3103.38</v>
      </c>
      <c r="D182" s="121">
        <v>-3238.8</v>
      </c>
      <c r="E182" s="122">
        <v>-2250.86</v>
      </c>
      <c r="F182" s="121">
        <v>-4664.7</v>
      </c>
      <c r="G182" s="122">
        <v>-3262.16</v>
      </c>
      <c r="H182" s="121">
        <v>-120.21599999999999</v>
      </c>
      <c r="I182" s="122">
        <v>-70.5655</v>
      </c>
      <c r="J182" s="121">
        <v>-746.05700000000002</v>
      </c>
      <c r="K182" s="122">
        <v>-501.29500000000002</v>
      </c>
      <c r="L182" s="121">
        <v>-2071.0100000000002</v>
      </c>
      <c r="M182" s="122">
        <v>-1456.74</v>
      </c>
      <c r="N182" s="121">
        <v>-13144.9</v>
      </c>
      <c r="O182" s="122">
        <v>-9047</v>
      </c>
      <c r="P182" s="121">
        <v>-15375.7</v>
      </c>
      <c r="Q182" s="122">
        <v>-10832.2</v>
      </c>
      <c r="S182" s="113">
        <v>20021129</v>
      </c>
      <c r="T182" s="113">
        <v>-1271506</v>
      </c>
      <c r="U182" s="113">
        <v>626357</v>
      </c>
      <c r="V182" s="113">
        <v>-11611499</v>
      </c>
      <c r="W182" s="113">
        <v>-293380</v>
      </c>
      <c r="X182" s="113">
        <v>487715</v>
      </c>
      <c r="Y182" s="113">
        <v>-2648129</v>
      </c>
      <c r="Z182" s="113">
        <v>-1371343</v>
      </c>
      <c r="AA182" s="113">
        <v>-39117349</v>
      </c>
    </row>
    <row r="183" spans="1:27" x14ac:dyDescent="0.25">
      <c r="A183" s="120">
        <v>20021212</v>
      </c>
      <c r="B183" s="121">
        <v>-4490.32</v>
      </c>
      <c r="C183" s="122">
        <v>-3103.54</v>
      </c>
      <c r="D183" s="121">
        <v>-3127.32</v>
      </c>
      <c r="E183" s="122">
        <v>-2184.34</v>
      </c>
      <c r="F183" s="121">
        <v>-4545.01</v>
      </c>
      <c r="G183" s="122">
        <v>-3125.87</v>
      </c>
      <c r="H183" s="121">
        <v>-169.96600000000001</v>
      </c>
      <c r="I183" s="122">
        <v>-83.940600000000003</v>
      </c>
      <c r="J183" s="121">
        <v>-888.28300000000002</v>
      </c>
      <c r="K183" s="122">
        <v>-606.99599999999998</v>
      </c>
      <c r="L183" s="121">
        <v>-2076.56</v>
      </c>
      <c r="M183" s="122">
        <v>-1462.53</v>
      </c>
      <c r="N183" s="121">
        <v>-12905.3</v>
      </c>
      <c r="O183" s="122">
        <v>-8920.9</v>
      </c>
      <c r="P183" s="121">
        <v>-15205.1</v>
      </c>
      <c r="Q183" s="122">
        <v>-10740.8</v>
      </c>
      <c r="S183" s="113">
        <v>20021128</v>
      </c>
      <c r="T183" s="113">
        <v>683927</v>
      </c>
      <c r="U183" s="113">
        <v>10973124</v>
      </c>
      <c r="V183" s="113">
        <v>17737876</v>
      </c>
      <c r="W183" s="113">
        <v>480707</v>
      </c>
      <c r="X183" s="113">
        <v>479162</v>
      </c>
      <c r="Y183" s="113">
        <v>-17198</v>
      </c>
      <c r="Z183" s="113">
        <v>-1684616</v>
      </c>
      <c r="AA183" s="113">
        <v>370831</v>
      </c>
    </row>
    <row r="184" spans="1:27" x14ac:dyDescent="0.25">
      <c r="A184" s="120">
        <v>20021211</v>
      </c>
      <c r="B184" s="121">
        <v>-4470.3999999999996</v>
      </c>
      <c r="C184" s="122">
        <v>-3081.91</v>
      </c>
      <c r="D184" s="121">
        <v>-3101.54</v>
      </c>
      <c r="E184" s="122">
        <v>-2173.04</v>
      </c>
      <c r="F184" s="121">
        <v>-5640.08</v>
      </c>
      <c r="G184" s="122">
        <v>-3938.37</v>
      </c>
      <c r="H184" s="121">
        <v>-106.26600000000001</v>
      </c>
      <c r="I184" s="122">
        <v>-53.228400000000001</v>
      </c>
      <c r="J184" s="121">
        <v>-771.37400000000002</v>
      </c>
      <c r="K184" s="122">
        <v>-524.11599999999999</v>
      </c>
      <c r="L184" s="121">
        <v>-2006.74</v>
      </c>
      <c r="M184" s="122">
        <v>-1414.03</v>
      </c>
      <c r="N184" s="121">
        <v>-15978.3</v>
      </c>
      <c r="O184" s="122">
        <v>-11331.2</v>
      </c>
      <c r="P184" s="121">
        <v>-19389.8</v>
      </c>
      <c r="Q184" s="122">
        <v>-13618.9</v>
      </c>
      <c r="S184" s="113">
        <v>20021126</v>
      </c>
      <c r="T184" s="113">
        <v>-218433</v>
      </c>
      <c r="U184" s="113">
        <v>4605699</v>
      </c>
      <c r="V184" s="113">
        <v>-17853148</v>
      </c>
      <c r="W184" s="113">
        <v>285769</v>
      </c>
      <c r="X184" s="113">
        <v>-228265</v>
      </c>
      <c r="Y184" s="113">
        <v>2250663</v>
      </c>
      <c r="Z184" s="113">
        <v>1991996</v>
      </c>
      <c r="AA184" s="113">
        <v>28068555</v>
      </c>
    </row>
    <row r="185" spans="1:27" x14ac:dyDescent="0.25">
      <c r="A185" s="123">
        <v>20021210</v>
      </c>
      <c r="B185" s="124">
        <v>-4213.3500000000004</v>
      </c>
      <c r="C185" s="125">
        <v>-2943.27</v>
      </c>
      <c r="D185" s="124">
        <v>-2997.25</v>
      </c>
      <c r="E185" s="125">
        <v>-2080.5100000000002</v>
      </c>
      <c r="F185" s="124">
        <v>-5754.47</v>
      </c>
      <c r="G185" s="125">
        <v>-3994.21</v>
      </c>
      <c r="H185" s="124">
        <v>-78.769099999999995</v>
      </c>
      <c r="I185" s="125">
        <v>-39.515799999999999</v>
      </c>
      <c r="J185" s="124">
        <v>-1012.84</v>
      </c>
      <c r="K185" s="125">
        <v>-706.24</v>
      </c>
      <c r="L185" s="124">
        <v>-2165.75</v>
      </c>
      <c r="M185" s="125">
        <v>-1528.4</v>
      </c>
      <c r="N185" s="124">
        <v>-16806.099999999999</v>
      </c>
      <c r="O185" s="125">
        <v>-11768.7</v>
      </c>
      <c r="P185" s="124">
        <v>-21376</v>
      </c>
      <c r="Q185" s="125">
        <v>-14971.1</v>
      </c>
      <c r="S185" s="113">
        <v>20021125</v>
      </c>
      <c r="T185" s="113">
        <v>-1236840</v>
      </c>
      <c r="U185" s="113">
        <v>5124927</v>
      </c>
      <c r="V185" s="113">
        <v>-981853</v>
      </c>
      <c r="W185" s="113">
        <v>-383488</v>
      </c>
      <c r="X185" s="113">
        <v>164871</v>
      </c>
      <c r="Y185" s="113">
        <v>-192866</v>
      </c>
      <c r="Z185" s="113">
        <v>-579525</v>
      </c>
      <c r="AA185" s="113">
        <v>501831</v>
      </c>
    </row>
    <row r="186" spans="1:27" x14ac:dyDescent="0.25">
      <c r="A186" s="120">
        <v>20021209</v>
      </c>
      <c r="B186" s="121">
        <v>-4457.01</v>
      </c>
      <c r="C186" s="122">
        <v>-3122.64</v>
      </c>
      <c r="D186" s="121">
        <v>-2823.91</v>
      </c>
      <c r="E186" s="122">
        <v>-1972.18</v>
      </c>
      <c r="F186" s="121">
        <v>-4504.49</v>
      </c>
      <c r="G186" s="122">
        <v>-3120.04</v>
      </c>
      <c r="H186" s="121">
        <v>-73.541600000000003</v>
      </c>
      <c r="I186" s="122">
        <v>-37.400100000000002</v>
      </c>
      <c r="J186" s="121">
        <v>-1004.4</v>
      </c>
      <c r="K186" s="122">
        <v>-696.61800000000005</v>
      </c>
      <c r="L186" s="121">
        <v>-2260.86</v>
      </c>
      <c r="M186" s="122">
        <v>-1590.23</v>
      </c>
      <c r="N186" s="121">
        <v>-11787.2</v>
      </c>
      <c r="O186" s="122">
        <v>-8186.99</v>
      </c>
      <c r="P186" s="121">
        <v>-15149</v>
      </c>
      <c r="Q186" s="122">
        <v>-10599.9</v>
      </c>
      <c r="S186" s="113">
        <v>20021122</v>
      </c>
      <c r="T186" s="113">
        <v>-2661437</v>
      </c>
      <c r="U186" s="113">
        <v>5809368</v>
      </c>
      <c r="V186" s="113">
        <v>-4737789</v>
      </c>
      <c r="W186" s="113">
        <v>202587</v>
      </c>
      <c r="X186" s="113">
        <v>551676</v>
      </c>
      <c r="Y186" s="113">
        <v>2418794</v>
      </c>
      <c r="Z186" s="113">
        <v>1341162</v>
      </c>
      <c r="AA186" s="113">
        <v>-4092548</v>
      </c>
    </row>
    <row r="187" spans="1:27" x14ac:dyDescent="0.25">
      <c r="A187" s="120">
        <v>20021206</v>
      </c>
      <c r="B187" s="121">
        <v>-5814.59</v>
      </c>
      <c r="C187" s="122">
        <v>-3963.53</v>
      </c>
      <c r="D187" s="121">
        <v>-2991.5</v>
      </c>
      <c r="E187" s="122">
        <v>-2071.35</v>
      </c>
      <c r="F187" s="121">
        <v>-4916.7299999999996</v>
      </c>
      <c r="G187" s="122">
        <v>-3417.05</v>
      </c>
      <c r="H187" s="121">
        <v>-94.511300000000006</v>
      </c>
      <c r="I187" s="122">
        <v>-51.511899999999997</v>
      </c>
      <c r="J187" s="121">
        <v>-966.50699999999995</v>
      </c>
      <c r="K187" s="122">
        <v>-674.67200000000003</v>
      </c>
      <c r="L187" s="121">
        <v>-2611.66</v>
      </c>
      <c r="M187" s="122">
        <v>-1836.46</v>
      </c>
      <c r="N187" s="121">
        <v>-14115</v>
      </c>
      <c r="O187" s="122">
        <v>-9975.7999999999993</v>
      </c>
      <c r="P187" s="121">
        <v>-17794.3</v>
      </c>
      <c r="Q187" s="122">
        <v>-12468.5</v>
      </c>
      <c r="S187" s="113">
        <v>20021121</v>
      </c>
      <c r="T187" s="113">
        <v>-89738</v>
      </c>
      <c r="U187" s="113">
        <v>4591635</v>
      </c>
      <c r="V187" s="113">
        <v>1656185</v>
      </c>
      <c r="W187" s="113">
        <v>-810789</v>
      </c>
      <c r="X187" s="113">
        <v>3167895</v>
      </c>
      <c r="Y187" s="113">
        <v>1325273</v>
      </c>
      <c r="Z187" s="113">
        <v>-1497001</v>
      </c>
      <c r="AA187" s="113">
        <v>4396566</v>
      </c>
    </row>
    <row r="188" spans="1:27" x14ac:dyDescent="0.25">
      <c r="A188" s="120">
        <v>20021205</v>
      </c>
      <c r="B188" s="121">
        <v>-5848.37</v>
      </c>
      <c r="C188" s="122">
        <v>-3852.4</v>
      </c>
      <c r="D188" s="121">
        <v>-2942.69</v>
      </c>
      <c r="E188" s="122">
        <v>-2052.98</v>
      </c>
      <c r="F188" s="121">
        <v>-4602.33</v>
      </c>
      <c r="G188" s="122">
        <v>-3185.4</v>
      </c>
      <c r="H188" s="121">
        <v>-110.327</v>
      </c>
      <c r="I188" s="122">
        <v>-64.633300000000006</v>
      </c>
      <c r="J188" s="121">
        <v>-1725.94</v>
      </c>
      <c r="K188" s="122">
        <v>-1179.07</v>
      </c>
      <c r="L188" s="121">
        <v>-3207.95</v>
      </c>
      <c r="M188" s="122">
        <v>-2266.65</v>
      </c>
      <c r="N188" s="121">
        <v>-12893</v>
      </c>
      <c r="O188" s="122">
        <v>-9152.81</v>
      </c>
      <c r="P188" s="121">
        <v>-14245.3</v>
      </c>
      <c r="Q188" s="122">
        <v>-9931.81</v>
      </c>
      <c r="S188" s="113">
        <v>20021120</v>
      </c>
      <c r="T188" s="113">
        <v>-2922855</v>
      </c>
      <c r="U188" s="113">
        <v>3944548</v>
      </c>
      <c r="V188" s="113">
        <v>-2620720</v>
      </c>
      <c r="W188" s="113">
        <v>-279025</v>
      </c>
      <c r="X188" s="113">
        <v>644805</v>
      </c>
      <c r="Y188" s="113">
        <v>63520</v>
      </c>
      <c r="Z188" s="113">
        <v>-2812600</v>
      </c>
      <c r="AA188" s="113">
        <v>4850622</v>
      </c>
    </row>
    <row r="189" spans="1:27" x14ac:dyDescent="0.25">
      <c r="A189" s="120">
        <v>20021204</v>
      </c>
      <c r="B189" s="121">
        <v>-6110.51</v>
      </c>
      <c r="C189" s="122">
        <v>-4023.54</v>
      </c>
      <c r="D189" s="121">
        <v>-2017.78</v>
      </c>
      <c r="E189" s="122">
        <v>-1393.48</v>
      </c>
      <c r="F189" s="121">
        <v>-4533.3599999999997</v>
      </c>
      <c r="G189" s="122">
        <v>-3194.33</v>
      </c>
      <c r="H189" s="121">
        <v>-143.244</v>
      </c>
      <c r="I189" s="122">
        <v>-91.092699999999994</v>
      </c>
      <c r="J189" s="121">
        <v>-1405.36</v>
      </c>
      <c r="K189" s="122">
        <v>-933.14499999999998</v>
      </c>
      <c r="L189" s="121">
        <v>-3902.15</v>
      </c>
      <c r="M189" s="122">
        <v>-2730.49</v>
      </c>
      <c r="N189" s="121">
        <v>-11665.6</v>
      </c>
      <c r="O189" s="122">
        <v>-8122.4</v>
      </c>
      <c r="P189" s="121">
        <v>-14191.9</v>
      </c>
      <c r="Q189" s="122">
        <v>-10030.9</v>
      </c>
      <c r="S189" s="113">
        <v>20021119</v>
      </c>
      <c r="T189" s="113">
        <v>-2260822</v>
      </c>
      <c r="U189" s="113">
        <v>4735824</v>
      </c>
      <c r="V189" s="113">
        <v>-482689</v>
      </c>
      <c r="W189" s="113">
        <v>-23631</v>
      </c>
      <c r="X189" s="113">
        <v>637257</v>
      </c>
      <c r="Y189" s="113">
        <v>-3062072</v>
      </c>
      <c r="Z189" s="113">
        <v>-1365946</v>
      </c>
      <c r="AA189" s="113">
        <v>-8012349</v>
      </c>
    </row>
    <row r="190" spans="1:27" x14ac:dyDescent="0.25">
      <c r="A190" s="120">
        <v>20021203</v>
      </c>
      <c r="B190" s="121">
        <v>-5850.9</v>
      </c>
      <c r="C190" s="122">
        <v>-3930.73</v>
      </c>
      <c r="D190" s="121">
        <v>-1109.52</v>
      </c>
      <c r="E190" s="122">
        <v>-730.40499999999997</v>
      </c>
      <c r="F190" s="121">
        <v>-4397.47</v>
      </c>
      <c r="G190" s="122">
        <v>-3106.35</v>
      </c>
      <c r="H190" s="121">
        <v>-110.497</v>
      </c>
      <c r="I190" s="122">
        <v>-56.033200000000001</v>
      </c>
      <c r="J190" s="121">
        <v>-1726.9</v>
      </c>
      <c r="K190" s="122">
        <v>-1063.3399999999999</v>
      </c>
      <c r="L190" s="121">
        <v>-3101.86</v>
      </c>
      <c r="M190" s="122">
        <v>-2145.44</v>
      </c>
      <c r="N190" s="121">
        <v>-13808.9</v>
      </c>
      <c r="O190" s="122">
        <v>-9302.06</v>
      </c>
      <c r="P190" s="121">
        <v>-14567</v>
      </c>
      <c r="Q190" s="122">
        <v>-10230.9</v>
      </c>
      <c r="S190" s="113">
        <v>20021118</v>
      </c>
      <c r="T190" s="113">
        <v>2193779</v>
      </c>
      <c r="U190" s="113">
        <v>-2597581</v>
      </c>
      <c r="V190" s="113">
        <v>-2430660</v>
      </c>
      <c r="W190" s="113">
        <v>1934608</v>
      </c>
      <c r="X190" s="113">
        <v>557936</v>
      </c>
      <c r="Y190" s="113">
        <v>2769113</v>
      </c>
      <c r="Z190" s="113">
        <v>-172956</v>
      </c>
      <c r="AA190" s="113">
        <v>-14727486</v>
      </c>
    </row>
    <row r="191" spans="1:27" x14ac:dyDescent="0.25">
      <c r="A191" s="120">
        <v>20021202</v>
      </c>
      <c r="B191" s="121">
        <v>-5924.37</v>
      </c>
      <c r="C191" s="122">
        <v>-4055.45</v>
      </c>
      <c r="D191" s="121">
        <v>-858.60599999999999</v>
      </c>
      <c r="E191" s="122">
        <v>-601.64800000000002</v>
      </c>
      <c r="F191" s="121">
        <v>-4827.7</v>
      </c>
      <c r="G191" s="122">
        <v>-3370.97</v>
      </c>
      <c r="H191" s="121">
        <v>-155.46700000000001</v>
      </c>
      <c r="I191" s="122">
        <v>-96.7059</v>
      </c>
      <c r="J191" s="121">
        <v>-729.47799999999995</v>
      </c>
      <c r="K191" s="122">
        <v>-493.13900000000001</v>
      </c>
      <c r="L191" s="121">
        <v>-2709.79</v>
      </c>
      <c r="M191" s="122">
        <v>-1888.17</v>
      </c>
      <c r="N191" s="121">
        <v>-13307.4</v>
      </c>
      <c r="O191" s="122">
        <v>-8997.6200000000008</v>
      </c>
      <c r="P191" s="121">
        <v>-14251.5</v>
      </c>
      <c r="Q191" s="122">
        <v>-10153.6</v>
      </c>
      <c r="S191" s="113">
        <v>20021115</v>
      </c>
      <c r="T191" s="113">
        <v>441055</v>
      </c>
      <c r="U191" s="113">
        <v>6543670</v>
      </c>
      <c r="V191" s="113">
        <v>-3962762</v>
      </c>
      <c r="W191" s="113">
        <v>-136192</v>
      </c>
      <c r="X191" s="113">
        <v>595486</v>
      </c>
      <c r="Y191" s="113">
        <v>-957317</v>
      </c>
      <c r="Z191" s="113">
        <v>2579164</v>
      </c>
      <c r="AA191" s="113">
        <v>-2735625</v>
      </c>
    </row>
    <row r="192" spans="1:27" x14ac:dyDescent="0.25">
      <c r="A192" s="120">
        <v>20021129</v>
      </c>
      <c r="B192" s="121">
        <v>-5797.57</v>
      </c>
      <c r="C192" s="122">
        <v>-3968.18</v>
      </c>
      <c r="D192" s="121">
        <v>-956.25400000000002</v>
      </c>
      <c r="E192" s="122">
        <v>-670.32799999999997</v>
      </c>
      <c r="F192" s="121">
        <v>-4800.57</v>
      </c>
      <c r="G192" s="122">
        <v>-3317.57</v>
      </c>
      <c r="H192" s="121">
        <v>-144.07400000000001</v>
      </c>
      <c r="I192" s="122">
        <v>-79.549499999999995</v>
      </c>
      <c r="J192" s="121">
        <v>-869.596</v>
      </c>
      <c r="K192" s="122">
        <v>-579.72799999999995</v>
      </c>
      <c r="L192" s="121">
        <v>-2433.25</v>
      </c>
      <c r="M192" s="122">
        <v>-1681.12</v>
      </c>
      <c r="N192" s="121">
        <v>-14630.3</v>
      </c>
      <c r="O192" s="122">
        <v>-9808.2000000000007</v>
      </c>
      <c r="P192" s="121">
        <v>-14532.8</v>
      </c>
      <c r="Q192" s="122">
        <v>-10288.9</v>
      </c>
      <c r="S192" s="113">
        <v>20021114</v>
      </c>
      <c r="T192" s="113">
        <v>-7307596</v>
      </c>
      <c r="U192" s="113">
        <v>8980655</v>
      </c>
      <c r="V192" s="113">
        <v>-21647</v>
      </c>
      <c r="W192" s="113">
        <v>-366869</v>
      </c>
      <c r="X192" s="113">
        <v>305105</v>
      </c>
      <c r="Y192" s="113">
        <v>-942272</v>
      </c>
      <c r="Z192" s="113">
        <v>-4067282</v>
      </c>
      <c r="AA192" s="113">
        <v>-3135053</v>
      </c>
    </row>
    <row r="193" spans="1:27" x14ac:dyDescent="0.25">
      <c r="A193" s="120">
        <v>20021128</v>
      </c>
      <c r="B193" s="121">
        <v>-5373.22</v>
      </c>
      <c r="C193" s="122">
        <v>-3727.22</v>
      </c>
      <c r="D193" s="121">
        <v>-1019.66</v>
      </c>
      <c r="E193" s="122">
        <v>-712.08199999999999</v>
      </c>
      <c r="F193" s="121">
        <v>-4904.3900000000003</v>
      </c>
      <c r="G193" s="122">
        <v>-3451.16</v>
      </c>
      <c r="H193" s="121">
        <v>-138.744</v>
      </c>
      <c r="I193" s="122">
        <v>-76.628</v>
      </c>
      <c r="J193" s="121">
        <v>-883.66600000000005</v>
      </c>
      <c r="K193" s="122">
        <v>-597.74</v>
      </c>
      <c r="L193" s="121">
        <v>-2415.36</v>
      </c>
      <c r="M193" s="122">
        <v>-1681.17</v>
      </c>
      <c r="N193" s="121">
        <v>-12659.8</v>
      </c>
      <c r="O193" s="122">
        <v>-8724.0499999999993</v>
      </c>
      <c r="P193" s="121">
        <v>-14212.1</v>
      </c>
      <c r="Q193" s="122">
        <v>-10106.6</v>
      </c>
      <c r="S193" s="113">
        <v>20021113</v>
      </c>
      <c r="T193" s="113">
        <v>569389</v>
      </c>
      <c r="U193" s="113">
        <v>4994291</v>
      </c>
      <c r="V193" s="113">
        <v>-1483665</v>
      </c>
      <c r="W193" s="113">
        <v>68588</v>
      </c>
      <c r="X193" s="113">
        <v>197494</v>
      </c>
      <c r="Y193" s="113">
        <v>1502126</v>
      </c>
      <c r="Z193" s="113">
        <v>-7579446</v>
      </c>
      <c r="AA193" s="113">
        <v>-2835218</v>
      </c>
    </row>
    <row r="194" spans="1:27" x14ac:dyDescent="0.25">
      <c r="A194" s="120">
        <v>20021127</v>
      </c>
      <c r="B194" s="121">
        <v>-5430.43</v>
      </c>
      <c r="C194" s="122">
        <v>-3739.92</v>
      </c>
      <c r="D194" s="121">
        <v>-1089.79</v>
      </c>
      <c r="E194" s="122">
        <v>-767.79499999999996</v>
      </c>
      <c r="F194" s="121">
        <v>-4983.67</v>
      </c>
      <c r="G194" s="122">
        <v>-3447.2</v>
      </c>
      <c r="H194" s="121">
        <v>-145.54499999999999</v>
      </c>
      <c r="I194" s="122">
        <v>-82.023799999999994</v>
      </c>
      <c r="J194" s="121">
        <v>-793.94299999999998</v>
      </c>
      <c r="K194" s="122">
        <v>-549.06299999999999</v>
      </c>
      <c r="L194" s="121">
        <v>-2420.02</v>
      </c>
      <c r="M194" s="122">
        <v>-1683.48</v>
      </c>
      <c r="N194" s="121">
        <v>-13446.8</v>
      </c>
      <c r="O194" s="122">
        <v>-9214.9</v>
      </c>
      <c r="P194" s="121">
        <v>-14747.9</v>
      </c>
      <c r="Q194" s="122">
        <v>-10443.799999999999</v>
      </c>
      <c r="S194" s="113">
        <v>20021112</v>
      </c>
      <c r="T194" s="113">
        <v>-2198890</v>
      </c>
      <c r="U194" s="113">
        <v>9356830</v>
      </c>
      <c r="V194" s="113">
        <v>2801924</v>
      </c>
      <c r="W194" s="113">
        <v>-238291</v>
      </c>
      <c r="X194" s="113">
        <v>-479747</v>
      </c>
      <c r="Y194" s="113">
        <v>353072</v>
      </c>
      <c r="Z194" s="113">
        <v>-594800</v>
      </c>
      <c r="AA194" s="113">
        <v>5908555</v>
      </c>
    </row>
    <row r="195" spans="1:27" x14ac:dyDescent="0.25">
      <c r="A195" s="120">
        <v>20021126</v>
      </c>
      <c r="B195" s="121">
        <v>-5156.4399999999996</v>
      </c>
      <c r="C195" s="122">
        <v>-3545.24</v>
      </c>
      <c r="D195" s="121">
        <v>-923.77200000000005</v>
      </c>
      <c r="E195" s="122">
        <v>-649.86199999999997</v>
      </c>
      <c r="F195" s="121">
        <v>-4377.8999999999996</v>
      </c>
      <c r="G195" s="122">
        <v>-3098.5</v>
      </c>
      <c r="H195" s="121">
        <v>-113.624</v>
      </c>
      <c r="I195" s="122">
        <v>-67.736900000000006</v>
      </c>
      <c r="J195" s="121">
        <v>-1001.39</v>
      </c>
      <c r="K195" s="122">
        <v>-687.13800000000003</v>
      </c>
      <c r="L195" s="121">
        <v>-2460.0300000000002</v>
      </c>
      <c r="M195" s="122">
        <v>-1719.83</v>
      </c>
      <c r="N195" s="121">
        <v>-16692</v>
      </c>
      <c r="O195" s="122">
        <v>-11110.8</v>
      </c>
      <c r="P195" s="121">
        <v>-17281.8</v>
      </c>
      <c r="Q195" s="122">
        <v>-12078</v>
      </c>
      <c r="S195" s="113">
        <v>20021111</v>
      </c>
      <c r="T195" s="113">
        <v>4539313</v>
      </c>
      <c r="U195" s="113">
        <v>2673811</v>
      </c>
      <c r="V195" s="113">
        <v>-66184</v>
      </c>
      <c r="W195" s="113">
        <v>-466629</v>
      </c>
      <c r="X195" s="113">
        <v>450678</v>
      </c>
      <c r="Y195" s="113">
        <v>3071556</v>
      </c>
      <c r="Z195" s="113">
        <v>-1991421</v>
      </c>
      <c r="AA195" s="113">
        <v>17334828</v>
      </c>
    </row>
    <row r="196" spans="1:27" x14ac:dyDescent="0.25">
      <c r="A196" s="120">
        <v>20021125</v>
      </c>
      <c r="B196" s="121">
        <v>-5074.87</v>
      </c>
      <c r="C196" s="122">
        <v>-3513.2</v>
      </c>
      <c r="D196" s="121">
        <v>-2322.81</v>
      </c>
      <c r="E196" s="122">
        <v>-1615.01</v>
      </c>
      <c r="F196" s="121">
        <v>-4566.1400000000003</v>
      </c>
      <c r="G196" s="122">
        <v>-3222.73</v>
      </c>
      <c r="H196" s="121">
        <v>-187.15700000000001</v>
      </c>
      <c r="I196" s="122">
        <v>-118.062</v>
      </c>
      <c r="J196" s="121">
        <v>-828.99199999999996</v>
      </c>
      <c r="K196" s="122">
        <v>-576.33399999999995</v>
      </c>
      <c r="L196" s="121">
        <v>-2563.1799999999998</v>
      </c>
      <c r="M196" s="122">
        <v>-1796.58</v>
      </c>
      <c r="N196" s="121">
        <v>-12699.9</v>
      </c>
      <c r="O196" s="122">
        <v>-8871.58</v>
      </c>
      <c r="P196" s="121">
        <v>-14725.7</v>
      </c>
      <c r="Q196" s="122">
        <v>-10424.5</v>
      </c>
      <c r="S196" s="113">
        <v>20021108</v>
      </c>
      <c r="T196" s="113">
        <v>3717331</v>
      </c>
      <c r="U196" s="113">
        <v>325340</v>
      </c>
      <c r="V196" s="113">
        <v>3021975</v>
      </c>
      <c r="W196" s="113">
        <v>236423</v>
      </c>
      <c r="X196" s="113">
        <v>510527</v>
      </c>
      <c r="Y196" s="113">
        <v>-788656</v>
      </c>
      <c r="Z196" s="113">
        <v>-625568</v>
      </c>
      <c r="AA196" s="113">
        <v>18180518</v>
      </c>
    </row>
    <row r="197" spans="1:27" x14ac:dyDescent="0.25">
      <c r="A197" s="120">
        <v>20021122</v>
      </c>
      <c r="B197" s="121">
        <v>-5032.46</v>
      </c>
      <c r="C197" s="122">
        <v>-3528.09</v>
      </c>
      <c r="D197" s="121">
        <v>-1201.5899999999999</v>
      </c>
      <c r="E197" s="122">
        <v>-807.53599999999994</v>
      </c>
      <c r="F197" s="121">
        <v>-4111.42</v>
      </c>
      <c r="G197" s="122">
        <v>-2874.15</v>
      </c>
      <c r="H197" s="121">
        <v>-176.47900000000001</v>
      </c>
      <c r="I197" s="122">
        <v>-112.04</v>
      </c>
      <c r="J197" s="121">
        <v>-1014.78</v>
      </c>
      <c r="K197" s="122">
        <v>-685.42399999999998</v>
      </c>
      <c r="L197" s="121">
        <v>-2736.03</v>
      </c>
      <c r="M197" s="122">
        <v>-1902.28</v>
      </c>
      <c r="N197" s="121">
        <v>-12188.4</v>
      </c>
      <c r="O197" s="122">
        <v>-8504.19</v>
      </c>
      <c r="P197" s="121">
        <v>-14021.9</v>
      </c>
      <c r="Q197" s="122">
        <v>-9975.27</v>
      </c>
      <c r="S197" s="113">
        <v>20021107</v>
      </c>
      <c r="T197" s="113">
        <v>9158608</v>
      </c>
      <c r="U197" s="113">
        <v>14627232</v>
      </c>
      <c r="V197" s="113">
        <v>3955394</v>
      </c>
      <c r="W197" s="113">
        <v>2859579</v>
      </c>
      <c r="X197" s="113">
        <v>700629</v>
      </c>
      <c r="Y197" s="113">
        <v>642697</v>
      </c>
      <c r="Z197" s="113">
        <v>1751507</v>
      </c>
      <c r="AA197" s="113">
        <v>45622470</v>
      </c>
    </row>
    <row r="198" spans="1:27" x14ac:dyDescent="0.25">
      <c r="A198" s="120">
        <v>20021121</v>
      </c>
      <c r="B198" s="121">
        <v>-5527.4</v>
      </c>
      <c r="C198" s="122">
        <v>-3754.83</v>
      </c>
      <c r="D198" s="121">
        <v>-1648.05</v>
      </c>
      <c r="E198" s="122">
        <v>-1161.9100000000001</v>
      </c>
      <c r="F198" s="121">
        <v>-7334.01</v>
      </c>
      <c r="G198" s="122">
        <v>-4928.99</v>
      </c>
      <c r="H198" s="121">
        <v>-161.15199999999999</v>
      </c>
      <c r="I198" s="122">
        <v>-94.167199999999994</v>
      </c>
      <c r="J198" s="121">
        <v>-884.72799999999995</v>
      </c>
      <c r="K198" s="122">
        <v>-613.54</v>
      </c>
      <c r="L198" s="121">
        <v>-2693.47</v>
      </c>
      <c r="M198" s="122">
        <v>-1887.23</v>
      </c>
      <c r="N198" s="121">
        <v>-12655.6</v>
      </c>
      <c r="O198" s="122">
        <v>-8937.52</v>
      </c>
      <c r="P198" s="121">
        <v>-17908.599999999999</v>
      </c>
      <c r="Q198" s="122">
        <v>-12444.3</v>
      </c>
      <c r="S198" s="113">
        <v>20021106</v>
      </c>
      <c r="T198" s="113">
        <v>-2200197</v>
      </c>
      <c r="U198" s="113">
        <v>5773044</v>
      </c>
      <c r="V198" s="113">
        <v>298125</v>
      </c>
      <c r="W198" s="113">
        <v>-2572196</v>
      </c>
      <c r="X198" s="113">
        <v>97038</v>
      </c>
      <c r="Y198" s="113">
        <v>2412909</v>
      </c>
      <c r="Z198" s="113">
        <v>1792858</v>
      </c>
      <c r="AA198" s="113">
        <v>572208</v>
      </c>
    </row>
    <row r="199" spans="1:27" x14ac:dyDescent="0.25">
      <c r="A199" s="120">
        <v>20021120</v>
      </c>
      <c r="B199" s="121">
        <v>-5887.15</v>
      </c>
      <c r="C199" s="122">
        <v>-3865.8</v>
      </c>
      <c r="D199" s="121">
        <v>-1150.45</v>
      </c>
      <c r="E199" s="122">
        <v>-791.1</v>
      </c>
      <c r="F199" s="121">
        <v>-6611.07</v>
      </c>
      <c r="G199" s="122">
        <v>-4502.1400000000003</v>
      </c>
      <c r="H199" s="121">
        <v>-115.774</v>
      </c>
      <c r="I199" s="122">
        <v>-69.725300000000004</v>
      </c>
      <c r="J199" s="121">
        <v>-688.73699999999997</v>
      </c>
      <c r="K199" s="122">
        <v>-476.68400000000003</v>
      </c>
      <c r="L199" s="121">
        <v>-2757.77</v>
      </c>
      <c r="M199" s="122">
        <v>-1937.98</v>
      </c>
      <c r="N199" s="121">
        <v>-12297</v>
      </c>
      <c r="O199" s="122">
        <v>-8626.39</v>
      </c>
      <c r="P199" s="121">
        <v>-16491.5</v>
      </c>
      <c r="Q199" s="122">
        <v>-11568.3</v>
      </c>
      <c r="S199" s="113">
        <v>20021105</v>
      </c>
      <c r="T199" s="113">
        <v>6135832</v>
      </c>
      <c r="U199" s="113">
        <v>5604591</v>
      </c>
      <c r="V199" s="113">
        <v>918586</v>
      </c>
      <c r="W199" s="113">
        <v>1132815</v>
      </c>
      <c r="X199" s="113">
        <v>653517</v>
      </c>
      <c r="Y199" s="113">
        <v>1606354</v>
      </c>
      <c r="Z199" s="113">
        <v>-1801883</v>
      </c>
      <c r="AA199" s="113">
        <v>26936349</v>
      </c>
    </row>
    <row r="200" spans="1:27" x14ac:dyDescent="0.25">
      <c r="A200" s="120">
        <v>20021119</v>
      </c>
      <c r="B200" s="121">
        <v>-6120.5</v>
      </c>
      <c r="C200" s="122">
        <v>-4036.03</v>
      </c>
      <c r="D200" s="121">
        <v>-1126.76</v>
      </c>
      <c r="E200" s="122">
        <v>-789.548</v>
      </c>
      <c r="F200" s="121">
        <v>-6562.79</v>
      </c>
      <c r="G200" s="122">
        <v>-4416.32</v>
      </c>
      <c r="H200" s="121">
        <v>-172.09700000000001</v>
      </c>
      <c r="I200" s="122">
        <v>-101.27</v>
      </c>
      <c r="J200" s="121">
        <v>-1270.67</v>
      </c>
      <c r="K200" s="122">
        <v>-851.69299999999998</v>
      </c>
      <c r="L200" s="121">
        <v>-3121.57</v>
      </c>
      <c r="M200" s="122">
        <v>-2189.7199999999998</v>
      </c>
      <c r="N200" s="121">
        <v>-12858.3</v>
      </c>
      <c r="O200" s="122">
        <v>-8936.39</v>
      </c>
      <c r="P200" s="121">
        <v>-18357.7</v>
      </c>
      <c r="Q200" s="122">
        <v>-12384</v>
      </c>
      <c r="S200" s="113">
        <v>20021104</v>
      </c>
      <c r="T200" s="113">
        <v>-6526925</v>
      </c>
      <c r="U200" s="113">
        <v>4206350</v>
      </c>
      <c r="V200" s="113">
        <v>148074</v>
      </c>
      <c r="W200" s="113">
        <v>126490</v>
      </c>
      <c r="X200" s="113">
        <v>743544</v>
      </c>
      <c r="Y200" s="113">
        <v>765112</v>
      </c>
      <c r="Z200" s="113">
        <v>554476</v>
      </c>
      <c r="AA200" s="113">
        <v>-12017006</v>
      </c>
    </row>
    <row r="201" spans="1:27" x14ac:dyDescent="0.25">
      <c r="A201" s="120">
        <v>20021118</v>
      </c>
      <c r="B201" s="121">
        <v>-6132.33</v>
      </c>
      <c r="C201" s="122">
        <v>-4042.67</v>
      </c>
      <c r="D201" s="121">
        <v>-1243.6600000000001</v>
      </c>
      <c r="E201" s="122">
        <v>-845.59900000000005</v>
      </c>
      <c r="F201" s="121">
        <v>-5968.84</v>
      </c>
      <c r="G201" s="122">
        <v>-3935.65</v>
      </c>
      <c r="H201" s="121">
        <v>-151.49100000000001</v>
      </c>
      <c r="I201" s="122">
        <v>-89.554299999999998</v>
      </c>
      <c r="J201" s="121">
        <v>-1040.4100000000001</v>
      </c>
      <c r="K201" s="122">
        <v>-714.46</v>
      </c>
      <c r="L201" s="121">
        <v>-2275.6</v>
      </c>
      <c r="M201" s="122">
        <v>-1596.78</v>
      </c>
      <c r="N201" s="121">
        <v>-11785.8</v>
      </c>
      <c r="O201" s="122">
        <v>-8296.34</v>
      </c>
      <c r="P201" s="121">
        <v>-15962.7</v>
      </c>
      <c r="Q201" s="122">
        <v>-11071.2</v>
      </c>
      <c r="S201" s="113">
        <v>20021101</v>
      </c>
      <c r="T201" s="113">
        <v>1108072</v>
      </c>
      <c r="U201" s="113">
        <v>2341048</v>
      </c>
      <c r="V201" s="113">
        <v>-435681</v>
      </c>
      <c r="W201" s="113">
        <v>-692945</v>
      </c>
      <c r="X201" s="113">
        <v>-181386</v>
      </c>
      <c r="Y201" s="113">
        <v>165798</v>
      </c>
      <c r="Z201" s="113">
        <v>483882</v>
      </c>
      <c r="AA201" s="113">
        <v>3792280</v>
      </c>
    </row>
    <row r="202" spans="1:27" x14ac:dyDescent="0.25">
      <c r="A202" s="120">
        <v>20021115</v>
      </c>
      <c r="B202" s="121">
        <v>-6602.27</v>
      </c>
      <c r="C202" s="122">
        <v>-4232.21</v>
      </c>
      <c r="D202" s="121">
        <v>-1039.94</v>
      </c>
      <c r="E202" s="122">
        <v>-707.24199999999996</v>
      </c>
      <c r="F202" s="121">
        <v>-7038.9</v>
      </c>
      <c r="G202" s="122">
        <v>-4488.04</v>
      </c>
      <c r="H202" s="121">
        <v>-149.97300000000001</v>
      </c>
      <c r="I202" s="122">
        <v>-87.456400000000002</v>
      </c>
      <c r="J202" s="121">
        <v>-685.226</v>
      </c>
      <c r="K202" s="122">
        <v>-474.30399999999997</v>
      </c>
      <c r="L202" s="121">
        <v>-2499.34</v>
      </c>
      <c r="M202" s="122">
        <v>-1726.42</v>
      </c>
      <c r="N202" s="121">
        <v>-12057.4</v>
      </c>
      <c r="O202" s="122">
        <v>-8432.5499999999993</v>
      </c>
      <c r="P202" s="121">
        <v>-16764.7</v>
      </c>
      <c r="Q202" s="122">
        <v>-11549.2</v>
      </c>
      <c r="S202" s="113">
        <v>20021031</v>
      </c>
      <c r="T202" s="113">
        <v>75502</v>
      </c>
      <c r="U202" s="113">
        <v>7982762</v>
      </c>
      <c r="V202" s="113">
        <v>5656238</v>
      </c>
      <c r="W202" s="113">
        <v>2335593</v>
      </c>
      <c r="X202" s="113">
        <v>666082</v>
      </c>
      <c r="Y202" s="113">
        <v>-897510</v>
      </c>
      <c r="Z202" s="113">
        <v>-1379555</v>
      </c>
      <c r="AA202" s="113">
        <v>-5499850</v>
      </c>
    </row>
    <row r="203" spans="1:27" x14ac:dyDescent="0.25">
      <c r="A203" s="120">
        <v>20021114</v>
      </c>
      <c r="B203" s="121">
        <v>-7799.98</v>
      </c>
      <c r="C203" s="122">
        <v>-4896.3500000000004</v>
      </c>
      <c r="D203" s="121">
        <v>-1224.6600000000001</v>
      </c>
      <c r="E203" s="122">
        <v>-857.95500000000004</v>
      </c>
      <c r="F203" s="121">
        <v>-6722.57</v>
      </c>
      <c r="G203" s="122">
        <v>-4379.18</v>
      </c>
      <c r="H203" s="121">
        <v>-205.876</v>
      </c>
      <c r="I203" s="122">
        <v>-127.803</v>
      </c>
      <c r="J203" s="121">
        <v>-1065.94</v>
      </c>
      <c r="K203" s="122">
        <v>-696.56899999999996</v>
      </c>
      <c r="L203" s="121">
        <v>-2337.89</v>
      </c>
      <c r="M203" s="122">
        <v>-1629.25</v>
      </c>
      <c r="N203" s="121">
        <v>-13088.3</v>
      </c>
      <c r="O203" s="122">
        <v>-9269.14</v>
      </c>
      <c r="P203" s="121">
        <v>-17152.7</v>
      </c>
      <c r="Q203" s="122">
        <v>-11960.3</v>
      </c>
      <c r="S203" s="113">
        <v>20021030</v>
      </c>
      <c r="T203" s="113">
        <v>-2100943</v>
      </c>
      <c r="U203" s="113">
        <v>4649702</v>
      </c>
      <c r="V203" s="113">
        <v>-3152503</v>
      </c>
      <c r="W203" s="113">
        <v>839069</v>
      </c>
      <c r="X203" s="113">
        <v>271419</v>
      </c>
      <c r="Y203" s="113">
        <v>1378419</v>
      </c>
      <c r="Z203" s="113">
        <v>1882716</v>
      </c>
      <c r="AA203" s="113">
        <v>805767</v>
      </c>
    </row>
    <row r="204" spans="1:27" x14ac:dyDescent="0.25">
      <c r="A204" s="120">
        <v>20021113</v>
      </c>
      <c r="B204" s="121">
        <v>-7531.67</v>
      </c>
      <c r="C204" s="122">
        <v>-4720.6400000000003</v>
      </c>
      <c r="D204" s="121">
        <v>-1284.3399999999999</v>
      </c>
      <c r="E204" s="122">
        <v>-897.46500000000003</v>
      </c>
      <c r="F204" s="121">
        <v>-5885.75</v>
      </c>
      <c r="G204" s="122">
        <v>-3939.71</v>
      </c>
      <c r="H204" s="121">
        <v>-53.557699999999997</v>
      </c>
      <c r="I204" s="122">
        <v>-34.0182</v>
      </c>
      <c r="J204" s="121">
        <v>-695.15099999999995</v>
      </c>
      <c r="K204" s="122">
        <v>-482.59199999999998</v>
      </c>
      <c r="L204" s="121">
        <v>-2137.9</v>
      </c>
      <c r="M204" s="122">
        <v>-1501.85</v>
      </c>
      <c r="N204" s="121">
        <v>-13046.9</v>
      </c>
      <c r="O204" s="122">
        <v>-9239.86</v>
      </c>
      <c r="P204" s="121">
        <v>-16703.3</v>
      </c>
      <c r="Q204" s="122">
        <v>-11697.2</v>
      </c>
      <c r="S204" s="113">
        <v>20021029</v>
      </c>
      <c r="T204" s="113">
        <v>4962518</v>
      </c>
      <c r="U204" s="113">
        <v>6062455</v>
      </c>
      <c r="V204" s="113">
        <v>2553932</v>
      </c>
      <c r="W204" s="113">
        <v>-3186</v>
      </c>
      <c r="X204" s="113">
        <v>411582</v>
      </c>
      <c r="Y204" s="113">
        <v>2938121</v>
      </c>
      <c r="Z204" s="113">
        <v>228370</v>
      </c>
      <c r="AA204" s="113">
        <v>26198372</v>
      </c>
    </row>
    <row r="205" spans="1:27" x14ac:dyDescent="0.25">
      <c r="A205" s="120">
        <v>20021112</v>
      </c>
      <c r="B205" s="121">
        <v>-6725.01</v>
      </c>
      <c r="C205" s="122">
        <v>-4306.7</v>
      </c>
      <c r="D205" s="121">
        <v>-3046.19</v>
      </c>
      <c r="E205" s="122">
        <v>-2088.92</v>
      </c>
      <c r="F205" s="121">
        <v>-5880.7</v>
      </c>
      <c r="G205" s="122">
        <v>-3946.54</v>
      </c>
      <c r="H205" s="121">
        <v>-239.179</v>
      </c>
      <c r="I205" s="122">
        <v>-147.81200000000001</v>
      </c>
      <c r="J205" s="121">
        <v>-707.32100000000003</v>
      </c>
      <c r="K205" s="122">
        <v>-481.75</v>
      </c>
      <c r="L205" s="121">
        <v>-2079.9299999999998</v>
      </c>
      <c r="M205" s="122">
        <v>-1457.07</v>
      </c>
      <c r="N205" s="121">
        <v>-14303.8</v>
      </c>
      <c r="O205" s="122">
        <v>-10169.5</v>
      </c>
      <c r="P205" s="121">
        <v>-17774.099999999999</v>
      </c>
      <c r="Q205" s="122">
        <v>-12643.9</v>
      </c>
      <c r="S205" s="113">
        <v>20021028</v>
      </c>
      <c r="T205" s="113">
        <v>166923</v>
      </c>
      <c r="U205" s="113">
        <v>4292262</v>
      </c>
      <c r="V205" s="113">
        <v>-429326</v>
      </c>
      <c r="W205" s="113">
        <v>-288187</v>
      </c>
      <c r="X205" s="113">
        <v>875928</v>
      </c>
      <c r="Y205" s="113">
        <v>-59547</v>
      </c>
      <c r="Z205" s="113">
        <v>144506</v>
      </c>
      <c r="AA205" s="113">
        <v>-7744551</v>
      </c>
    </row>
    <row r="206" spans="1:27" x14ac:dyDescent="0.25">
      <c r="A206" s="120">
        <v>20021111</v>
      </c>
      <c r="B206" s="121">
        <v>-7878.21</v>
      </c>
      <c r="C206" s="122">
        <v>-4824.71</v>
      </c>
      <c r="D206" s="121">
        <v>-3072.91</v>
      </c>
      <c r="E206" s="122">
        <v>-2075.96</v>
      </c>
      <c r="F206" s="121">
        <v>-6407.91</v>
      </c>
      <c r="G206" s="122">
        <v>-4235.49</v>
      </c>
      <c r="H206" s="121">
        <v>-132.63300000000001</v>
      </c>
      <c r="I206" s="122">
        <v>-84.853200000000001</v>
      </c>
      <c r="J206" s="121">
        <v>-714.399</v>
      </c>
      <c r="K206" s="122">
        <v>-482.411</v>
      </c>
      <c r="L206" s="121">
        <v>-2059.15</v>
      </c>
      <c r="M206" s="122">
        <v>-1456.45</v>
      </c>
      <c r="N206" s="121">
        <v>-12383.8</v>
      </c>
      <c r="O206" s="122">
        <v>-8600.16</v>
      </c>
      <c r="P206" s="121">
        <v>-17469.8</v>
      </c>
      <c r="Q206" s="122">
        <v>-11982.1</v>
      </c>
      <c r="S206" s="113">
        <v>20021025</v>
      </c>
      <c r="T206" s="113">
        <v>-5687839</v>
      </c>
      <c r="U206" s="113">
        <v>4243494</v>
      </c>
      <c r="V206" s="113">
        <v>-2908815</v>
      </c>
      <c r="W206" s="113">
        <v>1556456</v>
      </c>
      <c r="X206" s="113">
        <v>-345523</v>
      </c>
      <c r="Y206" s="113">
        <v>1152026</v>
      </c>
      <c r="Z206" s="113">
        <v>-281061</v>
      </c>
      <c r="AA206" s="113">
        <v>-2300074</v>
      </c>
    </row>
    <row r="207" spans="1:27" x14ac:dyDescent="0.25">
      <c r="A207" s="120">
        <v>20021108</v>
      </c>
      <c r="B207" s="121">
        <v>-5999.28</v>
      </c>
      <c r="C207" s="122">
        <v>-3891.35</v>
      </c>
      <c r="D207" s="121">
        <v>-3345.67</v>
      </c>
      <c r="E207" s="122">
        <v>-2294.59</v>
      </c>
      <c r="F207" s="121">
        <v>-7199.02</v>
      </c>
      <c r="G207" s="122">
        <v>-4681.92</v>
      </c>
      <c r="H207" s="121">
        <v>-117.517</v>
      </c>
      <c r="I207" s="122">
        <v>-74.144599999999997</v>
      </c>
      <c r="J207" s="121">
        <v>-716.27099999999996</v>
      </c>
      <c r="K207" s="122">
        <v>-480.017</v>
      </c>
      <c r="L207" s="121">
        <v>-2345.92</v>
      </c>
      <c r="M207" s="122">
        <v>-1630.16</v>
      </c>
      <c r="N207" s="121">
        <v>-12570.8</v>
      </c>
      <c r="O207" s="122">
        <v>-8844.8700000000008</v>
      </c>
      <c r="P207" s="121">
        <v>-17119.599999999999</v>
      </c>
      <c r="Q207" s="122">
        <v>-11859.2</v>
      </c>
      <c r="S207" s="113">
        <v>20021024</v>
      </c>
      <c r="T207" s="113">
        <v>335066</v>
      </c>
      <c r="U207" s="113">
        <v>5951330</v>
      </c>
      <c r="V207" s="113">
        <v>-1634148</v>
      </c>
      <c r="W207" s="113">
        <v>234444</v>
      </c>
      <c r="X207" s="113">
        <v>577144</v>
      </c>
      <c r="Y207" s="113">
        <v>2612145</v>
      </c>
      <c r="Z207" s="113">
        <v>-2276355</v>
      </c>
      <c r="AA207" s="113">
        <v>11527478</v>
      </c>
    </row>
    <row r="208" spans="1:27" x14ac:dyDescent="0.25">
      <c r="A208" s="120">
        <v>20021107</v>
      </c>
      <c r="B208" s="121">
        <v>-5408.01</v>
      </c>
      <c r="C208" s="122">
        <v>-3548.72</v>
      </c>
      <c r="D208" s="121">
        <v>-1029.51</v>
      </c>
      <c r="E208" s="122">
        <v>-715.40700000000004</v>
      </c>
      <c r="F208" s="121">
        <v>-7418.31</v>
      </c>
      <c r="G208" s="122">
        <v>-4755.72</v>
      </c>
      <c r="H208" s="121">
        <v>-127.187</v>
      </c>
      <c r="I208" s="122">
        <v>-72.367999999999995</v>
      </c>
      <c r="J208" s="121">
        <v>-726.37300000000005</v>
      </c>
      <c r="K208" s="122">
        <v>-500.464</v>
      </c>
      <c r="L208" s="121">
        <v>-2345.7800000000002</v>
      </c>
      <c r="M208" s="122">
        <v>-1633.17</v>
      </c>
      <c r="N208" s="121">
        <v>-14306.7</v>
      </c>
      <c r="O208" s="122">
        <v>-9873.7999999999993</v>
      </c>
      <c r="P208" s="121">
        <v>-18562.7</v>
      </c>
      <c r="Q208" s="122">
        <v>-12688</v>
      </c>
      <c r="S208" s="113">
        <v>20021023</v>
      </c>
      <c r="T208" s="113">
        <v>-766133</v>
      </c>
      <c r="U208" s="113">
        <v>5408578</v>
      </c>
      <c r="V208" s="113">
        <v>3297359</v>
      </c>
      <c r="W208" s="113">
        <v>4330450</v>
      </c>
      <c r="X208" s="113">
        <v>43283</v>
      </c>
      <c r="Y208" s="113">
        <v>692607</v>
      </c>
      <c r="Z208" s="113">
        <v>5088378</v>
      </c>
      <c r="AA208" s="113">
        <v>21278957</v>
      </c>
    </row>
    <row r="209" spans="1:27" x14ac:dyDescent="0.25">
      <c r="A209" s="120">
        <v>20021106</v>
      </c>
      <c r="B209" s="121">
        <v>-5635.45</v>
      </c>
      <c r="C209" s="122">
        <v>-3688.9</v>
      </c>
      <c r="D209" s="121">
        <v>-1412.13</v>
      </c>
      <c r="E209" s="122">
        <v>-988.69500000000005</v>
      </c>
      <c r="F209" s="121">
        <v>-8931.25</v>
      </c>
      <c r="G209" s="122">
        <v>-5592.07</v>
      </c>
      <c r="H209" s="121">
        <v>-193.69800000000001</v>
      </c>
      <c r="I209" s="122">
        <v>-116.343</v>
      </c>
      <c r="J209" s="121">
        <v>-801.83500000000004</v>
      </c>
      <c r="K209" s="122">
        <v>-525.149</v>
      </c>
      <c r="L209" s="121">
        <v>-2551.54</v>
      </c>
      <c r="M209" s="122">
        <v>-1771.01</v>
      </c>
      <c r="N209" s="121">
        <v>-12571.9</v>
      </c>
      <c r="O209" s="122">
        <v>-8768.31</v>
      </c>
      <c r="P209" s="121">
        <v>-16939.2</v>
      </c>
      <c r="Q209" s="122">
        <v>-11637.7</v>
      </c>
      <c r="S209" s="113">
        <v>20021022</v>
      </c>
      <c r="T209" s="113">
        <v>1752245</v>
      </c>
      <c r="U209" s="113">
        <v>9377993</v>
      </c>
      <c r="V209" s="113">
        <v>5086244</v>
      </c>
      <c r="W209" s="113">
        <v>31985</v>
      </c>
      <c r="X209" s="113">
        <v>814585</v>
      </c>
      <c r="Y209" s="113">
        <v>2625936</v>
      </c>
      <c r="Z209" s="113">
        <v>765857</v>
      </c>
      <c r="AA209" s="113">
        <v>18445037</v>
      </c>
    </row>
    <row r="210" spans="1:27" x14ac:dyDescent="0.25">
      <c r="A210" s="120">
        <v>20021105</v>
      </c>
      <c r="B210" s="121">
        <v>-6127.13</v>
      </c>
      <c r="C210" s="122">
        <v>-3923.18</v>
      </c>
      <c r="D210" s="121">
        <v>-1089.6500000000001</v>
      </c>
      <c r="E210" s="122">
        <v>-755.38300000000004</v>
      </c>
      <c r="F210" s="121">
        <v>-8646.43</v>
      </c>
      <c r="G210" s="122">
        <v>-5426.64</v>
      </c>
      <c r="H210" s="121">
        <v>-182.85</v>
      </c>
      <c r="I210" s="122">
        <v>-109.892</v>
      </c>
      <c r="J210" s="121">
        <v>-738.63599999999997</v>
      </c>
      <c r="K210" s="122">
        <v>-509.58499999999998</v>
      </c>
      <c r="L210" s="121">
        <v>-2649.56</v>
      </c>
      <c r="M210" s="122">
        <v>-1823.35</v>
      </c>
      <c r="N210" s="121">
        <v>-13066.3</v>
      </c>
      <c r="O210" s="122">
        <v>-9058.3799999999992</v>
      </c>
      <c r="P210" s="121">
        <v>-18173.3</v>
      </c>
      <c r="Q210" s="122">
        <v>-12332</v>
      </c>
      <c r="S210" s="113">
        <v>20021021</v>
      </c>
      <c r="T210" s="113">
        <v>-7194233</v>
      </c>
      <c r="U210" s="113">
        <v>3499469</v>
      </c>
      <c r="V210" s="113">
        <v>-5418833</v>
      </c>
      <c r="W210" s="113">
        <v>-288086</v>
      </c>
      <c r="X210" s="113">
        <v>-780551</v>
      </c>
      <c r="Y210" s="113">
        <v>1165380</v>
      </c>
      <c r="Z210" s="113">
        <v>3710033</v>
      </c>
      <c r="AA210" s="113">
        <v>265050</v>
      </c>
    </row>
    <row r="211" spans="1:27" x14ac:dyDescent="0.25">
      <c r="A211" s="120">
        <v>20021104</v>
      </c>
      <c r="B211" s="121">
        <v>-7279.11</v>
      </c>
      <c r="C211" s="122">
        <v>-4511.49</v>
      </c>
      <c r="D211" s="121">
        <v>-918.77499999999998</v>
      </c>
      <c r="E211" s="122">
        <v>-652.33699999999999</v>
      </c>
      <c r="F211" s="121">
        <v>-8256.82</v>
      </c>
      <c r="G211" s="122">
        <v>-5095.08</v>
      </c>
      <c r="H211" s="121">
        <v>-187.316</v>
      </c>
      <c r="I211" s="122">
        <v>-112.864</v>
      </c>
      <c r="J211" s="121">
        <v>-703.45799999999997</v>
      </c>
      <c r="K211" s="122">
        <v>-476.93400000000003</v>
      </c>
      <c r="L211" s="121">
        <v>-2734.69</v>
      </c>
      <c r="M211" s="122">
        <v>-1878.2</v>
      </c>
      <c r="N211" s="121">
        <v>-13710.6</v>
      </c>
      <c r="O211" s="122">
        <v>-9553.11</v>
      </c>
      <c r="P211" s="121">
        <v>-17786.400000000001</v>
      </c>
      <c r="Q211" s="122">
        <v>-12232.4</v>
      </c>
      <c r="S211" s="113">
        <v>20021018</v>
      </c>
      <c r="T211" s="113">
        <v>-1436096</v>
      </c>
      <c r="U211" s="113">
        <v>4192716</v>
      </c>
      <c r="V211" s="113">
        <v>1163935</v>
      </c>
      <c r="W211" s="113">
        <v>1122811</v>
      </c>
      <c r="X211" s="113">
        <v>-204811</v>
      </c>
      <c r="Y211" s="113">
        <v>2272147</v>
      </c>
      <c r="Z211" s="113">
        <v>-5878885</v>
      </c>
      <c r="AA211" s="113">
        <v>8346854</v>
      </c>
    </row>
    <row r="212" spans="1:27" x14ac:dyDescent="0.25">
      <c r="A212" s="120">
        <v>20021101</v>
      </c>
      <c r="B212" s="121">
        <v>-7235.49</v>
      </c>
      <c r="C212" s="122">
        <v>-4481.37</v>
      </c>
      <c r="D212" s="121">
        <v>-876.84799999999996</v>
      </c>
      <c r="E212" s="122">
        <v>-616.05100000000004</v>
      </c>
      <c r="F212" s="121">
        <v>-8099.24</v>
      </c>
      <c r="G212" s="122">
        <v>-5111.99</v>
      </c>
      <c r="H212" s="121">
        <v>-162.559</v>
      </c>
      <c r="I212" s="122">
        <v>-99.047799999999995</v>
      </c>
      <c r="J212" s="121">
        <v>-815.39700000000005</v>
      </c>
      <c r="K212" s="122">
        <v>-534.18200000000002</v>
      </c>
      <c r="L212" s="121">
        <v>-2777.66</v>
      </c>
      <c r="M212" s="122">
        <v>-1899.6</v>
      </c>
      <c r="N212" s="121">
        <v>-12493</v>
      </c>
      <c r="O212" s="122">
        <v>-8756.7999999999993</v>
      </c>
      <c r="P212" s="121">
        <v>-16600.400000000001</v>
      </c>
      <c r="Q212" s="122">
        <v>-11497.6</v>
      </c>
      <c r="S212" s="113">
        <v>20021017</v>
      </c>
      <c r="T212" s="113">
        <v>-5337231</v>
      </c>
      <c r="U212" s="113">
        <v>4701297</v>
      </c>
      <c r="V212" s="113">
        <v>-1157268</v>
      </c>
      <c r="W212" s="113">
        <v>345788</v>
      </c>
      <c r="X212" s="113">
        <v>3502936</v>
      </c>
      <c r="Y212" s="113">
        <v>742858</v>
      </c>
      <c r="Z212" s="113">
        <v>533750</v>
      </c>
      <c r="AA212" s="113">
        <v>727322</v>
      </c>
    </row>
    <row r="213" spans="1:27" x14ac:dyDescent="0.25">
      <c r="A213" s="120">
        <v>20021031</v>
      </c>
      <c r="B213" s="121">
        <v>-5474.03</v>
      </c>
      <c r="C213" s="122">
        <v>-3567.96</v>
      </c>
      <c r="D213" s="121">
        <v>-1001.88</v>
      </c>
      <c r="E213" s="122">
        <v>-688.51099999999997</v>
      </c>
      <c r="F213" s="121">
        <v>-7661.56</v>
      </c>
      <c r="G213" s="122">
        <v>-4818.3100000000004</v>
      </c>
      <c r="H213" s="121">
        <v>-167.59899999999999</v>
      </c>
      <c r="I213" s="122">
        <v>-103.29</v>
      </c>
      <c r="J213" s="121">
        <v>-671.18600000000004</v>
      </c>
      <c r="K213" s="122">
        <v>-460.98399999999998</v>
      </c>
      <c r="L213" s="121">
        <v>-2379.0700000000002</v>
      </c>
      <c r="M213" s="122">
        <v>-1654.98</v>
      </c>
      <c r="N213" s="121">
        <v>-11574.5</v>
      </c>
      <c r="O213" s="122">
        <v>-7988.32</v>
      </c>
      <c r="P213" s="121">
        <v>-15920.4</v>
      </c>
      <c r="Q213" s="122">
        <v>-10928.6</v>
      </c>
      <c r="S213" s="113">
        <v>20021016</v>
      </c>
      <c r="T213" s="113">
        <v>9708132</v>
      </c>
      <c r="U213" s="113">
        <v>6878583</v>
      </c>
      <c r="V213" s="113">
        <v>4313262</v>
      </c>
      <c r="W213" s="113">
        <v>675243</v>
      </c>
      <c r="X213" s="113">
        <v>728334</v>
      </c>
      <c r="Y213" s="113">
        <v>728595</v>
      </c>
      <c r="Z213" s="113">
        <v>-2484777</v>
      </c>
      <c r="AA213" s="113">
        <v>28398234</v>
      </c>
    </row>
    <row r="214" spans="1:27" x14ac:dyDescent="0.25">
      <c r="A214" s="120">
        <v>20021030</v>
      </c>
      <c r="B214" s="121">
        <v>-5443.09</v>
      </c>
      <c r="C214" s="122">
        <v>-3528.74</v>
      </c>
      <c r="D214" s="121">
        <v>-745.31700000000001</v>
      </c>
      <c r="E214" s="122">
        <v>-518.15899999999999</v>
      </c>
      <c r="F214" s="121">
        <v>-7338.48</v>
      </c>
      <c r="G214" s="122">
        <v>-4673.09</v>
      </c>
      <c r="H214" s="121">
        <v>-218.9</v>
      </c>
      <c r="I214" s="122">
        <v>-134.54499999999999</v>
      </c>
      <c r="J214" s="121">
        <v>-739.55</v>
      </c>
      <c r="K214" s="122">
        <v>-503.40800000000002</v>
      </c>
      <c r="L214" s="121">
        <v>-2556.0500000000002</v>
      </c>
      <c r="M214" s="122">
        <v>-1759.55</v>
      </c>
      <c r="N214" s="121">
        <v>-11667.3</v>
      </c>
      <c r="O214" s="122">
        <v>-8004.57</v>
      </c>
      <c r="P214" s="121">
        <v>-15710.6</v>
      </c>
      <c r="Q214" s="122">
        <v>-10867.3</v>
      </c>
      <c r="S214" s="113">
        <v>20021015</v>
      </c>
      <c r="T214" s="113">
        <v>-12358560</v>
      </c>
      <c r="U214" s="113">
        <v>6580884</v>
      </c>
      <c r="V214" s="113">
        <v>1267878</v>
      </c>
      <c r="W214" s="113">
        <v>-550605</v>
      </c>
      <c r="X214" s="113">
        <v>-220661</v>
      </c>
      <c r="Y214" s="113">
        <v>1484272</v>
      </c>
      <c r="Z214" s="113">
        <v>3493819</v>
      </c>
      <c r="AA214" s="113">
        <v>4778422</v>
      </c>
    </row>
    <row r="215" spans="1:27" x14ac:dyDescent="0.25">
      <c r="A215" s="120">
        <v>20021029</v>
      </c>
      <c r="B215" s="121">
        <v>-5778.4</v>
      </c>
      <c r="C215" s="122">
        <v>-3684.69</v>
      </c>
      <c r="D215" s="121">
        <v>-964.99599999999998</v>
      </c>
      <c r="E215" s="122">
        <v>-666.505</v>
      </c>
      <c r="F215" s="121">
        <v>-7295.25</v>
      </c>
      <c r="G215" s="122">
        <v>-4727.79</v>
      </c>
      <c r="H215" s="121">
        <v>-216.48</v>
      </c>
      <c r="I215" s="122">
        <v>-134.101</v>
      </c>
      <c r="J215" s="121">
        <v>-1101.3</v>
      </c>
      <c r="K215" s="122">
        <v>-765.28200000000004</v>
      </c>
      <c r="L215" s="121">
        <v>-2647.68</v>
      </c>
      <c r="M215" s="122">
        <v>-1803</v>
      </c>
      <c r="N215" s="121">
        <v>-15430.5</v>
      </c>
      <c r="O215" s="122">
        <v>-10144.6</v>
      </c>
      <c r="P215" s="121">
        <v>-19518.099999999999</v>
      </c>
      <c r="Q215" s="122">
        <v>-13038.4</v>
      </c>
      <c r="S215" s="113">
        <v>20021014</v>
      </c>
      <c r="T215" s="113">
        <v>-1467177</v>
      </c>
      <c r="U215" s="113">
        <v>5594675</v>
      </c>
      <c r="V215" s="113">
        <v>-3878526</v>
      </c>
      <c r="W215" s="113">
        <v>867671</v>
      </c>
      <c r="X215" s="113">
        <v>42703</v>
      </c>
      <c r="Y215" s="113">
        <v>-236703</v>
      </c>
      <c r="Z215" s="113">
        <v>1108748</v>
      </c>
      <c r="AA215" s="113">
        <v>-2262087</v>
      </c>
    </row>
    <row r="216" spans="1:27" x14ac:dyDescent="0.25">
      <c r="A216" s="120">
        <v>20021028</v>
      </c>
      <c r="B216" s="121">
        <v>-5702.42</v>
      </c>
      <c r="C216" s="122">
        <v>-3648.93</v>
      </c>
      <c r="D216" s="121">
        <v>-746.13099999999997</v>
      </c>
      <c r="E216" s="122">
        <v>-516.98400000000004</v>
      </c>
      <c r="F216" s="121">
        <v>-7748.07</v>
      </c>
      <c r="G216" s="122">
        <v>-4826.46</v>
      </c>
      <c r="H216" s="121">
        <v>-246.86199999999999</v>
      </c>
      <c r="I216" s="122">
        <v>-148.36199999999999</v>
      </c>
      <c r="J216" s="121">
        <v>-1196.1300000000001</v>
      </c>
      <c r="K216" s="122">
        <v>-835.43700000000001</v>
      </c>
      <c r="L216" s="121">
        <v>-2617.19</v>
      </c>
      <c r="M216" s="122">
        <v>-1805.99</v>
      </c>
      <c r="N216" s="121">
        <v>-12561.8</v>
      </c>
      <c r="O216" s="122">
        <v>-8514.23</v>
      </c>
      <c r="P216" s="121">
        <v>-19056.900000000001</v>
      </c>
      <c r="Q216" s="122">
        <v>-12626.7</v>
      </c>
      <c r="S216" s="113">
        <v>20021011</v>
      </c>
      <c r="T216" s="113">
        <v>-3504454</v>
      </c>
      <c r="U216" s="113">
        <v>5245815</v>
      </c>
      <c r="V216" s="113">
        <v>-5121237</v>
      </c>
      <c r="W216" s="113">
        <v>2009754</v>
      </c>
      <c r="X216" s="113">
        <v>-296680</v>
      </c>
      <c r="Y216" s="113">
        <v>2663243</v>
      </c>
      <c r="Z216" s="113">
        <v>1065897</v>
      </c>
      <c r="AA216" s="113">
        <v>22787323</v>
      </c>
    </row>
    <row r="217" spans="1:27" x14ac:dyDescent="0.25">
      <c r="A217" s="120">
        <v>20021025</v>
      </c>
      <c r="B217" s="121">
        <v>-5565.53</v>
      </c>
      <c r="C217" s="122">
        <v>-3600.52</v>
      </c>
      <c r="D217" s="121">
        <v>-844.66</v>
      </c>
      <c r="E217" s="122">
        <v>-595.65300000000002</v>
      </c>
      <c r="F217" s="121">
        <v>-7648.7</v>
      </c>
      <c r="G217" s="122">
        <v>-4816.95</v>
      </c>
      <c r="H217" s="121">
        <v>-231.387</v>
      </c>
      <c r="I217" s="122">
        <v>-139.09800000000001</v>
      </c>
      <c r="J217" s="121">
        <v>-1067.45</v>
      </c>
      <c r="K217" s="122">
        <v>-719.94799999999998</v>
      </c>
      <c r="L217" s="121">
        <v>-2616.34</v>
      </c>
      <c r="M217" s="122">
        <v>-1809</v>
      </c>
      <c r="N217" s="121">
        <v>-11110.1</v>
      </c>
      <c r="O217" s="122">
        <v>-7565.01</v>
      </c>
      <c r="P217" s="121">
        <v>-15996.4</v>
      </c>
      <c r="Q217" s="122">
        <v>-10762.3</v>
      </c>
      <c r="S217" s="113">
        <v>20021010</v>
      </c>
      <c r="T217" s="113">
        <v>-7066415</v>
      </c>
      <c r="U217" s="113">
        <v>6437234</v>
      </c>
      <c r="V217" s="113">
        <v>-3064616</v>
      </c>
      <c r="W217" s="113">
        <v>-1731420</v>
      </c>
      <c r="X217" s="113">
        <v>666932</v>
      </c>
      <c r="Y217" s="113">
        <v>3074952</v>
      </c>
      <c r="Z217" s="113">
        <v>-1641551</v>
      </c>
      <c r="AA217" s="113">
        <v>9548243</v>
      </c>
    </row>
    <row r="218" spans="1:27" x14ac:dyDescent="0.25">
      <c r="A218" s="120">
        <v>20021024</v>
      </c>
      <c r="B218" s="121">
        <v>-4179.6400000000003</v>
      </c>
      <c r="C218" s="122">
        <v>-2858.9</v>
      </c>
      <c r="D218" s="121">
        <v>-951.86500000000001</v>
      </c>
      <c r="E218" s="122">
        <v>-640.84100000000001</v>
      </c>
      <c r="F218" s="121">
        <v>-5593.82</v>
      </c>
      <c r="G218" s="122">
        <v>-3853.17</v>
      </c>
      <c r="H218" s="121">
        <v>-242.84700000000001</v>
      </c>
      <c r="I218" s="122">
        <v>-148.20500000000001</v>
      </c>
      <c r="J218" s="121">
        <v>-1314.82</v>
      </c>
      <c r="K218" s="122">
        <v>-894.40599999999995</v>
      </c>
      <c r="L218" s="121">
        <v>-2638.19</v>
      </c>
      <c r="M218" s="122">
        <v>-1823.36</v>
      </c>
      <c r="N218" s="121">
        <v>-11228.1</v>
      </c>
      <c r="O218" s="122">
        <v>-7777.89</v>
      </c>
      <c r="P218" s="121">
        <v>-15537.3</v>
      </c>
      <c r="Q218" s="122">
        <v>-10585.5</v>
      </c>
      <c r="S218" s="113">
        <v>20021009</v>
      </c>
      <c r="T218" s="113">
        <v>10340125</v>
      </c>
      <c r="U218" s="113">
        <v>6853279</v>
      </c>
      <c r="V218" s="113">
        <v>6988767</v>
      </c>
      <c r="W218" s="113">
        <v>448016</v>
      </c>
      <c r="X218" s="113">
        <v>20299</v>
      </c>
      <c r="Y218" s="113">
        <v>2076113</v>
      </c>
      <c r="Z218" s="113">
        <v>2210520</v>
      </c>
      <c r="AA218" s="113">
        <v>28711259</v>
      </c>
    </row>
    <row r="219" spans="1:27" x14ac:dyDescent="0.25">
      <c r="A219" s="120">
        <v>20021023</v>
      </c>
      <c r="B219" s="121">
        <v>-4901.2</v>
      </c>
      <c r="C219" s="122">
        <v>-3261.03</v>
      </c>
      <c r="D219" s="121">
        <v>-863.15099999999995</v>
      </c>
      <c r="E219" s="122">
        <v>-587.31500000000005</v>
      </c>
      <c r="F219" s="121">
        <v>-5849.25</v>
      </c>
      <c r="G219" s="122">
        <v>-3967.07</v>
      </c>
      <c r="H219" s="121">
        <v>-242.08799999999999</v>
      </c>
      <c r="I219" s="122">
        <v>-145.33699999999999</v>
      </c>
      <c r="J219" s="121">
        <v>-1131.32</v>
      </c>
      <c r="K219" s="122">
        <v>-777.72</v>
      </c>
      <c r="L219" s="121">
        <v>-2631.87</v>
      </c>
      <c r="M219" s="122">
        <v>-1802.88</v>
      </c>
      <c r="N219" s="121">
        <v>-10734.9</v>
      </c>
      <c r="O219" s="122">
        <v>-7519.73</v>
      </c>
      <c r="P219" s="121">
        <v>-15700.4</v>
      </c>
      <c r="Q219" s="122">
        <v>-10654.9</v>
      </c>
      <c r="S219" s="113">
        <v>20021008</v>
      </c>
      <c r="T219" s="113">
        <v>3349712</v>
      </c>
      <c r="U219" s="113">
        <v>5737703</v>
      </c>
      <c r="V219" s="113">
        <v>-2710592</v>
      </c>
      <c r="W219" s="113">
        <v>967513</v>
      </c>
      <c r="X219" s="113">
        <v>889647</v>
      </c>
      <c r="Y219" s="113">
        <v>-105395</v>
      </c>
      <c r="Z219" s="113">
        <v>-2706667</v>
      </c>
      <c r="AA219" s="113">
        <v>21025308</v>
      </c>
    </row>
    <row r="220" spans="1:27" x14ac:dyDescent="0.25">
      <c r="A220" s="120">
        <v>20021022</v>
      </c>
      <c r="B220" s="121">
        <v>-4525.24</v>
      </c>
      <c r="C220" s="122">
        <v>-3001.11</v>
      </c>
      <c r="D220" s="121">
        <v>-1238.02</v>
      </c>
      <c r="E220" s="122">
        <v>-825.16099999999994</v>
      </c>
      <c r="F220" s="121">
        <v>-6004.13</v>
      </c>
      <c r="G220" s="122">
        <v>-4025.26</v>
      </c>
      <c r="H220" s="121">
        <v>-244.35900000000001</v>
      </c>
      <c r="I220" s="122">
        <v>-149.46100000000001</v>
      </c>
      <c r="J220" s="121">
        <v>-1152.58</v>
      </c>
      <c r="K220" s="122">
        <v>-803.94600000000003</v>
      </c>
      <c r="L220" s="121">
        <v>-2571.44</v>
      </c>
      <c r="M220" s="122">
        <v>-1789.43</v>
      </c>
      <c r="N220" s="121">
        <v>-11098.9</v>
      </c>
      <c r="O220" s="122">
        <v>-7684.08</v>
      </c>
      <c r="P220" s="121">
        <v>-17133.099999999999</v>
      </c>
      <c r="Q220" s="122">
        <v>-11606.7</v>
      </c>
      <c r="S220" s="113">
        <v>20021007</v>
      </c>
      <c r="T220" s="113">
        <v>5358750</v>
      </c>
      <c r="U220" s="113">
        <v>5364534</v>
      </c>
      <c r="V220" s="113">
        <v>5118044</v>
      </c>
      <c r="W220" s="113">
        <v>282807</v>
      </c>
      <c r="X220" s="113">
        <v>1087562</v>
      </c>
      <c r="Y220" s="113">
        <v>-217869</v>
      </c>
      <c r="Z220" s="113">
        <v>1054707</v>
      </c>
      <c r="AA220" s="113">
        <v>14286297</v>
      </c>
    </row>
    <row r="221" spans="1:27" x14ac:dyDescent="0.25">
      <c r="A221" s="120">
        <v>20021021</v>
      </c>
      <c r="B221" s="121">
        <v>-5115.46</v>
      </c>
      <c r="C221" s="122">
        <v>-3278.42</v>
      </c>
      <c r="D221" s="121">
        <v>-901.95</v>
      </c>
      <c r="E221" s="122">
        <v>-614.83000000000004</v>
      </c>
      <c r="F221" s="121">
        <v>-4921.84</v>
      </c>
      <c r="G221" s="122">
        <v>-3405.84</v>
      </c>
      <c r="H221" s="121">
        <v>-218.81700000000001</v>
      </c>
      <c r="I221" s="122">
        <v>-134.904</v>
      </c>
      <c r="J221" s="121">
        <v>-1099.6099999999999</v>
      </c>
      <c r="K221" s="122">
        <v>-752.43600000000004</v>
      </c>
      <c r="L221" s="121">
        <v>-2527.06</v>
      </c>
      <c r="M221" s="122">
        <v>-1756.84</v>
      </c>
      <c r="N221" s="121">
        <v>-10979.7</v>
      </c>
      <c r="O221" s="122">
        <v>-7559.41</v>
      </c>
      <c r="P221" s="121">
        <v>-15496.9</v>
      </c>
      <c r="Q221" s="122">
        <v>-10558</v>
      </c>
      <c r="S221" s="113">
        <v>20021004</v>
      </c>
      <c r="T221" s="113">
        <v>7729887</v>
      </c>
      <c r="U221" s="113">
        <v>5584200</v>
      </c>
      <c r="V221" s="113">
        <v>3439042</v>
      </c>
      <c r="W221" s="113">
        <v>489922</v>
      </c>
      <c r="X221" s="113">
        <v>-147307</v>
      </c>
      <c r="Y221" s="113">
        <v>-162815</v>
      </c>
      <c r="Z221" s="113">
        <v>1966375</v>
      </c>
      <c r="AA221" s="113">
        <v>18306977</v>
      </c>
    </row>
    <row r="222" spans="1:27" x14ac:dyDescent="0.25">
      <c r="A222" s="120">
        <v>20021018</v>
      </c>
      <c r="B222" s="121">
        <v>-5440.84</v>
      </c>
      <c r="C222" s="122">
        <v>-3537.51</v>
      </c>
      <c r="D222" s="121">
        <v>-1268.23</v>
      </c>
      <c r="E222" s="122">
        <v>-846.04200000000003</v>
      </c>
      <c r="F222" s="121">
        <v>-5314.69</v>
      </c>
      <c r="G222" s="122">
        <v>-3751.55</v>
      </c>
      <c r="H222" s="121">
        <v>-214.98500000000001</v>
      </c>
      <c r="I222" s="122">
        <v>-132.773</v>
      </c>
      <c r="J222" s="121">
        <v>-1190.7</v>
      </c>
      <c r="K222" s="122">
        <v>-827.51400000000001</v>
      </c>
      <c r="L222" s="121">
        <v>-2441.23</v>
      </c>
      <c r="M222" s="122">
        <v>-1701.45</v>
      </c>
      <c r="N222" s="121">
        <v>-11498</v>
      </c>
      <c r="O222" s="122">
        <v>-7845.05</v>
      </c>
      <c r="P222" s="121">
        <v>-16634</v>
      </c>
      <c r="Q222" s="122">
        <v>-11399.2</v>
      </c>
      <c r="S222" s="113">
        <v>20021003</v>
      </c>
      <c r="T222" s="113">
        <v>5586628</v>
      </c>
      <c r="U222" s="113">
        <v>3879243</v>
      </c>
      <c r="V222" s="113">
        <v>7490536</v>
      </c>
      <c r="W222" s="113">
        <v>177045</v>
      </c>
      <c r="X222" s="113">
        <v>789355</v>
      </c>
      <c r="Y222" s="113">
        <v>289834</v>
      </c>
      <c r="Z222" s="113">
        <v>3539518</v>
      </c>
      <c r="AA222" s="113">
        <v>15249860</v>
      </c>
    </row>
    <row r="223" spans="1:27" x14ac:dyDescent="0.25">
      <c r="A223" s="120">
        <v>20021017</v>
      </c>
      <c r="B223" s="121">
        <v>-5330.37</v>
      </c>
      <c r="C223" s="122">
        <v>-3466.94</v>
      </c>
      <c r="D223" s="121">
        <v>-1339.83</v>
      </c>
      <c r="E223" s="122">
        <v>-888.63</v>
      </c>
      <c r="F223" s="121">
        <v>-5792.1</v>
      </c>
      <c r="G223" s="122">
        <v>-3937.99</v>
      </c>
      <c r="H223" s="121">
        <v>-182.114</v>
      </c>
      <c r="I223" s="122">
        <v>-111.8</v>
      </c>
      <c r="J223" s="121">
        <v>-1342.71</v>
      </c>
      <c r="K223" s="122">
        <v>-924.24099999999999</v>
      </c>
      <c r="L223" s="121">
        <v>-2383.59</v>
      </c>
      <c r="M223" s="122">
        <v>-1680.9</v>
      </c>
      <c r="N223" s="121">
        <v>-11573.3</v>
      </c>
      <c r="O223" s="122">
        <v>-7903.77</v>
      </c>
      <c r="P223" s="121">
        <v>-16823.400000000001</v>
      </c>
      <c r="Q223" s="122">
        <v>-11500.4</v>
      </c>
      <c r="S223" s="113">
        <v>20021002</v>
      </c>
      <c r="T223" s="113">
        <v>8405565</v>
      </c>
      <c r="U223" s="113">
        <v>5892840</v>
      </c>
      <c r="V223" s="113">
        <v>-910535</v>
      </c>
      <c r="W223" s="113">
        <v>261315</v>
      </c>
      <c r="X223" s="113">
        <v>902279</v>
      </c>
      <c r="Y223" s="113">
        <v>1974036</v>
      </c>
      <c r="Z223" s="113">
        <v>-813539</v>
      </c>
      <c r="AA223" s="113">
        <v>7211708</v>
      </c>
    </row>
    <row r="224" spans="1:27" x14ac:dyDescent="0.25">
      <c r="A224" s="120">
        <v>20021016</v>
      </c>
      <c r="B224" s="121">
        <v>-4792.54</v>
      </c>
      <c r="C224" s="122">
        <v>-3173.61</v>
      </c>
      <c r="D224" s="121">
        <v>-1776.15</v>
      </c>
      <c r="E224" s="122">
        <v>-1246.5</v>
      </c>
      <c r="F224" s="121">
        <v>-5149.88</v>
      </c>
      <c r="G224" s="122">
        <v>-3631.41</v>
      </c>
      <c r="H224" s="121">
        <v>-143.434</v>
      </c>
      <c r="I224" s="122">
        <v>-83.335599999999999</v>
      </c>
      <c r="J224" s="121">
        <v>-1567.25</v>
      </c>
      <c r="K224" s="122">
        <v>-1058.01</v>
      </c>
      <c r="L224" s="121">
        <v>-2412.67</v>
      </c>
      <c r="M224" s="122">
        <v>-1685.04</v>
      </c>
      <c r="N224" s="121">
        <v>-13423.1</v>
      </c>
      <c r="O224" s="122">
        <v>-8976.5400000000009</v>
      </c>
      <c r="P224" s="121">
        <v>-17342</v>
      </c>
      <c r="Q224" s="122">
        <v>-11878.4</v>
      </c>
      <c r="S224" s="113">
        <v>20021001</v>
      </c>
      <c r="T224" s="113">
        <v>-4133538</v>
      </c>
      <c r="U224" s="113">
        <v>3685691</v>
      </c>
      <c r="V224" s="113">
        <v>1159024</v>
      </c>
      <c r="W224" s="113">
        <v>788194</v>
      </c>
      <c r="X224" s="113">
        <v>732920</v>
      </c>
      <c r="Y224" s="113">
        <v>2260301</v>
      </c>
      <c r="Z224" s="113">
        <v>-3169403</v>
      </c>
      <c r="AA224" s="113">
        <v>10359404</v>
      </c>
    </row>
    <row r="225" spans="1:27" x14ac:dyDescent="0.25">
      <c r="A225" s="120">
        <v>20021015</v>
      </c>
      <c r="B225" s="121">
        <v>-4281.6099999999997</v>
      </c>
      <c r="C225" s="122">
        <v>-2920.26</v>
      </c>
      <c r="D225" s="121">
        <v>-1565.56</v>
      </c>
      <c r="E225" s="122">
        <v>-1059.31</v>
      </c>
      <c r="F225" s="121">
        <v>-5675.84</v>
      </c>
      <c r="G225" s="122">
        <v>-3873.98</v>
      </c>
      <c r="H225" s="121">
        <v>-154.49600000000001</v>
      </c>
      <c r="I225" s="122">
        <v>-95.719099999999997</v>
      </c>
      <c r="J225" s="121">
        <v>-1125.08</v>
      </c>
      <c r="K225" s="122">
        <v>-767.79300000000001</v>
      </c>
      <c r="L225" s="121">
        <v>-2500.94</v>
      </c>
      <c r="M225" s="122">
        <v>-1739.65</v>
      </c>
      <c r="N225" s="121">
        <v>-11269.7</v>
      </c>
      <c r="O225" s="122">
        <v>-7740.63</v>
      </c>
      <c r="P225" s="121">
        <v>-13522.4</v>
      </c>
      <c r="Q225" s="122">
        <v>-9331.44</v>
      </c>
      <c r="S225" s="113">
        <v>20020930</v>
      </c>
      <c r="T225" s="113">
        <v>1303185</v>
      </c>
      <c r="U225" s="113">
        <v>13271578</v>
      </c>
      <c r="V225" s="113">
        <v>5255129</v>
      </c>
      <c r="W225" s="113">
        <v>4729112</v>
      </c>
      <c r="X225" s="113">
        <v>1124753</v>
      </c>
      <c r="Y225" s="113">
        <v>1636245</v>
      </c>
      <c r="Z225" s="113">
        <v>9615355</v>
      </c>
      <c r="AA225" s="113">
        <v>28485810</v>
      </c>
    </row>
    <row r="226" spans="1:27" x14ac:dyDescent="0.25">
      <c r="A226" s="120">
        <v>20021014</v>
      </c>
      <c r="B226" s="121">
        <v>-4719.12</v>
      </c>
      <c r="C226" s="122">
        <v>-3158.99</v>
      </c>
      <c r="D226" s="121">
        <v>-1001.51</v>
      </c>
      <c r="E226" s="122">
        <v>-686.19500000000005</v>
      </c>
      <c r="F226" s="121">
        <v>-5365.97</v>
      </c>
      <c r="G226" s="122">
        <v>-3797.63</v>
      </c>
      <c r="H226" s="121">
        <v>-119.623</v>
      </c>
      <c r="I226" s="122">
        <v>-74.051900000000003</v>
      </c>
      <c r="J226" s="121">
        <v>-994.89700000000005</v>
      </c>
      <c r="K226" s="122">
        <v>-699.02599999999995</v>
      </c>
      <c r="L226" s="121">
        <v>-2253.7199999999998</v>
      </c>
      <c r="M226" s="122">
        <v>-1571.74</v>
      </c>
      <c r="N226" s="121">
        <v>-9775.3799999999992</v>
      </c>
      <c r="O226" s="122">
        <v>-6801.95</v>
      </c>
      <c r="P226" s="121">
        <v>-12368.5</v>
      </c>
      <c r="Q226" s="122">
        <v>-8447.52</v>
      </c>
      <c r="S226" s="113">
        <v>20020927</v>
      </c>
      <c r="T226" s="113">
        <v>4126223</v>
      </c>
      <c r="U226" s="113">
        <v>-4710997</v>
      </c>
      <c r="V226" s="113">
        <v>7180273</v>
      </c>
      <c r="W226" s="113">
        <v>395944</v>
      </c>
      <c r="X226" s="113">
        <v>610562</v>
      </c>
      <c r="Y226" s="113">
        <v>-1650802</v>
      </c>
      <c r="Z226" s="113">
        <v>-1610498</v>
      </c>
      <c r="AA226" s="113">
        <v>-4205642</v>
      </c>
    </row>
    <row r="227" spans="1:27" x14ac:dyDescent="0.25">
      <c r="A227" s="120">
        <v>20021011</v>
      </c>
      <c r="B227" s="121">
        <v>-4555.21</v>
      </c>
      <c r="C227" s="122">
        <v>-3119.3</v>
      </c>
      <c r="D227" s="121">
        <v>-852.13</v>
      </c>
      <c r="E227" s="122">
        <v>-583.63199999999995</v>
      </c>
      <c r="F227" s="121">
        <v>-5425.85</v>
      </c>
      <c r="G227" s="122">
        <v>-3816.07</v>
      </c>
      <c r="H227" s="121">
        <v>-188.52799999999999</v>
      </c>
      <c r="I227" s="122">
        <v>-116.25</v>
      </c>
      <c r="J227" s="121">
        <v>-1183.25</v>
      </c>
      <c r="K227" s="122">
        <v>-811.18899999999996</v>
      </c>
      <c r="L227" s="121">
        <v>-2234.61</v>
      </c>
      <c r="M227" s="122">
        <v>-1564.61</v>
      </c>
      <c r="N227" s="121">
        <v>-10908.3</v>
      </c>
      <c r="O227" s="122">
        <v>-7319.35</v>
      </c>
      <c r="P227" s="121">
        <v>-13104.5</v>
      </c>
      <c r="Q227" s="122">
        <v>-9122.51</v>
      </c>
      <c r="S227" s="113">
        <v>20020926</v>
      </c>
      <c r="T227" s="113">
        <v>11675</v>
      </c>
      <c r="U227" s="113">
        <v>5970032</v>
      </c>
      <c r="V227" s="113">
        <v>-1787460</v>
      </c>
      <c r="W227" s="113">
        <v>731605</v>
      </c>
      <c r="X227" s="113">
        <v>-18947</v>
      </c>
      <c r="Y227" s="113">
        <v>468915</v>
      </c>
      <c r="Z227" s="113">
        <v>-334580</v>
      </c>
      <c r="AA227" s="113">
        <v>9010787</v>
      </c>
    </row>
    <row r="228" spans="1:27" x14ac:dyDescent="0.25">
      <c r="A228" s="120">
        <v>20021010</v>
      </c>
      <c r="B228" s="121">
        <v>-4820.0600000000004</v>
      </c>
      <c r="C228" s="122">
        <v>-3211.27</v>
      </c>
      <c r="D228" s="121">
        <v>-871.71199999999999</v>
      </c>
      <c r="E228" s="122">
        <v>-608.9</v>
      </c>
      <c r="F228" s="121">
        <v>-6256.01</v>
      </c>
      <c r="G228" s="122">
        <v>-4274.2700000000004</v>
      </c>
      <c r="H228" s="121">
        <v>-169.42500000000001</v>
      </c>
      <c r="I228" s="122">
        <v>-100.93899999999999</v>
      </c>
      <c r="J228" s="121">
        <v>-1007.14</v>
      </c>
      <c r="K228" s="122">
        <v>-686.92499999999995</v>
      </c>
      <c r="L228" s="121">
        <v>-2202.85</v>
      </c>
      <c r="M228" s="122">
        <v>-1539.94</v>
      </c>
      <c r="N228" s="121">
        <v>-11151.5</v>
      </c>
      <c r="O228" s="122">
        <v>-7488.54</v>
      </c>
      <c r="P228" s="121">
        <v>-14154.4</v>
      </c>
      <c r="Q228" s="122">
        <v>-9918.99</v>
      </c>
      <c r="S228" s="113">
        <v>20020925</v>
      </c>
      <c r="T228" s="113">
        <v>-2098917</v>
      </c>
      <c r="U228" s="113">
        <v>4779309</v>
      </c>
      <c r="V228" s="113">
        <v>2119892</v>
      </c>
      <c r="W228" s="113">
        <v>4606631</v>
      </c>
      <c r="X228" s="113">
        <v>-310707</v>
      </c>
      <c r="Y228" s="113">
        <v>1014122</v>
      </c>
      <c r="Z228" s="113">
        <v>-1624899</v>
      </c>
      <c r="AA228" s="113">
        <v>16117341</v>
      </c>
    </row>
    <row r="229" spans="1:27" x14ac:dyDescent="0.25">
      <c r="A229" s="120">
        <v>20021009</v>
      </c>
      <c r="B229" s="121">
        <v>-5302.7</v>
      </c>
      <c r="C229" s="122">
        <v>-3425.56</v>
      </c>
      <c r="D229" s="121">
        <v>-865.19600000000003</v>
      </c>
      <c r="E229" s="122">
        <v>-602.38099999999997</v>
      </c>
      <c r="F229" s="121">
        <v>-6121.39</v>
      </c>
      <c r="G229" s="122">
        <v>-4354.0600000000004</v>
      </c>
      <c r="H229" s="121">
        <v>-131.21700000000001</v>
      </c>
      <c r="I229" s="122">
        <v>-79.789599999999993</v>
      </c>
      <c r="J229" s="121">
        <v>-895.928</v>
      </c>
      <c r="K229" s="122">
        <v>-613.42700000000002</v>
      </c>
      <c r="L229" s="121">
        <v>-2269.37</v>
      </c>
      <c r="M229" s="122">
        <v>-1590.92</v>
      </c>
      <c r="N229" s="121">
        <v>-9850.0300000000007</v>
      </c>
      <c r="O229" s="122">
        <v>-6693.94</v>
      </c>
      <c r="P229" s="121">
        <v>-11570.2</v>
      </c>
      <c r="Q229" s="122">
        <v>-8141.44</v>
      </c>
      <c r="S229" s="113">
        <v>20020924</v>
      </c>
      <c r="T229" s="113">
        <v>4469645</v>
      </c>
      <c r="U229" s="113">
        <v>6537013</v>
      </c>
      <c r="V229" s="113">
        <v>6593442</v>
      </c>
      <c r="W229" s="113">
        <v>508217</v>
      </c>
      <c r="X229" s="113">
        <v>3055792</v>
      </c>
      <c r="Y229" s="113">
        <v>509849</v>
      </c>
      <c r="Z229" s="113">
        <v>-1581339</v>
      </c>
      <c r="AA229" s="113">
        <v>17557256</v>
      </c>
    </row>
    <row r="230" spans="1:27" x14ac:dyDescent="0.25">
      <c r="A230" s="120">
        <v>20021008</v>
      </c>
      <c r="B230" s="121">
        <v>-5407.2</v>
      </c>
      <c r="C230" s="122">
        <v>-3408.89</v>
      </c>
      <c r="D230" s="121">
        <v>-778.61900000000003</v>
      </c>
      <c r="E230" s="122">
        <v>-549.45699999999999</v>
      </c>
      <c r="F230" s="121">
        <v>-6287.13</v>
      </c>
      <c r="G230" s="122">
        <v>-4487.99</v>
      </c>
      <c r="H230" s="121">
        <v>-148.40100000000001</v>
      </c>
      <c r="I230" s="122">
        <v>-89.294700000000006</v>
      </c>
      <c r="J230" s="121">
        <v>-934.08900000000006</v>
      </c>
      <c r="K230" s="122">
        <v>-635.09299999999996</v>
      </c>
      <c r="L230" s="121">
        <v>-2020.49</v>
      </c>
      <c r="M230" s="122">
        <v>-1430.21</v>
      </c>
      <c r="N230" s="121">
        <v>-9891.74</v>
      </c>
      <c r="O230" s="122">
        <v>-6750.19</v>
      </c>
      <c r="P230" s="121">
        <v>-11540.1</v>
      </c>
      <c r="Q230" s="122">
        <v>-8178.67</v>
      </c>
      <c r="S230" s="113">
        <v>20020923</v>
      </c>
      <c r="T230" s="113">
        <v>4163059</v>
      </c>
      <c r="U230" s="113">
        <v>6456304</v>
      </c>
      <c r="V230" s="113">
        <v>6075652</v>
      </c>
      <c r="W230" s="113">
        <v>-744969</v>
      </c>
      <c r="X230" s="113">
        <v>-1282683</v>
      </c>
      <c r="Y230" s="113">
        <v>1729478</v>
      </c>
      <c r="Z230" s="113">
        <v>-868965</v>
      </c>
      <c r="AA230" s="113">
        <v>16724956</v>
      </c>
    </row>
    <row r="231" spans="1:27" x14ac:dyDescent="0.25">
      <c r="A231" s="120">
        <v>20021007</v>
      </c>
      <c r="B231" s="121">
        <v>-4006.08</v>
      </c>
      <c r="C231" s="122">
        <v>-2711.16</v>
      </c>
      <c r="D231" s="121">
        <v>-1003.14</v>
      </c>
      <c r="E231" s="122">
        <v>-666.01900000000001</v>
      </c>
      <c r="F231" s="121">
        <v>-7117.33</v>
      </c>
      <c r="G231" s="122">
        <v>-5076.05</v>
      </c>
      <c r="H231" s="121">
        <v>-151.93299999999999</v>
      </c>
      <c r="I231" s="122">
        <v>-91.135000000000005</v>
      </c>
      <c r="J231" s="121">
        <v>-1057.01</v>
      </c>
      <c r="K231" s="122">
        <v>-707.80899999999997</v>
      </c>
      <c r="L231" s="121">
        <v>-2006.83</v>
      </c>
      <c r="M231" s="122">
        <v>-1415.88</v>
      </c>
      <c r="N231" s="121">
        <v>-9351.9699999999993</v>
      </c>
      <c r="O231" s="122">
        <v>-6447.6</v>
      </c>
      <c r="P231" s="121">
        <v>-13230.7</v>
      </c>
      <c r="Q231" s="122">
        <v>-9396.92</v>
      </c>
      <c r="S231" s="113">
        <v>20020920</v>
      </c>
      <c r="T231" s="113">
        <v>-452481</v>
      </c>
      <c r="U231" s="113">
        <v>4286577</v>
      </c>
      <c r="V231" s="113">
        <v>2110727</v>
      </c>
      <c r="W231" s="113">
        <v>68766</v>
      </c>
      <c r="X231" s="113">
        <v>542938</v>
      </c>
      <c r="Y231" s="113">
        <v>1768117</v>
      </c>
      <c r="Z231" s="113">
        <v>3700979</v>
      </c>
      <c r="AA231" s="113">
        <v>15142620</v>
      </c>
    </row>
    <row r="232" spans="1:27" x14ac:dyDescent="0.25">
      <c r="A232" s="120">
        <v>20021004</v>
      </c>
      <c r="B232" s="121">
        <v>-6251.99</v>
      </c>
      <c r="C232" s="122">
        <v>-3908.03</v>
      </c>
      <c r="D232" s="121">
        <v>-1220.06</v>
      </c>
      <c r="E232" s="122">
        <v>-824.35299999999995</v>
      </c>
      <c r="F232" s="121">
        <v>-6271.78</v>
      </c>
      <c r="G232" s="122">
        <v>-4614.9399999999996</v>
      </c>
      <c r="H232" s="121">
        <v>-162.41</v>
      </c>
      <c r="I232" s="122">
        <v>-95.8262</v>
      </c>
      <c r="J232" s="121">
        <v>-1059.29</v>
      </c>
      <c r="K232" s="122">
        <v>-721.80399999999997</v>
      </c>
      <c r="L232" s="121">
        <v>-2045.43</v>
      </c>
      <c r="M232" s="122">
        <v>-1430.2</v>
      </c>
      <c r="N232" s="121">
        <v>-9284.26</v>
      </c>
      <c r="O232" s="122">
        <v>-6422.32</v>
      </c>
      <c r="P232" s="121">
        <v>-15456.9</v>
      </c>
      <c r="Q232" s="122">
        <v>-10813.3</v>
      </c>
      <c r="S232" s="113">
        <v>20020919</v>
      </c>
      <c r="T232" s="113">
        <v>11265162</v>
      </c>
      <c r="U232" s="113">
        <v>19051052</v>
      </c>
      <c r="V232" s="113">
        <v>7471387</v>
      </c>
      <c r="W232" s="113">
        <v>1884618</v>
      </c>
      <c r="X232" s="113">
        <v>2796379</v>
      </c>
      <c r="Y232" s="113">
        <v>-90616</v>
      </c>
      <c r="Z232" s="113">
        <v>-492512</v>
      </c>
      <c r="AA232" s="113">
        <v>46835592</v>
      </c>
    </row>
    <row r="233" spans="1:27" x14ac:dyDescent="0.25">
      <c r="A233" s="120">
        <v>20021003</v>
      </c>
      <c r="B233" s="121">
        <v>-6028.41</v>
      </c>
      <c r="C233" s="122">
        <v>-3766.96</v>
      </c>
      <c r="D233" s="121">
        <v>-908.73800000000006</v>
      </c>
      <c r="E233" s="122">
        <v>-633.68799999999999</v>
      </c>
      <c r="F233" s="121">
        <v>-6482.26</v>
      </c>
      <c r="G233" s="122">
        <v>-4661.62</v>
      </c>
      <c r="H233" s="121">
        <v>-169.10900000000001</v>
      </c>
      <c r="I233" s="122">
        <v>-97.565299999999993</v>
      </c>
      <c r="J233" s="121">
        <v>-1102.24</v>
      </c>
      <c r="K233" s="122">
        <v>-741.36500000000001</v>
      </c>
      <c r="L233" s="121">
        <v>-2189.9899999999998</v>
      </c>
      <c r="M233" s="122">
        <v>-1526.37</v>
      </c>
      <c r="N233" s="121">
        <v>-9354.43</v>
      </c>
      <c r="O233" s="122">
        <v>-6464.51</v>
      </c>
      <c r="P233" s="121">
        <v>-15225.1</v>
      </c>
      <c r="Q233" s="122">
        <v>-10646.7</v>
      </c>
      <c r="S233" s="113">
        <v>20020918</v>
      </c>
      <c r="T233" s="113">
        <v>4823623</v>
      </c>
      <c r="U233" s="113">
        <v>5167170</v>
      </c>
      <c r="V233" s="113">
        <v>6959793</v>
      </c>
      <c r="W233" s="113">
        <v>45266</v>
      </c>
      <c r="X233" s="113">
        <v>1140190</v>
      </c>
      <c r="Y233" s="113">
        <v>1559399</v>
      </c>
      <c r="Z233" s="113">
        <v>-2707055</v>
      </c>
      <c r="AA233" s="113">
        <v>21409163</v>
      </c>
    </row>
    <row r="234" spans="1:27" x14ac:dyDescent="0.25">
      <c r="A234" s="120">
        <v>20021002</v>
      </c>
      <c r="B234" s="121">
        <v>-5842.56</v>
      </c>
      <c r="C234" s="122">
        <v>-3650.52</v>
      </c>
      <c r="D234" s="121">
        <v>-1161.42</v>
      </c>
      <c r="E234" s="122">
        <v>-808.11599999999999</v>
      </c>
      <c r="F234" s="121">
        <v>-5315.43</v>
      </c>
      <c r="G234" s="122">
        <v>-3835.1</v>
      </c>
      <c r="H234" s="121">
        <v>-180.36199999999999</v>
      </c>
      <c r="I234" s="122">
        <v>-106.131</v>
      </c>
      <c r="J234" s="121">
        <v>-1359.78</v>
      </c>
      <c r="K234" s="122">
        <v>-926.61599999999999</v>
      </c>
      <c r="L234" s="121">
        <v>-2290.5700000000002</v>
      </c>
      <c r="M234" s="122">
        <v>-1606.5</v>
      </c>
      <c r="N234" s="121">
        <v>-9128.31</v>
      </c>
      <c r="O234" s="122">
        <v>-6358.27</v>
      </c>
      <c r="P234" s="121">
        <v>-13420.6</v>
      </c>
      <c r="Q234" s="122">
        <v>-9493.9599999999991</v>
      </c>
      <c r="S234" s="113">
        <v>20020917</v>
      </c>
      <c r="T234" s="113">
        <v>3966863</v>
      </c>
      <c r="U234" s="113">
        <v>6847971</v>
      </c>
      <c r="V234" s="113">
        <v>2644374</v>
      </c>
      <c r="W234" s="113">
        <v>484483</v>
      </c>
      <c r="X234" s="113">
        <v>-14200</v>
      </c>
      <c r="Y234" s="113">
        <v>1071634</v>
      </c>
      <c r="Z234" s="113">
        <v>-1083992</v>
      </c>
      <c r="AA234" s="113">
        <v>15832380</v>
      </c>
    </row>
    <row r="235" spans="1:27" x14ac:dyDescent="0.25">
      <c r="A235" s="120">
        <v>20021001</v>
      </c>
      <c r="B235" s="121">
        <v>-7396.69</v>
      </c>
      <c r="C235" s="122">
        <v>-4442.07</v>
      </c>
      <c r="D235" s="121">
        <v>-1188.68</v>
      </c>
      <c r="E235" s="122">
        <v>-810.83600000000001</v>
      </c>
      <c r="F235" s="121">
        <v>-4882.03</v>
      </c>
      <c r="G235" s="122">
        <v>-3483.85</v>
      </c>
      <c r="H235" s="121">
        <v>-262.57600000000002</v>
      </c>
      <c r="I235" s="122">
        <v>-155.46299999999999</v>
      </c>
      <c r="J235" s="121">
        <v>-894.28899999999999</v>
      </c>
      <c r="K235" s="122">
        <v>-613.803</v>
      </c>
      <c r="L235" s="121">
        <v>-2611.06</v>
      </c>
      <c r="M235" s="122">
        <v>-1813.26</v>
      </c>
      <c r="N235" s="121">
        <v>-9084.4599999999991</v>
      </c>
      <c r="O235" s="122">
        <v>-6424.32</v>
      </c>
      <c r="P235" s="121">
        <v>-12746.8</v>
      </c>
      <c r="Q235" s="122">
        <v>-8708.2000000000007</v>
      </c>
      <c r="S235" s="113">
        <v>20020916</v>
      </c>
      <c r="T235" s="113">
        <v>3973839</v>
      </c>
      <c r="U235" s="113">
        <v>2835610</v>
      </c>
      <c r="V235" s="113">
        <v>-1907842</v>
      </c>
      <c r="W235" s="113">
        <v>-987370</v>
      </c>
      <c r="X235" s="113">
        <v>-1169499</v>
      </c>
      <c r="Y235" s="113">
        <v>583405</v>
      </c>
      <c r="Z235" s="113">
        <v>-434007</v>
      </c>
      <c r="AA235" s="113">
        <v>45162</v>
      </c>
    </row>
    <row r="236" spans="1:27" x14ac:dyDescent="0.25">
      <c r="A236" s="120">
        <v>20020930</v>
      </c>
      <c r="B236" s="121">
        <v>-7025.67</v>
      </c>
      <c r="C236" s="122">
        <v>-4165.24</v>
      </c>
      <c r="D236" s="121">
        <v>-1327.61</v>
      </c>
      <c r="E236" s="122">
        <v>-903.84500000000003</v>
      </c>
      <c r="F236" s="121">
        <v>-5694.54</v>
      </c>
      <c r="G236" s="122">
        <v>-4062.83</v>
      </c>
      <c r="H236" s="121">
        <v>-285.30900000000003</v>
      </c>
      <c r="I236" s="122">
        <v>-179.65</v>
      </c>
      <c r="J236" s="121">
        <v>-975.327</v>
      </c>
      <c r="K236" s="122">
        <v>-660.09</v>
      </c>
      <c r="L236" s="121">
        <v>-2666.21</v>
      </c>
      <c r="M236" s="122">
        <v>-1863.08</v>
      </c>
      <c r="N236" s="121">
        <v>-9212.8799999999992</v>
      </c>
      <c r="O236" s="122">
        <v>-6350.98</v>
      </c>
      <c r="P236" s="121">
        <v>-14269.2</v>
      </c>
      <c r="Q236" s="122">
        <v>-9708.1200000000008</v>
      </c>
      <c r="S236" s="113">
        <v>20020913</v>
      </c>
      <c r="T236" s="113">
        <v>-440574</v>
      </c>
      <c r="U236" s="113">
        <v>2608586</v>
      </c>
      <c r="V236" s="113">
        <v>2698417</v>
      </c>
      <c r="W236" s="113">
        <v>1268126</v>
      </c>
      <c r="X236" s="113">
        <v>623032</v>
      </c>
      <c r="Y236" s="113">
        <v>-577657</v>
      </c>
      <c r="Z236" s="113">
        <v>1525500</v>
      </c>
      <c r="AA236" s="113">
        <v>7319369</v>
      </c>
    </row>
    <row r="237" spans="1:27" x14ac:dyDescent="0.25">
      <c r="A237" s="120">
        <v>20020927</v>
      </c>
      <c r="B237" s="121">
        <v>-5956.42</v>
      </c>
      <c r="C237" s="122">
        <v>-3669.45</v>
      </c>
      <c r="D237" s="121">
        <v>-903.04</v>
      </c>
      <c r="E237" s="122">
        <v>-630.76300000000003</v>
      </c>
      <c r="F237" s="121">
        <v>-5935.61</v>
      </c>
      <c r="G237" s="122">
        <v>-4274.96</v>
      </c>
      <c r="H237" s="121">
        <v>-155.07499999999999</v>
      </c>
      <c r="I237" s="122">
        <v>-98.541700000000006</v>
      </c>
      <c r="J237" s="121">
        <v>-1018.04</v>
      </c>
      <c r="K237" s="122">
        <v>-672.27800000000002</v>
      </c>
      <c r="L237" s="121">
        <v>-3650.18</v>
      </c>
      <c r="M237" s="122">
        <v>-2571.6</v>
      </c>
      <c r="N237" s="121">
        <v>-9103.49</v>
      </c>
      <c r="O237" s="122">
        <v>-6337.46</v>
      </c>
      <c r="P237" s="121">
        <v>-14089.5</v>
      </c>
      <c r="Q237" s="122">
        <v>-9565.36</v>
      </c>
      <c r="S237" s="113">
        <v>20020912</v>
      </c>
      <c r="T237" s="113">
        <v>6193416</v>
      </c>
      <c r="U237" s="113">
        <v>4030905</v>
      </c>
      <c r="V237" s="113">
        <v>2553327</v>
      </c>
      <c r="W237" s="113">
        <v>1270920</v>
      </c>
      <c r="X237" s="113">
        <v>1116447</v>
      </c>
      <c r="Y237" s="113">
        <v>-406675</v>
      </c>
      <c r="Z237" s="113">
        <v>686872</v>
      </c>
      <c r="AA237" s="113">
        <v>12439771</v>
      </c>
    </row>
    <row r="238" spans="1:27" x14ac:dyDescent="0.25">
      <c r="A238" s="120">
        <v>20020926</v>
      </c>
      <c r="B238" s="121">
        <v>-5298.18</v>
      </c>
      <c r="C238" s="122">
        <v>-3382.34</v>
      </c>
      <c r="D238" s="121">
        <v>-1054.28</v>
      </c>
      <c r="E238" s="122">
        <v>-729.42100000000005</v>
      </c>
      <c r="F238" s="121">
        <v>-5418.44</v>
      </c>
      <c r="G238" s="122">
        <v>-3846.51</v>
      </c>
      <c r="H238" s="121">
        <v>-158.495</v>
      </c>
      <c r="I238" s="122">
        <v>-100.7</v>
      </c>
      <c r="J238" s="121">
        <v>-1532.59</v>
      </c>
      <c r="K238" s="122">
        <v>-1025.94</v>
      </c>
      <c r="L238" s="121">
        <v>-5457</v>
      </c>
      <c r="M238" s="122">
        <v>-3838.08</v>
      </c>
      <c r="N238" s="121">
        <v>-10534.9</v>
      </c>
      <c r="O238" s="122">
        <v>-7213.18</v>
      </c>
      <c r="P238" s="121">
        <v>-15414.5</v>
      </c>
      <c r="Q238" s="122">
        <v>-10457.4</v>
      </c>
      <c r="S238" s="113">
        <v>20020911</v>
      </c>
      <c r="T238" s="113">
        <v>-57415</v>
      </c>
      <c r="U238" s="113">
        <v>2072809</v>
      </c>
      <c r="V238" s="113">
        <v>-1273941</v>
      </c>
      <c r="W238" s="113">
        <v>465367</v>
      </c>
      <c r="X238" s="113">
        <v>206419</v>
      </c>
      <c r="Y238" s="113">
        <v>196213</v>
      </c>
      <c r="Z238" s="113">
        <v>-4967517</v>
      </c>
      <c r="AA238" s="113">
        <v>-6979474</v>
      </c>
    </row>
    <row r="239" spans="1:27" x14ac:dyDescent="0.25">
      <c r="A239" s="120">
        <v>20020925</v>
      </c>
      <c r="B239" s="121">
        <v>-5828.41</v>
      </c>
      <c r="C239" s="122">
        <v>-3611.3</v>
      </c>
      <c r="D239" s="121">
        <v>-1091.0899999999999</v>
      </c>
      <c r="E239" s="122">
        <v>-756.01</v>
      </c>
      <c r="F239" s="121">
        <v>-5147.79</v>
      </c>
      <c r="G239" s="122">
        <v>-3661.53</v>
      </c>
      <c r="H239" s="121">
        <v>-56.261800000000001</v>
      </c>
      <c r="I239" s="122">
        <v>-33.872100000000003</v>
      </c>
      <c r="J239" s="121">
        <v>-1263.1600000000001</v>
      </c>
      <c r="K239" s="122">
        <v>-829.93799999999999</v>
      </c>
      <c r="L239" s="121">
        <v>-2362.69</v>
      </c>
      <c r="M239" s="122">
        <v>-1634.17</v>
      </c>
      <c r="N239" s="121">
        <v>-10043.1</v>
      </c>
      <c r="O239" s="122">
        <v>-6717.23</v>
      </c>
      <c r="P239" s="121">
        <v>-12140</v>
      </c>
      <c r="Q239" s="122">
        <v>-8287.83</v>
      </c>
      <c r="S239" s="113">
        <v>20020910</v>
      </c>
      <c r="T239" s="113">
        <v>3734212</v>
      </c>
      <c r="U239" s="113">
        <v>3325298</v>
      </c>
      <c r="V239" s="113">
        <v>-1278398</v>
      </c>
      <c r="W239" s="113">
        <v>54687</v>
      </c>
      <c r="X239" s="113">
        <v>788899</v>
      </c>
      <c r="Y239" s="113">
        <v>959133</v>
      </c>
      <c r="Z239" s="113">
        <v>2513371</v>
      </c>
      <c r="AA239" s="113">
        <v>17358650</v>
      </c>
    </row>
    <row r="240" spans="1:27" x14ac:dyDescent="0.25">
      <c r="A240" s="120">
        <v>20020924</v>
      </c>
      <c r="B240" s="121">
        <v>-4934.55</v>
      </c>
      <c r="C240" s="122">
        <v>-3275.26</v>
      </c>
      <c r="D240" s="121">
        <v>-1131.81</v>
      </c>
      <c r="E240" s="122">
        <v>-785.74099999999999</v>
      </c>
      <c r="F240" s="121">
        <v>-5312.24</v>
      </c>
      <c r="G240" s="122">
        <v>-3795</v>
      </c>
      <c r="H240" s="121">
        <v>-54.3172</v>
      </c>
      <c r="I240" s="122">
        <v>-31.1511</v>
      </c>
      <c r="J240" s="121">
        <v>-1383.04</v>
      </c>
      <c r="K240" s="122">
        <v>-903.48400000000004</v>
      </c>
      <c r="L240" s="121">
        <v>-3081.58</v>
      </c>
      <c r="M240" s="122">
        <v>-2163.89</v>
      </c>
      <c r="N240" s="121">
        <v>-9471.74</v>
      </c>
      <c r="O240" s="122">
        <v>-6472.03</v>
      </c>
      <c r="P240" s="121">
        <v>-11825.5</v>
      </c>
      <c r="Q240" s="122">
        <v>-8132.3</v>
      </c>
      <c r="S240" s="113">
        <v>20020909</v>
      </c>
      <c r="T240" s="113">
        <v>-2127620</v>
      </c>
      <c r="U240" s="113">
        <v>3983282</v>
      </c>
      <c r="V240" s="113">
        <v>-3477859</v>
      </c>
      <c r="W240" s="113">
        <v>749608</v>
      </c>
      <c r="X240" s="113">
        <v>-881229</v>
      </c>
      <c r="Y240" s="113">
        <v>1257858</v>
      </c>
      <c r="Z240" s="113">
        <v>-1086590</v>
      </c>
      <c r="AA240" s="113">
        <v>1523127</v>
      </c>
    </row>
    <row r="241" spans="1:27" x14ac:dyDescent="0.25">
      <c r="A241" s="120">
        <v>20020923</v>
      </c>
      <c r="B241" s="121">
        <v>-5869.59</v>
      </c>
      <c r="C241" s="122">
        <v>-3713.62</v>
      </c>
      <c r="D241" s="121">
        <v>-1257.29</v>
      </c>
      <c r="E241" s="122">
        <v>-861.45299999999997</v>
      </c>
      <c r="F241" s="121">
        <v>-4978.6400000000003</v>
      </c>
      <c r="G241" s="122">
        <v>-3580.03</v>
      </c>
      <c r="H241" s="121">
        <v>-53.989899999999999</v>
      </c>
      <c r="I241" s="122">
        <v>-32.301000000000002</v>
      </c>
      <c r="J241" s="121">
        <v>-1407.5</v>
      </c>
      <c r="K241" s="122">
        <v>-931.66200000000003</v>
      </c>
      <c r="L241" s="121">
        <v>-2399.25</v>
      </c>
      <c r="M241" s="122">
        <v>-1655.49</v>
      </c>
      <c r="N241" s="121">
        <v>-9188.32</v>
      </c>
      <c r="O241" s="122">
        <v>-6285.37</v>
      </c>
      <c r="P241" s="121">
        <v>-11721.1</v>
      </c>
      <c r="Q241" s="122">
        <v>-8179.65</v>
      </c>
      <c r="S241" s="113">
        <v>20020906</v>
      </c>
      <c r="T241" s="113">
        <v>808768</v>
      </c>
      <c r="U241" s="113">
        <v>2777079</v>
      </c>
      <c r="V241" s="113">
        <v>-1044251</v>
      </c>
      <c r="W241" s="113">
        <v>-1350870</v>
      </c>
      <c r="X241" s="113">
        <v>307078</v>
      </c>
      <c r="Y241" s="113">
        <v>615490</v>
      </c>
      <c r="Z241" s="113">
        <v>1364412</v>
      </c>
      <c r="AA241" s="113">
        <v>5710836</v>
      </c>
    </row>
    <row r="242" spans="1:27" x14ac:dyDescent="0.25">
      <c r="A242" s="120">
        <v>20020920</v>
      </c>
      <c r="B242" s="121">
        <v>-5154.71</v>
      </c>
      <c r="C242" s="122">
        <v>-3448.22</v>
      </c>
      <c r="D242" s="121">
        <v>-1166.57</v>
      </c>
      <c r="E242" s="122">
        <v>-821.10500000000002</v>
      </c>
      <c r="F242" s="121">
        <v>-5460.84</v>
      </c>
      <c r="G242" s="122">
        <v>-3943.35</v>
      </c>
      <c r="H242" s="121">
        <v>-47.236199999999997</v>
      </c>
      <c r="I242" s="122">
        <v>-28.744199999999999</v>
      </c>
      <c r="J242" s="121">
        <v>-1207.5</v>
      </c>
      <c r="K242" s="122">
        <v>-785.80399999999997</v>
      </c>
      <c r="L242" s="121">
        <v>-2442.1999999999998</v>
      </c>
      <c r="M242" s="122">
        <v>-1701.31</v>
      </c>
      <c r="N242" s="121">
        <v>-9378.31</v>
      </c>
      <c r="O242" s="122">
        <v>-6391.05</v>
      </c>
      <c r="P242" s="121">
        <v>-11963.9</v>
      </c>
      <c r="Q242" s="122">
        <v>-8243.77</v>
      </c>
      <c r="S242" s="113">
        <v>20020905</v>
      </c>
      <c r="T242" s="113">
        <v>6985687</v>
      </c>
      <c r="U242" s="113">
        <v>12823591</v>
      </c>
      <c r="V242" s="113">
        <v>3290480</v>
      </c>
      <c r="W242" s="113">
        <v>1062860</v>
      </c>
      <c r="X242" s="113">
        <v>1473837</v>
      </c>
      <c r="Y242" s="113">
        <v>4500577</v>
      </c>
      <c r="Z242" s="113">
        <v>-3032913</v>
      </c>
      <c r="AA242" s="113">
        <v>23324782</v>
      </c>
    </row>
    <row r="243" spans="1:27" x14ac:dyDescent="0.25">
      <c r="A243" s="120">
        <v>20020919</v>
      </c>
      <c r="B243" s="121">
        <v>-5239.99</v>
      </c>
      <c r="C243" s="122">
        <v>-3423.18</v>
      </c>
      <c r="D243" s="121">
        <v>-956.74800000000005</v>
      </c>
      <c r="E243" s="122">
        <v>-661.99199999999996</v>
      </c>
      <c r="F243" s="121">
        <v>-5971.43</v>
      </c>
      <c r="G243" s="122">
        <v>-4338.17</v>
      </c>
      <c r="H243" s="121">
        <v>-36.924399999999999</v>
      </c>
      <c r="I243" s="122">
        <v>-24.481100000000001</v>
      </c>
      <c r="J243" s="121">
        <v>-1265.69</v>
      </c>
      <c r="K243" s="122">
        <v>-799.70299999999997</v>
      </c>
      <c r="L243" s="121">
        <v>-2394.71</v>
      </c>
      <c r="M243" s="122">
        <v>-1671.18</v>
      </c>
      <c r="N243" s="121">
        <v>-9729.4500000000007</v>
      </c>
      <c r="O243" s="122">
        <v>-6481.91</v>
      </c>
      <c r="P243" s="121">
        <v>-12107.5</v>
      </c>
      <c r="Q243" s="122">
        <v>-8290.83</v>
      </c>
      <c r="S243" s="113">
        <v>20020904</v>
      </c>
      <c r="T243" s="113">
        <v>-1064012</v>
      </c>
      <c r="U243" s="113">
        <v>4470965</v>
      </c>
      <c r="V243" s="113">
        <v>-4231229</v>
      </c>
      <c r="W243" s="113">
        <v>132131</v>
      </c>
      <c r="X243" s="113">
        <v>345043</v>
      </c>
      <c r="Y243" s="113">
        <v>2575231</v>
      </c>
      <c r="Z243" s="113">
        <v>-1287935</v>
      </c>
      <c r="AA243" s="113">
        <v>777889</v>
      </c>
    </row>
    <row r="244" spans="1:27" x14ac:dyDescent="0.25">
      <c r="A244" s="120">
        <v>20020918</v>
      </c>
      <c r="B244" s="121">
        <v>-5564.72</v>
      </c>
      <c r="C244" s="122">
        <v>-3605.11</v>
      </c>
      <c r="D244" s="121">
        <v>-1043.32</v>
      </c>
      <c r="E244" s="122">
        <v>-738.89099999999996</v>
      </c>
      <c r="F244" s="121">
        <v>-5186.66</v>
      </c>
      <c r="G244" s="122">
        <v>-3699.77</v>
      </c>
      <c r="H244" s="121">
        <v>-42.119500000000002</v>
      </c>
      <c r="I244" s="122">
        <v>-24.7073</v>
      </c>
      <c r="J244" s="121">
        <v>-1443.7</v>
      </c>
      <c r="K244" s="122">
        <v>-932.77599999999995</v>
      </c>
      <c r="L244" s="121">
        <v>-2115.67</v>
      </c>
      <c r="M244" s="122">
        <v>-1485.12</v>
      </c>
      <c r="N244" s="121">
        <v>-9928.75</v>
      </c>
      <c r="O244" s="122">
        <v>-6806.47</v>
      </c>
      <c r="P244" s="121">
        <v>-12737.3</v>
      </c>
      <c r="Q244" s="122">
        <v>-8669.8700000000008</v>
      </c>
      <c r="S244" s="113">
        <v>20020903</v>
      </c>
      <c r="T244" s="113">
        <v>2579048</v>
      </c>
      <c r="U244" s="113">
        <v>3963277</v>
      </c>
      <c r="V244" s="113">
        <v>5449831</v>
      </c>
      <c r="W244" s="113">
        <v>693420</v>
      </c>
      <c r="X244" s="113">
        <v>71556</v>
      </c>
      <c r="Y244" s="113">
        <v>155255</v>
      </c>
      <c r="Z244" s="113">
        <v>217691</v>
      </c>
      <c r="AA244" s="113">
        <v>18886021</v>
      </c>
    </row>
    <row r="245" spans="1:27" x14ac:dyDescent="0.25">
      <c r="A245" s="120">
        <v>20020917</v>
      </c>
      <c r="B245" s="121">
        <v>-5529.94</v>
      </c>
      <c r="C245" s="122">
        <v>-3619.74</v>
      </c>
      <c r="D245" s="121">
        <v>-1209.67</v>
      </c>
      <c r="E245" s="122">
        <v>-830.18700000000001</v>
      </c>
      <c r="F245" s="121">
        <v>-5951.79</v>
      </c>
      <c r="G245" s="122">
        <v>-4258.03</v>
      </c>
      <c r="H245" s="121">
        <v>-52.824399999999997</v>
      </c>
      <c r="I245" s="122">
        <v>-29.795400000000001</v>
      </c>
      <c r="J245" s="121">
        <v>-1767.86</v>
      </c>
      <c r="K245" s="122">
        <v>-1003.38</v>
      </c>
      <c r="L245" s="121">
        <v>-2065.94</v>
      </c>
      <c r="M245" s="122">
        <v>-1460.47</v>
      </c>
      <c r="N245" s="121">
        <v>-9804.85</v>
      </c>
      <c r="O245" s="122">
        <v>-6633.84</v>
      </c>
      <c r="P245" s="121">
        <v>-13062.5</v>
      </c>
      <c r="Q245" s="122">
        <v>-8948.26</v>
      </c>
      <c r="S245" s="113">
        <v>20020902</v>
      </c>
      <c r="T245" s="113">
        <v>3874675</v>
      </c>
      <c r="U245" s="113">
        <v>944923</v>
      </c>
      <c r="V245" s="113">
        <v>1493288</v>
      </c>
      <c r="W245" s="113">
        <v>25399</v>
      </c>
      <c r="X245" s="113">
        <v>110350</v>
      </c>
      <c r="Y245" s="113">
        <v>505027</v>
      </c>
      <c r="Z245" s="113">
        <v>1068176</v>
      </c>
      <c r="AA245" s="113">
        <v>8021838</v>
      </c>
    </row>
    <row r="246" spans="1:27" x14ac:dyDescent="0.25">
      <c r="A246" s="120">
        <v>20020916</v>
      </c>
      <c r="B246" s="121">
        <v>-6656.06</v>
      </c>
      <c r="C246" s="122">
        <v>-4177.3900000000003</v>
      </c>
      <c r="D246" s="121">
        <v>-1199.9000000000001</v>
      </c>
      <c r="E246" s="122">
        <v>-846.16300000000001</v>
      </c>
      <c r="F246" s="121">
        <v>-5168.96</v>
      </c>
      <c r="G246" s="122">
        <v>-3648.77</v>
      </c>
      <c r="H246" s="121">
        <v>-47.5152</v>
      </c>
      <c r="I246" s="122">
        <v>-27.248200000000001</v>
      </c>
      <c r="J246" s="121">
        <v>-2464.1999999999998</v>
      </c>
      <c r="K246" s="122">
        <v>-1392.57</v>
      </c>
      <c r="L246" s="121">
        <v>-2053.2600000000002</v>
      </c>
      <c r="M246" s="122">
        <v>-1430.87</v>
      </c>
      <c r="N246" s="121">
        <v>-9903.25</v>
      </c>
      <c r="O246" s="122">
        <v>-6798.54</v>
      </c>
      <c r="P246" s="121">
        <v>-13927.3</v>
      </c>
      <c r="Q246" s="122">
        <v>-9586.1299999999992</v>
      </c>
      <c r="S246" s="113">
        <v>20020830</v>
      </c>
      <c r="T246" s="113">
        <v>-735362</v>
      </c>
      <c r="U246" s="113">
        <v>2610040</v>
      </c>
      <c r="V246" s="113">
        <v>2746180</v>
      </c>
      <c r="W246" s="113">
        <v>2576379</v>
      </c>
      <c r="X246" s="113">
        <v>601063</v>
      </c>
      <c r="Y246" s="113">
        <v>1564462</v>
      </c>
      <c r="Z246" s="113">
        <v>1247052</v>
      </c>
      <c r="AA246" s="113">
        <v>12935056</v>
      </c>
    </row>
    <row r="247" spans="1:27" x14ac:dyDescent="0.25">
      <c r="A247" s="120">
        <v>20020913</v>
      </c>
      <c r="B247" s="121">
        <v>-7547.3</v>
      </c>
      <c r="C247" s="122">
        <v>-4462.66</v>
      </c>
      <c r="D247" s="121">
        <v>-1110.78</v>
      </c>
      <c r="E247" s="122">
        <v>-773.34</v>
      </c>
      <c r="F247" s="121">
        <v>-5354.83</v>
      </c>
      <c r="G247" s="122">
        <v>-3794.15</v>
      </c>
      <c r="H247" s="121">
        <v>-52.056199999999997</v>
      </c>
      <c r="I247" s="122">
        <v>-29.5871</v>
      </c>
      <c r="J247" s="121">
        <v>-1217.95</v>
      </c>
      <c r="K247" s="122">
        <v>-800.73099999999999</v>
      </c>
      <c r="L247" s="121">
        <v>-2193.88</v>
      </c>
      <c r="M247" s="122">
        <v>-1527.14</v>
      </c>
      <c r="N247" s="121">
        <v>-10127.4</v>
      </c>
      <c r="O247" s="122">
        <v>-6735.99</v>
      </c>
      <c r="P247" s="121">
        <v>-14277.1</v>
      </c>
      <c r="Q247" s="122">
        <v>-9792</v>
      </c>
      <c r="S247" s="113">
        <v>20020829</v>
      </c>
      <c r="T247" s="113">
        <v>3387465</v>
      </c>
      <c r="U247" s="113">
        <v>3670809</v>
      </c>
      <c r="V247" s="113">
        <v>5799832</v>
      </c>
      <c r="W247" s="113">
        <v>3052993</v>
      </c>
      <c r="X247" s="113">
        <v>-197291</v>
      </c>
      <c r="Y247" s="113">
        <v>-420499</v>
      </c>
      <c r="Z247" s="113">
        <v>2356684</v>
      </c>
      <c r="AA247" s="113">
        <v>15456145</v>
      </c>
    </row>
    <row r="248" spans="1:27" x14ac:dyDescent="0.25">
      <c r="A248" s="120">
        <v>20020912</v>
      </c>
      <c r="B248" s="121">
        <v>-6775.69</v>
      </c>
      <c r="C248" s="122">
        <v>-4057.35</v>
      </c>
      <c r="D248" s="121">
        <v>-812.84299999999996</v>
      </c>
      <c r="E248" s="122">
        <v>-559.16200000000003</v>
      </c>
      <c r="F248" s="121">
        <v>-5891.31</v>
      </c>
      <c r="G248" s="122">
        <v>-4098.3</v>
      </c>
      <c r="H248" s="121">
        <v>-44.3185</v>
      </c>
      <c r="I248" s="122">
        <v>-24.6111</v>
      </c>
      <c r="J248" s="121">
        <v>-862.15800000000002</v>
      </c>
      <c r="K248" s="122">
        <v>-572.87099999999998</v>
      </c>
      <c r="L248" s="121">
        <v>-2213.36</v>
      </c>
      <c r="M248" s="122">
        <v>-1540.7</v>
      </c>
      <c r="N248" s="121">
        <v>-9996.27</v>
      </c>
      <c r="O248" s="122">
        <v>-6662.66</v>
      </c>
      <c r="P248" s="121">
        <v>-13579.2</v>
      </c>
      <c r="Q248" s="122">
        <v>-9282.08</v>
      </c>
      <c r="S248" s="113">
        <v>20020828</v>
      </c>
      <c r="T248" s="113">
        <v>4159424</v>
      </c>
      <c r="U248" s="113">
        <v>6075912</v>
      </c>
      <c r="V248" s="113">
        <v>4638204</v>
      </c>
      <c r="W248" s="113">
        <v>12502419</v>
      </c>
      <c r="X248" s="113">
        <v>2389460</v>
      </c>
      <c r="Y248" s="113">
        <v>1892058</v>
      </c>
      <c r="Z248" s="113">
        <v>-2716289</v>
      </c>
      <c r="AA248" s="113">
        <v>29121989</v>
      </c>
    </row>
    <row r="249" spans="1:27" x14ac:dyDescent="0.25">
      <c r="A249" s="120">
        <v>20020911</v>
      </c>
      <c r="B249" s="121">
        <v>-7149.95</v>
      </c>
      <c r="C249" s="122">
        <v>-4457.05</v>
      </c>
      <c r="D249" s="121">
        <v>-1226.93</v>
      </c>
      <c r="E249" s="122">
        <v>-804.03700000000003</v>
      </c>
      <c r="F249" s="121">
        <v>-5467.63</v>
      </c>
      <c r="G249" s="122">
        <v>-3817.69</v>
      </c>
      <c r="H249" s="121">
        <v>-33.6815</v>
      </c>
      <c r="I249" s="122">
        <v>-22.2896</v>
      </c>
      <c r="J249" s="121">
        <v>-1506.5</v>
      </c>
      <c r="K249" s="122">
        <v>-980.524</v>
      </c>
      <c r="L249" s="121">
        <v>-2320.34</v>
      </c>
      <c r="M249" s="122">
        <v>-1619.92</v>
      </c>
      <c r="N249" s="121">
        <v>-10347.5</v>
      </c>
      <c r="O249" s="122">
        <v>-6958.91</v>
      </c>
      <c r="P249" s="121">
        <v>-13502.3</v>
      </c>
      <c r="Q249" s="122">
        <v>-9170.89</v>
      </c>
      <c r="S249" s="113">
        <v>20020827</v>
      </c>
      <c r="T249" s="113">
        <v>3276991</v>
      </c>
      <c r="U249" s="113">
        <v>4081966</v>
      </c>
      <c r="V249" s="113">
        <v>-476526</v>
      </c>
      <c r="W249" s="113">
        <v>83837</v>
      </c>
      <c r="X249" s="113">
        <v>-36889</v>
      </c>
      <c r="Y249" s="113">
        <v>6403598</v>
      </c>
      <c r="Z249" s="113">
        <v>-3553514</v>
      </c>
      <c r="AA249" s="113">
        <v>13527432</v>
      </c>
    </row>
    <row r="250" spans="1:27" x14ac:dyDescent="0.25">
      <c r="A250" s="120">
        <v>20020910</v>
      </c>
      <c r="B250" s="121">
        <v>-8020.12</v>
      </c>
      <c r="C250" s="122">
        <v>-4773.3500000000004</v>
      </c>
      <c r="D250" s="121">
        <v>-853.57</v>
      </c>
      <c r="E250" s="122">
        <v>-588.78099999999995</v>
      </c>
      <c r="F250" s="121">
        <v>-5485.61</v>
      </c>
      <c r="G250" s="122">
        <v>-3831.69</v>
      </c>
      <c r="H250" s="121">
        <v>-36.502800000000001</v>
      </c>
      <c r="I250" s="122">
        <v>-23.918600000000001</v>
      </c>
      <c r="J250" s="121">
        <v>-915.40599999999995</v>
      </c>
      <c r="K250" s="122">
        <v>-625.298</v>
      </c>
      <c r="L250" s="121">
        <v>-2152.2800000000002</v>
      </c>
      <c r="M250" s="122">
        <v>-1502.16</v>
      </c>
      <c r="N250" s="121">
        <v>-10956.2</v>
      </c>
      <c r="O250" s="122">
        <v>-7320.78</v>
      </c>
      <c r="P250" s="121">
        <v>-13773.3</v>
      </c>
      <c r="Q250" s="122">
        <v>-9334.41</v>
      </c>
      <c r="S250" s="113">
        <v>20020826</v>
      </c>
      <c r="T250" s="113">
        <v>3143487</v>
      </c>
      <c r="U250" s="113">
        <v>4689467</v>
      </c>
      <c r="V250" s="113">
        <v>1033609</v>
      </c>
      <c r="W250" s="113">
        <v>-223089</v>
      </c>
      <c r="X250" s="113">
        <v>-268287</v>
      </c>
      <c r="Y250" s="113">
        <v>1966849</v>
      </c>
      <c r="Z250" s="113">
        <v>7022021</v>
      </c>
      <c r="AA250" s="113">
        <v>13862451</v>
      </c>
    </row>
    <row r="251" spans="1:27" x14ac:dyDescent="0.25">
      <c r="A251" s="120">
        <v>20020909</v>
      </c>
      <c r="B251" s="121">
        <v>-8234.11</v>
      </c>
      <c r="C251" s="122">
        <v>-4955.5</v>
      </c>
      <c r="D251" s="121">
        <v>-2554.02</v>
      </c>
      <c r="E251" s="122">
        <v>-1752.81</v>
      </c>
      <c r="F251" s="121">
        <v>-5444.9</v>
      </c>
      <c r="G251" s="122">
        <v>-3845.42</v>
      </c>
      <c r="H251" s="121">
        <v>-40.055799999999998</v>
      </c>
      <c r="I251" s="122">
        <v>-26.248699999999999</v>
      </c>
      <c r="J251" s="121">
        <v>-1049.23</v>
      </c>
      <c r="K251" s="122">
        <v>-722.23299999999995</v>
      </c>
      <c r="L251" s="121">
        <v>-2112.15</v>
      </c>
      <c r="M251" s="122">
        <v>-1483.39</v>
      </c>
      <c r="N251" s="121">
        <v>-11167.3</v>
      </c>
      <c r="O251" s="122">
        <v>-7395.98</v>
      </c>
      <c r="P251" s="121">
        <v>-13334.8</v>
      </c>
      <c r="Q251" s="122">
        <v>-9125.82</v>
      </c>
      <c r="S251" s="113">
        <v>20020823</v>
      </c>
      <c r="T251" s="113">
        <v>3739419</v>
      </c>
      <c r="U251" s="113">
        <v>2254622</v>
      </c>
      <c r="V251" s="113">
        <v>991674</v>
      </c>
      <c r="W251" s="113">
        <v>1100759</v>
      </c>
      <c r="X251" s="113">
        <v>282887</v>
      </c>
      <c r="Y251" s="113">
        <v>1987609</v>
      </c>
      <c r="Z251" s="113">
        <v>-104086</v>
      </c>
      <c r="AA251" s="113">
        <v>19892644</v>
      </c>
    </row>
    <row r="252" spans="1:27" x14ac:dyDescent="0.25">
      <c r="A252" s="120">
        <v>20020906</v>
      </c>
      <c r="B252" s="121">
        <v>-6893.32</v>
      </c>
      <c r="C252" s="122">
        <v>-4288.9399999999996</v>
      </c>
      <c r="D252" s="121">
        <v>-1446.65</v>
      </c>
      <c r="E252" s="122">
        <v>-975.36099999999999</v>
      </c>
      <c r="F252" s="121">
        <v>-5721.93</v>
      </c>
      <c r="G252" s="122">
        <v>-4030.83</v>
      </c>
      <c r="H252" s="121">
        <v>-58.720999999999997</v>
      </c>
      <c r="I252" s="122">
        <v>-35.391199999999998</v>
      </c>
      <c r="J252" s="121">
        <v>-948.01400000000001</v>
      </c>
      <c r="K252" s="122">
        <v>-659.16300000000001</v>
      </c>
      <c r="L252" s="121">
        <v>-2147.75</v>
      </c>
      <c r="M252" s="122">
        <v>-1498.58</v>
      </c>
      <c r="N252" s="121">
        <v>-11984.8</v>
      </c>
      <c r="O252" s="122">
        <v>-7802.86</v>
      </c>
      <c r="P252" s="121">
        <v>-13467.9</v>
      </c>
      <c r="Q252" s="122">
        <v>-9173.33</v>
      </c>
      <c r="S252" s="113">
        <v>20020822</v>
      </c>
      <c r="T252" s="113">
        <v>-7617726</v>
      </c>
      <c r="U252" s="113">
        <v>2922428</v>
      </c>
      <c r="V252" s="113">
        <v>-1591841</v>
      </c>
      <c r="W252" s="113">
        <v>-1211150</v>
      </c>
      <c r="X252" s="113">
        <v>673529</v>
      </c>
      <c r="Y252" s="113">
        <v>3416992</v>
      </c>
      <c r="Z252" s="113">
        <v>2732477</v>
      </c>
      <c r="AA252" s="113">
        <v>8576719</v>
      </c>
    </row>
    <row r="253" spans="1:27" x14ac:dyDescent="0.25">
      <c r="A253" s="120">
        <v>20020905</v>
      </c>
      <c r="B253" s="121">
        <v>-6139.55</v>
      </c>
      <c r="C253" s="122">
        <v>-4035.97</v>
      </c>
      <c r="D253" s="121">
        <v>-1749.16</v>
      </c>
      <c r="E253" s="122">
        <v>-1164.72</v>
      </c>
      <c r="F253" s="121">
        <v>-5594.78</v>
      </c>
      <c r="G253" s="122">
        <v>-3908.4</v>
      </c>
      <c r="H253" s="121">
        <v>-57.890599999999999</v>
      </c>
      <c r="I253" s="122">
        <v>-38.000799999999998</v>
      </c>
      <c r="J253" s="121">
        <v>-919.38900000000001</v>
      </c>
      <c r="K253" s="122">
        <v>-635.68799999999999</v>
      </c>
      <c r="L253" s="121">
        <v>-2314.52</v>
      </c>
      <c r="M253" s="122">
        <v>-1614.37</v>
      </c>
      <c r="N253" s="121">
        <v>-10762.4</v>
      </c>
      <c r="O253" s="122">
        <v>-7194.64</v>
      </c>
      <c r="P253" s="121">
        <v>-13426.5</v>
      </c>
      <c r="Q253" s="122">
        <v>-9130.65</v>
      </c>
      <c r="S253" s="113">
        <v>20020821</v>
      </c>
      <c r="T253" s="113">
        <v>-3097776</v>
      </c>
      <c r="U253" s="113">
        <v>4653170</v>
      </c>
      <c r="V253" s="113">
        <v>832607</v>
      </c>
      <c r="W253" s="113">
        <v>4555636</v>
      </c>
      <c r="X253" s="113">
        <v>1183638</v>
      </c>
      <c r="Y253" s="113">
        <v>2236588</v>
      </c>
      <c r="Z253" s="113">
        <v>570741</v>
      </c>
      <c r="AA253" s="113">
        <v>14633596</v>
      </c>
    </row>
    <row r="254" spans="1:27" x14ac:dyDescent="0.25">
      <c r="A254" s="120">
        <v>20020904</v>
      </c>
      <c r="B254" s="121">
        <v>-7093.42</v>
      </c>
      <c r="C254" s="122">
        <v>-4507.8900000000003</v>
      </c>
      <c r="D254" s="121">
        <v>-1624.93</v>
      </c>
      <c r="E254" s="122">
        <v>-1124.3599999999999</v>
      </c>
      <c r="F254" s="121">
        <v>-5477.89</v>
      </c>
      <c r="G254" s="122">
        <v>-3848.95</v>
      </c>
      <c r="H254" s="121">
        <v>-66.962699999999998</v>
      </c>
      <c r="I254" s="122">
        <v>-41.756599999999999</v>
      </c>
      <c r="J254" s="121">
        <v>-1181.3399999999999</v>
      </c>
      <c r="K254" s="122">
        <v>-794.01900000000001</v>
      </c>
      <c r="L254" s="121">
        <v>-2063.0300000000002</v>
      </c>
      <c r="M254" s="122">
        <v>-1447.22</v>
      </c>
      <c r="N254" s="121">
        <v>-11686.9</v>
      </c>
      <c r="O254" s="122">
        <v>-7815.83</v>
      </c>
      <c r="P254" s="121">
        <v>-13347.5</v>
      </c>
      <c r="Q254" s="122">
        <v>-9282.2999999999993</v>
      </c>
      <c r="S254" s="113">
        <v>20020820</v>
      </c>
      <c r="T254" s="113">
        <v>-448619</v>
      </c>
      <c r="U254" s="113">
        <v>5109335</v>
      </c>
      <c r="V254" s="113">
        <v>1490000</v>
      </c>
      <c r="W254" s="113">
        <v>3128420</v>
      </c>
      <c r="X254" s="113">
        <v>519037</v>
      </c>
      <c r="Y254" s="113">
        <v>2686895</v>
      </c>
      <c r="Z254" s="113">
        <v>1241791</v>
      </c>
      <c r="AA254" s="113">
        <v>18613034</v>
      </c>
    </row>
    <row r="255" spans="1:27" x14ac:dyDescent="0.25">
      <c r="A255" s="120">
        <v>20020903</v>
      </c>
      <c r="B255" s="121">
        <v>-5361.59</v>
      </c>
      <c r="C255" s="122">
        <v>-3522.43</v>
      </c>
      <c r="D255" s="121">
        <v>-841.22</v>
      </c>
      <c r="E255" s="122">
        <v>-587.26</v>
      </c>
      <c r="F255" s="121">
        <v>-5048.3599999999997</v>
      </c>
      <c r="G255" s="122">
        <v>-3549.87</v>
      </c>
      <c r="H255" s="121">
        <v>-61.538699999999999</v>
      </c>
      <c r="I255" s="122">
        <v>-40.256</v>
      </c>
      <c r="J255" s="121">
        <v>-3381.91</v>
      </c>
      <c r="K255" s="122">
        <v>-2317.52</v>
      </c>
      <c r="L255" s="121">
        <v>-2052.5500000000002</v>
      </c>
      <c r="M255" s="122">
        <v>-1442.71</v>
      </c>
      <c r="N255" s="121">
        <v>-11921.4</v>
      </c>
      <c r="O255" s="122">
        <v>-7840.18</v>
      </c>
      <c r="P255" s="121">
        <v>-14182.1</v>
      </c>
      <c r="Q255" s="122">
        <v>-9426.34</v>
      </c>
      <c r="S255" s="113">
        <v>20020819</v>
      </c>
      <c r="T255" s="113">
        <v>-10037387</v>
      </c>
      <c r="U255" s="113">
        <v>4064873</v>
      </c>
      <c r="V255" s="113">
        <v>-1778380</v>
      </c>
      <c r="W255" s="113">
        <v>147171</v>
      </c>
      <c r="X255" s="113">
        <v>70693</v>
      </c>
      <c r="Y255" s="113">
        <v>1997189</v>
      </c>
      <c r="Z255" s="113">
        <v>-1605269</v>
      </c>
      <c r="AA255" s="113">
        <v>2287383</v>
      </c>
    </row>
    <row r="256" spans="1:27" x14ac:dyDescent="0.25">
      <c r="A256" s="120">
        <v>20020902</v>
      </c>
      <c r="B256" s="121">
        <v>-8187.13</v>
      </c>
      <c r="C256" s="122">
        <v>-5112.1899999999996</v>
      </c>
      <c r="D256" s="121">
        <v>-812.16200000000003</v>
      </c>
      <c r="E256" s="122">
        <v>-571.33100000000002</v>
      </c>
      <c r="F256" s="121">
        <v>-5260.48</v>
      </c>
      <c r="G256" s="122">
        <v>-3677.05</v>
      </c>
      <c r="H256" s="121">
        <v>-62.918500000000002</v>
      </c>
      <c r="I256" s="122">
        <v>-41.281999999999996</v>
      </c>
      <c r="J256" s="121">
        <v>-930.32299999999998</v>
      </c>
      <c r="K256" s="122">
        <v>-615.26900000000001</v>
      </c>
      <c r="L256" s="121">
        <v>-2431.31</v>
      </c>
      <c r="M256" s="122">
        <v>-1695.15</v>
      </c>
      <c r="N256" s="121">
        <v>-12420.7</v>
      </c>
      <c r="O256" s="122">
        <v>-8312.06</v>
      </c>
      <c r="P256" s="121">
        <v>-13888</v>
      </c>
      <c r="Q256" s="122">
        <v>-9403.77</v>
      </c>
      <c r="S256" s="113">
        <v>20020816</v>
      </c>
      <c r="T256" s="113">
        <v>-4774460</v>
      </c>
      <c r="U256" s="113">
        <v>5492330</v>
      </c>
      <c r="V256" s="113">
        <v>-1400892</v>
      </c>
      <c r="W256" s="113">
        <v>-49098</v>
      </c>
      <c r="X256" s="113">
        <v>365542</v>
      </c>
      <c r="Y256" s="113">
        <v>897152</v>
      </c>
      <c r="Z256" s="113">
        <v>1515095</v>
      </c>
      <c r="AA256" s="113">
        <v>4047991</v>
      </c>
    </row>
    <row r="257" spans="1:27" x14ac:dyDescent="0.25">
      <c r="A257" s="120">
        <v>20020830</v>
      </c>
      <c r="B257" s="121">
        <v>-7346.46</v>
      </c>
      <c r="C257" s="122">
        <v>-4488.41</v>
      </c>
      <c r="D257" s="121">
        <v>-852.01499999999999</v>
      </c>
      <c r="E257" s="122">
        <v>-597.6</v>
      </c>
      <c r="F257" s="121">
        <v>-4893.42</v>
      </c>
      <c r="G257" s="122">
        <v>-3415.99</v>
      </c>
      <c r="H257" s="121">
        <v>-127.08</v>
      </c>
      <c r="I257" s="122">
        <v>-76.110900000000001</v>
      </c>
      <c r="J257" s="121">
        <v>-929.29600000000005</v>
      </c>
      <c r="K257" s="122">
        <v>-617.83900000000006</v>
      </c>
      <c r="L257" s="121">
        <v>-2234.27</v>
      </c>
      <c r="M257" s="122">
        <v>-1563.05</v>
      </c>
      <c r="N257" s="121">
        <v>-12337.5</v>
      </c>
      <c r="O257" s="122">
        <v>-8189.94</v>
      </c>
      <c r="P257" s="121">
        <v>-13834.8</v>
      </c>
      <c r="Q257" s="122">
        <v>-9359.7999999999993</v>
      </c>
      <c r="S257" s="113">
        <v>20020815</v>
      </c>
      <c r="T257" s="113">
        <v>2499965</v>
      </c>
      <c r="U257" s="113">
        <v>4050771</v>
      </c>
      <c r="V257" s="113">
        <v>-1878611</v>
      </c>
      <c r="W257" s="113">
        <v>3596267</v>
      </c>
      <c r="X257" s="113">
        <v>2484269</v>
      </c>
      <c r="Y257" s="113">
        <v>1892284</v>
      </c>
      <c r="Z257" s="113">
        <v>-3960503</v>
      </c>
      <c r="AA257" s="113">
        <v>10845147</v>
      </c>
    </row>
    <row r="258" spans="1:27" x14ac:dyDescent="0.25">
      <c r="A258" s="120">
        <v>20020829</v>
      </c>
      <c r="B258" s="121">
        <v>-7054.83</v>
      </c>
      <c r="C258" s="122">
        <v>-4376.72</v>
      </c>
      <c r="D258" s="121">
        <v>-1053.6600000000001</v>
      </c>
      <c r="E258" s="122">
        <v>-748.85900000000004</v>
      </c>
      <c r="F258" s="121">
        <v>-4677.93</v>
      </c>
      <c r="G258" s="122">
        <v>-3295.93</v>
      </c>
      <c r="H258" s="121">
        <v>-132.23599999999999</v>
      </c>
      <c r="I258" s="122">
        <v>-76.977400000000003</v>
      </c>
      <c r="J258" s="121">
        <v>-1361.21</v>
      </c>
      <c r="K258" s="122">
        <v>-871.98699999999997</v>
      </c>
      <c r="L258" s="121">
        <v>-2259.9699999999998</v>
      </c>
      <c r="M258" s="122">
        <v>-1574.53</v>
      </c>
      <c r="N258" s="121">
        <v>-12830.5</v>
      </c>
      <c r="O258" s="122">
        <v>-8545.8799999999992</v>
      </c>
      <c r="P258" s="121">
        <v>-14138</v>
      </c>
      <c r="Q258" s="122">
        <v>-9424.51</v>
      </c>
      <c r="S258" s="113">
        <v>20020814</v>
      </c>
      <c r="T258" s="113">
        <v>1175063</v>
      </c>
      <c r="U258" s="113">
        <v>4636073</v>
      </c>
      <c r="V258" s="113">
        <v>-2265266</v>
      </c>
      <c r="W258" s="113">
        <v>220690</v>
      </c>
      <c r="X258" s="113">
        <v>-185192</v>
      </c>
      <c r="Y258" s="113">
        <v>570991</v>
      </c>
      <c r="Z258" s="113">
        <v>1483468</v>
      </c>
      <c r="AA258" s="113">
        <v>15601643</v>
      </c>
    </row>
    <row r="259" spans="1:27" x14ac:dyDescent="0.25">
      <c r="A259" s="120">
        <v>20020828</v>
      </c>
      <c r="B259" s="121">
        <v>-6024.77</v>
      </c>
      <c r="C259" s="122">
        <v>-3897.43</v>
      </c>
      <c r="D259" s="121">
        <v>-946.35199999999998</v>
      </c>
      <c r="E259" s="122">
        <v>-660.73800000000006</v>
      </c>
      <c r="F259" s="121">
        <v>-5430.33</v>
      </c>
      <c r="G259" s="122">
        <v>-3771.02</v>
      </c>
      <c r="H259" s="121">
        <v>-126.009</v>
      </c>
      <c r="I259" s="122">
        <v>-74.495999999999995</v>
      </c>
      <c r="J259" s="121">
        <v>-1608.96</v>
      </c>
      <c r="K259" s="122">
        <v>-1001.82</v>
      </c>
      <c r="L259" s="121">
        <v>-2328.38</v>
      </c>
      <c r="M259" s="122">
        <v>-1611.28</v>
      </c>
      <c r="N259" s="121">
        <v>-11510.5</v>
      </c>
      <c r="O259" s="122">
        <v>-7634.23</v>
      </c>
      <c r="P259" s="121">
        <v>-17346.8</v>
      </c>
      <c r="Q259" s="122">
        <v>-11596</v>
      </c>
      <c r="S259" s="113">
        <v>20020813</v>
      </c>
      <c r="T259" s="113">
        <v>3932987</v>
      </c>
      <c r="U259" s="113">
        <v>3339544</v>
      </c>
      <c r="V259" s="113">
        <v>4061521</v>
      </c>
      <c r="W259" s="113">
        <v>3760326</v>
      </c>
      <c r="X259" s="113">
        <v>568533</v>
      </c>
      <c r="Y259" s="113">
        <v>1408945</v>
      </c>
      <c r="Z259" s="113">
        <v>-2218350</v>
      </c>
      <c r="AA259" s="113">
        <v>19153129</v>
      </c>
    </row>
    <row r="260" spans="1:27" x14ac:dyDescent="0.25">
      <c r="A260" s="120">
        <v>20020827</v>
      </c>
      <c r="B260" s="121">
        <v>-6182.88</v>
      </c>
      <c r="C260" s="122">
        <v>-3994.86</v>
      </c>
      <c r="D260" s="121">
        <v>-1610.82</v>
      </c>
      <c r="E260" s="122">
        <v>-1034.32</v>
      </c>
      <c r="F260" s="121">
        <v>-4806.8999999999996</v>
      </c>
      <c r="G260" s="122">
        <v>-3353.52</v>
      </c>
      <c r="H260" s="121">
        <v>-112.127</v>
      </c>
      <c r="I260" s="122">
        <v>-66.880300000000005</v>
      </c>
      <c r="J260" s="121">
        <v>-746.91300000000001</v>
      </c>
      <c r="K260" s="122">
        <v>-512.23</v>
      </c>
      <c r="L260" s="121">
        <v>-2417.9299999999998</v>
      </c>
      <c r="M260" s="122">
        <v>-1686.91</v>
      </c>
      <c r="N260" s="121">
        <v>-12408.1</v>
      </c>
      <c r="O260" s="122">
        <v>-8387.5400000000009</v>
      </c>
      <c r="P260" s="121">
        <v>-16617.5</v>
      </c>
      <c r="Q260" s="122">
        <v>-11020.5</v>
      </c>
      <c r="S260" s="113">
        <v>20020812</v>
      </c>
      <c r="T260" s="113">
        <v>-308052</v>
      </c>
      <c r="U260" s="113">
        <v>3352556</v>
      </c>
      <c r="V260" s="113">
        <v>-1122978</v>
      </c>
      <c r="W260" s="113">
        <v>-488826</v>
      </c>
      <c r="X260" s="113">
        <v>998887</v>
      </c>
      <c r="Y260" s="113">
        <v>399660</v>
      </c>
      <c r="Z260" s="113">
        <v>-351129</v>
      </c>
      <c r="AA260" s="113">
        <v>-660</v>
      </c>
    </row>
    <row r="261" spans="1:27" x14ac:dyDescent="0.25">
      <c r="A261" s="120">
        <v>20020826</v>
      </c>
      <c r="B261" s="121">
        <v>-7586.89</v>
      </c>
      <c r="C261" s="122">
        <v>-4613.46</v>
      </c>
      <c r="D261" s="121">
        <v>-1602.08</v>
      </c>
      <c r="E261" s="122">
        <v>-1064.81</v>
      </c>
      <c r="F261" s="121">
        <v>-5121.3100000000004</v>
      </c>
      <c r="G261" s="122">
        <v>-3560.3</v>
      </c>
      <c r="H261" s="121">
        <v>-87.964500000000001</v>
      </c>
      <c r="I261" s="122">
        <v>-49.522399999999998</v>
      </c>
      <c r="J261" s="121">
        <v>-787.952</v>
      </c>
      <c r="K261" s="122">
        <v>-528.64599999999996</v>
      </c>
      <c r="L261" s="121">
        <v>-2205.12</v>
      </c>
      <c r="M261" s="122">
        <v>-1560.08</v>
      </c>
      <c r="N261" s="121">
        <v>-12270.8</v>
      </c>
      <c r="O261" s="122">
        <v>-8254.8700000000008</v>
      </c>
      <c r="P261" s="121">
        <v>-16160</v>
      </c>
      <c r="Q261" s="122">
        <v>-10803.7</v>
      </c>
      <c r="S261" s="113">
        <v>20020809</v>
      </c>
      <c r="T261" s="113">
        <v>-734305</v>
      </c>
      <c r="U261" s="113">
        <v>4332349</v>
      </c>
      <c r="V261" s="113">
        <v>993329</v>
      </c>
      <c r="W261" s="113">
        <v>106055</v>
      </c>
      <c r="X261" s="113">
        <v>-103701</v>
      </c>
      <c r="Y261" s="113">
        <v>2220880</v>
      </c>
      <c r="Z261" s="113">
        <v>205283</v>
      </c>
      <c r="AA261" s="113">
        <v>9872739</v>
      </c>
    </row>
    <row r="262" spans="1:27" x14ac:dyDescent="0.25">
      <c r="A262" s="120">
        <v>20020823</v>
      </c>
      <c r="B262" s="121">
        <v>-6181.19</v>
      </c>
      <c r="C262" s="122">
        <v>-3954.01</v>
      </c>
      <c r="D262" s="121">
        <v>-1666.03</v>
      </c>
      <c r="E262" s="122">
        <v>-1128.93</v>
      </c>
      <c r="F262" s="121">
        <v>-5091.3599999999997</v>
      </c>
      <c r="G262" s="122">
        <v>-3533.8</v>
      </c>
      <c r="H262" s="121">
        <v>-87.944100000000006</v>
      </c>
      <c r="I262" s="122">
        <v>-49.494999999999997</v>
      </c>
      <c r="J262" s="121">
        <v>-704.07399999999996</v>
      </c>
      <c r="K262" s="122">
        <v>-479.39499999999998</v>
      </c>
      <c r="L262" s="121">
        <v>-2317.29</v>
      </c>
      <c r="M262" s="122">
        <v>-1617.44</v>
      </c>
      <c r="N262" s="121">
        <v>-13139.6</v>
      </c>
      <c r="O262" s="122">
        <v>-8869.2999999999993</v>
      </c>
      <c r="P262" s="121">
        <v>-17172.599999999999</v>
      </c>
      <c r="Q262" s="122">
        <v>-11327.4</v>
      </c>
      <c r="S262" s="113">
        <v>20020808</v>
      </c>
      <c r="T262" s="113">
        <v>-613781</v>
      </c>
      <c r="U262" s="113">
        <v>4692946</v>
      </c>
      <c r="V262" s="113">
        <v>3199123</v>
      </c>
      <c r="W262" s="113">
        <v>538552</v>
      </c>
      <c r="X262" s="113">
        <v>88258</v>
      </c>
      <c r="Y262" s="113">
        <v>1106298</v>
      </c>
      <c r="Z262" s="113">
        <v>-3904998</v>
      </c>
      <c r="AA262" s="113">
        <v>9063836</v>
      </c>
    </row>
    <row r="263" spans="1:27" x14ac:dyDescent="0.25">
      <c r="A263" s="120">
        <v>20020822</v>
      </c>
      <c r="B263" s="121">
        <v>-5736.13</v>
      </c>
      <c r="C263" s="122">
        <v>-3816.82</v>
      </c>
      <c r="D263" s="121">
        <v>-1059.31</v>
      </c>
      <c r="E263" s="122">
        <v>-746.03</v>
      </c>
      <c r="F263" s="121">
        <v>-5435.83</v>
      </c>
      <c r="G263" s="122">
        <v>-3789.8</v>
      </c>
      <c r="H263" s="121">
        <v>-80.075100000000006</v>
      </c>
      <c r="I263" s="122">
        <v>-45.950099999999999</v>
      </c>
      <c r="J263" s="121">
        <v>-868.08100000000002</v>
      </c>
      <c r="K263" s="122">
        <v>-571.63599999999997</v>
      </c>
      <c r="L263" s="121">
        <v>-2474.9</v>
      </c>
      <c r="M263" s="122">
        <v>-1715.45</v>
      </c>
      <c r="N263" s="121">
        <v>-12519</v>
      </c>
      <c r="O263" s="122">
        <v>-8464.99</v>
      </c>
      <c r="P263" s="121">
        <v>-15008.4</v>
      </c>
      <c r="Q263" s="122">
        <v>-10200.1</v>
      </c>
      <c r="S263" s="113">
        <v>20020807</v>
      </c>
      <c r="T263" s="113">
        <v>-2107164</v>
      </c>
      <c r="U263" s="113">
        <v>5509627</v>
      </c>
      <c r="V263" s="113">
        <v>-298531</v>
      </c>
      <c r="W263" s="113">
        <v>1485706</v>
      </c>
      <c r="X263" s="113">
        <v>955547</v>
      </c>
      <c r="Y263" s="113">
        <v>2014851</v>
      </c>
      <c r="Z263" s="113">
        <v>-2658426</v>
      </c>
      <c r="AA263" s="113">
        <v>849224</v>
      </c>
    </row>
    <row r="264" spans="1:27" x14ac:dyDescent="0.25">
      <c r="A264" s="120">
        <v>20020821</v>
      </c>
      <c r="B264" s="121">
        <v>-6595.05</v>
      </c>
      <c r="C264" s="122">
        <v>-4134.2</v>
      </c>
      <c r="D264" s="121">
        <v>-1156.49</v>
      </c>
      <c r="E264" s="122">
        <v>-773.33900000000006</v>
      </c>
      <c r="F264" s="121">
        <v>-5538.3</v>
      </c>
      <c r="G264" s="122">
        <v>-3887.08</v>
      </c>
      <c r="H264" s="121">
        <v>-96.503299999999996</v>
      </c>
      <c r="I264" s="122">
        <v>-53.460099999999997</v>
      </c>
      <c r="J264" s="121">
        <v>-694.06399999999996</v>
      </c>
      <c r="K264" s="122">
        <v>-467.67099999999999</v>
      </c>
      <c r="L264" s="121">
        <v>-2522.79</v>
      </c>
      <c r="M264" s="122">
        <v>-1761.42</v>
      </c>
      <c r="N264" s="121">
        <v>-13151.9</v>
      </c>
      <c r="O264" s="122">
        <v>-8697.1200000000008</v>
      </c>
      <c r="P264" s="121">
        <v>-16127</v>
      </c>
      <c r="Q264" s="122">
        <v>-10725.9</v>
      </c>
      <c r="S264" s="113">
        <v>20020806</v>
      </c>
      <c r="T264" s="113">
        <v>-5408490</v>
      </c>
      <c r="U264" s="113">
        <v>4712391</v>
      </c>
      <c r="V264" s="113">
        <v>-5651070</v>
      </c>
      <c r="W264" s="113">
        <v>1558904</v>
      </c>
      <c r="X264" s="113">
        <v>-189543</v>
      </c>
      <c r="Y264" s="113">
        <v>8457170</v>
      </c>
      <c r="Z264" s="113">
        <v>-3850170</v>
      </c>
      <c r="AA264" s="113">
        <v>2316308</v>
      </c>
    </row>
    <row r="265" spans="1:27" x14ac:dyDescent="0.25">
      <c r="A265" s="120">
        <v>20020820</v>
      </c>
      <c r="B265" s="121">
        <v>-4867.79</v>
      </c>
      <c r="C265" s="122">
        <v>-3238.54</v>
      </c>
      <c r="D265" s="121">
        <v>-1482.02</v>
      </c>
      <c r="E265" s="122">
        <v>-964.46900000000005</v>
      </c>
      <c r="F265" s="121">
        <v>-5367.89</v>
      </c>
      <c r="G265" s="122">
        <v>-3684.26</v>
      </c>
      <c r="H265" s="121">
        <v>-92.877099999999999</v>
      </c>
      <c r="I265" s="122">
        <v>-50.084400000000002</v>
      </c>
      <c r="J265" s="121">
        <v>-923.33699999999999</v>
      </c>
      <c r="K265" s="122">
        <v>-598.44200000000001</v>
      </c>
      <c r="L265" s="121">
        <v>-2370.67</v>
      </c>
      <c r="M265" s="122">
        <v>-1665.76</v>
      </c>
      <c r="N265" s="121">
        <v>-13124.4</v>
      </c>
      <c r="O265" s="122">
        <v>-8630.89</v>
      </c>
      <c r="P265" s="121">
        <v>-15268.7</v>
      </c>
      <c r="Q265" s="122">
        <v>-10240.799999999999</v>
      </c>
      <c r="S265" s="113">
        <v>20020805</v>
      </c>
      <c r="T265" s="113">
        <v>3654990</v>
      </c>
      <c r="U265" s="113">
        <v>4061820</v>
      </c>
      <c r="V265" s="113">
        <v>10106561</v>
      </c>
      <c r="W265" s="113">
        <v>411860</v>
      </c>
      <c r="X265" s="113">
        <v>319258</v>
      </c>
      <c r="Y265" s="113">
        <v>-544458</v>
      </c>
      <c r="Z265" s="113">
        <v>-9567260</v>
      </c>
      <c r="AA265" s="113">
        <v>19955495</v>
      </c>
    </row>
    <row r="266" spans="1:27" x14ac:dyDescent="0.25">
      <c r="A266" s="120">
        <v>20020819</v>
      </c>
      <c r="B266" s="121">
        <v>-9372.06</v>
      </c>
      <c r="C266" s="122">
        <v>-5568.1</v>
      </c>
      <c r="D266" s="121">
        <v>-1383.36</v>
      </c>
      <c r="E266" s="122">
        <v>-897.41600000000005</v>
      </c>
      <c r="F266" s="121">
        <v>-5403.5</v>
      </c>
      <c r="G266" s="122">
        <v>-3799.66</v>
      </c>
      <c r="H266" s="121">
        <v>-95.785499999999999</v>
      </c>
      <c r="I266" s="122">
        <v>-53.896799999999999</v>
      </c>
      <c r="J266" s="121">
        <v>-853.29700000000003</v>
      </c>
      <c r="K266" s="122">
        <v>-557.42700000000002</v>
      </c>
      <c r="L266" s="121">
        <v>-2639.97</v>
      </c>
      <c r="M266" s="122">
        <v>-1842.46</v>
      </c>
      <c r="N266" s="121">
        <v>-13079</v>
      </c>
      <c r="O266" s="122">
        <v>-8519.3700000000008</v>
      </c>
      <c r="P266" s="121">
        <v>-16320.4</v>
      </c>
      <c r="Q266" s="122">
        <v>-10774.8</v>
      </c>
      <c r="S266" s="113">
        <v>20020802</v>
      </c>
      <c r="T266" s="113">
        <v>3397554</v>
      </c>
      <c r="U266" s="113">
        <v>8538355</v>
      </c>
      <c r="V266" s="113">
        <v>13962083</v>
      </c>
      <c r="W266" s="113">
        <v>228643</v>
      </c>
      <c r="X266" s="113">
        <v>904723</v>
      </c>
      <c r="Y266" s="113">
        <v>488684</v>
      </c>
      <c r="Z266" s="113">
        <v>2531073</v>
      </c>
      <c r="AA266" s="113">
        <v>23143553</v>
      </c>
    </row>
    <row r="267" spans="1:27" x14ac:dyDescent="0.25">
      <c r="A267" s="120">
        <v>20020816</v>
      </c>
      <c r="B267" s="121">
        <v>-9309.2000000000007</v>
      </c>
      <c r="C267" s="122">
        <v>-5618.14</v>
      </c>
      <c r="D267" s="121">
        <v>-1195.99</v>
      </c>
      <c r="E267" s="122">
        <v>-797.274</v>
      </c>
      <c r="F267" s="121">
        <v>-5365.01</v>
      </c>
      <c r="G267" s="122">
        <v>-3739.25</v>
      </c>
      <c r="H267" s="121">
        <v>-88.396699999999996</v>
      </c>
      <c r="I267" s="122">
        <v>-48.641100000000002</v>
      </c>
      <c r="J267" s="121">
        <v>-946.25699999999995</v>
      </c>
      <c r="K267" s="122">
        <v>-630.77700000000004</v>
      </c>
      <c r="L267" s="121">
        <v>-2387.81</v>
      </c>
      <c r="M267" s="122">
        <v>-1672.58</v>
      </c>
      <c r="N267" s="121">
        <v>-13079</v>
      </c>
      <c r="O267" s="122">
        <v>-8646.2000000000007</v>
      </c>
      <c r="P267" s="121">
        <v>-16616.7</v>
      </c>
      <c r="Q267" s="122">
        <v>-11132.4</v>
      </c>
      <c r="S267" s="113">
        <v>20020801</v>
      </c>
      <c r="T267" s="113">
        <v>249095</v>
      </c>
      <c r="U267" s="113">
        <v>1858896</v>
      </c>
      <c r="V267" s="113">
        <v>1824570</v>
      </c>
      <c r="W267" s="113">
        <v>-201606</v>
      </c>
      <c r="X267" s="113">
        <v>121582</v>
      </c>
      <c r="Y267" s="113">
        <v>672016</v>
      </c>
      <c r="Z267" s="113">
        <v>-401783</v>
      </c>
      <c r="AA267" s="113">
        <v>4122770</v>
      </c>
    </row>
    <row r="268" spans="1:27" x14ac:dyDescent="0.25">
      <c r="A268" s="120">
        <v>20020815</v>
      </c>
      <c r="B268" s="121">
        <v>-5440.55</v>
      </c>
      <c r="C268" s="122">
        <v>-3837.36</v>
      </c>
      <c r="D268" s="121">
        <v>-1370.01</v>
      </c>
      <c r="E268" s="122">
        <v>-935.93100000000004</v>
      </c>
      <c r="F268" s="121">
        <v>-5582.04</v>
      </c>
      <c r="G268" s="122">
        <v>-3959.69</v>
      </c>
      <c r="H268" s="121">
        <v>-105.075</v>
      </c>
      <c r="I268" s="122">
        <v>-60.4711</v>
      </c>
      <c r="J268" s="121">
        <v>-872.80499999999995</v>
      </c>
      <c r="K268" s="122">
        <v>-582.05600000000004</v>
      </c>
      <c r="L268" s="121">
        <v>-2375.13</v>
      </c>
      <c r="M268" s="122">
        <v>-1664.33</v>
      </c>
      <c r="N268" s="121">
        <v>-12472.9</v>
      </c>
      <c r="O268" s="122">
        <v>-8101.47</v>
      </c>
      <c r="P268" s="121">
        <v>-17203.8</v>
      </c>
      <c r="Q268" s="122">
        <v>-11516.5</v>
      </c>
      <c r="S268" s="113">
        <v>20020731</v>
      </c>
      <c r="T268" s="113">
        <v>-674359</v>
      </c>
      <c r="U268" s="113">
        <v>11689986</v>
      </c>
      <c r="V268" s="113">
        <v>7906874</v>
      </c>
      <c r="W268" s="113">
        <v>1164510</v>
      </c>
      <c r="X268" s="113">
        <v>341102</v>
      </c>
      <c r="Y268" s="113">
        <v>5733934</v>
      </c>
      <c r="Z268" s="113">
        <v>-15856938</v>
      </c>
      <c r="AA268" s="113">
        <v>-12152124</v>
      </c>
    </row>
    <row r="269" spans="1:27" x14ac:dyDescent="0.25">
      <c r="A269" s="120">
        <v>20020814</v>
      </c>
      <c r="B269" s="121">
        <v>-4615.25</v>
      </c>
      <c r="C269" s="122">
        <v>-3211.45</v>
      </c>
      <c r="D269" s="121">
        <v>-1729.09</v>
      </c>
      <c r="E269" s="122">
        <v>-1149.8699999999999</v>
      </c>
      <c r="F269" s="121">
        <v>-5460.43</v>
      </c>
      <c r="G269" s="122">
        <v>-3785.22</v>
      </c>
      <c r="H269" s="121">
        <v>-183.59</v>
      </c>
      <c r="I269" s="122">
        <v>-102.098</v>
      </c>
      <c r="J269" s="121">
        <v>-1242.9100000000001</v>
      </c>
      <c r="K269" s="122">
        <v>-782.79</v>
      </c>
      <c r="L269" s="121">
        <v>-2340.83</v>
      </c>
      <c r="M269" s="122">
        <v>-1642.07</v>
      </c>
      <c r="N269" s="121">
        <v>-12697.9</v>
      </c>
      <c r="O269" s="122">
        <v>-8320.67</v>
      </c>
      <c r="P269" s="121">
        <v>-16536</v>
      </c>
      <c r="Q269" s="122">
        <v>-11133.4</v>
      </c>
      <c r="S269" s="113">
        <v>20020730</v>
      </c>
      <c r="T269" s="113">
        <v>-877196</v>
      </c>
      <c r="U269" s="113">
        <v>150345</v>
      </c>
      <c r="V269" s="113">
        <v>914103</v>
      </c>
      <c r="W269" s="113">
        <v>1156619</v>
      </c>
      <c r="X269" s="113">
        <v>-410446</v>
      </c>
      <c r="Y269" s="113">
        <v>-1446856</v>
      </c>
      <c r="Z269" s="113">
        <v>-1357057</v>
      </c>
      <c r="AA269" s="113">
        <v>-14772020</v>
      </c>
    </row>
    <row r="270" spans="1:27" x14ac:dyDescent="0.25">
      <c r="A270" s="120">
        <v>20020813</v>
      </c>
      <c r="B270" s="121">
        <v>-7496.33</v>
      </c>
      <c r="C270" s="122">
        <v>-4820.3999999999996</v>
      </c>
      <c r="D270" s="121">
        <v>-1056.1199999999999</v>
      </c>
      <c r="E270" s="122">
        <v>-717.43499999999995</v>
      </c>
      <c r="F270" s="121">
        <v>-5281.94</v>
      </c>
      <c r="G270" s="122">
        <v>-3662.43</v>
      </c>
      <c r="H270" s="121">
        <v>-202.03100000000001</v>
      </c>
      <c r="I270" s="122">
        <v>-112.922</v>
      </c>
      <c r="J270" s="121">
        <v>-1869.19</v>
      </c>
      <c r="K270" s="122">
        <v>-1135.2</v>
      </c>
      <c r="L270" s="121">
        <v>-2205.7800000000002</v>
      </c>
      <c r="M270" s="122">
        <v>-1535.41</v>
      </c>
      <c r="N270" s="121">
        <v>-12653.4</v>
      </c>
      <c r="O270" s="122">
        <v>-8594.94</v>
      </c>
      <c r="P270" s="121">
        <v>-15370.9</v>
      </c>
      <c r="Q270" s="122">
        <v>-10641.8</v>
      </c>
      <c r="S270" s="113">
        <v>20020729</v>
      </c>
      <c r="T270" s="113">
        <v>-7848096</v>
      </c>
      <c r="U270" s="113">
        <v>16816815</v>
      </c>
      <c r="V270" s="113">
        <v>-4503094</v>
      </c>
      <c r="W270" s="113">
        <v>655846</v>
      </c>
      <c r="X270" s="113">
        <v>1031629</v>
      </c>
      <c r="Y270" s="113">
        <v>4290178</v>
      </c>
      <c r="Z270" s="113">
        <v>-3562223</v>
      </c>
      <c r="AA270" s="113">
        <v>28176825</v>
      </c>
    </row>
    <row r="271" spans="1:27" x14ac:dyDescent="0.25">
      <c r="A271" s="120">
        <v>20020812</v>
      </c>
      <c r="B271" s="121">
        <v>-6322.27</v>
      </c>
      <c r="C271" s="122">
        <v>-4204.87</v>
      </c>
      <c r="D271" s="121">
        <v>-1014.47</v>
      </c>
      <c r="E271" s="122">
        <v>-684.33399999999995</v>
      </c>
      <c r="F271" s="121">
        <v>-5492.31</v>
      </c>
      <c r="G271" s="122">
        <v>-3805.5</v>
      </c>
      <c r="H271" s="121">
        <v>-175.97800000000001</v>
      </c>
      <c r="I271" s="122">
        <v>-97.0595</v>
      </c>
      <c r="J271" s="121">
        <v>-839.98699999999997</v>
      </c>
      <c r="K271" s="122">
        <v>-553.11</v>
      </c>
      <c r="L271" s="121">
        <v>-2254.44</v>
      </c>
      <c r="M271" s="122">
        <v>-1583.69</v>
      </c>
      <c r="N271" s="121">
        <v>-12112.8</v>
      </c>
      <c r="O271" s="122">
        <v>-8239.02</v>
      </c>
      <c r="P271" s="121">
        <v>-14867.5</v>
      </c>
      <c r="Q271" s="122">
        <v>-10232.6</v>
      </c>
      <c r="S271" s="113">
        <v>20020726</v>
      </c>
      <c r="T271" s="113">
        <v>-3648411</v>
      </c>
      <c r="U271" s="113">
        <v>6216527</v>
      </c>
      <c r="V271" s="113">
        <v>-3658390</v>
      </c>
      <c r="W271" s="113">
        <v>250095</v>
      </c>
      <c r="X271" s="113">
        <v>171406</v>
      </c>
      <c r="Y271" s="113">
        <v>3701820</v>
      </c>
      <c r="Z271" s="113">
        <v>851678</v>
      </c>
      <c r="AA271" s="113">
        <v>13983638</v>
      </c>
    </row>
    <row r="272" spans="1:27" s="126" customFormat="1" x14ac:dyDescent="0.25">
      <c r="A272" s="120">
        <v>20020809</v>
      </c>
      <c r="B272" s="121">
        <v>-6160.76</v>
      </c>
      <c r="C272" s="122">
        <v>-4148.26</v>
      </c>
      <c r="D272" s="121">
        <v>-1074.82</v>
      </c>
      <c r="E272" s="122">
        <v>-722.20299999999997</v>
      </c>
      <c r="F272" s="121">
        <v>-5438.48</v>
      </c>
      <c r="G272" s="122">
        <v>-3825.68</v>
      </c>
      <c r="H272" s="121">
        <v>-176.88900000000001</v>
      </c>
      <c r="I272" s="122">
        <v>-96.491100000000003</v>
      </c>
      <c r="J272" s="121">
        <v>-809.15499999999997</v>
      </c>
      <c r="K272" s="122">
        <v>-550.39800000000002</v>
      </c>
      <c r="L272" s="121">
        <v>-2364.9499999999998</v>
      </c>
      <c r="M272" s="122">
        <v>-1669.83</v>
      </c>
      <c r="N272" s="121">
        <v>-12563.2</v>
      </c>
      <c r="O272" s="122">
        <v>-8282.06</v>
      </c>
      <c r="P272" s="121">
        <v>-15014.7</v>
      </c>
      <c r="Q272" s="122">
        <v>-10265.700000000001</v>
      </c>
      <c r="S272" s="126">
        <v>20020725</v>
      </c>
      <c r="T272" s="126">
        <v>5767637</v>
      </c>
      <c r="U272" s="126">
        <v>11662513</v>
      </c>
      <c r="V272" s="126">
        <v>8875878</v>
      </c>
      <c r="W272" s="126">
        <v>757262</v>
      </c>
      <c r="X272" s="126">
        <v>-2714600</v>
      </c>
      <c r="Y272" s="126">
        <v>3551876</v>
      </c>
      <c r="Z272" s="126">
        <v>882634</v>
      </c>
      <c r="AA272" s="126">
        <v>36674827</v>
      </c>
    </row>
    <row r="273" spans="1:27" x14ac:dyDescent="0.25">
      <c r="A273" s="120">
        <v>20020808</v>
      </c>
      <c r="B273" s="121">
        <v>-5911.12</v>
      </c>
      <c r="C273" s="122">
        <v>-3994.5</v>
      </c>
      <c r="D273" s="121">
        <v>-1031.98</v>
      </c>
      <c r="E273" s="122">
        <v>-694.61</v>
      </c>
      <c r="F273" s="121">
        <v>-5827.16</v>
      </c>
      <c r="G273" s="122">
        <v>-4024.29</v>
      </c>
      <c r="H273" s="121">
        <v>-193.80600000000001</v>
      </c>
      <c r="I273" s="122">
        <v>-105.614</v>
      </c>
      <c r="J273" s="121">
        <v>-977.14300000000003</v>
      </c>
      <c r="K273" s="122">
        <v>-637.38099999999997</v>
      </c>
      <c r="L273" s="121">
        <v>-2458.46</v>
      </c>
      <c r="M273" s="122">
        <v>-1744.46</v>
      </c>
      <c r="N273" s="121">
        <v>-12673.6</v>
      </c>
      <c r="O273" s="122">
        <v>-8338.7800000000007</v>
      </c>
      <c r="P273" s="121">
        <v>-14993.7</v>
      </c>
      <c r="Q273" s="122">
        <v>-10340.4</v>
      </c>
      <c r="S273" s="113">
        <v>20020724</v>
      </c>
      <c r="T273" s="113">
        <v>-7579017</v>
      </c>
      <c r="U273" s="113">
        <v>10073003</v>
      </c>
      <c r="V273" s="113">
        <v>-4411463</v>
      </c>
      <c r="W273" s="113">
        <v>-1452043</v>
      </c>
      <c r="X273" s="113">
        <v>-1252342</v>
      </c>
      <c r="Y273" s="113">
        <v>3168084</v>
      </c>
      <c r="Z273" s="113">
        <v>-9443166</v>
      </c>
      <c r="AA273" s="113">
        <v>12004554</v>
      </c>
    </row>
    <row r="274" spans="1:27" x14ac:dyDescent="0.25">
      <c r="A274" s="120">
        <v>20020807</v>
      </c>
      <c r="B274" s="121">
        <v>-7813.61</v>
      </c>
      <c r="C274" s="122">
        <v>-4997.82</v>
      </c>
      <c r="D274" s="121">
        <v>-883.44899999999996</v>
      </c>
      <c r="E274" s="122">
        <v>-601.30899999999997</v>
      </c>
      <c r="F274" s="121">
        <v>-6043.89</v>
      </c>
      <c r="G274" s="122">
        <v>-4201.82</v>
      </c>
      <c r="H274" s="121">
        <v>-165.69900000000001</v>
      </c>
      <c r="I274" s="122">
        <v>-89.307900000000004</v>
      </c>
      <c r="J274" s="121">
        <v>-1018.53</v>
      </c>
      <c r="K274" s="122">
        <v>-664.27800000000002</v>
      </c>
      <c r="L274" s="121">
        <v>-2297.69</v>
      </c>
      <c r="M274" s="122">
        <v>-1631.74</v>
      </c>
      <c r="N274" s="121">
        <v>-12766</v>
      </c>
      <c r="O274" s="122">
        <v>-8597.94</v>
      </c>
      <c r="P274" s="121">
        <v>-15500.1</v>
      </c>
      <c r="Q274" s="122">
        <v>-10711.8</v>
      </c>
      <c r="S274" s="113">
        <v>20020723</v>
      </c>
      <c r="T274" s="113">
        <v>12864150</v>
      </c>
      <c r="U274" s="113">
        <v>5263617</v>
      </c>
      <c r="V274" s="113">
        <v>8438099</v>
      </c>
      <c r="W274" s="113">
        <v>832760</v>
      </c>
      <c r="X274" s="113">
        <v>1331245</v>
      </c>
      <c r="Y274" s="113">
        <v>1838448</v>
      </c>
      <c r="Z274" s="113">
        <v>-3296343</v>
      </c>
      <c r="AA274" s="113">
        <v>46280240</v>
      </c>
    </row>
    <row r="275" spans="1:27" x14ac:dyDescent="0.25">
      <c r="A275" s="120">
        <v>20020806</v>
      </c>
      <c r="B275" s="121">
        <v>-8839.5300000000007</v>
      </c>
      <c r="C275" s="122">
        <v>-5548.98</v>
      </c>
      <c r="D275" s="121">
        <v>-845.279</v>
      </c>
      <c r="E275" s="122">
        <v>-579.33799999999997</v>
      </c>
      <c r="F275" s="121">
        <v>-6156.93</v>
      </c>
      <c r="G275" s="122">
        <v>-4251.6899999999996</v>
      </c>
      <c r="H275" s="121">
        <v>-173.036</v>
      </c>
      <c r="I275" s="122">
        <v>-98.421099999999996</v>
      </c>
      <c r="J275" s="121">
        <v>-1574.38</v>
      </c>
      <c r="K275" s="122">
        <v>-1090.8399999999999</v>
      </c>
      <c r="L275" s="121">
        <v>-2339.13</v>
      </c>
      <c r="M275" s="122">
        <v>-1624.78</v>
      </c>
      <c r="N275" s="121">
        <v>-16051</v>
      </c>
      <c r="O275" s="122">
        <v>-9913.39</v>
      </c>
      <c r="P275" s="121">
        <v>-16263.2</v>
      </c>
      <c r="Q275" s="122">
        <v>-10996.2</v>
      </c>
      <c r="S275" s="113">
        <v>20020722</v>
      </c>
      <c r="T275" s="113">
        <v>9454106</v>
      </c>
      <c r="U275" s="113">
        <v>5325286</v>
      </c>
      <c r="V275" s="113">
        <v>7906788</v>
      </c>
      <c r="W275" s="113">
        <v>-203778</v>
      </c>
      <c r="X275" s="113">
        <v>2342786</v>
      </c>
      <c r="Y275" s="113">
        <v>524413</v>
      </c>
      <c r="Z275" s="113">
        <v>-3919319</v>
      </c>
      <c r="AA275" s="113">
        <v>21679004</v>
      </c>
    </row>
    <row r="276" spans="1:27" x14ac:dyDescent="0.25">
      <c r="A276" s="120">
        <v>20020805</v>
      </c>
      <c r="B276" s="121">
        <v>-8124.57</v>
      </c>
      <c r="C276" s="122">
        <v>-5085.24</v>
      </c>
      <c r="D276" s="121">
        <v>-793.89300000000003</v>
      </c>
      <c r="E276" s="122">
        <v>-555.68799999999999</v>
      </c>
      <c r="F276" s="121">
        <v>-5699.94</v>
      </c>
      <c r="G276" s="122">
        <v>-3980.95</v>
      </c>
      <c r="H276" s="121">
        <v>-141.87299999999999</v>
      </c>
      <c r="I276" s="122">
        <v>-77.609200000000001</v>
      </c>
      <c r="J276" s="121">
        <v>-884.38099999999997</v>
      </c>
      <c r="K276" s="122">
        <v>-582.16600000000005</v>
      </c>
      <c r="L276" s="121">
        <v>-2890.64</v>
      </c>
      <c r="M276" s="122">
        <v>-1963.62</v>
      </c>
      <c r="N276" s="121">
        <v>-13026.3</v>
      </c>
      <c r="O276" s="122">
        <v>-8789.24</v>
      </c>
      <c r="P276" s="121">
        <v>-15463.9</v>
      </c>
      <c r="Q276" s="122">
        <v>-10921.3</v>
      </c>
      <c r="S276" s="113">
        <v>20020719</v>
      </c>
      <c r="T276" s="113">
        <v>8958765</v>
      </c>
      <c r="U276" s="113">
        <v>7912080</v>
      </c>
      <c r="V276" s="113">
        <v>10724024</v>
      </c>
      <c r="W276" s="113">
        <v>1480945</v>
      </c>
      <c r="X276" s="113">
        <v>268887</v>
      </c>
      <c r="Y276" s="113">
        <v>5198734</v>
      </c>
      <c r="Z276" s="113">
        <v>-318538</v>
      </c>
      <c r="AA276" s="113">
        <v>11938666</v>
      </c>
    </row>
    <row r="277" spans="1:27" x14ac:dyDescent="0.25">
      <c r="A277" s="120">
        <v>20020802</v>
      </c>
      <c r="B277" s="121">
        <v>-7557.95</v>
      </c>
      <c r="C277" s="122">
        <v>-4861.96</v>
      </c>
      <c r="D277" s="121">
        <v>-992.47799999999995</v>
      </c>
      <c r="E277" s="122">
        <v>-671.19899999999996</v>
      </c>
      <c r="F277" s="121">
        <v>-5815.93</v>
      </c>
      <c r="G277" s="122">
        <v>-4118.7</v>
      </c>
      <c r="H277" s="121">
        <v>-140.16</v>
      </c>
      <c r="I277" s="122">
        <v>-83.259900000000002</v>
      </c>
      <c r="J277" s="121">
        <v>-877.99099999999999</v>
      </c>
      <c r="K277" s="122">
        <v>-586.71</v>
      </c>
      <c r="L277" s="121">
        <v>-2762.44</v>
      </c>
      <c r="M277" s="122">
        <v>-1918.05</v>
      </c>
      <c r="N277" s="121">
        <v>-13705.5</v>
      </c>
      <c r="O277" s="122">
        <v>-9212.34</v>
      </c>
      <c r="P277" s="121">
        <v>-16460.2</v>
      </c>
      <c r="Q277" s="122">
        <v>-11588.5</v>
      </c>
      <c r="S277" s="113">
        <v>20020718</v>
      </c>
      <c r="T277" s="113">
        <v>3044735</v>
      </c>
      <c r="U277" s="113">
        <v>5553217</v>
      </c>
      <c r="V277" s="113">
        <v>2845423</v>
      </c>
      <c r="W277" s="113">
        <v>760901</v>
      </c>
      <c r="X277" s="113">
        <v>1818622</v>
      </c>
      <c r="Y277" s="113">
        <v>3514959</v>
      </c>
      <c r="Z277" s="113">
        <v>-677435</v>
      </c>
      <c r="AA277" s="113">
        <v>6958815</v>
      </c>
    </row>
    <row r="278" spans="1:27" x14ac:dyDescent="0.25">
      <c r="A278" s="120">
        <v>20020801</v>
      </c>
      <c r="B278" s="121">
        <v>-7207.58</v>
      </c>
      <c r="C278" s="122">
        <v>-4679.5600000000004</v>
      </c>
      <c r="D278" s="121">
        <v>-1065.6099999999999</v>
      </c>
      <c r="E278" s="122">
        <v>-722.76599999999996</v>
      </c>
      <c r="F278" s="121">
        <v>-5511.29</v>
      </c>
      <c r="G278" s="122">
        <v>-3880.47</v>
      </c>
      <c r="H278" s="121">
        <v>-149.52000000000001</v>
      </c>
      <c r="I278" s="122">
        <v>-89.245099999999994</v>
      </c>
      <c r="J278" s="121">
        <v>-1095.49</v>
      </c>
      <c r="K278" s="122">
        <v>-715.92100000000005</v>
      </c>
      <c r="L278" s="121">
        <v>-2692.96</v>
      </c>
      <c r="M278" s="122">
        <v>-1869.08</v>
      </c>
      <c r="N278" s="121">
        <v>-14086.6</v>
      </c>
      <c r="O278" s="122">
        <v>-9456.75</v>
      </c>
      <c r="P278" s="121">
        <v>-16769.099999999999</v>
      </c>
      <c r="Q278" s="122">
        <v>-11587.8</v>
      </c>
      <c r="S278" s="113">
        <v>20020717</v>
      </c>
      <c r="T278" s="113">
        <v>4283929</v>
      </c>
      <c r="U278" s="113">
        <v>5265180</v>
      </c>
      <c r="V278" s="113">
        <v>3932917</v>
      </c>
      <c r="W278" s="113">
        <v>1645610</v>
      </c>
      <c r="X278" s="113">
        <v>719604</v>
      </c>
      <c r="Y278" s="113">
        <v>183443</v>
      </c>
      <c r="Z278" s="113">
        <v>1916624</v>
      </c>
      <c r="AA278" s="113">
        <v>34824222</v>
      </c>
    </row>
    <row r="279" spans="1:27" x14ac:dyDescent="0.25">
      <c r="A279" s="120">
        <v>20020731</v>
      </c>
      <c r="B279" s="121">
        <v>-8152.19</v>
      </c>
      <c r="C279" s="122">
        <v>-5189.96</v>
      </c>
      <c r="D279" s="121">
        <v>-957.77200000000005</v>
      </c>
      <c r="E279" s="122">
        <v>-655.43799999999999</v>
      </c>
      <c r="F279" s="121">
        <v>-5831.5</v>
      </c>
      <c r="G279" s="122">
        <v>-4097.67</v>
      </c>
      <c r="H279" s="121">
        <v>-156.86099999999999</v>
      </c>
      <c r="I279" s="122">
        <v>-92.472899999999996</v>
      </c>
      <c r="J279" s="121">
        <v>-1125.1300000000001</v>
      </c>
      <c r="K279" s="122">
        <v>-723.80100000000004</v>
      </c>
      <c r="L279" s="121">
        <v>-3338.91</v>
      </c>
      <c r="M279" s="122">
        <v>-2295.77</v>
      </c>
      <c r="N279" s="121">
        <v>-13583.9</v>
      </c>
      <c r="O279" s="122">
        <v>-9116.17</v>
      </c>
      <c r="P279" s="121">
        <v>-15947.5</v>
      </c>
      <c r="Q279" s="122">
        <v>-11047.6</v>
      </c>
      <c r="S279" s="113">
        <v>20020716</v>
      </c>
      <c r="T279" s="113">
        <v>4122212</v>
      </c>
      <c r="U279" s="113">
        <v>9715510</v>
      </c>
      <c r="V279" s="113">
        <v>-2024874</v>
      </c>
      <c r="W279" s="113">
        <v>2816934</v>
      </c>
      <c r="X279" s="113">
        <v>2011376</v>
      </c>
      <c r="Y279" s="113">
        <v>1809042</v>
      </c>
      <c r="Z279" s="113">
        <v>-2553744</v>
      </c>
      <c r="AA279" s="113">
        <v>35180723</v>
      </c>
    </row>
    <row r="280" spans="1:27" x14ac:dyDescent="0.25">
      <c r="A280" s="120">
        <v>20020730</v>
      </c>
      <c r="B280" s="121">
        <v>-6272.81</v>
      </c>
      <c r="C280" s="122">
        <v>-4191.1499999999996</v>
      </c>
      <c r="D280" s="121">
        <v>-903.13599999999997</v>
      </c>
      <c r="E280" s="122">
        <v>-630.96699999999998</v>
      </c>
      <c r="F280" s="121">
        <v>-5822.92</v>
      </c>
      <c r="G280" s="122">
        <v>-4102.12</v>
      </c>
      <c r="H280" s="121">
        <v>-181.09700000000001</v>
      </c>
      <c r="I280" s="122">
        <v>-102.428</v>
      </c>
      <c r="J280" s="121">
        <v>-1001.46</v>
      </c>
      <c r="K280" s="122">
        <v>-664.125</v>
      </c>
      <c r="L280" s="121">
        <v>-3310.59</v>
      </c>
      <c r="M280" s="122">
        <v>-2279.56</v>
      </c>
      <c r="N280" s="121">
        <v>-14703.2</v>
      </c>
      <c r="O280" s="122">
        <v>-9436.84</v>
      </c>
      <c r="P280" s="121">
        <v>-15946.1</v>
      </c>
      <c r="Q280" s="122">
        <v>-10978.5</v>
      </c>
      <c r="S280" s="113">
        <v>20020715</v>
      </c>
      <c r="T280" s="113">
        <v>6762239</v>
      </c>
      <c r="U280" s="113">
        <v>5284854</v>
      </c>
      <c r="V280" s="113">
        <v>137302</v>
      </c>
      <c r="W280" s="113">
        <v>-106735</v>
      </c>
      <c r="X280" s="113">
        <v>3003462</v>
      </c>
      <c r="Y280" s="113">
        <v>3847357</v>
      </c>
      <c r="Z280" s="113">
        <v>849218</v>
      </c>
      <c r="AA280" s="113">
        <v>35270721</v>
      </c>
    </row>
    <row r="281" spans="1:27" x14ac:dyDescent="0.25">
      <c r="A281" s="120">
        <v>20020729</v>
      </c>
      <c r="B281" s="121">
        <v>-7605.08</v>
      </c>
      <c r="C281" s="122">
        <v>-4855.54</v>
      </c>
      <c r="D281" s="121">
        <v>-843.28599999999994</v>
      </c>
      <c r="E281" s="122">
        <v>-590.64800000000002</v>
      </c>
      <c r="F281" s="121">
        <v>-6415.04</v>
      </c>
      <c r="G281" s="122">
        <v>-4460.0600000000004</v>
      </c>
      <c r="H281" s="121">
        <v>-181.96199999999999</v>
      </c>
      <c r="I281" s="122">
        <v>-102.24</v>
      </c>
      <c r="J281" s="121">
        <v>-1222.1199999999999</v>
      </c>
      <c r="K281" s="122">
        <v>-812.13800000000003</v>
      </c>
      <c r="L281" s="121">
        <v>-1973.03</v>
      </c>
      <c r="M281" s="122">
        <v>-1364.98</v>
      </c>
      <c r="N281" s="121">
        <v>-14989.8</v>
      </c>
      <c r="O281" s="122">
        <v>-9556.48</v>
      </c>
      <c r="P281" s="121">
        <v>-15880.2</v>
      </c>
      <c r="Q281" s="122">
        <v>-10906</v>
      </c>
      <c r="S281" s="113">
        <v>20020712</v>
      </c>
      <c r="T281" s="113">
        <v>-271299</v>
      </c>
      <c r="U281" s="113">
        <v>6175525</v>
      </c>
      <c r="V281" s="113">
        <v>801519</v>
      </c>
      <c r="W281" s="113">
        <v>3944965</v>
      </c>
      <c r="X281" s="113">
        <v>741289</v>
      </c>
      <c r="Y281" s="113">
        <v>4600071</v>
      </c>
      <c r="Z281" s="113">
        <v>824331</v>
      </c>
      <c r="AA281" s="113">
        <v>21367908</v>
      </c>
    </row>
    <row r="282" spans="1:27" x14ac:dyDescent="0.25">
      <c r="A282" s="120">
        <v>20020726</v>
      </c>
      <c r="B282" s="121">
        <v>-7133.12</v>
      </c>
      <c r="C282" s="122">
        <v>-4623.45</v>
      </c>
      <c r="D282" s="121">
        <v>-1397.21</v>
      </c>
      <c r="E282" s="122">
        <v>-861.68600000000004</v>
      </c>
      <c r="F282" s="121">
        <v>-6573.4</v>
      </c>
      <c r="G282" s="122">
        <v>-4560.05</v>
      </c>
      <c r="H282" s="121">
        <v>-187.447</v>
      </c>
      <c r="I282" s="122">
        <v>-104.357</v>
      </c>
      <c r="J282" s="121">
        <v>-811.36900000000003</v>
      </c>
      <c r="K282" s="122">
        <v>-526.91300000000001</v>
      </c>
      <c r="L282" s="121">
        <v>-1942.01</v>
      </c>
      <c r="M282" s="122">
        <v>-1357.97</v>
      </c>
      <c r="N282" s="121">
        <v>-21693.599999999999</v>
      </c>
      <c r="O282" s="122">
        <v>-14143.4</v>
      </c>
      <c r="P282" s="121">
        <v>-22284.7</v>
      </c>
      <c r="Q282" s="122">
        <v>-15196.7</v>
      </c>
      <c r="S282" s="113">
        <v>20020711</v>
      </c>
      <c r="T282" s="113">
        <v>-1883065</v>
      </c>
      <c r="U282" s="113">
        <v>8640353</v>
      </c>
      <c r="V282" s="113">
        <v>-4163331</v>
      </c>
      <c r="W282" s="113">
        <v>-637978</v>
      </c>
      <c r="X282" s="113">
        <v>1042117</v>
      </c>
      <c r="Y282" s="113">
        <v>-129860</v>
      </c>
      <c r="Z282" s="113">
        <v>3970838</v>
      </c>
      <c r="AA282" s="113">
        <v>10517451</v>
      </c>
    </row>
    <row r="283" spans="1:27" x14ac:dyDescent="0.25">
      <c r="A283" s="120">
        <v>20020725</v>
      </c>
      <c r="B283" s="121">
        <v>-7370.22</v>
      </c>
      <c r="C283" s="122">
        <v>-4738.2299999999996</v>
      </c>
      <c r="D283" s="121">
        <v>-979.59400000000005</v>
      </c>
      <c r="E283" s="122">
        <v>-655.73900000000003</v>
      </c>
      <c r="F283" s="121">
        <v>-5885.67</v>
      </c>
      <c r="G283" s="122">
        <v>-4227.2</v>
      </c>
      <c r="H283" s="121">
        <v>-156.65899999999999</v>
      </c>
      <c r="I283" s="122">
        <v>-89.329700000000003</v>
      </c>
      <c r="J283" s="121">
        <v>-1508.79</v>
      </c>
      <c r="K283" s="122">
        <v>-963.822</v>
      </c>
      <c r="L283" s="121">
        <v>-3753.16</v>
      </c>
      <c r="M283" s="122">
        <v>-2522.4899999999998</v>
      </c>
      <c r="N283" s="121">
        <v>-20357</v>
      </c>
      <c r="O283" s="122">
        <v>-13372.3</v>
      </c>
      <c r="P283" s="121">
        <v>-21171.9</v>
      </c>
      <c r="Q283" s="122">
        <v>-14254.7</v>
      </c>
      <c r="S283" s="113">
        <v>20020710</v>
      </c>
      <c r="T283" s="113">
        <v>3563918</v>
      </c>
      <c r="U283" s="113">
        <v>6120209</v>
      </c>
      <c r="V283" s="113">
        <v>1605579</v>
      </c>
      <c r="W283" s="113">
        <v>5872002</v>
      </c>
      <c r="X283" s="113">
        <v>1079052</v>
      </c>
      <c r="Y283" s="113">
        <v>5199352</v>
      </c>
      <c r="Z283" s="113">
        <v>3025867</v>
      </c>
      <c r="AA283" s="113">
        <v>31059787</v>
      </c>
    </row>
    <row r="284" spans="1:27" x14ac:dyDescent="0.25">
      <c r="A284" s="120">
        <v>20020724</v>
      </c>
      <c r="B284" s="121">
        <v>-6576.92</v>
      </c>
      <c r="C284" s="122">
        <v>-4245.1899999999996</v>
      </c>
      <c r="D284" s="121">
        <v>-1456.9</v>
      </c>
      <c r="E284" s="122">
        <v>-872.93</v>
      </c>
      <c r="F284" s="121">
        <v>-6626.03</v>
      </c>
      <c r="G284" s="122">
        <v>-4716.37</v>
      </c>
      <c r="H284" s="121">
        <v>-152.40199999999999</v>
      </c>
      <c r="I284" s="122">
        <v>-87.989400000000003</v>
      </c>
      <c r="J284" s="121">
        <v>-981.947</v>
      </c>
      <c r="K284" s="122">
        <v>-622.03800000000001</v>
      </c>
      <c r="L284" s="121">
        <v>-2698.11</v>
      </c>
      <c r="M284" s="122">
        <v>-1893.84</v>
      </c>
      <c r="N284" s="121">
        <v>-14414.7</v>
      </c>
      <c r="O284" s="122">
        <v>-9832.3700000000008</v>
      </c>
      <c r="P284" s="121">
        <v>-16872.5</v>
      </c>
      <c r="Q284" s="122">
        <v>-11871.3</v>
      </c>
      <c r="S284" s="113">
        <v>20020709</v>
      </c>
      <c r="T284" s="113">
        <v>2672832</v>
      </c>
      <c r="U284" s="113">
        <v>3981665</v>
      </c>
      <c r="V284" s="113">
        <v>1791068</v>
      </c>
      <c r="W284" s="113">
        <v>753755</v>
      </c>
      <c r="X284" s="113">
        <v>154116</v>
      </c>
      <c r="Y284" s="113">
        <v>1828064</v>
      </c>
      <c r="Z284" s="113">
        <v>1014531</v>
      </c>
      <c r="AA284" s="113">
        <v>5010801</v>
      </c>
    </row>
    <row r="285" spans="1:27" x14ac:dyDescent="0.25">
      <c r="A285" s="120">
        <v>20020723</v>
      </c>
      <c r="B285" s="121">
        <v>-7589.08</v>
      </c>
      <c r="C285" s="122">
        <v>-4785.74</v>
      </c>
      <c r="D285" s="121">
        <v>-1443.16</v>
      </c>
      <c r="E285" s="122">
        <v>-963.58900000000006</v>
      </c>
      <c r="F285" s="121">
        <v>-6124.92</v>
      </c>
      <c r="G285" s="122">
        <v>-4321.84</v>
      </c>
      <c r="H285" s="121">
        <v>-142.99199999999999</v>
      </c>
      <c r="I285" s="122">
        <v>-80.458699999999993</v>
      </c>
      <c r="J285" s="121">
        <v>-714.69200000000001</v>
      </c>
      <c r="K285" s="122">
        <v>-477.39100000000002</v>
      </c>
      <c r="L285" s="121">
        <v>-2967.66</v>
      </c>
      <c r="M285" s="122">
        <v>-2091.92</v>
      </c>
      <c r="N285" s="121">
        <v>-13918.7</v>
      </c>
      <c r="O285" s="122">
        <v>-9357.7999999999993</v>
      </c>
      <c r="P285" s="121">
        <v>-16646</v>
      </c>
      <c r="Q285" s="122">
        <v>-11385.7</v>
      </c>
      <c r="S285" s="113">
        <v>20020708</v>
      </c>
      <c r="T285" s="113">
        <v>236095</v>
      </c>
      <c r="U285" s="113">
        <v>6534077</v>
      </c>
      <c r="V285" s="113">
        <v>-1398020</v>
      </c>
      <c r="W285" s="113">
        <v>171487</v>
      </c>
      <c r="X285" s="113">
        <v>851039</v>
      </c>
      <c r="Y285" s="113">
        <v>-5267681</v>
      </c>
      <c r="Z285" s="113">
        <v>1980597</v>
      </c>
      <c r="AA285" s="113">
        <v>989057</v>
      </c>
    </row>
    <row r="286" spans="1:27" x14ac:dyDescent="0.25">
      <c r="A286" s="120">
        <v>20020722</v>
      </c>
      <c r="B286" s="121">
        <v>-6864.29</v>
      </c>
      <c r="C286" s="122">
        <v>-4437.8100000000004</v>
      </c>
      <c r="D286" s="121">
        <v>-1554.41</v>
      </c>
      <c r="E286" s="122">
        <v>-1026.0899999999999</v>
      </c>
      <c r="F286" s="121">
        <v>-7047</v>
      </c>
      <c r="G286" s="122">
        <v>-4908.8</v>
      </c>
      <c r="H286" s="121">
        <v>-137.81100000000001</v>
      </c>
      <c r="I286" s="122">
        <v>-78.091899999999995</v>
      </c>
      <c r="J286" s="121">
        <v>-848.93600000000004</v>
      </c>
      <c r="K286" s="122">
        <v>-540.05700000000002</v>
      </c>
      <c r="L286" s="121">
        <v>-3517.5</v>
      </c>
      <c r="M286" s="122">
        <v>-2424.42</v>
      </c>
      <c r="N286" s="121">
        <v>-14002.1</v>
      </c>
      <c r="O286" s="122">
        <v>-9431.4</v>
      </c>
      <c r="P286" s="121">
        <v>-18477.5</v>
      </c>
      <c r="Q286" s="122">
        <v>-12589.4</v>
      </c>
      <c r="S286" s="113">
        <v>20020705</v>
      </c>
      <c r="T286" s="113">
        <v>-10772305</v>
      </c>
      <c r="U286" s="113">
        <v>5606496</v>
      </c>
      <c r="V286" s="113">
        <v>64030</v>
      </c>
      <c r="W286" s="113">
        <v>-432197</v>
      </c>
      <c r="X286" s="113">
        <v>-1335432</v>
      </c>
      <c r="Y286" s="113">
        <v>2611585</v>
      </c>
      <c r="Z286" s="113">
        <v>1499844</v>
      </c>
      <c r="AA286" s="113">
        <v>12917479</v>
      </c>
    </row>
    <row r="287" spans="1:27" x14ac:dyDescent="0.25">
      <c r="A287" s="120">
        <v>20020719</v>
      </c>
      <c r="B287" s="121">
        <v>-8814.91</v>
      </c>
      <c r="C287" s="122">
        <v>-5598.88</v>
      </c>
      <c r="D287" s="121">
        <v>-1386.44</v>
      </c>
      <c r="E287" s="122">
        <v>-956.75800000000004</v>
      </c>
      <c r="F287" s="121">
        <v>-7585.47</v>
      </c>
      <c r="G287" s="122">
        <v>-5240.37</v>
      </c>
      <c r="H287" s="121">
        <v>-149.85</v>
      </c>
      <c r="I287" s="122">
        <v>-85.345600000000005</v>
      </c>
      <c r="J287" s="121">
        <v>-1925.38</v>
      </c>
      <c r="K287" s="122">
        <v>-1158.67</v>
      </c>
      <c r="L287" s="121">
        <v>-2559.09</v>
      </c>
      <c r="M287" s="122">
        <v>-1772.45</v>
      </c>
      <c r="N287" s="121">
        <v>-13314.5</v>
      </c>
      <c r="O287" s="122">
        <v>-9077.9599999999991</v>
      </c>
      <c r="P287" s="121">
        <v>-18185.2</v>
      </c>
      <c r="Q287" s="122">
        <v>-12518.7</v>
      </c>
      <c r="S287" s="113">
        <v>20020704</v>
      </c>
      <c r="T287" s="113">
        <v>-137208</v>
      </c>
      <c r="U287" s="113">
        <v>9579778</v>
      </c>
      <c r="V287" s="113">
        <v>2299760</v>
      </c>
      <c r="W287" s="113">
        <v>1124900</v>
      </c>
      <c r="X287" s="113">
        <v>876932</v>
      </c>
      <c r="Y287" s="113">
        <v>2595308</v>
      </c>
      <c r="Z287" s="113">
        <v>-2751192</v>
      </c>
      <c r="AA287" s="113">
        <v>24788104</v>
      </c>
    </row>
    <row r="288" spans="1:27" x14ac:dyDescent="0.25">
      <c r="A288" s="120">
        <v>20020718</v>
      </c>
      <c r="B288" s="121">
        <v>-7237.76</v>
      </c>
      <c r="C288" s="122">
        <v>-4708.55</v>
      </c>
      <c r="D288" s="121">
        <v>-1034.48</v>
      </c>
      <c r="E288" s="122">
        <v>-708.78099999999995</v>
      </c>
      <c r="F288" s="121">
        <v>-8082.61</v>
      </c>
      <c r="G288" s="122">
        <v>-5614.99</v>
      </c>
      <c r="H288" s="121">
        <v>-163.214</v>
      </c>
      <c r="I288" s="122">
        <v>-91.138300000000001</v>
      </c>
      <c r="J288" s="121">
        <v>-912.59100000000001</v>
      </c>
      <c r="K288" s="122">
        <v>-624.90200000000004</v>
      </c>
      <c r="L288" s="121">
        <v>-2543.27</v>
      </c>
      <c r="M288" s="122">
        <v>-1776.72</v>
      </c>
      <c r="N288" s="121">
        <v>-15674.5</v>
      </c>
      <c r="O288" s="122">
        <v>-10692.9</v>
      </c>
      <c r="P288" s="121">
        <v>-19676.8</v>
      </c>
      <c r="Q288" s="122">
        <v>-13745.5</v>
      </c>
      <c r="S288" s="113">
        <v>20020702</v>
      </c>
      <c r="T288" s="113">
        <v>2379799</v>
      </c>
      <c r="U288" s="113">
        <v>6039286</v>
      </c>
      <c r="V288" s="113">
        <v>-2001681</v>
      </c>
      <c r="W288" s="113">
        <v>9471073</v>
      </c>
      <c r="X288" s="113">
        <v>1537833</v>
      </c>
      <c r="Y288" s="113">
        <v>5068813</v>
      </c>
      <c r="Z288" s="113">
        <v>-373383</v>
      </c>
      <c r="AA288" s="113">
        <v>32494721</v>
      </c>
    </row>
    <row r="289" spans="1:27" x14ac:dyDescent="0.25">
      <c r="A289" s="120">
        <v>20020717</v>
      </c>
      <c r="B289" s="121">
        <v>-6849.7</v>
      </c>
      <c r="C289" s="122">
        <v>-4698.3100000000004</v>
      </c>
      <c r="D289" s="121">
        <v>-918.74300000000005</v>
      </c>
      <c r="E289" s="122">
        <v>-628.35400000000004</v>
      </c>
      <c r="F289" s="121">
        <v>-8210.52</v>
      </c>
      <c r="G289" s="122">
        <v>-5655.69</v>
      </c>
      <c r="H289" s="121">
        <v>-173.54900000000001</v>
      </c>
      <c r="I289" s="122">
        <v>-97.049800000000005</v>
      </c>
      <c r="J289" s="121">
        <v>-888.90099999999995</v>
      </c>
      <c r="K289" s="122">
        <v>-605.74099999999999</v>
      </c>
      <c r="L289" s="121">
        <v>-3263.69</v>
      </c>
      <c r="M289" s="122">
        <v>-2305.91</v>
      </c>
      <c r="N289" s="121">
        <v>-15414</v>
      </c>
      <c r="O289" s="122">
        <v>-10500.5</v>
      </c>
      <c r="P289" s="121">
        <v>-18349</v>
      </c>
      <c r="Q289" s="122">
        <v>-12921.3</v>
      </c>
      <c r="S289" s="113">
        <v>20020701</v>
      </c>
      <c r="T289" s="113">
        <v>5182707</v>
      </c>
      <c r="U289" s="113">
        <v>4823504</v>
      </c>
      <c r="V289" s="113">
        <v>969157</v>
      </c>
      <c r="W289" s="113">
        <v>994844</v>
      </c>
      <c r="X289" s="113">
        <v>1800641</v>
      </c>
      <c r="Y289" s="113">
        <v>9837424</v>
      </c>
      <c r="Z289" s="113">
        <v>1542341</v>
      </c>
      <c r="AA289" s="113">
        <v>34283681</v>
      </c>
    </row>
    <row r="290" spans="1:27" x14ac:dyDescent="0.25">
      <c r="A290" s="120">
        <v>20020716</v>
      </c>
      <c r="B290" s="121">
        <v>-7131.93</v>
      </c>
      <c r="C290" s="122">
        <v>-4685.32</v>
      </c>
      <c r="D290" s="121">
        <v>-1708.95</v>
      </c>
      <c r="E290" s="122">
        <v>-1098.56</v>
      </c>
      <c r="F290" s="121">
        <v>-8275.18</v>
      </c>
      <c r="G290" s="122">
        <v>-5742.46</v>
      </c>
      <c r="H290" s="121">
        <v>-168.32599999999999</v>
      </c>
      <c r="I290" s="122">
        <v>-93.789199999999994</v>
      </c>
      <c r="J290" s="121">
        <v>-1307.8</v>
      </c>
      <c r="K290" s="122">
        <v>-918.43700000000001</v>
      </c>
      <c r="L290" s="121">
        <v>-3031.6</v>
      </c>
      <c r="M290" s="122">
        <v>-2132.63</v>
      </c>
      <c r="N290" s="121">
        <v>-12698</v>
      </c>
      <c r="O290" s="122">
        <v>-8672.73</v>
      </c>
      <c r="P290" s="121">
        <v>-15934.4</v>
      </c>
      <c r="Q290" s="122">
        <v>-11188.7</v>
      </c>
      <c r="S290" s="113">
        <v>20020628</v>
      </c>
      <c r="T290" s="113">
        <v>-12765286</v>
      </c>
      <c r="U290" s="113">
        <v>16613645</v>
      </c>
      <c r="V290" s="113">
        <v>6090087</v>
      </c>
      <c r="W290" s="113">
        <v>4392283</v>
      </c>
      <c r="X290" s="113">
        <v>810397</v>
      </c>
      <c r="Y290" s="113">
        <v>3902933</v>
      </c>
      <c r="Z290" s="113">
        <v>-2059617</v>
      </c>
      <c r="AA290" s="113">
        <v>2317399</v>
      </c>
    </row>
    <row r="291" spans="1:27" x14ac:dyDescent="0.25">
      <c r="A291" s="120">
        <v>20020715</v>
      </c>
      <c r="B291" s="121">
        <v>-8784</v>
      </c>
      <c r="C291" s="122">
        <v>-5729.85</v>
      </c>
      <c r="D291" s="121">
        <v>-1634.35</v>
      </c>
      <c r="E291" s="122">
        <v>-1091.82</v>
      </c>
      <c r="F291" s="121">
        <v>-8617.41</v>
      </c>
      <c r="G291" s="122">
        <v>-5960.44</v>
      </c>
      <c r="H291" s="121">
        <v>-247.78299999999999</v>
      </c>
      <c r="I291" s="122">
        <v>-144.04400000000001</v>
      </c>
      <c r="J291" s="121">
        <v>-1356.76</v>
      </c>
      <c r="K291" s="122">
        <v>-829.70100000000002</v>
      </c>
      <c r="L291" s="121">
        <v>-3649.61</v>
      </c>
      <c r="M291" s="122">
        <v>-2564.84</v>
      </c>
      <c r="N291" s="121">
        <v>-13168</v>
      </c>
      <c r="O291" s="122">
        <v>-8990.6299999999992</v>
      </c>
      <c r="P291" s="121">
        <v>-16254.6</v>
      </c>
      <c r="Q291" s="122">
        <v>-11428.2</v>
      </c>
      <c r="S291" s="113">
        <v>20020627</v>
      </c>
      <c r="T291" s="113">
        <v>3841832</v>
      </c>
      <c r="U291" s="113">
        <v>2961083</v>
      </c>
      <c r="V291" s="113">
        <v>-3609628</v>
      </c>
      <c r="W291" s="113">
        <v>1283893</v>
      </c>
      <c r="X291" s="113">
        <v>-56244</v>
      </c>
      <c r="Y291" s="113">
        <v>6330143</v>
      </c>
      <c r="Z291" s="113">
        <v>-535325</v>
      </c>
      <c r="AA291" s="113">
        <v>2224820</v>
      </c>
    </row>
    <row r="292" spans="1:27" x14ac:dyDescent="0.25">
      <c r="A292" s="120">
        <v>20020712</v>
      </c>
      <c r="B292" s="121">
        <v>-8097.56</v>
      </c>
      <c r="C292" s="122">
        <v>-5204.3100000000004</v>
      </c>
      <c r="D292" s="121">
        <v>-1248</v>
      </c>
      <c r="E292" s="122">
        <v>-874.08699999999999</v>
      </c>
      <c r="F292" s="121">
        <v>-8294.5400000000009</v>
      </c>
      <c r="G292" s="122">
        <v>-5758.44</v>
      </c>
      <c r="H292" s="121">
        <v>-245.33699999999999</v>
      </c>
      <c r="I292" s="122">
        <v>-141.32300000000001</v>
      </c>
      <c r="J292" s="121">
        <v>-710.12199999999996</v>
      </c>
      <c r="K292" s="122">
        <v>-481.88400000000001</v>
      </c>
      <c r="L292" s="121">
        <v>-4654.43</v>
      </c>
      <c r="M292" s="122">
        <v>-3236.52</v>
      </c>
      <c r="N292" s="121">
        <v>-14649.5</v>
      </c>
      <c r="O292" s="122">
        <v>-9885.25</v>
      </c>
      <c r="P292" s="121">
        <v>-17145.2</v>
      </c>
      <c r="Q292" s="122">
        <v>-12092.9</v>
      </c>
      <c r="S292" s="113">
        <v>20020626</v>
      </c>
      <c r="T292" s="113">
        <v>8030583</v>
      </c>
      <c r="U292" s="113">
        <v>12078295</v>
      </c>
      <c r="V292" s="113">
        <v>3431162</v>
      </c>
      <c r="W292" s="113">
        <v>75055</v>
      </c>
      <c r="X292" s="113">
        <v>-1087681</v>
      </c>
      <c r="Y292" s="113">
        <v>1224251</v>
      </c>
      <c r="Z292" s="113">
        <v>-2254709</v>
      </c>
      <c r="AA292" s="113">
        <v>31653247</v>
      </c>
    </row>
    <row r="293" spans="1:27" x14ac:dyDescent="0.25">
      <c r="A293" s="120">
        <v>20020711</v>
      </c>
      <c r="B293" s="121">
        <v>-8588.26</v>
      </c>
      <c r="C293" s="122">
        <v>-5601.17</v>
      </c>
      <c r="D293" s="121">
        <v>-1645.56</v>
      </c>
      <c r="E293" s="122">
        <v>-1132.25</v>
      </c>
      <c r="F293" s="121">
        <v>-7984.57</v>
      </c>
      <c r="G293" s="122">
        <v>-5565.17</v>
      </c>
      <c r="H293" s="121">
        <v>-247.761</v>
      </c>
      <c r="I293" s="122">
        <v>-142.53899999999999</v>
      </c>
      <c r="J293" s="121">
        <v>-1577.62</v>
      </c>
      <c r="K293" s="122">
        <v>-1062.83</v>
      </c>
      <c r="L293" s="121">
        <v>-7168.42</v>
      </c>
      <c r="M293" s="122">
        <v>-5019.97</v>
      </c>
      <c r="N293" s="121">
        <v>-16839.8</v>
      </c>
      <c r="O293" s="122">
        <v>-11236.8</v>
      </c>
      <c r="P293" s="121">
        <v>-19092.8</v>
      </c>
      <c r="Q293" s="122">
        <v>-13435.7</v>
      </c>
      <c r="S293" s="113">
        <v>20020625</v>
      </c>
      <c r="T293" s="113">
        <v>511908</v>
      </c>
      <c r="U293" s="113">
        <v>5827652</v>
      </c>
      <c r="V293" s="113">
        <v>108882</v>
      </c>
      <c r="W293" s="113">
        <v>6102665</v>
      </c>
      <c r="X293" s="113">
        <v>976397</v>
      </c>
      <c r="Y293" s="113">
        <v>2980964</v>
      </c>
      <c r="Z293" s="113">
        <v>-2861269</v>
      </c>
      <c r="AA293" s="113">
        <v>7160012</v>
      </c>
    </row>
    <row r="294" spans="1:27" x14ac:dyDescent="0.25">
      <c r="A294" s="120">
        <v>20020710</v>
      </c>
      <c r="B294" s="121">
        <v>-8580.6200000000008</v>
      </c>
      <c r="C294" s="122">
        <v>-5566.35</v>
      </c>
      <c r="D294" s="121">
        <v>-1744.14</v>
      </c>
      <c r="E294" s="122">
        <v>-1217.03</v>
      </c>
      <c r="F294" s="121">
        <v>-7721.04</v>
      </c>
      <c r="G294" s="122">
        <v>-5378.36</v>
      </c>
      <c r="H294" s="121">
        <v>-256.25599999999997</v>
      </c>
      <c r="I294" s="122">
        <v>-146.815</v>
      </c>
      <c r="J294" s="121">
        <v>-1326.3</v>
      </c>
      <c r="K294" s="122">
        <v>-800.25900000000001</v>
      </c>
      <c r="L294" s="121">
        <v>-5282.66</v>
      </c>
      <c r="M294" s="122">
        <v>-3668.11</v>
      </c>
      <c r="N294" s="121">
        <v>-11755.6</v>
      </c>
      <c r="O294" s="122">
        <v>-8179.1</v>
      </c>
      <c r="P294" s="121">
        <v>-18450</v>
      </c>
      <c r="Q294" s="122">
        <v>-13123.3</v>
      </c>
      <c r="S294" s="113">
        <v>20020624</v>
      </c>
      <c r="T294" s="113">
        <v>307500</v>
      </c>
      <c r="U294" s="113">
        <v>5516653</v>
      </c>
      <c r="V294" s="113">
        <v>5705531</v>
      </c>
      <c r="W294" s="113">
        <v>10895181</v>
      </c>
      <c r="X294" s="113">
        <v>280599</v>
      </c>
      <c r="Y294" s="113">
        <v>4726086</v>
      </c>
      <c r="Z294" s="113">
        <v>-1668757</v>
      </c>
      <c r="AA294" s="113">
        <v>26029323</v>
      </c>
    </row>
    <row r="295" spans="1:27" x14ac:dyDescent="0.25">
      <c r="A295" s="120">
        <v>20020709</v>
      </c>
      <c r="B295" s="121">
        <v>-7138.79</v>
      </c>
      <c r="C295" s="122">
        <v>-4716.9799999999996</v>
      </c>
      <c r="D295" s="121">
        <v>-1613.33</v>
      </c>
      <c r="E295" s="122">
        <v>-1143.1199999999999</v>
      </c>
      <c r="F295" s="121">
        <v>-7278.64</v>
      </c>
      <c r="G295" s="122">
        <v>-5105.7</v>
      </c>
      <c r="H295" s="121">
        <v>-243.041</v>
      </c>
      <c r="I295" s="122">
        <v>-138.37700000000001</v>
      </c>
      <c r="J295" s="121">
        <v>-607.50099999999998</v>
      </c>
      <c r="K295" s="122">
        <v>-400.786</v>
      </c>
      <c r="L295" s="121">
        <v>-7027.77</v>
      </c>
      <c r="M295" s="122">
        <v>-4930.1099999999997</v>
      </c>
      <c r="N295" s="121">
        <v>-13181.7</v>
      </c>
      <c r="O295" s="122">
        <v>-9003.8700000000008</v>
      </c>
      <c r="P295" s="121">
        <v>-20413</v>
      </c>
      <c r="Q295" s="122">
        <v>-14575.4</v>
      </c>
      <c r="S295" s="113">
        <v>20020621</v>
      </c>
      <c r="T295" s="113">
        <v>5763594</v>
      </c>
      <c r="U295" s="113">
        <v>5559216</v>
      </c>
      <c r="V295" s="113">
        <v>783899</v>
      </c>
      <c r="W295" s="113">
        <v>1915218</v>
      </c>
      <c r="X295" s="113">
        <v>2483100</v>
      </c>
      <c r="Y295" s="113">
        <v>1137470</v>
      </c>
      <c r="Z295" s="113">
        <v>123167</v>
      </c>
      <c r="AA295" s="113">
        <v>13629747</v>
      </c>
    </row>
    <row r="296" spans="1:27" x14ac:dyDescent="0.25">
      <c r="A296" s="120">
        <v>20020708</v>
      </c>
      <c r="B296" s="121">
        <v>-7207.39</v>
      </c>
      <c r="C296" s="122">
        <v>-4810.5200000000004</v>
      </c>
      <c r="D296" s="121">
        <v>-1622.11</v>
      </c>
      <c r="E296" s="122">
        <v>-1128.33</v>
      </c>
      <c r="F296" s="121">
        <v>-7350.77</v>
      </c>
      <c r="G296" s="122">
        <v>-5192.37</v>
      </c>
      <c r="H296" s="121">
        <v>-211.48400000000001</v>
      </c>
      <c r="I296" s="122">
        <v>-123.116</v>
      </c>
      <c r="J296" s="121">
        <v>-2064.5500000000002</v>
      </c>
      <c r="K296" s="122">
        <v>-1201.94</v>
      </c>
      <c r="L296" s="121">
        <v>-9797.9699999999993</v>
      </c>
      <c r="M296" s="122">
        <v>-6855.07</v>
      </c>
      <c r="N296" s="121">
        <v>-12687.3</v>
      </c>
      <c r="O296" s="122">
        <v>-8698.2099999999991</v>
      </c>
      <c r="P296" s="121">
        <v>-21910.5</v>
      </c>
      <c r="Q296" s="122">
        <v>-15651.2</v>
      </c>
      <c r="S296" s="113">
        <v>20020620</v>
      </c>
      <c r="T296" s="113">
        <v>8766347</v>
      </c>
      <c r="U296" s="113">
        <v>7443167</v>
      </c>
      <c r="V296" s="113">
        <v>3671253</v>
      </c>
      <c r="W296" s="113">
        <v>1885849</v>
      </c>
      <c r="X296" s="113">
        <v>113511</v>
      </c>
      <c r="Y296" s="113">
        <v>156311</v>
      </c>
      <c r="Z296" s="113">
        <v>294801</v>
      </c>
      <c r="AA296" s="113">
        <v>20503585</v>
      </c>
    </row>
    <row r="297" spans="1:27" x14ac:dyDescent="0.25">
      <c r="A297" s="120">
        <v>20020705</v>
      </c>
      <c r="B297" s="121">
        <v>-10800.2</v>
      </c>
      <c r="C297" s="122">
        <v>-6912.05</v>
      </c>
      <c r="D297" s="121">
        <v>-1539.31</v>
      </c>
      <c r="E297" s="122">
        <v>-1072.3599999999999</v>
      </c>
      <c r="F297" s="121">
        <v>-7824.06</v>
      </c>
      <c r="G297" s="122">
        <v>-5498.16</v>
      </c>
      <c r="H297" s="121">
        <v>-217.22</v>
      </c>
      <c r="I297" s="122">
        <v>-124.553</v>
      </c>
      <c r="J297" s="121">
        <v>-1254.8599999999999</v>
      </c>
      <c r="K297" s="122">
        <v>-705.10699999999997</v>
      </c>
      <c r="L297" s="121">
        <v>-3320.63</v>
      </c>
      <c r="M297" s="122">
        <v>-2261.56</v>
      </c>
      <c r="N297" s="121">
        <v>-13764.7</v>
      </c>
      <c r="O297" s="122">
        <v>-9576.58</v>
      </c>
      <c r="P297" s="121">
        <v>-19586.5</v>
      </c>
      <c r="Q297" s="122">
        <v>-13873.8</v>
      </c>
      <c r="S297" s="113">
        <v>20020619</v>
      </c>
      <c r="T297" s="113">
        <v>5291666</v>
      </c>
      <c r="U297" s="113">
        <v>4380369</v>
      </c>
      <c r="V297" s="113">
        <v>3932158</v>
      </c>
      <c r="W297" s="113">
        <v>1122652</v>
      </c>
      <c r="X297" s="113">
        <v>793618</v>
      </c>
      <c r="Y297" s="113">
        <v>870237</v>
      </c>
      <c r="Z297" s="113">
        <v>-2788378</v>
      </c>
      <c r="AA297" s="113">
        <v>11538779</v>
      </c>
    </row>
    <row r="298" spans="1:27" x14ac:dyDescent="0.25">
      <c r="A298" s="120">
        <v>20020704</v>
      </c>
      <c r="B298" s="121">
        <v>-9391.2099999999991</v>
      </c>
      <c r="C298" s="122">
        <v>-6112.14</v>
      </c>
      <c r="D298" s="121">
        <v>-1762.02</v>
      </c>
      <c r="E298" s="122">
        <v>-1247.24</v>
      </c>
      <c r="F298" s="121">
        <v>-7569.7</v>
      </c>
      <c r="G298" s="122">
        <v>-5250.08</v>
      </c>
      <c r="H298" s="121">
        <v>-141.51400000000001</v>
      </c>
      <c r="I298" s="122">
        <v>-83.856700000000004</v>
      </c>
      <c r="J298" s="121">
        <v>-1762.87</v>
      </c>
      <c r="K298" s="122">
        <v>-934.91099999999994</v>
      </c>
      <c r="L298" s="121">
        <v>-3093.9</v>
      </c>
      <c r="M298" s="122">
        <v>-2114.2800000000002</v>
      </c>
      <c r="N298" s="121">
        <v>-12044.1</v>
      </c>
      <c r="O298" s="122">
        <v>-8353.19</v>
      </c>
      <c r="P298" s="121">
        <v>-19144.099999999999</v>
      </c>
      <c r="Q298" s="122">
        <v>-13584.7</v>
      </c>
      <c r="S298" s="113">
        <v>20020618</v>
      </c>
      <c r="T298" s="113">
        <v>4872836</v>
      </c>
      <c r="U298" s="113">
        <v>6353120</v>
      </c>
      <c r="V298" s="113">
        <v>1183410</v>
      </c>
      <c r="W298" s="113">
        <v>-432039</v>
      </c>
      <c r="X298" s="113">
        <v>318325</v>
      </c>
      <c r="Y298" s="113">
        <v>1442933</v>
      </c>
      <c r="Z298" s="113">
        <v>-736147</v>
      </c>
      <c r="AA298" s="113">
        <v>16125557</v>
      </c>
    </row>
    <row r="299" spans="1:27" x14ac:dyDescent="0.25">
      <c r="A299" s="120">
        <v>20020703</v>
      </c>
      <c r="B299" s="121">
        <v>-9726.42</v>
      </c>
      <c r="C299" s="122">
        <v>-6304.09</v>
      </c>
      <c r="D299" s="121">
        <v>-1994.99</v>
      </c>
      <c r="E299" s="122">
        <v>-1402.11</v>
      </c>
      <c r="F299" s="121">
        <v>-7631.81</v>
      </c>
      <c r="G299" s="122">
        <v>-5284.2</v>
      </c>
      <c r="H299" s="121">
        <v>-192.274</v>
      </c>
      <c r="I299" s="122">
        <v>-112.95699999999999</v>
      </c>
      <c r="J299" s="121">
        <v>-1632.62</v>
      </c>
      <c r="K299" s="122">
        <v>-874.97500000000002</v>
      </c>
      <c r="L299" s="121">
        <v>-3014.33</v>
      </c>
      <c r="M299" s="122">
        <v>-2072.4699999999998</v>
      </c>
      <c r="N299" s="121">
        <v>-12246.3</v>
      </c>
      <c r="O299" s="122">
        <v>-8465.3700000000008</v>
      </c>
      <c r="P299" s="121">
        <v>-20046.5</v>
      </c>
      <c r="Q299" s="122">
        <v>-14104.7</v>
      </c>
      <c r="S299" s="113">
        <v>20020617</v>
      </c>
      <c r="T299" s="113">
        <v>-8037495</v>
      </c>
      <c r="U299" s="113">
        <v>6464161</v>
      </c>
      <c r="V299" s="113">
        <v>-2705816</v>
      </c>
      <c r="W299" s="113">
        <v>2217666</v>
      </c>
      <c r="X299" s="113">
        <v>-1108620</v>
      </c>
      <c r="Y299" s="113">
        <v>3157229</v>
      </c>
      <c r="Z299" s="113">
        <v>-56792</v>
      </c>
      <c r="AA299" s="113">
        <v>11742338</v>
      </c>
    </row>
    <row r="300" spans="1:27" x14ac:dyDescent="0.25">
      <c r="A300" s="120">
        <v>20020702</v>
      </c>
      <c r="B300" s="121">
        <v>-8531.2999999999993</v>
      </c>
      <c r="C300" s="122">
        <v>-5652.52</v>
      </c>
      <c r="D300" s="121">
        <v>-3310.12</v>
      </c>
      <c r="E300" s="122">
        <v>-2281.62</v>
      </c>
      <c r="F300" s="121">
        <v>-7393.98</v>
      </c>
      <c r="G300" s="122">
        <v>-5147.2700000000004</v>
      </c>
      <c r="H300" s="121">
        <v>-190.89400000000001</v>
      </c>
      <c r="I300" s="122">
        <v>-109.152</v>
      </c>
      <c r="J300" s="121">
        <v>-1501.8</v>
      </c>
      <c r="K300" s="122">
        <v>-904.476</v>
      </c>
      <c r="L300" s="121">
        <v>-3103.14</v>
      </c>
      <c r="M300" s="122">
        <v>-2122.5</v>
      </c>
      <c r="N300" s="121">
        <v>-11405.3</v>
      </c>
      <c r="O300" s="122">
        <v>-7983.61</v>
      </c>
      <c r="P300" s="121">
        <v>-20619.599999999999</v>
      </c>
      <c r="Q300" s="122">
        <v>-14751.9</v>
      </c>
      <c r="S300" s="113">
        <v>20020614</v>
      </c>
      <c r="T300" s="113">
        <v>-2995916</v>
      </c>
      <c r="U300" s="113">
        <v>5418832</v>
      </c>
      <c r="V300" s="113">
        <v>2568158</v>
      </c>
      <c r="W300" s="113">
        <v>-490253</v>
      </c>
      <c r="X300" s="113">
        <v>2135096</v>
      </c>
      <c r="Y300" s="113">
        <v>2670394</v>
      </c>
      <c r="Z300" s="113">
        <v>391103</v>
      </c>
      <c r="AA300" s="113">
        <v>14463601</v>
      </c>
    </row>
    <row r="301" spans="1:27" x14ac:dyDescent="0.25">
      <c r="A301" s="120">
        <v>20020701</v>
      </c>
      <c r="B301" s="121">
        <v>-7487.59</v>
      </c>
      <c r="C301" s="122">
        <v>-5100.82</v>
      </c>
      <c r="D301" s="121">
        <v>-2457.39</v>
      </c>
      <c r="E301" s="122">
        <v>-1648.59</v>
      </c>
      <c r="F301" s="121">
        <v>-6790.27</v>
      </c>
      <c r="G301" s="122">
        <v>-4737.5</v>
      </c>
      <c r="H301" s="121">
        <v>-176.55799999999999</v>
      </c>
      <c r="I301" s="122">
        <v>-103.86199999999999</v>
      </c>
      <c r="J301" s="121">
        <v>-1535.56</v>
      </c>
      <c r="K301" s="122">
        <v>-932.428</v>
      </c>
      <c r="L301" s="121">
        <v>-3681.34</v>
      </c>
      <c r="M301" s="122">
        <v>-2528.3200000000002</v>
      </c>
      <c r="N301" s="121">
        <v>-12230.5</v>
      </c>
      <c r="O301" s="122">
        <v>-8517.4500000000007</v>
      </c>
      <c r="P301" s="121">
        <v>-21835.599999999999</v>
      </c>
      <c r="Q301" s="122">
        <v>-15488.4</v>
      </c>
      <c r="S301" s="113">
        <v>20020613</v>
      </c>
      <c r="T301" s="113">
        <v>-192795</v>
      </c>
      <c r="U301" s="113">
        <v>7172729</v>
      </c>
      <c r="V301" s="113">
        <v>1835293</v>
      </c>
      <c r="W301" s="113">
        <v>1041579</v>
      </c>
      <c r="X301" s="113">
        <v>632639</v>
      </c>
      <c r="Y301" s="113">
        <v>2282595</v>
      </c>
      <c r="Z301" s="113">
        <v>747083</v>
      </c>
      <c r="AA301" s="113">
        <v>-4202995</v>
      </c>
    </row>
    <row r="302" spans="1:27" x14ac:dyDescent="0.25">
      <c r="A302" s="120">
        <v>20020628</v>
      </c>
      <c r="B302" s="121">
        <v>-7838.72</v>
      </c>
      <c r="C302" s="122">
        <v>-5179.37</v>
      </c>
      <c r="D302" s="121">
        <v>-2022.09</v>
      </c>
      <c r="E302" s="122">
        <v>-1411.27</v>
      </c>
      <c r="F302" s="121">
        <v>-6510.61</v>
      </c>
      <c r="G302" s="122">
        <v>-4617.96</v>
      </c>
      <c r="H302" s="121">
        <v>-181.358</v>
      </c>
      <c r="I302" s="122">
        <v>-104.03100000000001</v>
      </c>
      <c r="J302" s="121">
        <v>-1849.05</v>
      </c>
      <c r="K302" s="122">
        <v>-1080.51</v>
      </c>
      <c r="L302" s="121">
        <v>-2370.16</v>
      </c>
      <c r="M302" s="122">
        <v>-1655.87</v>
      </c>
      <c r="N302" s="121">
        <v>-11869</v>
      </c>
      <c r="O302" s="122">
        <v>-8226.66</v>
      </c>
      <c r="P302" s="121">
        <v>-20561.8</v>
      </c>
      <c r="Q302" s="122">
        <v>-14526.4</v>
      </c>
      <c r="S302" s="113">
        <v>20020612</v>
      </c>
      <c r="T302" s="113">
        <v>1320884</v>
      </c>
      <c r="U302" s="113">
        <v>6097661</v>
      </c>
      <c r="V302" s="113">
        <v>4683092</v>
      </c>
      <c r="W302" s="113">
        <v>260242</v>
      </c>
      <c r="X302" s="113">
        <v>130810</v>
      </c>
      <c r="Y302" s="113">
        <v>884911</v>
      </c>
      <c r="Z302" s="113">
        <v>-2809093</v>
      </c>
      <c r="AA302" s="113">
        <v>2570235</v>
      </c>
    </row>
    <row r="303" spans="1:27" x14ac:dyDescent="0.25">
      <c r="A303" s="120">
        <v>20020627</v>
      </c>
      <c r="B303" s="121">
        <v>-8955.2099999999991</v>
      </c>
      <c r="C303" s="122">
        <v>-6072.1</v>
      </c>
      <c r="D303" s="121">
        <v>-2036.8</v>
      </c>
      <c r="E303" s="122">
        <v>-1443.26</v>
      </c>
      <c r="F303" s="121">
        <v>-9458.7000000000007</v>
      </c>
      <c r="G303" s="122">
        <v>-6035.94</v>
      </c>
      <c r="H303" s="121">
        <v>-232.05799999999999</v>
      </c>
      <c r="I303" s="122">
        <v>-135.36199999999999</v>
      </c>
      <c r="J303" s="121">
        <v>-1735.94</v>
      </c>
      <c r="K303" s="122">
        <v>-1077.3800000000001</v>
      </c>
      <c r="L303" s="121">
        <v>-6747.2</v>
      </c>
      <c r="M303" s="122">
        <v>-4342.67</v>
      </c>
      <c r="N303" s="121">
        <v>-13364.3</v>
      </c>
      <c r="O303" s="122">
        <v>-9117.7999999999993</v>
      </c>
      <c r="P303" s="121">
        <v>-24839.9</v>
      </c>
      <c r="Q303" s="122">
        <v>-17271.099999999999</v>
      </c>
      <c r="S303" s="113">
        <v>20020611</v>
      </c>
      <c r="T303" s="113">
        <v>6635544</v>
      </c>
      <c r="U303" s="113">
        <v>4958081</v>
      </c>
      <c r="V303" s="113">
        <v>4812342</v>
      </c>
      <c r="W303" s="113">
        <v>116309</v>
      </c>
      <c r="X303" s="113">
        <v>499701</v>
      </c>
      <c r="Y303" s="113">
        <v>-186242</v>
      </c>
      <c r="Z303" s="113">
        <v>-745457</v>
      </c>
      <c r="AA303" s="113">
        <v>25363814</v>
      </c>
    </row>
    <row r="304" spans="1:27" x14ac:dyDescent="0.25">
      <c r="A304" s="120">
        <v>20020626</v>
      </c>
      <c r="B304" s="121">
        <v>-8649.25</v>
      </c>
      <c r="C304" s="122">
        <v>-5959.21</v>
      </c>
      <c r="D304" s="121">
        <v>-1904.79</v>
      </c>
      <c r="E304" s="122">
        <v>-1336.14</v>
      </c>
      <c r="F304" s="121">
        <v>-8947.99</v>
      </c>
      <c r="G304" s="122">
        <v>-5586.93</v>
      </c>
      <c r="H304" s="121">
        <v>-134.19200000000001</v>
      </c>
      <c r="I304" s="122">
        <v>-77.892200000000003</v>
      </c>
      <c r="J304" s="121">
        <v>-2258.35</v>
      </c>
      <c r="K304" s="122">
        <v>-1392.8</v>
      </c>
      <c r="L304" s="121">
        <v>-6463.87</v>
      </c>
      <c r="M304" s="122">
        <v>-4182.17</v>
      </c>
      <c r="N304" s="121">
        <v>-13005.9</v>
      </c>
      <c r="O304" s="122">
        <v>-8893.57</v>
      </c>
      <c r="P304" s="121">
        <v>-24619.1</v>
      </c>
      <c r="Q304" s="122">
        <v>-17178.8</v>
      </c>
      <c r="S304" s="113">
        <v>20020610</v>
      </c>
      <c r="T304" s="113">
        <v>4115997</v>
      </c>
      <c r="U304" s="113">
        <v>3389253</v>
      </c>
      <c r="V304" s="113">
        <v>-882832</v>
      </c>
      <c r="W304" s="113">
        <v>413511</v>
      </c>
      <c r="X304" s="113">
        <v>65982</v>
      </c>
      <c r="Y304" s="113">
        <v>2586405</v>
      </c>
      <c r="Z304" s="113">
        <v>2130075</v>
      </c>
      <c r="AA304" s="113">
        <v>19438972</v>
      </c>
    </row>
    <row r="305" spans="1:27" x14ac:dyDescent="0.25">
      <c r="A305" s="120">
        <v>20020625</v>
      </c>
      <c r="B305" s="121">
        <v>-8256.85</v>
      </c>
      <c r="C305" s="122">
        <v>-5528.24</v>
      </c>
      <c r="D305" s="121">
        <v>-2050.23</v>
      </c>
      <c r="E305" s="122">
        <v>-1434.11</v>
      </c>
      <c r="F305" s="121">
        <v>-8553.98</v>
      </c>
      <c r="G305" s="122">
        <v>-5414.94</v>
      </c>
      <c r="H305" s="121">
        <v>-134.279</v>
      </c>
      <c r="I305" s="122">
        <v>-78.075800000000001</v>
      </c>
      <c r="J305" s="121">
        <v>-939.09500000000003</v>
      </c>
      <c r="K305" s="122">
        <v>-566.08799999999997</v>
      </c>
      <c r="L305" s="121">
        <v>-6957.69</v>
      </c>
      <c r="M305" s="122">
        <v>-4467.95</v>
      </c>
      <c r="N305" s="121">
        <v>-12190.2</v>
      </c>
      <c r="O305" s="122">
        <v>-8222.27</v>
      </c>
      <c r="P305" s="121">
        <v>-23530.3</v>
      </c>
      <c r="Q305" s="122">
        <v>-16687.900000000001</v>
      </c>
      <c r="S305" s="113">
        <v>20020607</v>
      </c>
      <c r="T305" s="113">
        <v>71633</v>
      </c>
      <c r="U305" s="113">
        <v>6784755</v>
      </c>
      <c r="V305" s="113">
        <v>4293672</v>
      </c>
      <c r="W305" s="113">
        <v>3817465</v>
      </c>
      <c r="X305" s="113">
        <v>408236</v>
      </c>
      <c r="Y305" s="113">
        <v>1434789</v>
      </c>
      <c r="Z305" s="113">
        <v>-2674532</v>
      </c>
      <c r="AA305" s="113">
        <v>18021059</v>
      </c>
    </row>
    <row r="306" spans="1:27" x14ac:dyDescent="0.25">
      <c r="A306" s="120">
        <v>20020624</v>
      </c>
      <c r="B306" s="121">
        <v>-9076.07</v>
      </c>
      <c r="C306" s="122">
        <v>-5981.95</v>
      </c>
      <c r="D306" s="121">
        <v>-1883.41</v>
      </c>
      <c r="E306" s="122">
        <v>-1334.61</v>
      </c>
      <c r="F306" s="121">
        <v>-8939.35</v>
      </c>
      <c r="G306" s="122">
        <v>-5745.57</v>
      </c>
      <c r="H306" s="121">
        <v>-108.476</v>
      </c>
      <c r="I306" s="122">
        <v>-63.605400000000003</v>
      </c>
      <c r="J306" s="121">
        <v>-1969.44</v>
      </c>
      <c r="K306" s="122">
        <v>-1129.33</v>
      </c>
      <c r="L306" s="121">
        <v>-5688.51</v>
      </c>
      <c r="M306" s="122">
        <v>-3631.28</v>
      </c>
      <c r="N306" s="121">
        <v>-14164.2</v>
      </c>
      <c r="O306" s="122">
        <v>-9360.7800000000007</v>
      </c>
      <c r="P306" s="121">
        <v>-26348.6</v>
      </c>
      <c r="Q306" s="122">
        <v>-18581.5</v>
      </c>
      <c r="S306" s="113">
        <v>20020606</v>
      </c>
      <c r="T306" s="113">
        <v>3428801</v>
      </c>
      <c r="U306" s="113">
        <v>3722027</v>
      </c>
      <c r="V306" s="113">
        <v>4087029</v>
      </c>
      <c r="W306" s="113">
        <v>-276137</v>
      </c>
      <c r="X306" s="113">
        <v>-338923</v>
      </c>
      <c r="Y306" s="113">
        <v>1755293</v>
      </c>
      <c r="Z306" s="113">
        <v>-1305697</v>
      </c>
      <c r="AA306" s="113">
        <v>23479020</v>
      </c>
    </row>
    <row r="307" spans="1:27" x14ac:dyDescent="0.25">
      <c r="A307" s="120">
        <v>20020621</v>
      </c>
      <c r="B307" s="121">
        <v>-9007.35</v>
      </c>
      <c r="C307" s="122">
        <v>-6070.53</v>
      </c>
      <c r="D307" s="121">
        <v>-2314.27</v>
      </c>
      <c r="E307" s="122">
        <v>-1588.42</v>
      </c>
      <c r="F307" s="121">
        <v>-9108.25</v>
      </c>
      <c r="G307" s="122">
        <v>-5764.4</v>
      </c>
      <c r="H307" s="121">
        <v>-60.290300000000002</v>
      </c>
      <c r="I307" s="122">
        <v>-36.570900000000002</v>
      </c>
      <c r="J307" s="121">
        <v>-1613.52</v>
      </c>
      <c r="K307" s="122">
        <v>-1009.74</v>
      </c>
      <c r="L307" s="121">
        <v>-2876.88</v>
      </c>
      <c r="M307" s="122">
        <v>-1932.7</v>
      </c>
      <c r="N307" s="121">
        <v>-12822.1</v>
      </c>
      <c r="O307" s="122">
        <v>-8795.98</v>
      </c>
      <c r="P307" s="121">
        <v>-29724.7</v>
      </c>
      <c r="Q307" s="122">
        <v>-21018.2</v>
      </c>
      <c r="S307" s="113">
        <v>20020605</v>
      </c>
      <c r="T307" s="113">
        <v>-617952</v>
      </c>
      <c r="U307" s="113">
        <v>3843731</v>
      </c>
      <c r="V307" s="113">
        <v>-1650836</v>
      </c>
      <c r="W307" s="113">
        <v>212282</v>
      </c>
      <c r="X307" s="113">
        <v>1037321</v>
      </c>
      <c r="Y307" s="113">
        <v>2869907</v>
      </c>
      <c r="Z307" s="113">
        <v>966920</v>
      </c>
      <c r="AA307" s="113">
        <v>11689630</v>
      </c>
    </row>
    <row r="308" spans="1:27" x14ac:dyDescent="0.25">
      <c r="A308" s="120">
        <v>20020620</v>
      </c>
      <c r="B308" s="121">
        <v>-7749.69</v>
      </c>
      <c r="C308" s="122">
        <v>-5442.11</v>
      </c>
      <c r="D308" s="121">
        <v>-2062.63</v>
      </c>
      <c r="E308" s="122">
        <v>-1436.06</v>
      </c>
      <c r="F308" s="121">
        <v>-7505.34</v>
      </c>
      <c r="G308" s="122">
        <v>-4808.6899999999996</v>
      </c>
      <c r="H308" s="121">
        <v>-112.348</v>
      </c>
      <c r="I308" s="122">
        <v>-70.119500000000002</v>
      </c>
      <c r="J308" s="121">
        <v>-998.43700000000001</v>
      </c>
      <c r="K308" s="122">
        <v>-663.54499999999996</v>
      </c>
      <c r="L308" s="121">
        <v>-2678.72</v>
      </c>
      <c r="M308" s="122">
        <v>-1809.94</v>
      </c>
      <c r="N308" s="121">
        <v>-14040.3</v>
      </c>
      <c r="O308" s="122">
        <v>-9532.52</v>
      </c>
      <c r="P308" s="121">
        <v>-29620.2</v>
      </c>
      <c r="Q308" s="122">
        <v>-20776.7</v>
      </c>
      <c r="S308" s="113">
        <v>20020604</v>
      </c>
      <c r="T308" s="113">
        <v>7659510</v>
      </c>
      <c r="U308" s="113">
        <v>5405180</v>
      </c>
      <c r="V308" s="113">
        <v>2689850</v>
      </c>
      <c r="W308" s="113">
        <v>1328183</v>
      </c>
      <c r="X308" s="113">
        <v>-589294</v>
      </c>
      <c r="Y308" s="113">
        <v>-156186</v>
      </c>
      <c r="Z308" s="113">
        <v>3970026</v>
      </c>
      <c r="AA308" s="113">
        <v>11967137</v>
      </c>
    </row>
    <row r="309" spans="1:27" x14ac:dyDescent="0.25">
      <c r="A309" s="120">
        <v>20020619</v>
      </c>
      <c r="B309" s="121">
        <v>-9913.6299999999992</v>
      </c>
      <c r="C309" s="122">
        <v>-6436</v>
      </c>
      <c r="D309" s="121">
        <v>-1714.26</v>
      </c>
      <c r="E309" s="122">
        <v>-1206.3399999999999</v>
      </c>
      <c r="F309" s="121">
        <v>-7264.83</v>
      </c>
      <c r="G309" s="122">
        <v>-4671.2700000000004</v>
      </c>
      <c r="H309" s="121">
        <v>-88.059100000000001</v>
      </c>
      <c r="I309" s="122">
        <v>-58.8949</v>
      </c>
      <c r="J309" s="121">
        <v>-1666.51</v>
      </c>
      <c r="K309" s="122">
        <v>-1072.0999999999999</v>
      </c>
      <c r="L309" s="121">
        <v>-2593.7800000000002</v>
      </c>
      <c r="M309" s="122">
        <v>-1772.43</v>
      </c>
      <c r="N309" s="121">
        <v>-13357</v>
      </c>
      <c r="O309" s="122">
        <v>-9138.58</v>
      </c>
      <c r="P309" s="121">
        <v>-30251.3</v>
      </c>
      <c r="Q309" s="122">
        <v>-21384.5</v>
      </c>
      <c r="S309" s="113">
        <v>20020603</v>
      </c>
      <c r="T309" s="113">
        <v>-206436</v>
      </c>
      <c r="U309" s="113">
        <v>3215766</v>
      </c>
      <c r="V309" s="113">
        <v>2741760</v>
      </c>
      <c r="W309" s="113">
        <v>1398558</v>
      </c>
      <c r="X309" s="113">
        <v>-708295</v>
      </c>
      <c r="Y309" s="113">
        <v>-70949</v>
      </c>
      <c r="Z309" s="113">
        <v>-1377149</v>
      </c>
      <c r="AA309" s="113">
        <v>14754410</v>
      </c>
    </row>
    <row r="310" spans="1:27" x14ac:dyDescent="0.25">
      <c r="A310" s="120">
        <v>20020618</v>
      </c>
      <c r="B310" s="121">
        <v>-9886.7000000000007</v>
      </c>
      <c r="C310" s="122">
        <v>-6491.76</v>
      </c>
      <c r="D310" s="121">
        <v>-1681.01</v>
      </c>
      <c r="E310" s="122">
        <v>-1181.46</v>
      </c>
      <c r="F310" s="121">
        <v>-7217.52</v>
      </c>
      <c r="G310" s="122">
        <v>-4691.1099999999997</v>
      </c>
      <c r="H310" s="121">
        <v>-92.969300000000004</v>
      </c>
      <c r="I310" s="122">
        <v>-62.044600000000003</v>
      </c>
      <c r="J310" s="121">
        <v>-1247.96</v>
      </c>
      <c r="K310" s="122">
        <v>-873.04</v>
      </c>
      <c r="L310" s="121">
        <v>-2892.1</v>
      </c>
      <c r="M310" s="122">
        <v>-1931.44</v>
      </c>
      <c r="N310" s="121">
        <v>-13174.1</v>
      </c>
      <c r="O310" s="122">
        <v>-8724.0499999999993</v>
      </c>
      <c r="P310" s="121">
        <v>-29558.3</v>
      </c>
      <c r="Q310" s="122">
        <v>-20486.3</v>
      </c>
      <c r="S310" s="113">
        <v>20020531</v>
      </c>
      <c r="T310" s="113">
        <v>1191157</v>
      </c>
      <c r="U310" s="113">
        <v>8977702</v>
      </c>
      <c r="V310" s="113">
        <v>8726284</v>
      </c>
      <c r="W310" s="113">
        <v>3100411</v>
      </c>
      <c r="X310" s="113">
        <v>1715213</v>
      </c>
      <c r="Y310" s="113">
        <v>7627588</v>
      </c>
      <c r="Z310" s="113">
        <v>-1104020</v>
      </c>
      <c r="AA310" s="113">
        <v>13938852</v>
      </c>
    </row>
    <row r="311" spans="1:27" x14ac:dyDescent="0.25">
      <c r="A311" s="120">
        <v>20020617</v>
      </c>
      <c r="B311" s="121">
        <v>-8962.91</v>
      </c>
      <c r="C311" s="122">
        <v>-5932.84</v>
      </c>
      <c r="D311" s="121">
        <v>-1827.08</v>
      </c>
      <c r="E311" s="122">
        <v>-1272.3</v>
      </c>
      <c r="F311" s="121">
        <v>-6781.27</v>
      </c>
      <c r="G311" s="122">
        <v>-4444.78</v>
      </c>
      <c r="H311" s="121">
        <v>-90.578000000000003</v>
      </c>
      <c r="I311" s="122">
        <v>-60.275500000000001</v>
      </c>
      <c r="J311" s="121">
        <v>-1433.15</v>
      </c>
      <c r="K311" s="122">
        <v>-966.28300000000002</v>
      </c>
      <c r="L311" s="121">
        <v>-2732.07</v>
      </c>
      <c r="M311" s="122">
        <v>-1881.8</v>
      </c>
      <c r="N311" s="121">
        <v>-14548.1</v>
      </c>
      <c r="O311" s="122">
        <v>-9415.0499999999993</v>
      </c>
      <c r="P311" s="121">
        <v>-29241.5</v>
      </c>
      <c r="Q311" s="122">
        <v>-20577.5</v>
      </c>
      <c r="S311" s="113">
        <v>20020530</v>
      </c>
      <c r="T311" s="113">
        <v>6418000</v>
      </c>
      <c r="U311" s="113">
        <v>-2870264</v>
      </c>
      <c r="V311" s="113">
        <v>3562</v>
      </c>
      <c r="W311" s="113">
        <v>3660617</v>
      </c>
      <c r="X311" s="113">
        <v>16889</v>
      </c>
      <c r="Y311" s="113">
        <v>2524824</v>
      </c>
      <c r="Z311" s="113">
        <v>388683</v>
      </c>
      <c r="AA311" s="113">
        <v>7125978</v>
      </c>
    </row>
    <row r="312" spans="1:27" x14ac:dyDescent="0.25">
      <c r="A312" s="120">
        <v>20020614</v>
      </c>
      <c r="B312" s="121">
        <v>-9891.9</v>
      </c>
      <c r="C312" s="122">
        <v>-6544.69</v>
      </c>
      <c r="D312" s="121">
        <v>-1823.91</v>
      </c>
      <c r="E312" s="122">
        <v>-1274.8499999999999</v>
      </c>
      <c r="F312" s="121">
        <v>-5074.3100000000004</v>
      </c>
      <c r="G312" s="122">
        <v>-3644.52</v>
      </c>
      <c r="H312" s="121">
        <v>-2450.42</v>
      </c>
      <c r="I312" s="122">
        <v>-1744.89</v>
      </c>
      <c r="J312" s="121">
        <v>-1578</v>
      </c>
      <c r="K312" s="122">
        <v>-1035.75</v>
      </c>
      <c r="L312" s="121">
        <v>-2764.99</v>
      </c>
      <c r="M312" s="122">
        <v>-1872.42</v>
      </c>
      <c r="N312" s="121">
        <v>-13552.8</v>
      </c>
      <c r="O312" s="122">
        <v>-8987.26</v>
      </c>
      <c r="P312" s="121">
        <v>-32716.799999999999</v>
      </c>
      <c r="Q312" s="122">
        <v>-22799.9</v>
      </c>
      <c r="S312" s="113">
        <v>20020529</v>
      </c>
      <c r="T312" s="113">
        <v>2609841</v>
      </c>
      <c r="U312" s="113">
        <v>4881373</v>
      </c>
      <c r="V312" s="113">
        <v>3189764</v>
      </c>
      <c r="W312" s="113">
        <v>2265121</v>
      </c>
      <c r="X312" s="113">
        <v>568162</v>
      </c>
      <c r="Y312" s="113">
        <v>1523667</v>
      </c>
      <c r="Z312" s="113">
        <v>408367</v>
      </c>
      <c r="AA312" s="113">
        <v>32638017</v>
      </c>
    </row>
    <row r="313" spans="1:27" x14ac:dyDescent="0.25">
      <c r="A313" s="120">
        <v>20020613</v>
      </c>
      <c r="B313" s="121">
        <v>-8908.77</v>
      </c>
      <c r="C313" s="122">
        <v>-6003.33</v>
      </c>
      <c r="D313" s="121">
        <v>-1835.9</v>
      </c>
      <c r="E313" s="122">
        <v>-1253.42</v>
      </c>
      <c r="F313" s="121">
        <v>-5007.3</v>
      </c>
      <c r="G313" s="122">
        <v>-3557.21</v>
      </c>
      <c r="H313" s="121">
        <v>-2484.83</v>
      </c>
      <c r="I313" s="122">
        <v>-1761.88</v>
      </c>
      <c r="J313" s="121">
        <v>-1583.67</v>
      </c>
      <c r="K313" s="122">
        <v>-1052.49</v>
      </c>
      <c r="L313" s="121">
        <v>-2578.35</v>
      </c>
      <c r="M313" s="122">
        <v>-1767.23</v>
      </c>
      <c r="N313" s="121">
        <v>-13447.9</v>
      </c>
      <c r="O313" s="122">
        <v>-8965.94</v>
      </c>
      <c r="P313" s="121">
        <v>-32877.300000000003</v>
      </c>
      <c r="Q313" s="122">
        <v>-23246.3</v>
      </c>
      <c r="S313" s="113">
        <v>20020528</v>
      </c>
      <c r="T313" s="113">
        <v>1848013</v>
      </c>
      <c r="U313" s="113">
        <v>3299413</v>
      </c>
      <c r="V313" s="113">
        <v>576277</v>
      </c>
      <c r="W313" s="113">
        <v>3041440</v>
      </c>
      <c r="X313" s="113">
        <v>503861</v>
      </c>
      <c r="Y313" s="113">
        <v>550304</v>
      </c>
      <c r="Z313" s="113">
        <v>-1901976</v>
      </c>
      <c r="AA313" s="113">
        <v>10511710</v>
      </c>
    </row>
    <row r="314" spans="1:27" x14ac:dyDescent="0.25">
      <c r="A314" s="120">
        <v>20020612</v>
      </c>
      <c r="B314" s="121">
        <v>-10304.1</v>
      </c>
      <c r="C314" s="122">
        <v>-6872.4</v>
      </c>
      <c r="D314" s="121">
        <v>-1534.69</v>
      </c>
      <c r="E314" s="122">
        <v>-1065.57</v>
      </c>
      <c r="F314" s="121">
        <v>-4733.66</v>
      </c>
      <c r="G314" s="122">
        <v>-3405.24</v>
      </c>
      <c r="H314" s="121">
        <v>-2496.83</v>
      </c>
      <c r="I314" s="122">
        <v>-1785.5</v>
      </c>
      <c r="J314" s="121">
        <v>-1335.11</v>
      </c>
      <c r="K314" s="122">
        <v>-906.22</v>
      </c>
      <c r="L314" s="121">
        <v>-2452.98</v>
      </c>
      <c r="M314" s="122">
        <v>-1680.09</v>
      </c>
      <c r="N314" s="121">
        <v>-13965.8</v>
      </c>
      <c r="O314" s="122">
        <v>-9232.17</v>
      </c>
      <c r="P314" s="121">
        <v>-36880.6</v>
      </c>
      <c r="Q314" s="122">
        <v>-25641.1</v>
      </c>
      <c r="S314" s="113">
        <v>20020527</v>
      </c>
      <c r="T314" s="113">
        <v>2206121</v>
      </c>
      <c r="U314" s="113">
        <v>7764380</v>
      </c>
      <c r="V314" s="113">
        <v>777381</v>
      </c>
      <c r="W314" s="113">
        <v>5294625</v>
      </c>
      <c r="X314" s="113">
        <v>-85570</v>
      </c>
      <c r="Y314" s="113">
        <v>1261226</v>
      </c>
      <c r="Z314" s="113">
        <v>2884193</v>
      </c>
      <c r="AA314" s="113">
        <v>23904669</v>
      </c>
    </row>
    <row r="315" spans="1:27" x14ac:dyDescent="0.25">
      <c r="A315" s="120">
        <v>20020611</v>
      </c>
      <c r="B315" s="121">
        <v>-9257.64</v>
      </c>
      <c r="C315" s="122">
        <v>-6293.12</v>
      </c>
      <c r="D315" s="121">
        <v>-2490.17</v>
      </c>
      <c r="E315" s="122">
        <v>-1690.06</v>
      </c>
      <c r="F315" s="121">
        <v>-4887.53</v>
      </c>
      <c r="G315" s="122">
        <v>-3578.6</v>
      </c>
      <c r="H315" s="121">
        <v>-109.277</v>
      </c>
      <c r="I315" s="122">
        <v>-61.948999999999998</v>
      </c>
      <c r="J315" s="121">
        <v>-1378.32</v>
      </c>
      <c r="K315" s="122">
        <v>-912.827</v>
      </c>
      <c r="L315" s="121">
        <v>-2523.84</v>
      </c>
      <c r="M315" s="122">
        <v>-1722.27</v>
      </c>
      <c r="N315" s="121">
        <v>-13287</v>
      </c>
      <c r="O315" s="122">
        <v>-8971.16</v>
      </c>
      <c r="P315" s="121">
        <v>-39686.400000000001</v>
      </c>
      <c r="Q315" s="122">
        <v>-27429.200000000001</v>
      </c>
      <c r="S315" s="113">
        <v>20020523</v>
      </c>
      <c r="T315" s="113">
        <v>3541010</v>
      </c>
      <c r="U315" s="113">
        <v>5688077</v>
      </c>
      <c r="V315" s="113">
        <v>403714</v>
      </c>
      <c r="W315" s="113">
        <v>1323671</v>
      </c>
      <c r="X315" s="113">
        <v>591151</v>
      </c>
      <c r="Y315" s="113">
        <v>1087210</v>
      </c>
      <c r="Z315" s="113">
        <v>37945</v>
      </c>
      <c r="AA315" s="113">
        <v>18742453</v>
      </c>
    </row>
    <row r="316" spans="1:27" x14ac:dyDescent="0.25">
      <c r="A316" s="120">
        <v>20020610</v>
      </c>
      <c r="B316" s="121">
        <v>-9244.75</v>
      </c>
      <c r="C316" s="122">
        <v>-6216.36</v>
      </c>
      <c r="D316" s="121">
        <v>-1898.45</v>
      </c>
      <c r="E316" s="122">
        <v>-1318.92</v>
      </c>
      <c r="F316" s="121">
        <v>-4761.24</v>
      </c>
      <c r="G316" s="122">
        <v>-3438.48</v>
      </c>
      <c r="H316" s="121">
        <v>-88.460599999999999</v>
      </c>
      <c r="I316" s="122">
        <v>-51.394100000000002</v>
      </c>
      <c r="J316" s="121">
        <v>-1744.42</v>
      </c>
      <c r="K316" s="122">
        <v>-1205.6500000000001</v>
      </c>
      <c r="L316" s="121">
        <v>-2326.19</v>
      </c>
      <c r="M316" s="122">
        <v>-1587.11</v>
      </c>
      <c r="N316" s="121">
        <v>-13528.2</v>
      </c>
      <c r="O316" s="122">
        <v>-9090.7999999999993</v>
      </c>
      <c r="P316" s="121">
        <v>-39680.800000000003</v>
      </c>
      <c r="Q316" s="122">
        <v>-27123.9</v>
      </c>
      <c r="S316" s="113">
        <v>20020522</v>
      </c>
      <c r="T316" s="113">
        <v>-1109234</v>
      </c>
      <c r="U316" s="113">
        <v>4569958</v>
      </c>
      <c r="V316" s="113">
        <v>-1556266</v>
      </c>
      <c r="W316" s="113">
        <v>-444275</v>
      </c>
      <c r="X316" s="113">
        <v>417357</v>
      </c>
      <c r="Y316" s="113">
        <v>634507</v>
      </c>
      <c r="Z316" s="113">
        <v>-864739</v>
      </c>
      <c r="AA316" s="113">
        <v>2791245</v>
      </c>
    </row>
    <row r="317" spans="1:27" x14ac:dyDescent="0.25">
      <c r="A317" s="120">
        <v>20020607</v>
      </c>
      <c r="B317" s="121">
        <v>-9575.01</v>
      </c>
      <c r="C317" s="122">
        <v>-6381.6</v>
      </c>
      <c r="D317" s="121">
        <v>-1209.8699999999999</v>
      </c>
      <c r="E317" s="122">
        <v>-851.44100000000003</v>
      </c>
      <c r="F317" s="121">
        <v>-4576.34</v>
      </c>
      <c r="G317" s="122">
        <v>-3321.84</v>
      </c>
      <c r="H317" s="121">
        <v>-76.706999999999994</v>
      </c>
      <c r="I317" s="122">
        <v>-45.046500000000002</v>
      </c>
      <c r="J317" s="121">
        <v>-1297.95</v>
      </c>
      <c r="K317" s="122">
        <v>-900.74599999999998</v>
      </c>
      <c r="L317" s="121">
        <v>-2041.18</v>
      </c>
      <c r="M317" s="122">
        <v>-1434</v>
      </c>
      <c r="N317" s="121">
        <v>-13637.7</v>
      </c>
      <c r="O317" s="122">
        <v>-9118.48</v>
      </c>
      <c r="P317" s="121">
        <v>-40130</v>
      </c>
      <c r="Q317" s="122">
        <v>-27687.4</v>
      </c>
      <c r="S317" s="113">
        <v>20020521</v>
      </c>
      <c r="T317" s="113">
        <v>1186927</v>
      </c>
      <c r="U317" s="113">
        <v>3901281</v>
      </c>
      <c r="V317" s="113">
        <v>3651540</v>
      </c>
      <c r="W317" s="113">
        <v>8276256</v>
      </c>
      <c r="X317" s="113">
        <v>6444975</v>
      </c>
      <c r="Y317" s="113">
        <v>2005603</v>
      </c>
      <c r="Z317" s="113">
        <v>-1823451</v>
      </c>
      <c r="AA317" s="113">
        <v>22608251</v>
      </c>
    </row>
    <row r="318" spans="1:27" x14ac:dyDescent="0.25">
      <c r="A318" s="120">
        <v>20020606</v>
      </c>
      <c r="B318" s="121">
        <v>-9386.6200000000008</v>
      </c>
      <c r="C318" s="122">
        <v>-6436.73</v>
      </c>
      <c r="D318" s="121">
        <v>-1662.63</v>
      </c>
      <c r="E318" s="122">
        <v>-1142.01</v>
      </c>
      <c r="F318" s="121">
        <v>-5077.8100000000004</v>
      </c>
      <c r="G318" s="122">
        <v>-3757.15</v>
      </c>
      <c r="H318" s="121">
        <v>-107.98</v>
      </c>
      <c r="I318" s="122">
        <v>-63.205199999999998</v>
      </c>
      <c r="J318" s="121">
        <v>-1343.8</v>
      </c>
      <c r="K318" s="122">
        <v>-932.44799999999998</v>
      </c>
      <c r="L318" s="121">
        <v>-2222.13</v>
      </c>
      <c r="M318" s="122">
        <v>-1524.96</v>
      </c>
      <c r="N318" s="121">
        <v>-14283.5</v>
      </c>
      <c r="O318" s="122">
        <v>-9563.0400000000009</v>
      </c>
      <c r="P318" s="121">
        <v>-41130.400000000001</v>
      </c>
      <c r="Q318" s="122">
        <v>-28390.5</v>
      </c>
      <c r="S318" s="113">
        <v>20020520</v>
      </c>
      <c r="T318" s="113">
        <v>-551825</v>
      </c>
      <c r="U318" s="113">
        <v>5525171</v>
      </c>
      <c r="V318" s="113">
        <v>-1077261</v>
      </c>
      <c r="W318" s="113">
        <v>8330744</v>
      </c>
      <c r="X318" s="113">
        <v>870019</v>
      </c>
      <c r="Y318" s="113">
        <v>1485399</v>
      </c>
      <c r="Z318" s="113">
        <v>-2587154</v>
      </c>
      <c r="AA318" s="113">
        <v>21251274</v>
      </c>
    </row>
    <row r="319" spans="1:27" x14ac:dyDescent="0.25">
      <c r="A319" s="120">
        <v>20020605</v>
      </c>
      <c r="B319" s="121">
        <v>-8087.66</v>
      </c>
      <c r="C319" s="122">
        <v>-5618.45</v>
      </c>
      <c r="D319" s="121">
        <v>-2180.34</v>
      </c>
      <c r="E319" s="122">
        <v>-1522.44</v>
      </c>
      <c r="F319" s="121">
        <v>-4727.49</v>
      </c>
      <c r="G319" s="122">
        <v>-3419.98</v>
      </c>
      <c r="H319" s="121">
        <v>-62.304400000000001</v>
      </c>
      <c r="I319" s="122">
        <v>-37.671300000000002</v>
      </c>
      <c r="J319" s="121">
        <v>-1693.97</v>
      </c>
      <c r="K319" s="122">
        <v>-1122.82</v>
      </c>
      <c r="L319" s="121">
        <v>-2229.64</v>
      </c>
      <c r="M319" s="122">
        <v>-1519.22</v>
      </c>
      <c r="N319" s="121">
        <v>-14548.8</v>
      </c>
      <c r="O319" s="122">
        <v>-9680.5300000000007</v>
      </c>
      <c r="P319" s="121">
        <v>-43288</v>
      </c>
      <c r="Q319" s="122">
        <v>-30011.7</v>
      </c>
      <c r="S319" s="113">
        <v>20020517</v>
      </c>
      <c r="T319" s="113">
        <v>729327</v>
      </c>
      <c r="U319" s="113">
        <v>5065017</v>
      </c>
      <c r="V319" s="113">
        <v>-4271090</v>
      </c>
      <c r="W319" s="113">
        <v>437847</v>
      </c>
      <c r="X319" s="113">
        <v>3428480</v>
      </c>
      <c r="Y319" s="113">
        <v>2506639</v>
      </c>
      <c r="Z319" s="113">
        <v>2888955</v>
      </c>
      <c r="AA319" s="113">
        <v>1579015</v>
      </c>
    </row>
    <row r="320" spans="1:27" x14ac:dyDescent="0.25">
      <c r="A320" s="120">
        <v>20020604</v>
      </c>
      <c r="B320" s="121">
        <v>-9845.92</v>
      </c>
      <c r="C320" s="122">
        <v>-6566.63</v>
      </c>
      <c r="D320" s="121">
        <v>-2657.38</v>
      </c>
      <c r="E320" s="122">
        <v>-1770.35</v>
      </c>
      <c r="F320" s="121">
        <v>-4705.54</v>
      </c>
      <c r="G320" s="122">
        <v>-3412.63</v>
      </c>
      <c r="H320" s="121">
        <v>-105.70399999999999</v>
      </c>
      <c r="I320" s="122">
        <v>-61.945599999999999</v>
      </c>
      <c r="J320" s="121">
        <v>-2136.7399999999998</v>
      </c>
      <c r="K320" s="122">
        <v>-1341.49</v>
      </c>
      <c r="L320" s="121">
        <v>-2233.75</v>
      </c>
      <c r="M320" s="122">
        <v>-1534.57</v>
      </c>
      <c r="N320" s="121">
        <v>-13773.9</v>
      </c>
      <c r="O320" s="122">
        <v>-9299.61</v>
      </c>
      <c r="P320" s="121">
        <v>-46522.7</v>
      </c>
      <c r="Q320" s="122">
        <v>-32046.6</v>
      </c>
      <c r="S320" s="113">
        <v>20020516</v>
      </c>
      <c r="T320" s="113">
        <v>-6768296</v>
      </c>
      <c r="U320" s="113">
        <v>6030036</v>
      </c>
      <c r="V320" s="113">
        <v>1014615</v>
      </c>
      <c r="W320" s="113">
        <v>658431</v>
      </c>
      <c r="X320" s="113">
        <v>-409923</v>
      </c>
      <c r="Y320" s="113">
        <v>2056857</v>
      </c>
      <c r="Z320" s="113">
        <v>-531970</v>
      </c>
      <c r="AA320" s="113">
        <v>4951023</v>
      </c>
    </row>
    <row r="321" spans="1:27" x14ac:dyDescent="0.25">
      <c r="A321" s="120">
        <v>20020603</v>
      </c>
      <c r="B321" s="121">
        <v>-8124.37</v>
      </c>
      <c r="C321" s="122">
        <v>-5671.08</v>
      </c>
      <c r="D321" s="121">
        <v>-1707.9</v>
      </c>
      <c r="E321" s="122">
        <v>-1120.3900000000001</v>
      </c>
      <c r="F321" s="121">
        <v>-5140.5600000000004</v>
      </c>
      <c r="G321" s="122">
        <v>-3793.22</v>
      </c>
      <c r="H321" s="121">
        <v>-94.936000000000007</v>
      </c>
      <c r="I321" s="122">
        <v>-56.143000000000001</v>
      </c>
      <c r="J321" s="121">
        <v>-1579.39</v>
      </c>
      <c r="K321" s="122">
        <v>-1055.79</v>
      </c>
      <c r="L321" s="121">
        <v>-2111.2600000000002</v>
      </c>
      <c r="M321" s="122">
        <v>-1454.04</v>
      </c>
      <c r="N321" s="121">
        <v>-14804.9</v>
      </c>
      <c r="O321" s="122">
        <v>-9877.3700000000008</v>
      </c>
      <c r="P321" s="121">
        <v>-49629.3</v>
      </c>
      <c r="Q321" s="122">
        <v>-34076.400000000001</v>
      </c>
      <c r="S321" s="113">
        <v>20020515</v>
      </c>
      <c r="T321" s="113">
        <v>1391191</v>
      </c>
      <c r="U321" s="113">
        <v>10353525</v>
      </c>
      <c r="V321" s="113">
        <v>-332821</v>
      </c>
      <c r="W321" s="113">
        <v>1241752</v>
      </c>
      <c r="X321" s="113">
        <v>1349854</v>
      </c>
      <c r="Y321" s="113">
        <v>1095672</v>
      </c>
      <c r="Z321" s="113">
        <v>1564261</v>
      </c>
      <c r="AA321" s="113">
        <v>32002511</v>
      </c>
    </row>
    <row r="322" spans="1:27" x14ac:dyDescent="0.25">
      <c r="A322" s="120">
        <v>20020531</v>
      </c>
      <c r="B322" s="121">
        <v>-7804.17</v>
      </c>
      <c r="C322" s="122">
        <v>-5482.31</v>
      </c>
      <c r="D322" s="121">
        <v>-1173</v>
      </c>
      <c r="E322" s="122">
        <v>-825.34</v>
      </c>
      <c r="F322" s="121">
        <v>-4803.78</v>
      </c>
      <c r="G322" s="122">
        <v>-3513.6</v>
      </c>
      <c r="H322" s="121">
        <v>-95.030500000000004</v>
      </c>
      <c r="I322" s="122">
        <v>-56.1295</v>
      </c>
      <c r="J322" s="121">
        <v>-1378.69</v>
      </c>
      <c r="K322" s="122">
        <v>-951.26300000000003</v>
      </c>
      <c r="L322" s="121">
        <v>-2181.7800000000002</v>
      </c>
      <c r="M322" s="122">
        <v>-1538.15</v>
      </c>
      <c r="N322" s="121">
        <v>-15215.9</v>
      </c>
      <c r="O322" s="122">
        <v>-10258.299999999999</v>
      </c>
      <c r="P322" s="121">
        <v>-50162.5</v>
      </c>
      <c r="Q322" s="122">
        <v>-34634.9</v>
      </c>
      <c r="S322" s="113">
        <v>20020514</v>
      </c>
      <c r="T322" s="113">
        <v>1178603</v>
      </c>
      <c r="U322" s="113">
        <v>8871359</v>
      </c>
      <c r="V322" s="113">
        <v>4723374</v>
      </c>
      <c r="W322" s="113">
        <v>-88716</v>
      </c>
      <c r="X322" s="113">
        <v>-761851</v>
      </c>
      <c r="Y322" s="113">
        <v>3528165</v>
      </c>
      <c r="Z322" s="113">
        <v>-1108012</v>
      </c>
      <c r="AA322" s="113">
        <v>39804496</v>
      </c>
    </row>
    <row r="323" spans="1:27" x14ac:dyDescent="0.25">
      <c r="A323" s="120">
        <v>20020530</v>
      </c>
      <c r="B323" s="121">
        <v>-8291.25</v>
      </c>
      <c r="C323" s="122">
        <v>-5705.1</v>
      </c>
      <c r="D323" s="121">
        <v>-1835.85</v>
      </c>
      <c r="E323" s="122">
        <v>-1255.4100000000001</v>
      </c>
      <c r="F323" s="121">
        <v>-5176.34</v>
      </c>
      <c r="G323" s="122">
        <v>-3817.28</v>
      </c>
      <c r="H323" s="121">
        <v>-110.57299999999999</v>
      </c>
      <c r="I323" s="122">
        <v>-63.6539</v>
      </c>
      <c r="J323" s="121">
        <v>-1431.3</v>
      </c>
      <c r="K323" s="122">
        <v>-970.96799999999996</v>
      </c>
      <c r="L323" s="121">
        <v>-2470.09</v>
      </c>
      <c r="M323" s="122">
        <v>-1686.96</v>
      </c>
      <c r="N323" s="121">
        <v>-15473.6</v>
      </c>
      <c r="O323" s="122">
        <v>-10404.799999999999</v>
      </c>
      <c r="P323" s="121">
        <v>-51938.7</v>
      </c>
      <c r="Q323" s="122">
        <v>-35593.800000000003</v>
      </c>
      <c r="S323" s="113">
        <v>20020513</v>
      </c>
      <c r="T323" s="113">
        <v>-2527766</v>
      </c>
      <c r="U323" s="113">
        <v>3079938</v>
      </c>
      <c r="V323" s="113">
        <v>-1119678</v>
      </c>
      <c r="W323" s="113">
        <v>1191286</v>
      </c>
      <c r="X323" s="113">
        <v>364577</v>
      </c>
      <c r="Y323" s="113">
        <v>-1651432</v>
      </c>
      <c r="Z323" s="113">
        <v>-2901729</v>
      </c>
      <c r="AA323" s="113">
        <v>-8431413</v>
      </c>
    </row>
    <row r="324" spans="1:27" x14ac:dyDescent="0.25">
      <c r="A324" s="120">
        <v>20020529</v>
      </c>
      <c r="B324" s="121">
        <v>-9780.56</v>
      </c>
      <c r="C324" s="122">
        <v>-6991.92</v>
      </c>
      <c r="D324" s="121">
        <v>-1278.8699999999999</v>
      </c>
      <c r="E324" s="122">
        <v>-877.26199999999994</v>
      </c>
      <c r="F324" s="121">
        <v>-5608.99</v>
      </c>
      <c r="G324" s="122">
        <v>-4157.7</v>
      </c>
      <c r="H324" s="121">
        <v>-101.56</v>
      </c>
      <c r="I324" s="122">
        <v>-59.0413</v>
      </c>
      <c r="J324" s="121">
        <v>-1232.3599999999999</v>
      </c>
      <c r="K324" s="122">
        <v>-852.27200000000005</v>
      </c>
      <c r="L324" s="121">
        <v>-2451.13</v>
      </c>
      <c r="M324" s="122">
        <v>-1684.92</v>
      </c>
      <c r="N324" s="121">
        <v>-16164.8</v>
      </c>
      <c r="O324" s="122">
        <v>-10929.4</v>
      </c>
      <c r="P324" s="121">
        <v>-54165.7</v>
      </c>
      <c r="Q324" s="122">
        <v>-37766.6</v>
      </c>
      <c r="S324" s="113">
        <v>20020510</v>
      </c>
      <c r="T324" s="113">
        <v>3699174</v>
      </c>
      <c r="U324" s="113">
        <v>-524928</v>
      </c>
      <c r="V324" s="113">
        <v>1514399</v>
      </c>
      <c r="W324" s="113">
        <v>1169454</v>
      </c>
      <c r="X324" s="113">
        <v>231108</v>
      </c>
      <c r="Y324" s="113">
        <v>-917227</v>
      </c>
      <c r="Z324" s="113">
        <v>-508201</v>
      </c>
      <c r="AA324" s="113">
        <v>-301437</v>
      </c>
    </row>
    <row r="325" spans="1:27" x14ac:dyDescent="0.25">
      <c r="A325" s="120">
        <v>20020528</v>
      </c>
      <c r="B325" s="121">
        <v>-8562.67</v>
      </c>
      <c r="C325" s="122">
        <v>-5923.19</v>
      </c>
      <c r="D325" s="121">
        <v>-1192.29</v>
      </c>
      <c r="E325" s="122">
        <v>-843.97400000000005</v>
      </c>
      <c r="F325" s="121">
        <v>-5382.2</v>
      </c>
      <c r="G325" s="122">
        <v>-3932.47</v>
      </c>
      <c r="H325" s="121">
        <v>-119.598</v>
      </c>
      <c r="I325" s="122">
        <v>-68.740200000000002</v>
      </c>
      <c r="J325" s="121">
        <v>-1743.36</v>
      </c>
      <c r="K325" s="122">
        <v>-1151.55</v>
      </c>
      <c r="L325" s="121">
        <v>-2500.7199999999998</v>
      </c>
      <c r="M325" s="122">
        <v>-1692.87</v>
      </c>
      <c r="N325" s="121">
        <v>-15881</v>
      </c>
      <c r="O325" s="122">
        <v>-10593.4</v>
      </c>
      <c r="P325" s="121">
        <v>-55004.5</v>
      </c>
      <c r="Q325" s="122">
        <v>-37801.599999999999</v>
      </c>
      <c r="S325" s="113">
        <v>20020509</v>
      </c>
      <c r="T325" s="113">
        <v>3790919</v>
      </c>
      <c r="U325" s="113">
        <v>7021342</v>
      </c>
      <c r="V325" s="113">
        <v>1125955</v>
      </c>
      <c r="W325" s="113">
        <v>4111553</v>
      </c>
      <c r="X325" s="113">
        <v>-33864</v>
      </c>
      <c r="Y325" s="113">
        <v>-793388</v>
      </c>
      <c r="Z325" s="113">
        <v>1661055</v>
      </c>
      <c r="AA325" s="113">
        <v>8699969</v>
      </c>
    </row>
    <row r="326" spans="1:27" x14ac:dyDescent="0.25">
      <c r="A326" s="120">
        <v>20020527</v>
      </c>
      <c r="B326" s="121">
        <v>-8622.31</v>
      </c>
      <c r="C326" s="122">
        <v>-5965.57</v>
      </c>
      <c r="D326" s="121">
        <v>-1394.57</v>
      </c>
      <c r="E326" s="122">
        <v>-977.51800000000003</v>
      </c>
      <c r="F326" s="121">
        <v>-6486.47</v>
      </c>
      <c r="G326" s="122">
        <v>-4580.28</v>
      </c>
      <c r="H326" s="121">
        <v>-38.681600000000003</v>
      </c>
      <c r="I326" s="122">
        <v>-26.1157</v>
      </c>
      <c r="J326" s="121">
        <v>-1533.32</v>
      </c>
      <c r="K326" s="122">
        <v>-1044.4000000000001</v>
      </c>
      <c r="L326" s="121">
        <v>-2548.85</v>
      </c>
      <c r="M326" s="122">
        <v>-1710.74</v>
      </c>
      <c r="N326" s="121">
        <v>-16359.2</v>
      </c>
      <c r="O326" s="122">
        <v>-11030.6</v>
      </c>
      <c r="P326" s="121">
        <v>-56357.8</v>
      </c>
      <c r="Q326" s="122">
        <v>-38919.1</v>
      </c>
      <c r="S326" s="113">
        <v>20020508</v>
      </c>
      <c r="T326" s="113">
        <v>-43114</v>
      </c>
      <c r="U326" s="113">
        <v>10843373</v>
      </c>
      <c r="V326" s="113">
        <v>-852777</v>
      </c>
      <c r="W326" s="113">
        <v>-22101</v>
      </c>
      <c r="X326" s="113">
        <v>43750</v>
      </c>
      <c r="Y326" s="113">
        <v>2532308</v>
      </c>
      <c r="Z326" s="113">
        <v>987237</v>
      </c>
      <c r="AA326" s="113">
        <v>34864910</v>
      </c>
    </row>
    <row r="327" spans="1:27" x14ac:dyDescent="0.25">
      <c r="A327" s="120">
        <v>20020524</v>
      </c>
      <c r="B327" s="121">
        <v>-8647.51</v>
      </c>
      <c r="C327" s="122">
        <v>-6007.95</v>
      </c>
      <c r="D327" s="121">
        <v>-1140.3399999999999</v>
      </c>
      <c r="E327" s="122">
        <v>-814.99800000000005</v>
      </c>
      <c r="F327" s="121">
        <v>-6485.91</v>
      </c>
      <c r="G327" s="122">
        <v>-4547.2</v>
      </c>
      <c r="H327" s="121">
        <v>-55.763199999999998</v>
      </c>
      <c r="I327" s="122">
        <v>-32.870800000000003</v>
      </c>
      <c r="J327" s="121">
        <v>-1526.1</v>
      </c>
      <c r="K327" s="122">
        <v>-1042.93</v>
      </c>
      <c r="L327" s="121">
        <v>-2424.9</v>
      </c>
      <c r="M327" s="122">
        <v>-1649.39</v>
      </c>
      <c r="N327" s="121">
        <v>-16294.1</v>
      </c>
      <c r="O327" s="122">
        <v>-10885.8</v>
      </c>
      <c r="P327" s="121">
        <v>-56086</v>
      </c>
      <c r="Q327" s="122">
        <v>-38632.800000000003</v>
      </c>
      <c r="S327" s="113">
        <v>20020507</v>
      </c>
      <c r="T327" s="113">
        <v>-2469379</v>
      </c>
      <c r="U327" s="113">
        <v>8406861</v>
      </c>
      <c r="V327" s="113">
        <v>2292129</v>
      </c>
      <c r="W327" s="113">
        <v>4560405</v>
      </c>
      <c r="X327" s="113">
        <v>372997</v>
      </c>
      <c r="Y327" s="113">
        <v>2451646</v>
      </c>
      <c r="Z327" s="113">
        <v>-1027810</v>
      </c>
      <c r="AA327" s="113">
        <v>27376277</v>
      </c>
    </row>
    <row r="328" spans="1:27" x14ac:dyDescent="0.25">
      <c r="A328" s="120">
        <v>20020523</v>
      </c>
      <c r="B328" s="121">
        <v>-8776.66</v>
      </c>
      <c r="C328" s="122">
        <v>-6060.38</v>
      </c>
      <c r="D328" s="121">
        <v>-1851.28</v>
      </c>
      <c r="E328" s="122">
        <v>-1272.19</v>
      </c>
      <c r="F328" s="121">
        <v>-6408.07</v>
      </c>
      <c r="G328" s="122">
        <v>-4524.7700000000004</v>
      </c>
      <c r="H328" s="121">
        <v>-65.531400000000005</v>
      </c>
      <c r="I328" s="122">
        <v>-38.017000000000003</v>
      </c>
      <c r="J328" s="121">
        <v>-1910.73</v>
      </c>
      <c r="K328" s="122">
        <v>-1251.24</v>
      </c>
      <c r="L328" s="121">
        <v>-2510.25</v>
      </c>
      <c r="M328" s="122">
        <v>-1686.79</v>
      </c>
      <c r="N328" s="121">
        <v>-16307.5</v>
      </c>
      <c r="O328" s="122">
        <v>-10973.8</v>
      </c>
      <c r="P328" s="121">
        <v>-55880.9</v>
      </c>
      <c r="Q328" s="122">
        <v>-38611.199999999997</v>
      </c>
      <c r="S328" s="113">
        <v>20020506</v>
      </c>
      <c r="T328" s="113">
        <v>4389862</v>
      </c>
      <c r="U328" s="113">
        <v>10043767</v>
      </c>
      <c r="V328" s="113">
        <v>3589514</v>
      </c>
      <c r="W328" s="113">
        <v>-627984</v>
      </c>
      <c r="X328" s="113">
        <v>-10187</v>
      </c>
      <c r="Y328" s="113">
        <v>1631006</v>
      </c>
      <c r="Z328" s="113">
        <v>-2635598</v>
      </c>
      <c r="AA328" s="113">
        <v>17637973</v>
      </c>
    </row>
    <row r="329" spans="1:27" x14ac:dyDescent="0.25">
      <c r="A329" s="120">
        <v>20020522</v>
      </c>
      <c r="B329" s="121">
        <v>-8318.24</v>
      </c>
      <c r="C329" s="122">
        <v>-5744.74</v>
      </c>
      <c r="D329" s="121">
        <v>-1637.44</v>
      </c>
      <c r="E329" s="122">
        <v>-1148.06</v>
      </c>
      <c r="F329" s="121">
        <v>-6527.3</v>
      </c>
      <c r="G329" s="122">
        <v>-4600.87</v>
      </c>
      <c r="H329" s="121">
        <v>-64.7196</v>
      </c>
      <c r="I329" s="122">
        <v>-36.131799999999998</v>
      </c>
      <c r="J329" s="121">
        <v>-2276.08</v>
      </c>
      <c r="K329" s="122">
        <v>-1457.73</v>
      </c>
      <c r="L329" s="121">
        <v>-2424.1799999999998</v>
      </c>
      <c r="M329" s="122">
        <v>-1646.86</v>
      </c>
      <c r="N329" s="121">
        <v>-16444</v>
      </c>
      <c r="O329" s="122">
        <v>-11149</v>
      </c>
      <c r="P329" s="121">
        <v>-59061.599999999999</v>
      </c>
      <c r="Q329" s="122">
        <v>-41031.199999999997</v>
      </c>
      <c r="S329" s="113">
        <v>20020503</v>
      </c>
      <c r="T329" s="113">
        <v>1997461</v>
      </c>
      <c r="U329" s="113">
        <v>2893176</v>
      </c>
      <c r="V329" s="113">
        <v>3796816</v>
      </c>
      <c r="W329" s="113">
        <v>322786</v>
      </c>
      <c r="X329" s="113">
        <v>270483</v>
      </c>
      <c r="Y329" s="113">
        <v>-252009</v>
      </c>
      <c r="Z329" s="113">
        <v>450438</v>
      </c>
      <c r="AA329" s="113">
        <v>13558147</v>
      </c>
    </row>
    <row r="330" spans="1:27" x14ac:dyDescent="0.25">
      <c r="A330" s="120">
        <v>20020521</v>
      </c>
      <c r="B330" s="121">
        <v>-8254.3700000000008</v>
      </c>
      <c r="C330" s="122">
        <v>-5768.23</v>
      </c>
      <c r="D330" s="121">
        <v>-2316.73</v>
      </c>
      <c r="E330" s="122">
        <v>-1578.36</v>
      </c>
      <c r="F330" s="121">
        <v>-6807.52</v>
      </c>
      <c r="G330" s="122">
        <v>-4751.3900000000003</v>
      </c>
      <c r="H330" s="121">
        <v>-35.676699999999997</v>
      </c>
      <c r="I330" s="122">
        <v>-21.9163</v>
      </c>
      <c r="J330" s="121">
        <v>-1591.72</v>
      </c>
      <c r="K330" s="122">
        <v>-1099.9000000000001</v>
      </c>
      <c r="L330" s="121">
        <v>-2431.67</v>
      </c>
      <c r="M330" s="122">
        <v>-1640.54</v>
      </c>
      <c r="N330" s="121">
        <v>-18020.900000000001</v>
      </c>
      <c r="O330" s="122">
        <v>-11972.3</v>
      </c>
      <c r="P330" s="121">
        <v>-62448.6</v>
      </c>
      <c r="Q330" s="122">
        <v>-43510.2</v>
      </c>
      <c r="S330" s="113">
        <v>20020502</v>
      </c>
      <c r="T330" s="113">
        <v>1531043</v>
      </c>
      <c r="U330" s="113">
        <v>4280511</v>
      </c>
      <c r="V330" s="113">
        <v>3386487</v>
      </c>
      <c r="W330" s="113">
        <v>1338864</v>
      </c>
      <c r="X330" s="113">
        <v>836750</v>
      </c>
      <c r="Y330" s="113">
        <v>-48172</v>
      </c>
      <c r="Z330" s="113">
        <v>1610433</v>
      </c>
      <c r="AA330" s="113">
        <v>14226455</v>
      </c>
    </row>
    <row r="331" spans="1:27" x14ac:dyDescent="0.25">
      <c r="A331" s="120">
        <v>20020520</v>
      </c>
      <c r="B331" s="121">
        <v>-8417.23</v>
      </c>
      <c r="C331" s="122">
        <v>-5876.98</v>
      </c>
      <c r="D331" s="121">
        <v>-3816.75</v>
      </c>
      <c r="E331" s="122">
        <v>-2634.11</v>
      </c>
      <c r="F331" s="121">
        <v>-7089.71</v>
      </c>
      <c r="G331" s="122">
        <v>-4931.16</v>
      </c>
      <c r="H331" s="121">
        <v>-36.434199999999997</v>
      </c>
      <c r="I331" s="122">
        <v>-22.1921</v>
      </c>
      <c r="J331" s="121">
        <v>-1618.03</v>
      </c>
      <c r="K331" s="122">
        <v>-1139.94</v>
      </c>
      <c r="L331" s="121">
        <v>-2124.94</v>
      </c>
      <c r="M331" s="122">
        <v>-1473.99</v>
      </c>
      <c r="N331" s="121">
        <v>-16074.1</v>
      </c>
      <c r="O331" s="122">
        <v>-10614.5</v>
      </c>
      <c r="P331" s="121">
        <v>-67001.399999999994</v>
      </c>
      <c r="Q331" s="122">
        <v>-46401.5</v>
      </c>
      <c r="S331" s="113">
        <v>20020501</v>
      </c>
      <c r="T331" s="113">
        <v>1575203</v>
      </c>
      <c r="U331" s="113">
        <v>5406902</v>
      </c>
      <c r="V331" s="113">
        <v>2239649</v>
      </c>
      <c r="W331" s="113">
        <v>-427654</v>
      </c>
      <c r="X331" s="113">
        <v>182639</v>
      </c>
      <c r="Y331" s="113">
        <v>-284353</v>
      </c>
      <c r="Z331" s="113">
        <v>-452521</v>
      </c>
      <c r="AA331" s="113">
        <v>535377</v>
      </c>
    </row>
    <row r="332" spans="1:27" x14ac:dyDescent="0.25">
      <c r="A332" s="120">
        <v>20020517</v>
      </c>
      <c r="B332" s="121">
        <v>-8314.25</v>
      </c>
      <c r="C332" s="122">
        <v>-5858.5</v>
      </c>
      <c r="D332" s="121">
        <v>-4477.4799999999996</v>
      </c>
      <c r="E332" s="122">
        <v>-3030.98</v>
      </c>
      <c r="F332" s="121">
        <v>-7637.52</v>
      </c>
      <c r="G332" s="122">
        <v>-5310.6</v>
      </c>
      <c r="H332" s="121">
        <v>-48.372900000000001</v>
      </c>
      <c r="I332" s="122">
        <v>-30.198</v>
      </c>
      <c r="J332" s="121">
        <v>-3443.17</v>
      </c>
      <c r="K332" s="122">
        <v>-2390.11</v>
      </c>
      <c r="L332" s="121">
        <v>-2460.89</v>
      </c>
      <c r="M332" s="122">
        <v>-1704.4</v>
      </c>
      <c r="N332" s="121">
        <v>-15198.5</v>
      </c>
      <c r="O332" s="122">
        <v>-10100.9</v>
      </c>
      <c r="P332" s="121">
        <v>-51742</v>
      </c>
      <c r="Q332" s="122">
        <v>-35685.9</v>
      </c>
      <c r="S332" s="113">
        <v>20020430</v>
      </c>
      <c r="T332" s="113">
        <v>-3415448</v>
      </c>
      <c r="U332" s="113">
        <v>19727374</v>
      </c>
      <c r="V332" s="113">
        <v>2064574</v>
      </c>
      <c r="W332" s="113">
        <v>4538304</v>
      </c>
      <c r="X332" s="113">
        <v>1537121</v>
      </c>
      <c r="Y332" s="113">
        <v>1045431</v>
      </c>
      <c r="Z332" s="113">
        <v>250710</v>
      </c>
      <c r="AA332" s="113">
        <v>15700478</v>
      </c>
    </row>
    <row r="333" spans="1:27" x14ac:dyDescent="0.25">
      <c r="A333" s="120">
        <v>20020516</v>
      </c>
      <c r="B333" s="121">
        <v>-8127.7</v>
      </c>
      <c r="C333" s="122">
        <v>-5674.44</v>
      </c>
      <c r="D333" s="121">
        <v>-5102.97</v>
      </c>
      <c r="E333" s="122">
        <v>-3446.05</v>
      </c>
      <c r="F333" s="121">
        <v>-7463.14</v>
      </c>
      <c r="G333" s="122">
        <v>-5341.29</v>
      </c>
      <c r="H333" s="121">
        <v>-51.004300000000001</v>
      </c>
      <c r="I333" s="122">
        <v>-32.296700000000001</v>
      </c>
      <c r="J333" s="121">
        <v>-2770.3</v>
      </c>
      <c r="K333" s="122">
        <v>-1889.8</v>
      </c>
      <c r="L333" s="121">
        <v>-2362.5</v>
      </c>
      <c r="M333" s="122">
        <v>-1643.75</v>
      </c>
      <c r="N333" s="121">
        <v>-14361.6</v>
      </c>
      <c r="O333" s="122">
        <v>-9698.2000000000007</v>
      </c>
      <c r="P333" s="121">
        <v>-19388.3</v>
      </c>
      <c r="Q333" s="122">
        <v>-13724.5</v>
      </c>
      <c r="S333" s="113">
        <v>20020429</v>
      </c>
      <c r="T333" s="113">
        <v>7684109</v>
      </c>
      <c r="U333" s="113">
        <v>4533205</v>
      </c>
      <c r="V333" s="113">
        <v>1861434</v>
      </c>
      <c r="W333" s="113">
        <v>2538728</v>
      </c>
      <c r="X333" s="113">
        <v>1140960</v>
      </c>
      <c r="Y333" s="113">
        <v>1648333</v>
      </c>
      <c r="Z333" s="113">
        <v>1021241</v>
      </c>
      <c r="AA333" s="113">
        <v>35018351</v>
      </c>
    </row>
    <row r="334" spans="1:27" x14ac:dyDescent="0.25">
      <c r="A334" s="120">
        <v>20020515</v>
      </c>
      <c r="B334" s="121">
        <v>-8113.02</v>
      </c>
      <c r="C334" s="122">
        <v>-5695.92</v>
      </c>
      <c r="D334" s="121">
        <v>-4964.1099999999997</v>
      </c>
      <c r="E334" s="122">
        <v>-3405.24</v>
      </c>
      <c r="F334" s="121">
        <v>-8044.15</v>
      </c>
      <c r="G334" s="122">
        <v>-5695.67</v>
      </c>
      <c r="H334" s="121">
        <v>-26.368200000000002</v>
      </c>
      <c r="I334" s="122">
        <v>-15.4308</v>
      </c>
      <c r="J334" s="121">
        <v>-1158.27</v>
      </c>
      <c r="K334" s="122">
        <v>-793.44100000000003</v>
      </c>
      <c r="L334" s="121">
        <v>-2719.88</v>
      </c>
      <c r="M334" s="122">
        <v>-1845.14</v>
      </c>
      <c r="N334" s="121">
        <v>-15917.8</v>
      </c>
      <c r="O334" s="122">
        <v>-10564.3</v>
      </c>
      <c r="P334" s="121">
        <v>-21344.9</v>
      </c>
      <c r="Q334" s="122">
        <v>-14941.5</v>
      </c>
      <c r="S334" s="113">
        <v>20020426</v>
      </c>
      <c r="T334" s="113">
        <v>2428743</v>
      </c>
      <c r="U334" s="113">
        <v>7381662</v>
      </c>
      <c r="V334" s="113">
        <v>5248989</v>
      </c>
      <c r="W334" s="113">
        <v>1593898</v>
      </c>
      <c r="X334" s="113">
        <v>-527686</v>
      </c>
      <c r="Y334" s="113">
        <v>-152749</v>
      </c>
      <c r="Z334" s="113">
        <v>1771092</v>
      </c>
      <c r="AA334" s="113">
        <v>20262316</v>
      </c>
    </row>
    <row r="335" spans="1:27" x14ac:dyDescent="0.25">
      <c r="A335" s="120">
        <v>20020514</v>
      </c>
      <c r="B335" s="121">
        <v>-8601.1200000000008</v>
      </c>
      <c r="C335" s="122">
        <v>-6020.74</v>
      </c>
      <c r="D335" s="121">
        <v>-6506.36</v>
      </c>
      <c r="E335" s="122">
        <v>-4410.6000000000004</v>
      </c>
      <c r="F335" s="121">
        <v>-8012.72</v>
      </c>
      <c r="G335" s="122">
        <v>-5683.7</v>
      </c>
      <c r="H335" s="121">
        <v>-71.065299999999993</v>
      </c>
      <c r="I335" s="122">
        <v>-41.169800000000002</v>
      </c>
      <c r="J335" s="121">
        <v>-1840.31</v>
      </c>
      <c r="K335" s="122">
        <v>-1246.5999999999999</v>
      </c>
      <c r="L335" s="121">
        <v>-2298.8200000000002</v>
      </c>
      <c r="M335" s="122">
        <v>-1615.83</v>
      </c>
      <c r="N335" s="121">
        <v>-16680.8</v>
      </c>
      <c r="O335" s="122">
        <v>-10960.4</v>
      </c>
      <c r="P335" s="121">
        <v>-22843.3</v>
      </c>
      <c r="Q335" s="122">
        <v>-15897.4</v>
      </c>
      <c r="S335" s="113">
        <v>20020425</v>
      </c>
      <c r="T335" s="113">
        <v>-1749768</v>
      </c>
      <c r="U335" s="113">
        <v>7995274</v>
      </c>
      <c r="V335" s="113">
        <v>2326857</v>
      </c>
      <c r="W335" s="113">
        <v>-189990</v>
      </c>
      <c r="X335" s="113">
        <v>965504</v>
      </c>
      <c r="Y335" s="113">
        <v>-830066</v>
      </c>
      <c r="Z335" s="113">
        <v>-4807531</v>
      </c>
      <c r="AA335" s="113">
        <v>7167106</v>
      </c>
    </row>
    <row r="336" spans="1:27" x14ac:dyDescent="0.25">
      <c r="A336" s="120">
        <v>20020513</v>
      </c>
      <c r="B336" s="121">
        <v>-8578.7199999999993</v>
      </c>
      <c r="C336" s="122">
        <v>-5968.63</v>
      </c>
      <c r="D336" s="121">
        <v>-5719.59</v>
      </c>
      <c r="E336" s="122">
        <v>-3912.49</v>
      </c>
      <c r="F336" s="121">
        <v>-7008.49</v>
      </c>
      <c r="G336" s="122">
        <v>-5092.16</v>
      </c>
      <c r="H336" s="121">
        <v>-261.04700000000003</v>
      </c>
      <c r="I336" s="122">
        <v>-177.36099999999999</v>
      </c>
      <c r="J336" s="121">
        <v>-2530.5500000000002</v>
      </c>
      <c r="K336" s="122">
        <v>-1672.2</v>
      </c>
      <c r="L336" s="121">
        <v>-2347.4499999999998</v>
      </c>
      <c r="M336" s="122">
        <v>-1648.78</v>
      </c>
      <c r="N336" s="121">
        <v>-16396.400000000001</v>
      </c>
      <c r="O336" s="122">
        <v>-10705.4</v>
      </c>
      <c r="P336" s="121">
        <v>-21998.1</v>
      </c>
      <c r="Q336" s="122">
        <v>-15489.7</v>
      </c>
      <c r="S336" s="113">
        <v>20020424</v>
      </c>
      <c r="T336" s="113">
        <v>7179774</v>
      </c>
      <c r="U336" s="113">
        <v>6640136</v>
      </c>
      <c r="V336" s="113">
        <v>634010</v>
      </c>
      <c r="W336" s="113">
        <v>639432</v>
      </c>
      <c r="X336" s="113">
        <v>1536902</v>
      </c>
      <c r="Y336" s="113">
        <v>945608</v>
      </c>
      <c r="Z336" s="113">
        <v>232937</v>
      </c>
      <c r="AA336" s="113">
        <v>17925018</v>
      </c>
    </row>
    <row r="337" spans="1:27" x14ac:dyDescent="0.25">
      <c r="A337" s="120">
        <v>20020510</v>
      </c>
      <c r="B337" s="121">
        <v>-7911.31</v>
      </c>
      <c r="C337" s="122">
        <v>-5586.38</v>
      </c>
      <c r="D337" s="121">
        <v>-6982.87</v>
      </c>
      <c r="E337" s="122">
        <v>-4764.71</v>
      </c>
      <c r="F337" s="121">
        <v>-6820.34</v>
      </c>
      <c r="G337" s="122">
        <v>-4844.72</v>
      </c>
      <c r="H337" s="121">
        <v>-246.75399999999999</v>
      </c>
      <c r="I337" s="122">
        <v>-167.44</v>
      </c>
      <c r="J337" s="121">
        <v>-929.88599999999997</v>
      </c>
      <c r="K337" s="122">
        <v>-640.505</v>
      </c>
      <c r="L337" s="121">
        <v>-2391.29</v>
      </c>
      <c r="M337" s="122">
        <v>-1664.89</v>
      </c>
      <c r="N337" s="121">
        <v>-14936.8</v>
      </c>
      <c r="O337" s="122">
        <v>-10277.4</v>
      </c>
      <c r="P337" s="121">
        <v>-19263.099999999999</v>
      </c>
      <c r="Q337" s="122">
        <v>-13592.3</v>
      </c>
      <c r="S337" s="113">
        <v>20020423</v>
      </c>
      <c r="T337" s="113">
        <v>2168063</v>
      </c>
      <c r="U337" s="113">
        <v>6646459</v>
      </c>
      <c r="V337" s="113">
        <v>2003973</v>
      </c>
      <c r="W337" s="113">
        <v>2056930</v>
      </c>
      <c r="X337" s="113">
        <v>302065</v>
      </c>
      <c r="Y337" s="113">
        <v>2936898</v>
      </c>
      <c r="Z337" s="113">
        <v>-2163707</v>
      </c>
      <c r="AA337" s="113">
        <v>15055907</v>
      </c>
    </row>
    <row r="338" spans="1:27" x14ac:dyDescent="0.25">
      <c r="A338" s="120">
        <v>20020509</v>
      </c>
      <c r="B338" s="121">
        <v>-8205.8799999999992</v>
      </c>
      <c r="C338" s="122">
        <v>-5791.58</v>
      </c>
      <c r="D338" s="121">
        <v>-5306.79</v>
      </c>
      <c r="E338" s="122">
        <v>-3522.32</v>
      </c>
      <c r="F338" s="121">
        <v>-7089.07</v>
      </c>
      <c r="G338" s="122">
        <v>-5109.41</v>
      </c>
      <c r="H338" s="121">
        <v>-258.29399999999998</v>
      </c>
      <c r="I338" s="122">
        <v>-174.274</v>
      </c>
      <c r="J338" s="121">
        <v>-987.13699999999994</v>
      </c>
      <c r="K338" s="122">
        <v>-684.678</v>
      </c>
      <c r="L338" s="121">
        <v>-2799.09</v>
      </c>
      <c r="M338" s="122">
        <v>-1935.62</v>
      </c>
      <c r="N338" s="121">
        <v>-13759.3</v>
      </c>
      <c r="O338" s="122">
        <v>-9425.4500000000007</v>
      </c>
      <c r="P338" s="121">
        <v>-19685.7</v>
      </c>
      <c r="Q338" s="122">
        <v>-13875.2</v>
      </c>
      <c r="S338" s="113">
        <v>20020422</v>
      </c>
      <c r="T338" s="113">
        <v>2062468</v>
      </c>
      <c r="U338" s="113">
        <v>5812241</v>
      </c>
      <c r="V338" s="113">
        <v>-1362249</v>
      </c>
      <c r="W338" s="113">
        <v>4165781</v>
      </c>
      <c r="X338" s="113">
        <v>242644</v>
      </c>
      <c r="Y338" s="113">
        <v>-57740</v>
      </c>
      <c r="Z338" s="113">
        <v>1560247</v>
      </c>
      <c r="AA338" s="113">
        <v>21445611</v>
      </c>
    </row>
    <row r="339" spans="1:27" x14ac:dyDescent="0.25">
      <c r="A339" s="120">
        <v>20020508</v>
      </c>
      <c r="B339" s="121">
        <v>-8595.92</v>
      </c>
      <c r="C339" s="122">
        <v>-6099.01</v>
      </c>
      <c r="D339" s="121">
        <v>-4681.8500000000004</v>
      </c>
      <c r="E339" s="122">
        <v>-3134.32</v>
      </c>
      <c r="F339" s="121">
        <v>-7250.7</v>
      </c>
      <c r="G339" s="122">
        <v>-5192.32</v>
      </c>
      <c r="H339" s="121">
        <v>-238.529</v>
      </c>
      <c r="I339" s="122">
        <v>-163.35599999999999</v>
      </c>
      <c r="J339" s="121">
        <v>-1286.3599999999999</v>
      </c>
      <c r="K339" s="122">
        <v>-857.74400000000003</v>
      </c>
      <c r="L339" s="121">
        <v>-2540.0500000000002</v>
      </c>
      <c r="M339" s="122">
        <v>-1767.1</v>
      </c>
      <c r="N339" s="121">
        <v>-24937.3</v>
      </c>
      <c r="O339" s="122">
        <v>-16848.099999999999</v>
      </c>
      <c r="P339" s="121">
        <v>-27011.7</v>
      </c>
      <c r="Q339" s="122">
        <v>-19243.599999999999</v>
      </c>
      <c r="S339" s="113">
        <v>20020419</v>
      </c>
      <c r="T339" s="113">
        <v>2616426</v>
      </c>
      <c r="U339" s="113">
        <v>6157070</v>
      </c>
      <c r="V339" s="113">
        <v>-873736</v>
      </c>
      <c r="W339" s="113">
        <v>937889</v>
      </c>
      <c r="X339" s="113">
        <v>117681</v>
      </c>
      <c r="Y339" s="113">
        <v>1603850</v>
      </c>
      <c r="Z339" s="113">
        <v>-266801</v>
      </c>
      <c r="AA339" s="113">
        <v>13876151</v>
      </c>
    </row>
    <row r="340" spans="1:27" x14ac:dyDescent="0.25">
      <c r="A340" s="120">
        <v>20020507</v>
      </c>
      <c r="B340" s="121">
        <v>-8830.2900000000009</v>
      </c>
      <c r="C340" s="122">
        <v>-6197.65</v>
      </c>
      <c r="D340" s="121">
        <v>-6163.07</v>
      </c>
      <c r="E340" s="122">
        <v>-4017.73</v>
      </c>
      <c r="F340" s="121">
        <v>-7221</v>
      </c>
      <c r="G340" s="122">
        <v>-5060.04</v>
      </c>
      <c r="H340" s="121">
        <v>-235.50200000000001</v>
      </c>
      <c r="I340" s="122">
        <v>-161.42699999999999</v>
      </c>
      <c r="J340" s="121">
        <v>-952.46299999999997</v>
      </c>
      <c r="K340" s="122">
        <v>-649.04300000000001</v>
      </c>
      <c r="L340" s="121">
        <v>-2700.95</v>
      </c>
      <c r="M340" s="122">
        <v>-1876.48</v>
      </c>
      <c r="N340" s="121">
        <v>-17186.099999999999</v>
      </c>
      <c r="O340" s="122">
        <v>-11359.3</v>
      </c>
      <c r="P340" s="121">
        <v>-19046.900000000001</v>
      </c>
      <c r="Q340" s="122">
        <v>-13386</v>
      </c>
      <c r="S340" s="113">
        <v>20020418</v>
      </c>
      <c r="T340" s="113">
        <v>1349449</v>
      </c>
      <c r="U340" s="113">
        <v>7454554</v>
      </c>
      <c r="V340" s="113">
        <v>-484762</v>
      </c>
      <c r="W340" s="113">
        <v>1411159</v>
      </c>
      <c r="X340" s="113">
        <v>2695497</v>
      </c>
      <c r="Y340" s="113">
        <v>753448</v>
      </c>
      <c r="Z340" s="113">
        <v>2963151</v>
      </c>
      <c r="AA340" s="113">
        <v>12300755</v>
      </c>
    </row>
    <row r="341" spans="1:27" x14ac:dyDescent="0.25">
      <c r="A341" s="120">
        <v>20020506</v>
      </c>
      <c r="B341" s="121">
        <v>-9554.0300000000007</v>
      </c>
      <c r="C341" s="122">
        <v>-6648.86</v>
      </c>
      <c r="D341" s="121">
        <v>-6429.43</v>
      </c>
      <c r="E341" s="122">
        <v>-4197.59</v>
      </c>
      <c r="F341" s="121">
        <v>-7132.87</v>
      </c>
      <c r="G341" s="122">
        <v>-5177.32</v>
      </c>
      <c r="H341" s="121">
        <v>-265.072</v>
      </c>
      <c r="I341" s="122">
        <v>-179.31800000000001</v>
      </c>
      <c r="J341" s="121">
        <v>-1024.32</v>
      </c>
      <c r="K341" s="122">
        <v>-709.18100000000004</v>
      </c>
      <c r="L341" s="121">
        <v>-2371.4299999999998</v>
      </c>
      <c r="M341" s="122">
        <v>-1656.69</v>
      </c>
      <c r="N341" s="121">
        <v>-15498.5</v>
      </c>
      <c r="O341" s="122">
        <v>-10365.1</v>
      </c>
      <c r="P341" s="121">
        <v>-18289.5</v>
      </c>
      <c r="Q341" s="122">
        <v>-12815.3</v>
      </c>
      <c r="S341" s="113">
        <v>20020417</v>
      </c>
      <c r="T341" s="113">
        <v>761828</v>
      </c>
      <c r="U341" s="113">
        <v>6365594</v>
      </c>
      <c r="V341" s="113">
        <v>4399559</v>
      </c>
      <c r="W341" s="113">
        <v>1064174</v>
      </c>
      <c r="X341" s="113">
        <v>58173</v>
      </c>
      <c r="Y341" s="113">
        <v>1172986</v>
      </c>
      <c r="Z341" s="113">
        <v>828765</v>
      </c>
      <c r="AA341" s="113">
        <v>10596320</v>
      </c>
    </row>
    <row r="342" spans="1:27" x14ac:dyDescent="0.25">
      <c r="A342" s="120">
        <v>20020503</v>
      </c>
      <c r="B342" s="121">
        <v>-9052.7199999999993</v>
      </c>
      <c r="C342" s="122">
        <v>-6377.38</v>
      </c>
      <c r="D342" s="121">
        <v>-3535.75</v>
      </c>
      <c r="E342" s="122">
        <v>-2506.4</v>
      </c>
      <c r="F342" s="121">
        <v>-6713.97</v>
      </c>
      <c r="G342" s="122">
        <v>-4817.0200000000004</v>
      </c>
      <c r="H342" s="121">
        <v>-255.99600000000001</v>
      </c>
      <c r="I342" s="122">
        <v>-175.714</v>
      </c>
      <c r="J342" s="121">
        <v>-942.702</v>
      </c>
      <c r="K342" s="122">
        <v>-650.46</v>
      </c>
      <c r="L342" s="121">
        <v>-2543.86</v>
      </c>
      <c r="M342" s="122">
        <v>-1806.18</v>
      </c>
      <c r="N342" s="121">
        <v>-15588.8</v>
      </c>
      <c r="O342" s="122">
        <v>-10610</v>
      </c>
      <c r="P342" s="121">
        <v>-19187.8</v>
      </c>
      <c r="Q342" s="122">
        <v>-13471.8</v>
      </c>
      <c r="S342" s="113">
        <v>20020416</v>
      </c>
      <c r="T342" s="113">
        <v>-420600</v>
      </c>
      <c r="U342" s="113">
        <v>13409791</v>
      </c>
      <c r="V342" s="113">
        <v>549902</v>
      </c>
      <c r="W342" s="113">
        <v>1314265</v>
      </c>
      <c r="X342" s="113">
        <v>200095</v>
      </c>
      <c r="Y342" s="113">
        <v>1730742</v>
      </c>
      <c r="Z342" s="113">
        <v>1851912</v>
      </c>
      <c r="AA342" s="113">
        <v>22341564</v>
      </c>
    </row>
    <row r="343" spans="1:27" x14ac:dyDescent="0.25">
      <c r="A343" s="120">
        <v>20020502</v>
      </c>
      <c r="B343" s="121">
        <v>-9097.39</v>
      </c>
      <c r="C343" s="122">
        <v>-6450.02</v>
      </c>
      <c r="D343" s="121">
        <v>-2110.6799999999998</v>
      </c>
      <c r="E343" s="122">
        <v>-1473.82</v>
      </c>
      <c r="F343" s="121">
        <v>-7000.32</v>
      </c>
      <c r="G343" s="122">
        <v>-5012.0600000000004</v>
      </c>
      <c r="H343" s="121">
        <v>-280.24200000000002</v>
      </c>
      <c r="I343" s="122">
        <v>-187.858</v>
      </c>
      <c r="J343" s="121">
        <v>-965.93100000000004</v>
      </c>
      <c r="K343" s="122">
        <v>-676.04600000000005</v>
      </c>
      <c r="L343" s="121">
        <v>-2796.21</v>
      </c>
      <c r="M343" s="122">
        <v>-1972.77</v>
      </c>
      <c r="N343" s="121">
        <v>-16943.3</v>
      </c>
      <c r="O343" s="122">
        <v>-11483.1</v>
      </c>
      <c r="P343" s="121">
        <v>-19857.400000000001</v>
      </c>
      <c r="Q343" s="122">
        <v>-14108</v>
      </c>
      <c r="S343" s="113">
        <v>20020415</v>
      </c>
      <c r="T343" s="113">
        <v>-200400</v>
      </c>
      <c r="U343" s="113">
        <v>4136581</v>
      </c>
      <c r="V343" s="113">
        <v>1494605</v>
      </c>
      <c r="W343" s="113">
        <v>1179975</v>
      </c>
      <c r="X343" s="113">
        <v>-195948</v>
      </c>
      <c r="Y343" s="113">
        <v>2714724</v>
      </c>
      <c r="Z343" s="113">
        <v>-1598571</v>
      </c>
      <c r="AA343" s="113">
        <v>7966946</v>
      </c>
    </row>
    <row r="344" spans="1:27" x14ac:dyDescent="0.25">
      <c r="A344" s="120">
        <v>20020501</v>
      </c>
      <c r="B344" s="121">
        <v>-9350.3700000000008</v>
      </c>
      <c r="C344" s="122">
        <v>-6559.61</v>
      </c>
      <c r="D344" s="121">
        <v>-4014.1</v>
      </c>
      <c r="E344" s="122">
        <v>-2764.75</v>
      </c>
      <c r="F344" s="121">
        <v>-6651.25</v>
      </c>
      <c r="G344" s="122">
        <v>-4741.09</v>
      </c>
      <c r="H344" s="121">
        <v>-288.34300000000002</v>
      </c>
      <c r="I344" s="122">
        <v>-190.98699999999999</v>
      </c>
      <c r="J344" s="121">
        <v>-917.27599999999995</v>
      </c>
      <c r="K344" s="122">
        <v>-641.96699999999998</v>
      </c>
      <c r="L344" s="121">
        <v>-2582.9499999999998</v>
      </c>
      <c r="M344" s="122">
        <v>-1821.51</v>
      </c>
      <c r="N344" s="121">
        <v>-13511.6</v>
      </c>
      <c r="O344" s="122">
        <v>-9358.7999999999993</v>
      </c>
      <c r="P344" s="121">
        <v>-18737.900000000001</v>
      </c>
      <c r="Q344" s="122">
        <v>-13225</v>
      </c>
      <c r="S344" s="113">
        <v>20020412</v>
      </c>
      <c r="T344" s="113">
        <v>-2920581</v>
      </c>
      <c r="U344" s="113">
        <v>7970361</v>
      </c>
      <c r="V344" s="113">
        <v>-3263276</v>
      </c>
      <c r="W344" s="113">
        <v>2064134</v>
      </c>
      <c r="X344" s="113">
        <v>28055</v>
      </c>
      <c r="Y344" s="113">
        <v>864953</v>
      </c>
      <c r="Z344" s="113">
        <v>777773</v>
      </c>
      <c r="AA344" s="113">
        <v>-3909455</v>
      </c>
    </row>
    <row r="345" spans="1:27" x14ac:dyDescent="0.25">
      <c r="A345" s="120">
        <v>20020430</v>
      </c>
      <c r="B345" s="121">
        <v>-9238.61</v>
      </c>
      <c r="C345" s="122">
        <v>-6494.53</v>
      </c>
      <c r="D345" s="121">
        <v>-3507.34</v>
      </c>
      <c r="E345" s="122">
        <v>-2466.54</v>
      </c>
      <c r="F345" s="121">
        <v>-6911.76</v>
      </c>
      <c r="G345" s="122">
        <v>-4934.0200000000004</v>
      </c>
      <c r="H345" s="121">
        <v>-149.29400000000001</v>
      </c>
      <c r="I345" s="122">
        <v>-85.147300000000001</v>
      </c>
      <c r="J345" s="121">
        <v>-1148.1400000000001</v>
      </c>
      <c r="K345" s="122">
        <v>-752.125</v>
      </c>
      <c r="L345" s="121">
        <v>-2612.37</v>
      </c>
      <c r="M345" s="122">
        <v>-1846.55</v>
      </c>
      <c r="N345" s="121">
        <v>-15119.3</v>
      </c>
      <c r="O345" s="122">
        <v>-10260</v>
      </c>
      <c r="P345" s="121">
        <v>-18794.599999999999</v>
      </c>
      <c r="Q345" s="122">
        <v>-13450</v>
      </c>
      <c r="S345" s="113">
        <v>20020411</v>
      </c>
      <c r="T345" s="113">
        <v>2560623</v>
      </c>
      <c r="U345" s="113">
        <v>5173835</v>
      </c>
      <c r="V345" s="113">
        <v>5043756</v>
      </c>
      <c r="W345" s="113">
        <v>548662</v>
      </c>
      <c r="X345" s="113">
        <v>1446619</v>
      </c>
      <c r="Y345" s="113">
        <v>2278419</v>
      </c>
      <c r="Z345" s="113">
        <v>1815403</v>
      </c>
      <c r="AA345" s="113">
        <v>19257455</v>
      </c>
    </row>
    <row r="346" spans="1:27" x14ac:dyDescent="0.25">
      <c r="A346" s="120">
        <v>20020429</v>
      </c>
      <c r="B346" s="121">
        <v>-9636.8799999999992</v>
      </c>
      <c r="C346" s="122">
        <v>-6707.35</v>
      </c>
      <c r="D346" s="121">
        <v>-3959.89</v>
      </c>
      <c r="E346" s="122">
        <v>-2764.55</v>
      </c>
      <c r="F346" s="121">
        <v>-7182.43</v>
      </c>
      <c r="G346" s="122">
        <v>-5106.16</v>
      </c>
      <c r="H346" s="121">
        <v>-138.84899999999999</v>
      </c>
      <c r="I346" s="122">
        <v>-81.697800000000001</v>
      </c>
      <c r="J346" s="121">
        <v>-1004.08</v>
      </c>
      <c r="K346" s="122">
        <v>-679.21299999999997</v>
      </c>
      <c r="L346" s="121">
        <v>-3215.14</v>
      </c>
      <c r="M346" s="122">
        <v>-2256.0700000000002</v>
      </c>
      <c r="N346" s="121">
        <v>-12483.2</v>
      </c>
      <c r="O346" s="122">
        <v>-8759.9699999999993</v>
      </c>
      <c r="P346" s="121">
        <v>-17746.8</v>
      </c>
      <c r="Q346" s="122">
        <v>-12552.8</v>
      </c>
      <c r="S346" s="113">
        <v>20020410</v>
      </c>
      <c r="T346" s="113">
        <v>125628</v>
      </c>
      <c r="U346" s="113">
        <v>9963393</v>
      </c>
      <c r="V346" s="113">
        <v>-2226659</v>
      </c>
      <c r="W346" s="113">
        <v>136393</v>
      </c>
      <c r="X346" s="113">
        <v>-120802</v>
      </c>
      <c r="Y346" s="113">
        <v>-42521</v>
      </c>
      <c r="Z346" s="113">
        <v>-1666070</v>
      </c>
      <c r="AA346" s="113">
        <v>5636794</v>
      </c>
    </row>
    <row r="347" spans="1:27" x14ac:dyDescent="0.25">
      <c r="A347" s="120">
        <v>20020426</v>
      </c>
      <c r="B347" s="121">
        <v>-9967.2000000000007</v>
      </c>
      <c r="C347" s="122">
        <v>-6912.34</v>
      </c>
      <c r="D347" s="121">
        <v>-3740.85</v>
      </c>
      <c r="E347" s="122">
        <v>-2636.57</v>
      </c>
      <c r="F347" s="121">
        <v>-7980.33</v>
      </c>
      <c r="G347" s="122">
        <v>-5580.38</v>
      </c>
      <c r="H347" s="121">
        <v>-83.101600000000005</v>
      </c>
      <c r="I347" s="122">
        <v>-46.551699999999997</v>
      </c>
      <c r="J347" s="121">
        <v>-1164.8800000000001</v>
      </c>
      <c r="K347" s="122">
        <v>-789.28200000000004</v>
      </c>
      <c r="L347" s="121">
        <v>-2180.7600000000002</v>
      </c>
      <c r="M347" s="122">
        <v>-1546.85</v>
      </c>
      <c r="N347" s="121">
        <v>-13713.6</v>
      </c>
      <c r="O347" s="122">
        <v>-9485.18</v>
      </c>
      <c r="P347" s="121">
        <v>-19659.2</v>
      </c>
      <c r="Q347" s="122">
        <v>-13953.5</v>
      </c>
      <c r="S347" s="113">
        <v>20020409</v>
      </c>
      <c r="T347" s="113">
        <v>1791723</v>
      </c>
      <c r="U347" s="113">
        <v>6551539</v>
      </c>
      <c r="V347" s="113">
        <v>1491695</v>
      </c>
      <c r="W347" s="113">
        <v>663876</v>
      </c>
      <c r="X347" s="113">
        <v>720774</v>
      </c>
      <c r="Y347" s="113">
        <v>539962</v>
      </c>
      <c r="Z347" s="113">
        <v>4701302</v>
      </c>
      <c r="AA347" s="113">
        <v>21228089</v>
      </c>
    </row>
    <row r="348" spans="1:27" x14ac:dyDescent="0.25">
      <c r="A348" s="120">
        <v>20020425</v>
      </c>
      <c r="B348" s="121">
        <v>-8964.61</v>
      </c>
      <c r="C348" s="122">
        <v>-6246.11</v>
      </c>
      <c r="D348" s="121">
        <v>-3851.64</v>
      </c>
      <c r="E348" s="122">
        <v>-2680.77</v>
      </c>
      <c r="F348" s="121">
        <v>-7801.64</v>
      </c>
      <c r="G348" s="122">
        <v>-5430.14</v>
      </c>
      <c r="H348" s="121">
        <v>-65.3613</v>
      </c>
      <c r="I348" s="122">
        <v>-36.945300000000003</v>
      </c>
      <c r="J348" s="121">
        <v>-1004</v>
      </c>
      <c r="K348" s="122">
        <v>-699.99900000000002</v>
      </c>
      <c r="L348" s="121">
        <v>-3685.92</v>
      </c>
      <c r="M348" s="122">
        <v>-2528.41</v>
      </c>
      <c r="N348" s="121">
        <v>-12680.2</v>
      </c>
      <c r="O348" s="122">
        <v>-8820.4500000000007</v>
      </c>
      <c r="P348" s="121">
        <v>-18701.900000000001</v>
      </c>
      <c r="Q348" s="122">
        <v>-13325.4</v>
      </c>
      <c r="S348" s="113">
        <v>20020408</v>
      </c>
      <c r="T348" s="113">
        <v>1614245</v>
      </c>
      <c r="U348" s="113">
        <v>3677241</v>
      </c>
      <c r="V348" s="113">
        <v>-2371664</v>
      </c>
      <c r="W348" s="113">
        <v>9551834</v>
      </c>
      <c r="X348" s="113">
        <v>552679</v>
      </c>
      <c r="Y348" s="113">
        <v>137881</v>
      </c>
      <c r="Z348" s="113">
        <v>152880</v>
      </c>
      <c r="AA348" s="113">
        <v>12896807</v>
      </c>
    </row>
    <row r="349" spans="1:27" x14ac:dyDescent="0.25">
      <c r="A349" s="120">
        <v>20020424</v>
      </c>
      <c r="B349" s="121">
        <v>-8875.2800000000007</v>
      </c>
      <c r="C349" s="122">
        <v>-6209.03</v>
      </c>
      <c r="D349" s="121">
        <v>-3721.37</v>
      </c>
      <c r="E349" s="122">
        <v>-2609.9299999999998</v>
      </c>
      <c r="F349" s="121">
        <v>-8447.9</v>
      </c>
      <c r="G349" s="122">
        <v>-5860.07</v>
      </c>
      <c r="H349" s="121">
        <v>-35.137</v>
      </c>
      <c r="I349" s="122">
        <v>-20.885999999999999</v>
      </c>
      <c r="J349" s="121">
        <v>-1562.93</v>
      </c>
      <c r="K349" s="122">
        <v>-986.49699999999996</v>
      </c>
      <c r="L349" s="121">
        <v>-2071.81</v>
      </c>
      <c r="M349" s="122">
        <v>-1472.97</v>
      </c>
      <c r="N349" s="121">
        <v>-14139.2</v>
      </c>
      <c r="O349" s="122">
        <v>-9702.9500000000007</v>
      </c>
      <c r="P349" s="121">
        <v>-20187.400000000001</v>
      </c>
      <c r="Q349" s="122">
        <v>-14406.6</v>
      </c>
      <c r="S349" s="113">
        <v>20020405</v>
      </c>
      <c r="T349" s="113">
        <v>-199502</v>
      </c>
      <c r="U349" s="113">
        <v>7351550</v>
      </c>
      <c r="V349" s="113">
        <v>-1600694</v>
      </c>
      <c r="W349" s="113">
        <v>-300601</v>
      </c>
      <c r="X349" s="113">
        <v>-192359</v>
      </c>
      <c r="Y349" s="113">
        <v>1862441</v>
      </c>
      <c r="Z349" s="113">
        <v>601371</v>
      </c>
      <c r="AA349" s="113">
        <v>15702165</v>
      </c>
    </row>
    <row r="350" spans="1:27" x14ac:dyDescent="0.25">
      <c r="A350" s="120">
        <v>20020423</v>
      </c>
      <c r="B350" s="121">
        <v>-9111.31</v>
      </c>
      <c r="C350" s="122">
        <v>-6373.07</v>
      </c>
      <c r="D350" s="121">
        <v>-2806.82</v>
      </c>
      <c r="E350" s="122">
        <v>-1899.86</v>
      </c>
      <c r="F350" s="121">
        <v>-7074.99</v>
      </c>
      <c r="G350" s="122">
        <v>-5038.6099999999997</v>
      </c>
      <c r="H350" s="121">
        <v>-29.41</v>
      </c>
      <c r="I350" s="122">
        <v>-17.5669</v>
      </c>
      <c r="J350" s="121">
        <v>-2510.14</v>
      </c>
      <c r="K350" s="122">
        <v>-1508.43</v>
      </c>
      <c r="L350" s="121">
        <v>-2119.56</v>
      </c>
      <c r="M350" s="122">
        <v>-1508.12</v>
      </c>
      <c r="N350" s="121">
        <v>-14773.2</v>
      </c>
      <c r="O350" s="122">
        <v>-10195.4</v>
      </c>
      <c r="P350" s="121">
        <v>-20431.5</v>
      </c>
      <c r="Q350" s="122">
        <v>-14542.2</v>
      </c>
      <c r="S350" s="113">
        <v>20020404</v>
      </c>
      <c r="T350" s="113">
        <v>-486987</v>
      </c>
      <c r="U350" s="113">
        <v>5926744</v>
      </c>
      <c r="V350" s="113">
        <v>1268268</v>
      </c>
      <c r="W350" s="113">
        <v>-36361</v>
      </c>
      <c r="X350" s="113">
        <v>1200556</v>
      </c>
      <c r="Y350" s="113">
        <v>1551454</v>
      </c>
      <c r="Z350" s="113">
        <v>-1881272</v>
      </c>
      <c r="AA350" s="113">
        <v>12439028</v>
      </c>
    </row>
    <row r="351" spans="1:27" x14ac:dyDescent="0.25">
      <c r="A351" s="120">
        <v>20020422</v>
      </c>
      <c r="B351" s="121">
        <v>-8970.89</v>
      </c>
      <c r="C351" s="122">
        <v>-6360.55</v>
      </c>
      <c r="D351" s="121">
        <v>-1556.65</v>
      </c>
      <c r="E351" s="122">
        <v>-1083.56</v>
      </c>
      <c r="F351" s="121">
        <v>-6527.1</v>
      </c>
      <c r="G351" s="122">
        <v>-4558.28</v>
      </c>
      <c r="H351" s="121">
        <v>-42.053100000000001</v>
      </c>
      <c r="I351" s="122">
        <v>-25.351500000000001</v>
      </c>
      <c r="J351" s="121">
        <v>-1583.27</v>
      </c>
      <c r="K351" s="122">
        <v>-1009.4</v>
      </c>
      <c r="L351" s="121">
        <v>-2629.49</v>
      </c>
      <c r="M351" s="122">
        <v>-1867.02</v>
      </c>
      <c r="N351" s="121">
        <v>-15930</v>
      </c>
      <c r="O351" s="122">
        <v>-10798.8</v>
      </c>
      <c r="P351" s="121">
        <v>-20882.099999999999</v>
      </c>
      <c r="Q351" s="122">
        <v>-14665.1</v>
      </c>
      <c r="S351" s="113">
        <v>20020403</v>
      </c>
      <c r="T351" s="113">
        <v>-1338227</v>
      </c>
      <c r="U351" s="113">
        <v>6812120</v>
      </c>
      <c r="V351" s="113">
        <v>2229495</v>
      </c>
      <c r="W351" s="113">
        <v>1772803</v>
      </c>
      <c r="X351" s="113">
        <v>437884</v>
      </c>
      <c r="Y351" s="113">
        <v>3762441</v>
      </c>
      <c r="Z351" s="113">
        <v>2390028</v>
      </c>
      <c r="AA351" s="113">
        <v>23889486</v>
      </c>
    </row>
    <row r="352" spans="1:27" x14ac:dyDescent="0.25">
      <c r="A352" s="120">
        <v>20020419</v>
      </c>
      <c r="B352" s="121">
        <v>-9325.34</v>
      </c>
      <c r="C352" s="122">
        <v>-6551.57</v>
      </c>
      <c r="D352" s="121">
        <v>-1711.69</v>
      </c>
      <c r="E352" s="122">
        <v>-1182.72</v>
      </c>
      <c r="F352" s="121">
        <v>-6633.3</v>
      </c>
      <c r="G352" s="122">
        <v>-4697.46</v>
      </c>
      <c r="H352" s="121">
        <v>-82.000600000000006</v>
      </c>
      <c r="I352" s="122">
        <v>-51.515700000000002</v>
      </c>
      <c r="J352" s="121">
        <v>-1985.96</v>
      </c>
      <c r="K352" s="122">
        <v>-1217.75</v>
      </c>
      <c r="L352" s="121">
        <v>-2092.21</v>
      </c>
      <c r="M352" s="122">
        <v>-1468.27</v>
      </c>
      <c r="N352" s="121">
        <v>-16040.9</v>
      </c>
      <c r="O352" s="122">
        <v>-11070.4</v>
      </c>
      <c r="P352" s="121">
        <v>-21552.7</v>
      </c>
      <c r="Q352" s="122">
        <v>-14974.1</v>
      </c>
      <c r="S352" s="113">
        <v>20020402</v>
      </c>
      <c r="T352" s="113">
        <v>2624638</v>
      </c>
      <c r="U352" s="113">
        <v>6166736</v>
      </c>
      <c r="V352" s="113">
        <v>3253610</v>
      </c>
      <c r="W352" s="113">
        <v>870680</v>
      </c>
      <c r="X352" s="113">
        <v>762960</v>
      </c>
      <c r="Y352" s="113">
        <v>1877835</v>
      </c>
      <c r="Z352" s="113">
        <v>2381266</v>
      </c>
      <c r="AA352" s="113">
        <v>13519527</v>
      </c>
    </row>
    <row r="353" spans="1:27" x14ac:dyDescent="0.25">
      <c r="A353" s="120">
        <v>20020418</v>
      </c>
      <c r="B353" s="121">
        <v>-8911.82</v>
      </c>
      <c r="C353" s="122">
        <v>-6353.55</v>
      </c>
      <c r="D353" s="121">
        <v>-1793.74</v>
      </c>
      <c r="E353" s="122">
        <v>-1262.23</v>
      </c>
      <c r="F353" s="121">
        <v>-6843.71</v>
      </c>
      <c r="G353" s="122">
        <v>-4908.05</v>
      </c>
      <c r="H353" s="121">
        <v>-90.168300000000002</v>
      </c>
      <c r="I353" s="122">
        <v>-54.060400000000001</v>
      </c>
      <c r="J353" s="121">
        <v>-1267.82</v>
      </c>
      <c r="K353" s="122">
        <v>-853.64</v>
      </c>
      <c r="L353" s="121">
        <v>-2212.56</v>
      </c>
      <c r="M353" s="122">
        <v>-1553.7</v>
      </c>
      <c r="N353" s="121">
        <v>-13708.6</v>
      </c>
      <c r="O353" s="122">
        <v>-9601.66</v>
      </c>
      <c r="P353" s="121">
        <v>-18480.8</v>
      </c>
      <c r="Q353" s="122">
        <v>-13278.4</v>
      </c>
      <c r="S353" s="113">
        <v>20020401</v>
      </c>
      <c r="T353" s="113">
        <v>-41649</v>
      </c>
      <c r="U353" s="113">
        <v>2107224</v>
      </c>
      <c r="V353" s="113">
        <v>-1042316</v>
      </c>
      <c r="W353" s="113">
        <v>201616</v>
      </c>
      <c r="X353" s="113">
        <v>202212</v>
      </c>
      <c r="Y353" s="113">
        <v>-309011</v>
      </c>
      <c r="Z353" s="113">
        <v>1264139</v>
      </c>
      <c r="AA353" s="113">
        <v>2912905</v>
      </c>
    </row>
    <row r="354" spans="1:27" x14ac:dyDescent="0.25">
      <c r="A354" s="120">
        <v>20020417</v>
      </c>
      <c r="B354" s="121">
        <v>-8855.9500000000007</v>
      </c>
      <c r="C354" s="122">
        <v>-6325.49</v>
      </c>
      <c r="D354" s="121">
        <v>-2033.49</v>
      </c>
      <c r="E354" s="122">
        <v>-1399.41</v>
      </c>
      <c r="F354" s="121">
        <v>-7101.76</v>
      </c>
      <c r="G354" s="122">
        <v>-5054.6499999999996</v>
      </c>
      <c r="H354" s="121">
        <v>-148.12</v>
      </c>
      <c r="I354" s="122">
        <v>-85.780199999999994</v>
      </c>
      <c r="J354" s="121">
        <v>-1456.99</v>
      </c>
      <c r="K354" s="122">
        <v>-930.95100000000002</v>
      </c>
      <c r="L354" s="121">
        <v>-2575.94</v>
      </c>
      <c r="M354" s="122">
        <v>-1779.27</v>
      </c>
      <c r="N354" s="121">
        <v>-11264.4</v>
      </c>
      <c r="O354" s="122">
        <v>-7959.42</v>
      </c>
      <c r="P354" s="121">
        <v>-17381.2</v>
      </c>
      <c r="Q354" s="122">
        <v>-12562.3</v>
      </c>
      <c r="S354" s="113">
        <v>20020329</v>
      </c>
      <c r="T354" s="113">
        <v>9841055</v>
      </c>
      <c r="U354" s="113">
        <v>20303626</v>
      </c>
      <c r="V354" s="113">
        <v>6736574</v>
      </c>
      <c r="W354" s="113">
        <v>5045518</v>
      </c>
      <c r="X354" s="113">
        <v>1487786</v>
      </c>
      <c r="Y354" s="113">
        <v>2282463</v>
      </c>
      <c r="Z354" s="113">
        <v>-478190</v>
      </c>
      <c r="AA354" s="113">
        <v>36553285</v>
      </c>
    </row>
    <row r="355" spans="1:27" x14ac:dyDescent="0.25">
      <c r="A355" s="120">
        <v>20020416</v>
      </c>
      <c r="B355" s="121">
        <v>-9121</v>
      </c>
      <c r="C355" s="122">
        <v>-6429.89</v>
      </c>
      <c r="D355" s="121">
        <v>-1516.83</v>
      </c>
      <c r="E355" s="122">
        <v>-1057.71</v>
      </c>
      <c r="F355" s="121">
        <v>-7986.96</v>
      </c>
      <c r="G355" s="122">
        <v>-5636.85</v>
      </c>
      <c r="H355" s="121">
        <v>-137.268</v>
      </c>
      <c r="I355" s="122">
        <v>-79.688400000000001</v>
      </c>
      <c r="J355" s="121">
        <v>-1587.17</v>
      </c>
      <c r="K355" s="122">
        <v>-988.18100000000004</v>
      </c>
      <c r="L355" s="121">
        <v>-2318.2800000000002</v>
      </c>
      <c r="M355" s="122">
        <v>-1643.08</v>
      </c>
      <c r="N355" s="121">
        <v>-12116.7</v>
      </c>
      <c r="O355" s="122">
        <v>-8383.81</v>
      </c>
      <c r="P355" s="121">
        <v>-17681.5</v>
      </c>
      <c r="Q355" s="122">
        <v>-12633.7</v>
      </c>
      <c r="S355" s="113">
        <v>20020327</v>
      </c>
      <c r="T355" s="113">
        <v>-1447536</v>
      </c>
      <c r="U355" s="113">
        <v>7461879</v>
      </c>
      <c r="V355" s="113">
        <v>2118982</v>
      </c>
      <c r="W355" s="113">
        <v>1141758</v>
      </c>
      <c r="X355" s="113">
        <v>-22734</v>
      </c>
      <c r="Y355" s="113">
        <v>1131598</v>
      </c>
      <c r="Z355" s="113">
        <v>-1657814</v>
      </c>
      <c r="AA355" s="113">
        <v>11822417</v>
      </c>
    </row>
    <row r="356" spans="1:27" x14ac:dyDescent="0.25">
      <c r="A356" s="120">
        <v>20020415</v>
      </c>
      <c r="B356" s="121">
        <v>-9341.9699999999993</v>
      </c>
      <c r="C356" s="122">
        <v>-6513.5</v>
      </c>
      <c r="D356" s="121">
        <v>-1615.57</v>
      </c>
      <c r="E356" s="122">
        <v>-1110.52</v>
      </c>
      <c r="F356" s="121">
        <v>-6803.27</v>
      </c>
      <c r="G356" s="122">
        <v>-4774.95</v>
      </c>
      <c r="H356" s="121">
        <v>-109.884</v>
      </c>
      <c r="I356" s="122">
        <v>-65.177800000000005</v>
      </c>
      <c r="J356" s="121">
        <v>-1591.96</v>
      </c>
      <c r="K356" s="122">
        <v>-998.375</v>
      </c>
      <c r="L356" s="121">
        <v>-2296</v>
      </c>
      <c r="M356" s="122">
        <v>-1627.81</v>
      </c>
      <c r="N356" s="121">
        <v>-11925.1</v>
      </c>
      <c r="O356" s="122">
        <v>-8216.51</v>
      </c>
      <c r="P356" s="121">
        <v>-16471.2</v>
      </c>
      <c r="Q356" s="122">
        <v>-11799.3</v>
      </c>
      <c r="S356" s="113">
        <v>20020326</v>
      </c>
      <c r="T356" s="113">
        <v>-6472482</v>
      </c>
      <c r="U356" s="113">
        <v>6554956</v>
      </c>
      <c r="V356" s="113">
        <v>1160677</v>
      </c>
      <c r="W356" s="113">
        <v>58196</v>
      </c>
      <c r="X356" s="113">
        <v>161503</v>
      </c>
      <c r="Y356" s="113">
        <v>1001825</v>
      </c>
      <c r="Z356" s="113">
        <v>-536016</v>
      </c>
      <c r="AA356" s="113">
        <v>8308369</v>
      </c>
    </row>
    <row r="357" spans="1:27" x14ac:dyDescent="0.25">
      <c r="A357" s="120">
        <v>20020412</v>
      </c>
      <c r="B357" s="121">
        <v>-9431.39</v>
      </c>
      <c r="C357" s="122">
        <v>-6642.07</v>
      </c>
      <c r="D357" s="121">
        <v>-2560.4899999999998</v>
      </c>
      <c r="E357" s="122">
        <v>-1803.39</v>
      </c>
      <c r="F357" s="121">
        <v>-6861.53</v>
      </c>
      <c r="G357" s="122">
        <v>-4759.34</v>
      </c>
      <c r="H357" s="121">
        <v>-98.9148</v>
      </c>
      <c r="I357" s="122">
        <v>-57.838799999999999</v>
      </c>
      <c r="J357" s="121">
        <v>-1041.3</v>
      </c>
      <c r="K357" s="122">
        <v>-727.56100000000004</v>
      </c>
      <c r="L357" s="121">
        <v>-2213.56</v>
      </c>
      <c r="M357" s="122">
        <v>-1581.13</v>
      </c>
      <c r="N357" s="121">
        <v>-12181</v>
      </c>
      <c r="O357" s="122">
        <v>-8306.8700000000008</v>
      </c>
      <c r="P357" s="121">
        <v>-16690.2</v>
      </c>
      <c r="Q357" s="122">
        <v>-12017.4</v>
      </c>
      <c r="S357" s="113">
        <v>20020325</v>
      </c>
      <c r="T357" s="113">
        <v>-490311</v>
      </c>
      <c r="U357" s="113">
        <v>4544528</v>
      </c>
      <c r="V357" s="113">
        <v>1919724</v>
      </c>
      <c r="W357" s="113">
        <v>1380464</v>
      </c>
      <c r="X357" s="113">
        <v>1126731</v>
      </c>
      <c r="Y357" s="113">
        <v>152922</v>
      </c>
      <c r="Z357" s="113">
        <v>-733044</v>
      </c>
      <c r="AA357" s="113">
        <v>6358384</v>
      </c>
    </row>
    <row r="358" spans="1:27" x14ac:dyDescent="0.25">
      <c r="A358" s="120">
        <v>20020411</v>
      </c>
      <c r="B358" s="121">
        <v>-9376.57</v>
      </c>
      <c r="C358" s="122">
        <v>-6591.96</v>
      </c>
      <c r="D358" s="121">
        <v>-1963.22</v>
      </c>
      <c r="E358" s="122">
        <v>-1383.47</v>
      </c>
      <c r="F358" s="121">
        <v>-7738.66</v>
      </c>
      <c r="G358" s="122">
        <v>-5227.18</v>
      </c>
      <c r="H358" s="121">
        <v>-137.78399999999999</v>
      </c>
      <c r="I358" s="122">
        <v>-89.221000000000004</v>
      </c>
      <c r="J358" s="121">
        <v>-1203.42</v>
      </c>
      <c r="K358" s="122">
        <v>-780.83299999999997</v>
      </c>
      <c r="L358" s="121">
        <v>-2170.2399999999998</v>
      </c>
      <c r="M358" s="122">
        <v>-1540.48</v>
      </c>
      <c r="N358" s="121">
        <v>-11647</v>
      </c>
      <c r="O358" s="122">
        <v>-8255.7199999999993</v>
      </c>
      <c r="P358" s="121">
        <v>-17729.3</v>
      </c>
      <c r="Q358" s="122">
        <v>-12664.8</v>
      </c>
      <c r="S358" s="113">
        <v>20020322</v>
      </c>
      <c r="T358" s="113">
        <v>2147972</v>
      </c>
      <c r="U358" s="113">
        <v>4622071</v>
      </c>
      <c r="V358" s="113">
        <v>2100091</v>
      </c>
      <c r="W358" s="113">
        <v>1161943</v>
      </c>
      <c r="X358" s="113">
        <v>278498</v>
      </c>
      <c r="Y358" s="113">
        <v>2520221</v>
      </c>
      <c r="Z358" s="113">
        <v>-2322631</v>
      </c>
      <c r="AA358" s="113">
        <v>6195494</v>
      </c>
    </row>
    <row r="359" spans="1:27" x14ac:dyDescent="0.25">
      <c r="A359" s="120">
        <v>20020410</v>
      </c>
      <c r="B359" s="121">
        <v>-9198.0400000000009</v>
      </c>
      <c r="C359" s="122">
        <v>-6462.99</v>
      </c>
      <c r="D359" s="121">
        <v>-2345.33</v>
      </c>
      <c r="E359" s="122">
        <v>-1631.57</v>
      </c>
      <c r="F359" s="121">
        <v>-6241.63</v>
      </c>
      <c r="G359" s="122">
        <v>-4417.97</v>
      </c>
      <c r="H359" s="121">
        <v>-174.40299999999999</v>
      </c>
      <c r="I359" s="122">
        <v>-113.71299999999999</v>
      </c>
      <c r="J359" s="121">
        <v>-1699.04</v>
      </c>
      <c r="K359" s="122">
        <v>-1075.68</v>
      </c>
      <c r="L359" s="121">
        <v>-2425.85</v>
      </c>
      <c r="M359" s="122">
        <v>-1714.32</v>
      </c>
      <c r="N359" s="121">
        <v>-12206.5</v>
      </c>
      <c r="O359" s="122">
        <v>-8613.5</v>
      </c>
      <c r="P359" s="121">
        <v>-16845.599999999999</v>
      </c>
      <c r="Q359" s="122">
        <v>-12220.3</v>
      </c>
      <c r="S359" s="113">
        <v>20020321</v>
      </c>
      <c r="T359" s="113">
        <v>-256890</v>
      </c>
      <c r="U359" s="113">
        <v>7141748</v>
      </c>
      <c r="V359" s="113">
        <v>-455572</v>
      </c>
      <c r="W359" s="113">
        <v>1332738</v>
      </c>
      <c r="X359" s="113">
        <v>596647</v>
      </c>
      <c r="Y359" s="113">
        <v>1569098</v>
      </c>
      <c r="Z359" s="113">
        <v>362179</v>
      </c>
      <c r="AA359" s="113">
        <v>15911519</v>
      </c>
    </row>
    <row r="360" spans="1:27" x14ac:dyDescent="0.25">
      <c r="A360" s="120">
        <v>20020409</v>
      </c>
      <c r="B360" s="121">
        <v>-9631.1299999999992</v>
      </c>
      <c r="C360" s="122">
        <v>-6679.54</v>
      </c>
      <c r="D360" s="121">
        <v>-1891.82</v>
      </c>
      <c r="E360" s="122">
        <v>-1297.77</v>
      </c>
      <c r="F360" s="121">
        <v>-6347.62</v>
      </c>
      <c r="G360" s="122">
        <v>-4467.0200000000004</v>
      </c>
      <c r="H360" s="121">
        <v>-204.58</v>
      </c>
      <c r="I360" s="122">
        <v>-126.44199999999999</v>
      </c>
      <c r="J360" s="121">
        <v>-1351.19</v>
      </c>
      <c r="K360" s="122">
        <v>-883.83299999999997</v>
      </c>
      <c r="L360" s="121">
        <v>-2453.9</v>
      </c>
      <c r="M360" s="122">
        <v>-1740.13</v>
      </c>
      <c r="N360" s="121">
        <v>-13200.1</v>
      </c>
      <c r="O360" s="122">
        <v>-9210.2199999999993</v>
      </c>
      <c r="P360" s="121">
        <v>-18662.400000000001</v>
      </c>
      <c r="Q360" s="122">
        <v>-13323.2</v>
      </c>
      <c r="S360" s="113">
        <v>20020320</v>
      </c>
      <c r="T360" s="113">
        <v>-1329056</v>
      </c>
      <c r="U360" s="113">
        <v>1124640</v>
      </c>
      <c r="V360" s="113">
        <v>1994077</v>
      </c>
      <c r="W360" s="113">
        <v>706757</v>
      </c>
      <c r="X360" s="113">
        <v>1079134</v>
      </c>
      <c r="Y360" s="113">
        <v>-410649</v>
      </c>
      <c r="Z360" s="113">
        <v>530515</v>
      </c>
      <c r="AA360" s="113">
        <v>4599759</v>
      </c>
    </row>
    <row r="361" spans="1:27" x14ac:dyDescent="0.25">
      <c r="A361" s="120">
        <v>20020408</v>
      </c>
      <c r="B361" s="121">
        <v>-9473.34</v>
      </c>
      <c r="C361" s="122">
        <v>-6693.18</v>
      </c>
      <c r="D361" s="121">
        <v>-2823.59</v>
      </c>
      <c r="E361" s="122">
        <v>-1766.74</v>
      </c>
      <c r="F361" s="121">
        <v>-6300.34</v>
      </c>
      <c r="G361" s="122">
        <v>-4540.22</v>
      </c>
      <c r="H361" s="121">
        <v>-205.023</v>
      </c>
      <c r="I361" s="122">
        <v>-128.43700000000001</v>
      </c>
      <c r="J361" s="121">
        <v>-1789.36</v>
      </c>
      <c r="K361" s="122">
        <v>-1104.68</v>
      </c>
      <c r="L361" s="121">
        <v>-2480.65</v>
      </c>
      <c r="M361" s="122">
        <v>-1772.72</v>
      </c>
      <c r="N361" s="121">
        <v>-12402.2</v>
      </c>
      <c r="O361" s="122">
        <v>-8563.6</v>
      </c>
      <c r="P361" s="121">
        <v>-16646</v>
      </c>
      <c r="Q361" s="122">
        <v>-11868.9</v>
      </c>
      <c r="S361" s="113">
        <v>20020319</v>
      </c>
      <c r="T361" s="113">
        <v>-138302</v>
      </c>
      <c r="U361" s="113">
        <v>11032646</v>
      </c>
      <c r="V361" s="113">
        <v>2116483</v>
      </c>
      <c r="W361" s="113">
        <v>427754</v>
      </c>
      <c r="X361" s="113">
        <v>186912</v>
      </c>
      <c r="Y361" s="113">
        <v>38352</v>
      </c>
      <c r="Z361" s="113">
        <v>1411804</v>
      </c>
      <c r="AA361" s="113">
        <v>12441500</v>
      </c>
    </row>
    <row r="362" spans="1:27" x14ac:dyDescent="0.25">
      <c r="A362" s="120">
        <v>20020405</v>
      </c>
      <c r="B362" s="121">
        <v>-11100.1</v>
      </c>
      <c r="C362" s="122">
        <v>-7749.03</v>
      </c>
      <c r="D362" s="121">
        <v>-4434.33</v>
      </c>
      <c r="E362" s="122">
        <v>-2815.83</v>
      </c>
      <c r="F362" s="121">
        <v>-6140.58</v>
      </c>
      <c r="G362" s="122">
        <v>-4391.1400000000003</v>
      </c>
      <c r="H362" s="121">
        <v>-169.82900000000001</v>
      </c>
      <c r="I362" s="122">
        <v>-111.331</v>
      </c>
      <c r="J362" s="121">
        <v>-1445.91</v>
      </c>
      <c r="K362" s="122">
        <v>-930.51099999999997</v>
      </c>
      <c r="L362" s="121">
        <v>-2681.16</v>
      </c>
      <c r="M362" s="122">
        <v>-1893.32</v>
      </c>
      <c r="N362" s="121">
        <v>-13722.6</v>
      </c>
      <c r="O362" s="122">
        <v>-9458.33</v>
      </c>
      <c r="P362" s="121">
        <v>-18432.5</v>
      </c>
      <c r="Q362" s="122">
        <v>-13232.6</v>
      </c>
      <c r="S362" s="113">
        <v>20020318</v>
      </c>
      <c r="T362" s="113">
        <v>2135344</v>
      </c>
      <c r="U362" s="113">
        <v>3993919</v>
      </c>
      <c r="V362" s="113">
        <v>-780431</v>
      </c>
      <c r="W362" s="113">
        <v>895069</v>
      </c>
      <c r="X362" s="113">
        <v>142251</v>
      </c>
      <c r="Y362" s="113">
        <v>416156</v>
      </c>
      <c r="Z362" s="113">
        <v>-2848608</v>
      </c>
      <c r="AA362" s="113">
        <v>-5650524</v>
      </c>
    </row>
    <row r="363" spans="1:27" x14ac:dyDescent="0.25">
      <c r="A363" s="120">
        <v>20020404</v>
      </c>
      <c r="B363" s="121">
        <v>-11178.6</v>
      </c>
      <c r="C363" s="122">
        <v>-7763.01</v>
      </c>
      <c r="D363" s="121">
        <v>-4550.3999999999996</v>
      </c>
      <c r="E363" s="122">
        <v>-2924.87</v>
      </c>
      <c r="F363" s="121">
        <v>-6468.94</v>
      </c>
      <c r="G363" s="122">
        <v>-4561.62</v>
      </c>
      <c r="H363" s="121">
        <v>-224.977</v>
      </c>
      <c r="I363" s="122">
        <v>-141.809</v>
      </c>
      <c r="J363" s="121">
        <v>-1433.47</v>
      </c>
      <c r="K363" s="122">
        <v>-942.57399999999996</v>
      </c>
      <c r="L363" s="121">
        <v>-2878.06</v>
      </c>
      <c r="M363" s="122">
        <v>-2031.74</v>
      </c>
      <c r="N363" s="121">
        <v>-12848.7</v>
      </c>
      <c r="O363" s="122">
        <v>-8935.01</v>
      </c>
      <c r="P363" s="121">
        <v>-18189.2</v>
      </c>
      <c r="Q363" s="122">
        <v>-13038.9</v>
      </c>
      <c r="S363" s="113">
        <v>20020315</v>
      </c>
      <c r="T363" s="113">
        <v>-805912</v>
      </c>
      <c r="U363" s="113">
        <v>5807708</v>
      </c>
      <c r="V363" s="113">
        <v>-861298</v>
      </c>
      <c r="W363" s="113">
        <v>-1745174</v>
      </c>
      <c r="X363" s="113">
        <v>-93011</v>
      </c>
      <c r="Y363" s="113">
        <v>-741252</v>
      </c>
      <c r="Z363" s="113">
        <v>-1511174</v>
      </c>
      <c r="AA363" s="113">
        <v>-3414532</v>
      </c>
    </row>
    <row r="364" spans="1:27" x14ac:dyDescent="0.25">
      <c r="A364" s="120">
        <v>20020403</v>
      </c>
      <c r="B364" s="121">
        <v>-11434.7</v>
      </c>
      <c r="C364" s="122">
        <v>-7839.46</v>
      </c>
      <c r="D364" s="121">
        <v>-1927.8</v>
      </c>
      <c r="E364" s="122">
        <v>-1339.02</v>
      </c>
      <c r="F364" s="121">
        <v>-6809.68</v>
      </c>
      <c r="G364" s="122">
        <v>-4716.91</v>
      </c>
      <c r="H364" s="121">
        <v>-187.25399999999999</v>
      </c>
      <c r="I364" s="122">
        <v>-119.489</v>
      </c>
      <c r="J364" s="121">
        <v>-2019.17</v>
      </c>
      <c r="K364" s="122">
        <v>-1240.6400000000001</v>
      </c>
      <c r="L364" s="121">
        <v>-2909.94</v>
      </c>
      <c r="M364" s="122">
        <v>-2056.13</v>
      </c>
      <c r="N364" s="121">
        <v>-13663.7</v>
      </c>
      <c r="O364" s="122">
        <v>-9583.19</v>
      </c>
      <c r="P364" s="121">
        <v>-19744.400000000001</v>
      </c>
      <c r="Q364" s="122">
        <v>-14141.6</v>
      </c>
      <c r="S364" s="113">
        <v>20020314</v>
      </c>
      <c r="T364" s="113">
        <v>5940390</v>
      </c>
      <c r="U364" s="113">
        <v>6991421</v>
      </c>
      <c r="V364" s="113">
        <v>1973775</v>
      </c>
      <c r="W364" s="113">
        <v>1994169</v>
      </c>
      <c r="X364" s="113">
        <v>956819</v>
      </c>
      <c r="Y364" s="113">
        <v>2281828</v>
      </c>
      <c r="Z364" s="113">
        <v>483912</v>
      </c>
      <c r="AA364" s="113">
        <v>26760236</v>
      </c>
    </row>
    <row r="365" spans="1:27" x14ac:dyDescent="0.25">
      <c r="A365" s="120">
        <v>20020402</v>
      </c>
      <c r="B365" s="121">
        <v>-11590.4</v>
      </c>
      <c r="C365" s="122">
        <v>-7991.62</v>
      </c>
      <c r="D365" s="121">
        <v>-2269.54</v>
      </c>
      <c r="E365" s="122">
        <v>-1575.18</v>
      </c>
      <c r="F365" s="121">
        <v>-7142.72</v>
      </c>
      <c r="G365" s="122">
        <v>-5009.7</v>
      </c>
      <c r="H365" s="121">
        <v>-65.558800000000005</v>
      </c>
      <c r="I365" s="122">
        <v>-41.881999999999998</v>
      </c>
      <c r="J365" s="121">
        <v>-1262.83</v>
      </c>
      <c r="K365" s="122">
        <v>-851.86699999999996</v>
      </c>
      <c r="L365" s="121">
        <v>-3117.39</v>
      </c>
      <c r="M365" s="122">
        <v>-2190.46</v>
      </c>
      <c r="N365" s="121">
        <v>-14353.3</v>
      </c>
      <c r="O365" s="122">
        <v>-9970.32</v>
      </c>
      <c r="P365" s="121">
        <v>-20153.400000000001</v>
      </c>
      <c r="Q365" s="122">
        <v>-14336.2</v>
      </c>
      <c r="S365" s="113">
        <v>20020313</v>
      </c>
      <c r="T365" s="113">
        <v>-296576</v>
      </c>
      <c r="U365" s="113">
        <v>7914654</v>
      </c>
      <c r="V365" s="113">
        <v>4105734</v>
      </c>
      <c r="W365" s="113">
        <v>961397</v>
      </c>
      <c r="X365" s="113">
        <v>1011611</v>
      </c>
      <c r="Y365" s="113">
        <v>2042615</v>
      </c>
      <c r="Z365" s="113">
        <v>1778174</v>
      </c>
      <c r="AA365" s="113">
        <v>21899030</v>
      </c>
    </row>
    <row r="366" spans="1:27" x14ac:dyDescent="0.25">
      <c r="A366" s="120">
        <v>20020401</v>
      </c>
      <c r="B366" s="121">
        <v>-11117.2</v>
      </c>
      <c r="C366" s="122">
        <v>-7657.45</v>
      </c>
      <c r="D366" s="121">
        <v>-2376.91</v>
      </c>
      <c r="E366" s="122">
        <v>-1624.82</v>
      </c>
      <c r="F366" s="121">
        <v>-7918.15</v>
      </c>
      <c r="G366" s="122">
        <v>-5494.33</v>
      </c>
      <c r="H366" s="121">
        <v>-66.932299999999998</v>
      </c>
      <c r="I366" s="122">
        <v>-40.701500000000003</v>
      </c>
      <c r="J366" s="121">
        <v>-1312.36</v>
      </c>
      <c r="K366" s="122">
        <v>-870.62300000000005</v>
      </c>
      <c r="L366" s="121">
        <v>-2112.04</v>
      </c>
      <c r="M366" s="122">
        <v>-1487.15</v>
      </c>
      <c r="N366" s="121">
        <v>-12464.3</v>
      </c>
      <c r="O366" s="122">
        <v>-8785.5300000000007</v>
      </c>
      <c r="P366" s="121">
        <v>-19632.099999999999</v>
      </c>
      <c r="Q366" s="122">
        <v>-13916.7</v>
      </c>
      <c r="S366" s="113">
        <v>20020312</v>
      </c>
      <c r="T366" s="113">
        <v>-578472</v>
      </c>
      <c r="U366" s="113">
        <v>7427678</v>
      </c>
      <c r="V366" s="113">
        <v>602311</v>
      </c>
      <c r="W366" s="113">
        <v>1506425</v>
      </c>
      <c r="X366" s="113">
        <v>654183</v>
      </c>
      <c r="Y366" s="113">
        <v>1137078</v>
      </c>
      <c r="Z366" s="113">
        <v>-1374549</v>
      </c>
      <c r="AA366" s="113">
        <v>17964980</v>
      </c>
    </row>
    <row r="367" spans="1:27" x14ac:dyDescent="0.25">
      <c r="A367" s="120">
        <v>20020329</v>
      </c>
      <c r="B367" s="121">
        <v>-10955</v>
      </c>
      <c r="C367" s="122">
        <v>-7557.93</v>
      </c>
      <c r="D367" s="121">
        <v>-1714.74</v>
      </c>
      <c r="E367" s="122">
        <v>-1222.17</v>
      </c>
      <c r="F367" s="121">
        <v>-8003.18</v>
      </c>
      <c r="G367" s="122">
        <v>-5582.97</v>
      </c>
      <c r="H367" s="121">
        <v>-66.900400000000005</v>
      </c>
      <c r="I367" s="122">
        <v>-40.622100000000003</v>
      </c>
      <c r="J367" s="121">
        <v>-1417.33</v>
      </c>
      <c r="K367" s="122">
        <v>-924.68600000000004</v>
      </c>
      <c r="L367" s="121">
        <v>-2095.71</v>
      </c>
      <c r="M367" s="122">
        <v>-1483.65</v>
      </c>
      <c r="N367" s="121">
        <v>-12104.8</v>
      </c>
      <c r="O367" s="122">
        <v>-8540.5300000000007</v>
      </c>
      <c r="P367" s="121">
        <v>-19195.099999999999</v>
      </c>
      <c r="Q367" s="122">
        <v>-13639.5</v>
      </c>
      <c r="S367" s="113">
        <v>20020311</v>
      </c>
      <c r="T367" s="113">
        <v>-627325</v>
      </c>
      <c r="U367" s="113">
        <v>5537817</v>
      </c>
      <c r="V367" s="113">
        <v>867587</v>
      </c>
      <c r="W367" s="113">
        <v>-140438</v>
      </c>
      <c r="X367" s="113">
        <v>-158079</v>
      </c>
      <c r="Y367" s="113">
        <v>1339391</v>
      </c>
      <c r="Z367" s="113">
        <v>766163</v>
      </c>
      <c r="AA367" s="113">
        <v>7245682</v>
      </c>
    </row>
    <row r="368" spans="1:27" x14ac:dyDescent="0.25">
      <c r="A368" s="120">
        <v>20020328</v>
      </c>
      <c r="B368" s="121">
        <v>-10880.6</v>
      </c>
      <c r="C368" s="122">
        <v>-7514.86</v>
      </c>
      <c r="D368" s="121">
        <v>-1689.69</v>
      </c>
      <c r="E368" s="122">
        <v>-1195.76</v>
      </c>
      <c r="F368" s="121">
        <v>-8141.48</v>
      </c>
      <c r="G368" s="122">
        <v>-5666.48</v>
      </c>
      <c r="H368" s="121">
        <v>-64.709699999999998</v>
      </c>
      <c r="I368" s="122">
        <v>-38.7577</v>
      </c>
      <c r="J368" s="121">
        <v>-1407.57</v>
      </c>
      <c r="K368" s="122">
        <v>-932.60799999999995</v>
      </c>
      <c r="L368" s="121">
        <v>-2077.41</v>
      </c>
      <c r="M368" s="122">
        <v>-1480.12</v>
      </c>
      <c r="N368" s="121">
        <v>-12097.4</v>
      </c>
      <c r="O368" s="122">
        <v>-8450.2199999999993</v>
      </c>
      <c r="P368" s="121">
        <v>-19391.2</v>
      </c>
      <c r="Q368" s="122">
        <v>-13744.2</v>
      </c>
      <c r="S368" s="113">
        <v>20020308</v>
      </c>
      <c r="T368" s="113">
        <v>856846</v>
      </c>
      <c r="U368" s="113">
        <v>7065122</v>
      </c>
      <c r="V368" s="113">
        <v>-1269514</v>
      </c>
      <c r="W368" s="113">
        <v>-145488</v>
      </c>
      <c r="X368" s="113">
        <v>1999978</v>
      </c>
      <c r="Y368" s="113">
        <v>711101</v>
      </c>
      <c r="Z368" s="113">
        <v>-877252</v>
      </c>
      <c r="AA368" s="113">
        <v>-506589</v>
      </c>
    </row>
    <row r="369" spans="1:27" x14ac:dyDescent="0.25">
      <c r="A369" s="120">
        <v>20020327</v>
      </c>
      <c r="B369" s="121">
        <v>-9966.7900000000009</v>
      </c>
      <c r="C369" s="122">
        <v>-7051.01</v>
      </c>
      <c r="D369" s="121">
        <v>-2244.04</v>
      </c>
      <c r="E369" s="122">
        <v>-1573.06</v>
      </c>
      <c r="F369" s="121">
        <v>-7784.27</v>
      </c>
      <c r="G369" s="122">
        <v>-5407.72</v>
      </c>
      <c r="H369" s="121">
        <v>-86.165599999999998</v>
      </c>
      <c r="I369" s="122">
        <v>-56.328200000000002</v>
      </c>
      <c r="J369" s="121">
        <v>-1366.62</v>
      </c>
      <c r="K369" s="122">
        <v>-912.35299999999995</v>
      </c>
      <c r="L369" s="121">
        <v>-1962.92</v>
      </c>
      <c r="M369" s="122">
        <v>-1394.96</v>
      </c>
      <c r="N369" s="121">
        <v>-12014.3</v>
      </c>
      <c r="O369" s="122">
        <v>-8473.07</v>
      </c>
      <c r="P369" s="121">
        <v>-18127.400000000001</v>
      </c>
      <c r="Q369" s="122">
        <v>-12997.1</v>
      </c>
      <c r="S369" s="113">
        <v>20020307</v>
      </c>
      <c r="T369" s="113">
        <v>4608128</v>
      </c>
      <c r="U369" s="113">
        <v>8302400</v>
      </c>
      <c r="V369" s="113">
        <v>-372789</v>
      </c>
      <c r="W369" s="113">
        <v>506888</v>
      </c>
      <c r="X369" s="113">
        <v>310224</v>
      </c>
      <c r="Y369" s="113">
        <v>2709826</v>
      </c>
      <c r="Z369" s="113">
        <v>-2819106</v>
      </c>
      <c r="AA369" s="113">
        <v>13673166</v>
      </c>
    </row>
    <row r="370" spans="1:27" x14ac:dyDescent="0.25">
      <c r="A370" s="120">
        <v>20020326</v>
      </c>
      <c r="B370" s="121">
        <v>-10579.9</v>
      </c>
      <c r="C370" s="122">
        <v>-7507.9</v>
      </c>
      <c r="D370" s="121">
        <v>-1604.02</v>
      </c>
      <c r="E370" s="122">
        <v>-1138.49</v>
      </c>
      <c r="F370" s="121">
        <v>-7822.32</v>
      </c>
      <c r="G370" s="122">
        <v>-5502.61</v>
      </c>
      <c r="H370" s="121">
        <v>-87.507199999999997</v>
      </c>
      <c r="I370" s="122">
        <v>-56.089799999999997</v>
      </c>
      <c r="J370" s="121">
        <v>-1892.44</v>
      </c>
      <c r="K370" s="122">
        <v>-1173.5999999999999</v>
      </c>
      <c r="L370" s="121">
        <v>-2012.75</v>
      </c>
      <c r="M370" s="122">
        <v>-1415.08</v>
      </c>
      <c r="N370" s="121">
        <v>-12042</v>
      </c>
      <c r="O370" s="122">
        <v>-8428.61</v>
      </c>
      <c r="P370" s="121">
        <v>-18649.400000000001</v>
      </c>
      <c r="Q370" s="122">
        <v>-13348.4</v>
      </c>
      <c r="S370" s="113">
        <v>20020306</v>
      </c>
      <c r="T370" s="113">
        <v>406203</v>
      </c>
      <c r="U370" s="113">
        <v>7923786</v>
      </c>
      <c r="V370" s="113">
        <v>-228931</v>
      </c>
      <c r="W370" s="113">
        <v>894598</v>
      </c>
      <c r="X370" s="113">
        <v>-635955</v>
      </c>
      <c r="Y370" s="113">
        <v>2828458</v>
      </c>
      <c r="Z370" s="113">
        <v>5014301</v>
      </c>
      <c r="AA370" s="113">
        <v>5753269</v>
      </c>
    </row>
    <row r="371" spans="1:27" x14ac:dyDescent="0.25">
      <c r="A371" s="120">
        <v>20020325</v>
      </c>
      <c r="B371" s="121">
        <v>-10553.8</v>
      </c>
      <c r="C371" s="122">
        <v>-7427.33</v>
      </c>
      <c r="D371" s="121">
        <v>-1520.85</v>
      </c>
      <c r="E371" s="122">
        <v>-1070.21</v>
      </c>
      <c r="F371" s="121">
        <v>-8748.3700000000008</v>
      </c>
      <c r="G371" s="122">
        <v>-5938.49</v>
      </c>
      <c r="H371" s="121">
        <v>-104.6</v>
      </c>
      <c r="I371" s="122">
        <v>-59.631599999999999</v>
      </c>
      <c r="J371" s="121">
        <v>-1661.38</v>
      </c>
      <c r="K371" s="122">
        <v>-1134.3499999999999</v>
      </c>
      <c r="L371" s="121">
        <v>-1983.79</v>
      </c>
      <c r="M371" s="122">
        <v>-1399.14</v>
      </c>
      <c r="N371" s="121">
        <v>-13325</v>
      </c>
      <c r="O371" s="122">
        <v>-9210.26</v>
      </c>
      <c r="P371" s="121">
        <v>-19367.5</v>
      </c>
      <c r="Q371" s="122">
        <v>-13837.2</v>
      </c>
      <c r="S371" s="113">
        <v>20020305</v>
      </c>
      <c r="T371" s="113">
        <v>3483299</v>
      </c>
      <c r="U371" s="113">
        <v>7160746</v>
      </c>
      <c r="V371" s="113">
        <v>5383683</v>
      </c>
      <c r="W371" s="113">
        <v>-286099</v>
      </c>
      <c r="X371" s="113">
        <v>351349</v>
      </c>
      <c r="Y371" s="113">
        <v>2319856</v>
      </c>
      <c r="Z371" s="113">
        <v>644274</v>
      </c>
      <c r="AA371" s="113">
        <v>25477525</v>
      </c>
    </row>
    <row r="372" spans="1:27" x14ac:dyDescent="0.25">
      <c r="A372" s="120">
        <v>20020322</v>
      </c>
      <c r="B372" s="121">
        <v>-11293.8</v>
      </c>
      <c r="C372" s="122">
        <v>-7857.17</v>
      </c>
      <c r="D372" s="121">
        <v>-1397.86</v>
      </c>
      <c r="E372" s="122">
        <v>-989.65700000000004</v>
      </c>
      <c r="F372" s="121">
        <v>-8662.75</v>
      </c>
      <c r="G372" s="122">
        <v>-5862.98</v>
      </c>
      <c r="H372" s="121">
        <v>-98.277699999999996</v>
      </c>
      <c r="I372" s="122">
        <v>-56.345599999999997</v>
      </c>
      <c r="J372" s="121">
        <v>-1349.34</v>
      </c>
      <c r="K372" s="122">
        <v>-892.95299999999997</v>
      </c>
      <c r="L372" s="121">
        <v>-2002.71</v>
      </c>
      <c r="M372" s="122">
        <v>-1421.62</v>
      </c>
      <c r="N372" s="121">
        <v>-11747</v>
      </c>
      <c r="O372" s="122">
        <v>-8219.35</v>
      </c>
      <c r="P372" s="121">
        <v>-20090.599999999999</v>
      </c>
      <c r="Q372" s="122">
        <v>-14151.4</v>
      </c>
      <c r="S372" s="113">
        <v>20020304</v>
      </c>
      <c r="T372" s="113">
        <v>3153007</v>
      </c>
      <c r="U372" s="113">
        <v>10461266</v>
      </c>
      <c r="V372" s="113">
        <v>-958215</v>
      </c>
      <c r="W372" s="113">
        <v>-51713</v>
      </c>
      <c r="X372" s="113">
        <v>-700705</v>
      </c>
      <c r="Y372" s="113">
        <v>110261</v>
      </c>
      <c r="Z372" s="113">
        <v>-3390224</v>
      </c>
      <c r="AA372" s="113">
        <v>21117859</v>
      </c>
    </row>
    <row r="373" spans="1:27" x14ac:dyDescent="0.25">
      <c r="A373" s="120">
        <v>20020321</v>
      </c>
      <c r="B373" s="121">
        <v>-11854</v>
      </c>
      <c r="C373" s="122">
        <v>-8230.4599999999991</v>
      </c>
      <c r="D373" s="121">
        <v>-1561.05</v>
      </c>
      <c r="E373" s="122">
        <v>-1079.69</v>
      </c>
      <c r="F373" s="121">
        <v>-8883.48</v>
      </c>
      <c r="G373" s="122">
        <v>-6078.69</v>
      </c>
      <c r="H373" s="121">
        <v>-94.756500000000003</v>
      </c>
      <c r="I373" s="122">
        <v>-54.224899999999998</v>
      </c>
      <c r="J373" s="121">
        <v>-1815.07</v>
      </c>
      <c r="K373" s="122">
        <v>-1232.2</v>
      </c>
      <c r="L373" s="121">
        <v>-2096.84</v>
      </c>
      <c r="M373" s="122">
        <v>-1483.73</v>
      </c>
      <c r="N373" s="121">
        <v>-11860.5</v>
      </c>
      <c r="O373" s="122">
        <v>-8402.5300000000007</v>
      </c>
      <c r="P373" s="121">
        <v>-20675.2</v>
      </c>
      <c r="Q373" s="122">
        <v>-14597.1</v>
      </c>
      <c r="S373" s="113">
        <v>20020301</v>
      </c>
      <c r="T373" s="113">
        <v>-1009911</v>
      </c>
      <c r="U373" s="113">
        <v>7091989</v>
      </c>
      <c r="V373" s="113">
        <v>-4796686</v>
      </c>
      <c r="W373" s="113">
        <v>969141</v>
      </c>
      <c r="X373" s="113">
        <v>-205203</v>
      </c>
      <c r="Y373" s="113">
        <v>800973</v>
      </c>
      <c r="Z373" s="113">
        <v>973435</v>
      </c>
      <c r="AA373" s="113">
        <v>8793834</v>
      </c>
    </row>
    <row r="374" spans="1:27" x14ac:dyDescent="0.25">
      <c r="A374" s="120">
        <v>20020320</v>
      </c>
      <c r="B374" s="121">
        <v>-11218.4</v>
      </c>
      <c r="C374" s="122">
        <v>-7873.12</v>
      </c>
      <c r="D374" s="121">
        <v>-1822.66</v>
      </c>
      <c r="E374" s="122">
        <v>-1250.82</v>
      </c>
      <c r="F374" s="121">
        <v>-8651.89</v>
      </c>
      <c r="G374" s="122">
        <v>-5773.71</v>
      </c>
      <c r="H374" s="121">
        <v>-92.081699999999998</v>
      </c>
      <c r="I374" s="122">
        <v>-52.69</v>
      </c>
      <c r="J374" s="121">
        <v>-1534.25</v>
      </c>
      <c r="K374" s="122">
        <v>-1037.45</v>
      </c>
      <c r="L374" s="121">
        <v>-2138.16</v>
      </c>
      <c r="M374" s="122">
        <v>-1508.27</v>
      </c>
      <c r="N374" s="121">
        <v>-12715.8</v>
      </c>
      <c r="O374" s="122">
        <v>-8869.98</v>
      </c>
      <c r="P374" s="121">
        <v>-20752.8</v>
      </c>
      <c r="Q374" s="122">
        <v>-14514.5</v>
      </c>
      <c r="S374" s="113">
        <v>20020228</v>
      </c>
      <c r="T374" s="113">
        <v>9619013</v>
      </c>
      <c r="U374" s="113">
        <v>11410729</v>
      </c>
      <c r="V374" s="113">
        <v>8697483</v>
      </c>
      <c r="W374" s="113">
        <v>6859997</v>
      </c>
      <c r="X374" s="113">
        <v>2071414</v>
      </c>
      <c r="Y374" s="113">
        <v>117779</v>
      </c>
      <c r="Z374" s="113">
        <v>1825117</v>
      </c>
      <c r="AA374" s="113">
        <v>22797436</v>
      </c>
    </row>
    <row r="375" spans="1:27" x14ac:dyDescent="0.25">
      <c r="A375" s="120">
        <v>20020319</v>
      </c>
      <c r="B375" s="121">
        <v>-11383.4</v>
      </c>
      <c r="C375" s="122">
        <v>-7900.44</v>
      </c>
      <c r="D375" s="121">
        <v>-1717.71</v>
      </c>
      <c r="E375" s="122">
        <v>-1168.48</v>
      </c>
      <c r="F375" s="121">
        <v>-8635.56</v>
      </c>
      <c r="G375" s="122">
        <v>-5838.12</v>
      </c>
      <c r="H375" s="121">
        <v>-90.236400000000003</v>
      </c>
      <c r="I375" s="122">
        <v>-51.579900000000002</v>
      </c>
      <c r="J375" s="121">
        <v>-1238.04</v>
      </c>
      <c r="K375" s="122">
        <v>-860.85</v>
      </c>
      <c r="L375" s="121">
        <v>-2502.56</v>
      </c>
      <c r="M375" s="122">
        <v>-1766.89</v>
      </c>
      <c r="N375" s="121">
        <v>-12489</v>
      </c>
      <c r="O375" s="122">
        <v>-8687.82</v>
      </c>
      <c r="P375" s="121">
        <v>-20465.099999999999</v>
      </c>
      <c r="Q375" s="122">
        <v>-14375.8</v>
      </c>
      <c r="S375" s="113">
        <v>20020227</v>
      </c>
      <c r="T375" s="113">
        <v>2102202</v>
      </c>
      <c r="U375" s="113">
        <v>3364913</v>
      </c>
      <c r="V375" s="113">
        <v>4089730</v>
      </c>
      <c r="W375" s="113">
        <v>344943</v>
      </c>
      <c r="X375" s="113">
        <v>519209</v>
      </c>
      <c r="Y375" s="113">
        <v>1804574</v>
      </c>
      <c r="Z375" s="113">
        <v>1122631</v>
      </c>
      <c r="AA375" s="113">
        <v>15321655</v>
      </c>
    </row>
    <row r="376" spans="1:27" x14ac:dyDescent="0.25">
      <c r="A376" s="120">
        <v>20020318</v>
      </c>
      <c r="B376" s="121">
        <v>-11993.7</v>
      </c>
      <c r="C376" s="122">
        <v>-8305.5300000000007</v>
      </c>
      <c r="D376" s="121">
        <v>-2397.34</v>
      </c>
      <c r="E376" s="122">
        <v>-1557.94</v>
      </c>
      <c r="F376" s="121">
        <v>-9235.48</v>
      </c>
      <c r="G376" s="122">
        <v>-6195.92</v>
      </c>
      <c r="H376" s="121">
        <v>-90.891400000000004</v>
      </c>
      <c r="I376" s="122">
        <v>-52.074199999999998</v>
      </c>
      <c r="J376" s="121">
        <v>-1236.79</v>
      </c>
      <c r="K376" s="122">
        <v>-860.09</v>
      </c>
      <c r="L376" s="121">
        <v>-3200.88</v>
      </c>
      <c r="M376" s="122">
        <v>-2250.17</v>
      </c>
      <c r="N376" s="121">
        <v>-12456.2</v>
      </c>
      <c r="O376" s="122">
        <v>-8723.32</v>
      </c>
      <c r="P376" s="121">
        <v>-21734.400000000001</v>
      </c>
      <c r="Q376" s="122">
        <v>-15300.3</v>
      </c>
      <c r="S376" s="113">
        <v>20020226</v>
      </c>
      <c r="T376" s="113">
        <v>1090158</v>
      </c>
      <c r="U376" s="113">
        <v>3332837</v>
      </c>
      <c r="V376" s="113">
        <v>3760015</v>
      </c>
      <c r="W376" s="113">
        <v>497973</v>
      </c>
      <c r="X376" s="113">
        <v>-62441</v>
      </c>
      <c r="Y376" s="113">
        <v>1673311</v>
      </c>
      <c r="Z376" s="113">
        <v>1565442</v>
      </c>
      <c r="AA376" s="113">
        <v>11819412</v>
      </c>
    </row>
    <row r="377" spans="1:27" x14ac:dyDescent="0.25">
      <c r="A377" s="120">
        <v>20020315</v>
      </c>
      <c r="B377" s="121">
        <v>-12420.8</v>
      </c>
      <c r="C377" s="122">
        <v>-8707.61</v>
      </c>
      <c r="D377" s="121">
        <v>-2281.48</v>
      </c>
      <c r="E377" s="122">
        <v>-1525.97</v>
      </c>
      <c r="F377" s="121">
        <v>-9196.92</v>
      </c>
      <c r="G377" s="122">
        <v>-6181.46</v>
      </c>
      <c r="H377" s="121">
        <v>-91.561000000000007</v>
      </c>
      <c r="I377" s="122">
        <v>-53.092399999999998</v>
      </c>
      <c r="J377" s="121">
        <v>-2031.77</v>
      </c>
      <c r="K377" s="122">
        <v>-1301.49</v>
      </c>
      <c r="L377" s="121">
        <v>-2073.42</v>
      </c>
      <c r="M377" s="122">
        <v>-1451.93</v>
      </c>
      <c r="N377" s="121">
        <v>-12426.1</v>
      </c>
      <c r="O377" s="122">
        <v>-8698.0400000000009</v>
      </c>
      <c r="P377" s="121">
        <v>-21835.200000000001</v>
      </c>
      <c r="Q377" s="122">
        <v>-15409.1</v>
      </c>
      <c r="S377" s="113">
        <v>20020225</v>
      </c>
      <c r="T377" s="113">
        <v>-4430076</v>
      </c>
      <c r="U377" s="113">
        <v>5897608</v>
      </c>
      <c r="V377" s="113">
        <v>-883788</v>
      </c>
      <c r="W377" s="113">
        <v>1124201</v>
      </c>
      <c r="X377" s="113">
        <v>-826291</v>
      </c>
      <c r="Y377" s="113">
        <v>633129</v>
      </c>
      <c r="Z377" s="113">
        <v>-5746035</v>
      </c>
      <c r="AA377" s="113">
        <v>2359209</v>
      </c>
    </row>
    <row r="378" spans="1:27" x14ac:dyDescent="0.25">
      <c r="A378" s="120">
        <v>20020314</v>
      </c>
      <c r="B378" s="121">
        <v>-13021.6</v>
      </c>
      <c r="C378" s="122">
        <v>-9156.93</v>
      </c>
      <c r="D378" s="121">
        <v>-1886.85</v>
      </c>
      <c r="E378" s="122">
        <v>-1325</v>
      </c>
      <c r="F378" s="121">
        <v>-9519.2800000000007</v>
      </c>
      <c r="G378" s="122">
        <v>-6284.74</v>
      </c>
      <c r="H378" s="121">
        <v>-85.916200000000003</v>
      </c>
      <c r="I378" s="122">
        <v>-49.718600000000002</v>
      </c>
      <c r="J378" s="121">
        <v>-1826.33</v>
      </c>
      <c r="K378" s="122">
        <v>-1104.8599999999999</v>
      </c>
      <c r="L378" s="121">
        <v>-1998.24</v>
      </c>
      <c r="M378" s="122">
        <v>-1409.77</v>
      </c>
      <c r="N378" s="121">
        <v>-13382</v>
      </c>
      <c r="O378" s="122">
        <v>-9335.75</v>
      </c>
      <c r="P378" s="121">
        <v>-22868.2</v>
      </c>
      <c r="Q378" s="122">
        <v>-15976.8</v>
      </c>
      <c r="S378" s="113">
        <v>20020222</v>
      </c>
      <c r="T378" s="113">
        <v>1782738</v>
      </c>
      <c r="U378" s="113">
        <v>5818435</v>
      </c>
      <c r="V378" s="113">
        <v>-2126762</v>
      </c>
      <c r="W378" s="113">
        <v>1760812</v>
      </c>
      <c r="X378" s="113">
        <v>475653</v>
      </c>
      <c r="Y378" s="113">
        <v>11366</v>
      </c>
      <c r="Z378" s="113">
        <v>-571761</v>
      </c>
      <c r="AA378" s="113">
        <v>7903463</v>
      </c>
    </row>
    <row r="379" spans="1:27" x14ac:dyDescent="0.25">
      <c r="A379" s="120">
        <v>20020313</v>
      </c>
      <c r="B379" s="121">
        <v>-12381.3</v>
      </c>
      <c r="C379" s="122">
        <v>-8634.07</v>
      </c>
      <c r="D379" s="121">
        <v>-2278.6799999999998</v>
      </c>
      <c r="E379" s="122">
        <v>-1609.23</v>
      </c>
      <c r="F379" s="121">
        <v>-10033.4</v>
      </c>
      <c r="G379" s="122">
        <v>-6541.44</v>
      </c>
      <c r="H379" s="121">
        <v>-33.002400000000002</v>
      </c>
      <c r="I379" s="122">
        <v>-19.486000000000001</v>
      </c>
      <c r="J379" s="121">
        <v>-1614.66</v>
      </c>
      <c r="K379" s="122">
        <v>-961.31</v>
      </c>
      <c r="L379" s="121">
        <v>-2036.17</v>
      </c>
      <c r="M379" s="122">
        <v>-1437.45</v>
      </c>
      <c r="N379" s="121">
        <v>-14668.5</v>
      </c>
      <c r="O379" s="122">
        <v>-10097.700000000001</v>
      </c>
      <c r="P379" s="121">
        <v>-22885.3</v>
      </c>
      <c r="Q379" s="122">
        <v>-15906.2</v>
      </c>
      <c r="S379" s="113">
        <v>20020221</v>
      </c>
      <c r="T379" s="113">
        <v>1446539</v>
      </c>
      <c r="U379" s="113">
        <v>9623752</v>
      </c>
      <c r="V379" s="113">
        <v>4839904</v>
      </c>
      <c r="W379" s="113">
        <v>1000051</v>
      </c>
      <c r="X379" s="113">
        <v>1106875</v>
      </c>
      <c r="Y379" s="113">
        <v>2142130</v>
      </c>
      <c r="Z379" s="113">
        <v>-3676552</v>
      </c>
      <c r="AA379" s="113">
        <v>11121297</v>
      </c>
    </row>
    <row r="380" spans="1:27" x14ac:dyDescent="0.25">
      <c r="A380" s="120">
        <v>20020312</v>
      </c>
      <c r="B380" s="121">
        <v>-12678.3</v>
      </c>
      <c r="C380" s="122">
        <v>-8818.2999999999993</v>
      </c>
      <c r="D380" s="121">
        <v>-1996.27</v>
      </c>
      <c r="E380" s="122">
        <v>-1374.37</v>
      </c>
      <c r="F380" s="121">
        <v>-10466.9</v>
      </c>
      <c r="G380" s="122">
        <v>-6862.64</v>
      </c>
      <c r="H380" s="121">
        <v>-102.414</v>
      </c>
      <c r="I380" s="122">
        <v>-57.662199999999999</v>
      </c>
      <c r="J380" s="121">
        <v>-1794.88</v>
      </c>
      <c r="K380" s="122">
        <v>-1093.58</v>
      </c>
      <c r="L380" s="121">
        <v>-2130.3000000000002</v>
      </c>
      <c r="M380" s="122">
        <v>-1494.01</v>
      </c>
      <c r="N380" s="121">
        <v>-15791.5</v>
      </c>
      <c r="O380" s="122">
        <v>-10797</v>
      </c>
      <c r="P380" s="121">
        <v>-23338.5</v>
      </c>
      <c r="Q380" s="122">
        <v>-16318.3</v>
      </c>
      <c r="S380" s="113">
        <v>20020220</v>
      </c>
      <c r="T380" s="113">
        <v>-1339042</v>
      </c>
      <c r="U380" s="113">
        <v>6522743</v>
      </c>
      <c r="V380" s="113">
        <v>-1493754</v>
      </c>
      <c r="W380" s="113">
        <v>957056</v>
      </c>
      <c r="X380" s="113">
        <v>-98443</v>
      </c>
      <c r="Y380" s="113">
        <v>1042611</v>
      </c>
      <c r="Z380" s="113">
        <v>-1944968</v>
      </c>
      <c r="AA380" s="113">
        <v>11701303</v>
      </c>
    </row>
    <row r="381" spans="1:27" x14ac:dyDescent="0.25">
      <c r="A381" s="120">
        <v>20020311</v>
      </c>
      <c r="B381" s="121">
        <v>-12522.9</v>
      </c>
      <c r="C381" s="122">
        <v>-8698.02</v>
      </c>
      <c r="D381" s="121">
        <v>-2236.34</v>
      </c>
      <c r="E381" s="122">
        <v>-1547.42</v>
      </c>
      <c r="F381" s="121">
        <v>-10684.6</v>
      </c>
      <c r="G381" s="122">
        <v>-7193.99</v>
      </c>
      <c r="H381" s="121">
        <v>-32.064999999999998</v>
      </c>
      <c r="I381" s="122">
        <v>-18.2075</v>
      </c>
      <c r="J381" s="121">
        <v>-1384.96</v>
      </c>
      <c r="K381" s="122">
        <v>-875.86199999999997</v>
      </c>
      <c r="L381" s="121">
        <v>-2192.15</v>
      </c>
      <c r="M381" s="122">
        <v>-1523.27</v>
      </c>
      <c r="N381" s="121">
        <v>-14324.9</v>
      </c>
      <c r="O381" s="122">
        <v>-9947.9500000000007</v>
      </c>
      <c r="P381" s="121">
        <v>-23915.4</v>
      </c>
      <c r="Q381" s="122">
        <v>-16638.599999999999</v>
      </c>
      <c r="S381" s="113">
        <v>20020219</v>
      </c>
      <c r="T381" s="113">
        <v>4855784</v>
      </c>
      <c r="U381" s="113">
        <v>6454183</v>
      </c>
      <c r="V381" s="113">
        <v>6824011</v>
      </c>
      <c r="W381" s="113">
        <v>-423468</v>
      </c>
      <c r="X381" s="113">
        <v>1520435</v>
      </c>
      <c r="Y381" s="113">
        <v>23462</v>
      </c>
      <c r="Z381" s="113">
        <v>2867975</v>
      </c>
      <c r="AA381" s="113">
        <v>28472728</v>
      </c>
    </row>
    <row r="382" spans="1:27" x14ac:dyDescent="0.25">
      <c r="A382" s="120">
        <v>20020308</v>
      </c>
      <c r="B382" s="121">
        <v>-12074.7</v>
      </c>
      <c r="C382" s="122">
        <v>-8369.07</v>
      </c>
      <c r="D382" s="121">
        <v>-1640.71</v>
      </c>
      <c r="E382" s="122">
        <v>-1171.3399999999999</v>
      </c>
      <c r="F382" s="121">
        <v>-10610.7</v>
      </c>
      <c r="G382" s="122">
        <v>-7159.38</v>
      </c>
      <c r="H382" s="121">
        <v>-74.229900000000001</v>
      </c>
      <c r="I382" s="122">
        <v>-42.915300000000002</v>
      </c>
      <c r="J382" s="121">
        <v>-1349.94</v>
      </c>
      <c r="K382" s="122">
        <v>-866.721</v>
      </c>
      <c r="L382" s="121">
        <v>-2202.87</v>
      </c>
      <c r="M382" s="122">
        <v>-1539.75</v>
      </c>
      <c r="N382" s="121">
        <v>-13766.6</v>
      </c>
      <c r="O382" s="122">
        <v>-9612.74</v>
      </c>
      <c r="P382" s="121">
        <v>-22861.4</v>
      </c>
      <c r="Q382" s="122">
        <v>-16015.6</v>
      </c>
      <c r="S382" s="113">
        <v>20020218</v>
      </c>
      <c r="T382" s="113">
        <v>3314996</v>
      </c>
      <c r="U382" s="113">
        <v>8377393</v>
      </c>
      <c r="V382" s="113">
        <v>1922107</v>
      </c>
      <c r="W382" s="113">
        <v>746677</v>
      </c>
      <c r="X382" s="113">
        <v>1192112</v>
      </c>
      <c r="Y382" s="113">
        <v>-892602</v>
      </c>
      <c r="Z382" s="113">
        <v>466717</v>
      </c>
      <c r="AA382" s="113">
        <v>13946269</v>
      </c>
    </row>
    <row r="383" spans="1:27" x14ac:dyDescent="0.25">
      <c r="A383" s="120">
        <v>20020307</v>
      </c>
      <c r="B383" s="121">
        <v>-11710</v>
      </c>
      <c r="C383" s="122">
        <v>-8078.36</v>
      </c>
      <c r="D383" s="121">
        <v>-2319.63</v>
      </c>
      <c r="E383" s="122">
        <v>-1532.65</v>
      </c>
      <c r="F383" s="121">
        <v>-9729.5400000000009</v>
      </c>
      <c r="G383" s="122">
        <v>-6681.73</v>
      </c>
      <c r="H383" s="121">
        <v>-192.34200000000001</v>
      </c>
      <c r="I383" s="122">
        <v>-108.869</v>
      </c>
      <c r="J383" s="121">
        <v>-1975.24</v>
      </c>
      <c r="K383" s="122">
        <v>-1202.49</v>
      </c>
      <c r="L383" s="121">
        <v>-2149.23</v>
      </c>
      <c r="M383" s="122">
        <v>-1495.66</v>
      </c>
      <c r="N383" s="121">
        <v>-16446.900000000001</v>
      </c>
      <c r="O383" s="122">
        <v>-11282.9</v>
      </c>
      <c r="P383" s="121">
        <v>-22915.3</v>
      </c>
      <c r="Q383" s="122">
        <v>-15985.8</v>
      </c>
      <c r="S383" s="113">
        <v>20020214</v>
      </c>
      <c r="T383" s="113">
        <v>-92318</v>
      </c>
      <c r="U383" s="113">
        <v>6952350</v>
      </c>
      <c r="V383" s="113">
        <v>800879</v>
      </c>
      <c r="W383" s="113">
        <v>-12040</v>
      </c>
      <c r="X383" s="113">
        <v>575278</v>
      </c>
      <c r="Y383" s="113">
        <v>407525</v>
      </c>
      <c r="Z383" s="113">
        <v>-1110326</v>
      </c>
      <c r="AA383" s="113">
        <v>11249582</v>
      </c>
    </row>
    <row r="384" spans="1:27" x14ac:dyDescent="0.25">
      <c r="A384" s="120">
        <v>20020306</v>
      </c>
      <c r="B384" s="121">
        <v>-11054.2</v>
      </c>
      <c r="C384" s="122">
        <v>-7702.11</v>
      </c>
      <c r="D384" s="121">
        <v>-1956.47</v>
      </c>
      <c r="E384" s="122">
        <v>-1386.98</v>
      </c>
      <c r="F384" s="121">
        <v>-8889.92</v>
      </c>
      <c r="G384" s="122">
        <v>-6150.68</v>
      </c>
      <c r="H384" s="121">
        <v>-214.39599999999999</v>
      </c>
      <c r="I384" s="122">
        <v>-121.621</v>
      </c>
      <c r="J384" s="121">
        <v>-1772.91</v>
      </c>
      <c r="K384" s="122">
        <v>-1105.42</v>
      </c>
      <c r="L384" s="121">
        <v>-2336</v>
      </c>
      <c r="M384" s="122">
        <v>-1617.7</v>
      </c>
      <c r="N384" s="121">
        <v>-12759.1</v>
      </c>
      <c r="O384" s="122">
        <v>-8978.26</v>
      </c>
      <c r="P384" s="121">
        <v>-19791.7</v>
      </c>
      <c r="Q384" s="122">
        <v>-13934.4</v>
      </c>
      <c r="S384" s="113">
        <v>20020213</v>
      </c>
      <c r="T384" s="113">
        <v>279233</v>
      </c>
      <c r="U384" s="113">
        <v>5031704</v>
      </c>
      <c r="V384" s="113">
        <v>-156915</v>
      </c>
      <c r="W384" s="113">
        <v>2784297</v>
      </c>
      <c r="X384" s="113">
        <v>-226119</v>
      </c>
      <c r="Y384" s="113">
        <v>-502842</v>
      </c>
      <c r="Z384" s="113">
        <v>214009</v>
      </c>
      <c r="AA384" s="113">
        <v>14181233</v>
      </c>
    </row>
    <row r="385" spans="1:27" x14ac:dyDescent="0.25">
      <c r="A385" s="120">
        <v>20020305</v>
      </c>
      <c r="B385" s="121">
        <v>-10908</v>
      </c>
      <c r="C385" s="122">
        <v>-7696.55</v>
      </c>
      <c r="D385" s="121">
        <v>-1782.74</v>
      </c>
      <c r="E385" s="122">
        <v>-1260.1600000000001</v>
      </c>
      <c r="F385" s="121">
        <v>-8565.42</v>
      </c>
      <c r="G385" s="122">
        <v>-5897</v>
      </c>
      <c r="H385" s="121">
        <v>-165.489</v>
      </c>
      <c r="I385" s="122">
        <v>-95.713399999999993</v>
      </c>
      <c r="J385" s="121">
        <v>-2653.05</v>
      </c>
      <c r="K385" s="122">
        <v>-1536.96</v>
      </c>
      <c r="L385" s="121">
        <v>-2306.06</v>
      </c>
      <c r="M385" s="122">
        <v>-1593.73</v>
      </c>
      <c r="N385" s="121">
        <v>-12131.7</v>
      </c>
      <c r="O385" s="122">
        <v>-8558.86</v>
      </c>
      <c r="P385" s="121">
        <v>-20681.900000000001</v>
      </c>
      <c r="Q385" s="122">
        <v>-14578.2</v>
      </c>
      <c r="S385" s="113">
        <v>20020212</v>
      </c>
      <c r="T385" s="113">
        <v>2305150</v>
      </c>
      <c r="U385" s="113">
        <v>4228375</v>
      </c>
      <c r="V385" s="113">
        <v>-586322</v>
      </c>
      <c r="W385" s="113">
        <v>659626</v>
      </c>
      <c r="X385" s="113">
        <v>460781</v>
      </c>
      <c r="Y385" s="113">
        <v>1779037</v>
      </c>
      <c r="Z385" s="113">
        <v>-3337446</v>
      </c>
      <c r="AA385" s="113">
        <v>5084406</v>
      </c>
    </row>
    <row r="386" spans="1:27" x14ac:dyDescent="0.25">
      <c r="A386" s="120">
        <v>20020304</v>
      </c>
      <c r="B386" s="121">
        <v>-9335.33</v>
      </c>
      <c r="C386" s="122">
        <v>-6606.41</v>
      </c>
      <c r="D386" s="121">
        <v>-1867.63</v>
      </c>
      <c r="E386" s="122">
        <v>-1314.49</v>
      </c>
      <c r="F386" s="121">
        <v>-8566.2000000000007</v>
      </c>
      <c r="G386" s="122">
        <v>-5836.82</v>
      </c>
      <c r="H386" s="121">
        <v>-107.721</v>
      </c>
      <c r="I386" s="122">
        <v>-61.749000000000002</v>
      </c>
      <c r="J386" s="121">
        <v>-1582.89</v>
      </c>
      <c r="K386" s="122">
        <v>-982.18600000000004</v>
      </c>
      <c r="L386" s="121">
        <v>-2512.85</v>
      </c>
      <c r="M386" s="122">
        <v>-1730.91</v>
      </c>
      <c r="N386" s="121">
        <v>-16187.9</v>
      </c>
      <c r="O386" s="122">
        <v>-11346.4</v>
      </c>
      <c r="P386" s="121">
        <v>-22634.5</v>
      </c>
      <c r="Q386" s="122">
        <v>-16021.2</v>
      </c>
      <c r="S386" s="113">
        <v>20020211</v>
      </c>
      <c r="T386" s="113">
        <v>-412260</v>
      </c>
      <c r="U386" s="113">
        <v>6884118</v>
      </c>
      <c r="V386" s="113">
        <v>-4338617</v>
      </c>
      <c r="W386" s="113">
        <v>322221</v>
      </c>
      <c r="X386" s="113">
        <v>76720</v>
      </c>
      <c r="Y386" s="113">
        <v>669869</v>
      </c>
      <c r="Z386" s="113">
        <v>-3230244</v>
      </c>
      <c r="AA386" s="113">
        <v>-72085</v>
      </c>
    </row>
    <row r="387" spans="1:27" x14ac:dyDescent="0.25">
      <c r="A387" s="120">
        <v>20020301</v>
      </c>
      <c r="B387" s="121">
        <v>-9240.31</v>
      </c>
      <c r="C387" s="122">
        <v>-6496.1</v>
      </c>
      <c r="D387" s="121">
        <v>-2631.98</v>
      </c>
      <c r="E387" s="122">
        <v>-1825.13</v>
      </c>
      <c r="F387" s="121">
        <v>-7986.02</v>
      </c>
      <c r="G387" s="122">
        <v>-5556.34</v>
      </c>
      <c r="H387" s="121">
        <v>-41.392699999999998</v>
      </c>
      <c r="I387" s="122">
        <v>-23.481300000000001</v>
      </c>
      <c r="J387" s="121">
        <v>-1633.42</v>
      </c>
      <c r="K387" s="122">
        <v>-1012.44</v>
      </c>
      <c r="L387" s="121">
        <v>-2231.33</v>
      </c>
      <c r="M387" s="122">
        <v>-1558.22</v>
      </c>
      <c r="N387" s="121">
        <v>-14392.2</v>
      </c>
      <c r="O387" s="122">
        <v>-10067.1</v>
      </c>
      <c r="P387" s="121">
        <v>-19998.900000000001</v>
      </c>
      <c r="Q387" s="122">
        <v>-14332.1</v>
      </c>
      <c r="S387" s="113">
        <v>20020208</v>
      </c>
      <c r="T387" s="113">
        <v>-1287734</v>
      </c>
      <c r="U387" s="113">
        <v>5141343</v>
      </c>
      <c r="V387" s="113">
        <v>-4421861</v>
      </c>
      <c r="W387" s="113">
        <v>152815</v>
      </c>
      <c r="X387" s="113">
        <v>-277988</v>
      </c>
      <c r="Y387" s="113">
        <v>3441935</v>
      </c>
      <c r="Z387" s="113">
        <v>2463033</v>
      </c>
      <c r="AA387" s="113">
        <v>19702578</v>
      </c>
    </row>
    <row r="388" spans="1:27" x14ac:dyDescent="0.25">
      <c r="A388" s="120">
        <v>20020228</v>
      </c>
      <c r="B388" s="121">
        <v>-8872.11</v>
      </c>
      <c r="C388" s="122">
        <v>-6289.67</v>
      </c>
      <c r="D388" s="121">
        <v>-2519.34</v>
      </c>
      <c r="E388" s="122">
        <v>-1741.85</v>
      </c>
      <c r="F388" s="121">
        <v>-7716.68</v>
      </c>
      <c r="G388" s="122">
        <v>-5324.21</v>
      </c>
      <c r="H388" s="121">
        <v>-170.71</v>
      </c>
      <c r="I388" s="122">
        <v>-96.630499999999998</v>
      </c>
      <c r="J388" s="121">
        <v>-1514.2</v>
      </c>
      <c r="K388" s="122">
        <v>-922.62</v>
      </c>
      <c r="L388" s="121">
        <v>-2059.85</v>
      </c>
      <c r="M388" s="122">
        <v>-1440.55</v>
      </c>
      <c r="N388" s="121">
        <v>-11836.4</v>
      </c>
      <c r="O388" s="122">
        <v>-8295.59</v>
      </c>
      <c r="P388" s="121">
        <v>-17167.7</v>
      </c>
      <c r="Q388" s="122">
        <v>-12286.2</v>
      </c>
      <c r="S388" s="113">
        <v>20020207</v>
      </c>
      <c r="T388" s="113">
        <v>3773430</v>
      </c>
      <c r="U388" s="113">
        <v>8280737</v>
      </c>
      <c r="V388" s="113">
        <v>3098999</v>
      </c>
      <c r="W388" s="113">
        <v>468467</v>
      </c>
      <c r="X388" s="113">
        <v>1437551</v>
      </c>
      <c r="Y388" s="113">
        <v>4400264</v>
      </c>
      <c r="Z388" s="113">
        <v>286905</v>
      </c>
      <c r="AA388" s="113">
        <v>27004774</v>
      </c>
    </row>
    <row r="389" spans="1:27" x14ac:dyDescent="0.25">
      <c r="A389" s="120">
        <v>20020227</v>
      </c>
      <c r="B389" s="121">
        <v>-8815.3700000000008</v>
      </c>
      <c r="C389" s="122">
        <v>-6259.36</v>
      </c>
      <c r="D389" s="121">
        <v>-1862.66</v>
      </c>
      <c r="E389" s="122">
        <v>-1307.6600000000001</v>
      </c>
      <c r="F389" s="121">
        <v>-7828.98</v>
      </c>
      <c r="G389" s="122">
        <v>-5485.12</v>
      </c>
      <c r="H389" s="121">
        <v>-138.15700000000001</v>
      </c>
      <c r="I389" s="122">
        <v>-78.959999999999994</v>
      </c>
      <c r="J389" s="121">
        <v>-3105.95</v>
      </c>
      <c r="K389" s="122">
        <v>-1872.47</v>
      </c>
      <c r="L389" s="121">
        <v>-2151.69</v>
      </c>
      <c r="M389" s="122">
        <v>-1505.78</v>
      </c>
      <c r="N389" s="121">
        <v>-11669</v>
      </c>
      <c r="O389" s="122">
        <v>-8017.08</v>
      </c>
      <c r="P389" s="121">
        <v>-17319.7</v>
      </c>
      <c r="Q389" s="122">
        <v>-12338.3</v>
      </c>
      <c r="S389" s="113">
        <v>20020206</v>
      </c>
      <c r="T389" s="113">
        <v>2154235</v>
      </c>
      <c r="U389" s="113">
        <v>5165241</v>
      </c>
      <c r="V389" s="113">
        <v>5027507</v>
      </c>
      <c r="W389" s="113">
        <v>572713</v>
      </c>
      <c r="X389" s="113">
        <v>2903397</v>
      </c>
      <c r="Y389" s="113">
        <v>-363515</v>
      </c>
      <c r="Z389" s="113">
        <v>-1251359</v>
      </c>
      <c r="AA389" s="113">
        <v>15184097</v>
      </c>
    </row>
    <row r="390" spans="1:27" x14ac:dyDescent="0.25">
      <c r="A390" s="120">
        <v>20020226</v>
      </c>
      <c r="B390" s="121">
        <v>-8265.5</v>
      </c>
      <c r="C390" s="122">
        <v>-5854.97</v>
      </c>
      <c r="D390" s="121">
        <v>-1765.41</v>
      </c>
      <c r="E390" s="122">
        <v>-1224.0999999999999</v>
      </c>
      <c r="F390" s="121">
        <v>-8752.86</v>
      </c>
      <c r="G390" s="122">
        <v>-5993.83</v>
      </c>
      <c r="H390" s="121">
        <v>-138.78200000000001</v>
      </c>
      <c r="I390" s="122">
        <v>-79.473100000000002</v>
      </c>
      <c r="J390" s="121">
        <v>-1675.46</v>
      </c>
      <c r="K390" s="122">
        <v>-1006.61</v>
      </c>
      <c r="L390" s="121">
        <v>-2272.2399999999998</v>
      </c>
      <c r="M390" s="122">
        <v>-1593.05</v>
      </c>
      <c r="N390" s="121">
        <v>-12146.9</v>
      </c>
      <c r="O390" s="122">
        <v>-8340.92</v>
      </c>
      <c r="P390" s="121">
        <v>-17344.3</v>
      </c>
      <c r="Q390" s="122">
        <v>-12176.1</v>
      </c>
      <c r="S390" s="113">
        <v>20020205</v>
      </c>
      <c r="T390" s="113">
        <v>-1549568</v>
      </c>
      <c r="U390" s="113">
        <v>8511847</v>
      </c>
      <c r="V390" s="113">
        <v>5440552</v>
      </c>
      <c r="W390" s="113">
        <v>341078</v>
      </c>
      <c r="X390" s="113">
        <v>1643058</v>
      </c>
      <c r="Y390" s="113">
        <v>-817057</v>
      </c>
      <c r="Z390" s="113">
        <v>-1290202</v>
      </c>
      <c r="AA390" s="113">
        <v>16405677</v>
      </c>
    </row>
    <row r="391" spans="1:27" x14ac:dyDescent="0.25">
      <c r="A391" s="120">
        <v>20020225</v>
      </c>
      <c r="B391" s="121">
        <v>-8880.2099999999991</v>
      </c>
      <c r="C391" s="122">
        <v>-6302.04</v>
      </c>
      <c r="D391" s="121">
        <v>-2002.08</v>
      </c>
      <c r="E391" s="122">
        <v>-1364.42</v>
      </c>
      <c r="F391" s="121">
        <v>-7971.17</v>
      </c>
      <c r="G391" s="122">
        <v>-5516.11</v>
      </c>
      <c r="H391" s="121">
        <v>-147.26400000000001</v>
      </c>
      <c r="I391" s="122">
        <v>-82.831699999999998</v>
      </c>
      <c r="J391" s="121">
        <v>-1644.3</v>
      </c>
      <c r="K391" s="122">
        <v>-984.59799999999996</v>
      </c>
      <c r="L391" s="121">
        <v>-2468.04</v>
      </c>
      <c r="M391" s="122">
        <v>-1733.9</v>
      </c>
      <c r="N391" s="121">
        <v>-14547.5</v>
      </c>
      <c r="O391" s="122">
        <v>-9674.75</v>
      </c>
      <c r="P391" s="121">
        <v>-17180.7</v>
      </c>
      <c r="Q391" s="122">
        <v>-12166</v>
      </c>
      <c r="S391" s="113">
        <v>20020204</v>
      </c>
      <c r="T391" s="113">
        <v>-892258</v>
      </c>
      <c r="U391" s="113">
        <v>9932910</v>
      </c>
      <c r="V391" s="113">
        <v>5901991</v>
      </c>
      <c r="W391" s="113">
        <v>266932</v>
      </c>
      <c r="X391" s="113">
        <v>985297</v>
      </c>
      <c r="Y391" s="113">
        <v>-3643748</v>
      </c>
      <c r="Z391" s="113">
        <v>-1743554</v>
      </c>
      <c r="AA391" s="113">
        <v>16754045</v>
      </c>
    </row>
    <row r="392" spans="1:27" x14ac:dyDescent="0.25">
      <c r="A392" s="120">
        <v>20020222</v>
      </c>
      <c r="B392" s="121">
        <v>-9426.66</v>
      </c>
      <c r="C392" s="122">
        <v>-6572.29</v>
      </c>
      <c r="D392" s="121">
        <v>-2949.12</v>
      </c>
      <c r="E392" s="122">
        <v>-1975.02</v>
      </c>
      <c r="F392" s="121">
        <v>-8127.06</v>
      </c>
      <c r="G392" s="122">
        <v>-5640.93</v>
      </c>
      <c r="H392" s="121">
        <v>-157.42599999999999</v>
      </c>
      <c r="I392" s="122">
        <v>-89.202399999999997</v>
      </c>
      <c r="J392" s="121">
        <v>-1609.81</v>
      </c>
      <c r="K392" s="122">
        <v>-968.94899999999996</v>
      </c>
      <c r="L392" s="121">
        <v>-2258.33</v>
      </c>
      <c r="M392" s="122">
        <v>-1576.1</v>
      </c>
      <c r="N392" s="121">
        <v>-12010.3</v>
      </c>
      <c r="O392" s="122">
        <v>-8278.66</v>
      </c>
      <c r="P392" s="121">
        <v>-16567.8</v>
      </c>
      <c r="Q392" s="122">
        <v>-11819.7</v>
      </c>
      <c r="S392" s="113">
        <v>20020201</v>
      </c>
      <c r="T392" s="113">
        <v>-193544</v>
      </c>
      <c r="U392" s="113">
        <v>2208029</v>
      </c>
      <c r="V392" s="113">
        <v>-205699</v>
      </c>
      <c r="W392" s="113">
        <v>815886</v>
      </c>
      <c r="X392" s="113">
        <v>1115968</v>
      </c>
      <c r="Y392" s="113">
        <v>1616616</v>
      </c>
      <c r="Z392" s="113">
        <v>-55942</v>
      </c>
      <c r="AA392" s="113">
        <v>4991695</v>
      </c>
    </row>
    <row r="393" spans="1:27" x14ac:dyDescent="0.25">
      <c r="A393" s="120">
        <v>20020221</v>
      </c>
      <c r="B393" s="121">
        <v>-9608.3799999999992</v>
      </c>
      <c r="C393" s="122">
        <v>-6746.66</v>
      </c>
      <c r="D393" s="121">
        <v>-1661.89</v>
      </c>
      <c r="E393" s="122">
        <v>-1155.75</v>
      </c>
      <c r="F393" s="121">
        <v>-9095.41</v>
      </c>
      <c r="G393" s="122">
        <v>-6058.59</v>
      </c>
      <c r="H393" s="121">
        <v>-107.145</v>
      </c>
      <c r="I393" s="122">
        <v>-59.119300000000003</v>
      </c>
      <c r="J393" s="121">
        <v>-904.41399999999999</v>
      </c>
      <c r="K393" s="122">
        <v>-594.96</v>
      </c>
      <c r="L393" s="121">
        <v>-2095.39</v>
      </c>
      <c r="M393" s="122">
        <v>-1478.73</v>
      </c>
      <c r="N393" s="121">
        <v>-12150.9</v>
      </c>
      <c r="O393" s="122">
        <v>-8365.43</v>
      </c>
      <c r="P393" s="121">
        <v>-19806.8</v>
      </c>
      <c r="Q393" s="122">
        <v>-13691.8</v>
      </c>
      <c r="S393" s="113">
        <v>20020131</v>
      </c>
      <c r="T393" s="113">
        <v>11399563</v>
      </c>
      <c r="U393" s="113">
        <v>15436260</v>
      </c>
      <c r="V393" s="113">
        <v>6254316</v>
      </c>
      <c r="W393" s="113">
        <v>1288452</v>
      </c>
      <c r="X393" s="113">
        <v>683444</v>
      </c>
      <c r="Y393" s="113">
        <v>2694328</v>
      </c>
      <c r="Z393" s="113">
        <v>-364588</v>
      </c>
      <c r="AA393" s="113">
        <v>23729194</v>
      </c>
    </row>
    <row r="394" spans="1:27" x14ac:dyDescent="0.25">
      <c r="A394" s="120">
        <v>20020220</v>
      </c>
      <c r="B394" s="121">
        <v>-9461.81</v>
      </c>
      <c r="C394" s="122">
        <v>-6628.84</v>
      </c>
      <c r="D394" s="121">
        <v>-1797.4</v>
      </c>
      <c r="E394" s="122">
        <v>-1197.24</v>
      </c>
      <c r="F394" s="121">
        <v>-8787.25</v>
      </c>
      <c r="G394" s="122">
        <v>-5957.27</v>
      </c>
      <c r="H394" s="121">
        <v>-112.35599999999999</v>
      </c>
      <c r="I394" s="122">
        <v>-61.871200000000002</v>
      </c>
      <c r="J394" s="121">
        <v>-1647.49</v>
      </c>
      <c r="K394" s="122">
        <v>-987.95699999999999</v>
      </c>
      <c r="L394" s="121">
        <v>-2047.38</v>
      </c>
      <c r="M394" s="122">
        <v>-1454.39</v>
      </c>
      <c r="N394" s="121">
        <v>-12086.3</v>
      </c>
      <c r="O394" s="122">
        <v>-8270.6</v>
      </c>
      <c r="P394" s="121">
        <v>-18721.8</v>
      </c>
      <c r="Q394" s="122">
        <v>-13179.5</v>
      </c>
      <c r="S394" s="113">
        <v>20020130</v>
      </c>
      <c r="T394" s="113">
        <v>-5376704</v>
      </c>
      <c r="U394" s="113">
        <v>9907464</v>
      </c>
      <c r="V394" s="113">
        <v>835928</v>
      </c>
      <c r="W394" s="113">
        <v>498271</v>
      </c>
      <c r="X394" s="113">
        <v>483518</v>
      </c>
      <c r="Y394" s="113">
        <v>-290930</v>
      </c>
      <c r="Z394" s="113">
        <v>314759</v>
      </c>
      <c r="AA394" s="113">
        <v>19824907</v>
      </c>
    </row>
    <row r="395" spans="1:27" x14ac:dyDescent="0.25">
      <c r="A395" s="120">
        <v>20020219</v>
      </c>
      <c r="B395" s="121">
        <v>-9063.16</v>
      </c>
      <c r="C395" s="122">
        <v>-6437.46</v>
      </c>
      <c r="D395" s="121">
        <v>-1827.83</v>
      </c>
      <c r="E395" s="122">
        <v>-1229.56</v>
      </c>
      <c r="F395" s="121">
        <v>-9400.07</v>
      </c>
      <c r="G395" s="122">
        <v>-6395.04</v>
      </c>
      <c r="H395" s="121">
        <v>-117.34099999999999</v>
      </c>
      <c r="I395" s="122">
        <v>-64.869500000000002</v>
      </c>
      <c r="J395" s="121">
        <v>-1140.53</v>
      </c>
      <c r="K395" s="122">
        <v>-718.5</v>
      </c>
      <c r="L395" s="121">
        <v>-2126.1</v>
      </c>
      <c r="M395" s="122">
        <v>-1512.48</v>
      </c>
      <c r="N395" s="121">
        <v>-13396</v>
      </c>
      <c r="O395" s="122">
        <v>-9341.07</v>
      </c>
      <c r="P395" s="121">
        <v>-21972.7</v>
      </c>
      <c r="Q395" s="122">
        <v>-15201.6</v>
      </c>
      <c r="S395" s="113">
        <v>20020129</v>
      </c>
      <c r="T395" s="113">
        <v>7575828</v>
      </c>
      <c r="U395" s="113">
        <v>6310138</v>
      </c>
      <c r="V395" s="113">
        <v>3243378</v>
      </c>
      <c r="W395" s="113">
        <v>441352</v>
      </c>
      <c r="X395" s="113">
        <v>210869</v>
      </c>
      <c r="Y395" s="113">
        <v>-2006086</v>
      </c>
      <c r="Z395" s="113">
        <v>2724162</v>
      </c>
      <c r="AA395" s="113">
        <v>15530993</v>
      </c>
    </row>
    <row r="396" spans="1:27" x14ac:dyDescent="0.25">
      <c r="A396" s="120">
        <v>20020218</v>
      </c>
      <c r="B396" s="121">
        <v>-9220.2199999999993</v>
      </c>
      <c r="C396" s="122">
        <v>-6522.14</v>
      </c>
      <c r="D396" s="121">
        <v>-2035.11</v>
      </c>
      <c r="E396" s="122">
        <v>-1347.06</v>
      </c>
      <c r="F396" s="121">
        <v>-10498.2</v>
      </c>
      <c r="G396" s="122">
        <v>-6951.59</v>
      </c>
      <c r="H396" s="121">
        <v>-119.60599999999999</v>
      </c>
      <c r="I396" s="122">
        <v>-65.722899999999996</v>
      </c>
      <c r="J396" s="121">
        <v>-1847.09</v>
      </c>
      <c r="K396" s="122">
        <v>-1105.7</v>
      </c>
      <c r="L396" s="121">
        <v>-2272.96</v>
      </c>
      <c r="M396" s="122">
        <v>-1613.74</v>
      </c>
      <c r="N396" s="121">
        <v>-13905.5</v>
      </c>
      <c r="O396" s="122">
        <v>-9716.1</v>
      </c>
      <c r="P396" s="121">
        <v>-24642.5</v>
      </c>
      <c r="Q396" s="122">
        <v>-16799.2</v>
      </c>
      <c r="S396" s="113">
        <v>20020128</v>
      </c>
      <c r="T396" s="113">
        <v>2474716</v>
      </c>
      <c r="U396" s="113">
        <v>7253181</v>
      </c>
      <c r="V396" s="113">
        <v>-6901101</v>
      </c>
      <c r="W396" s="113">
        <v>3524374</v>
      </c>
      <c r="X396" s="113">
        <v>455873</v>
      </c>
      <c r="Y396" s="113">
        <v>-1626401</v>
      </c>
      <c r="Z396" s="113">
        <v>-109751</v>
      </c>
      <c r="AA396" s="113">
        <v>7131354</v>
      </c>
    </row>
    <row r="397" spans="1:27" x14ac:dyDescent="0.25">
      <c r="A397" s="120">
        <v>20020215</v>
      </c>
      <c r="B397" s="121">
        <v>-9904.36</v>
      </c>
      <c r="C397" s="122">
        <v>-6929.98</v>
      </c>
      <c r="D397" s="121">
        <v>-2102.5700000000002</v>
      </c>
      <c r="E397" s="122">
        <v>-1436.09</v>
      </c>
      <c r="F397" s="121">
        <v>-10439.4</v>
      </c>
      <c r="G397" s="122">
        <v>-6939.93</v>
      </c>
      <c r="H397" s="121">
        <v>-116.753</v>
      </c>
      <c r="I397" s="122">
        <v>-66.750100000000003</v>
      </c>
      <c r="J397" s="121">
        <v>-1831.27</v>
      </c>
      <c r="K397" s="122">
        <v>-1097.31</v>
      </c>
      <c r="L397" s="121">
        <v>-2271.61</v>
      </c>
      <c r="M397" s="122">
        <v>-1611.9</v>
      </c>
      <c r="N397" s="121">
        <v>-14026.9</v>
      </c>
      <c r="O397" s="122">
        <v>-9815.4599999999991</v>
      </c>
      <c r="P397" s="121">
        <v>-25205.7</v>
      </c>
      <c r="Q397" s="122">
        <v>-16995.2</v>
      </c>
      <c r="S397" s="113">
        <v>20020125</v>
      </c>
      <c r="T397" s="113">
        <v>3079836</v>
      </c>
      <c r="U397" s="113">
        <v>6391260</v>
      </c>
      <c r="V397" s="113">
        <v>2553062</v>
      </c>
      <c r="W397" s="113">
        <v>-243752</v>
      </c>
      <c r="X397" s="113">
        <v>-196089</v>
      </c>
      <c r="Y397" s="113">
        <v>-192821</v>
      </c>
      <c r="Z397" s="113">
        <v>-184479</v>
      </c>
      <c r="AA397" s="113">
        <v>12089800</v>
      </c>
    </row>
    <row r="398" spans="1:27" x14ac:dyDescent="0.25">
      <c r="A398" s="120">
        <v>20020214</v>
      </c>
      <c r="B398" s="121">
        <v>-9127.44</v>
      </c>
      <c r="C398" s="122">
        <v>-6443.23</v>
      </c>
      <c r="D398" s="121">
        <v>-2050.4899999999998</v>
      </c>
      <c r="E398" s="122">
        <v>-1406.12</v>
      </c>
      <c r="F398" s="121">
        <v>-9914.91</v>
      </c>
      <c r="G398" s="122">
        <v>-6483.5</v>
      </c>
      <c r="H398" s="121">
        <v>-140.21600000000001</v>
      </c>
      <c r="I398" s="122">
        <v>-78.159800000000004</v>
      </c>
      <c r="J398" s="121">
        <v>-1818.32</v>
      </c>
      <c r="K398" s="122">
        <v>-1075.21</v>
      </c>
      <c r="L398" s="121">
        <v>-2504.62</v>
      </c>
      <c r="M398" s="122">
        <v>-1742.05</v>
      </c>
      <c r="N398" s="121">
        <v>-12763.6</v>
      </c>
      <c r="O398" s="122">
        <v>-8888.44</v>
      </c>
      <c r="P398" s="121">
        <v>-22549.8</v>
      </c>
      <c r="Q398" s="122">
        <v>-15464.1</v>
      </c>
      <c r="S398" s="113">
        <v>20020124</v>
      </c>
      <c r="T398" s="113">
        <v>2771102</v>
      </c>
      <c r="U398" s="113">
        <v>11700426</v>
      </c>
      <c r="V398" s="113">
        <v>-5085653</v>
      </c>
      <c r="W398" s="113">
        <v>949930</v>
      </c>
      <c r="X398" s="113">
        <v>1503615</v>
      </c>
      <c r="Y398" s="113">
        <v>465433</v>
      </c>
      <c r="Z398" s="113">
        <v>3083041</v>
      </c>
      <c r="AA398" s="113">
        <v>21584656</v>
      </c>
    </row>
    <row r="399" spans="1:27" x14ac:dyDescent="0.25">
      <c r="A399" s="120">
        <v>20020213</v>
      </c>
      <c r="B399" s="121">
        <v>-8798.99</v>
      </c>
      <c r="C399" s="122">
        <v>-6157.18</v>
      </c>
      <c r="D399" s="121">
        <v>-2539.39</v>
      </c>
      <c r="E399" s="122">
        <v>-1752.67</v>
      </c>
      <c r="F399" s="121">
        <v>-10562.7</v>
      </c>
      <c r="G399" s="122">
        <v>-6775.12</v>
      </c>
      <c r="H399" s="121">
        <v>-117.068</v>
      </c>
      <c r="I399" s="122">
        <v>-64.709900000000005</v>
      </c>
      <c r="J399" s="121">
        <v>-1853.04</v>
      </c>
      <c r="K399" s="122">
        <v>-1102.05</v>
      </c>
      <c r="L399" s="121">
        <v>-2418.6</v>
      </c>
      <c r="M399" s="122">
        <v>-1694.26</v>
      </c>
      <c r="N399" s="121">
        <v>-11907.9</v>
      </c>
      <c r="O399" s="122">
        <v>-8229.19</v>
      </c>
      <c r="P399" s="121">
        <v>-20378.5</v>
      </c>
      <c r="Q399" s="122">
        <v>-14224.3</v>
      </c>
      <c r="S399" s="113">
        <v>20020123</v>
      </c>
      <c r="T399" s="113">
        <v>2797097</v>
      </c>
      <c r="U399" s="113">
        <v>5766120</v>
      </c>
      <c r="V399" s="113">
        <v>-3023493</v>
      </c>
      <c r="W399" s="113">
        <v>77733</v>
      </c>
      <c r="X399" s="113">
        <v>-13312</v>
      </c>
      <c r="Y399" s="113">
        <v>1066461</v>
      </c>
      <c r="Z399" s="113">
        <v>-552375</v>
      </c>
      <c r="AA399" s="113">
        <v>12723470</v>
      </c>
    </row>
    <row r="400" spans="1:27" x14ac:dyDescent="0.25">
      <c r="A400" s="120">
        <v>20020212</v>
      </c>
      <c r="B400" s="121">
        <v>-8491.16</v>
      </c>
      <c r="C400" s="122">
        <v>-5966.31</v>
      </c>
      <c r="D400" s="121">
        <v>-2326.63</v>
      </c>
      <c r="E400" s="122">
        <v>-1617.33</v>
      </c>
      <c r="F400" s="121">
        <v>-11472.2</v>
      </c>
      <c r="G400" s="122">
        <v>-7306.29</v>
      </c>
      <c r="H400" s="121">
        <v>-156.05600000000001</v>
      </c>
      <c r="I400" s="122">
        <v>-87.956100000000006</v>
      </c>
      <c r="J400" s="121">
        <v>-1320.99</v>
      </c>
      <c r="K400" s="122">
        <v>-804.08399999999995</v>
      </c>
      <c r="L400" s="121">
        <v>-2267.13</v>
      </c>
      <c r="M400" s="122">
        <v>-1596.34</v>
      </c>
      <c r="N400" s="121">
        <v>-11416.7</v>
      </c>
      <c r="O400" s="122">
        <v>-7829.37</v>
      </c>
      <c r="P400" s="121">
        <v>-18927.7</v>
      </c>
      <c r="Q400" s="122">
        <v>-13361.9</v>
      </c>
      <c r="S400" s="113">
        <v>20020122</v>
      </c>
      <c r="T400" s="113">
        <v>9327352</v>
      </c>
      <c r="U400" s="113">
        <v>7536892</v>
      </c>
      <c r="V400" s="113">
        <v>3489620</v>
      </c>
      <c r="W400" s="113">
        <v>-492044</v>
      </c>
      <c r="X400" s="113">
        <v>868107</v>
      </c>
      <c r="Y400" s="113">
        <v>297252</v>
      </c>
      <c r="Z400" s="113">
        <v>511184</v>
      </c>
      <c r="AA400" s="113">
        <v>26549554</v>
      </c>
    </row>
    <row r="401" spans="1:27" x14ac:dyDescent="0.25">
      <c r="A401" s="120">
        <v>20020211</v>
      </c>
      <c r="B401" s="121">
        <v>-8425.19</v>
      </c>
      <c r="C401" s="122">
        <v>-5946.11</v>
      </c>
      <c r="D401" s="121">
        <v>-2254.29</v>
      </c>
      <c r="E401" s="122">
        <v>-1542.76</v>
      </c>
      <c r="F401" s="121">
        <v>-11418.5</v>
      </c>
      <c r="G401" s="122">
        <v>-7307.62</v>
      </c>
      <c r="H401" s="121">
        <v>-168.233</v>
      </c>
      <c r="I401" s="122">
        <v>-95.412000000000006</v>
      </c>
      <c r="J401" s="121">
        <v>-959.22900000000004</v>
      </c>
      <c r="K401" s="122">
        <v>-641.04100000000005</v>
      </c>
      <c r="L401" s="121">
        <v>-2295.17</v>
      </c>
      <c r="M401" s="122">
        <v>-1616.08</v>
      </c>
      <c r="N401" s="121">
        <v>-12634</v>
      </c>
      <c r="O401" s="122">
        <v>-8419.5499999999993</v>
      </c>
      <c r="P401" s="121">
        <v>-18829.599999999999</v>
      </c>
      <c r="Q401" s="122">
        <v>-13192.8</v>
      </c>
      <c r="S401" s="113">
        <v>20020118</v>
      </c>
      <c r="T401" s="113">
        <v>4428624</v>
      </c>
      <c r="U401" s="113">
        <v>5483192</v>
      </c>
      <c r="V401" s="113">
        <v>-479845</v>
      </c>
      <c r="W401" s="113">
        <v>3305656</v>
      </c>
      <c r="X401" s="113">
        <v>875311</v>
      </c>
      <c r="Y401" s="113">
        <v>1381359</v>
      </c>
      <c r="Z401" s="113">
        <v>2513162</v>
      </c>
      <c r="AA401" s="113">
        <v>19304021</v>
      </c>
    </row>
    <row r="402" spans="1:27" x14ac:dyDescent="0.25">
      <c r="A402" s="120">
        <v>20020208</v>
      </c>
      <c r="B402" s="121">
        <v>-8742.23</v>
      </c>
      <c r="C402" s="122">
        <v>-6145.57</v>
      </c>
      <c r="D402" s="121">
        <v>-2315.62</v>
      </c>
      <c r="E402" s="122">
        <v>-1603.87</v>
      </c>
      <c r="F402" s="121">
        <v>-10700</v>
      </c>
      <c r="G402" s="122">
        <v>-6987.93</v>
      </c>
      <c r="H402" s="121">
        <v>-144.21299999999999</v>
      </c>
      <c r="I402" s="122">
        <v>-81.088099999999997</v>
      </c>
      <c r="J402" s="121">
        <v>-1752.71</v>
      </c>
      <c r="K402" s="122">
        <v>-1022.42</v>
      </c>
      <c r="L402" s="121">
        <v>-2145.14</v>
      </c>
      <c r="M402" s="122">
        <v>-1519.57</v>
      </c>
      <c r="N402" s="121">
        <v>-13232.5</v>
      </c>
      <c r="O402" s="122">
        <v>-8732.67</v>
      </c>
      <c r="P402" s="121">
        <v>-18161.900000000001</v>
      </c>
      <c r="Q402" s="122">
        <v>-12765</v>
      </c>
      <c r="S402" s="113">
        <v>20020117</v>
      </c>
      <c r="T402" s="113">
        <v>4283794</v>
      </c>
      <c r="U402" s="113">
        <v>7945419</v>
      </c>
      <c r="V402" s="113">
        <v>4900973</v>
      </c>
      <c r="W402" s="113">
        <v>-963011</v>
      </c>
      <c r="X402" s="113">
        <v>526955</v>
      </c>
      <c r="Y402" s="113">
        <v>903766</v>
      </c>
      <c r="Z402" s="113">
        <v>2625214</v>
      </c>
      <c r="AA402" s="113">
        <v>39813440</v>
      </c>
    </row>
    <row r="403" spans="1:27" x14ac:dyDescent="0.25">
      <c r="A403" s="120">
        <v>20020207</v>
      </c>
      <c r="B403" s="121">
        <v>-9053.11</v>
      </c>
      <c r="C403" s="122">
        <v>-6340.96</v>
      </c>
      <c r="D403" s="121">
        <v>-1994.45</v>
      </c>
      <c r="E403" s="122">
        <v>-1342.13</v>
      </c>
      <c r="F403" s="121">
        <v>-10639.8</v>
      </c>
      <c r="G403" s="122">
        <v>-7001.3</v>
      </c>
      <c r="H403" s="121">
        <v>-203.721</v>
      </c>
      <c r="I403" s="122">
        <v>-116.483</v>
      </c>
      <c r="J403" s="121">
        <v>-1148.46</v>
      </c>
      <c r="K403" s="122">
        <v>-701.14200000000005</v>
      </c>
      <c r="L403" s="121">
        <v>-2207.59</v>
      </c>
      <c r="M403" s="122">
        <v>-1558.73</v>
      </c>
      <c r="N403" s="121">
        <v>-12975.6</v>
      </c>
      <c r="O403" s="122">
        <v>-8618.23</v>
      </c>
      <c r="P403" s="121">
        <v>-18423.599999999999</v>
      </c>
      <c r="Q403" s="122">
        <v>-12933.5</v>
      </c>
      <c r="S403" s="113">
        <v>20020116</v>
      </c>
      <c r="T403" s="113">
        <v>1723729</v>
      </c>
      <c r="U403" s="113">
        <v>5490890</v>
      </c>
      <c r="V403" s="113">
        <v>6927713</v>
      </c>
      <c r="W403" s="113">
        <v>676013</v>
      </c>
      <c r="X403" s="113">
        <v>739436</v>
      </c>
      <c r="Y403" s="113">
        <v>22100</v>
      </c>
      <c r="Z403" s="113">
        <v>-399732</v>
      </c>
      <c r="AA403" s="113">
        <v>6998885</v>
      </c>
    </row>
    <row r="404" spans="1:27" x14ac:dyDescent="0.25">
      <c r="A404" s="120">
        <v>20020206</v>
      </c>
      <c r="B404" s="121">
        <v>-9374.4500000000007</v>
      </c>
      <c r="C404" s="122">
        <v>-6492.8</v>
      </c>
      <c r="D404" s="121">
        <v>-2166.63</v>
      </c>
      <c r="E404" s="122">
        <v>-1445.03</v>
      </c>
      <c r="F404" s="121">
        <v>-10752.4</v>
      </c>
      <c r="G404" s="122">
        <v>-7044.5</v>
      </c>
      <c r="H404" s="121">
        <v>-202.096</v>
      </c>
      <c r="I404" s="122">
        <v>-114.90900000000001</v>
      </c>
      <c r="J404" s="121">
        <v>-1320.78</v>
      </c>
      <c r="K404" s="122">
        <v>-819.34299999999996</v>
      </c>
      <c r="L404" s="121">
        <v>-2264.34</v>
      </c>
      <c r="M404" s="122">
        <v>-1579.93</v>
      </c>
      <c r="N404" s="121">
        <v>-12867.1</v>
      </c>
      <c r="O404" s="122">
        <v>-8694.08</v>
      </c>
      <c r="P404" s="121">
        <v>-19921.5</v>
      </c>
      <c r="Q404" s="122">
        <v>-13939.4</v>
      </c>
      <c r="S404" s="113">
        <v>20020115</v>
      </c>
      <c r="T404" s="113">
        <v>1775215</v>
      </c>
      <c r="U404" s="113">
        <v>6746427</v>
      </c>
      <c r="V404" s="113">
        <v>6191338</v>
      </c>
      <c r="W404" s="113">
        <v>1542712</v>
      </c>
      <c r="X404" s="113">
        <v>869205</v>
      </c>
      <c r="Y404" s="113">
        <v>2899726</v>
      </c>
      <c r="Z404" s="113">
        <v>-1728417</v>
      </c>
      <c r="AA404" s="113">
        <v>30903681</v>
      </c>
    </row>
    <row r="405" spans="1:27" x14ac:dyDescent="0.25">
      <c r="A405" s="120">
        <v>20020205</v>
      </c>
      <c r="B405" s="121">
        <v>-9429.83</v>
      </c>
      <c r="C405" s="122">
        <v>-6634.09</v>
      </c>
      <c r="D405" s="121">
        <v>-2180.61</v>
      </c>
      <c r="E405" s="122">
        <v>-1482.67</v>
      </c>
      <c r="F405" s="121">
        <v>-11388</v>
      </c>
      <c r="G405" s="122">
        <v>-7438.08</v>
      </c>
      <c r="H405" s="121">
        <v>-195.58099999999999</v>
      </c>
      <c r="I405" s="122">
        <v>-110.82299999999999</v>
      </c>
      <c r="J405" s="121">
        <v>-1168.92</v>
      </c>
      <c r="K405" s="122">
        <v>-750.63</v>
      </c>
      <c r="L405" s="121">
        <v>-2343.36</v>
      </c>
      <c r="M405" s="122">
        <v>-1647.18</v>
      </c>
      <c r="N405" s="121">
        <v>-12626.6</v>
      </c>
      <c r="O405" s="122">
        <v>-8639.74</v>
      </c>
      <c r="P405" s="121">
        <v>-20998.400000000001</v>
      </c>
      <c r="Q405" s="122">
        <v>-14577.8</v>
      </c>
      <c r="S405" s="113">
        <v>20020114</v>
      </c>
      <c r="T405" s="113">
        <v>4294527</v>
      </c>
      <c r="U405" s="113">
        <v>4524034</v>
      </c>
      <c r="V405" s="113">
        <v>3655431</v>
      </c>
      <c r="W405" s="113">
        <v>1485849</v>
      </c>
      <c r="X405" s="113">
        <v>866099</v>
      </c>
      <c r="Y405" s="113">
        <v>-1618917</v>
      </c>
      <c r="Z405" s="113">
        <v>2221134</v>
      </c>
      <c r="AA405" s="113">
        <v>14744108</v>
      </c>
    </row>
    <row r="406" spans="1:27" x14ac:dyDescent="0.25">
      <c r="A406" s="120">
        <v>20020204</v>
      </c>
      <c r="B406" s="121">
        <v>-9584.24</v>
      </c>
      <c r="C406" s="122">
        <v>-6760.46</v>
      </c>
      <c r="D406" s="121">
        <v>-2281.4299999999998</v>
      </c>
      <c r="E406" s="122">
        <v>-1553.84</v>
      </c>
      <c r="F406" s="121">
        <v>-11585.6</v>
      </c>
      <c r="G406" s="122">
        <v>-7533.57</v>
      </c>
      <c r="H406" s="121">
        <v>-200.98400000000001</v>
      </c>
      <c r="I406" s="122">
        <v>-113.621</v>
      </c>
      <c r="J406" s="121">
        <v>-1036.9100000000001</v>
      </c>
      <c r="K406" s="122">
        <v>-697.69299999999998</v>
      </c>
      <c r="L406" s="121">
        <v>-2484.04</v>
      </c>
      <c r="M406" s="122">
        <v>-1742.95</v>
      </c>
      <c r="N406" s="121">
        <v>-14456.3</v>
      </c>
      <c r="O406" s="122">
        <v>-10041.4</v>
      </c>
      <c r="P406" s="121">
        <v>-24695.599999999999</v>
      </c>
      <c r="Q406" s="122">
        <v>-16615</v>
      </c>
      <c r="S406" s="113">
        <v>20020111</v>
      </c>
      <c r="T406" s="113">
        <v>4354204</v>
      </c>
      <c r="U406" s="113">
        <v>7560864</v>
      </c>
      <c r="V406" s="113">
        <v>6043227</v>
      </c>
      <c r="W406" s="113">
        <v>776523</v>
      </c>
      <c r="X406" s="113">
        <v>220768</v>
      </c>
      <c r="Y406" s="113">
        <v>156219</v>
      </c>
      <c r="Z406" s="113">
        <v>3249181</v>
      </c>
      <c r="AA406" s="113">
        <v>22714199</v>
      </c>
    </row>
    <row r="407" spans="1:27" x14ac:dyDescent="0.25">
      <c r="A407" s="120">
        <v>20020201</v>
      </c>
      <c r="B407" s="121">
        <v>-9756.2800000000007</v>
      </c>
      <c r="C407" s="122">
        <v>-6907.18</v>
      </c>
      <c r="D407" s="121">
        <v>-2191.8200000000002</v>
      </c>
      <c r="E407" s="122">
        <v>-1496.69</v>
      </c>
      <c r="F407" s="121">
        <v>-11532.9</v>
      </c>
      <c r="G407" s="122">
        <v>-7479.41</v>
      </c>
      <c r="H407" s="121">
        <v>-201.19200000000001</v>
      </c>
      <c r="I407" s="122">
        <v>-113.911</v>
      </c>
      <c r="J407" s="121">
        <v>-709.25099999999998</v>
      </c>
      <c r="K407" s="122">
        <v>-491.56799999999998</v>
      </c>
      <c r="L407" s="121">
        <v>-2633.99</v>
      </c>
      <c r="M407" s="122">
        <v>-1842.98</v>
      </c>
      <c r="N407" s="121">
        <v>-12452.7</v>
      </c>
      <c r="O407" s="122">
        <v>-8696.7999999999993</v>
      </c>
      <c r="P407" s="121">
        <v>-20783.7</v>
      </c>
      <c r="Q407" s="122">
        <v>-14386.2</v>
      </c>
      <c r="S407" s="113">
        <v>20020110</v>
      </c>
      <c r="T407" s="113">
        <v>2225869</v>
      </c>
      <c r="U407" s="113">
        <v>7336931</v>
      </c>
      <c r="V407" s="113">
        <v>-5092812</v>
      </c>
      <c r="W407" s="113">
        <v>429460</v>
      </c>
      <c r="X407" s="113">
        <v>2158772</v>
      </c>
      <c r="Y407" s="113">
        <v>3110640</v>
      </c>
      <c r="Z407" s="113">
        <v>2230463</v>
      </c>
      <c r="AA407" s="113">
        <v>18149331</v>
      </c>
    </row>
    <row r="408" spans="1:27" x14ac:dyDescent="0.25">
      <c r="A408" s="120">
        <v>20020131</v>
      </c>
      <c r="B408" s="121">
        <v>-9702.25</v>
      </c>
      <c r="C408" s="122">
        <v>-6908.09</v>
      </c>
      <c r="D408" s="121">
        <v>-2485.94</v>
      </c>
      <c r="E408" s="122">
        <v>-1685.65</v>
      </c>
      <c r="F408" s="121">
        <v>-11358.3</v>
      </c>
      <c r="G408" s="122">
        <v>-7416.93</v>
      </c>
      <c r="H408" s="121">
        <v>-171.10900000000001</v>
      </c>
      <c r="I408" s="122">
        <v>-94.6828</v>
      </c>
      <c r="J408" s="121">
        <v>-578.62199999999996</v>
      </c>
      <c r="K408" s="122">
        <v>-408.25799999999998</v>
      </c>
      <c r="L408" s="121">
        <v>-2624.69</v>
      </c>
      <c r="M408" s="122">
        <v>-1816.92</v>
      </c>
      <c r="N408" s="121">
        <v>-13554.3</v>
      </c>
      <c r="O408" s="122">
        <v>-9465.77</v>
      </c>
      <c r="P408" s="121">
        <v>-20312</v>
      </c>
      <c r="Q408" s="122">
        <v>-14487.3</v>
      </c>
      <c r="S408" s="113">
        <v>20020109</v>
      </c>
      <c r="T408" s="113">
        <v>7406486</v>
      </c>
      <c r="U408" s="113">
        <v>8270204</v>
      </c>
      <c r="V408" s="113">
        <v>2169969</v>
      </c>
      <c r="W408" s="113">
        <v>906753</v>
      </c>
      <c r="X408" s="113">
        <v>286850</v>
      </c>
      <c r="Y408" s="113">
        <v>-58030</v>
      </c>
      <c r="Z408" s="113">
        <v>586196</v>
      </c>
      <c r="AA408" s="113">
        <v>15790964</v>
      </c>
    </row>
    <row r="409" spans="1:27" x14ac:dyDescent="0.25">
      <c r="A409" s="120">
        <v>20020130</v>
      </c>
      <c r="B409" s="121">
        <v>-9927.73</v>
      </c>
      <c r="C409" s="122">
        <v>-6955.23</v>
      </c>
      <c r="D409" s="121">
        <v>-2499.14</v>
      </c>
      <c r="E409" s="122">
        <v>-1702.8</v>
      </c>
      <c r="F409" s="121">
        <v>-10144.799999999999</v>
      </c>
      <c r="G409" s="122">
        <v>-6634.67</v>
      </c>
      <c r="H409" s="121">
        <v>-204.126</v>
      </c>
      <c r="I409" s="122">
        <v>-116.33799999999999</v>
      </c>
      <c r="J409" s="121">
        <v>-638.529</v>
      </c>
      <c r="K409" s="122">
        <v>-437.31</v>
      </c>
      <c r="L409" s="121">
        <v>-2474.83</v>
      </c>
      <c r="M409" s="122">
        <v>-1730.17</v>
      </c>
      <c r="N409" s="121">
        <v>-12714.1</v>
      </c>
      <c r="O409" s="122">
        <v>-8884.07</v>
      </c>
      <c r="P409" s="121">
        <v>-19429.2</v>
      </c>
      <c r="Q409" s="122">
        <v>-13757.3</v>
      </c>
      <c r="S409" s="113">
        <v>20020108</v>
      </c>
      <c r="T409" s="113">
        <v>9856769</v>
      </c>
      <c r="U409" s="113">
        <v>5478434</v>
      </c>
      <c r="V409" s="113">
        <v>2002221</v>
      </c>
      <c r="W409" s="113">
        <v>177104</v>
      </c>
      <c r="X409" s="113">
        <v>1592397</v>
      </c>
      <c r="Y409" s="113">
        <v>1333656</v>
      </c>
      <c r="Z409" s="113">
        <v>590795</v>
      </c>
      <c r="AA409" s="113">
        <v>27736860</v>
      </c>
    </row>
    <row r="410" spans="1:27" x14ac:dyDescent="0.25">
      <c r="A410" s="120">
        <v>20020129</v>
      </c>
      <c r="B410" s="121">
        <v>-9900.18</v>
      </c>
      <c r="C410" s="122">
        <v>-7043.22</v>
      </c>
      <c r="D410" s="121">
        <v>-2419.64</v>
      </c>
      <c r="E410" s="122">
        <v>-1686.28</v>
      </c>
      <c r="F410" s="121">
        <v>-11854.7</v>
      </c>
      <c r="G410" s="122">
        <v>-7676.64</v>
      </c>
      <c r="H410" s="121">
        <v>-203.952</v>
      </c>
      <c r="I410" s="122">
        <v>-115.992</v>
      </c>
      <c r="J410" s="121">
        <v>-1636.39</v>
      </c>
      <c r="K410" s="122">
        <v>-959.56100000000004</v>
      </c>
      <c r="L410" s="121">
        <v>-2632.11</v>
      </c>
      <c r="M410" s="122">
        <v>-1857.56</v>
      </c>
      <c r="N410" s="121">
        <v>-12104.8</v>
      </c>
      <c r="O410" s="122">
        <v>-8436.43</v>
      </c>
      <c r="P410" s="121">
        <v>-20245.400000000001</v>
      </c>
      <c r="Q410" s="122">
        <v>-14335.3</v>
      </c>
      <c r="S410" s="113">
        <v>20020107</v>
      </c>
      <c r="T410" s="113">
        <v>5268292</v>
      </c>
      <c r="U410" s="113">
        <v>7617661</v>
      </c>
      <c r="V410" s="113">
        <v>-1790377</v>
      </c>
      <c r="W410" s="113">
        <v>87303</v>
      </c>
      <c r="X410" s="113">
        <v>134103</v>
      </c>
      <c r="Y410" s="113">
        <v>-984945</v>
      </c>
      <c r="Z410" s="113">
        <v>3583020</v>
      </c>
      <c r="AA410" s="113">
        <v>10721268</v>
      </c>
    </row>
    <row r="411" spans="1:27" x14ac:dyDescent="0.25">
      <c r="A411" s="120">
        <v>20020128</v>
      </c>
      <c r="B411" s="121">
        <v>-10374.5</v>
      </c>
      <c r="C411" s="122">
        <v>-7319.72</v>
      </c>
      <c r="D411" s="121">
        <v>-2271.81</v>
      </c>
      <c r="E411" s="122">
        <v>-1564</v>
      </c>
      <c r="F411" s="121">
        <v>-10918.9</v>
      </c>
      <c r="G411" s="122">
        <v>-6967.27</v>
      </c>
      <c r="H411" s="121">
        <v>-202.47</v>
      </c>
      <c r="I411" s="122">
        <v>-114.95</v>
      </c>
      <c r="J411" s="121">
        <v>-715.35599999999999</v>
      </c>
      <c r="K411" s="122">
        <v>-487.40199999999999</v>
      </c>
      <c r="L411" s="121">
        <v>-2392.2600000000002</v>
      </c>
      <c r="M411" s="122">
        <v>-1685.87</v>
      </c>
      <c r="N411" s="121">
        <v>-12000.5</v>
      </c>
      <c r="O411" s="122">
        <v>-8395.44</v>
      </c>
      <c r="P411" s="121">
        <v>-20132.8</v>
      </c>
      <c r="Q411" s="122">
        <v>-14180.6</v>
      </c>
      <c r="S411" s="113">
        <v>20020104</v>
      </c>
      <c r="T411" s="113">
        <v>1313805</v>
      </c>
      <c r="U411" s="113">
        <v>7808112</v>
      </c>
      <c r="V411" s="113">
        <v>-1544791</v>
      </c>
      <c r="W411" s="113">
        <v>514906</v>
      </c>
      <c r="X411" s="113">
        <v>676183</v>
      </c>
      <c r="Y411" s="113">
        <v>1645114</v>
      </c>
      <c r="Z411" s="113">
        <v>2971308</v>
      </c>
      <c r="AA411" s="113">
        <v>11688607</v>
      </c>
    </row>
    <row r="412" spans="1:27" x14ac:dyDescent="0.25">
      <c r="A412" s="120">
        <v>20020125</v>
      </c>
      <c r="B412" s="121">
        <v>-11014.8</v>
      </c>
      <c r="C412" s="122">
        <v>-7768.67</v>
      </c>
      <c r="D412" s="121">
        <v>-2942.76</v>
      </c>
      <c r="E412" s="122">
        <v>-1961.09</v>
      </c>
      <c r="F412" s="121">
        <v>-10018.6</v>
      </c>
      <c r="G412" s="122">
        <v>-6548.57</v>
      </c>
      <c r="H412" s="121">
        <v>-196.392</v>
      </c>
      <c r="I412" s="122">
        <v>-112.142</v>
      </c>
      <c r="J412" s="121">
        <v>-725.13400000000001</v>
      </c>
      <c r="K412" s="122">
        <v>-504.63900000000001</v>
      </c>
      <c r="L412" s="121">
        <v>-2382.2399999999998</v>
      </c>
      <c r="M412" s="122">
        <v>-1686</v>
      </c>
      <c r="N412" s="121">
        <v>-13065</v>
      </c>
      <c r="O412" s="122">
        <v>-9037.19</v>
      </c>
      <c r="P412" s="121">
        <v>-20737.099999999999</v>
      </c>
      <c r="Q412" s="122">
        <v>-14814.4</v>
      </c>
      <c r="S412" s="113">
        <v>20020103</v>
      </c>
      <c r="T412" s="113">
        <v>-813412</v>
      </c>
      <c r="U412" s="113">
        <v>7158891</v>
      </c>
      <c r="V412" s="113">
        <v>1772403</v>
      </c>
      <c r="W412" s="113">
        <v>3976948</v>
      </c>
      <c r="X412" s="113">
        <v>-306767</v>
      </c>
      <c r="Y412" s="113">
        <v>2734227</v>
      </c>
      <c r="Z412" s="113">
        <v>-1283166</v>
      </c>
      <c r="AA412" s="113">
        <v>35813644</v>
      </c>
    </row>
    <row r="413" spans="1:27" x14ac:dyDescent="0.25">
      <c r="A413" s="120">
        <v>20020124</v>
      </c>
      <c r="B413" s="121">
        <v>-10929.8</v>
      </c>
      <c r="C413" s="122">
        <v>-7703.15</v>
      </c>
      <c r="D413" s="121">
        <v>-2426.94</v>
      </c>
      <c r="E413" s="122">
        <v>-1710.55</v>
      </c>
      <c r="F413" s="121">
        <v>-10209</v>
      </c>
      <c r="G413" s="122">
        <v>-6606.02</v>
      </c>
      <c r="H413" s="121">
        <v>-186.96100000000001</v>
      </c>
      <c r="I413" s="122">
        <v>-103.06699999999999</v>
      </c>
      <c r="J413" s="121">
        <v>-1271.0899999999999</v>
      </c>
      <c r="K413" s="122">
        <v>-769.14700000000005</v>
      </c>
      <c r="L413" s="121">
        <v>-2355.46</v>
      </c>
      <c r="M413" s="122">
        <v>-1671.04</v>
      </c>
      <c r="N413" s="121">
        <v>-12951.1</v>
      </c>
      <c r="O413" s="122">
        <v>-8936.5400000000009</v>
      </c>
      <c r="P413" s="121">
        <v>-20047.400000000001</v>
      </c>
      <c r="Q413" s="122">
        <v>-14369.7</v>
      </c>
      <c r="S413" s="113">
        <v>20020102</v>
      </c>
      <c r="T413" s="113">
        <v>5924769</v>
      </c>
      <c r="U413" s="113">
        <v>5035930</v>
      </c>
      <c r="V413" s="113">
        <v>-2467097</v>
      </c>
      <c r="W413" s="113">
        <v>231052</v>
      </c>
      <c r="X413" s="113">
        <v>660795</v>
      </c>
      <c r="Y413" s="113">
        <v>3985223</v>
      </c>
      <c r="Z413" s="113">
        <v>4542860</v>
      </c>
      <c r="AA413" s="113">
        <v>33201854</v>
      </c>
    </row>
    <row r="414" spans="1:27" x14ac:dyDescent="0.25">
      <c r="A414" s="120">
        <v>20020123</v>
      </c>
      <c r="B414" s="121">
        <v>-10237.700000000001</v>
      </c>
      <c r="C414" s="122">
        <v>-7179.62</v>
      </c>
      <c r="D414" s="121">
        <v>-2808.33</v>
      </c>
      <c r="E414" s="122">
        <v>-1955.4</v>
      </c>
      <c r="F414" s="121">
        <v>-9458.9699999999993</v>
      </c>
      <c r="G414" s="122">
        <v>-6126.68</v>
      </c>
      <c r="H414" s="121">
        <v>-196.50700000000001</v>
      </c>
      <c r="I414" s="122">
        <v>-112.557</v>
      </c>
      <c r="J414" s="121">
        <v>-636.89599999999996</v>
      </c>
      <c r="K414" s="122">
        <v>-447.84800000000001</v>
      </c>
      <c r="L414" s="121">
        <v>-2342.54</v>
      </c>
      <c r="M414" s="122">
        <v>-1653.84</v>
      </c>
      <c r="N414" s="121">
        <v>-12974.1</v>
      </c>
      <c r="O414" s="122">
        <v>-9079.43</v>
      </c>
      <c r="P414" s="121">
        <v>-19736</v>
      </c>
      <c r="Q414" s="122">
        <v>-13997.8</v>
      </c>
      <c r="S414" s="113">
        <v>20011231</v>
      </c>
      <c r="T414" s="113">
        <v>436626</v>
      </c>
      <c r="U414" s="113">
        <v>8191993</v>
      </c>
      <c r="V414" s="113">
        <v>5820039</v>
      </c>
      <c r="W414" s="113">
        <v>2387022</v>
      </c>
      <c r="X414" s="113">
        <v>1351007</v>
      </c>
      <c r="Y414" s="113">
        <v>2973419</v>
      </c>
      <c r="Z414" s="113">
        <v>1711365</v>
      </c>
      <c r="AA414" s="113">
        <v>12997017</v>
      </c>
    </row>
    <row r="415" spans="1:27" x14ac:dyDescent="0.25">
      <c r="A415" s="120">
        <v>20020122</v>
      </c>
      <c r="B415" s="121">
        <v>-10278.9</v>
      </c>
      <c r="C415" s="122">
        <v>-7239.71</v>
      </c>
      <c r="D415" s="121">
        <v>-2762.53</v>
      </c>
      <c r="E415" s="122">
        <v>-1949</v>
      </c>
      <c r="F415" s="121">
        <v>-8684.2199999999993</v>
      </c>
      <c r="G415" s="122">
        <v>-5708.61</v>
      </c>
      <c r="H415" s="121">
        <v>-196.62100000000001</v>
      </c>
      <c r="I415" s="122">
        <v>-112.664</v>
      </c>
      <c r="J415" s="121">
        <v>-666.43</v>
      </c>
      <c r="K415" s="122">
        <v>-468.56900000000002</v>
      </c>
      <c r="L415" s="121">
        <v>-2251.1799999999998</v>
      </c>
      <c r="M415" s="122">
        <v>-1602.2</v>
      </c>
      <c r="N415" s="121">
        <v>-14601</v>
      </c>
      <c r="O415" s="122">
        <v>-10251.200000000001</v>
      </c>
      <c r="P415" s="121">
        <v>-19866.599999999999</v>
      </c>
      <c r="Q415" s="122">
        <v>-14136.3</v>
      </c>
      <c r="S415" s="113">
        <v>20011228</v>
      </c>
      <c r="T415" s="113">
        <v>-4822899</v>
      </c>
      <c r="U415" s="113">
        <v>6046175</v>
      </c>
      <c r="V415" s="113">
        <v>-2677729</v>
      </c>
      <c r="W415" s="113">
        <v>1471344</v>
      </c>
      <c r="X415" s="113">
        <v>644809</v>
      </c>
      <c r="Y415" s="113">
        <v>3485875</v>
      </c>
      <c r="Z415" s="113">
        <v>1551540</v>
      </c>
      <c r="AA415" s="113">
        <v>7536555</v>
      </c>
    </row>
    <row r="416" spans="1:27" x14ac:dyDescent="0.25">
      <c r="A416" s="120">
        <v>20020121</v>
      </c>
      <c r="B416" s="121">
        <v>-10516.5</v>
      </c>
      <c r="C416" s="122">
        <v>-7470.33</v>
      </c>
      <c r="D416" s="121">
        <v>-3063.53</v>
      </c>
      <c r="E416" s="122">
        <v>-2180.85</v>
      </c>
      <c r="F416" s="121">
        <v>-9133.5</v>
      </c>
      <c r="G416" s="122">
        <v>-6024.96</v>
      </c>
      <c r="H416" s="121">
        <v>-190.00299999999999</v>
      </c>
      <c r="I416" s="122">
        <v>-105.163</v>
      </c>
      <c r="J416" s="121">
        <v>-3250.76</v>
      </c>
      <c r="K416" s="122">
        <v>-1195.0999999999999</v>
      </c>
      <c r="L416" s="121">
        <v>-2366.4</v>
      </c>
      <c r="M416" s="122">
        <v>-1688.16</v>
      </c>
      <c r="N416" s="121">
        <v>-13463.6</v>
      </c>
      <c r="O416" s="122">
        <v>-9394.73</v>
      </c>
      <c r="P416" s="121">
        <v>-20659</v>
      </c>
      <c r="Q416" s="122">
        <v>-14443.4</v>
      </c>
      <c r="S416" s="113">
        <v>20011227</v>
      </c>
      <c r="T416" s="113">
        <v>2327383</v>
      </c>
      <c r="U416" s="113">
        <v>4403051</v>
      </c>
      <c r="V416" s="113">
        <v>-2029922</v>
      </c>
      <c r="W416" s="113">
        <v>-892208</v>
      </c>
      <c r="X416" s="113">
        <v>-175859</v>
      </c>
      <c r="Y416" s="113">
        <v>3898519</v>
      </c>
      <c r="Z416" s="113">
        <v>2119951</v>
      </c>
      <c r="AA416" s="113">
        <v>15079797</v>
      </c>
    </row>
    <row r="417" spans="1:27" x14ac:dyDescent="0.25">
      <c r="A417" s="120">
        <v>20020118</v>
      </c>
      <c r="B417" s="121">
        <v>-10452.9</v>
      </c>
      <c r="C417" s="122">
        <v>-7443.07</v>
      </c>
      <c r="D417" s="121">
        <v>-3453.91</v>
      </c>
      <c r="E417" s="122">
        <v>-2461.71</v>
      </c>
      <c r="F417" s="121">
        <v>-9008.36</v>
      </c>
      <c r="G417" s="122">
        <v>-5908.43</v>
      </c>
      <c r="H417" s="121">
        <v>-189.76599999999999</v>
      </c>
      <c r="I417" s="122">
        <v>-109.09099999999999</v>
      </c>
      <c r="J417" s="121">
        <v>-3254.07</v>
      </c>
      <c r="K417" s="122">
        <v>-1168.32</v>
      </c>
      <c r="L417" s="121">
        <v>-2250.17</v>
      </c>
      <c r="M417" s="122">
        <v>-1600.91</v>
      </c>
      <c r="N417" s="121">
        <v>-13708.7</v>
      </c>
      <c r="O417" s="122">
        <v>-9584.51</v>
      </c>
      <c r="P417" s="121">
        <v>-20456.7</v>
      </c>
      <c r="Q417" s="122">
        <v>-14370.7</v>
      </c>
      <c r="S417" s="113">
        <v>20011226</v>
      </c>
      <c r="T417" s="113">
        <v>255273</v>
      </c>
      <c r="U417" s="113">
        <v>3614170</v>
      </c>
      <c r="V417" s="113">
        <v>-1087282</v>
      </c>
      <c r="W417" s="113">
        <v>-1094651</v>
      </c>
      <c r="X417" s="113">
        <v>204582</v>
      </c>
      <c r="Y417" s="113">
        <v>-373510</v>
      </c>
      <c r="Z417" s="113">
        <v>-877621</v>
      </c>
      <c r="AA417" s="113">
        <v>-4682151</v>
      </c>
    </row>
    <row r="418" spans="1:27" x14ac:dyDescent="0.25">
      <c r="A418" s="120">
        <v>20020117</v>
      </c>
      <c r="B418" s="121">
        <v>-10546.1</v>
      </c>
      <c r="C418" s="122">
        <v>-7476.91</v>
      </c>
      <c r="D418" s="121">
        <v>-3936.2</v>
      </c>
      <c r="E418" s="122">
        <v>-2823.36</v>
      </c>
      <c r="F418" s="121">
        <v>-9318.35</v>
      </c>
      <c r="G418" s="122">
        <v>-6124.36</v>
      </c>
      <c r="H418" s="121">
        <v>-178.08799999999999</v>
      </c>
      <c r="I418" s="122">
        <v>-105.29</v>
      </c>
      <c r="J418" s="121">
        <v>-790.45899999999995</v>
      </c>
      <c r="K418" s="122">
        <v>-547.08500000000004</v>
      </c>
      <c r="L418" s="121">
        <v>-2497.77</v>
      </c>
      <c r="M418" s="122">
        <v>-1759.68</v>
      </c>
      <c r="N418" s="121">
        <v>-14304.6</v>
      </c>
      <c r="O418" s="122">
        <v>-10107.299999999999</v>
      </c>
      <c r="P418" s="121">
        <v>-21014.1</v>
      </c>
      <c r="Q418" s="122">
        <v>-14867.5</v>
      </c>
      <c r="S418" s="113">
        <v>20011224</v>
      </c>
      <c r="T418" s="113">
        <v>-125109</v>
      </c>
      <c r="U418" s="113">
        <v>2412590</v>
      </c>
      <c r="V418" s="113">
        <v>-3732287</v>
      </c>
      <c r="W418" s="113">
        <v>1591668</v>
      </c>
      <c r="X418" s="113">
        <v>189091</v>
      </c>
      <c r="Y418" s="113">
        <v>-354967</v>
      </c>
      <c r="Z418" s="113">
        <v>370945</v>
      </c>
      <c r="AA418" s="113">
        <v>-4807002</v>
      </c>
    </row>
    <row r="419" spans="1:27" x14ac:dyDescent="0.25">
      <c r="A419" s="120">
        <v>20020116</v>
      </c>
      <c r="B419" s="121">
        <v>-10353.9</v>
      </c>
      <c r="C419" s="122">
        <v>-7367.44</v>
      </c>
      <c r="D419" s="121">
        <v>-2611.46</v>
      </c>
      <c r="E419" s="122">
        <v>-1766.44</v>
      </c>
      <c r="F419" s="121">
        <v>-10409.4</v>
      </c>
      <c r="G419" s="122">
        <v>-6701.26</v>
      </c>
      <c r="H419" s="121">
        <v>-174.547</v>
      </c>
      <c r="I419" s="122">
        <v>-101.404</v>
      </c>
      <c r="J419" s="121">
        <v>-1204.3499999999999</v>
      </c>
      <c r="K419" s="122">
        <v>-771.51099999999997</v>
      </c>
      <c r="L419" s="121">
        <v>-2819.24</v>
      </c>
      <c r="M419" s="122">
        <v>-1941.85</v>
      </c>
      <c r="N419" s="121">
        <v>-14231.8</v>
      </c>
      <c r="O419" s="122">
        <v>-10130</v>
      </c>
      <c r="P419" s="121">
        <v>-22111.5</v>
      </c>
      <c r="Q419" s="122">
        <v>-15502.3</v>
      </c>
      <c r="S419" s="113">
        <v>20011221</v>
      </c>
      <c r="T419" s="113">
        <v>3120948</v>
      </c>
      <c r="U419" s="113">
        <v>8570174</v>
      </c>
      <c r="V419" s="113">
        <v>1437065</v>
      </c>
      <c r="W419" s="113">
        <v>377737</v>
      </c>
      <c r="X419" s="113">
        <v>649851</v>
      </c>
      <c r="Y419" s="113">
        <v>5851</v>
      </c>
      <c r="Z419" s="113">
        <v>2283248</v>
      </c>
      <c r="AA419" s="113">
        <v>10896959</v>
      </c>
    </row>
    <row r="420" spans="1:27" x14ac:dyDescent="0.25">
      <c r="A420" s="120">
        <v>20020115</v>
      </c>
      <c r="B420" s="121">
        <v>-11082.8</v>
      </c>
      <c r="C420" s="122">
        <v>-7813.51</v>
      </c>
      <c r="D420" s="121">
        <v>-2122.7199999999998</v>
      </c>
      <c r="E420" s="122">
        <v>-1489.64</v>
      </c>
      <c r="F420" s="121">
        <v>-10463.299999999999</v>
      </c>
      <c r="G420" s="122">
        <v>-6680.63</v>
      </c>
      <c r="H420" s="121">
        <v>-133.46100000000001</v>
      </c>
      <c r="I420" s="122">
        <v>-78.7898</v>
      </c>
      <c r="J420" s="121">
        <v>-1028.4100000000001</v>
      </c>
      <c r="K420" s="122">
        <v>-676.89</v>
      </c>
      <c r="L420" s="121">
        <v>-2536.4499999999998</v>
      </c>
      <c r="M420" s="122">
        <v>-1783.67</v>
      </c>
      <c r="N420" s="121">
        <v>-15313.2</v>
      </c>
      <c r="O420" s="122">
        <v>-10836.2</v>
      </c>
      <c r="P420" s="121">
        <v>-23911.5</v>
      </c>
      <c r="Q420" s="122">
        <v>-16692.3</v>
      </c>
      <c r="S420" s="113">
        <v>20011220</v>
      </c>
      <c r="T420" s="113">
        <v>466915</v>
      </c>
      <c r="U420" s="113">
        <v>7510835</v>
      </c>
      <c r="V420" s="113">
        <v>8318681</v>
      </c>
      <c r="W420" s="113">
        <v>-390023</v>
      </c>
      <c r="X420" s="113">
        <v>600832</v>
      </c>
      <c r="Y420" s="113">
        <v>2842768</v>
      </c>
      <c r="Z420" s="113">
        <v>2986844</v>
      </c>
      <c r="AA420" s="113">
        <v>27857404</v>
      </c>
    </row>
    <row r="421" spans="1:27" x14ac:dyDescent="0.25">
      <c r="A421" s="120">
        <v>20020114</v>
      </c>
      <c r="B421" s="121">
        <v>-11622.3</v>
      </c>
      <c r="C421" s="122">
        <v>-8201.4</v>
      </c>
      <c r="D421" s="121">
        <v>-2195.4899999999998</v>
      </c>
      <c r="E421" s="122">
        <v>-1543.01</v>
      </c>
      <c r="F421" s="121">
        <v>-11749.4</v>
      </c>
      <c r="G421" s="122">
        <v>-7521.18</v>
      </c>
      <c r="H421" s="121">
        <v>-76.523700000000005</v>
      </c>
      <c r="I421" s="122">
        <v>-45.8947</v>
      </c>
      <c r="J421" s="121">
        <v>-1069.42</v>
      </c>
      <c r="K421" s="122">
        <v>-698.529</v>
      </c>
      <c r="L421" s="121">
        <v>-2734.7</v>
      </c>
      <c r="M421" s="122">
        <v>-1902.08</v>
      </c>
      <c r="N421" s="121">
        <v>-18755</v>
      </c>
      <c r="O421" s="122">
        <v>-13088.3</v>
      </c>
      <c r="P421" s="121">
        <v>-30741.8</v>
      </c>
      <c r="Q421" s="122">
        <v>-20665.099999999999</v>
      </c>
      <c r="S421" s="113">
        <v>20011219</v>
      </c>
      <c r="T421" s="113">
        <v>-2757894</v>
      </c>
      <c r="U421" s="113">
        <v>11334678</v>
      </c>
      <c r="V421" s="113">
        <v>2110594</v>
      </c>
      <c r="W421" s="113">
        <v>-390735</v>
      </c>
      <c r="X421" s="113">
        <v>816880</v>
      </c>
      <c r="Y421" s="113">
        <v>2811209</v>
      </c>
      <c r="Z421" s="113">
        <v>-1034571</v>
      </c>
      <c r="AA421" s="113">
        <v>8271147</v>
      </c>
    </row>
    <row r="422" spans="1:27" x14ac:dyDescent="0.25">
      <c r="A422" s="120">
        <v>20020111</v>
      </c>
      <c r="B422" s="121">
        <v>-11359.6</v>
      </c>
      <c r="C422" s="122">
        <v>-7968.98</v>
      </c>
      <c r="D422" s="121">
        <v>-1937.42</v>
      </c>
      <c r="E422" s="122">
        <v>-1316.28</v>
      </c>
      <c r="F422" s="121">
        <v>-11789</v>
      </c>
      <c r="G422" s="122">
        <v>-7477.34</v>
      </c>
      <c r="H422" s="121">
        <v>-170.30699999999999</v>
      </c>
      <c r="I422" s="122">
        <v>-98.731700000000004</v>
      </c>
      <c r="J422" s="121">
        <v>-1414.1</v>
      </c>
      <c r="K422" s="122">
        <v>-879.02800000000002</v>
      </c>
      <c r="L422" s="121">
        <v>-2726.83</v>
      </c>
      <c r="M422" s="122">
        <v>-1903.74</v>
      </c>
      <c r="N422" s="121">
        <v>-17742.2</v>
      </c>
      <c r="O422" s="122">
        <v>-12416.4</v>
      </c>
      <c r="P422" s="121">
        <v>-28577.1</v>
      </c>
      <c r="Q422" s="122">
        <v>-19498.099999999999</v>
      </c>
      <c r="S422" s="113">
        <v>20011218</v>
      </c>
      <c r="T422" s="113">
        <v>3907651</v>
      </c>
      <c r="U422" s="113">
        <v>12315377</v>
      </c>
      <c r="V422" s="113">
        <v>-1788913</v>
      </c>
      <c r="W422" s="113">
        <v>1835051</v>
      </c>
      <c r="X422" s="113">
        <v>664007</v>
      </c>
      <c r="Y422" s="113">
        <v>3200827</v>
      </c>
      <c r="Z422" s="113">
        <v>-1075055</v>
      </c>
      <c r="AA422" s="113">
        <v>17315691</v>
      </c>
    </row>
    <row r="423" spans="1:27" x14ac:dyDescent="0.25">
      <c r="A423" s="120">
        <v>20020110</v>
      </c>
      <c r="B423" s="121">
        <v>-11670.6</v>
      </c>
      <c r="C423" s="122">
        <v>-8210.06</v>
      </c>
      <c r="D423" s="121">
        <v>-2311.86</v>
      </c>
      <c r="E423" s="122">
        <v>-1522.6</v>
      </c>
      <c r="F423" s="121">
        <v>-11666.4</v>
      </c>
      <c r="G423" s="122">
        <v>-7369.14</v>
      </c>
      <c r="H423" s="121">
        <v>-142.93700000000001</v>
      </c>
      <c r="I423" s="122">
        <v>-84.416399999999996</v>
      </c>
      <c r="J423" s="121">
        <v>-836.572</v>
      </c>
      <c r="K423" s="122">
        <v>-580.65599999999995</v>
      </c>
      <c r="L423" s="121">
        <v>-2921.22</v>
      </c>
      <c r="M423" s="122">
        <v>-1998.35</v>
      </c>
      <c r="N423" s="121">
        <v>-17350.3</v>
      </c>
      <c r="O423" s="122">
        <v>-12327.3</v>
      </c>
      <c r="P423" s="121">
        <v>-27559.599999999999</v>
      </c>
      <c r="Q423" s="122">
        <v>-18818.3</v>
      </c>
      <c r="S423" s="113">
        <v>20011217</v>
      </c>
      <c r="T423" s="113">
        <v>3505628</v>
      </c>
      <c r="U423" s="113">
        <v>4352873</v>
      </c>
      <c r="V423" s="113">
        <v>-1884724</v>
      </c>
      <c r="W423" s="113">
        <v>5586049</v>
      </c>
      <c r="X423" s="113">
        <v>428461</v>
      </c>
      <c r="Y423" s="113">
        <v>-1972330</v>
      </c>
      <c r="Z423" s="113">
        <v>-685395</v>
      </c>
      <c r="AA423" s="113">
        <v>9149933</v>
      </c>
    </row>
    <row r="424" spans="1:27" x14ac:dyDescent="0.25">
      <c r="A424" s="120">
        <v>20020109</v>
      </c>
      <c r="B424" s="121">
        <v>-10908.7</v>
      </c>
      <c r="C424" s="122">
        <v>-7751.07</v>
      </c>
      <c r="D424" s="121">
        <v>-2644.89</v>
      </c>
      <c r="E424" s="122">
        <v>-1737.36</v>
      </c>
      <c r="F424" s="121">
        <v>-11041.3</v>
      </c>
      <c r="G424" s="122">
        <v>-7009.1</v>
      </c>
      <c r="H424" s="121">
        <v>-149.78399999999999</v>
      </c>
      <c r="I424" s="122">
        <v>-88.215699999999998</v>
      </c>
      <c r="J424" s="121">
        <v>-1177.0999999999999</v>
      </c>
      <c r="K424" s="122">
        <v>-768.39700000000005</v>
      </c>
      <c r="L424" s="121">
        <v>-2883.07</v>
      </c>
      <c r="M424" s="122">
        <v>-1979.07</v>
      </c>
      <c r="N424" s="121">
        <v>-19112</v>
      </c>
      <c r="O424" s="122">
        <v>-13280</v>
      </c>
      <c r="P424" s="121">
        <v>-28839.599999999999</v>
      </c>
      <c r="Q424" s="122">
        <v>-19281.900000000001</v>
      </c>
      <c r="S424" s="113">
        <v>20011214</v>
      </c>
      <c r="T424" s="113">
        <v>1838983</v>
      </c>
      <c r="U424" s="113">
        <v>7578746</v>
      </c>
      <c r="V424" s="113">
        <v>6035520</v>
      </c>
      <c r="W424" s="113">
        <v>1275096</v>
      </c>
      <c r="X424" s="113">
        <v>1499401</v>
      </c>
      <c r="Y424" s="113">
        <v>225216</v>
      </c>
      <c r="Z424" s="113">
        <v>3032223</v>
      </c>
      <c r="AA424" s="113">
        <v>26666421</v>
      </c>
    </row>
    <row r="425" spans="1:27" x14ac:dyDescent="0.25">
      <c r="A425" s="120">
        <v>20020108</v>
      </c>
      <c r="B425" s="121">
        <v>-10204.9</v>
      </c>
      <c r="C425" s="122">
        <v>-7246.38</v>
      </c>
      <c r="D425" s="121">
        <v>-2233.75</v>
      </c>
      <c r="E425" s="122">
        <v>-1520.49</v>
      </c>
      <c r="F425" s="121">
        <v>-10831</v>
      </c>
      <c r="G425" s="122">
        <v>-6929.92</v>
      </c>
      <c r="H425" s="121">
        <v>-162.255</v>
      </c>
      <c r="I425" s="122">
        <v>-106.381</v>
      </c>
      <c r="J425" s="121">
        <v>-917.70799999999997</v>
      </c>
      <c r="K425" s="122">
        <v>-613.548</v>
      </c>
      <c r="L425" s="121">
        <v>-3074.18</v>
      </c>
      <c r="M425" s="122">
        <v>-2059.0700000000002</v>
      </c>
      <c r="N425" s="121">
        <v>-18058.2</v>
      </c>
      <c r="O425" s="122">
        <v>-12666.5</v>
      </c>
      <c r="P425" s="121">
        <v>-27582.9</v>
      </c>
      <c r="Q425" s="122">
        <v>-18755.7</v>
      </c>
      <c r="S425" s="113">
        <v>20011213</v>
      </c>
      <c r="T425" s="113">
        <v>6706518</v>
      </c>
      <c r="U425" s="113">
        <v>6783210</v>
      </c>
      <c r="V425" s="113">
        <v>4256079</v>
      </c>
      <c r="W425" s="113">
        <v>-69523</v>
      </c>
      <c r="X425" s="113">
        <v>178466</v>
      </c>
      <c r="Y425" s="113">
        <v>2947339</v>
      </c>
      <c r="Z425" s="113">
        <v>280083</v>
      </c>
      <c r="AA425" s="113">
        <v>29862699</v>
      </c>
    </row>
    <row r="426" spans="1:27" x14ac:dyDescent="0.25">
      <c r="A426" s="120">
        <v>20020107</v>
      </c>
      <c r="B426" s="121">
        <v>-10530.1</v>
      </c>
      <c r="C426" s="122">
        <v>-7405.44</v>
      </c>
      <c r="D426" s="121">
        <v>-2918.83</v>
      </c>
      <c r="E426" s="122">
        <v>-1965.2</v>
      </c>
      <c r="F426" s="121">
        <v>-11160.5</v>
      </c>
      <c r="G426" s="122">
        <v>-7109.67</v>
      </c>
      <c r="H426" s="121">
        <v>-145.488</v>
      </c>
      <c r="I426" s="122">
        <v>-93.827200000000005</v>
      </c>
      <c r="J426" s="121">
        <v>-881.95500000000004</v>
      </c>
      <c r="K426" s="122">
        <v>-594.10599999999999</v>
      </c>
      <c r="L426" s="121">
        <v>-2941.75</v>
      </c>
      <c r="M426" s="122">
        <v>-2000.14</v>
      </c>
      <c r="N426" s="121">
        <v>-21269.7</v>
      </c>
      <c r="O426" s="122">
        <v>-14430.6</v>
      </c>
      <c r="P426" s="121">
        <v>-31484.6</v>
      </c>
      <c r="Q426" s="122">
        <v>-20973</v>
      </c>
      <c r="S426" s="113">
        <v>20011212</v>
      </c>
      <c r="T426" s="113">
        <v>-466722</v>
      </c>
      <c r="U426" s="113">
        <v>4418939</v>
      </c>
      <c r="V426" s="113">
        <v>475634</v>
      </c>
      <c r="W426" s="113">
        <v>259615</v>
      </c>
      <c r="X426" s="113">
        <v>461813</v>
      </c>
      <c r="Y426" s="113">
        <v>-698486</v>
      </c>
      <c r="Z426" s="113">
        <v>-2651173</v>
      </c>
      <c r="AA426" s="113">
        <v>816297</v>
      </c>
    </row>
    <row r="427" spans="1:27" x14ac:dyDescent="0.25">
      <c r="A427" s="120">
        <v>20020104</v>
      </c>
      <c r="B427" s="121">
        <v>-10321.5</v>
      </c>
      <c r="C427" s="122">
        <v>-7354.67</v>
      </c>
      <c r="D427" s="121">
        <v>-1926.34</v>
      </c>
      <c r="E427" s="122">
        <v>-1331.58</v>
      </c>
      <c r="F427" s="121">
        <v>-10211.5</v>
      </c>
      <c r="G427" s="122">
        <v>-6704.09</v>
      </c>
      <c r="H427" s="121">
        <v>-134.95699999999999</v>
      </c>
      <c r="I427" s="122">
        <v>-84.889600000000002</v>
      </c>
      <c r="J427" s="121">
        <v>-957.97699999999998</v>
      </c>
      <c r="K427" s="122">
        <v>-644.62699999999995</v>
      </c>
      <c r="L427" s="121">
        <v>-3933.28</v>
      </c>
      <c r="M427" s="122">
        <v>-2643.13</v>
      </c>
      <c r="N427" s="121">
        <v>-16088.2</v>
      </c>
      <c r="O427" s="122">
        <v>-11265.6</v>
      </c>
      <c r="P427" s="121">
        <v>-24626.2</v>
      </c>
      <c r="Q427" s="122">
        <v>-17266.3</v>
      </c>
      <c r="S427" s="113">
        <v>20011211</v>
      </c>
      <c r="T427" s="113">
        <v>1227143</v>
      </c>
      <c r="U427" s="113">
        <v>6386340</v>
      </c>
      <c r="V427" s="113">
        <v>2943184</v>
      </c>
      <c r="W427" s="113">
        <v>257192</v>
      </c>
      <c r="X427" s="113">
        <v>1378026</v>
      </c>
      <c r="Y427" s="113">
        <v>628494</v>
      </c>
      <c r="Z427" s="113">
        <v>-158161</v>
      </c>
      <c r="AA427" s="113">
        <v>6377061</v>
      </c>
    </row>
    <row r="428" spans="1:27" x14ac:dyDescent="0.25">
      <c r="A428" s="120">
        <v>20020103</v>
      </c>
      <c r="B428" s="121">
        <v>-10297.799999999999</v>
      </c>
      <c r="C428" s="122">
        <v>-7372.05</v>
      </c>
      <c r="D428" s="121">
        <v>-1823.79</v>
      </c>
      <c r="E428" s="122">
        <v>-1256.8</v>
      </c>
      <c r="F428" s="121">
        <v>-9904.9699999999993</v>
      </c>
      <c r="G428" s="122">
        <v>-6463.84</v>
      </c>
      <c r="H428" s="121">
        <v>-146.49700000000001</v>
      </c>
      <c r="I428" s="122">
        <v>-92.899299999999997</v>
      </c>
      <c r="J428" s="121">
        <v>-969.202</v>
      </c>
      <c r="K428" s="122">
        <v>-647.46900000000005</v>
      </c>
      <c r="L428" s="121">
        <v>-3545.24</v>
      </c>
      <c r="M428" s="122">
        <v>-2400.31</v>
      </c>
      <c r="N428" s="121">
        <v>-16148.2</v>
      </c>
      <c r="O428" s="122">
        <v>-11286.3</v>
      </c>
      <c r="P428" s="121">
        <v>-24692.400000000001</v>
      </c>
      <c r="Q428" s="122">
        <v>-17265.2</v>
      </c>
      <c r="S428" s="113">
        <v>20011210</v>
      </c>
      <c r="T428" s="113">
        <v>-4666467</v>
      </c>
      <c r="U428" s="113">
        <v>3631307</v>
      </c>
      <c r="V428" s="113">
        <v>1237928</v>
      </c>
      <c r="W428" s="113">
        <v>3456668</v>
      </c>
      <c r="X428" s="113">
        <v>2576908</v>
      </c>
      <c r="Y428" s="113">
        <v>477121</v>
      </c>
      <c r="Z428" s="113">
        <v>33165</v>
      </c>
      <c r="AA428" s="113">
        <v>9671206</v>
      </c>
    </row>
    <row r="429" spans="1:27" x14ac:dyDescent="0.25">
      <c r="A429" s="120">
        <v>20020102</v>
      </c>
      <c r="B429" s="121">
        <v>-10700.4</v>
      </c>
      <c r="C429" s="122">
        <v>-7617.75</v>
      </c>
      <c r="D429" s="121">
        <v>-1953.35</v>
      </c>
      <c r="E429" s="122">
        <v>-1325.65</v>
      </c>
      <c r="F429" s="121">
        <v>-9739.52</v>
      </c>
      <c r="G429" s="122">
        <v>-6301.52</v>
      </c>
      <c r="H429" s="121">
        <v>-160.096</v>
      </c>
      <c r="I429" s="122">
        <v>-106.074</v>
      </c>
      <c r="J429" s="121">
        <v>-961.95899999999995</v>
      </c>
      <c r="K429" s="122">
        <v>-664.92399999999998</v>
      </c>
      <c r="L429" s="121">
        <v>-3625.85</v>
      </c>
      <c r="M429" s="122">
        <v>-2462.4299999999998</v>
      </c>
      <c r="N429" s="121">
        <v>-14385.5</v>
      </c>
      <c r="O429" s="122">
        <v>-10090.799999999999</v>
      </c>
      <c r="P429" s="121">
        <v>-23181.5</v>
      </c>
      <c r="Q429" s="122">
        <v>-16364</v>
      </c>
      <c r="S429" s="113">
        <v>20011207</v>
      </c>
      <c r="T429" s="113">
        <v>3372834</v>
      </c>
      <c r="U429" s="113">
        <v>5450869</v>
      </c>
      <c r="V429" s="113">
        <v>-18980</v>
      </c>
      <c r="W429" s="113">
        <v>522379</v>
      </c>
      <c r="X429" s="113">
        <v>1217241</v>
      </c>
      <c r="Y429" s="113">
        <v>522476</v>
      </c>
      <c r="Z429" s="113">
        <v>1439370</v>
      </c>
      <c r="AA429" s="113">
        <v>4790103</v>
      </c>
    </row>
    <row r="430" spans="1:27" x14ac:dyDescent="0.25">
      <c r="A430" s="120">
        <v>20020101</v>
      </c>
      <c r="B430" s="121">
        <v>-10748.5</v>
      </c>
      <c r="C430" s="122">
        <v>-7620.84</v>
      </c>
      <c r="D430" s="121">
        <v>-1849.97</v>
      </c>
      <c r="E430" s="122">
        <v>-1278.1400000000001</v>
      </c>
      <c r="F430" s="121">
        <v>-9709.31</v>
      </c>
      <c r="G430" s="122">
        <v>-6271.52</v>
      </c>
      <c r="H430" s="121">
        <v>-148.23099999999999</v>
      </c>
      <c r="I430" s="122">
        <v>-87.630300000000005</v>
      </c>
      <c r="J430" s="121">
        <v>-1181.79</v>
      </c>
      <c r="K430" s="122">
        <v>-805.577</v>
      </c>
      <c r="L430" s="121">
        <v>-3406.31</v>
      </c>
      <c r="M430" s="122">
        <v>-2343.58</v>
      </c>
      <c r="N430" s="121">
        <v>-12972.4</v>
      </c>
      <c r="O430" s="122">
        <v>-9132.35</v>
      </c>
      <c r="P430" s="121">
        <v>-22470.1</v>
      </c>
      <c r="Q430" s="122">
        <v>-15705.9</v>
      </c>
      <c r="S430" s="113">
        <v>20011206</v>
      </c>
      <c r="T430" s="113">
        <v>5132851</v>
      </c>
      <c r="U430" s="113">
        <v>8469094</v>
      </c>
      <c r="V430" s="113">
        <v>-12626</v>
      </c>
      <c r="W430" s="113">
        <v>-135625</v>
      </c>
      <c r="X430" s="113">
        <v>-72922</v>
      </c>
      <c r="Y430" s="113">
        <v>2709713</v>
      </c>
      <c r="Z430" s="113">
        <v>840614</v>
      </c>
      <c r="AA430" s="113">
        <v>24302147</v>
      </c>
    </row>
    <row r="431" spans="1:27" x14ac:dyDescent="0.25">
      <c r="A431" s="120">
        <v>20011231</v>
      </c>
      <c r="B431" s="121">
        <v>-10711.4</v>
      </c>
      <c r="C431" s="122">
        <v>-7592.56</v>
      </c>
      <c r="D431" s="121">
        <v>-1860.32</v>
      </c>
      <c r="E431" s="122">
        <v>-1279.55</v>
      </c>
      <c r="F431" s="121">
        <v>-9661.34</v>
      </c>
      <c r="G431" s="122">
        <v>-6206.76</v>
      </c>
      <c r="H431" s="121">
        <v>-148.22499999999999</v>
      </c>
      <c r="I431" s="122">
        <v>-87.626499999999993</v>
      </c>
      <c r="J431" s="121">
        <v>-1242.08</v>
      </c>
      <c r="K431" s="122">
        <v>-835.18899999999996</v>
      </c>
      <c r="L431" s="121">
        <v>-3389.87</v>
      </c>
      <c r="M431" s="122">
        <v>-2326.36</v>
      </c>
      <c r="N431" s="121">
        <v>-13084.3</v>
      </c>
      <c r="O431" s="122">
        <v>-9233.2099999999991</v>
      </c>
      <c r="P431" s="121">
        <v>-22706.400000000001</v>
      </c>
      <c r="Q431" s="122">
        <v>-15726.7</v>
      </c>
      <c r="S431" s="113">
        <v>20011205</v>
      </c>
      <c r="T431" s="113">
        <v>1985780</v>
      </c>
      <c r="U431" s="113">
        <v>10217281</v>
      </c>
      <c r="V431" s="113">
        <v>6512108</v>
      </c>
      <c r="W431" s="113">
        <v>268682</v>
      </c>
      <c r="X431" s="113">
        <v>1006787</v>
      </c>
      <c r="Y431" s="113">
        <v>1534654</v>
      </c>
      <c r="Z431" s="113">
        <v>845353</v>
      </c>
      <c r="AA431" s="113">
        <v>22535268</v>
      </c>
    </row>
    <row r="432" spans="1:27" x14ac:dyDescent="0.25">
      <c r="A432" s="120">
        <v>20011228</v>
      </c>
      <c r="B432" s="121">
        <v>-10810.5</v>
      </c>
      <c r="C432" s="122">
        <v>-7714.8</v>
      </c>
      <c r="D432" s="121">
        <v>-2042.3</v>
      </c>
      <c r="E432" s="122">
        <v>-1348.92</v>
      </c>
      <c r="F432" s="121">
        <v>-8933.65</v>
      </c>
      <c r="G432" s="122">
        <v>-5903.26</v>
      </c>
      <c r="H432" s="121">
        <v>-148.208</v>
      </c>
      <c r="I432" s="122">
        <v>-87.635599999999997</v>
      </c>
      <c r="J432" s="121">
        <v>-1005.09</v>
      </c>
      <c r="K432" s="122">
        <v>-706.63</v>
      </c>
      <c r="L432" s="121">
        <v>-2789.56</v>
      </c>
      <c r="M432" s="122">
        <v>-1967.82</v>
      </c>
      <c r="N432" s="121">
        <v>-12739.5</v>
      </c>
      <c r="O432" s="122">
        <v>-9036.61</v>
      </c>
      <c r="P432" s="121">
        <v>-22277.5</v>
      </c>
      <c r="Q432" s="122">
        <v>-15868.7</v>
      </c>
      <c r="S432" s="113">
        <v>20011204</v>
      </c>
      <c r="T432" s="113">
        <v>240491</v>
      </c>
      <c r="U432" s="113">
        <v>2325887</v>
      </c>
      <c r="V432" s="113">
        <v>-1931323</v>
      </c>
      <c r="W432" s="113">
        <v>998263</v>
      </c>
      <c r="X432" s="113">
        <v>-12556</v>
      </c>
      <c r="Y432" s="113">
        <v>2822645</v>
      </c>
      <c r="Z432" s="113">
        <v>344018</v>
      </c>
      <c r="AA432" s="113">
        <v>873023</v>
      </c>
    </row>
    <row r="433" spans="1:27" x14ac:dyDescent="0.25">
      <c r="A433" s="120">
        <v>20011227</v>
      </c>
      <c r="B433" s="121">
        <v>-11043.8</v>
      </c>
      <c r="C433" s="122">
        <v>-7848.82</v>
      </c>
      <c r="D433" s="121">
        <v>-1971.34</v>
      </c>
      <c r="E433" s="122">
        <v>-1361.22</v>
      </c>
      <c r="F433" s="121">
        <v>-8727.74</v>
      </c>
      <c r="G433" s="122">
        <v>-5778.6</v>
      </c>
      <c r="H433" s="121">
        <v>-146.102</v>
      </c>
      <c r="I433" s="122">
        <v>-86.3887</v>
      </c>
      <c r="J433" s="121">
        <v>-1351.95</v>
      </c>
      <c r="K433" s="122">
        <v>-896.12599999999998</v>
      </c>
      <c r="L433" s="121">
        <v>-2716.35</v>
      </c>
      <c r="M433" s="122">
        <v>-1923.74</v>
      </c>
      <c r="N433" s="121">
        <v>-12582.8</v>
      </c>
      <c r="O433" s="122">
        <v>-8864.73</v>
      </c>
      <c r="P433" s="121">
        <v>-22186.400000000001</v>
      </c>
      <c r="Q433" s="122">
        <v>-15575.1</v>
      </c>
      <c r="S433" s="113">
        <v>20011203</v>
      </c>
      <c r="T433" s="113">
        <v>3623820</v>
      </c>
      <c r="U433" s="113">
        <v>5518081</v>
      </c>
      <c r="V433" s="113">
        <v>434341</v>
      </c>
      <c r="W433" s="113">
        <v>281020</v>
      </c>
      <c r="X433" s="113">
        <v>1815035</v>
      </c>
      <c r="Y433" s="113">
        <v>772656</v>
      </c>
      <c r="Z433" s="113">
        <v>1093802</v>
      </c>
      <c r="AA433" s="113">
        <v>18044200</v>
      </c>
    </row>
    <row r="434" spans="1:27" x14ac:dyDescent="0.25">
      <c r="A434" s="120">
        <v>20011226</v>
      </c>
      <c r="B434" s="121">
        <v>-10655</v>
      </c>
      <c r="C434" s="122">
        <v>-7635.38</v>
      </c>
      <c r="D434" s="121">
        <v>-1957.98</v>
      </c>
      <c r="E434" s="122">
        <v>-1359.33</v>
      </c>
      <c r="F434" s="121">
        <v>-8515.5400000000009</v>
      </c>
      <c r="G434" s="122">
        <v>-5640.52</v>
      </c>
      <c r="H434" s="121">
        <v>-149.64099999999999</v>
      </c>
      <c r="I434" s="122">
        <v>-84.845399999999998</v>
      </c>
      <c r="J434" s="121">
        <v>-2725.06</v>
      </c>
      <c r="K434" s="122">
        <v>-1929.52</v>
      </c>
      <c r="L434" s="121">
        <v>-2899.4</v>
      </c>
      <c r="M434" s="122">
        <v>-2047.93</v>
      </c>
      <c r="N434" s="121">
        <v>-11947.2</v>
      </c>
      <c r="O434" s="122">
        <v>-8367.8799999999992</v>
      </c>
      <c r="P434" s="121">
        <v>-21559.5</v>
      </c>
      <c r="Q434" s="122">
        <v>-14908.2</v>
      </c>
    </row>
    <row r="435" spans="1:27" x14ac:dyDescent="0.25">
      <c r="A435" s="120">
        <v>20011225</v>
      </c>
      <c r="B435" s="121">
        <v>-15729.8</v>
      </c>
      <c r="C435" s="122">
        <v>-10436.1</v>
      </c>
      <c r="D435" s="121">
        <v>-1995.99</v>
      </c>
      <c r="E435" s="122">
        <v>-1404.17</v>
      </c>
      <c r="F435" s="121">
        <v>-8519.3799999999992</v>
      </c>
      <c r="G435" s="122">
        <v>-5635.92</v>
      </c>
      <c r="H435" s="121">
        <v>-149.65100000000001</v>
      </c>
      <c r="I435" s="122">
        <v>-84.855199999999996</v>
      </c>
      <c r="J435" s="121">
        <v>-2618.4899999999998</v>
      </c>
      <c r="K435" s="122">
        <v>-1856.99</v>
      </c>
      <c r="L435" s="121">
        <v>-3211.68</v>
      </c>
      <c r="M435" s="122">
        <v>-2278.11</v>
      </c>
      <c r="N435" s="121">
        <v>-11311.2</v>
      </c>
      <c r="O435" s="122">
        <v>-7930.25</v>
      </c>
      <c r="P435" s="121">
        <v>-24972.5</v>
      </c>
      <c r="Q435" s="122">
        <v>-16978.3</v>
      </c>
    </row>
    <row r="436" spans="1:27" x14ac:dyDescent="0.25">
      <c r="A436" s="120">
        <v>20011224</v>
      </c>
      <c r="B436" s="121">
        <v>-15756.4</v>
      </c>
      <c r="C436" s="122">
        <v>-10404.299999999999</v>
      </c>
      <c r="D436" s="121">
        <v>-2010.78</v>
      </c>
      <c r="E436" s="122">
        <v>-1407.96</v>
      </c>
      <c r="F436" s="121">
        <v>-8542.3799999999992</v>
      </c>
      <c r="G436" s="122">
        <v>-5623.99</v>
      </c>
      <c r="H436" s="121">
        <v>-149.655</v>
      </c>
      <c r="I436" s="122">
        <v>-84.855800000000002</v>
      </c>
      <c r="J436" s="121">
        <v>-2627.31</v>
      </c>
      <c r="K436" s="122">
        <v>-1843.58</v>
      </c>
      <c r="L436" s="121">
        <v>-2501.79</v>
      </c>
      <c r="M436" s="122">
        <v>-1798.46</v>
      </c>
      <c r="N436" s="121">
        <v>-11281.8</v>
      </c>
      <c r="O436" s="122">
        <v>-7976.18</v>
      </c>
      <c r="P436" s="121">
        <v>-24668.400000000001</v>
      </c>
      <c r="Q436" s="122">
        <v>-16915.400000000001</v>
      </c>
    </row>
    <row r="437" spans="1:27" x14ac:dyDescent="0.25">
      <c r="A437" s="120">
        <v>20011221</v>
      </c>
      <c r="B437" s="121">
        <v>-10755.3</v>
      </c>
      <c r="C437" s="122">
        <v>-7597.38</v>
      </c>
      <c r="D437" s="121">
        <v>-2025.35</v>
      </c>
      <c r="E437" s="122">
        <v>-1405.01</v>
      </c>
      <c r="F437" s="121">
        <v>-9206.56</v>
      </c>
      <c r="G437" s="122">
        <v>-6025.63</v>
      </c>
      <c r="H437" s="121">
        <v>-160.21799999999999</v>
      </c>
      <c r="I437" s="122">
        <v>-89.910600000000002</v>
      </c>
      <c r="J437" s="121">
        <v>-3125.84</v>
      </c>
      <c r="K437" s="122">
        <v>-2159.56</v>
      </c>
      <c r="L437" s="121">
        <v>-2436.7199999999998</v>
      </c>
      <c r="M437" s="122">
        <v>-1727.31</v>
      </c>
      <c r="N437" s="121">
        <v>-11378.6</v>
      </c>
      <c r="O437" s="122">
        <v>-8053.94</v>
      </c>
      <c r="P437" s="121">
        <v>-20966.400000000001</v>
      </c>
      <c r="Q437" s="122">
        <v>-14593.7</v>
      </c>
    </row>
    <row r="438" spans="1:27" x14ac:dyDescent="0.25">
      <c r="A438" s="120">
        <v>20011220</v>
      </c>
      <c r="B438" s="121">
        <v>-10779.9</v>
      </c>
      <c r="C438" s="122">
        <v>-7602.1</v>
      </c>
      <c r="D438" s="121">
        <v>-1771.62</v>
      </c>
      <c r="E438" s="122">
        <v>-1234.5999999999999</v>
      </c>
      <c r="F438" s="121">
        <v>-8778.01</v>
      </c>
      <c r="G438" s="122">
        <v>-5738.77</v>
      </c>
      <c r="H438" s="121">
        <v>-152.24199999999999</v>
      </c>
      <c r="I438" s="122">
        <v>-85.752899999999997</v>
      </c>
      <c r="J438" s="121">
        <v>-2602.11</v>
      </c>
      <c r="K438" s="122">
        <v>-1834.02</v>
      </c>
      <c r="L438" s="121">
        <v>-3828.22</v>
      </c>
      <c r="M438" s="122">
        <v>-2658.75</v>
      </c>
      <c r="N438" s="121">
        <v>-15460.2</v>
      </c>
      <c r="O438" s="122">
        <v>-10349.200000000001</v>
      </c>
      <c r="P438" s="121">
        <v>-25684.3</v>
      </c>
      <c r="Q438" s="122">
        <v>-17080.900000000001</v>
      </c>
    </row>
    <row r="439" spans="1:27" x14ac:dyDescent="0.25">
      <c r="A439" s="120">
        <v>20011219</v>
      </c>
      <c r="B439" s="121">
        <v>-11341.3</v>
      </c>
      <c r="C439" s="122">
        <v>-8025.37</v>
      </c>
      <c r="D439" s="121">
        <v>-2152.81</v>
      </c>
      <c r="E439" s="122">
        <v>-1405.36</v>
      </c>
      <c r="F439" s="121">
        <v>-8751.66</v>
      </c>
      <c r="G439" s="122">
        <v>-5880.27</v>
      </c>
      <c r="H439" s="121">
        <v>-160.44999999999999</v>
      </c>
      <c r="I439" s="122">
        <v>-90.461200000000005</v>
      </c>
      <c r="J439" s="121">
        <v>-1116.76</v>
      </c>
      <c r="K439" s="122">
        <v>-744.16399999999999</v>
      </c>
      <c r="L439" s="121">
        <v>-3040.36</v>
      </c>
      <c r="M439" s="122">
        <v>-2138.1999999999998</v>
      </c>
      <c r="N439" s="121">
        <v>-13839.5</v>
      </c>
      <c r="O439" s="122">
        <v>-9538.41</v>
      </c>
      <c r="P439" s="121">
        <v>-22840.6</v>
      </c>
      <c r="Q439" s="122">
        <v>-15702.4</v>
      </c>
    </row>
    <row r="440" spans="1:27" x14ac:dyDescent="0.25">
      <c r="A440" s="120">
        <v>20011218</v>
      </c>
      <c r="B440" s="121">
        <v>-11576.1</v>
      </c>
      <c r="C440" s="122">
        <v>-8182.26</v>
      </c>
      <c r="D440" s="121">
        <v>-2344.04</v>
      </c>
      <c r="E440" s="122">
        <v>-1669.01</v>
      </c>
      <c r="F440" s="121">
        <v>-8790.74</v>
      </c>
      <c r="G440" s="122">
        <v>-5809.67</v>
      </c>
      <c r="H440" s="121">
        <v>-160.46600000000001</v>
      </c>
      <c r="I440" s="122">
        <v>-90.522199999999998</v>
      </c>
      <c r="J440" s="121">
        <v>-1000.52</v>
      </c>
      <c r="K440" s="122">
        <v>-682.98800000000006</v>
      </c>
      <c r="L440" s="121">
        <v>-2957.36</v>
      </c>
      <c r="M440" s="122">
        <v>-2052.2600000000002</v>
      </c>
      <c r="N440" s="121">
        <v>-13701.5</v>
      </c>
      <c r="O440" s="122">
        <v>-9451.9599999999991</v>
      </c>
      <c r="P440" s="121">
        <v>-22884.799999999999</v>
      </c>
      <c r="Q440" s="122">
        <v>-15660.2</v>
      </c>
    </row>
    <row r="441" spans="1:27" x14ac:dyDescent="0.25">
      <c r="A441" s="120">
        <v>20011217</v>
      </c>
      <c r="B441" s="121">
        <v>-10579.4</v>
      </c>
      <c r="C441" s="122">
        <v>-7488.57</v>
      </c>
      <c r="D441" s="121">
        <v>-2794.03</v>
      </c>
      <c r="E441" s="122">
        <v>-1925.27</v>
      </c>
      <c r="F441" s="121">
        <v>-9959.0499999999993</v>
      </c>
      <c r="G441" s="122">
        <v>-6336.04</v>
      </c>
      <c r="H441" s="121">
        <v>-187.387</v>
      </c>
      <c r="I441" s="122">
        <v>-104.485</v>
      </c>
      <c r="J441" s="121">
        <v>-813.32</v>
      </c>
      <c r="K441" s="122">
        <v>-568.46699999999998</v>
      </c>
      <c r="L441" s="121">
        <v>-2516.7600000000002</v>
      </c>
      <c r="M441" s="122">
        <v>-1779.39</v>
      </c>
      <c r="N441" s="121">
        <v>-13418.6</v>
      </c>
      <c r="O441" s="122">
        <v>-9275.18</v>
      </c>
      <c r="P441" s="121">
        <v>-24660.3</v>
      </c>
      <c r="Q441" s="122">
        <v>-16326.7</v>
      </c>
    </row>
    <row r="442" spans="1:27" x14ac:dyDescent="0.25">
      <c r="A442" s="120">
        <v>20011214</v>
      </c>
      <c r="B442" s="121">
        <v>-10806.3</v>
      </c>
      <c r="C442" s="122">
        <v>-7571.08</v>
      </c>
      <c r="D442" s="121">
        <v>-2428.5</v>
      </c>
      <c r="E442" s="122">
        <v>-1691.12</v>
      </c>
      <c r="F442" s="121">
        <v>-10007.6</v>
      </c>
      <c r="G442" s="122">
        <v>-6228.43</v>
      </c>
      <c r="H442" s="121">
        <v>-124.71299999999999</v>
      </c>
      <c r="I442" s="122">
        <v>-70.7928</v>
      </c>
      <c r="J442" s="121">
        <v>-771.76400000000001</v>
      </c>
      <c r="K442" s="122">
        <v>-536.08799999999997</v>
      </c>
      <c r="L442" s="121">
        <v>-2635.69</v>
      </c>
      <c r="M442" s="122">
        <v>-1836.54</v>
      </c>
      <c r="N442" s="121">
        <v>-14879.8</v>
      </c>
      <c r="O442" s="122">
        <v>-10191.6</v>
      </c>
      <c r="P442" s="121">
        <v>-27034.3</v>
      </c>
      <c r="Q442" s="122">
        <v>-17753.099999999999</v>
      </c>
    </row>
    <row r="443" spans="1:27" x14ac:dyDescent="0.25">
      <c r="A443" s="120">
        <v>20011213</v>
      </c>
      <c r="B443" s="121">
        <v>-10471.6</v>
      </c>
      <c r="C443" s="122">
        <v>-7447.47</v>
      </c>
      <c r="D443" s="121">
        <v>-2504.0300000000002</v>
      </c>
      <c r="E443" s="122">
        <v>-1769.57</v>
      </c>
      <c r="F443" s="121">
        <v>-10374.700000000001</v>
      </c>
      <c r="G443" s="122">
        <v>-6373.62</v>
      </c>
      <c r="H443" s="121">
        <v>-164.238</v>
      </c>
      <c r="I443" s="122">
        <v>-90.046700000000001</v>
      </c>
      <c r="J443" s="121">
        <v>-1080.31</v>
      </c>
      <c r="K443" s="122">
        <v>-710.73900000000003</v>
      </c>
      <c r="L443" s="121">
        <v>-2814.55</v>
      </c>
      <c r="M443" s="122">
        <v>-1969.52</v>
      </c>
      <c r="N443" s="121">
        <v>-17662.099999999999</v>
      </c>
      <c r="O443" s="122">
        <v>-11731.9</v>
      </c>
      <c r="P443" s="121">
        <v>-30487.599999999999</v>
      </c>
      <c r="Q443" s="122">
        <v>-19643.900000000001</v>
      </c>
    </row>
    <row r="444" spans="1:27" x14ac:dyDescent="0.25">
      <c r="A444" s="120">
        <v>20011212</v>
      </c>
      <c r="B444" s="121">
        <v>-10598.2</v>
      </c>
      <c r="C444" s="122">
        <v>-7557.92</v>
      </c>
      <c r="D444" s="121">
        <v>-3221.44</v>
      </c>
      <c r="E444" s="122">
        <v>-2161.0100000000002</v>
      </c>
      <c r="F444" s="121">
        <v>-9659.51</v>
      </c>
      <c r="G444" s="122">
        <v>-6099.6</v>
      </c>
      <c r="H444" s="121">
        <v>-129.108</v>
      </c>
      <c r="I444" s="122">
        <v>-72.394800000000004</v>
      </c>
      <c r="J444" s="121">
        <v>-1964.02</v>
      </c>
      <c r="K444" s="122">
        <v>-1215.9100000000001</v>
      </c>
      <c r="L444" s="121">
        <v>-2717.45</v>
      </c>
      <c r="M444" s="122">
        <v>-1912.97</v>
      </c>
      <c r="N444" s="121">
        <v>-15440.9</v>
      </c>
      <c r="O444" s="122">
        <v>-10629.2</v>
      </c>
      <c r="P444" s="121">
        <v>-26202.6</v>
      </c>
      <c r="Q444" s="122">
        <v>-17232.599999999999</v>
      </c>
    </row>
    <row r="445" spans="1:27" x14ac:dyDescent="0.25">
      <c r="A445" s="120">
        <v>20011211</v>
      </c>
      <c r="B445" s="121">
        <v>-10976.2</v>
      </c>
      <c r="C445" s="122">
        <v>-7685.48</v>
      </c>
      <c r="D445" s="121">
        <v>-2314.62</v>
      </c>
      <c r="E445" s="122">
        <v>-1645.34</v>
      </c>
      <c r="F445" s="121">
        <v>-9430.7900000000009</v>
      </c>
      <c r="G445" s="122">
        <v>-5804.72</v>
      </c>
      <c r="H445" s="121">
        <v>-161.49799999999999</v>
      </c>
      <c r="I445" s="122">
        <v>-90.462999999999994</v>
      </c>
      <c r="J445" s="121">
        <v>-1937.07</v>
      </c>
      <c r="K445" s="122">
        <v>-1185.3599999999999</v>
      </c>
      <c r="L445" s="121">
        <v>-2575.71</v>
      </c>
      <c r="M445" s="122">
        <v>-1832.17</v>
      </c>
      <c r="N445" s="121">
        <v>-15811.4</v>
      </c>
      <c r="O445" s="122">
        <v>-10760.2</v>
      </c>
      <c r="P445" s="121">
        <v>-26978.9</v>
      </c>
      <c r="Q445" s="122">
        <v>-17778.599999999999</v>
      </c>
    </row>
    <row r="446" spans="1:27" x14ac:dyDescent="0.25">
      <c r="A446" s="120">
        <v>20011210</v>
      </c>
      <c r="B446" s="121">
        <v>-10601</v>
      </c>
      <c r="C446" s="122">
        <v>-7498.38</v>
      </c>
      <c r="D446" s="121">
        <v>-2298.2600000000002</v>
      </c>
      <c r="E446" s="122">
        <v>-1633.11</v>
      </c>
      <c r="F446" s="121">
        <v>-9440.81</v>
      </c>
      <c r="G446" s="122">
        <v>-5739.88</v>
      </c>
      <c r="H446" s="121">
        <v>-173.9</v>
      </c>
      <c r="I446" s="122">
        <v>-94.561199999999999</v>
      </c>
      <c r="J446" s="121">
        <v>-987.25800000000004</v>
      </c>
      <c r="K446" s="122">
        <v>-641.85299999999995</v>
      </c>
      <c r="L446" s="121">
        <v>-2348.63</v>
      </c>
      <c r="M446" s="122">
        <v>-1657.42</v>
      </c>
      <c r="N446" s="121">
        <v>-18317.8</v>
      </c>
      <c r="O446" s="122">
        <v>-12239.7</v>
      </c>
      <c r="P446" s="121">
        <v>-26932.9</v>
      </c>
      <c r="Q446" s="122">
        <v>-17722.599999999999</v>
      </c>
    </row>
    <row r="447" spans="1:27" x14ac:dyDescent="0.25">
      <c r="A447" s="120">
        <v>20011207</v>
      </c>
      <c r="B447" s="121">
        <v>-10150.4</v>
      </c>
      <c r="C447" s="122">
        <v>-7136.76</v>
      </c>
      <c r="D447" s="121">
        <v>-2808.58</v>
      </c>
      <c r="E447" s="122">
        <v>-1994.21</v>
      </c>
      <c r="F447" s="121">
        <v>-9458.2900000000009</v>
      </c>
      <c r="G447" s="122">
        <v>-5842.16</v>
      </c>
      <c r="H447" s="121">
        <v>-209.50299999999999</v>
      </c>
      <c r="I447" s="122">
        <v>-114.30500000000001</v>
      </c>
      <c r="J447" s="121">
        <v>-969.87599999999998</v>
      </c>
      <c r="K447" s="122">
        <v>-643.11599999999999</v>
      </c>
      <c r="L447" s="121">
        <v>-2574.84</v>
      </c>
      <c r="M447" s="122">
        <v>-1797.7</v>
      </c>
      <c r="N447" s="121">
        <v>-22055.9</v>
      </c>
      <c r="O447" s="122">
        <v>-14209.2</v>
      </c>
      <c r="P447" s="121">
        <v>-29780.3</v>
      </c>
      <c r="Q447" s="122">
        <v>-19345.5</v>
      </c>
    </row>
    <row r="448" spans="1:27" x14ac:dyDescent="0.25">
      <c r="A448" s="120">
        <v>20011206</v>
      </c>
      <c r="B448" s="121">
        <v>-9590.2199999999993</v>
      </c>
      <c r="C448" s="122">
        <v>-6729.57</v>
      </c>
      <c r="D448" s="121">
        <v>-3898.4</v>
      </c>
      <c r="E448" s="122">
        <v>-2751.33</v>
      </c>
      <c r="F448" s="121">
        <v>-10040.6</v>
      </c>
      <c r="G448" s="122">
        <v>-6262</v>
      </c>
      <c r="H448" s="121">
        <v>-206.88300000000001</v>
      </c>
      <c r="I448" s="122">
        <v>-113.1</v>
      </c>
      <c r="J448" s="121">
        <v>-865.48</v>
      </c>
      <c r="K448" s="122">
        <v>-597.64200000000005</v>
      </c>
      <c r="L448" s="121">
        <v>-2672.66</v>
      </c>
      <c r="M448" s="122">
        <v>-1879.14</v>
      </c>
      <c r="N448" s="121">
        <v>-15190.5</v>
      </c>
      <c r="O448" s="122">
        <v>-10480.4</v>
      </c>
      <c r="P448" s="121">
        <v>-22950.3</v>
      </c>
      <c r="Q448" s="122">
        <v>-15610.1</v>
      </c>
    </row>
    <row r="449" spans="1:17" x14ac:dyDescent="0.25">
      <c r="A449" s="120">
        <v>20011205</v>
      </c>
      <c r="B449" s="121">
        <v>-9562.61</v>
      </c>
      <c r="C449" s="122">
        <v>-6734.64</v>
      </c>
      <c r="D449" s="121">
        <v>-2762.05</v>
      </c>
      <c r="E449" s="122">
        <v>-1959.21</v>
      </c>
      <c r="F449" s="121">
        <v>-9932.5499999999993</v>
      </c>
      <c r="G449" s="122">
        <v>-6353.2</v>
      </c>
      <c r="H449" s="121">
        <v>-185.001</v>
      </c>
      <c r="I449" s="122">
        <v>-104.831</v>
      </c>
      <c r="J449" s="121">
        <v>-817.95299999999997</v>
      </c>
      <c r="K449" s="122">
        <v>-576.03800000000001</v>
      </c>
      <c r="L449" s="121">
        <v>-2676.11</v>
      </c>
      <c r="M449" s="122">
        <v>-1888.75</v>
      </c>
      <c r="N449" s="121">
        <v>-12466.8</v>
      </c>
      <c r="O449" s="122">
        <v>-8821.32</v>
      </c>
      <c r="P449" s="121">
        <v>-21065.599999999999</v>
      </c>
      <c r="Q449" s="122">
        <v>-14507.6</v>
      </c>
    </row>
    <row r="450" spans="1:17" x14ac:dyDescent="0.25">
      <c r="A450" s="120">
        <v>20011204</v>
      </c>
      <c r="B450" s="121">
        <v>-10481.700000000001</v>
      </c>
      <c r="C450" s="122">
        <v>-7383.02</v>
      </c>
      <c r="D450" s="121">
        <v>-4126.13</v>
      </c>
      <c r="E450" s="122">
        <v>-2777.59</v>
      </c>
      <c r="F450" s="121">
        <v>-9722.6200000000008</v>
      </c>
      <c r="G450" s="122">
        <v>-6184.73</v>
      </c>
      <c r="H450" s="121">
        <v>-197.69300000000001</v>
      </c>
      <c r="I450" s="122">
        <v>-108.304</v>
      </c>
      <c r="J450" s="121">
        <v>-1029.5899999999999</v>
      </c>
      <c r="K450" s="122">
        <v>-671.57100000000003</v>
      </c>
      <c r="L450" s="121">
        <v>-2603.91</v>
      </c>
      <c r="M450" s="122">
        <v>-1824.66</v>
      </c>
      <c r="N450" s="121">
        <v>-12014.3</v>
      </c>
      <c r="O450" s="122">
        <v>-8522.9500000000007</v>
      </c>
      <c r="P450" s="121">
        <v>-23102.799999999999</v>
      </c>
      <c r="Q450" s="122">
        <v>-15790.6</v>
      </c>
    </row>
    <row r="451" spans="1:17" x14ac:dyDescent="0.25">
      <c r="A451" s="120">
        <v>20011203</v>
      </c>
      <c r="B451" s="121">
        <v>-10394.1</v>
      </c>
      <c r="C451" s="122">
        <v>-7317.04</v>
      </c>
      <c r="D451" s="121">
        <v>-2600.04</v>
      </c>
      <c r="E451" s="122">
        <v>-1815.35</v>
      </c>
      <c r="F451" s="121">
        <v>-9790.85</v>
      </c>
      <c r="G451" s="122">
        <v>-6254.17</v>
      </c>
      <c r="H451" s="121">
        <v>-191.255</v>
      </c>
      <c r="I451" s="122">
        <v>-107.36799999999999</v>
      </c>
      <c r="J451" s="121">
        <v>-730.86300000000006</v>
      </c>
      <c r="K451" s="122">
        <v>-495.262</v>
      </c>
      <c r="L451" s="121">
        <v>-2442.06</v>
      </c>
      <c r="M451" s="122">
        <v>-1728.98</v>
      </c>
      <c r="N451" s="121">
        <v>-16592.8</v>
      </c>
      <c r="O451" s="122">
        <v>-11030</v>
      </c>
      <c r="P451" s="121">
        <v>-28573.5</v>
      </c>
      <c r="Q451" s="122">
        <v>-18404</v>
      </c>
    </row>
    <row r="452" spans="1:17" x14ac:dyDescent="0.25">
      <c r="A452" s="127" t="s">
        <v>58</v>
      </c>
      <c r="B452" s="128">
        <v>-2681273.1</v>
      </c>
      <c r="C452" s="129">
        <v>-1832306.6390000007</v>
      </c>
      <c r="D452" s="128">
        <v>-850018.48299999943</v>
      </c>
      <c r="E452" s="129">
        <v>-582371.76399999962</v>
      </c>
      <c r="F452" s="128">
        <v>-2815934.81</v>
      </c>
      <c r="G452" s="129">
        <v>-1917991.65</v>
      </c>
      <c r="H452" s="128">
        <v>-102881.68179999998</v>
      </c>
      <c r="I452" s="129">
        <v>-59144.74830000005</v>
      </c>
      <c r="J452" s="128">
        <v>-552566.20299999975</v>
      </c>
      <c r="K452" s="129">
        <v>-362423.95400000003</v>
      </c>
      <c r="L452" s="128">
        <v>-1531992.8</v>
      </c>
      <c r="M452" s="129">
        <v>-1064607.3500000001</v>
      </c>
      <c r="N452" s="128">
        <v>-7075051.4899999928</v>
      </c>
      <c r="O452" s="129">
        <v>-4879611.0199999996</v>
      </c>
      <c r="P452" s="128">
        <v>-9739460.3000000063</v>
      </c>
      <c r="Q452" s="129">
        <v>-6777069.1499999966</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53"/>
  <sheetViews>
    <sheetView zoomScale="90" zoomScaleNormal="90" zoomScalePageLayoutView="90" workbookViewId="0">
      <selection activeCell="H5" sqref="H5"/>
    </sheetView>
  </sheetViews>
  <sheetFormatPr defaultColWidth="8.77734375" defaultRowHeight="13.2" x14ac:dyDescent="0.25"/>
  <cols>
    <col min="1" max="1" width="13.44140625" style="42" bestFit="1" customWidth="1"/>
    <col min="2" max="2" width="17" style="41" bestFit="1" customWidth="1"/>
    <col min="3" max="3" width="17" style="39" bestFit="1" customWidth="1"/>
    <col min="4" max="6" width="14.44140625" style="39" bestFit="1" customWidth="1"/>
    <col min="7" max="7" width="14.44140625" style="38" bestFit="1" customWidth="1"/>
    <col min="8" max="8" width="7.44140625" style="41" bestFit="1" customWidth="1"/>
    <col min="9" max="9" width="7.44140625" style="39" bestFit="1" customWidth="1"/>
    <col min="10" max="10" width="7.44140625" style="38" bestFit="1" customWidth="1"/>
    <col min="11" max="11" width="15.109375" style="41" bestFit="1" customWidth="1"/>
    <col min="12" max="12" width="15.109375" style="39" bestFit="1" customWidth="1"/>
    <col min="13" max="13" width="15.109375" style="40" bestFit="1" customWidth="1"/>
    <col min="14" max="14" width="12" style="41" customWidth="1"/>
    <col min="15" max="15" width="12" style="39" customWidth="1"/>
    <col min="16" max="16" width="12" style="38" customWidth="1"/>
    <col min="17" max="17" width="21" style="41" bestFit="1" customWidth="1"/>
    <col min="18" max="21" width="21" style="39" bestFit="1" customWidth="1"/>
    <col min="22" max="22" width="21" style="38" bestFit="1" customWidth="1"/>
    <col min="25" max="25" width="8.77734375" customWidth="1"/>
  </cols>
  <sheetData>
    <row r="1" spans="1:22" s="2" customFormat="1" ht="18" thickBot="1" x14ac:dyDescent="0.35">
      <c r="A1" s="1"/>
      <c r="B1" s="134" t="s">
        <v>0</v>
      </c>
      <c r="C1" s="135"/>
      <c r="D1" s="135"/>
      <c r="E1" s="135"/>
      <c r="F1" s="135"/>
      <c r="G1" s="136"/>
      <c r="H1" s="137" t="s">
        <v>1</v>
      </c>
      <c r="I1" s="138"/>
      <c r="J1" s="139"/>
      <c r="K1" s="140" t="s">
        <v>2</v>
      </c>
      <c r="L1" s="141"/>
      <c r="M1" s="142"/>
      <c r="N1" s="143" t="s">
        <v>3</v>
      </c>
      <c r="O1" s="144"/>
      <c r="P1" s="145"/>
      <c r="Q1" s="131" t="s">
        <v>4</v>
      </c>
      <c r="R1" s="132"/>
      <c r="S1" s="132"/>
      <c r="T1" s="132"/>
      <c r="U1" s="132"/>
      <c r="V1" s="133"/>
    </row>
    <row r="2" spans="1:22" s="19" customFormat="1" ht="246.6" thickBot="1" x14ac:dyDescent="0.35">
      <c r="A2" s="3" t="s">
        <v>5</v>
      </c>
      <c r="B2" s="4" t="s">
        <v>6</v>
      </c>
      <c r="C2" s="5" t="s">
        <v>7</v>
      </c>
      <c r="D2" s="5" t="s">
        <v>8</v>
      </c>
      <c r="E2" s="5" t="s">
        <v>9</v>
      </c>
      <c r="F2" s="5" t="s">
        <v>10</v>
      </c>
      <c r="G2" s="6" t="s">
        <v>11</v>
      </c>
      <c r="H2" s="7" t="s">
        <v>12</v>
      </c>
      <c r="I2" s="8" t="s">
        <v>13</v>
      </c>
      <c r="J2" s="9" t="s">
        <v>14</v>
      </c>
      <c r="K2" s="10" t="s">
        <v>15</v>
      </c>
      <c r="L2" s="11" t="s">
        <v>16</v>
      </c>
      <c r="M2" s="12" t="s">
        <v>17</v>
      </c>
      <c r="N2" s="13" t="s">
        <v>18</v>
      </c>
      <c r="O2" s="14" t="s">
        <v>19</v>
      </c>
      <c r="P2" s="15" t="s">
        <v>20</v>
      </c>
      <c r="Q2" s="16" t="s">
        <v>21</v>
      </c>
      <c r="R2" s="17" t="s">
        <v>22</v>
      </c>
      <c r="S2" s="17" t="s">
        <v>23</v>
      </c>
      <c r="T2" s="17" t="s">
        <v>24</v>
      </c>
      <c r="U2" s="17" t="s">
        <v>25</v>
      </c>
      <c r="V2" s="18" t="s">
        <v>26</v>
      </c>
    </row>
    <row r="3" spans="1:22" s="24" customFormat="1" ht="15.6" x14ac:dyDescent="0.3">
      <c r="A3" s="3" t="s">
        <v>27</v>
      </c>
      <c r="B3" s="20" t="s">
        <v>28</v>
      </c>
      <c r="C3" s="21" t="s">
        <v>28</v>
      </c>
      <c r="D3" s="21" t="s">
        <v>29</v>
      </c>
      <c r="E3" s="21" t="s">
        <v>29</v>
      </c>
      <c r="F3" s="21" t="s">
        <v>29</v>
      </c>
      <c r="G3" s="22" t="s">
        <v>29</v>
      </c>
      <c r="H3" s="20" t="s">
        <v>30</v>
      </c>
      <c r="I3" s="21" t="s">
        <v>30</v>
      </c>
      <c r="J3" s="22" t="s">
        <v>30</v>
      </c>
      <c r="K3" s="20" t="s">
        <v>31</v>
      </c>
      <c r="L3" s="21" t="s">
        <v>31</v>
      </c>
      <c r="M3" s="22" t="s">
        <v>31</v>
      </c>
      <c r="N3" s="20" t="s">
        <v>30</v>
      </c>
      <c r="O3" s="23" t="s">
        <v>30</v>
      </c>
      <c r="P3" s="22" t="s">
        <v>30</v>
      </c>
      <c r="Q3" s="20" t="s">
        <v>32</v>
      </c>
      <c r="R3" s="21" t="s">
        <v>32</v>
      </c>
      <c r="S3" s="21" t="s">
        <v>32</v>
      </c>
      <c r="T3" s="21" t="s">
        <v>32</v>
      </c>
      <c r="U3" s="21" t="s">
        <v>32</v>
      </c>
      <c r="V3" s="22" t="s">
        <v>32</v>
      </c>
    </row>
    <row r="4" spans="1:22" s="19" customFormat="1" ht="15.6" x14ac:dyDescent="0.3">
      <c r="A4" s="25" t="s">
        <v>33</v>
      </c>
      <c r="B4" s="26" t="s">
        <v>34</v>
      </c>
      <c r="C4" s="27" t="s">
        <v>34</v>
      </c>
      <c r="D4" s="27" t="s">
        <v>35</v>
      </c>
      <c r="E4" s="27" t="s">
        <v>35</v>
      </c>
      <c r="F4" s="27" t="s">
        <v>35</v>
      </c>
      <c r="G4" s="28" t="s">
        <v>35</v>
      </c>
      <c r="H4" s="26" t="s">
        <v>36</v>
      </c>
      <c r="I4" s="27" t="s">
        <v>36</v>
      </c>
      <c r="J4" s="28" t="s">
        <v>36</v>
      </c>
      <c r="K4" s="26" t="s">
        <v>37</v>
      </c>
      <c r="L4" s="27" t="s">
        <v>37</v>
      </c>
      <c r="M4" s="28" t="s">
        <v>37</v>
      </c>
      <c r="N4" s="26" t="s">
        <v>38</v>
      </c>
      <c r="O4" s="27" t="s">
        <v>38</v>
      </c>
      <c r="P4" s="28" t="s">
        <v>38</v>
      </c>
      <c r="Q4" s="26" t="s">
        <v>34</v>
      </c>
      <c r="R4" s="27" t="s">
        <v>34</v>
      </c>
      <c r="S4" s="27" t="s">
        <v>34</v>
      </c>
      <c r="T4" s="27" t="s">
        <v>34</v>
      </c>
      <c r="U4" s="27" t="s">
        <v>34</v>
      </c>
      <c r="V4" s="28" t="s">
        <v>34</v>
      </c>
    </row>
    <row r="5" spans="1:22" x14ac:dyDescent="0.25">
      <c r="A5" s="29">
        <v>39083</v>
      </c>
      <c r="B5" s="30">
        <v>6.3649848103523254E-2</v>
      </c>
      <c r="C5" s="31">
        <v>0.57967007160186768</v>
      </c>
      <c r="D5" s="31">
        <v>100.01572418212891</v>
      </c>
      <c r="E5" s="31">
        <v>98.853744506835938</v>
      </c>
      <c r="F5" s="31">
        <v>99.605499267578125</v>
      </c>
      <c r="G5" s="32">
        <v>96.616851806640625</v>
      </c>
      <c r="H5" s="30">
        <v>8.400999940931797E-3</v>
      </c>
      <c r="I5" s="31">
        <v>1.320099949836731</v>
      </c>
      <c r="J5" s="32">
        <v>1.957800030708313</v>
      </c>
      <c r="K5" s="30">
        <v>1418.300048828125</v>
      </c>
      <c r="L5" s="31">
        <v>144.6636962890625</v>
      </c>
      <c r="M5" s="33">
        <v>2566.456298828125</v>
      </c>
      <c r="N5" s="30">
        <v>66.963996887207031</v>
      </c>
      <c r="O5" s="31">
        <v>639.76446533203125</v>
      </c>
      <c r="P5" s="32">
        <v>390.25</v>
      </c>
      <c r="Q5" s="30">
        <v>5.3428430557250977</v>
      </c>
      <c r="R5" s="31">
        <v>5.183499813079834</v>
      </c>
      <c r="S5" s="31">
        <v>4.0730829238891602</v>
      </c>
      <c r="T5" s="31">
        <v>4.1640000343322754</v>
      </c>
      <c r="U5" s="31">
        <v>5.4837260246276855</v>
      </c>
      <c r="V5" s="32">
        <v>5.1125001907348633</v>
      </c>
    </row>
    <row r="6" spans="1:22" x14ac:dyDescent="0.25">
      <c r="A6" s="29">
        <v>39084</v>
      </c>
      <c r="B6" s="30">
        <v>6.5332546830177307E-2</v>
      </c>
      <c r="C6" s="31">
        <v>0.58289533853530884</v>
      </c>
      <c r="D6" s="31">
        <v>100.01420593261719</v>
      </c>
      <c r="E6" s="31">
        <v>98.864173889160156</v>
      </c>
      <c r="F6" s="31">
        <v>99.667037963867188</v>
      </c>
      <c r="G6" s="32">
        <v>94.332077026367188</v>
      </c>
      <c r="H6" s="30">
        <v>8.4149995818734169E-3</v>
      </c>
      <c r="I6" s="31">
        <v>1.3272000551223755</v>
      </c>
      <c r="J6" s="32">
        <v>1.9730000495910645</v>
      </c>
      <c r="K6" s="30">
        <v>1418.300048828125</v>
      </c>
      <c r="L6" s="31">
        <v>144.6636962890625</v>
      </c>
      <c r="M6" s="33">
        <v>2610.5126953125</v>
      </c>
      <c r="N6" s="30">
        <v>66.980003356933594</v>
      </c>
      <c r="O6" s="31">
        <v>639.76446533203125</v>
      </c>
      <c r="P6" s="32">
        <v>390.25</v>
      </c>
      <c r="Q6" s="30">
        <v>5.32257080078125</v>
      </c>
      <c r="R6" s="31">
        <v>5.1634998321533203</v>
      </c>
      <c r="S6" s="31">
        <v>4.0751590728759766</v>
      </c>
      <c r="T6" s="31">
        <v>4.1579999923706055</v>
      </c>
      <c r="U6" s="31">
        <v>5.4968957901000977</v>
      </c>
      <c r="V6" s="32">
        <v>5.130000114440918</v>
      </c>
    </row>
    <row r="7" spans="1:22" x14ac:dyDescent="0.25">
      <c r="A7" s="29">
        <v>39085</v>
      </c>
      <c r="B7" s="30">
        <v>6.4480192959308624E-2</v>
      </c>
      <c r="C7" s="31">
        <v>0.58222699165344238</v>
      </c>
      <c r="D7" s="31">
        <v>100.03266906738281</v>
      </c>
      <c r="E7" s="31">
        <v>98.819091796875</v>
      </c>
      <c r="F7" s="31">
        <v>99.789825439453125</v>
      </c>
      <c r="G7" s="32">
        <v>94.562461853027344</v>
      </c>
      <c r="H7" s="30">
        <v>8.3769997581839561E-3</v>
      </c>
      <c r="I7" s="31">
        <v>1.3170000314712524</v>
      </c>
      <c r="J7" s="32">
        <v>1.9500000476837158</v>
      </c>
      <c r="K7" s="30">
        <v>1416.5999755859375</v>
      </c>
      <c r="L7" s="31">
        <v>144.6636962890625</v>
      </c>
      <c r="M7" s="33">
        <v>2621.38623046875</v>
      </c>
      <c r="N7" s="30">
        <v>64.220283508300781</v>
      </c>
      <c r="O7" s="31">
        <v>629.2650146484375</v>
      </c>
      <c r="P7" s="32">
        <v>370.5</v>
      </c>
      <c r="Q7" s="30">
        <v>5.2941350936889648</v>
      </c>
      <c r="R7" s="31">
        <v>5.1294999122619629</v>
      </c>
      <c r="S7" s="31">
        <v>4.0779252052307129</v>
      </c>
      <c r="T7" s="31">
        <v>4.1810002326965332</v>
      </c>
      <c r="U7" s="31">
        <v>5.4969601631164551</v>
      </c>
      <c r="V7" s="32">
        <v>5.1525001525878906</v>
      </c>
    </row>
    <row r="8" spans="1:22" x14ac:dyDescent="0.25">
      <c r="A8" s="29">
        <v>39086</v>
      </c>
      <c r="B8" s="30">
        <v>6.4994938671588898E-2</v>
      </c>
      <c r="C8" s="31">
        <v>0.61655116081237793</v>
      </c>
      <c r="D8" s="31">
        <v>100.02374267578125</v>
      </c>
      <c r="E8" s="31">
        <v>98.035446166992188</v>
      </c>
      <c r="F8" s="31">
        <v>100.02793121337891</v>
      </c>
      <c r="G8" s="32">
        <v>94.620391845703125</v>
      </c>
      <c r="H8" s="30">
        <v>8.3969999104738235E-3</v>
      </c>
      <c r="I8" s="31">
        <v>1.30840003490448</v>
      </c>
      <c r="J8" s="32">
        <v>1.9428999423980713</v>
      </c>
      <c r="K8" s="30">
        <v>1418.3399658203125</v>
      </c>
      <c r="L8" s="31">
        <v>145.45634460449219</v>
      </c>
      <c r="M8" s="33">
        <v>2570.793212890625</v>
      </c>
      <c r="N8" s="30">
        <v>61.925144195556641</v>
      </c>
      <c r="O8" s="31">
        <v>626.13043212890625</v>
      </c>
      <c r="P8" s="32">
        <v>362.25</v>
      </c>
      <c r="Q8" s="30">
        <v>5.2618899345397949</v>
      </c>
      <c r="R8" s="31">
        <v>5.0805001258850098</v>
      </c>
      <c r="S8" s="31">
        <v>4.0796060562133789</v>
      </c>
      <c r="T8" s="31">
        <v>4.1640000343322754</v>
      </c>
      <c r="U8" s="31">
        <v>5.5087738037109375</v>
      </c>
      <c r="V8" s="32">
        <v>5.132500171661377</v>
      </c>
    </row>
    <row r="9" spans="1:22" x14ac:dyDescent="0.25">
      <c r="A9" s="29">
        <v>39087</v>
      </c>
      <c r="B9" s="30">
        <v>6.5248161554336548E-2</v>
      </c>
      <c r="C9" s="31">
        <v>0.62871456146240234</v>
      </c>
      <c r="D9" s="31">
        <v>100.02515411376953</v>
      </c>
      <c r="E9" s="31">
        <v>97.700996398925781</v>
      </c>
      <c r="F9" s="31">
        <v>99.876777648925781</v>
      </c>
      <c r="G9" s="32">
        <v>94.646781921386719</v>
      </c>
      <c r="H9" s="30">
        <v>8.4290001541376114E-3</v>
      </c>
      <c r="I9" s="31">
        <v>1.3003000020980835</v>
      </c>
      <c r="J9" s="32">
        <v>1.9301999807357788</v>
      </c>
      <c r="K9" s="30">
        <v>1409.7099609375</v>
      </c>
      <c r="L9" s="31">
        <v>143.87466430664063</v>
      </c>
      <c r="M9" s="33">
        <v>2593.983154296875</v>
      </c>
      <c r="N9" s="30">
        <v>62.998001098632813</v>
      </c>
      <c r="O9" s="31">
        <v>603.6329345703125</v>
      </c>
      <c r="P9" s="32">
        <v>368.25</v>
      </c>
      <c r="Q9" s="30">
        <v>5.2946281433105469</v>
      </c>
      <c r="R9" s="31">
        <v>5.1034998893737793</v>
      </c>
      <c r="S9" s="31">
        <v>4.0945591926574707</v>
      </c>
      <c r="T9" s="31">
        <v>4.2150001525878906</v>
      </c>
      <c r="U9" s="31">
        <v>5.5260748863220215</v>
      </c>
      <c r="V9" s="32">
        <v>5.1624999046325684</v>
      </c>
    </row>
    <row r="10" spans="1:22" x14ac:dyDescent="0.25">
      <c r="A10" s="29">
        <v>39090</v>
      </c>
      <c r="B10" s="30">
        <v>6.4745239913463593E-2</v>
      </c>
      <c r="C10" s="31">
        <v>0.62079054117202759</v>
      </c>
      <c r="D10" s="31">
        <v>100.02657318115234</v>
      </c>
      <c r="E10" s="31">
        <v>97.555946350097656</v>
      </c>
      <c r="F10" s="31">
        <v>99.858291625976563</v>
      </c>
      <c r="G10" s="32">
        <v>94.735298156738281</v>
      </c>
      <c r="H10" s="30">
        <v>8.4219994023442268E-3</v>
      </c>
      <c r="I10" s="31">
        <v>1.302299976348877</v>
      </c>
      <c r="J10" s="32">
        <v>1.937999963760376</v>
      </c>
      <c r="K10" s="30">
        <v>1412.8399658203125</v>
      </c>
      <c r="L10" s="31">
        <v>143.87466430664063</v>
      </c>
      <c r="M10" s="33">
        <v>2569.5029296875</v>
      </c>
      <c r="N10" s="30">
        <v>63.260570526123047</v>
      </c>
      <c r="O10" s="31">
        <v>607.7662353515625</v>
      </c>
      <c r="P10" s="32">
        <v>363.5</v>
      </c>
      <c r="Q10" s="30">
        <v>5.3215150833129883</v>
      </c>
      <c r="R10" s="31">
        <v>5.1154999732971191</v>
      </c>
      <c r="S10" s="31">
        <v>4.0971088409423828</v>
      </c>
      <c r="T10" s="31">
        <v>4.2069997787475586</v>
      </c>
      <c r="U10" s="31">
        <v>5.535193920135498</v>
      </c>
      <c r="V10" s="32">
        <v>5.1475000381469727</v>
      </c>
    </row>
    <row r="11" spans="1:22" x14ac:dyDescent="0.25">
      <c r="A11" s="29">
        <v>39091</v>
      </c>
      <c r="B11" s="30">
        <v>6.2554612755775452E-2</v>
      </c>
      <c r="C11" s="31">
        <v>0.61937582492828369</v>
      </c>
      <c r="D11" s="31">
        <v>100.02877044677734</v>
      </c>
      <c r="E11" s="31">
        <v>97.481689453125</v>
      </c>
      <c r="F11" s="31">
        <v>99.885398864746094</v>
      </c>
      <c r="G11" s="32">
        <v>94.914627075195313</v>
      </c>
      <c r="H11" s="30">
        <v>8.3750002086162567E-3</v>
      </c>
      <c r="I11" s="31">
        <v>1.3000999689102173</v>
      </c>
      <c r="J11" s="32">
        <v>1.9393999576568604</v>
      </c>
      <c r="K11" s="30">
        <v>1412.1099853515625</v>
      </c>
      <c r="L11" s="31">
        <v>144.60003662109375</v>
      </c>
      <c r="M11" s="33">
        <v>2551.919189453125</v>
      </c>
      <c r="N11" s="30">
        <v>62.876571655273438</v>
      </c>
      <c r="O11" s="31">
        <v>611.7659912109375</v>
      </c>
      <c r="P11" s="32">
        <v>354.5</v>
      </c>
      <c r="Q11" s="30">
        <v>5.329279899597168</v>
      </c>
      <c r="R11" s="31">
        <v>5.123499870300293</v>
      </c>
      <c r="S11" s="31">
        <v>4.1113929748535156</v>
      </c>
      <c r="T11" s="31">
        <v>4.2350001335144043</v>
      </c>
      <c r="U11" s="31">
        <v>5.5477890968322754</v>
      </c>
      <c r="V11" s="32">
        <v>5.1599998474121094</v>
      </c>
    </row>
    <row r="12" spans="1:22" x14ac:dyDescent="0.25">
      <c r="A12" s="29">
        <v>39092</v>
      </c>
      <c r="B12" s="30">
        <v>5.3660236299037933E-2</v>
      </c>
      <c r="C12" s="31">
        <v>0.54886049032211304</v>
      </c>
      <c r="D12" s="31">
        <v>100.01999664306641</v>
      </c>
      <c r="E12" s="31">
        <v>97.182586669921875</v>
      </c>
      <c r="F12" s="31">
        <v>99.764579772949219</v>
      </c>
      <c r="G12" s="32">
        <v>95.125663757324219</v>
      </c>
      <c r="H12" s="30">
        <v>8.3590000867843628E-3</v>
      </c>
      <c r="I12" s="31">
        <v>1.2936999797821045</v>
      </c>
      <c r="J12" s="32">
        <v>1.9325000047683716</v>
      </c>
      <c r="K12" s="30">
        <v>1414.8499755859375</v>
      </c>
      <c r="L12" s="31">
        <v>141.71218872070313</v>
      </c>
      <c r="M12" s="33">
        <v>2509.292236328125</v>
      </c>
      <c r="N12" s="30">
        <v>60.983715057373047</v>
      </c>
      <c r="O12" s="31">
        <v>611.7659912109375</v>
      </c>
      <c r="P12" s="32">
        <v>360.25</v>
      </c>
      <c r="Q12" s="30">
        <v>5.3387918472290039</v>
      </c>
      <c r="R12" s="31">
        <v>5.1605000495910645</v>
      </c>
      <c r="S12" s="31">
        <v>4.1247220039367676</v>
      </c>
      <c r="T12" s="31">
        <v>4.2430000305175781</v>
      </c>
      <c r="U12" s="31">
        <v>5.5557308197021484</v>
      </c>
      <c r="V12" s="32">
        <v>5.1675000190734863</v>
      </c>
    </row>
    <row r="13" spans="1:22" x14ac:dyDescent="0.25">
      <c r="A13" s="29">
        <v>39093</v>
      </c>
      <c r="B13" s="30">
        <v>5.5217526853084564E-2</v>
      </c>
      <c r="C13" s="31">
        <v>0.58886587619781494</v>
      </c>
      <c r="D13" s="31">
        <v>100.02413177490234</v>
      </c>
      <c r="E13" s="31">
        <v>97.547004699707031</v>
      </c>
      <c r="F13" s="31">
        <v>99.551284790039063</v>
      </c>
      <c r="G13" s="32">
        <v>95.239341735839844</v>
      </c>
      <c r="H13" s="30">
        <v>8.3020003512501717E-3</v>
      </c>
      <c r="I13" s="31">
        <v>1.2891999483108521</v>
      </c>
      <c r="J13" s="32">
        <v>1.9449000358581543</v>
      </c>
      <c r="K13" s="30">
        <v>1423.8199462890625</v>
      </c>
      <c r="L13" s="31">
        <v>139.79966735839844</v>
      </c>
      <c r="M13" s="33">
        <v>2485.989013671875</v>
      </c>
      <c r="N13" s="30">
        <v>58.016571044921875</v>
      </c>
      <c r="O13" s="31">
        <v>611.26507568359375</v>
      </c>
      <c r="P13" s="32">
        <v>376.5</v>
      </c>
      <c r="Q13" s="30">
        <v>5.3707818984985352</v>
      </c>
      <c r="R13" s="31">
        <v>5.2220001220703125</v>
      </c>
      <c r="S13" s="31">
        <v>4.1140890121459961</v>
      </c>
      <c r="T13" s="31">
        <v>4.2430000305175781</v>
      </c>
      <c r="U13" s="31">
        <v>5.6465067863464355</v>
      </c>
      <c r="V13" s="32">
        <v>5.2125000953674316</v>
      </c>
    </row>
    <row r="14" spans="1:22" x14ac:dyDescent="0.25">
      <c r="A14" s="29">
        <v>39094</v>
      </c>
      <c r="B14" s="30">
        <v>5.8958820998668671E-2</v>
      </c>
      <c r="C14" s="31">
        <v>0.62467241287231445</v>
      </c>
      <c r="D14" s="31">
        <v>100.05950927734375</v>
      </c>
      <c r="E14" s="31">
        <v>98.022003173828125</v>
      </c>
      <c r="F14" s="31">
        <v>99.400062561035156</v>
      </c>
      <c r="G14" s="32">
        <v>95.307479858398438</v>
      </c>
      <c r="H14" s="30">
        <v>8.3079999312758446E-3</v>
      </c>
      <c r="I14" s="31">
        <v>1.2924000024795532</v>
      </c>
      <c r="J14" s="32">
        <v>1.9585000276565552</v>
      </c>
      <c r="K14" s="30">
        <v>1430.72998046875</v>
      </c>
      <c r="L14" s="31">
        <v>141.67538452148438</v>
      </c>
      <c r="M14" s="33">
        <v>2514.6689453125</v>
      </c>
      <c r="N14" s="30">
        <v>58.471427917480469</v>
      </c>
      <c r="O14" s="31">
        <v>618.26409912109375</v>
      </c>
      <c r="P14" s="32">
        <v>396.5</v>
      </c>
      <c r="Q14" s="30">
        <v>5.3834428787231445</v>
      </c>
      <c r="R14" s="31">
        <v>5.2567172050476074</v>
      </c>
      <c r="S14" s="31">
        <v>4.1207199096679688</v>
      </c>
      <c r="T14" s="31">
        <v>4.3010001182556152</v>
      </c>
      <c r="U14" s="31">
        <v>5.7590131759643555</v>
      </c>
      <c r="V14" s="32">
        <v>5.2600002288818359</v>
      </c>
    </row>
    <row r="15" spans="1:22" x14ac:dyDescent="0.25">
      <c r="A15" s="29">
        <v>39097</v>
      </c>
      <c r="B15" s="30">
        <v>5.9612981975078583E-2</v>
      </c>
      <c r="C15" s="31">
        <v>0.6207922101020813</v>
      </c>
      <c r="D15" s="31">
        <v>100.067626953125</v>
      </c>
      <c r="E15" s="31">
        <v>98.093452453613281</v>
      </c>
      <c r="F15" s="31">
        <v>99.400062561035156</v>
      </c>
      <c r="G15" s="32">
        <v>95.307479858398438</v>
      </c>
      <c r="H15" s="30">
        <v>8.3029996603727341E-3</v>
      </c>
      <c r="I15" s="31">
        <v>1.2937999963760376</v>
      </c>
      <c r="J15" s="32">
        <v>1.9639999866485596</v>
      </c>
      <c r="K15" s="30">
        <v>1430.72998046875</v>
      </c>
      <c r="L15" s="31">
        <v>142.89205932617188</v>
      </c>
      <c r="M15" s="33">
        <v>2573.337890625</v>
      </c>
      <c r="N15" s="30">
        <v>58.491142272949219</v>
      </c>
      <c r="O15" s="31">
        <v>626.315185546875</v>
      </c>
      <c r="P15" s="32">
        <v>396.5</v>
      </c>
      <c r="Q15" s="30">
        <v>5.3834428787231445</v>
      </c>
      <c r="R15" s="31">
        <v>5.2567172050476074</v>
      </c>
      <c r="S15" s="31">
        <v>4.1211128234863281</v>
      </c>
      <c r="T15" s="31">
        <v>4.2870001792907715</v>
      </c>
      <c r="U15" s="31">
        <v>5.764124870300293</v>
      </c>
      <c r="V15" s="32">
        <v>5.257500171661377</v>
      </c>
    </row>
    <row r="16" spans="1:22" x14ac:dyDescent="0.25">
      <c r="A16" s="29">
        <v>39098</v>
      </c>
      <c r="B16" s="30">
        <v>5.6025378406047821E-2</v>
      </c>
      <c r="C16" s="31">
        <v>0.60230576992034912</v>
      </c>
      <c r="D16" s="31">
        <v>99.964408874511719</v>
      </c>
      <c r="E16" s="31">
        <v>97.102638244628906</v>
      </c>
      <c r="F16" s="31">
        <v>99.470787048339844</v>
      </c>
      <c r="G16" s="32">
        <v>95.470710754394531</v>
      </c>
      <c r="H16" s="30">
        <v>8.2890000194311142E-3</v>
      </c>
      <c r="I16" s="31">
        <v>1.291700005531311</v>
      </c>
      <c r="J16" s="32">
        <v>1.9620000123977661</v>
      </c>
      <c r="K16" s="30">
        <v>1431.9000244140625</v>
      </c>
      <c r="L16" s="31">
        <v>142.58151245117188</v>
      </c>
      <c r="M16" s="33">
        <v>2567.1591796875</v>
      </c>
      <c r="N16" s="30">
        <v>56.444572448730469</v>
      </c>
      <c r="O16" s="31">
        <v>625.31524658203125</v>
      </c>
      <c r="P16" s="32">
        <v>403</v>
      </c>
      <c r="Q16" s="30">
        <v>5.3783998489379883</v>
      </c>
      <c r="R16" s="31">
        <v>5.2410001754760742</v>
      </c>
      <c r="S16" s="31">
        <v>4.1195621490478516</v>
      </c>
      <c r="T16" s="31">
        <v>4.2659997940063477</v>
      </c>
      <c r="U16" s="31">
        <v>5.7645540237426758</v>
      </c>
      <c r="V16" s="32">
        <v>5.247499942779541</v>
      </c>
    </row>
    <row r="17" spans="1:22" x14ac:dyDescent="0.25">
      <c r="A17" s="29">
        <v>39099</v>
      </c>
      <c r="B17" s="30">
        <v>5.6723598390817642E-2</v>
      </c>
      <c r="C17" s="31">
        <v>0.59499585628509521</v>
      </c>
      <c r="D17" s="31">
        <v>99.90875244140625</v>
      </c>
      <c r="E17" s="31">
        <v>97.880729675292969</v>
      </c>
      <c r="F17" s="31">
        <v>99.363960266113281</v>
      </c>
      <c r="G17" s="32">
        <v>95.879798889160156</v>
      </c>
      <c r="H17" s="30">
        <v>8.2879997789859772E-3</v>
      </c>
      <c r="I17" s="31">
        <v>1.2937999963760376</v>
      </c>
      <c r="J17" s="32">
        <v>1.9692000150680542</v>
      </c>
      <c r="K17" s="30">
        <v>1430.6199951171875</v>
      </c>
      <c r="L17" s="31">
        <v>143.12893676757813</v>
      </c>
      <c r="M17" s="33">
        <v>2571.012939453125</v>
      </c>
      <c r="N17" s="30">
        <v>57.397144317626953</v>
      </c>
      <c r="O17" s="31">
        <v>633.61480712890625</v>
      </c>
      <c r="P17" s="32">
        <v>408</v>
      </c>
      <c r="Q17" s="30">
        <v>5.4029769897460938</v>
      </c>
      <c r="R17" s="31">
        <v>5.2824997901916504</v>
      </c>
      <c r="S17" s="31">
        <v>4.1179251670837402</v>
      </c>
      <c r="T17" s="31">
        <v>4.2639999389648438</v>
      </c>
      <c r="U17" s="31">
        <v>5.7890448570251465</v>
      </c>
      <c r="V17" s="32">
        <v>5.257500171661377</v>
      </c>
    </row>
    <row r="18" spans="1:22" x14ac:dyDescent="0.25">
      <c r="A18" s="29">
        <v>39100</v>
      </c>
      <c r="B18" s="30">
        <v>5.8053083717823029E-2</v>
      </c>
      <c r="C18" s="31">
        <v>0.60510492324829102</v>
      </c>
      <c r="D18" s="31">
        <v>99.960548400878906</v>
      </c>
      <c r="E18" s="31">
        <v>97.91558837890625</v>
      </c>
      <c r="F18" s="31">
        <v>99.444961547851563</v>
      </c>
      <c r="G18" s="32">
        <v>95.953681945800781</v>
      </c>
      <c r="H18" s="30">
        <v>8.2489997148513794E-3</v>
      </c>
      <c r="I18" s="31">
        <v>1.2963999509811401</v>
      </c>
      <c r="J18" s="32">
        <v>1.9744999408721924</v>
      </c>
      <c r="K18" s="30">
        <v>1426.3699951171875</v>
      </c>
      <c r="L18" s="31">
        <v>143.20634460449219</v>
      </c>
      <c r="M18" s="33">
        <v>2596.16943359375</v>
      </c>
      <c r="N18" s="30">
        <v>56.943428039550781</v>
      </c>
      <c r="O18" s="31">
        <v>632.7796630859375</v>
      </c>
      <c r="P18" s="32">
        <v>412.25</v>
      </c>
      <c r="Q18" s="30">
        <v>5.3861618041992188</v>
      </c>
      <c r="R18" s="31">
        <v>5.2435002326965332</v>
      </c>
      <c r="S18" s="31">
        <v>4.1293139457702637</v>
      </c>
      <c r="T18" s="31">
        <v>4.2950000762939453</v>
      </c>
      <c r="U18" s="31">
        <v>5.8136501312255859</v>
      </c>
      <c r="V18" s="32">
        <v>5.2725000381469727</v>
      </c>
    </row>
    <row r="19" spans="1:22" x14ac:dyDescent="0.25">
      <c r="A19" s="29">
        <v>39101</v>
      </c>
      <c r="B19" s="30">
        <v>5.6945305317640305E-2</v>
      </c>
      <c r="C19" s="31">
        <v>0.58339470624923706</v>
      </c>
      <c r="D19" s="31">
        <v>100.02999877929688</v>
      </c>
      <c r="E19" s="31">
        <v>98.349998474121094</v>
      </c>
      <c r="F19" s="31">
        <v>99.350067138671875</v>
      </c>
      <c r="G19" s="32">
        <v>95.930511474609375</v>
      </c>
      <c r="H19" s="30">
        <v>8.24700016528368E-3</v>
      </c>
      <c r="I19" s="31">
        <v>1.2958999872207642</v>
      </c>
      <c r="J19" s="32">
        <v>1.9740999937057495</v>
      </c>
      <c r="K19" s="30">
        <v>1430.5</v>
      </c>
      <c r="L19" s="31">
        <v>142.72531127929688</v>
      </c>
      <c r="M19" s="33">
        <v>2603.7978515625</v>
      </c>
      <c r="N19" s="30">
        <v>58.751998901367188</v>
      </c>
      <c r="O19" s="31">
        <v>633.17962646484375</v>
      </c>
      <c r="P19" s="32">
        <v>406.75</v>
      </c>
      <c r="Q19" s="30">
        <v>5.4060549736022949</v>
      </c>
      <c r="R19" s="31">
        <v>5.2630000114440918</v>
      </c>
      <c r="S19" s="31">
        <v>4.1354470252990723</v>
      </c>
      <c r="T19" s="31">
        <v>4.2769999504089355</v>
      </c>
      <c r="U19" s="31">
        <v>5.8229222297668457</v>
      </c>
      <c r="V19" s="32">
        <v>5.2725000381469727</v>
      </c>
    </row>
    <row r="20" spans="1:22" x14ac:dyDescent="0.25">
      <c r="A20" s="29">
        <v>39104</v>
      </c>
      <c r="B20" s="30">
        <v>5.9387851506471634E-2</v>
      </c>
      <c r="C20" s="31">
        <v>0.60164618492126465</v>
      </c>
      <c r="D20" s="31">
        <v>100.06999969482422</v>
      </c>
      <c r="E20" s="31">
        <v>97.910003662109375</v>
      </c>
      <c r="F20" s="31">
        <v>99.424385070800781</v>
      </c>
      <c r="G20" s="32">
        <v>96.073753356933594</v>
      </c>
      <c r="H20" s="30">
        <v>8.2219997420907021E-3</v>
      </c>
      <c r="I20" s="31">
        <v>1.2949999570846558</v>
      </c>
      <c r="J20" s="32">
        <v>1.9759000539779663</v>
      </c>
      <c r="K20" s="30">
        <v>1422.949951171875</v>
      </c>
      <c r="L20" s="31">
        <v>143.26737976074219</v>
      </c>
      <c r="M20" s="33">
        <v>2663.94189453125</v>
      </c>
      <c r="N20" s="30">
        <v>58.457141876220703</v>
      </c>
      <c r="O20" s="31">
        <v>638.81451416015625</v>
      </c>
      <c r="P20" s="32">
        <v>404.25</v>
      </c>
      <c r="Q20" s="30">
        <v>5.4035282135009766</v>
      </c>
      <c r="R20" s="31">
        <v>5.2389998435974121</v>
      </c>
      <c r="S20" s="31">
        <v>4.1213560104370117</v>
      </c>
      <c r="T20" s="31">
        <v>4.2399997711181641</v>
      </c>
      <c r="U20" s="31">
        <v>5.8389759063720703</v>
      </c>
      <c r="V20" s="32">
        <v>5.2600002288818359</v>
      </c>
    </row>
    <row r="21" spans="1:22" x14ac:dyDescent="0.25">
      <c r="A21" s="29">
        <v>39105</v>
      </c>
      <c r="B21" s="30">
        <v>5.7936649769544601E-2</v>
      </c>
      <c r="C21" s="31">
        <v>0.57085281610488892</v>
      </c>
      <c r="D21" s="31">
        <v>100.08999633789063</v>
      </c>
      <c r="E21" s="31">
        <v>97.610000610351563</v>
      </c>
      <c r="F21" s="31">
        <v>99.265129089355469</v>
      </c>
      <c r="G21" s="32">
        <v>96.129096984863281</v>
      </c>
      <c r="H21" s="30">
        <v>8.2229999825358391E-3</v>
      </c>
      <c r="I21" s="31">
        <v>1.3026000261306763</v>
      </c>
      <c r="J21" s="32">
        <v>1.9823999404907227</v>
      </c>
      <c r="K21" s="30">
        <v>1427.989990234375</v>
      </c>
      <c r="L21" s="31">
        <v>143.26861572265625</v>
      </c>
      <c r="M21" s="33">
        <v>2662.5771484375</v>
      </c>
      <c r="N21" s="30">
        <v>60.277141571044922</v>
      </c>
      <c r="O21" s="31">
        <v>645.3641357421875</v>
      </c>
      <c r="P21" s="32">
        <v>409</v>
      </c>
      <c r="Q21" s="30">
        <v>5.4195342063903809</v>
      </c>
      <c r="R21" s="31">
        <v>5.2849998474121094</v>
      </c>
      <c r="S21" s="31">
        <v>4.1298370361328125</v>
      </c>
      <c r="T21" s="31">
        <v>4.2379999160766602</v>
      </c>
      <c r="U21" s="31">
        <v>5.8443760871887207</v>
      </c>
      <c r="V21" s="32">
        <v>5.2725000381469727</v>
      </c>
    </row>
    <row r="22" spans="1:22" x14ac:dyDescent="0.25">
      <c r="A22" s="29">
        <v>39106</v>
      </c>
      <c r="B22" s="30">
        <v>5.9714354574680328E-2</v>
      </c>
      <c r="C22" s="31">
        <v>0.57553529739379883</v>
      </c>
      <c r="D22" s="31">
        <v>100.06999969482422</v>
      </c>
      <c r="E22" s="31">
        <v>97.139999389648438</v>
      </c>
      <c r="F22" s="31">
        <v>99.230598449707031</v>
      </c>
      <c r="G22" s="32">
        <v>96.285293579101563</v>
      </c>
      <c r="H22" s="30">
        <v>8.2630002871155739E-3</v>
      </c>
      <c r="I22" s="31">
        <v>1.2970999479293823</v>
      </c>
      <c r="J22" s="32">
        <v>1.9672000408172607</v>
      </c>
      <c r="K22" s="30">
        <v>1440.1300048828125</v>
      </c>
      <c r="L22" s="31">
        <v>144.70120239257813</v>
      </c>
      <c r="M22" s="33">
        <v>2668.151123046875</v>
      </c>
      <c r="N22" s="30">
        <v>60.531143188476563</v>
      </c>
      <c r="O22" s="31">
        <v>644.96417236328125</v>
      </c>
      <c r="P22" s="32">
        <v>400.75</v>
      </c>
      <c r="Q22" s="30">
        <v>5.4152569770812988</v>
      </c>
      <c r="R22" s="31">
        <v>5.2930002212524414</v>
      </c>
      <c r="S22" s="31">
        <v>4.1443338394165039</v>
      </c>
      <c r="T22" s="31">
        <v>4.2639999389648438</v>
      </c>
      <c r="U22" s="31">
        <v>5.790715217590332</v>
      </c>
      <c r="V22" s="32">
        <v>5.2874999046325684</v>
      </c>
    </row>
    <row r="23" spans="1:22" x14ac:dyDescent="0.25">
      <c r="A23" s="29">
        <v>39107</v>
      </c>
      <c r="B23" s="30">
        <v>5.952078104019165E-2</v>
      </c>
      <c r="C23" s="31">
        <v>0.59121596813201904</v>
      </c>
      <c r="D23" s="31">
        <v>100.06999969482422</v>
      </c>
      <c r="E23" s="31">
        <v>96.480003356933594</v>
      </c>
      <c r="F23" s="31">
        <v>99.00030517578125</v>
      </c>
      <c r="G23" s="32">
        <v>96.377708435058594</v>
      </c>
      <c r="H23" s="30">
        <v>8.2560004666447639E-3</v>
      </c>
      <c r="I23" s="31">
        <v>1.2932000160217285</v>
      </c>
      <c r="J23" s="32">
        <v>1.9636000394821167</v>
      </c>
      <c r="K23" s="30">
        <v>1423.9000244140625</v>
      </c>
      <c r="L23" s="31">
        <v>144.35505676269531</v>
      </c>
      <c r="M23" s="33">
        <v>2647.585205078125</v>
      </c>
      <c r="N23" s="30">
        <v>59.618000030517578</v>
      </c>
      <c r="O23" s="31">
        <v>648.92791748046875</v>
      </c>
      <c r="P23" s="32">
        <v>407</v>
      </c>
      <c r="Q23" s="30">
        <v>5.431736946105957</v>
      </c>
      <c r="R23" s="31">
        <v>5.3670001029968262</v>
      </c>
      <c r="S23" s="31">
        <v>4.1457099914550781</v>
      </c>
      <c r="T23" s="31">
        <v>4.2979998588562012</v>
      </c>
      <c r="U23" s="31">
        <v>5.8082761764526367</v>
      </c>
      <c r="V23" s="32">
        <v>5.3324999809265137</v>
      </c>
    </row>
    <row r="24" spans="1:22" x14ac:dyDescent="0.25">
      <c r="A24" s="29">
        <v>39108</v>
      </c>
      <c r="B24" s="30">
        <v>6.0178861021995544E-2</v>
      </c>
      <c r="C24" s="31">
        <v>0.63019919395446777</v>
      </c>
      <c r="D24" s="31">
        <v>100.05999755859375</v>
      </c>
      <c r="E24" s="31">
        <v>95.680000305175781</v>
      </c>
      <c r="F24" s="31">
        <v>98.942375183105469</v>
      </c>
      <c r="G24" s="32">
        <v>96.264862060546875</v>
      </c>
      <c r="H24" s="30">
        <v>8.2249995321035385E-3</v>
      </c>
      <c r="I24" s="31">
        <v>1.2914999723434448</v>
      </c>
      <c r="J24" s="32">
        <v>1.9594999551773071</v>
      </c>
      <c r="K24" s="30">
        <v>1422.1800537109375</v>
      </c>
      <c r="L24" s="31">
        <v>143.39036560058594</v>
      </c>
      <c r="M24" s="33">
        <v>2596.848876953125</v>
      </c>
      <c r="N24" s="30">
        <v>60.554000854492188</v>
      </c>
      <c r="O24" s="31">
        <v>644.9283447265625</v>
      </c>
      <c r="P24" s="32">
        <v>405.5</v>
      </c>
      <c r="Q24" s="30">
        <v>5.4309639930725098</v>
      </c>
      <c r="R24" s="31">
        <v>5.3870000839233398</v>
      </c>
      <c r="S24" s="31">
        <v>4.1453089714050293</v>
      </c>
      <c r="T24" s="31">
        <v>4.3119997978210449</v>
      </c>
      <c r="U24" s="31">
        <v>5.8087620735168457</v>
      </c>
      <c r="V24" s="32">
        <v>5.3550000190734863</v>
      </c>
    </row>
    <row r="25" spans="1:22" x14ac:dyDescent="0.25">
      <c r="A25" s="29">
        <v>39111</v>
      </c>
      <c r="B25" s="30">
        <v>5.9500411152839661E-2</v>
      </c>
      <c r="C25" s="31">
        <v>0.61265259981155396</v>
      </c>
      <c r="D25" s="31">
        <v>100.05999755859375</v>
      </c>
      <c r="E25" s="31">
        <v>95.739997863769531</v>
      </c>
      <c r="F25" s="31">
        <v>98.871986389160156</v>
      </c>
      <c r="G25" s="32">
        <v>96.251579284667969</v>
      </c>
      <c r="H25" s="30">
        <v>8.2099996507167816E-3</v>
      </c>
      <c r="I25" s="31">
        <v>1.2956999540328979</v>
      </c>
      <c r="J25" s="32">
        <v>1.9587999582290649</v>
      </c>
      <c r="K25" s="30">
        <v>1420.6199951171875</v>
      </c>
      <c r="L25" s="31">
        <v>143.36502075195313</v>
      </c>
      <c r="M25" s="33">
        <v>2590.3779296875</v>
      </c>
      <c r="N25" s="30">
        <v>59.253105163574219</v>
      </c>
      <c r="O25" s="31">
        <v>647.06402587890625</v>
      </c>
      <c r="P25" s="32">
        <v>400</v>
      </c>
      <c r="Q25" s="30">
        <v>5.4427189826965332</v>
      </c>
      <c r="R25" s="31">
        <v>5.4175000190734863</v>
      </c>
      <c r="S25" s="31">
        <v>4.1554160118103027</v>
      </c>
      <c r="T25" s="31">
        <v>4.3470001220703125</v>
      </c>
      <c r="U25" s="31">
        <v>5.8181300163269043</v>
      </c>
      <c r="V25" s="32">
        <v>5.380000114440918</v>
      </c>
    </row>
    <row r="26" spans="1:22" x14ac:dyDescent="0.25">
      <c r="A26" s="29">
        <v>39112</v>
      </c>
      <c r="B26" s="30">
        <v>5.9029225260019302E-2</v>
      </c>
      <c r="C26" s="31">
        <v>0.61837548017501831</v>
      </c>
      <c r="D26" s="31">
        <v>100.05999755859375</v>
      </c>
      <c r="E26" s="31">
        <v>95.790000915527344</v>
      </c>
      <c r="F26" s="31">
        <v>98.93914794921875</v>
      </c>
      <c r="G26" s="32">
        <v>95.994041442871094</v>
      </c>
      <c r="H26" s="30">
        <v>8.2200001925230026E-3</v>
      </c>
      <c r="I26" s="31">
        <v>1.2970000505447388</v>
      </c>
      <c r="J26" s="32">
        <v>1.9620000123977661</v>
      </c>
      <c r="K26" s="30">
        <v>1428.8199462890625</v>
      </c>
      <c r="L26" s="31">
        <v>143.79240417480469</v>
      </c>
      <c r="M26" s="33">
        <v>2619.72705078125</v>
      </c>
      <c r="N26" s="30">
        <v>61.89862060546875</v>
      </c>
      <c r="O26" s="31">
        <v>644.96417236328125</v>
      </c>
      <c r="P26" s="32">
        <v>404.75</v>
      </c>
      <c r="Q26" s="30">
        <v>5.4326868057250977</v>
      </c>
      <c r="R26" s="31">
        <v>5.4025001525878906</v>
      </c>
      <c r="S26" s="31">
        <v>4.1525049209594727</v>
      </c>
      <c r="T26" s="31">
        <v>4.3420000076293945</v>
      </c>
      <c r="U26" s="31">
        <v>5.7950921058654785</v>
      </c>
      <c r="V26" s="32">
        <v>5.3575000762939453</v>
      </c>
    </row>
    <row r="27" spans="1:22" x14ac:dyDescent="0.25">
      <c r="A27" s="29">
        <v>39113</v>
      </c>
      <c r="B27" s="30">
        <v>5.8602429926395416E-2</v>
      </c>
      <c r="C27" s="31">
        <v>0.61380308866500854</v>
      </c>
      <c r="D27" s="31">
        <v>100.05999755859375</v>
      </c>
      <c r="E27" s="31">
        <v>94.760002136230469</v>
      </c>
      <c r="F27" s="31">
        <v>99.155433654785156</v>
      </c>
      <c r="G27" s="32">
        <v>95.961952209472656</v>
      </c>
      <c r="H27" s="30">
        <v>8.2820001989603043E-3</v>
      </c>
      <c r="I27" s="31">
        <v>1.3033000230789185</v>
      </c>
      <c r="J27" s="32">
        <v>1.9639999866485596</v>
      </c>
      <c r="K27" s="30">
        <v>1438.239990234375</v>
      </c>
      <c r="L27" s="31">
        <v>143.77156066894531</v>
      </c>
      <c r="M27" s="33">
        <v>2574.906982421875</v>
      </c>
      <c r="N27" s="30">
        <v>63.1220703125</v>
      </c>
      <c r="O27" s="31">
        <v>652.4637451171875</v>
      </c>
      <c r="P27" s="32">
        <v>404</v>
      </c>
      <c r="Q27" s="30">
        <v>5.4187068939208984</v>
      </c>
      <c r="R27" s="31">
        <v>5.3464999198913574</v>
      </c>
      <c r="S27" s="31">
        <v>4.1517868041992188</v>
      </c>
      <c r="T27" s="31">
        <v>4.3239998817443848</v>
      </c>
      <c r="U27" s="31">
        <v>5.7899270057678223</v>
      </c>
      <c r="V27" s="32">
        <v>5.3449997901916504</v>
      </c>
    </row>
    <row r="28" spans="1:22" x14ac:dyDescent="0.25">
      <c r="A28" s="29">
        <v>39114</v>
      </c>
      <c r="B28" s="30">
        <v>5.1382787525653839E-2</v>
      </c>
      <c r="C28" s="31">
        <v>0.51696693897247314</v>
      </c>
      <c r="D28" s="31">
        <v>100.01000213623047</v>
      </c>
      <c r="E28" s="31">
        <v>94.129997253417969</v>
      </c>
      <c r="F28" s="31">
        <v>99.139938354492188</v>
      </c>
      <c r="G28" s="32">
        <v>95.958061218261719</v>
      </c>
      <c r="H28" s="30">
        <v>8.2839997485280037E-3</v>
      </c>
      <c r="I28" s="31">
        <v>1.3021999597549438</v>
      </c>
      <c r="J28" s="32">
        <v>1.9672000408172607</v>
      </c>
      <c r="K28" s="30">
        <v>1445.93994140625</v>
      </c>
      <c r="L28" s="31">
        <v>145.19122314453125</v>
      </c>
      <c r="M28" s="33">
        <v>2617.539794921875</v>
      </c>
      <c r="N28" s="30">
        <v>62.407585144042969</v>
      </c>
      <c r="O28" s="31">
        <v>658.12689208984375</v>
      </c>
      <c r="P28" s="32">
        <v>398</v>
      </c>
      <c r="Q28" s="30">
        <v>5.428596019744873</v>
      </c>
      <c r="R28" s="31">
        <v>5.3454999923706055</v>
      </c>
      <c r="S28" s="31">
        <v>4.1389279365539551</v>
      </c>
      <c r="T28" s="31">
        <v>4.3229999542236328</v>
      </c>
      <c r="U28" s="31">
        <v>5.8112320899963379</v>
      </c>
      <c r="V28" s="32">
        <v>5.372499942779541</v>
      </c>
    </row>
    <row r="29" spans="1:22" x14ac:dyDescent="0.25">
      <c r="A29" s="29">
        <v>39115</v>
      </c>
      <c r="B29" s="30">
        <v>4.8775322735309601E-2</v>
      </c>
      <c r="C29" s="31">
        <v>0.53091633319854736</v>
      </c>
      <c r="D29" s="31">
        <v>100.02999877929688</v>
      </c>
      <c r="E29" s="31">
        <v>94.529998779296875</v>
      </c>
      <c r="F29" s="31">
        <v>99.187416076660156</v>
      </c>
      <c r="G29" s="32">
        <v>96.036819458007813</v>
      </c>
      <c r="H29" s="30">
        <v>8.2599995657801628E-3</v>
      </c>
      <c r="I29" s="31">
        <v>1.2961000204086304</v>
      </c>
      <c r="J29" s="32">
        <v>1.9674999713897705</v>
      </c>
      <c r="K29" s="30">
        <v>1448.3900146484375</v>
      </c>
      <c r="L29" s="31">
        <v>144.8319091796875</v>
      </c>
      <c r="M29" s="33">
        <v>2633.870361328125</v>
      </c>
      <c r="N29" s="30">
        <v>64.195175170898438</v>
      </c>
      <c r="O29" s="31">
        <v>644.828369140625</v>
      </c>
      <c r="P29" s="32">
        <v>402</v>
      </c>
      <c r="Q29" s="30">
        <v>5.418065071105957</v>
      </c>
      <c r="R29" s="31">
        <v>5.3245000839233398</v>
      </c>
      <c r="S29" s="31">
        <v>4.1189179420471191</v>
      </c>
      <c r="T29" s="31">
        <v>4.2930002212524414</v>
      </c>
      <c r="U29" s="31">
        <v>5.8293161392211914</v>
      </c>
      <c r="V29" s="32">
        <v>5.367499828338623</v>
      </c>
    </row>
    <row r="30" spans="1:22" x14ac:dyDescent="0.25">
      <c r="A30" s="29">
        <v>39118</v>
      </c>
      <c r="B30" s="30">
        <v>5.1367998123168945E-2</v>
      </c>
      <c r="C30" s="31">
        <v>0.54744923114776611</v>
      </c>
      <c r="D30" s="31">
        <v>100.02999877929688</v>
      </c>
      <c r="E30" s="31">
        <v>94.650001525878906</v>
      </c>
      <c r="F30" s="31">
        <v>99.277236938476563</v>
      </c>
      <c r="G30" s="32">
        <v>96.109107971191406</v>
      </c>
      <c r="H30" s="30">
        <v>8.3060003817081451E-3</v>
      </c>
      <c r="I30" s="31">
        <v>1.2928999662399292</v>
      </c>
      <c r="J30" s="32">
        <v>1.9600000381469727</v>
      </c>
      <c r="K30" s="30">
        <v>1446.989990234375</v>
      </c>
      <c r="L30" s="31">
        <v>144.20953369140625</v>
      </c>
      <c r="M30" s="33">
        <v>2619.49267578125</v>
      </c>
      <c r="N30" s="30">
        <v>64.005859375</v>
      </c>
      <c r="O30" s="31">
        <v>650.5638427734375</v>
      </c>
      <c r="P30" s="32">
        <v>402</v>
      </c>
      <c r="Q30" s="30">
        <v>5.4104728698730469</v>
      </c>
      <c r="R30" s="31">
        <v>5.2954998016357422</v>
      </c>
      <c r="S30" s="31">
        <v>4.0990548133850098</v>
      </c>
      <c r="T30" s="31">
        <v>4.2649998664855957</v>
      </c>
      <c r="U30" s="31">
        <v>5.8359708786010742</v>
      </c>
      <c r="V30" s="32">
        <v>5.3575000762939453</v>
      </c>
    </row>
    <row r="31" spans="1:22" x14ac:dyDescent="0.25">
      <c r="A31" s="29">
        <v>39119</v>
      </c>
      <c r="B31" s="30">
        <v>5.2429914474487305E-2</v>
      </c>
      <c r="C31" s="31">
        <v>0.54698342084884644</v>
      </c>
      <c r="D31" s="31">
        <v>100.02999877929688</v>
      </c>
      <c r="E31" s="31">
        <v>94.790000915527344</v>
      </c>
      <c r="F31" s="31">
        <v>99.431243896484375</v>
      </c>
      <c r="G31" s="32">
        <v>96.269027709960938</v>
      </c>
      <c r="H31" s="30">
        <v>8.3249993622303009E-3</v>
      </c>
      <c r="I31" s="31">
        <v>1.2984000444412231</v>
      </c>
      <c r="J31" s="32">
        <v>1.9711999893188477</v>
      </c>
      <c r="K31" s="30">
        <v>1448</v>
      </c>
      <c r="L31" s="31">
        <v>144.64732360839844</v>
      </c>
      <c r="M31" s="33">
        <v>2644.948974609375</v>
      </c>
      <c r="N31" s="30">
        <v>63.742069244384766</v>
      </c>
      <c r="O31" s="31">
        <v>654.76361083984375</v>
      </c>
      <c r="P31" s="32">
        <v>396.5</v>
      </c>
      <c r="Q31" s="30">
        <v>5.4033942222595215</v>
      </c>
      <c r="R31" s="31">
        <v>5.252500057220459</v>
      </c>
      <c r="S31" s="31">
        <v>4.1121730804443359</v>
      </c>
      <c r="T31" s="31">
        <v>4.2630000114440918</v>
      </c>
      <c r="U31" s="31">
        <v>5.8417091369628906</v>
      </c>
      <c r="V31" s="32">
        <v>5.3575000762939453</v>
      </c>
    </row>
    <row r="32" spans="1:22" x14ac:dyDescent="0.25">
      <c r="A32" s="29">
        <v>39120</v>
      </c>
      <c r="B32" s="30">
        <v>4.9996435642242432E-2</v>
      </c>
      <c r="C32" s="31">
        <v>0.54449260234832764</v>
      </c>
      <c r="D32" s="31">
        <v>100.02999877929688</v>
      </c>
      <c r="E32" s="31">
        <v>93.300003051757813</v>
      </c>
      <c r="F32" s="31">
        <v>99.555702209472656</v>
      </c>
      <c r="G32" s="32">
        <v>96.63623046875</v>
      </c>
      <c r="H32" s="30">
        <v>8.2860002294182777E-3</v>
      </c>
      <c r="I32" s="31">
        <v>1.3012000322341919</v>
      </c>
      <c r="J32" s="32">
        <v>1.968999981880188</v>
      </c>
      <c r="K32" s="30">
        <v>1450.02001953125</v>
      </c>
      <c r="L32" s="31">
        <v>143.16020202636719</v>
      </c>
      <c r="M32" s="33">
        <v>2646.6953125</v>
      </c>
      <c r="N32" s="30">
        <v>62.474483489990234</v>
      </c>
      <c r="O32" s="31">
        <v>655.0635986328125</v>
      </c>
      <c r="P32" s="32">
        <v>392.25</v>
      </c>
      <c r="Q32" s="30">
        <v>5.3963418006896973</v>
      </c>
      <c r="R32" s="31">
        <v>5.2350001335144043</v>
      </c>
      <c r="S32" s="31">
        <v>4.1297941207885742</v>
      </c>
      <c r="T32" s="31">
        <v>4.2569999694824219</v>
      </c>
      <c r="U32" s="31">
        <v>5.8282589912414551</v>
      </c>
      <c r="V32" s="32">
        <v>5.3299999237060547</v>
      </c>
    </row>
    <row r="33" spans="1:22" x14ac:dyDescent="0.25">
      <c r="A33" s="29">
        <v>39121</v>
      </c>
      <c r="B33" s="30">
        <v>4.7272332012653351E-2</v>
      </c>
      <c r="C33" s="31">
        <v>0.53815597295761108</v>
      </c>
      <c r="D33" s="31">
        <v>99.949996948242188</v>
      </c>
      <c r="E33" s="31">
        <v>91.260002136230469</v>
      </c>
      <c r="F33" s="31">
        <v>99.593063354492188</v>
      </c>
      <c r="G33" s="32">
        <v>96.601860046386719</v>
      </c>
      <c r="H33" s="30">
        <v>8.2580000162124634E-3</v>
      </c>
      <c r="I33" s="31">
        <v>1.3042000532150269</v>
      </c>
      <c r="J33" s="32">
        <v>1.957800030708313</v>
      </c>
      <c r="K33" s="30">
        <v>1448.31005859375</v>
      </c>
      <c r="L33" s="31">
        <v>142.7508544921875</v>
      </c>
      <c r="M33" s="33">
        <v>2653.373291015625</v>
      </c>
      <c r="N33" s="30">
        <v>64.466209411621094</v>
      </c>
      <c r="O33" s="31">
        <v>659.7266845703125</v>
      </c>
      <c r="P33" s="32">
        <v>399.75</v>
      </c>
      <c r="Q33" s="30">
        <v>5.3934860229492188</v>
      </c>
      <c r="R33" s="31">
        <v>5.2280001640319824</v>
      </c>
      <c r="S33" s="31">
        <v>4.1443591117858887</v>
      </c>
      <c r="T33" s="31">
        <v>4.2699999809265137</v>
      </c>
      <c r="U33" s="31">
        <v>5.7915000915527344</v>
      </c>
      <c r="V33" s="32">
        <v>5.2874999046325684</v>
      </c>
    </row>
    <row r="34" spans="1:22" x14ac:dyDescent="0.25">
      <c r="A34" s="29">
        <v>39122</v>
      </c>
      <c r="B34" s="30">
        <v>4.767511785030365E-2</v>
      </c>
      <c r="C34" s="31">
        <v>0.53974467515945435</v>
      </c>
      <c r="D34" s="31">
        <v>99.959999084472656</v>
      </c>
      <c r="E34" s="31">
        <v>88.5</v>
      </c>
      <c r="F34" s="31">
        <v>99.39593505859375</v>
      </c>
      <c r="G34" s="32">
        <v>96.783920288085938</v>
      </c>
      <c r="H34" s="30">
        <v>8.2200001925230026E-3</v>
      </c>
      <c r="I34" s="31">
        <v>1.3007999658584595</v>
      </c>
      <c r="J34" s="32">
        <v>1.9506000280380249</v>
      </c>
      <c r="K34" s="30">
        <v>1438.06005859375</v>
      </c>
      <c r="L34" s="31">
        <v>143.96783447265625</v>
      </c>
      <c r="M34" s="33">
        <v>2646.587890625</v>
      </c>
      <c r="N34" s="30">
        <v>64.711723327636719</v>
      </c>
      <c r="O34" s="31">
        <v>667.225830078125</v>
      </c>
      <c r="P34" s="32">
        <v>406.25</v>
      </c>
      <c r="Q34" s="30">
        <v>5.4149289131164551</v>
      </c>
      <c r="R34" s="31">
        <v>5.3014998435974121</v>
      </c>
      <c r="S34" s="31">
        <v>4.1588749885559082</v>
      </c>
      <c r="T34" s="31">
        <v>4.310999870300293</v>
      </c>
      <c r="U34" s="31">
        <v>5.7754430770874023</v>
      </c>
      <c r="V34" s="32">
        <v>5.3400001525878906</v>
      </c>
    </row>
    <row r="35" spans="1:22" x14ac:dyDescent="0.25">
      <c r="A35" s="29">
        <v>39125</v>
      </c>
      <c r="B35" s="30">
        <v>4.8132423311471939E-2</v>
      </c>
      <c r="C35" s="31">
        <v>0.57743096351623535</v>
      </c>
      <c r="D35" s="31">
        <v>99.839996337890625</v>
      </c>
      <c r="E35" s="31">
        <v>86.519996643066406</v>
      </c>
      <c r="F35" s="31">
        <v>99.301002502441406</v>
      </c>
      <c r="G35" s="32">
        <v>96.670310974121094</v>
      </c>
      <c r="H35" s="30">
        <v>8.2050003111362457E-3</v>
      </c>
      <c r="I35" s="31">
        <v>1.2965999841690063</v>
      </c>
      <c r="J35" s="32">
        <v>1.9474999904632568</v>
      </c>
      <c r="K35" s="30">
        <v>1433.3699951171875</v>
      </c>
      <c r="L35" s="31">
        <v>143.96783447265625</v>
      </c>
      <c r="M35" s="33">
        <v>2635.51806640625</v>
      </c>
      <c r="N35" s="30">
        <v>62.989311218261719</v>
      </c>
      <c r="O35" s="31">
        <v>662.063232421875</v>
      </c>
      <c r="P35" s="32">
        <v>404.75</v>
      </c>
      <c r="Q35" s="30">
        <v>5.4243860244750977</v>
      </c>
      <c r="R35" s="31">
        <v>5.3245000839233398</v>
      </c>
      <c r="S35" s="31">
        <v>4.1527829170227051</v>
      </c>
      <c r="T35" s="31">
        <v>4.3260002136230469</v>
      </c>
      <c r="U35" s="31">
        <v>5.782494068145752</v>
      </c>
      <c r="V35" s="32">
        <v>5.3550000190734863</v>
      </c>
    </row>
    <row r="36" spans="1:22" x14ac:dyDescent="0.25">
      <c r="A36" s="29">
        <v>39126</v>
      </c>
      <c r="B36" s="30">
        <v>4.6801067888736725E-2</v>
      </c>
      <c r="C36" s="31">
        <v>0.53022432327270508</v>
      </c>
      <c r="D36" s="31">
        <v>99.800003051757813</v>
      </c>
      <c r="E36" s="31">
        <v>87.800003051757813</v>
      </c>
      <c r="F36" s="31">
        <v>99.231231689453125</v>
      </c>
      <c r="G36" s="32">
        <v>96.737770080566406</v>
      </c>
      <c r="H36" s="30">
        <v>8.2520004361867905E-3</v>
      </c>
      <c r="I36" s="31">
        <v>1.3039000034332275</v>
      </c>
      <c r="J36" s="32">
        <v>1.9459999799728394</v>
      </c>
      <c r="K36" s="30">
        <v>1444.260009765625</v>
      </c>
      <c r="L36" s="31">
        <v>145.31954956054688</v>
      </c>
      <c r="M36" s="33">
        <v>2576.433349609375</v>
      </c>
      <c r="N36" s="30">
        <v>62.989311218261719</v>
      </c>
      <c r="O36" s="31">
        <v>664.56304931640625</v>
      </c>
      <c r="P36" s="32">
        <v>411.2008056640625</v>
      </c>
      <c r="Q36" s="30">
        <v>5.4278402328491211</v>
      </c>
      <c r="R36" s="31">
        <v>5.3245000839233398</v>
      </c>
      <c r="S36" s="31">
        <v>4.1668992042541504</v>
      </c>
      <c r="T36" s="31">
        <v>4.3439998626708984</v>
      </c>
      <c r="U36" s="31">
        <v>5.7208089828491211</v>
      </c>
      <c r="V36" s="32">
        <v>5.3299999237060547</v>
      </c>
    </row>
    <row r="37" spans="1:22" x14ac:dyDescent="0.25">
      <c r="A37" s="29">
        <v>39127</v>
      </c>
      <c r="B37" s="30">
        <v>4.6645551919937134E-2</v>
      </c>
      <c r="C37" s="31">
        <v>0.5261157751083374</v>
      </c>
      <c r="D37" s="31">
        <v>99.870002746582031</v>
      </c>
      <c r="E37" s="31">
        <v>88.949996948242188</v>
      </c>
      <c r="F37" s="31">
        <v>99.589576721191406</v>
      </c>
      <c r="G37" s="32">
        <v>96.9639892578125</v>
      </c>
      <c r="H37" s="30">
        <v>8.2830004394054413E-3</v>
      </c>
      <c r="I37" s="31">
        <v>1.3130999803543091</v>
      </c>
      <c r="J37" s="32">
        <v>1.9624999761581421</v>
      </c>
      <c r="K37" s="30">
        <v>1455.300048828125</v>
      </c>
      <c r="L37" s="31">
        <v>146.95286560058594</v>
      </c>
      <c r="M37" s="33">
        <v>2586.48779296875</v>
      </c>
      <c r="N37" s="30">
        <v>62.679309844970703</v>
      </c>
      <c r="O37" s="31">
        <v>667.66290283203125</v>
      </c>
      <c r="P37" s="32">
        <v>408.65985107421875</v>
      </c>
      <c r="Q37" s="30">
        <v>5.3894009590148926</v>
      </c>
      <c r="R37" s="31">
        <v>5.2274999618530273</v>
      </c>
      <c r="S37" s="31">
        <v>4.1633682250976563</v>
      </c>
      <c r="T37" s="31">
        <v>4.320000171661377</v>
      </c>
      <c r="U37" s="31">
        <v>5.7225208282470703</v>
      </c>
      <c r="V37" s="32">
        <v>5.3274998664855957</v>
      </c>
    </row>
    <row r="38" spans="1:22" x14ac:dyDescent="0.25">
      <c r="A38" s="29">
        <v>39128</v>
      </c>
      <c r="B38" s="30">
        <v>4.6447645872831345E-2</v>
      </c>
      <c r="C38" s="31">
        <v>0.53981679677963257</v>
      </c>
      <c r="D38" s="31">
        <v>99.80999755859375</v>
      </c>
      <c r="E38" s="31">
        <v>88.30999755859375</v>
      </c>
      <c r="F38" s="31">
        <v>99.711761474609375</v>
      </c>
      <c r="G38" s="32">
        <v>97.079566955566406</v>
      </c>
      <c r="H38" s="30">
        <v>8.3860000595450401E-3</v>
      </c>
      <c r="I38" s="31">
        <v>1.3140000104904175</v>
      </c>
      <c r="J38" s="32">
        <v>1.9538999795913696</v>
      </c>
      <c r="K38" s="30">
        <v>1456.81005859375</v>
      </c>
      <c r="L38" s="31">
        <v>149.78016662597656</v>
      </c>
      <c r="M38" s="33">
        <v>2630.197021484375</v>
      </c>
      <c r="N38" s="30">
        <v>62.478275299072266</v>
      </c>
      <c r="O38" s="31">
        <v>664.90765380859375</v>
      </c>
      <c r="P38" s="32">
        <v>408.11474609375</v>
      </c>
      <c r="Q38" s="30">
        <v>5.3662328720092773</v>
      </c>
      <c r="R38" s="31">
        <v>5.2065000534057617</v>
      </c>
      <c r="S38" s="31">
        <v>4.1434798240661621</v>
      </c>
      <c r="T38" s="31">
        <v>4.2670001983642578</v>
      </c>
      <c r="U38" s="31">
        <v>5.6783552169799805</v>
      </c>
      <c r="V38" s="32">
        <v>5.2375001907348633</v>
      </c>
    </row>
    <row r="39" spans="1:22" x14ac:dyDescent="0.25">
      <c r="A39" s="29">
        <v>39129</v>
      </c>
      <c r="B39" s="30">
        <v>4.3388441205024719E-2</v>
      </c>
      <c r="C39" s="31">
        <v>0.52434349060058594</v>
      </c>
      <c r="D39" s="31">
        <v>99.80999755859375</v>
      </c>
      <c r="E39" s="31">
        <v>86.139999389648438</v>
      </c>
      <c r="F39" s="31">
        <v>99.779136657714844</v>
      </c>
      <c r="G39" s="32">
        <v>97.229713439941406</v>
      </c>
      <c r="H39" s="30">
        <v>8.3820000290870667E-3</v>
      </c>
      <c r="I39" s="31">
        <v>1.3137999773025513</v>
      </c>
      <c r="J39" s="32">
        <v>1.9500000476837158</v>
      </c>
      <c r="K39" s="30">
        <v>1455.5400390625</v>
      </c>
      <c r="L39" s="31">
        <v>149.900634765625</v>
      </c>
      <c r="M39" s="33">
        <v>2632.742919921875</v>
      </c>
      <c r="N39" s="30">
        <v>63.696552276611328</v>
      </c>
      <c r="O39" s="31">
        <v>667.50726318359375</v>
      </c>
      <c r="P39" s="32">
        <v>417.81967163085938</v>
      </c>
      <c r="Q39" s="30">
        <v>5.3661050796508789</v>
      </c>
      <c r="R39" s="31">
        <v>5.1999101638793945</v>
      </c>
      <c r="S39" s="31">
        <v>4.1588921546936035</v>
      </c>
      <c r="T39" s="31">
        <v>4.2769999504089355</v>
      </c>
      <c r="U39" s="31">
        <v>5.690281867980957</v>
      </c>
      <c r="V39" s="32">
        <v>5.252500057220459</v>
      </c>
    </row>
    <row r="40" spans="1:22" x14ac:dyDescent="0.25">
      <c r="A40" s="29">
        <v>39132</v>
      </c>
      <c r="B40" s="30">
        <v>4.398014023900032E-2</v>
      </c>
      <c r="C40" s="31">
        <v>0.53050380945205688</v>
      </c>
      <c r="D40" s="31">
        <v>99.80999755859375</v>
      </c>
      <c r="E40" s="31">
        <v>86.139999389648438</v>
      </c>
      <c r="F40" s="31">
        <v>99.779136657714844</v>
      </c>
      <c r="G40" s="32">
        <v>97.229713439941406</v>
      </c>
      <c r="H40" s="30">
        <v>8.3600003272294998E-3</v>
      </c>
      <c r="I40" s="31">
        <v>1.3156000375747681</v>
      </c>
      <c r="J40" s="32">
        <v>1.95169997215271</v>
      </c>
      <c r="K40" s="30">
        <v>1455.5400390625</v>
      </c>
      <c r="L40" s="31">
        <v>149.87544250488281</v>
      </c>
      <c r="M40" s="33">
        <v>2632.742919921875</v>
      </c>
      <c r="N40" s="30">
        <v>63.711032867431641</v>
      </c>
      <c r="O40" s="31">
        <v>670.062744140625</v>
      </c>
      <c r="P40" s="32">
        <v>417.81967163085938</v>
      </c>
      <c r="Q40" s="30">
        <v>5.3661050796508789</v>
      </c>
      <c r="R40" s="31">
        <v>5.1999101638793945</v>
      </c>
      <c r="S40" s="31">
        <v>4.1709070205688477</v>
      </c>
      <c r="T40" s="31">
        <v>4.2880001068115234</v>
      </c>
      <c r="U40" s="31">
        <v>5.7069458961486816</v>
      </c>
      <c r="V40" s="32">
        <v>5.2699999809265137</v>
      </c>
    </row>
    <row r="41" spans="1:22" x14ac:dyDescent="0.25">
      <c r="A41" s="29">
        <v>39133</v>
      </c>
      <c r="B41" s="30">
        <v>4.5597352087497711E-2</v>
      </c>
      <c r="C41" s="31">
        <v>0.56028974056243896</v>
      </c>
      <c r="D41" s="31">
        <v>99.80999755859375</v>
      </c>
      <c r="E41" s="31">
        <v>85.209999084472656</v>
      </c>
      <c r="F41" s="31">
        <v>99.790885925292969</v>
      </c>
      <c r="G41" s="32">
        <v>97.292640686035156</v>
      </c>
      <c r="H41" s="30">
        <v>8.3330003544688225E-3</v>
      </c>
      <c r="I41" s="31">
        <v>1.3137999773025513</v>
      </c>
      <c r="J41" s="32">
        <v>1.9549000263214111</v>
      </c>
      <c r="K41" s="30">
        <v>1459.6800537109375</v>
      </c>
      <c r="L41" s="31">
        <v>149.405517578125</v>
      </c>
      <c r="M41" s="33">
        <v>2632.742919921875</v>
      </c>
      <c r="N41" s="30">
        <v>63.084136962890625</v>
      </c>
      <c r="O41" s="31">
        <v>658.46343994140625</v>
      </c>
      <c r="P41" s="32">
        <v>416.95492553710938</v>
      </c>
      <c r="Q41" s="30">
        <v>5.3555312156677246</v>
      </c>
      <c r="R41" s="31">
        <v>5.1830000877380371</v>
      </c>
      <c r="S41" s="31">
        <v>4.1709671020507813</v>
      </c>
      <c r="T41" s="31">
        <v>4.2839999198913574</v>
      </c>
      <c r="U41" s="31">
        <v>5.7198400497436523</v>
      </c>
      <c r="V41" s="32">
        <v>5.2874999046325684</v>
      </c>
    </row>
    <row r="42" spans="1:22" x14ac:dyDescent="0.25">
      <c r="A42" s="29">
        <v>39134</v>
      </c>
      <c r="B42" s="30">
        <v>4.8072434961795807E-2</v>
      </c>
      <c r="C42" s="31">
        <v>0.6109619140625</v>
      </c>
      <c r="D42" s="31">
        <v>99.80999755859375</v>
      </c>
      <c r="E42" s="31">
        <v>82.05999755859375</v>
      </c>
      <c r="F42" s="31">
        <v>99.768074035644531</v>
      </c>
      <c r="G42" s="32">
        <v>97.503921508789063</v>
      </c>
      <c r="H42" s="30">
        <v>8.2729998975992203E-3</v>
      </c>
      <c r="I42" s="31">
        <v>1.3138999938964844</v>
      </c>
      <c r="J42" s="32">
        <v>1.9541000127792358</v>
      </c>
      <c r="K42" s="30">
        <v>1457.6300048828125</v>
      </c>
      <c r="L42" s="31">
        <v>148.07365417480469</v>
      </c>
      <c r="M42" s="33">
        <v>2643.2294921875</v>
      </c>
      <c r="N42" s="30">
        <v>64.417930603027344</v>
      </c>
      <c r="O42" s="31">
        <v>680.56219482421875</v>
      </c>
      <c r="P42" s="32">
        <v>428.13113403320313</v>
      </c>
      <c r="Q42" s="30">
        <v>5.3725900650024414</v>
      </c>
      <c r="R42" s="31">
        <v>5.2020001411437988</v>
      </c>
      <c r="S42" s="31">
        <v>4.1641860008239746</v>
      </c>
      <c r="T42" s="31">
        <v>4.2659997940063477</v>
      </c>
      <c r="U42" s="31">
        <v>5.7082901000976563</v>
      </c>
      <c r="V42" s="32">
        <v>5.2624998092651367</v>
      </c>
    </row>
    <row r="43" spans="1:22" x14ac:dyDescent="0.25">
      <c r="A43" s="29">
        <v>39135</v>
      </c>
      <c r="B43" s="30">
        <v>4.6136960387229919E-2</v>
      </c>
      <c r="C43" s="31">
        <v>0.60166847705841064</v>
      </c>
      <c r="D43" s="31">
        <v>99.699996948242188</v>
      </c>
      <c r="E43" s="31">
        <v>79.199996948242188</v>
      </c>
      <c r="F43" s="31">
        <v>99.613632202148438</v>
      </c>
      <c r="G43" s="32">
        <v>97.579597473144531</v>
      </c>
      <c r="H43" s="30">
        <v>8.2219997420907021E-3</v>
      </c>
      <c r="I43" s="31">
        <v>1.3126000165939331</v>
      </c>
      <c r="J43" s="32">
        <v>1.9563000202178955</v>
      </c>
      <c r="K43" s="30">
        <v>1456.3800048828125</v>
      </c>
      <c r="L43" s="31">
        <v>149.15400695800781</v>
      </c>
      <c r="M43" s="33">
        <v>2663.871337890625</v>
      </c>
      <c r="N43" s="30">
        <v>65.943450927734375</v>
      </c>
      <c r="O43" s="31">
        <v>678.52459716796875</v>
      </c>
      <c r="P43" s="32">
        <v>436.63113403320313</v>
      </c>
      <c r="Q43" s="30">
        <v>5.3920722007751465</v>
      </c>
      <c r="R43" s="31">
        <v>5.242499828338623</v>
      </c>
      <c r="S43" s="31">
        <v>4.1813240051269531</v>
      </c>
      <c r="T43" s="31">
        <v>4.309999942779541</v>
      </c>
      <c r="U43" s="31">
        <v>5.7150368690490723</v>
      </c>
      <c r="V43" s="32">
        <v>5.3125</v>
      </c>
    </row>
    <row r="44" spans="1:22" x14ac:dyDescent="0.25">
      <c r="A44" s="29">
        <v>39136</v>
      </c>
      <c r="B44" s="30">
        <v>5.010068416595459E-2</v>
      </c>
      <c r="C44" s="31">
        <v>0.73788470029830933</v>
      </c>
      <c r="D44" s="31">
        <v>99.150001525878906</v>
      </c>
      <c r="E44" s="31">
        <v>75.209999084472656</v>
      </c>
      <c r="F44" s="31">
        <v>99.744178771972656</v>
      </c>
      <c r="G44" s="32">
        <v>97.484909057617188</v>
      </c>
      <c r="H44" s="30">
        <v>8.2620000466704369E-3</v>
      </c>
      <c r="I44" s="31">
        <v>1.3166999816894531</v>
      </c>
      <c r="J44" s="32">
        <v>1.9628000259399414</v>
      </c>
      <c r="K44" s="30">
        <v>1451.18994140625</v>
      </c>
      <c r="L44" s="31">
        <v>150.28648376464844</v>
      </c>
      <c r="M44" s="33">
        <v>2652.228515625</v>
      </c>
      <c r="N44" s="30">
        <v>66.778968811035156</v>
      </c>
      <c r="O44" s="31">
        <v>682.524169921875</v>
      </c>
      <c r="P44" s="32">
        <v>432.45901489257813</v>
      </c>
      <c r="Q44" s="30">
        <v>5.3685040473937988</v>
      </c>
      <c r="R44" s="31">
        <v>5.2005000114440918</v>
      </c>
      <c r="S44" s="31">
        <v>4.1774840354919434</v>
      </c>
      <c r="T44" s="31">
        <v>4.2680001258850098</v>
      </c>
      <c r="U44" s="31">
        <v>5.7139558792114258</v>
      </c>
      <c r="V44" s="32">
        <v>5.2674999237060547</v>
      </c>
    </row>
    <row r="45" spans="1:22" x14ac:dyDescent="0.25">
      <c r="A45" s="29">
        <v>39139</v>
      </c>
      <c r="B45" s="30">
        <v>4.963991791009903E-2</v>
      </c>
      <c r="C45" s="31">
        <v>0.75595700740814209</v>
      </c>
      <c r="D45" s="31">
        <v>99.300003051757813</v>
      </c>
      <c r="E45" s="31">
        <v>74.55999755859375</v>
      </c>
      <c r="F45" s="31">
        <v>100.00263977050781</v>
      </c>
      <c r="G45" s="32">
        <v>97.43768310546875</v>
      </c>
      <c r="H45" s="30">
        <v>8.2920007407665253E-3</v>
      </c>
      <c r="I45" s="31">
        <v>1.3187999725341797</v>
      </c>
      <c r="J45" s="32">
        <v>1.9636000394821167</v>
      </c>
      <c r="K45" s="30">
        <v>1449.3699951171875</v>
      </c>
      <c r="L45" s="31">
        <v>150.8267822265625</v>
      </c>
      <c r="M45" s="33">
        <v>2624.81591796875</v>
      </c>
      <c r="N45" s="30">
        <v>66.964996337890625</v>
      </c>
      <c r="O45" s="31">
        <v>687.36181640625</v>
      </c>
      <c r="P45" s="32">
        <v>428.48361206054688</v>
      </c>
      <c r="Q45" s="30">
        <v>5.3401508331298828</v>
      </c>
      <c r="R45" s="31">
        <v>5.1539998054504395</v>
      </c>
      <c r="S45" s="31">
        <v>4.1620697975158691</v>
      </c>
      <c r="T45" s="31">
        <v>4.2239999771118164</v>
      </c>
      <c r="U45" s="31">
        <v>5.7038969993591309</v>
      </c>
      <c r="V45" s="32">
        <v>5.2199997901916504</v>
      </c>
    </row>
    <row r="46" spans="1:22" x14ac:dyDescent="0.25">
      <c r="A46" s="29">
        <v>39140</v>
      </c>
      <c r="B46" s="30">
        <v>6.6992945969104767E-2</v>
      </c>
      <c r="C46" s="31">
        <v>1.5569014549255371</v>
      </c>
      <c r="D46" s="31">
        <v>99.230003356933594</v>
      </c>
      <c r="E46" s="31">
        <v>67.120002746582031</v>
      </c>
      <c r="F46" s="31">
        <v>100.45574951171875</v>
      </c>
      <c r="G46" s="32">
        <v>96.812667846679688</v>
      </c>
      <c r="H46" s="30">
        <v>8.4890006110072136E-3</v>
      </c>
      <c r="I46" s="31">
        <v>1.3242000341415405</v>
      </c>
      <c r="J46" s="32">
        <v>1.9621000289916992</v>
      </c>
      <c r="K46" s="30">
        <v>1399.0400390625</v>
      </c>
      <c r="L46" s="31">
        <v>152.72383117675781</v>
      </c>
      <c r="M46" s="33">
        <v>2578.28369140625</v>
      </c>
      <c r="N46" s="30">
        <v>66.969284057617188</v>
      </c>
      <c r="O46" s="31">
        <v>677.7623291015625</v>
      </c>
      <c r="P46" s="32">
        <v>414.25820922851563</v>
      </c>
      <c r="Q46" s="30">
        <v>5.2240080833435059</v>
      </c>
      <c r="R46" s="31">
        <v>5.0504999160766602</v>
      </c>
      <c r="S46" s="31">
        <v>4.1535530090332031</v>
      </c>
      <c r="T46" s="31">
        <v>4.1989998817443848</v>
      </c>
      <c r="U46" s="31">
        <v>5.6839690208435059</v>
      </c>
      <c r="V46" s="32">
        <v>5.184999942779541</v>
      </c>
    </row>
    <row r="47" spans="1:22" x14ac:dyDescent="0.25">
      <c r="A47" s="29">
        <v>39141</v>
      </c>
      <c r="B47" s="30">
        <v>8.0439798533916473E-2</v>
      </c>
      <c r="C47" s="31">
        <v>1.2933527231216431</v>
      </c>
      <c r="D47" s="31">
        <v>99.379997253417969</v>
      </c>
      <c r="E47" s="31">
        <v>70.5</v>
      </c>
      <c r="F47" s="31">
        <v>100.46424865722656</v>
      </c>
      <c r="G47" s="32">
        <v>96.566108703613281</v>
      </c>
      <c r="H47" s="30">
        <v>8.4450002759695053E-3</v>
      </c>
      <c r="I47" s="31">
        <v>1.3229000568389893</v>
      </c>
      <c r="J47" s="32">
        <v>1.9635000228881836</v>
      </c>
      <c r="K47" s="30">
        <v>1406.8199462890625</v>
      </c>
      <c r="L47" s="31">
        <v>148.69599914550781</v>
      </c>
      <c r="M47" s="33">
        <v>2515.69921875</v>
      </c>
      <c r="N47" s="30">
        <v>67.543930053710938</v>
      </c>
      <c r="O47" s="31">
        <v>670.76275634765625</v>
      </c>
      <c r="P47" s="32">
        <v>427.93853759765625</v>
      </c>
      <c r="Q47" s="30">
        <v>5.2444000244140625</v>
      </c>
      <c r="R47" s="31">
        <v>5.0970001220703125</v>
      </c>
      <c r="S47" s="31">
        <v>4.1256551742553711</v>
      </c>
      <c r="T47" s="31">
        <v>4.1939997673034668</v>
      </c>
      <c r="U47" s="31">
        <v>5.6794419288635254</v>
      </c>
      <c r="V47" s="32">
        <v>5.1750001907348633</v>
      </c>
    </row>
    <row r="48" spans="1:22" x14ac:dyDescent="0.25">
      <c r="A48" s="29">
        <v>39142</v>
      </c>
      <c r="B48" s="30">
        <v>7.2329379618167877E-2</v>
      </c>
      <c r="C48" s="31">
        <v>0.90797185897827148</v>
      </c>
      <c r="D48" s="31">
        <v>99.349998474121094</v>
      </c>
      <c r="E48" s="31">
        <v>72.139999389648438</v>
      </c>
      <c r="F48" s="31">
        <v>100.46138000488281</v>
      </c>
      <c r="G48" s="32">
        <v>96.217041015625</v>
      </c>
      <c r="H48" s="30">
        <v>8.5048479959368706E-3</v>
      </c>
      <c r="I48" s="31">
        <v>1.3186999559402466</v>
      </c>
      <c r="J48" s="32">
        <v>1.9603999853134155</v>
      </c>
      <c r="K48" s="30">
        <v>1403.1700439453125</v>
      </c>
      <c r="L48" s="31">
        <v>148.42051696777344</v>
      </c>
      <c r="M48" s="33">
        <v>2476.4755859375</v>
      </c>
      <c r="N48" s="30">
        <v>67.508567810058594</v>
      </c>
      <c r="O48" s="31">
        <v>664.2261962890625</v>
      </c>
      <c r="P48" s="32">
        <v>420.24591064453125</v>
      </c>
      <c r="Q48" s="30">
        <v>5.2396788597106934</v>
      </c>
      <c r="R48" s="31">
        <v>5.1015000343322754</v>
      </c>
      <c r="S48" s="31">
        <v>4.1155571937561035</v>
      </c>
      <c r="T48" s="31">
        <v>4.185999870300293</v>
      </c>
      <c r="U48" s="31">
        <v>5.6820039749145508</v>
      </c>
      <c r="V48" s="32">
        <v>5.1700000762939453</v>
      </c>
    </row>
    <row r="49" spans="1:22" x14ac:dyDescent="0.25">
      <c r="A49" s="29">
        <v>39143</v>
      </c>
      <c r="B49" s="30">
        <v>5.1465556025505066E-2</v>
      </c>
      <c r="C49" s="31">
        <v>0.88800132274627686</v>
      </c>
      <c r="D49" s="31">
        <v>99.319999694824219</v>
      </c>
      <c r="E49" s="31">
        <v>74.010002136230469</v>
      </c>
      <c r="F49" s="31">
        <v>100.62474060058594</v>
      </c>
      <c r="G49" s="32">
        <v>95.920219421386719</v>
      </c>
      <c r="H49" s="30">
        <v>8.500000461935997E-3</v>
      </c>
      <c r="I49" s="31">
        <v>1.3192000389099121</v>
      </c>
      <c r="J49" s="32">
        <v>1.9434000253677368</v>
      </c>
      <c r="K49" s="30">
        <v>1387.1700439453125</v>
      </c>
      <c r="L49" s="31">
        <v>147.552734375</v>
      </c>
      <c r="M49" s="33">
        <v>2487.9404296875</v>
      </c>
      <c r="N49" s="30">
        <v>66.889640808105469</v>
      </c>
      <c r="O49" s="31">
        <v>641.72869873046875</v>
      </c>
      <c r="P49" s="32">
        <v>413.9508056640625</v>
      </c>
      <c r="Q49" s="30">
        <v>5.1935372352600098</v>
      </c>
      <c r="R49" s="31">
        <v>5.0780000686645508</v>
      </c>
      <c r="S49" s="31">
        <v>4.0964927673339844</v>
      </c>
      <c r="T49" s="31">
        <v>4.1810002326965332</v>
      </c>
      <c r="U49" s="31">
        <v>5.6592268943786621</v>
      </c>
      <c r="V49" s="32">
        <v>5.1599998474121094</v>
      </c>
    </row>
    <row r="50" spans="1:22" x14ac:dyDescent="0.25">
      <c r="A50" s="29">
        <v>39146</v>
      </c>
      <c r="B50" s="30">
        <v>5.9568867087364197E-2</v>
      </c>
      <c r="C50" s="31">
        <v>0.94655084609985352</v>
      </c>
      <c r="D50" s="31">
        <v>99.26171875</v>
      </c>
      <c r="E50" s="31">
        <v>74.890625</v>
      </c>
      <c r="F50" s="31">
        <v>100.62726593017578</v>
      </c>
      <c r="G50" s="32">
        <v>95.663192749023438</v>
      </c>
      <c r="H50" s="30">
        <v>8.631107397377491E-3</v>
      </c>
      <c r="I50" s="31">
        <v>1.3090000152587891</v>
      </c>
      <c r="J50" s="32">
        <v>1.9222999811172485</v>
      </c>
      <c r="K50" s="30">
        <v>1374.1199951171875</v>
      </c>
      <c r="L50" s="31">
        <v>143.46148681640625</v>
      </c>
      <c r="M50" s="33">
        <v>2388.248779296875</v>
      </c>
      <c r="N50" s="30">
        <v>65.544288635253906</v>
      </c>
      <c r="O50" s="31">
        <v>641.06439208984375</v>
      </c>
      <c r="P50" s="32">
        <v>420.52047729492188</v>
      </c>
      <c r="Q50" s="30">
        <v>5.189277172088623</v>
      </c>
      <c r="R50" s="31">
        <v>5.0784997940063477</v>
      </c>
      <c r="S50" s="31">
        <v>4.0756611824035645</v>
      </c>
      <c r="T50" s="31">
        <v>4.1570000648498535</v>
      </c>
      <c r="U50" s="31">
        <v>5.6269049644470215</v>
      </c>
      <c r="V50" s="32">
        <v>5.1374998092651367</v>
      </c>
    </row>
    <row r="51" spans="1:22" x14ac:dyDescent="0.25">
      <c r="A51" s="29">
        <v>39147</v>
      </c>
      <c r="B51" s="30">
        <v>5.7690903544425964E-2</v>
      </c>
      <c r="C51" s="31">
        <v>0.79426884651184082</v>
      </c>
      <c r="D51" s="31">
        <v>99.419998168945313</v>
      </c>
      <c r="E51" s="31">
        <v>77.389999389648438</v>
      </c>
      <c r="F51" s="31">
        <v>100.57938385009766</v>
      </c>
      <c r="G51" s="32">
        <v>95.893417358398438</v>
      </c>
      <c r="H51" s="30">
        <v>8.5719181224703789E-3</v>
      </c>
      <c r="I51" s="31">
        <v>1.3128000497817993</v>
      </c>
      <c r="J51" s="32">
        <v>1.9293999671936035</v>
      </c>
      <c r="K51" s="30">
        <v>1395.4100341796875</v>
      </c>
      <c r="L51" s="31">
        <v>144.59419250488281</v>
      </c>
      <c r="M51" s="33">
        <v>2438.528076171875</v>
      </c>
      <c r="N51" s="30">
        <v>66.378570556640625</v>
      </c>
      <c r="O51" s="31">
        <v>645.56414794921875</v>
      </c>
      <c r="P51" s="32">
        <v>415.92623901367188</v>
      </c>
      <c r="Q51" s="30">
        <v>5.190758228302002</v>
      </c>
      <c r="R51" s="31">
        <v>5.0735001564025879</v>
      </c>
      <c r="S51" s="31">
        <v>4.1045889854431152</v>
      </c>
      <c r="T51" s="31">
        <v>4.1570000648498535</v>
      </c>
      <c r="U51" s="31">
        <v>5.6411490440368652</v>
      </c>
      <c r="V51" s="32">
        <v>5.1574997901916504</v>
      </c>
    </row>
    <row r="52" spans="1:22" x14ac:dyDescent="0.25">
      <c r="A52" s="29">
        <v>39148</v>
      </c>
      <c r="B52" s="30">
        <v>5.3940847516059875E-2</v>
      </c>
      <c r="C52" s="31">
        <v>0.75791537761688232</v>
      </c>
      <c r="D52" s="31">
        <v>99.30999755859375</v>
      </c>
      <c r="E52" s="31">
        <v>77.510002136230469</v>
      </c>
      <c r="F52" s="31">
        <v>100.66187286376953</v>
      </c>
      <c r="G52" s="32">
        <v>96.101783752441406</v>
      </c>
      <c r="H52" s="30">
        <v>8.5954964160919189E-3</v>
      </c>
      <c r="I52" s="31">
        <v>1.3177000284194946</v>
      </c>
      <c r="J52" s="32">
        <v>1.9340000152587891</v>
      </c>
      <c r="K52" s="30">
        <v>1391.969970703125</v>
      </c>
      <c r="L52" s="31">
        <v>144.02593994140625</v>
      </c>
      <c r="M52" s="33">
        <v>2419.774169921875</v>
      </c>
      <c r="N52" s="30">
        <v>67.379287719726563</v>
      </c>
      <c r="O52" s="31">
        <v>649.263916015625</v>
      </c>
      <c r="P52" s="32">
        <v>419.0491943359375</v>
      </c>
      <c r="Q52" s="30">
        <v>5.1632781028747559</v>
      </c>
      <c r="R52" s="31">
        <v>5.0390000343322754</v>
      </c>
      <c r="S52" s="31">
        <v>4.113440990447998</v>
      </c>
      <c r="T52" s="31">
        <v>4.1599998474121094</v>
      </c>
      <c r="U52" s="31">
        <v>5.6496930122375488</v>
      </c>
      <c r="V52" s="32">
        <v>5.1624999046325684</v>
      </c>
    </row>
    <row r="53" spans="1:22" x14ac:dyDescent="0.25">
      <c r="A53" s="29">
        <v>39149</v>
      </c>
      <c r="B53" s="30">
        <v>5.3286585956811905E-2</v>
      </c>
      <c r="C53" s="31">
        <v>0.82588982582092285</v>
      </c>
      <c r="D53" s="31">
        <v>99.379997253417969</v>
      </c>
      <c r="E53" s="31">
        <v>77.5</v>
      </c>
      <c r="F53" s="31">
        <v>100.65752410888672</v>
      </c>
      <c r="G53" s="32">
        <v>96.404243469238281</v>
      </c>
      <c r="H53" s="30">
        <v>8.5367942228913307E-3</v>
      </c>
      <c r="I53" s="31">
        <v>1.3133000135421753</v>
      </c>
      <c r="J53" s="32">
        <v>1.9293999671936035</v>
      </c>
      <c r="K53" s="30">
        <v>1401.8900146484375</v>
      </c>
      <c r="L53" s="31">
        <v>145.78443908691406</v>
      </c>
      <c r="M53" s="33">
        <v>2454.2646484375</v>
      </c>
      <c r="N53" s="30">
        <v>67.397140502929688</v>
      </c>
      <c r="O53" s="31">
        <v>651.527587890625</v>
      </c>
      <c r="P53" s="32">
        <v>415.73770141601563</v>
      </c>
      <c r="Q53" s="30">
        <v>5.180901050567627</v>
      </c>
      <c r="R53" s="31">
        <v>5.0469999313354492</v>
      </c>
      <c r="S53" s="31">
        <v>4.1387820243835449</v>
      </c>
      <c r="T53" s="31">
        <v>4.1710000038146973</v>
      </c>
      <c r="U53" s="31">
        <v>5.6436290740966797</v>
      </c>
      <c r="V53" s="32">
        <v>5.1624999046325684</v>
      </c>
    </row>
    <row r="54" spans="1:22" x14ac:dyDescent="0.25">
      <c r="A54" s="29">
        <v>39150</v>
      </c>
      <c r="B54" s="30">
        <v>5.2039526402950287E-2</v>
      </c>
      <c r="C54" s="31">
        <v>0.7637101411819458</v>
      </c>
      <c r="D54" s="31">
        <v>99.279998779296875</v>
      </c>
      <c r="E54" s="31">
        <v>78.680000305175781</v>
      </c>
      <c r="F54" s="31">
        <v>100.31543731689453</v>
      </c>
      <c r="G54" s="32">
        <v>96.403976440429688</v>
      </c>
      <c r="H54" s="30">
        <v>8.4645338356494904E-3</v>
      </c>
      <c r="I54" s="31">
        <v>1.3114999532699585</v>
      </c>
      <c r="J54" s="32">
        <v>1.9318000078201294</v>
      </c>
      <c r="K54" s="30">
        <v>1402.8399658203125</v>
      </c>
      <c r="L54" s="31">
        <v>145.07682800292969</v>
      </c>
      <c r="M54" s="33">
        <v>2448.71630859375</v>
      </c>
      <c r="N54" s="30">
        <v>66.261428833007813</v>
      </c>
      <c r="O54" s="31">
        <v>651.12762451171875</v>
      </c>
      <c r="P54" s="32">
        <v>412.04098510742188</v>
      </c>
      <c r="Q54" s="30">
        <v>5.2750468254089355</v>
      </c>
      <c r="R54" s="31">
        <v>5.127500057220459</v>
      </c>
      <c r="S54" s="31">
        <v>4.1646809577941895</v>
      </c>
      <c r="T54" s="31">
        <v>4.1970000267028809</v>
      </c>
      <c r="U54" s="31">
        <v>5.6571769714355469</v>
      </c>
      <c r="V54" s="32">
        <v>5.2074999809265137</v>
      </c>
    </row>
    <row r="55" spans="1:22" x14ac:dyDescent="0.25">
      <c r="A55" s="29">
        <v>39153</v>
      </c>
      <c r="B55" s="30">
        <v>5.3969532251358032E-2</v>
      </c>
      <c r="C55" s="31">
        <v>0.83164101839065552</v>
      </c>
      <c r="D55" s="31">
        <v>99.260002136230469</v>
      </c>
      <c r="E55" s="31">
        <v>78.959999084472656</v>
      </c>
      <c r="F55" s="31">
        <v>100.41059875488281</v>
      </c>
      <c r="G55" s="32">
        <v>96.335952758789063</v>
      </c>
      <c r="H55" s="30">
        <v>8.5019553080201149E-3</v>
      </c>
      <c r="I55" s="31">
        <v>1.3190000057220459</v>
      </c>
      <c r="J55" s="32">
        <v>1.9320000410079956</v>
      </c>
      <c r="K55" s="30">
        <v>1406.5999755859375</v>
      </c>
      <c r="L55" s="31">
        <v>146.994140625</v>
      </c>
      <c r="M55" s="33">
        <v>2487.9609375</v>
      </c>
      <c r="N55" s="30">
        <v>65.635711669921875</v>
      </c>
      <c r="O55" s="31">
        <v>651.163818359375</v>
      </c>
      <c r="P55" s="32">
        <v>404.11065673828125</v>
      </c>
      <c r="Q55" s="30">
        <v>5.2550830841064453</v>
      </c>
      <c r="R55" s="31">
        <v>5.0970001220703125</v>
      </c>
      <c r="S55" s="31">
        <v>4.1755099296569824</v>
      </c>
      <c r="T55" s="31">
        <v>4.1810002326965332</v>
      </c>
      <c r="U55" s="31">
        <v>5.6566338539123535</v>
      </c>
      <c r="V55" s="32">
        <v>5.1975002288818359</v>
      </c>
    </row>
    <row r="56" spans="1:22" x14ac:dyDescent="0.25">
      <c r="A56" s="29">
        <v>39154</v>
      </c>
      <c r="B56" s="30">
        <v>5.6085553020238876E-2</v>
      </c>
      <c r="C56" s="31">
        <v>0.84078752994537354</v>
      </c>
      <c r="D56" s="31">
        <v>99.44000244140625</v>
      </c>
      <c r="E56" s="31">
        <v>76.80999755859375</v>
      </c>
      <c r="F56" s="31">
        <v>100.63799285888672</v>
      </c>
      <c r="G56" s="32">
        <v>95.978622436523438</v>
      </c>
      <c r="H56" s="30">
        <v>8.5822176188230515E-3</v>
      </c>
      <c r="I56" s="31">
        <v>1.3197000026702881</v>
      </c>
      <c r="J56" s="32">
        <v>1.930400013923645</v>
      </c>
      <c r="K56" s="30">
        <v>1377.949951171875</v>
      </c>
      <c r="L56" s="31">
        <v>147.38827514648438</v>
      </c>
      <c r="M56" s="33">
        <v>2473.692138671875</v>
      </c>
      <c r="N56" s="30">
        <v>65.38714599609375</v>
      </c>
      <c r="O56" s="31">
        <v>651.56378173828125</v>
      </c>
      <c r="P56" s="32">
        <v>401.63525390625</v>
      </c>
      <c r="Q56" s="30">
        <v>5.1854472160339355</v>
      </c>
      <c r="R56" s="31">
        <v>5.0425000190734863</v>
      </c>
      <c r="S56" s="31">
        <v>4.172062873840332</v>
      </c>
      <c r="T56" s="31">
        <v>4.1599998474121094</v>
      </c>
      <c r="U56" s="31">
        <v>5.6334128379821777</v>
      </c>
      <c r="V56" s="32">
        <v>5.1599998474121094</v>
      </c>
    </row>
    <row r="57" spans="1:22" x14ac:dyDescent="0.25">
      <c r="A57" s="29">
        <v>39155</v>
      </c>
      <c r="B57" s="30">
        <v>5.9715114533901215E-2</v>
      </c>
      <c r="C57" s="31">
        <v>0.97285211086273193</v>
      </c>
      <c r="D57" s="31">
        <v>99.449996948242188</v>
      </c>
      <c r="E57" s="31">
        <v>76.94000244140625</v>
      </c>
      <c r="F57" s="31">
        <v>100.61328125</v>
      </c>
      <c r="G57" s="32">
        <v>95.568122863769531</v>
      </c>
      <c r="H57" s="30">
        <v>8.567512035369873E-3</v>
      </c>
      <c r="I57" s="31">
        <v>1.3222999572753906</v>
      </c>
      <c r="J57" s="32">
        <v>1.9352999925613403</v>
      </c>
      <c r="K57" s="30">
        <v>1387.1700439453125</v>
      </c>
      <c r="L57" s="31">
        <v>143.15849304199219</v>
      </c>
      <c r="M57" s="33">
        <v>2410.217041015625</v>
      </c>
      <c r="N57" s="30">
        <v>65.713211059570313</v>
      </c>
      <c r="O57" s="31">
        <v>638.0645751953125</v>
      </c>
      <c r="P57" s="32">
        <v>397</v>
      </c>
      <c r="Q57" s="30">
        <v>5.1993179321289063</v>
      </c>
      <c r="R57" s="31">
        <v>5.059999942779541</v>
      </c>
      <c r="S57" s="31">
        <v>4.1523571014404297</v>
      </c>
      <c r="T57" s="31">
        <v>4.1380000114440918</v>
      </c>
      <c r="U57" s="31">
        <v>5.6059451103210449</v>
      </c>
      <c r="V57" s="32">
        <v>5.1350002288818359</v>
      </c>
    </row>
    <row r="58" spans="1:22" x14ac:dyDescent="0.25">
      <c r="A58" s="29">
        <v>39156</v>
      </c>
      <c r="B58" s="30">
        <v>5.5751688778400421E-2</v>
      </c>
      <c r="C58" s="31">
        <v>1.0157629251480103</v>
      </c>
      <c r="D58" s="31">
        <v>99.459999084472656</v>
      </c>
      <c r="E58" s="31">
        <v>77</v>
      </c>
      <c r="F58" s="31">
        <v>100.50305938720703</v>
      </c>
      <c r="G58" s="32">
        <v>95.711967468261719</v>
      </c>
      <c r="H58" s="30">
        <v>8.5019553080201149E-3</v>
      </c>
      <c r="I58" s="31">
        <v>1.3237999677658081</v>
      </c>
      <c r="J58" s="32">
        <v>1.9363000392913818</v>
      </c>
      <c r="K58" s="30">
        <v>1392.280029296875</v>
      </c>
      <c r="L58" s="31">
        <v>143.28538513183594</v>
      </c>
      <c r="M58" s="33">
        <v>2428.41455078125</v>
      </c>
      <c r="N58" s="30">
        <v>65.232856750488281</v>
      </c>
      <c r="O58" s="31">
        <v>647.927978515625</v>
      </c>
      <c r="P58" s="32">
        <v>397.75</v>
      </c>
      <c r="Q58" s="30">
        <v>5.222012996673584</v>
      </c>
      <c r="R58" s="31">
        <v>5.0669999122619629</v>
      </c>
      <c r="S58" s="31">
        <v>4.1794037818908691</v>
      </c>
      <c r="T58" s="31">
        <v>4.1690001487731934</v>
      </c>
      <c r="U58" s="31">
        <v>5.6308159828186035</v>
      </c>
      <c r="V58" s="32">
        <v>5.1774997711181641</v>
      </c>
    </row>
    <row r="59" spans="1:22" x14ac:dyDescent="0.25">
      <c r="A59" s="29">
        <v>39157</v>
      </c>
      <c r="B59" s="30">
        <v>5.8837268501520157E-2</v>
      </c>
      <c r="C59" s="31">
        <v>1.0462641716003418</v>
      </c>
      <c r="D59" s="31">
        <v>99.480003356933594</v>
      </c>
      <c r="E59" s="31">
        <v>78.449996948242188</v>
      </c>
      <c r="F59" s="31">
        <v>100.44780731201172</v>
      </c>
      <c r="G59" s="32">
        <v>95.634651184082031</v>
      </c>
      <c r="H59" s="30">
        <v>8.5660442709922791E-3</v>
      </c>
      <c r="I59" s="31">
        <v>1.3317999839782715</v>
      </c>
      <c r="J59" s="32">
        <v>1.9419000148773193</v>
      </c>
      <c r="K59" s="30">
        <v>1386.949951171875</v>
      </c>
      <c r="L59" s="31">
        <v>143.36358642578125</v>
      </c>
      <c r="M59" s="33">
        <v>2426.3740234375</v>
      </c>
      <c r="N59" s="30">
        <v>65.085357666015625</v>
      </c>
      <c r="O59" s="31">
        <v>653.4273681640625</v>
      </c>
      <c r="P59" s="32">
        <v>399.5</v>
      </c>
      <c r="Q59" s="30">
        <v>5.2457528114318848</v>
      </c>
      <c r="R59" s="31">
        <v>5.0840001106262207</v>
      </c>
      <c r="S59" s="31">
        <v>4.1817498207092285</v>
      </c>
      <c r="T59" s="31">
        <v>4.1649999618530273</v>
      </c>
      <c r="U59" s="31">
        <v>5.6312670707702637</v>
      </c>
      <c r="V59" s="32">
        <v>5.1774997711181641</v>
      </c>
    </row>
    <row r="60" spans="1:22" x14ac:dyDescent="0.25">
      <c r="A60" s="29">
        <v>39160</v>
      </c>
      <c r="B60" s="30">
        <v>5.7562369853258133E-2</v>
      </c>
      <c r="C60" s="31">
        <v>0.9453352689743042</v>
      </c>
      <c r="D60" s="31">
        <v>99.5</v>
      </c>
      <c r="E60" s="31">
        <v>78.05999755859375</v>
      </c>
      <c r="F60" s="31">
        <v>100.34112548828125</v>
      </c>
      <c r="G60" s="32">
        <v>95.674659729003906</v>
      </c>
      <c r="H60" s="30">
        <v>8.5019553080201149E-3</v>
      </c>
      <c r="I60" s="31">
        <v>1.3301999568939209</v>
      </c>
      <c r="J60" s="32">
        <v>1.9440000057220459</v>
      </c>
      <c r="K60" s="30">
        <v>1402.06005859375</v>
      </c>
      <c r="L60" s="31">
        <v>144.55299377441406</v>
      </c>
      <c r="M60" s="33">
        <v>2466.095458984375</v>
      </c>
      <c r="N60" s="30">
        <v>65.253570556640625</v>
      </c>
      <c r="O60" s="31">
        <v>654.3636474609375</v>
      </c>
      <c r="P60" s="32">
        <v>398</v>
      </c>
      <c r="Q60" s="30">
        <v>5.2620530128479004</v>
      </c>
      <c r="R60" s="31">
        <v>5.1020002365112305</v>
      </c>
      <c r="S60" s="31">
        <v>4.1982870101928711</v>
      </c>
      <c r="T60" s="31">
        <v>4.1869997978210449</v>
      </c>
      <c r="U60" s="31">
        <v>5.6584200859069824</v>
      </c>
      <c r="V60" s="32">
        <v>5.2074999809265137</v>
      </c>
    </row>
    <row r="61" spans="1:22" x14ac:dyDescent="0.25">
      <c r="A61" s="29">
        <v>39161</v>
      </c>
      <c r="B61" s="30">
        <v>5.7964175939559937E-2</v>
      </c>
      <c r="C61" s="31">
        <v>0.94301873445510864</v>
      </c>
      <c r="D61" s="31">
        <v>99.5</v>
      </c>
      <c r="E61" s="31">
        <v>78.5</v>
      </c>
      <c r="F61" s="31">
        <v>100.41408538818359</v>
      </c>
      <c r="G61" s="32">
        <v>95.608192443847656</v>
      </c>
      <c r="H61" s="30">
        <v>8.5295122116804123E-3</v>
      </c>
      <c r="I61" s="31">
        <v>1.3316999673843384</v>
      </c>
      <c r="J61" s="32">
        <v>1.9608999490737915</v>
      </c>
      <c r="K61" s="30">
        <v>1410.93994140625</v>
      </c>
      <c r="L61" s="31">
        <v>146.75672912597656</v>
      </c>
      <c r="M61" s="33">
        <v>2477.69921875</v>
      </c>
      <c r="N61" s="30">
        <v>64.879646301269531</v>
      </c>
      <c r="O61" s="31">
        <v>660.0633544921875</v>
      </c>
      <c r="P61" s="32">
        <v>405.25</v>
      </c>
      <c r="Q61" s="30">
        <v>5.2511248588562012</v>
      </c>
      <c r="R61" s="31">
        <v>5.0795001983642578</v>
      </c>
      <c r="S61" s="31">
        <v>4.1968050003051758</v>
      </c>
      <c r="T61" s="31">
        <v>4.1719999313354492</v>
      </c>
      <c r="U61" s="31">
        <v>5.7085962295532227</v>
      </c>
      <c r="V61" s="32">
        <v>5.2274999618530273</v>
      </c>
    </row>
    <row r="62" spans="1:22" x14ac:dyDescent="0.25">
      <c r="A62" s="29">
        <v>39162</v>
      </c>
      <c r="B62" s="30">
        <v>5.8284066617488861E-2</v>
      </c>
      <c r="C62" s="31">
        <v>0.92121207714080811</v>
      </c>
      <c r="D62" s="31">
        <v>99.510002136230469</v>
      </c>
      <c r="E62" s="31">
        <v>79.019996643066406</v>
      </c>
      <c r="F62" s="31">
        <v>100.51720428466797</v>
      </c>
      <c r="G62" s="32">
        <v>95.7857666015625</v>
      </c>
      <c r="H62" s="30">
        <v>8.510638028383255E-3</v>
      </c>
      <c r="I62" s="31">
        <v>1.3386000394821167</v>
      </c>
      <c r="J62" s="32">
        <v>1.9687000513076782</v>
      </c>
      <c r="K62" s="30">
        <v>1435.0400390625</v>
      </c>
      <c r="L62" s="31">
        <v>146.75672912597656</v>
      </c>
      <c r="M62" s="33">
        <v>2498.6123046875</v>
      </c>
      <c r="N62" s="30">
        <v>65.385711669921875</v>
      </c>
      <c r="O62" s="31">
        <v>658.56341552734375</v>
      </c>
      <c r="P62" s="32">
        <v>409.75</v>
      </c>
      <c r="Q62" s="30">
        <v>5.1856322288513184</v>
      </c>
      <c r="R62" s="31">
        <v>5.0374999046325684</v>
      </c>
      <c r="S62" s="31">
        <v>4.2005300521850586</v>
      </c>
      <c r="T62" s="31">
        <v>4.1909999847412109</v>
      </c>
      <c r="U62" s="31">
        <v>5.7079172134399414</v>
      </c>
      <c r="V62" s="32">
        <v>5.2249999046325684</v>
      </c>
    </row>
    <row r="63" spans="1:22" x14ac:dyDescent="0.25">
      <c r="A63" s="29">
        <v>39163</v>
      </c>
      <c r="B63" s="30">
        <v>5.8753415942192078E-2</v>
      </c>
      <c r="C63" s="31">
        <v>1.1057033538818359</v>
      </c>
      <c r="D63" s="31">
        <v>99.5</v>
      </c>
      <c r="E63" s="31">
        <v>78.75</v>
      </c>
      <c r="F63" s="31">
        <v>100.32676696777344</v>
      </c>
      <c r="G63" s="32">
        <v>95.989936828613281</v>
      </c>
      <c r="H63" s="30">
        <v>8.4631014615297318E-3</v>
      </c>
      <c r="I63" s="31">
        <v>1.3330999612808228</v>
      </c>
      <c r="J63" s="32">
        <v>1.9650000333786011</v>
      </c>
      <c r="K63" s="30">
        <v>1434.5400390625</v>
      </c>
      <c r="L63" s="31">
        <v>147.42044067382813</v>
      </c>
      <c r="M63" s="33">
        <v>2521.578369140625</v>
      </c>
      <c r="N63" s="30">
        <v>66.955001831054688</v>
      </c>
      <c r="O63" s="31">
        <v>664.62615966796875</v>
      </c>
      <c r="P63" s="32">
        <v>409.5</v>
      </c>
      <c r="Q63" s="30">
        <v>5.2314810752868652</v>
      </c>
      <c r="R63" s="31">
        <v>5.1065001487731934</v>
      </c>
      <c r="S63" s="31">
        <v>4.1988468170166016</v>
      </c>
      <c r="T63" s="31">
        <v>4.2140002250671387</v>
      </c>
      <c r="U63" s="31">
        <v>5.7300939559936523</v>
      </c>
      <c r="V63" s="32">
        <v>5.255000114440918</v>
      </c>
    </row>
    <row r="64" spans="1:22" x14ac:dyDescent="0.25">
      <c r="A64" s="29">
        <v>39164</v>
      </c>
      <c r="B64" s="30">
        <v>6.0775980353355408E-2</v>
      </c>
      <c r="C64" s="31">
        <v>1.2125692367553711</v>
      </c>
      <c r="D64" s="31">
        <v>99.5</v>
      </c>
      <c r="E64" s="31">
        <v>76.989997863769531</v>
      </c>
      <c r="F64" s="31">
        <v>100.20059204101563</v>
      </c>
      <c r="G64" s="32">
        <v>96.014991760253906</v>
      </c>
      <c r="H64" s="30">
        <v>8.4702689200639725E-3</v>
      </c>
      <c r="I64" s="31">
        <v>1.3281999826431274</v>
      </c>
      <c r="J64" s="32">
        <v>1.9613000154495239</v>
      </c>
      <c r="K64" s="30">
        <v>1436.1099853515625</v>
      </c>
      <c r="L64" s="31">
        <v>148.13447570800781</v>
      </c>
      <c r="M64" s="33">
        <v>2521.029052734375</v>
      </c>
      <c r="N64" s="30">
        <v>67.161430358886719</v>
      </c>
      <c r="O64" s="31">
        <v>657.826904296875</v>
      </c>
      <c r="P64" s="32">
        <v>403.25</v>
      </c>
      <c r="Q64" s="30">
        <v>5.2541031837463379</v>
      </c>
      <c r="R64" s="31">
        <v>5.1409997940063477</v>
      </c>
      <c r="S64" s="31">
        <v>4.2024989128112793</v>
      </c>
      <c r="T64" s="31">
        <v>4.2589998245239258</v>
      </c>
      <c r="U64" s="31">
        <v>5.7361788749694824</v>
      </c>
      <c r="V64" s="32">
        <v>5.2874999046325684</v>
      </c>
    </row>
    <row r="65" spans="1:22" x14ac:dyDescent="0.25">
      <c r="A65" s="29">
        <v>39167</v>
      </c>
      <c r="B65" s="30">
        <v>6.2979869544506073E-2</v>
      </c>
      <c r="C65" s="31">
        <v>1.1813533306121826</v>
      </c>
      <c r="D65" s="31">
        <v>99.510002136230469</v>
      </c>
      <c r="E65" s="31">
        <v>75.970001220703125</v>
      </c>
      <c r="F65" s="31">
        <v>100.2860107421875</v>
      </c>
      <c r="G65" s="32">
        <v>95.950126647949219</v>
      </c>
      <c r="H65" s="30">
        <v>8.4702689200639725E-3</v>
      </c>
      <c r="I65" s="31">
        <v>1.3330999612808228</v>
      </c>
      <c r="J65" s="32">
        <v>1.9700000286102295</v>
      </c>
      <c r="K65" s="30">
        <v>1437.5</v>
      </c>
      <c r="L65" s="31">
        <v>148.54783630371094</v>
      </c>
      <c r="M65" s="33">
        <v>2529.883056640625</v>
      </c>
      <c r="N65" s="30">
        <v>68.263526916503906</v>
      </c>
      <c r="O65" s="31">
        <v>662.36322021484375</v>
      </c>
      <c r="P65" s="32">
        <v>391</v>
      </c>
      <c r="Q65" s="30">
        <v>5.2370619773864746</v>
      </c>
      <c r="R65" s="31">
        <v>5.1195001602172852</v>
      </c>
      <c r="S65" s="31">
        <v>4.2136101722717285</v>
      </c>
      <c r="T65" s="31">
        <v>4.2529997825622559</v>
      </c>
      <c r="U65" s="31">
        <v>5.7404379844665527</v>
      </c>
      <c r="V65" s="32">
        <v>5.2899999618530273</v>
      </c>
    </row>
    <row r="66" spans="1:22" x14ac:dyDescent="0.25">
      <c r="A66" s="29">
        <v>39168</v>
      </c>
      <c r="B66" s="30">
        <v>6.5541155636310577E-2</v>
      </c>
      <c r="C66" s="31">
        <v>1.3062711954116821</v>
      </c>
      <c r="D66" s="31">
        <v>99.5</v>
      </c>
      <c r="E66" s="31">
        <v>76.970001220703125</v>
      </c>
      <c r="F66" s="31">
        <v>100.22103118896484</v>
      </c>
      <c r="G66" s="32">
        <v>95.734687805175781</v>
      </c>
      <c r="H66" s="30">
        <v>8.4788883104920387E-3</v>
      </c>
      <c r="I66" s="31">
        <v>1.3351000547409058</v>
      </c>
      <c r="J66" s="32">
        <v>1.9656000137329102</v>
      </c>
      <c r="K66" s="30">
        <v>1428.6099853515625</v>
      </c>
      <c r="L66" s="31">
        <v>147.30500793457031</v>
      </c>
      <c r="M66" s="33">
        <v>2522.09765625</v>
      </c>
      <c r="N66" s="30">
        <v>68.686470031738281</v>
      </c>
      <c r="O66" s="31">
        <v>663.046142578125</v>
      </c>
      <c r="P66" s="32">
        <v>392.5</v>
      </c>
      <c r="Q66" s="30">
        <v>5.2379779815673828</v>
      </c>
      <c r="R66" s="31">
        <v>5.1385002136230469</v>
      </c>
      <c r="S66" s="31">
        <v>4.2261509895324707</v>
      </c>
      <c r="T66" s="31">
        <v>4.2760000228881836</v>
      </c>
      <c r="U66" s="31">
        <v>5.7481632232666016</v>
      </c>
      <c r="V66" s="32">
        <v>5.3249998092651367</v>
      </c>
    </row>
    <row r="67" spans="1:22" x14ac:dyDescent="0.25">
      <c r="A67" s="29">
        <v>39169</v>
      </c>
      <c r="B67" s="30">
        <v>7.3246583342552185E-2</v>
      </c>
      <c r="C67" s="31">
        <v>1.4867006540298462</v>
      </c>
      <c r="D67" s="31">
        <v>99.5</v>
      </c>
      <c r="E67" s="31">
        <v>75.980003356933594</v>
      </c>
      <c r="F67" s="31">
        <v>100.2259521484375</v>
      </c>
      <c r="G67" s="32">
        <v>95.574630737304688</v>
      </c>
      <c r="H67" s="30">
        <v>8.5557838901877403E-3</v>
      </c>
      <c r="I67" s="31">
        <v>1.3313000202178955</v>
      </c>
      <c r="J67" s="32">
        <v>1.961899995803833</v>
      </c>
      <c r="K67" s="30">
        <v>1417.22998046875</v>
      </c>
      <c r="L67" s="31">
        <v>147.53938293457031</v>
      </c>
      <c r="M67" s="33">
        <v>2502.2705078125</v>
      </c>
      <c r="N67" s="30">
        <v>69.327056884765625</v>
      </c>
      <c r="O67" s="31">
        <v>664.863037109375</v>
      </c>
      <c r="P67" s="32">
        <v>388.5</v>
      </c>
      <c r="Q67" s="30">
        <v>5.2240829467773438</v>
      </c>
      <c r="R67" s="31">
        <v>5.1529998779296875</v>
      </c>
      <c r="S67" s="31">
        <v>4.2381610870361328</v>
      </c>
      <c r="T67" s="31">
        <v>4.2820000648498535</v>
      </c>
      <c r="U67" s="31">
        <v>5.7436361312866211</v>
      </c>
      <c r="V67" s="32">
        <v>5.315000057220459</v>
      </c>
    </row>
    <row r="68" spans="1:22" x14ac:dyDescent="0.25">
      <c r="A68" s="29">
        <v>39170</v>
      </c>
      <c r="B68" s="30">
        <v>7.8770466148853302E-2</v>
      </c>
      <c r="C68" s="31">
        <v>1.5810749530792236</v>
      </c>
      <c r="D68" s="31">
        <v>99.5</v>
      </c>
      <c r="E68" s="31">
        <v>75.260002136230469</v>
      </c>
      <c r="F68" s="31">
        <v>100.13374328613281</v>
      </c>
      <c r="G68" s="32">
        <v>95.642288208007813</v>
      </c>
      <c r="H68" s="30">
        <v>8.4745762869715691E-3</v>
      </c>
      <c r="I68" s="31">
        <v>1.3330999612808228</v>
      </c>
      <c r="J68" s="32">
        <v>1.9620000123977661</v>
      </c>
      <c r="K68" s="30">
        <v>1422.530029296875</v>
      </c>
      <c r="L68" s="31">
        <v>146.50944519042969</v>
      </c>
      <c r="M68" s="33">
        <v>2537.073974609375</v>
      </c>
      <c r="N68" s="30">
        <v>69.995880126953125</v>
      </c>
      <c r="O68" s="31">
        <v>661.82647705078125</v>
      </c>
      <c r="P68" s="32">
        <v>394.5</v>
      </c>
      <c r="Q68" s="30">
        <v>5.2382087707519531</v>
      </c>
      <c r="R68" s="31">
        <v>5.1624999046325684</v>
      </c>
      <c r="S68" s="31">
        <v>4.2425098419189453</v>
      </c>
      <c r="T68" s="31">
        <v>4.304999828338623</v>
      </c>
      <c r="U68" s="31">
        <v>5.7716560363769531</v>
      </c>
      <c r="V68" s="32">
        <v>5.3449997901916504</v>
      </c>
    </row>
    <row r="69" spans="1:22" x14ac:dyDescent="0.25">
      <c r="A69" s="29">
        <v>39171</v>
      </c>
      <c r="B69" s="30">
        <v>7.5723268091678619E-2</v>
      </c>
      <c r="C69" s="31">
        <v>1.5292081832885742</v>
      </c>
      <c r="D69" s="31">
        <v>99.5</v>
      </c>
      <c r="E69" s="31">
        <v>75.620002746582031</v>
      </c>
      <c r="F69" s="31">
        <v>100.04799652099609</v>
      </c>
      <c r="G69" s="32">
        <v>95.721656799316406</v>
      </c>
      <c r="H69" s="30">
        <v>8.4875226020812988E-3</v>
      </c>
      <c r="I69" s="31">
        <v>1.3353999853134155</v>
      </c>
      <c r="J69" s="32">
        <v>1.9675999879837036</v>
      </c>
      <c r="K69" s="30">
        <v>1420.8599853515625</v>
      </c>
      <c r="L69" s="31">
        <v>147.02133178710938</v>
      </c>
      <c r="M69" s="33">
        <v>2533.90283203125</v>
      </c>
      <c r="N69" s="30">
        <v>69.997352600097656</v>
      </c>
      <c r="O69" s="31">
        <v>663.3262939453125</v>
      </c>
      <c r="P69" s="32">
        <v>374.5</v>
      </c>
      <c r="Q69" s="30">
        <v>5.2411680221557617</v>
      </c>
      <c r="R69" s="31">
        <v>5.1735000610351563</v>
      </c>
      <c r="S69" s="31">
        <v>4.2562479972839355</v>
      </c>
      <c r="T69" s="31">
        <v>4.3249998092651367</v>
      </c>
      <c r="U69" s="31">
        <v>5.7820420265197754</v>
      </c>
      <c r="V69" s="32">
        <v>5.3625001907348633</v>
      </c>
    </row>
    <row r="70" spans="1:22" x14ac:dyDescent="0.25">
      <c r="A70" s="29">
        <v>39174</v>
      </c>
      <c r="B70" s="30">
        <v>7.8578636050224304E-2</v>
      </c>
      <c r="C70" s="31">
        <v>1.4878642559051514</v>
      </c>
      <c r="D70" s="31">
        <v>99.5</v>
      </c>
      <c r="E70" s="31">
        <v>76.44000244140625</v>
      </c>
      <c r="F70" s="31">
        <v>100.03744506835938</v>
      </c>
      <c r="G70" s="32">
        <v>95.503349304199219</v>
      </c>
      <c r="H70" s="30">
        <v>8.4889642894268036E-3</v>
      </c>
      <c r="I70" s="31">
        <v>1.3365999460220337</v>
      </c>
      <c r="J70" s="32">
        <v>1.9781999588012695</v>
      </c>
      <c r="K70" s="30">
        <v>1424.550048828125</v>
      </c>
      <c r="L70" s="31">
        <v>144.63951110839844</v>
      </c>
      <c r="M70" s="33">
        <v>2534.522216796875</v>
      </c>
      <c r="N70" s="30">
        <v>70.361763000488281</v>
      </c>
      <c r="O70" s="31">
        <v>664.46307373046875</v>
      </c>
      <c r="P70" s="32">
        <v>354.75</v>
      </c>
      <c r="Q70" s="30">
        <v>5.2418842315673828</v>
      </c>
      <c r="R70" s="31">
        <v>5.1764998435974121</v>
      </c>
      <c r="S70" s="31">
        <v>4.2737231254577637</v>
      </c>
      <c r="T70" s="31">
        <v>4.3210000991821289</v>
      </c>
      <c r="U70" s="31">
        <v>5.8031091690063477</v>
      </c>
      <c r="V70" s="32">
        <v>5.369999885559082</v>
      </c>
    </row>
    <row r="71" spans="1:22" x14ac:dyDescent="0.25">
      <c r="A71" s="29">
        <v>39175</v>
      </c>
      <c r="B71" s="30">
        <v>7.9980120062828064E-2</v>
      </c>
      <c r="C71" s="31">
        <v>1.3803768157958984</v>
      </c>
      <c r="D71" s="31">
        <v>99.5</v>
      </c>
      <c r="E71" s="31">
        <v>76.75</v>
      </c>
      <c r="F71" s="31">
        <v>99.972114562988281</v>
      </c>
      <c r="G71" s="32">
        <v>95.507278442382813</v>
      </c>
      <c r="H71" s="30">
        <v>8.4104286506772041E-3</v>
      </c>
      <c r="I71" s="31">
        <v>1.3330999612808228</v>
      </c>
      <c r="J71" s="32">
        <v>1.9765000343322754</v>
      </c>
      <c r="K71" s="30">
        <v>1437.77001953125</v>
      </c>
      <c r="L71" s="31">
        <v>145.08477783203125</v>
      </c>
      <c r="M71" s="33">
        <v>2559.4443359375</v>
      </c>
      <c r="N71" s="30">
        <v>70.005882263183594</v>
      </c>
      <c r="O71" s="31">
        <v>665.56304931640625</v>
      </c>
      <c r="P71" s="32">
        <v>346.25</v>
      </c>
      <c r="Q71" s="30">
        <v>5.2645668983459473</v>
      </c>
      <c r="R71" s="31">
        <v>5.1964998245239258</v>
      </c>
      <c r="S71" s="31">
        <v>4.2812762260437012</v>
      </c>
      <c r="T71" s="31">
        <v>4.3509998321533203</v>
      </c>
      <c r="U71" s="31">
        <v>5.8093719482421875</v>
      </c>
      <c r="V71" s="32">
        <v>5.4175000190734863</v>
      </c>
    </row>
    <row r="72" spans="1:22" x14ac:dyDescent="0.25">
      <c r="A72" s="29">
        <v>39176</v>
      </c>
      <c r="B72" s="30">
        <v>7.6195031404495239E-2</v>
      </c>
      <c r="C72" s="31">
        <v>1.3703229427337646</v>
      </c>
      <c r="D72" s="31">
        <v>99.5</v>
      </c>
      <c r="E72" s="31">
        <v>77.05999755859375</v>
      </c>
      <c r="F72" s="31">
        <v>99.991966247558594</v>
      </c>
      <c r="G72" s="32">
        <v>95.29534912109375</v>
      </c>
      <c r="H72" s="30">
        <v>8.4274401888251305E-3</v>
      </c>
      <c r="I72" s="31">
        <v>1.336899995803833</v>
      </c>
      <c r="J72" s="32">
        <v>1.9753999710083008</v>
      </c>
      <c r="K72" s="30">
        <v>1439.3699951171875</v>
      </c>
      <c r="L72" s="31">
        <v>147.71482849121094</v>
      </c>
      <c r="M72" s="33">
        <v>2585.4697265625</v>
      </c>
      <c r="N72" s="30">
        <v>70.6005859375</v>
      </c>
      <c r="O72" s="31">
        <v>673.806396484375</v>
      </c>
      <c r="P72" s="32">
        <v>359.25</v>
      </c>
      <c r="Q72" s="30">
        <v>5.2549610137939453</v>
      </c>
      <c r="R72" s="31">
        <v>5.1894998550415039</v>
      </c>
      <c r="S72" s="31">
        <v>4.273223876953125</v>
      </c>
      <c r="T72" s="31">
        <v>4.3270001411437988</v>
      </c>
      <c r="U72" s="31">
        <v>5.8076419830322266</v>
      </c>
      <c r="V72" s="32">
        <v>5.3924999237060547</v>
      </c>
    </row>
    <row r="73" spans="1:22" x14ac:dyDescent="0.25">
      <c r="A73" s="29">
        <v>39177</v>
      </c>
      <c r="B73" s="30">
        <v>7.5705908238887787E-2</v>
      </c>
      <c r="C73" s="31">
        <v>1.4546424150466919</v>
      </c>
      <c r="D73" s="31">
        <v>99.5</v>
      </c>
      <c r="E73" s="31">
        <v>77.129997253417969</v>
      </c>
      <c r="F73" s="31">
        <v>99.926025390625</v>
      </c>
      <c r="G73" s="32">
        <v>95.416252136230469</v>
      </c>
      <c r="H73" s="30">
        <v>8.4274401888251305E-3</v>
      </c>
      <c r="I73" s="31">
        <v>1.343000054359436</v>
      </c>
      <c r="J73" s="32">
        <v>1.9708000421524048</v>
      </c>
      <c r="K73" s="30">
        <v>1443.760009765625</v>
      </c>
      <c r="L73" s="31">
        <v>147.33338928222656</v>
      </c>
      <c r="M73" s="33">
        <v>2585.4697265625</v>
      </c>
      <c r="N73" s="30">
        <v>70.90264892578125</v>
      </c>
      <c r="O73" s="31">
        <v>673.806396484375</v>
      </c>
      <c r="P73" s="32">
        <v>366</v>
      </c>
      <c r="Q73" s="30">
        <v>5.2658557891845703</v>
      </c>
      <c r="R73" s="31">
        <v>5.2109999656677246</v>
      </c>
      <c r="S73" s="31">
        <v>4.2836389541625977</v>
      </c>
      <c r="T73" s="31">
        <v>4.3530001640319824</v>
      </c>
      <c r="U73" s="31">
        <v>5.7810001373291016</v>
      </c>
      <c r="V73" s="32">
        <v>5.4000000953674316</v>
      </c>
    </row>
    <row r="74" spans="1:22" x14ac:dyDescent="0.25">
      <c r="A74" s="29">
        <v>39178</v>
      </c>
      <c r="B74" s="30">
        <v>7.7661760151386261E-2</v>
      </c>
      <c r="C74" s="31">
        <v>1.5393803119659424</v>
      </c>
      <c r="D74" s="31">
        <v>100.01999664306641</v>
      </c>
      <c r="E74" s="31">
        <v>77.129997253417969</v>
      </c>
      <c r="F74" s="31">
        <v>99.926025390625</v>
      </c>
      <c r="G74" s="32">
        <v>95.416252136230469</v>
      </c>
      <c r="H74" s="30">
        <v>8.3794202655553818E-3</v>
      </c>
      <c r="I74" s="31">
        <v>1.3379000425338745</v>
      </c>
      <c r="J74" s="32">
        <v>1.9650000333786011</v>
      </c>
      <c r="K74" s="30">
        <v>1443.760009765625</v>
      </c>
      <c r="L74" s="31">
        <v>146.536865234375</v>
      </c>
      <c r="M74" s="33">
        <v>2585.4697265625</v>
      </c>
      <c r="N74" s="30">
        <v>70.90264892578125</v>
      </c>
      <c r="O74" s="31">
        <v>673.806396484375</v>
      </c>
      <c r="P74" s="32">
        <v>366</v>
      </c>
      <c r="Q74" s="30">
        <v>5.3410649299621582</v>
      </c>
      <c r="R74" s="31">
        <v>5.2884798049926758</v>
      </c>
      <c r="S74" s="31">
        <v>4.2836389541625977</v>
      </c>
      <c r="T74" s="31">
        <v>4.3530001640319824</v>
      </c>
      <c r="U74" s="31">
        <v>5.7810001373291016</v>
      </c>
      <c r="V74" s="32">
        <v>5.4000000953674316</v>
      </c>
    </row>
    <row r="75" spans="1:22" x14ac:dyDescent="0.25">
      <c r="A75" s="29">
        <v>39181</v>
      </c>
      <c r="B75" s="30">
        <v>7.4970178306102753E-2</v>
      </c>
      <c r="C75" s="31">
        <v>1.5038975477218628</v>
      </c>
      <c r="D75" s="31">
        <v>99.5</v>
      </c>
      <c r="E75" s="31">
        <v>77.5</v>
      </c>
      <c r="F75" s="31">
        <v>99.626312255859375</v>
      </c>
      <c r="G75" s="32">
        <v>95.439552307128906</v>
      </c>
      <c r="H75" s="30">
        <v>8.3822300657629967E-3</v>
      </c>
      <c r="I75" s="31">
        <v>1.3356000185012817</v>
      </c>
      <c r="J75" s="32">
        <v>1.9609999656677246</v>
      </c>
      <c r="K75" s="30">
        <v>1444.6099853515625</v>
      </c>
      <c r="L75" s="31">
        <v>148.63882446289063</v>
      </c>
      <c r="M75" s="33">
        <v>2585.4697265625</v>
      </c>
      <c r="N75" s="30">
        <v>69.794120788574219</v>
      </c>
      <c r="O75" s="31">
        <v>674.50335693359375</v>
      </c>
      <c r="P75" s="32">
        <v>363.5</v>
      </c>
      <c r="Q75" s="30">
        <v>5.3502101898193359</v>
      </c>
      <c r="R75" s="31">
        <v>5.2824840545654297</v>
      </c>
      <c r="S75" s="31">
        <v>4.2836389541625977</v>
      </c>
      <c r="T75" s="31">
        <v>4.3530001640319824</v>
      </c>
      <c r="U75" s="31">
        <v>5.7810001373291016</v>
      </c>
      <c r="V75" s="32">
        <v>5.4000000953674316</v>
      </c>
    </row>
    <row r="76" spans="1:22" x14ac:dyDescent="0.25">
      <c r="A76" s="29">
        <v>39182</v>
      </c>
      <c r="B76" s="30">
        <v>7.5924493372440338E-2</v>
      </c>
      <c r="C76" s="31">
        <v>1.3748102188110352</v>
      </c>
      <c r="D76" s="31">
        <v>99.5</v>
      </c>
      <c r="E76" s="31">
        <v>78.010002136230469</v>
      </c>
      <c r="F76" s="31">
        <v>99.641731262207031</v>
      </c>
      <c r="G76" s="32">
        <v>95.542716979980469</v>
      </c>
      <c r="H76" s="30">
        <v>8.3948960527777672E-3</v>
      </c>
      <c r="I76" s="31">
        <v>1.343999981880188</v>
      </c>
      <c r="J76" s="32">
        <v>1.9716999530792236</v>
      </c>
      <c r="K76" s="30">
        <v>1448.3900146484375</v>
      </c>
      <c r="L76" s="31">
        <v>148.33680725097656</v>
      </c>
      <c r="M76" s="33">
        <v>2604.39404296875</v>
      </c>
      <c r="N76" s="30">
        <v>70.616470336914063</v>
      </c>
      <c r="O76" s="31">
        <v>679.062255859375</v>
      </c>
      <c r="P76" s="32">
        <v>369</v>
      </c>
      <c r="Q76" s="30">
        <v>5.3341012001037598</v>
      </c>
      <c r="R76" s="31">
        <v>5.2614998817443848</v>
      </c>
      <c r="S76" s="31">
        <v>4.3076138496398926</v>
      </c>
      <c r="T76" s="31">
        <v>4.3839998245239258</v>
      </c>
      <c r="U76" s="31">
        <v>5.772669792175293</v>
      </c>
      <c r="V76" s="32">
        <v>5.4225001335144043</v>
      </c>
    </row>
    <row r="77" spans="1:22" x14ac:dyDescent="0.25">
      <c r="A77" s="29">
        <v>39183</v>
      </c>
      <c r="B77" s="30">
        <v>7.8617081046104431E-2</v>
      </c>
      <c r="C77" s="31">
        <v>1.4518872499465942</v>
      </c>
      <c r="D77" s="31">
        <v>99.5</v>
      </c>
      <c r="E77" s="31">
        <v>78.180000305175781</v>
      </c>
      <c r="F77" s="31">
        <v>99.630851745605469</v>
      </c>
      <c r="G77" s="32">
        <v>95.766159057617188</v>
      </c>
      <c r="H77" s="30">
        <v>8.3822300657629967E-3</v>
      </c>
      <c r="I77" s="31">
        <v>1.3430999517440796</v>
      </c>
      <c r="J77" s="32">
        <v>1.9750000238418579</v>
      </c>
      <c r="K77" s="30">
        <v>1438.8699951171875</v>
      </c>
      <c r="L77" s="31">
        <v>147.99116516113281</v>
      </c>
      <c r="M77" s="33">
        <v>2617.259033203125</v>
      </c>
      <c r="N77" s="30">
        <v>70.444999694824219</v>
      </c>
      <c r="O77" s="31">
        <v>676.16241455078125</v>
      </c>
      <c r="P77" s="32">
        <v>360.75</v>
      </c>
      <c r="Q77" s="30">
        <v>5.3423700332641602</v>
      </c>
      <c r="R77" s="31">
        <v>5.2734999656677246</v>
      </c>
      <c r="S77" s="31">
        <v>4.3143267631530762</v>
      </c>
      <c r="T77" s="31">
        <v>4.4029998779296875</v>
      </c>
      <c r="U77" s="31">
        <v>5.7780160903930664</v>
      </c>
      <c r="V77" s="32">
        <v>5.4250001907348633</v>
      </c>
    </row>
    <row r="78" spans="1:22" x14ac:dyDescent="0.25">
      <c r="A78" s="29">
        <v>39184</v>
      </c>
      <c r="B78" s="30">
        <v>8.1484436988830566E-2</v>
      </c>
      <c r="C78" s="31">
        <v>1.65134596824646</v>
      </c>
      <c r="D78" s="31">
        <v>99.5</v>
      </c>
      <c r="E78" s="31">
        <v>78.459999084472656</v>
      </c>
      <c r="F78" s="31">
        <v>99.619522094726563</v>
      </c>
      <c r="G78" s="32">
        <v>95.724761962890625</v>
      </c>
      <c r="H78" s="30">
        <v>8.3991261199116707E-3</v>
      </c>
      <c r="I78" s="31">
        <v>1.3481999635696411</v>
      </c>
      <c r="J78" s="32">
        <v>1.9780999422073364</v>
      </c>
      <c r="K78" s="30">
        <v>1447.800048828125</v>
      </c>
      <c r="L78" s="31">
        <v>147.37371826171875</v>
      </c>
      <c r="M78" s="33">
        <v>2608.04931640625</v>
      </c>
      <c r="N78" s="30">
        <v>71.413528442382813</v>
      </c>
      <c r="O78" s="31">
        <v>676.4248046875</v>
      </c>
      <c r="P78" s="32">
        <v>358.75</v>
      </c>
      <c r="Q78" s="30">
        <v>5.348534107208252</v>
      </c>
      <c r="R78" s="31">
        <v>5.2744998931884766</v>
      </c>
      <c r="S78" s="31">
        <v>4.3286681175231934</v>
      </c>
      <c r="T78" s="31">
        <v>4.445000171661377</v>
      </c>
      <c r="U78" s="31">
        <v>5.7868480682373047</v>
      </c>
      <c r="V78" s="32">
        <v>5.4574999809265137</v>
      </c>
    </row>
    <row r="79" spans="1:22" x14ac:dyDescent="0.25">
      <c r="A79" s="29">
        <v>39185</v>
      </c>
      <c r="B79" s="30">
        <v>8.5123904049396515E-2</v>
      </c>
      <c r="C79" s="31">
        <v>2.0055367946624756</v>
      </c>
      <c r="D79" s="31">
        <v>99.5</v>
      </c>
      <c r="E79" s="31">
        <v>78.449996948242188</v>
      </c>
      <c r="F79" s="31">
        <v>99.507484436035156</v>
      </c>
      <c r="G79" s="32">
        <v>95.861579895019531</v>
      </c>
      <c r="H79" s="30">
        <v>8.3948960527777672E-3</v>
      </c>
      <c r="I79" s="31">
        <v>1.3530000448226929</v>
      </c>
      <c r="J79" s="32">
        <v>1.9869999885559082</v>
      </c>
      <c r="K79" s="30">
        <v>1452.8499755859375</v>
      </c>
      <c r="L79" s="31">
        <v>145.53640747070313</v>
      </c>
      <c r="M79" s="33">
        <v>2603.427490234375</v>
      </c>
      <c r="N79" s="30">
        <v>71.418235778808594</v>
      </c>
      <c r="O79" s="31">
        <v>684.6239013671875</v>
      </c>
      <c r="P79" s="32">
        <v>369</v>
      </c>
      <c r="Q79" s="30">
        <v>5.3647580146789551</v>
      </c>
      <c r="R79" s="31">
        <v>5.2940001487731934</v>
      </c>
      <c r="S79" s="31">
        <v>4.3455400466918945</v>
      </c>
      <c r="T79" s="31">
        <v>4.5060000419616699</v>
      </c>
      <c r="U79" s="31">
        <v>5.795900821685791</v>
      </c>
      <c r="V79" s="32">
        <v>5.5</v>
      </c>
    </row>
    <row r="80" spans="1:22" x14ac:dyDescent="0.25">
      <c r="A80" s="29">
        <v>39188</v>
      </c>
      <c r="B80" s="30">
        <v>8.4856271743774414E-2</v>
      </c>
      <c r="C80" s="31">
        <v>2.0333230495452881</v>
      </c>
      <c r="D80" s="31">
        <v>99.5</v>
      </c>
      <c r="E80" s="31">
        <v>79.099998474121094</v>
      </c>
      <c r="F80" s="31">
        <v>99.578117370605469</v>
      </c>
      <c r="G80" s="32">
        <v>95.941093444824219</v>
      </c>
      <c r="H80" s="30">
        <v>8.3486391231417656E-3</v>
      </c>
      <c r="I80" s="31">
        <v>1.3535000085830688</v>
      </c>
      <c r="J80" s="32">
        <v>1.989799976348877</v>
      </c>
      <c r="K80" s="30">
        <v>1468.3299560546875</v>
      </c>
      <c r="L80" s="31">
        <v>147.15081787109375</v>
      </c>
      <c r="M80" s="33">
        <v>2656.827880859375</v>
      </c>
      <c r="N80" s="30">
        <v>70.214118957519531</v>
      </c>
      <c r="O80" s="31">
        <v>687.66180419921875</v>
      </c>
      <c r="P80" s="32">
        <v>364.64166259765625</v>
      </c>
      <c r="Q80" s="30">
        <v>5.3533191680908203</v>
      </c>
      <c r="R80" s="31">
        <v>5.2649998664855957</v>
      </c>
      <c r="S80" s="31">
        <v>4.339198112487793</v>
      </c>
      <c r="T80" s="31">
        <v>4.4759998321533203</v>
      </c>
      <c r="U80" s="31">
        <v>5.8113107681274414</v>
      </c>
      <c r="V80" s="32">
        <v>5.4749999046325684</v>
      </c>
    </row>
    <row r="81" spans="1:22" x14ac:dyDescent="0.25">
      <c r="A81" s="29">
        <v>39189</v>
      </c>
      <c r="B81" s="30">
        <v>7.8948907554149628E-2</v>
      </c>
      <c r="C81" s="31">
        <v>1.8370227813720703</v>
      </c>
      <c r="D81" s="31">
        <v>99.5</v>
      </c>
      <c r="E81" s="31">
        <v>79</v>
      </c>
      <c r="F81" s="31">
        <v>99.829414367675781</v>
      </c>
      <c r="G81" s="32">
        <v>96.060882568359375</v>
      </c>
      <c r="H81" s="30">
        <v>8.4090139716863632E-3</v>
      </c>
      <c r="I81" s="31">
        <v>1.3566999435424805</v>
      </c>
      <c r="J81" s="32">
        <v>2.0062000751495361</v>
      </c>
      <c r="K81" s="30">
        <v>1471.47998046875</v>
      </c>
      <c r="L81" s="31">
        <v>147.249267578125</v>
      </c>
      <c r="M81" s="33">
        <v>2660.97607421875</v>
      </c>
      <c r="N81" s="30">
        <v>69.268234252929688</v>
      </c>
      <c r="O81" s="31">
        <v>687.76177978515625</v>
      </c>
      <c r="P81" s="32">
        <v>353.85000610351563</v>
      </c>
      <c r="Q81" s="30">
        <v>5.3171448707580566</v>
      </c>
      <c r="R81" s="31">
        <v>5.2104997634887695</v>
      </c>
      <c r="S81" s="31">
        <v>4.3335328102111816</v>
      </c>
      <c r="T81" s="31">
        <v>4.4439997673034668</v>
      </c>
      <c r="U81" s="31">
        <v>5.8751640319824219</v>
      </c>
      <c r="V81" s="32">
        <v>5.4899997711181641</v>
      </c>
    </row>
    <row r="82" spans="1:22" x14ac:dyDescent="0.25">
      <c r="A82" s="29">
        <v>39190</v>
      </c>
      <c r="B82" s="30">
        <v>7.8266866505146027E-2</v>
      </c>
      <c r="C82" s="31">
        <v>2.0796346664428711</v>
      </c>
      <c r="D82" s="31">
        <v>99.5</v>
      </c>
      <c r="E82" s="31">
        <v>79.589996337890625</v>
      </c>
      <c r="F82" s="31">
        <v>99.967498779296875</v>
      </c>
      <c r="G82" s="32">
        <v>96.24627685546875</v>
      </c>
      <c r="H82" s="30">
        <v>8.4302816540002823E-3</v>
      </c>
      <c r="I82" s="31">
        <v>1.3609000444412231</v>
      </c>
      <c r="J82" s="32">
        <v>2.0058000087738037</v>
      </c>
      <c r="K82" s="30">
        <v>1472.5</v>
      </c>
      <c r="L82" s="31">
        <v>149.28036499023438</v>
      </c>
      <c r="M82" s="33">
        <v>2660.3017578125</v>
      </c>
      <c r="N82" s="30">
        <v>69.430000305175781</v>
      </c>
      <c r="O82" s="31">
        <v>688.76171875</v>
      </c>
      <c r="P82" s="32">
        <v>364.2833251953125</v>
      </c>
      <c r="Q82" s="30">
        <v>5.2935328483581543</v>
      </c>
      <c r="R82" s="31">
        <v>5.1739997863769531</v>
      </c>
      <c r="S82" s="31">
        <v>4.3322529792785645</v>
      </c>
      <c r="T82" s="31">
        <v>4.4140000343322754</v>
      </c>
      <c r="U82" s="31">
        <v>5.8641319274902344</v>
      </c>
      <c r="V82" s="32">
        <v>5.445000171661377</v>
      </c>
    </row>
    <row r="83" spans="1:22" x14ac:dyDescent="0.25">
      <c r="A83" s="29">
        <v>39191</v>
      </c>
      <c r="B83" s="30">
        <v>8.1531435251235962E-2</v>
      </c>
      <c r="C83" s="31">
        <v>2.5357503890991211</v>
      </c>
      <c r="D83" s="31">
        <v>99.5</v>
      </c>
      <c r="E83" s="31">
        <v>79.25</v>
      </c>
      <c r="F83" s="31">
        <v>99.973960876464844</v>
      </c>
      <c r="G83" s="32">
        <v>96.354812622070313</v>
      </c>
      <c r="H83" s="30">
        <v>8.4473732858896255E-3</v>
      </c>
      <c r="I83" s="31">
        <v>1.3611999750137329</v>
      </c>
      <c r="J83" s="32">
        <v>2.0018999576568604</v>
      </c>
      <c r="K83" s="30">
        <v>1470.72998046875</v>
      </c>
      <c r="L83" s="31">
        <v>146.797119140625</v>
      </c>
      <c r="M83" s="33">
        <v>2598.19677734375</v>
      </c>
      <c r="N83" s="30">
        <v>68.97235107421875</v>
      </c>
      <c r="O83" s="31">
        <v>684.12396240234375</v>
      </c>
      <c r="P83" s="32">
        <v>372.16665649414063</v>
      </c>
      <c r="Q83" s="30">
        <v>5.2923250198364258</v>
      </c>
      <c r="R83" s="31">
        <v>5.1904997825622559</v>
      </c>
      <c r="S83" s="31">
        <v>4.3423089981079102</v>
      </c>
      <c r="T83" s="31">
        <v>4.4580001831054688</v>
      </c>
      <c r="U83" s="31">
        <v>5.8629059791564941</v>
      </c>
      <c r="V83" s="32">
        <v>5.4675002098083496</v>
      </c>
    </row>
    <row r="84" spans="1:22" x14ac:dyDescent="0.25">
      <c r="A84" s="29">
        <v>39192</v>
      </c>
      <c r="B84" s="30">
        <v>8.1206396222114563E-2</v>
      </c>
      <c r="C84" s="31">
        <v>2.2065198421478271</v>
      </c>
      <c r="D84" s="31">
        <v>99.550003051757813</v>
      </c>
      <c r="E84" s="31">
        <v>79.220001220703125</v>
      </c>
      <c r="F84" s="31">
        <v>99.949844360351563</v>
      </c>
      <c r="G84" s="32">
        <v>96.492446899414063</v>
      </c>
      <c r="H84" s="30">
        <v>8.4203435108065605E-3</v>
      </c>
      <c r="I84" s="31">
        <v>1.3588999509811401</v>
      </c>
      <c r="J84" s="32">
        <v>2.0035998821258545</v>
      </c>
      <c r="K84" s="30">
        <v>1484.3499755859375</v>
      </c>
      <c r="L84" s="31">
        <v>147.00656127929688</v>
      </c>
      <c r="M84" s="33">
        <v>2632.034912109375</v>
      </c>
      <c r="N84" s="30">
        <v>69.529998779296875</v>
      </c>
      <c r="O84" s="31">
        <v>691.6231689453125</v>
      </c>
      <c r="P84" s="32">
        <v>361.64999389648438</v>
      </c>
      <c r="Q84" s="30">
        <v>5.3037428855895996</v>
      </c>
      <c r="R84" s="31">
        <v>5.195000171661377</v>
      </c>
      <c r="S84" s="31">
        <v>4.347754955291748</v>
      </c>
      <c r="T84" s="31">
        <v>4.4650001525878906</v>
      </c>
      <c r="U84" s="31">
        <v>5.8645868301391602</v>
      </c>
      <c r="V84" s="32">
        <v>5.4675002098083496</v>
      </c>
    </row>
    <row r="85" spans="1:22" x14ac:dyDescent="0.25">
      <c r="A85" s="29">
        <v>39195</v>
      </c>
      <c r="B85" s="30">
        <v>8.201320469379425E-2</v>
      </c>
      <c r="C85" s="31">
        <v>2.181225061416626</v>
      </c>
      <c r="D85" s="31">
        <v>99.5</v>
      </c>
      <c r="E85" s="31">
        <v>78.110000610351563</v>
      </c>
      <c r="F85" s="31">
        <v>100.00879669189453</v>
      </c>
      <c r="G85" s="32">
        <v>96.547592163085938</v>
      </c>
      <c r="H85" s="30">
        <v>8.4317028522491455E-3</v>
      </c>
      <c r="I85" s="31">
        <v>1.357699990272522</v>
      </c>
      <c r="J85" s="32">
        <v>2.000999927520752</v>
      </c>
      <c r="K85" s="30">
        <v>1480.9300537109375</v>
      </c>
      <c r="L85" s="31">
        <v>147.2281494140625</v>
      </c>
      <c r="M85" s="33">
        <v>2630.51708984375</v>
      </c>
      <c r="N85" s="30">
        <v>70.930885314941406</v>
      </c>
      <c r="O85" s="31">
        <v>690.66162109375</v>
      </c>
      <c r="P85" s="32">
        <v>354.01251220703125</v>
      </c>
      <c r="Q85" s="30">
        <v>5.2902989387512207</v>
      </c>
      <c r="R85" s="31">
        <v>5.1725001335144043</v>
      </c>
      <c r="S85" s="31">
        <v>4.339533805847168</v>
      </c>
      <c r="T85" s="31">
        <v>4.4380002021789551</v>
      </c>
      <c r="U85" s="31">
        <v>5.8610382080078125</v>
      </c>
      <c r="V85" s="32">
        <v>5.4600000381469727</v>
      </c>
    </row>
    <row r="86" spans="1:22" x14ac:dyDescent="0.25">
      <c r="A86" s="29">
        <v>39196</v>
      </c>
      <c r="B86" s="30">
        <v>8.4321178495883942E-2</v>
      </c>
      <c r="C86" s="31">
        <v>2.2658779621124268</v>
      </c>
      <c r="D86" s="31">
        <v>99.5</v>
      </c>
      <c r="E86" s="31">
        <v>76.540000915527344</v>
      </c>
      <c r="F86" s="31">
        <v>100.14668273925781</v>
      </c>
      <c r="G86" s="32">
        <v>96.564590454101563</v>
      </c>
      <c r="H86" s="30">
        <v>8.4260199218988419E-3</v>
      </c>
      <c r="I86" s="31">
        <v>1.3639999628067017</v>
      </c>
      <c r="J86" s="32">
        <v>1.9997999668121338</v>
      </c>
      <c r="K86" s="30">
        <v>1480.4100341796875</v>
      </c>
      <c r="L86" s="31">
        <v>147.14193725585938</v>
      </c>
      <c r="M86" s="33">
        <v>2631.853271484375</v>
      </c>
      <c r="N86" s="30">
        <v>69.842353820800781</v>
      </c>
      <c r="O86" s="31">
        <v>684.1619873046875</v>
      </c>
      <c r="P86" s="32">
        <v>362.29165649414063</v>
      </c>
      <c r="Q86" s="30">
        <v>5.2622299194335938</v>
      </c>
      <c r="R86" s="31">
        <v>5.1444997787475586</v>
      </c>
      <c r="S86" s="31">
        <v>4.3391060829162598</v>
      </c>
      <c r="T86" s="31">
        <v>4.4210000038146973</v>
      </c>
      <c r="U86" s="31">
        <v>5.8667421340942383</v>
      </c>
      <c r="V86" s="32">
        <v>5.4600000381469727</v>
      </c>
    </row>
    <row r="87" spans="1:22" x14ac:dyDescent="0.25">
      <c r="A87" s="29">
        <v>39197</v>
      </c>
      <c r="B87" s="30">
        <v>8.4364987909793854E-2</v>
      </c>
      <c r="C87" s="31">
        <v>2.0448544025421143</v>
      </c>
      <c r="D87" s="31">
        <v>99.510002136230469</v>
      </c>
      <c r="E87" s="31">
        <v>76.830001831054688</v>
      </c>
      <c r="F87" s="31">
        <v>100.07306671142578</v>
      </c>
      <c r="G87" s="32">
        <v>96.640602111816406</v>
      </c>
      <c r="H87" s="30">
        <v>8.4245996549725533E-3</v>
      </c>
      <c r="I87" s="31">
        <v>1.363800048828125</v>
      </c>
      <c r="J87" s="32">
        <v>2.002000093460083</v>
      </c>
      <c r="K87" s="30">
        <v>1495.4200439453125</v>
      </c>
      <c r="L87" s="31">
        <v>145.25057983398438</v>
      </c>
      <c r="M87" s="33">
        <v>2626.6064453125</v>
      </c>
      <c r="N87" s="30">
        <v>71.166763305664063</v>
      </c>
      <c r="O87" s="31">
        <v>675.52496337890625</v>
      </c>
      <c r="P87" s="32">
        <v>373.17498779296875</v>
      </c>
      <c r="Q87" s="30">
        <v>5.2854900360107422</v>
      </c>
      <c r="R87" s="31">
        <v>5.1715002059936523</v>
      </c>
      <c r="S87" s="31">
        <v>4.3462080955505371</v>
      </c>
      <c r="T87" s="31">
        <v>4.439000129699707</v>
      </c>
      <c r="U87" s="31">
        <v>5.8824210166931152</v>
      </c>
      <c r="V87" s="32">
        <v>5.4650001525878906</v>
      </c>
    </row>
    <row r="88" spans="1:22" x14ac:dyDescent="0.25">
      <c r="A88" s="29">
        <v>39198</v>
      </c>
      <c r="B88" s="30">
        <v>8.1008903682231903E-2</v>
      </c>
      <c r="C88" s="31">
        <v>1.9685878753662109</v>
      </c>
      <c r="D88" s="31">
        <v>99.5</v>
      </c>
      <c r="E88" s="31">
        <v>77.540000915527344</v>
      </c>
      <c r="F88" s="31">
        <v>99.904449462890625</v>
      </c>
      <c r="G88" s="32">
        <v>96.785316467285156</v>
      </c>
      <c r="H88" s="30">
        <v>8.361203595995903E-3</v>
      </c>
      <c r="I88" s="31">
        <v>1.3601000308990479</v>
      </c>
      <c r="J88" s="32">
        <v>1.9910999536514282</v>
      </c>
      <c r="K88" s="30">
        <v>1494.25</v>
      </c>
      <c r="L88" s="31">
        <v>145.87519836425781</v>
      </c>
      <c r="M88" s="33">
        <v>2642.318359375</v>
      </c>
      <c r="N88" s="30">
        <v>70.510589599609375</v>
      </c>
      <c r="O88" s="31">
        <v>674.3250732421875</v>
      </c>
      <c r="P88" s="32">
        <v>366.85000610351563</v>
      </c>
      <c r="Q88" s="30">
        <v>5.3220281600952148</v>
      </c>
      <c r="R88" s="31">
        <v>5.2189998626708984</v>
      </c>
      <c r="S88" s="31">
        <v>4.3677082061767578</v>
      </c>
      <c r="T88" s="31">
        <v>4.4679999351501465</v>
      </c>
      <c r="U88" s="31">
        <v>5.8863258361816406</v>
      </c>
      <c r="V88" s="32">
        <v>5.494999885559082</v>
      </c>
    </row>
    <row r="89" spans="1:22" x14ac:dyDescent="0.25">
      <c r="A89" s="29">
        <v>39199</v>
      </c>
      <c r="B89" s="30">
        <v>8.1008903682231903E-2</v>
      </c>
      <c r="C89" s="31">
        <v>2.0122799873352051</v>
      </c>
      <c r="D89" s="31">
        <v>99.5</v>
      </c>
      <c r="E89" s="31">
        <v>77.800003051757813</v>
      </c>
      <c r="F89" s="31">
        <v>99.824287414550781</v>
      </c>
      <c r="G89" s="32">
        <v>96.812232971191406</v>
      </c>
      <c r="H89" s="30">
        <v>8.358408696949482E-3</v>
      </c>
      <c r="I89" s="31">
        <v>1.3651000261306763</v>
      </c>
      <c r="J89" s="32">
        <v>1.996999979019165</v>
      </c>
      <c r="K89" s="30">
        <v>1494.0699462890625</v>
      </c>
      <c r="L89" s="31">
        <v>145.30006408691406</v>
      </c>
      <c r="M89" s="33">
        <v>2624.318359375</v>
      </c>
      <c r="N89" s="30">
        <v>71.735588073730469</v>
      </c>
      <c r="O89" s="31">
        <v>679.0245361328125</v>
      </c>
      <c r="P89" s="32">
        <v>366.30831909179688</v>
      </c>
      <c r="Q89" s="30">
        <v>5.3241977691650391</v>
      </c>
      <c r="R89" s="31">
        <v>5.2360000610351563</v>
      </c>
      <c r="S89" s="31">
        <v>4.3713111877441406</v>
      </c>
      <c r="T89" s="31">
        <v>4.4749999046325684</v>
      </c>
      <c r="U89" s="31">
        <v>5.8951702117919922</v>
      </c>
      <c r="V89" s="32">
        <v>5.5149998664855957</v>
      </c>
    </row>
    <row r="90" spans="1:22" x14ac:dyDescent="0.25">
      <c r="A90" s="29">
        <v>39202</v>
      </c>
      <c r="B90" s="30">
        <v>8.0545991659164429E-2</v>
      </c>
      <c r="C90" s="31">
        <v>2.0615308284759521</v>
      </c>
      <c r="D90" s="31">
        <v>99.5</v>
      </c>
      <c r="E90" s="31">
        <v>77.5</v>
      </c>
      <c r="F90" s="31">
        <v>100.02249145507813</v>
      </c>
      <c r="G90" s="32">
        <v>96.74713134765625</v>
      </c>
      <c r="H90" s="30">
        <v>8.358408696949482E-3</v>
      </c>
      <c r="I90" s="31">
        <v>1.364799976348877</v>
      </c>
      <c r="J90" s="32">
        <v>1.996999979019165</v>
      </c>
      <c r="K90" s="30">
        <v>1482.3699951171875</v>
      </c>
      <c r="L90" s="31">
        <v>145.30006408691406</v>
      </c>
      <c r="M90" s="33">
        <v>2597.737060546875</v>
      </c>
      <c r="N90" s="30">
        <v>71.250717163085938</v>
      </c>
      <c r="O90" s="31">
        <v>680.56219482421875</v>
      </c>
      <c r="P90" s="32">
        <v>360.5333251953125</v>
      </c>
      <c r="Q90" s="30">
        <v>5.286715030670166</v>
      </c>
      <c r="R90" s="31">
        <v>5.1680002212524414</v>
      </c>
      <c r="S90" s="31">
        <v>4.3564400672912598</v>
      </c>
      <c r="T90" s="31">
        <v>4.4099998474121094</v>
      </c>
      <c r="U90" s="31">
        <v>5.8841919898986816</v>
      </c>
      <c r="V90" s="32">
        <v>5.4475002288818359</v>
      </c>
    </row>
    <row r="91" spans="1:22" x14ac:dyDescent="0.25">
      <c r="A91" s="29">
        <v>39203</v>
      </c>
      <c r="B91" s="30">
        <v>8.0545991659164429E-2</v>
      </c>
      <c r="C91" s="31">
        <v>2.1299037933349609</v>
      </c>
      <c r="D91" s="31">
        <v>99.519996643066406</v>
      </c>
      <c r="E91" s="31">
        <v>77.5</v>
      </c>
      <c r="F91" s="31">
        <v>100.07435607910156</v>
      </c>
      <c r="G91" s="32">
        <v>96.713958740234375</v>
      </c>
      <c r="H91" s="30">
        <v>8.351428434252739E-3</v>
      </c>
      <c r="I91" s="31">
        <v>1.3604999780654907</v>
      </c>
      <c r="J91" s="32">
        <v>1.9994000196456909</v>
      </c>
      <c r="K91" s="30">
        <v>1486.300048828125</v>
      </c>
      <c r="L91" s="31">
        <v>144.19247436523438</v>
      </c>
      <c r="M91" s="33">
        <v>2597.737060546875</v>
      </c>
      <c r="N91" s="30">
        <v>70.709281921386719</v>
      </c>
      <c r="O91" s="31">
        <v>675.6624755859375</v>
      </c>
      <c r="P91" s="32">
        <v>370.33334350585938</v>
      </c>
      <c r="Q91" s="30">
        <v>5.3084249496459961</v>
      </c>
      <c r="R91" s="31">
        <v>5.182499885559082</v>
      </c>
      <c r="S91" s="31">
        <v>4.3545699119567871</v>
      </c>
      <c r="T91" s="31">
        <v>4.4099998474121094</v>
      </c>
      <c r="U91" s="31">
        <v>5.8985300064086914</v>
      </c>
      <c r="V91" s="32">
        <v>5.4800000190734863</v>
      </c>
    </row>
    <row r="92" spans="1:22" x14ac:dyDescent="0.25">
      <c r="A92" s="29">
        <v>39204</v>
      </c>
      <c r="B92" s="30">
        <v>8.4712162613868713E-2</v>
      </c>
      <c r="C92" s="31">
        <v>2.0535261631011963</v>
      </c>
      <c r="D92" s="31">
        <v>99.5</v>
      </c>
      <c r="E92" s="31">
        <v>77.720001220703125</v>
      </c>
      <c r="F92" s="31">
        <v>100.06586456298828</v>
      </c>
      <c r="G92" s="32">
        <v>96.669181823730469</v>
      </c>
      <c r="H92" s="30">
        <v>8.3250077441334724E-3</v>
      </c>
      <c r="I92" s="31">
        <v>1.3593000173568726</v>
      </c>
      <c r="J92" s="32">
        <v>1.9895000457763672</v>
      </c>
      <c r="K92" s="30">
        <v>1495.9200439453125</v>
      </c>
      <c r="L92" s="31">
        <v>144.90936279296875</v>
      </c>
      <c r="M92" s="33">
        <v>2606.490478515625</v>
      </c>
      <c r="N92" s="30">
        <v>70.365715026855469</v>
      </c>
      <c r="O92" s="31">
        <v>672.86260986328125</v>
      </c>
      <c r="P92" s="32">
        <v>375</v>
      </c>
      <c r="Q92" s="30">
        <v>5.3110570907592773</v>
      </c>
      <c r="R92" s="31">
        <v>5.1814999580383301</v>
      </c>
      <c r="S92" s="31">
        <v>4.3853440284729004</v>
      </c>
      <c r="T92" s="31">
        <v>4.4720001220703125</v>
      </c>
      <c r="U92" s="31">
        <v>5.9103550910949707</v>
      </c>
      <c r="V92" s="32">
        <v>5.5124998092651367</v>
      </c>
    </row>
    <row r="93" spans="1:22" x14ac:dyDescent="0.25">
      <c r="A93" s="29">
        <v>39205</v>
      </c>
      <c r="B93" s="30">
        <v>8.4364987909793854E-2</v>
      </c>
      <c r="C93" s="31">
        <v>2.1647019386291504</v>
      </c>
      <c r="D93" s="31">
        <v>99.510002136230469</v>
      </c>
      <c r="E93" s="31">
        <v>77.75</v>
      </c>
      <c r="F93" s="31">
        <v>99.937835693359375</v>
      </c>
      <c r="G93" s="32">
        <v>96.815628051757813</v>
      </c>
      <c r="H93" s="30">
        <v>8.3042681217193604E-3</v>
      </c>
      <c r="I93" s="31">
        <v>1.3550000190734863</v>
      </c>
      <c r="J93" s="32">
        <v>1.9874999523162842</v>
      </c>
      <c r="K93" s="30">
        <v>1502.3900146484375</v>
      </c>
      <c r="L93" s="31">
        <v>144.90936279296875</v>
      </c>
      <c r="M93" s="33">
        <v>2644.44970703125</v>
      </c>
      <c r="N93" s="30">
        <v>70.183929443359375</v>
      </c>
      <c r="O93" s="31">
        <v>683.3240966796875</v>
      </c>
      <c r="P93" s="32">
        <v>382.75833129882813</v>
      </c>
      <c r="Q93" s="30">
        <v>5.3360981941223145</v>
      </c>
      <c r="R93" s="31">
        <v>5.2069997787475586</v>
      </c>
      <c r="S93" s="31">
        <v>4.3921060562133789</v>
      </c>
      <c r="T93" s="31">
        <v>4.4920001029968262</v>
      </c>
      <c r="U93" s="31">
        <v>5.9229378700256348</v>
      </c>
      <c r="V93" s="32">
        <v>5.5399999618530273</v>
      </c>
    </row>
    <row r="94" spans="1:22" x14ac:dyDescent="0.25">
      <c r="A94" s="29">
        <v>39206</v>
      </c>
      <c r="B94" s="30">
        <v>8.3439171314239502E-2</v>
      </c>
      <c r="C94" s="31">
        <v>2.0687572956085205</v>
      </c>
      <c r="D94" s="31">
        <v>99.5</v>
      </c>
      <c r="E94" s="31">
        <v>77.830001831054688</v>
      </c>
      <c r="F94" s="31">
        <v>100.04482269287109</v>
      </c>
      <c r="G94" s="32">
        <v>96.849777221679688</v>
      </c>
      <c r="H94" s="30">
        <v>8.3250086754560471E-3</v>
      </c>
      <c r="I94" s="31">
        <v>1.3590999841690063</v>
      </c>
      <c r="J94" s="32">
        <v>1.992900013923645</v>
      </c>
      <c r="K94" s="30">
        <v>1505.6199951171875</v>
      </c>
      <c r="L94" s="31">
        <v>144.90936279296875</v>
      </c>
      <c r="M94" s="33">
        <v>2664.96337890625</v>
      </c>
      <c r="N94" s="30">
        <v>69.622856140136719</v>
      </c>
      <c r="O94" s="31">
        <v>687.423583984375</v>
      </c>
      <c r="P94" s="32">
        <v>384.41665649414063</v>
      </c>
      <c r="Q94" s="30">
        <v>5.3216891288757324</v>
      </c>
      <c r="R94" s="31">
        <v>5.1754999160766602</v>
      </c>
      <c r="S94" s="31">
        <v>4.3832521438598633</v>
      </c>
      <c r="T94" s="31">
        <v>4.4549999237060547</v>
      </c>
      <c r="U94" s="31">
        <v>5.9208688735961914</v>
      </c>
      <c r="V94" s="32">
        <v>5.5199999809265137</v>
      </c>
    </row>
    <row r="95" spans="1:22" x14ac:dyDescent="0.25">
      <c r="A95" s="29">
        <v>39209</v>
      </c>
      <c r="B95" s="30">
        <v>8.1471808254718781E-2</v>
      </c>
      <c r="C95" s="31">
        <v>2.0488567352294922</v>
      </c>
      <c r="D95" s="31">
        <v>99.510002136230469</v>
      </c>
      <c r="E95" s="31">
        <v>78.089996337890625</v>
      </c>
      <c r="F95" s="31">
        <v>100.04241943359375</v>
      </c>
      <c r="G95" s="32">
        <v>96.852958679199219</v>
      </c>
      <c r="H95" s="30">
        <v>8.3277812227606773E-3</v>
      </c>
      <c r="I95" s="31">
        <v>1.360200047492981</v>
      </c>
      <c r="J95" s="32">
        <v>1.9931000471115112</v>
      </c>
      <c r="K95" s="30">
        <v>1509.47998046875</v>
      </c>
      <c r="L95" s="31">
        <v>147.27435302734375</v>
      </c>
      <c r="M95" s="33">
        <v>2672.61474609375</v>
      </c>
      <c r="N95" s="30">
        <v>69.010711669921875</v>
      </c>
      <c r="O95" s="31">
        <v>688.13177490234375</v>
      </c>
      <c r="P95" s="32">
        <v>373.14166259765625</v>
      </c>
      <c r="Q95" s="30">
        <v>5.3255109786987305</v>
      </c>
      <c r="R95" s="31">
        <v>5.1760449409484863</v>
      </c>
      <c r="S95" s="31">
        <v>4.385408878326416</v>
      </c>
      <c r="T95" s="31">
        <v>4.4549999237060547</v>
      </c>
      <c r="U95" s="31">
        <v>5.9206809997558594</v>
      </c>
      <c r="V95" s="32">
        <v>5.5199999809265137</v>
      </c>
    </row>
    <row r="96" spans="1:22" x14ac:dyDescent="0.25">
      <c r="A96" s="29">
        <v>39210</v>
      </c>
      <c r="B96" s="30">
        <v>8.251335471868515E-2</v>
      </c>
      <c r="C96" s="31">
        <v>2.0659778118133545</v>
      </c>
      <c r="D96" s="31">
        <v>99.550003051757813</v>
      </c>
      <c r="E96" s="31">
        <v>78.160003662109375</v>
      </c>
      <c r="F96" s="31">
        <v>100.07146453857422</v>
      </c>
      <c r="G96" s="32">
        <v>96.905921936035156</v>
      </c>
      <c r="H96" s="30">
        <v>8.3375023677945137E-3</v>
      </c>
      <c r="I96" s="31">
        <v>1.3543000221252441</v>
      </c>
      <c r="J96" s="32">
        <v>1.9891999959945679</v>
      </c>
      <c r="K96" s="30">
        <v>1507.719970703125</v>
      </c>
      <c r="L96" s="31">
        <v>147.2667236328125</v>
      </c>
      <c r="M96" s="33">
        <v>2648.41259765625</v>
      </c>
      <c r="N96" s="30">
        <v>69.321426391601563</v>
      </c>
      <c r="O96" s="31">
        <v>685.66192626953125</v>
      </c>
      <c r="P96" s="32">
        <v>357.64999389648438</v>
      </c>
      <c r="Q96" s="30">
        <v>5.3234801292419434</v>
      </c>
      <c r="R96" s="31">
        <v>5.1715002059936523</v>
      </c>
      <c r="S96" s="31">
        <v>4.3854751586914063</v>
      </c>
      <c r="T96" s="31">
        <v>4.4549999237060547</v>
      </c>
      <c r="U96" s="31">
        <v>5.9291539192199707</v>
      </c>
      <c r="V96" s="32">
        <v>5.494999885559082</v>
      </c>
    </row>
    <row r="97" spans="1:22" x14ac:dyDescent="0.25">
      <c r="A97" s="29">
        <v>39211</v>
      </c>
      <c r="B97" s="30">
        <v>8.1818990409374237E-2</v>
      </c>
      <c r="C97" s="31">
        <v>2.083765983581543</v>
      </c>
      <c r="D97" s="31">
        <v>99.540000915527344</v>
      </c>
      <c r="E97" s="31">
        <v>79.339996337890625</v>
      </c>
      <c r="F97" s="31">
        <v>99.942230224609375</v>
      </c>
      <c r="G97" s="32">
        <v>96.991172790527344</v>
      </c>
      <c r="H97" s="30">
        <v>8.3305565640330315E-3</v>
      </c>
      <c r="I97" s="31">
        <v>1.3529000282287598</v>
      </c>
      <c r="J97" s="32">
        <v>1.9939999580383301</v>
      </c>
      <c r="K97" s="30">
        <v>1512.5799560546875</v>
      </c>
      <c r="L97" s="31">
        <v>148.13491821289063</v>
      </c>
      <c r="M97" s="33">
        <v>2665.5556640625</v>
      </c>
      <c r="N97" s="30">
        <v>68.75250244140625</v>
      </c>
      <c r="O97" s="31">
        <v>681.0621337890625</v>
      </c>
      <c r="P97" s="32">
        <v>361</v>
      </c>
      <c r="Q97" s="30">
        <v>5.3504152297973633</v>
      </c>
      <c r="R97" s="31">
        <v>5.2104997634887695</v>
      </c>
      <c r="S97" s="31">
        <v>4.3879990577697754</v>
      </c>
      <c r="T97" s="31">
        <v>4.4679999351501465</v>
      </c>
      <c r="U97" s="31">
        <v>5.9245338439941406</v>
      </c>
      <c r="V97" s="32">
        <v>5.4899997711181641</v>
      </c>
    </row>
    <row r="98" spans="1:22" x14ac:dyDescent="0.25">
      <c r="A98" s="29">
        <v>39212</v>
      </c>
      <c r="B98" s="30">
        <v>8.1240355968475342E-2</v>
      </c>
      <c r="C98" s="31">
        <v>2.2624251842498779</v>
      </c>
      <c r="D98" s="31">
        <v>99.529998779296875</v>
      </c>
      <c r="E98" s="31">
        <v>78.730003356933594</v>
      </c>
      <c r="F98" s="31">
        <v>99.955192565917969</v>
      </c>
      <c r="G98" s="32">
        <v>97.039131164550781</v>
      </c>
      <c r="H98" s="30">
        <v>8.3305565640330315E-3</v>
      </c>
      <c r="I98" s="31">
        <v>1.3483999967575073</v>
      </c>
      <c r="J98" s="32">
        <v>1.9787000417709351</v>
      </c>
      <c r="K98" s="30">
        <v>1491.469970703125</v>
      </c>
      <c r="L98" s="31">
        <v>147.70338439941406</v>
      </c>
      <c r="M98" s="33">
        <v>2652.61962890625</v>
      </c>
      <c r="N98" s="30">
        <v>69.029998779296875</v>
      </c>
      <c r="O98" s="31">
        <v>671.525390625</v>
      </c>
      <c r="P98" s="32">
        <v>349.54165649414063</v>
      </c>
      <c r="Q98" s="30">
        <v>5.3282132148742676</v>
      </c>
      <c r="R98" s="31">
        <v>5.185999870300293</v>
      </c>
      <c r="S98" s="31">
        <v>4.3945808410644531</v>
      </c>
      <c r="T98" s="31">
        <v>4.4790000915527344</v>
      </c>
      <c r="U98" s="31">
        <v>5.9262909889221191</v>
      </c>
      <c r="V98" s="32">
        <v>5.507500171661377</v>
      </c>
    </row>
    <row r="99" spans="1:22" x14ac:dyDescent="0.25">
      <c r="A99" s="29">
        <v>39213</v>
      </c>
      <c r="B99" s="30">
        <v>8.2976259291172028E-2</v>
      </c>
      <c r="C99" s="31">
        <v>2.381049633026123</v>
      </c>
      <c r="D99" s="31">
        <v>99.510002136230469</v>
      </c>
      <c r="E99" s="31">
        <v>79.300003051757813</v>
      </c>
      <c r="F99" s="31">
        <v>99.922569274902344</v>
      </c>
      <c r="G99" s="32">
        <v>97.027168273925781</v>
      </c>
      <c r="H99" s="30">
        <v>8.3236228674650192E-3</v>
      </c>
      <c r="I99" s="31">
        <v>1.3523999452590942</v>
      </c>
      <c r="J99" s="32">
        <v>1.9824999570846558</v>
      </c>
      <c r="K99" s="30">
        <v>1505.8499755859375</v>
      </c>
      <c r="L99" s="31">
        <v>146.0679931640625</v>
      </c>
      <c r="M99" s="33">
        <v>2617.4013671875</v>
      </c>
      <c r="N99" s="30">
        <v>69.597503662109375</v>
      </c>
      <c r="O99" s="31">
        <v>671.57537841796875</v>
      </c>
      <c r="P99" s="32">
        <v>364.71249389648438</v>
      </c>
      <c r="Q99" s="30">
        <v>5.3350729942321777</v>
      </c>
      <c r="R99" s="31">
        <v>5.2100000381469727</v>
      </c>
      <c r="S99" s="31">
        <v>4.3824210166931152</v>
      </c>
      <c r="T99" s="31">
        <v>4.4689998626708984</v>
      </c>
      <c r="U99" s="31">
        <v>5.9150619506835938</v>
      </c>
      <c r="V99" s="32">
        <v>5.4875001907348633</v>
      </c>
    </row>
    <row r="100" spans="1:22" x14ac:dyDescent="0.25">
      <c r="A100" s="29">
        <v>39216</v>
      </c>
      <c r="B100" s="30">
        <v>8.2166172564029694E-2</v>
      </c>
      <c r="C100" s="31">
        <v>2.3831620216369629</v>
      </c>
      <c r="D100" s="31">
        <v>99.529998779296875</v>
      </c>
      <c r="E100" s="31">
        <v>79.599998474121094</v>
      </c>
      <c r="F100" s="31">
        <v>99.846458435058594</v>
      </c>
      <c r="G100" s="32">
        <v>97.102447509765625</v>
      </c>
      <c r="H100" s="30">
        <v>8.312552236020565E-3</v>
      </c>
      <c r="I100" s="31">
        <v>1.354699969291687</v>
      </c>
      <c r="J100" s="32">
        <v>1.9781999588012695</v>
      </c>
      <c r="K100" s="30">
        <v>1503.1500244140625</v>
      </c>
      <c r="L100" s="31">
        <v>146.80845642089844</v>
      </c>
      <c r="M100" s="33">
        <v>2685.892822265625</v>
      </c>
      <c r="N100" s="30">
        <v>69.25</v>
      </c>
      <c r="O100" s="31">
        <v>668.8128662109375</v>
      </c>
      <c r="P100" s="32">
        <v>360.625</v>
      </c>
      <c r="Q100" s="30">
        <v>5.3438858985900879</v>
      </c>
      <c r="R100" s="31">
        <v>5.2305002212524414</v>
      </c>
      <c r="S100" s="31">
        <v>4.4048171043395996</v>
      </c>
      <c r="T100" s="31">
        <v>4.5250000953674316</v>
      </c>
      <c r="U100" s="31">
        <v>5.934913158416748</v>
      </c>
      <c r="V100" s="32">
        <v>5.5349998474121094</v>
      </c>
    </row>
    <row r="101" spans="1:22" x14ac:dyDescent="0.25">
      <c r="A101" s="29">
        <v>39217</v>
      </c>
      <c r="B101" s="30">
        <v>8.2166172564029694E-2</v>
      </c>
      <c r="C101" s="31">
        <v>2.3346893787384033</v>
      </c>
      <c r="D101" s="31">
        <v>99.540000915527344</v>
      </c>
      <c r="E101" s="31">
        <v>78.05999755859375</v>
      </c>
      <c r="F101" s="31">
        <v>99.779067993164063</v>
      </c>
      <c r="G101" s="32">
        <v>97.092010498046875</v>
      </c>
      <c r="H101" s="30">
        <v>8.3187753334641457E-3</v>
      </c>
      <c r="I101" s="31">
        <v>1.3590999841690063</v>
      </c>
      <c r="J101" s="32">
        <v>1.985200047492981</v>
      </c>
      <c r="K101" s="30">
        <v>1501.18994140625</v>
      </c>
      <c r="L101" s="31">
        <v>145.63203430175781</v>
      </c>
      <c r="M101" s="33">
        <v>2670.234619140625</v>
      </c>
      <c r="N101" s="30">
        <v>69.995353698730469</v>
      </c>
      <c r="O101" s="31">
        <v>672.86260986328125</v>
      </c>
      <c r="P101" s="32">
        <v>371.5</v>
      </c>
      <c r="Q101" s="30">
        <v>5.3485970497131348</v>
      </c>
      <c r="R101" s="31">
        <v>5.2544999122619629</v>
      </c>
      <c r="S101" s="31">
        <v>4.4319357872009277</v>
      </c>
      <c r="T101" s="31">
        <v>4.5570001602172852</v>
      </c>
      <c r="U101" s="31">
        <v>5.9267888069152832</v>
      </c>
      <c r="V101" s="32">
        <v>5.5399999618530273</v>
      </c>
    </row>
    <row r="102" spans="1:22" x14ac:dyDescent="0.25">
      <c r="A102" s="29">
        <v>39218</v>
      </c>
      <c r="B102" s="30">
        <v>8.3902075886726379E-2</v>
      </c>
      <c r="C102" s="31">
        <v>2.32590651512146</v>
      </c>
      <c r="D102" s="31">
        <v>99.540000915527344</v>
      </c>
      <c r="E102" s="31">
        <v>78.290000915527344</v>
      </c>
      <c r="F102" s="31">
        <v>99.76025390625</v>
      </c>
      <c r="G102" s="32">
        <v>97.300613403320313</v>
      </c>
      <c r="H102" s="30">
        <v>8.2815736532211304E-3</v>
      </c>
      <c r="I102" s="31">
        <v>1.3514000177383423</v>
      </c>
      <c r="J102" s="32">
        <v>1.9780000448226929</v>
      </c>
      <c r="K102" s="30">
        <v>1514.1400146484375</v>
      </c>
      <c r="L102" s="31">
        <v>145.17672729492188</v>
      </c>
      <c r="M102" s="33">
        <v>2677.91259765625</v>
      </c>
      <c r="N102" s="30">
        <v>69.592140197753906</v>
      </c>
      <c r="O102" s="31">
        <v>662.6632080078125</v>
      </c>
      <c r="P102" s="32">
        <v>376</v>
      </c>
      <c r="Q102" s="30">
        <v>5.338432788848877</v>
      </c>
      <c r="R102" s="31">
        <v>5.2505002021789551</v>
      </c>
      <c r="S102" s="31">
        <v>4.4530940055847168</v>
      </c>
      <c r="T102" s="31">
        <v>4.5539999008178711</v>
      </c>
      <c r="U102" s="31">
        <v>5.9327249526977539</v>
      </c>
      <c r="V102" s="32">
        <v>5.5300002098083496</v>
      </c>
    </row>
    <row r="103" spans="1:22" x14ac:dyDescent="0.25">
      <c r="A103" s="29">
        <v>39219</v>
      </c>
      <c r="B103" s="30">
        <v>8.5522256791591644E-2</v>
      </c>
      <c r="C103" s="31">
        <v>2.3981707096099854</v>
      </c>
      <c r="D103" s="31">
        <v>99.540000915527344</v>
      </c>
      <c r="E103" s="31">
        <v>77.629997253417969</v>
      </c>
      <c r="F103" s="31">
        <v>99.595298767089844</v>
      </c>
      <c r="G103" s="32">
        <v>97.311012268066406</v>
      </c>
      <c r="H103" s="30">
        <v>8.2460623234510422E-3</v>
      </c>
      <c r="I103" s="31">
        <v>1.3494999408721924</v>
      </c>
      <c r="J103" s="32">
        <v>1.9744000434875488</v>
      </c>
      <c r="K103" s="30">
        <v>1512.75</v>
      </c>
      <c r="L103" s="31">
        <v>144.32429504394531</v>
      </c>
      <c r="M103" s="33">
        <v>2684.492431640625</v>
      </c>
      <c r="N103" s="30">
        <v>70.961784362792969</v>
      </c>
      <c r="O103" s="31">
        <v>657.126953125</v>
      </c>
      <c r="P103" s="32">
        <v>373</v>
      </c>
      <c r="Q103" s="30">
        <v>5.3619160652160645</v>
      </c>
      <c r="R103" s="31">
        <v>5.3035001754760742</v>
      </c>
      <c r="S103" s="31">
        <v>4.4678959846496582</v>
      </c>
      <c r="T103" s="31">
        <v>4.5739998817443848</v>
      </c>
      <c r="U103" s="31">
        <v>5.9560470581054688</v>
      </c>
      <c r="V103" s="32">
        <v>5.554999828338623</v>
      </c>
    </row>
    <row r="104" spans="1:22" x14ac:dyDescent="0.25">
      <c r="A104" s="29">
        <v>39220</v>
      </c>
      <c r="B104" s="30">
        <v>8.6332343518733978E-2</v>
      </c>
      <c r="C104" s="31">
        <v>2.3244612216949463</v>
      </c>
      <c r="D104" s="31">
        <v>99.529998779296875</v>
      </c>
      <c r="E104" s="31">
        <v>77.269996643066406</v>
      </c>
      <c r="F104" s="31">
        <v>99.414688110351563</v>
      </c>
      <c r="G104" s="32">
        <v>97.3265380859375</v>
      </c>
      <c r="H104" s="30">
        <v>8.253549225628376E-3</v>
      </c>
      <c r="I104" s="31">
        <v>1.3509000539779663</v>
      </c>
      <c r="J104" s="32">
        <v>1.9744999408721924</v>
      </c>
      <c r="K104" s="30">
        <v>1522.75</v>
      </c>
      <c r="L104" s="31">
        <v>143.64385986328125</v>
      </c>
      <c r="M104" s="33">
        <v>2673.7490234375</v>
      </c>
      <c r="N104" s="30">
        <v>70.877143859863281</v>
      </c>
      <c r="O104" s="31">
        <v>662.2264404296875</v>
      </c>
      <c r="P104" s="32">
        <v>371.25</v>
      </c>
      <c r="Q104" s="30">
        <v>5.3837342262268066</v>
      </c>
      <c r="R104" s="31">
        <v>5.3639998435974121</v>
      </c>
      <c r="S104" s="31">
        <v>4.4655852317810059</v>
      </c>
      <c r="T104" s="31">
        <v>4.5679998397827148</v>
      </c>
      <c r="U104" s="31">
        <v>5.9507970809936523</v>
      </c>
      <c r="V104" s="32">
        <v>5.5625</v>
      </c>
    </row>
    <row r="105" spans="1:22" x14ac:dyDescent="0.25">
      <c r="A105" s="29">
        <v>39223</v>
      </c>
      <c r="B105" s="30">
        <v>8.8415428996086121E-2</v>
      </c>
      <c r="C105" s="31">
        <v>2.2235138416290283</v>
      </c>
      <c r="D105" s="31">
        <v>99.510002136230469</v>
      </c>
      <c r="E105" s="31">
        <v>76.900001525878906</v>
      </c>
      <c r="F105" s="31">
        <v>99.367332458496094</v>
      </c>
      <c r="G105" s="32">
        <v>97.351539611816406</v>
      </c>
      <c r="H105" s="30">
        <v>8.2341805100440979E-3</v>
      </c>
      <c r="I105" s="31">
        <v>1.3468999862670898</v>
      </c>
      <c r="J105" s="32">
        <v>1.9709000587463379</v>
      </c>
      <c r="K105" s="30">
        <v>1525.0999755859375</v>
      </c>
      <c r="L105" s="31">
        <v>144.44747924804688</v>
      </c>
      <c r="M105" s="33">
        <v>2675.46435546875</v>
      </c>
      <c r="N105" s="30">
        <v>71.654998779296875</v>
      </c>
      <c r="O105" s="31">
        <v>663.26312255859375</v>
      </c>
      <c r="P105" s="32">
        <v>381</v>
      </c>
      <c r="Q105" s="30">
        <v>5.3747138977050781</v>
      </c>
      <c r="R105" s="31">
        <v>5.3385000228881836</v>
      </c>
      <c r="S105" s="31">
        <v>4.477147102355957</v>
      </c>
      <c r="T105" s="31">
        <v>4.5869998931884766</v>
      </c>
      <c r="U105" s="31">
        <v>5.9687418937683105</v>
      </c>
      <c r="V105" s="32">
        <v>5.5725002288818359</v>
      </c>
    </row>
    <row r="106" spans="1:22" x14ac:dyDescent="0.25">
      <c r="A106" s="29">
        <v>39224</v>
      </c>
      <c r="B106" s="30">
        <v>8.7721064686775208E-2</v>
      </c>
      <c r="C106" s="31">
        <v>2.0770955085754395</v>
      </c>
      <c r="D106" s="31">
        <v>99.529998779296875</v>
      </c>
      <c r="E106" s="31">
        <v>77.010002136230469</v>
      </c>
      <c r="F106" s="31">
        <v>99.265838623046875</v>
      </c>
      <c r="G106" s="32">
        <v>97.444976806640625</v>
      </c>
      <c r="H106" s="30">
        <v>8.2263899967074394E-3</v>
      </c>
      <c r="I106" s="31">
        <v>1.3449000120162964</v>
      </c>
      <c r="J106" s="32">
        <v>1.9752000570297241</v>
      </c>
      <c r="K106" s="30">
        <v>1524.1199951171875</v>
      </c>
      <c r="L106" s="31">
        <v>145.43881225585938</v>
      </c>
      <c r="M106" s="33">
        <v>2664.083251953125</v>
      </c>
      <c r="N106" s="30">
        <v>70.467140197753906</v>
      </c>
      <c r="O106" s="31">
        <v>661.563232421875</v>
      </c>
      <c r="P106" s="32">
        <v>369.5</v>
      </c>
      <c r="Q106" s="30">
        <v>5.3887529373168945</v>
      </c>
      <c r="R106" s="31">
        <v>5.3784999847412109</v>
      </c>
      <c r="S106" s="31">
        <v>4.4791979789733887</v>
      </c>
      <c r="T106" s="31">
        <v>4.5949997901916504</v>
      </c>
      <c r="U106" s="31">
        <v>5.980989933013916</v>
      </c>
      <c r="V106" s="32">
        <v>5.5625</v>
      </c>
    </row>
    <row r="107" spans="1:22" x14ac:dyDescent="0.25">
      <c r="A107" s="29">
        <v>39225</v>
      </c>
      <c r="B107" s="30">
        <v>8.6795255541801453E-2</v>
      </c>
      <c r="C107" s="31">
        <v>2.0583066940307617</v>
      </c>
      <c r="D107" s="31">
        <v>99.529998779296875</v>
      </c>
      <c r="E107" s="31">
        <v>78.240997314453125</v>
      </c>
      <c r="F107" s="31">
        <v>99.13421630859375</v>
      </c>
      <c r="G107" s="32">
        <v>97.528312683105469</v>
      </c>
      <c r="H107" s="30">
        <v>8.2270670682191849E-3</v>
      </c>
      <c r="I107" s="31">
        <v>1.3459999561309814</v>
      </c>
      <c r="J107" s="32">
        <v>1.9853999614715576</v>
      </c>
      <c r="K107" s="30">
        <v>1522.280029296875</v>
      </c>
      <c r="L107" s="31">
        <v>145.57736206054688</v>
      </c>
      <c r="M107" s="33">
        <v>2658.81396484375</v>
      </c>
      <c r="N107" s="30">
        <v>71.0528564453125</v>
      </c>
      <c r="O107" s="31">
        <v>662.6632080078125</v>
      </c>
      <c r="P107" s="32">
        <v>368.5</v>
      </c>
      <c r="Q107" s="30">
        <v>5.3974051475524902</v>
      </c>
      <c r="R107" s="31">
        <v>5.4165000915527344</v>
      </c>
      <c r="S107" s="31">
        <v>4.5017929077148438</v>
      </c>
      <c r="T107" s="31">
        <v>4.6269998550415039</v>
      </c>
      <c r="U107" s="31">
        <v>6.0322580337524414</v>
      </c>
      <c r="V107" s="32">
        <v>5.619999885559082</v>
      </c>
    </row>
    <row r="108" spans="1:22" x14ac:dyDescent="0.25">
      <c r="A108" s="29">
        <v>39226</v>
      </c>
      <c r="B108" s="30">
        <v>8.5869438946247101E-2</v>
      </c>
      <c r="C108" s="31">
        <v>1.9502439498901367</v>
      </c>
      <c r="D108" s="31">
        <v>99.540000915527344</v>
      </c>
      <c r="E108" s="31">
        <v>77.459999084472656</v>
      </c>
      <c r="F108" s="31">
        <v>99.078041076660156</v>
      </c>
      <c r="G108" s="32">
        <v>97.517051696777344</v>
      </c>
      <c r="H108" s="30">
        <v>8.2365535199642181E-3</v>
      </c>
      <c r="I108" s="31">
        <v>1.3429000377655029</v>
      </c>
      <c r="J108" s="32">
        <v>1.9857000112533569</v>
      </c>
      <c r="K108" s="30">
        <v>1507.510009765625</v>
      </c>
      <c r="L108" s="31">
        <v>145.77705383300781</v>
      </c>
      <c r="M108" s="33">
        <v>2658.81396484375</v>
      </c>
      <c r="N108" s="30">
        <v>70.445716857910156</v>
      </c>
      <c r="O108" s="31">
        <v>653.9091796875</v>
      </c>
      <c r="P108" s="32">
        <v>376.5</v>
      </c>
      <c r="Q108" s="30">
        <v>5.3970198631286621</v>
      </c>
      <c r="R108" s="31">
        <v>5.4099998474121094</v>
      </c>
      <c r="S108" s="31">
        <v>4.4841098785400391</v>
      </c>
      <c r="T108" s="31">
        <v>4.6220002174377441</v>
      </c>
      <c r="U108" s="31">
        <v>6.0425667762756348</v>
      </c>
      <c r="V108" s="32">
        <v>5.5999999046325684</v>
      </c>
    </row>
    <row r="109" spans="1:22" x14ac:dyDescent="0.25">
      <c r="A109" s="29">
        <v>39227</v>
      </c>
      <c r="B109" s="30">
        <v>8.3207711577415466E-2</v>
      </c>
      <c r="C109" s="31">
        <v>1.9288982152938843</v>
      </c>
      <c r="D109" s="31">
        <v>99.519996643066406</v>
      </c>
      <c r="E109" s="31">
        <v>75.75</v>
      </c>
      <c r="F109" s="31">
        <v>99.064094543457031</v>
      </c>
      <c r="G109" s="32">
        <v>97.49395751953125</v>
      </c>
      <c r="H109" s="30">
        <v>8.2142269238829613E-3</v>
      </c>
      <c r="I109" s="31">
        <v>1.3442000150680542</v>
      </c>
      <c r="J109" s="32">
        <v>1.985200047492981</v>
      </c>
      <c r="K109" s="30">
        <v>1515.72998046875</v>
      </c>
      <c r="L109" s="31">
        <v>143.61822509765625</v>
      </c>
      <c r="M109" s="33">
        <v>2623.47119140625</v>
      </c>
      <c r="N109" s="30">
        <v>70.943214416503906</v>
      </c>
      <c r="O109" s="31">
        <v>655.50897216796875</v>
      </c>
      <c r="P109" s="32">
        <v>376</v>
      </c>
      <c r="Q109" s="30">
        <v>5.3936967849731445</v>
      </c>
      <c r="R109" s="31">
        <v>5.4159998893737793</v>
      </c>
      <c r="S109" s="31">
        <v>4.5047731399536133</v>
      </c>
      <c r="T109" s="31">
        <v>4.6469998359680176</v>
      </c>
      <c r="U109" s="31">
        <v>6.0509891510009766</v>
      </c>
      <c r="V109" s="32">
        <v>5.627500057220459</v>
      </c>
    </row>
    <row r="110" spans="1:22" x14ac:dyDescent="0.25">
      <c r="A110" s="29">
        <v>39230</v>
      </c>
      <c r="B110" s="30">
        <v>8.3207711577415466E-2</v>
      </c>
      <c r="C110" s="31">
        <v>1.9288982152938843</v>
      </c>
      <c r="D110" s="31">
        <v>99.519996643066406</v>
      </c>
      <c r="E110" s="31">
        <v>75.75</v>
      </c>
      <c r="F110" s="31">
        <v>99.064094543457031</v>
      </c>
      <c r="G110" s="32">
        <v>97.49395751953125</v>
      </c>
      <c r="H110" s="30">
        <v>8.219628594815731E-3</v>
      </c>
      <c r="I110" s="31">
        <v>1.3451000452041626</v>
      </c>
      <c r="J110" s="32">
        <v>1.985200047492981</v>
      </c>
      <c r="K110" s="30">
        <v>1515.72998046875</v>
      </c>
      <c r="L110" s="31">
        <v>144.53968811035156</v>
      </c>
      <c r="M110" s="33">
        <v>2625.137939453125</v>
      </c>
      <c r="N110" s="30">
        <v>70.943214416503906</v>
      </c>
      <c r="O110" s="31">
        <v>655.50897216796875</v>
      </c>
      <c r="P110" s="32">
        <v>376</v>
      </c>
      <c r="Q110" s="30">
        <v>5.3936967849731445</v>
      </c>
      <c r="R110" s="31">
        <v>5.4159998893737793</v>
      </c>
      <c r="S110" s="31">
        <v>4.5080480575561523</v>
      </c>
      <c r="T110" s="31">
        <v>4.6469998359680176</v>
      </c>
      <c r="U110" s="31">
        <v>6.0510549545288086</v>
      </c>
      <c r="V110" s="32">
        <v>5.627500057220459</v>
      </c>
    </row>
    <row r="111" spans="1:22" x14ac:dyDescent="0.25">
      <c r="A111" s="29">
        <v>39231</v>
      </c>
      <c r="B111" s="30">
        <v>8.2629077136516571E-2</v>
      </c>
      <c r="C111" s="31">
        <v>1.9384592771530151</v>
      </c>
      <c r="D111" s="31">
        <v>99.519996643066406</v>
      </c>
      <c r="E111" s="31">
        <v>74.19000244140625</v>
      </c>
      <c r="F111" s="31">
        <v>98.978065490722656</v>
      </c>
      <c r="G111" s="32">
        <v>97.523849487304688</v>
      </c>
      <c r="H111" s="30">
        <v>8.2270670682191849E-3</v>
      </c>
      <c r="I111" s="31">
        <v>1.3447999954223633</v>
      </c>
      <c r="J111" s="32">
        <v>1.9800000190734863</v>
      </c>
      <c r="K111" s="30">
        <v>1518.1099853515625</v>
      </c>
      <c r="L111" s="31">
        <v>145.23800659179688</v>
      </c>
      <c r="M111" s="33">
        <v>2617.8291015625</v>
      </c>
      <c r="N111" s="30">
        <v>69.166450500488281</v>
      </c>
      <c r="O111" s="31">
        <v>656.9635009765625</v>
      </c>
      <c r="P111" s="32">
        <v>364.75</v>
      </c>
      <c r="Q111" s="30">
        <v>5.3973989486694336</v>
      </c>
      <c r="R111" s="31">
        <v>5.4394998550415039</v>
      </c>
      <c r="S111" s="31">
        <v>4.5100259780883789</v>
      </c>
      <c r="T111" s="31">
        <v>4.6599998474121094</v>
      </c>
      <c r="U111" s="31">
        <v>6.0525498390197754</v>
      </c>
      <c r="V111" s="32">
        <v>5.619999885559082</v>
      </c>
    </row>
    <row r="112" spans="1:22" x14ac:dyDescent="0.25">
      <c r="A112" s="29">
        <v>39232</v>
      </c>
      <c r="B112" s="30">
        <v>8.3323441445827484E-2</v>
      </c>
      <c r="C112" s="31">
        <v>1.9185588359832764</v>
      </c>
      <c r="D112" s="31">
        <v>99.519996643066406</v>
      </c>
      <c r="E112" s="31">
        <v>74.599998474121094</v>
      </c>
      <c r="F112" s="31">
        <v>98.972137451171875</v>
      </c>
      <c r="G112" s="32">
        <v>97.398788452148438</v>
      </c>
      <c r="H112" s="30">
        <v>8.2250367850065231E-3</v>
      </c>
      <c r="I112" s="31">
        <v>1.3429000377655029</v>
      </c>
      <c r="J112" s="32">
        <v>1.9752000570297241</v>
      </c>
      <c r="K112" s="30">
        <v>1530.22998046875</v>
      </c>
      <c r="L112" s="31">
        <v>144.74147033691406</v>
      </c>
      <c r="M112" s="33">
        <v>2600.347412109375</v>
      </c>
      <c r="N112" s="30">
        <v>69.261932373046875</v>
      </c>
      <c r="O112" s="31">
        <v>654.06365966796875</v>
      </c>
      <c r="P112" s="32">
        <v>382.25</v>
      </c>
      <c r="Q112" s="30">
        <v>5.4091877937316895</v>
      </c>
      <c r="R112" s="31">
        <v>5.4380002021789551</v>
      </c>
      <c r="S112" s="31">
        <v>4.5220880508422852</v>
      </c>
      <c r="T112" s="31">
        <v>4.6510000228881836</v>
      </c>
      <c r="U112" s="31">
        <v>6.0475502014160156</v>
      </c>
      <c r="V112" s="32">
        <v>5.632500171661377</v>
      </c>
    </row>
    <row r="113" spans="1:22" x14ac:dyDescent="0.25">
      <c r="A113" s="29">
        <v>39233</v>
      </c>
      <c r="B113" s="30">
        <v>8.1818990409374237E-2</v>
      </c>
      <c r="C113" s="31">
        <v>1.8613033294677734</v>
      </c>
      <c r="D113" s="31">
        <v>99.519996643066406</v>
      </c>
      <c r="E113" s="31">
        <v>74.599998474121094</v>
      </c>
      <c r="F113" s="31">
        <v>98.896568298339844</v>
      </c>
      <c r="G113" s="32">
        <v>97.443687438964844</v>
      </c>
      <c r="H113" s="30">
        <v>8.2162516191601753E-3</v>
      </c>
      <c r="I113" s="31">
        <v>1.3452999591827393</v>
      </c>
      <c r="J113" s="32">
        <v>1.9795999526977539</v>
      </c>
      <c r="K113" s="30">
        <v>1530.6199951171875</v>
      </c>
      <c r="L113" s="31">
        <v>146.75108337402344</v>
      </c>
      <c r="M113" s="33">
        <v>2642.3115234375</v>
      </c>
      <c r="N113" s="30">
        <v>69.395805358886719</v>
      </c>
      <c r="O113" s="31">
        <v>661.426513671875</v>
      </c>
      <c r="P113" s="32">
        <v>390.25</v>
      </c>
      <c r="Q113" s="30">
        <v>5.4306988716125488</v>
      </c>
      <c r="R113" s="31">
        <v>5.4569997787475586</v>
      </c>
      <c r="S113" s="31">
        <v>4.543632984161377</v>
      </c>
      <c r="T113" s="31">
        <v>4.679999828338623</v>
      </c>
      <c r="U113" s="31">
        <v>6.0656728744506836</v>
      </c>
      <c r="V113" s="32">
        <v>5.6449999809265137</v>
      </c>
    </row>
    <row r="114" spans="1:22" x14ac:dyDescent="0.25">
      <c r="A114" s="29">
        <v>39234</v>
      </c>
      <c r="B114" s="30">
        <v>7.8347183763980865E-2</v>
      </c>
      <c r="C114" s="31">
        <v>1.7954874038696289</v>
      </c>
      <c r="D114" s="31">
        <v>99.519996643066406</v>
      </c>
      <c r="E114" s="31">
        <v>75.279998779296875</v>
      </c>
      <c r="F114" s="31">
        <v>98.695304870605469</v>
      </c>
      <c r="G114" s="32">
        <v>97.370979309082031</v>
      </c>
      <c r="H114" s="30">
        <v>8.1930002197623253E-3</v>
      </c>
      <c r="I114" s="31">
        <v>1.3449000120162964</v>
      </c>
      <c r="J114" s="32">
        <v>1.9821000099182129</v>
      </c>
      <c r="K114" s="30">
        <v>1536.3399658203125</v>
      </c>
      <c r="L114" s="31">
        <v>147.13760375976563</v>
      </c>
      <c r="M114" s="33">
        <v>2637.859619140625</v>
      </c>
      <c r="N114" s="30">
        <v>70.329032897949219</v>
      </c>
      <c r="O114" s="31">
        <v>669.42559814453125</v>
      </c>
      <c r="P114" s="32">
        <v>386.75</v>
      </c>
      <c r="Q114" s="30">
        <v>5.4615139961242676</v>
      </c>
      <c r="R114" s="31">
        <v>5.5310001373291016</v>
      </c>
      <c r="S114" s="31">
        <v>4.5636100769042969</v>
      </c>
      <c r="T114" s="31">
        <v>4.7259998321533203</v>
      </c>
      <c r="U114" s="31">
        <v>6.0879120826721191</v>
      </c>
      <c r="V114" s="32">
        <v>5.682499885559082</v>
      </c>
    </row>
    <row r="115" spans="1:22" x14ac:dyDescent="0.25">
      <c r="A115" s="29">
        <v>39237</v>
      </c>
      <c r="B115" s="30">
        <v>7.8694358468055725E-2</v>
      </c>
      <c r="C115" s="31">
        <v>1.7751421928405762</v>
      </c>
      <c r="D115" s="31">
        <v>99.540000915527344</v>
      </c>
      <c r="E115" s="31">
        <v>75.389999389648438</v>
      </c>
      <c r="F115" s="31">
        <v>98.67694091796875</v>
      </c>
      <c r="G115" s="32">
        <v>97.299659729003906</v>
      </c>
      <c r="H115" s="30">
        <v>8.2099996507167816E-3</v>
      </c>
      <c r="I115" s="31">
        <v>1.3489999771118164</v>
      </c>
      <c r="J115" s="32">
        <v>1.9904999732971191</v>
      </c>
      <c r="K115" s="30">
        <v>1539.1800537109375</v>
      </c>
      <c r="L115" s="31">
        <v>147.58926391601563</v>
      </c>
      <c r="M115" s="33">
        <v>2655.341796875</v>
      </c>
      <c r="N115" s="30">
        <v>71.267738342285156</v>
      </c>
      <c r="O115" s="31">
        <v>672.51263427734375</v>
      </c>
      <c r="P115" s="32">
        <v>383.75</v>
      </c>
      <c r="Q115" s="30">
        <v>5.4563379287719727</v>
      </c>
      <c r="R115" s="31">
        <v>5.4994997978210449</v>
      </c>
      <c r="S115" s="31">
        <v>4.5606651306152344</v>
      </c>
      <c r="T115" s="31">
        <v>4.7179999351501465</v>
      </c>
      <c r="U115" s="31">
        <v>6.1037769317626953</v>
      </c>
      <c r="V115" s="32">
        <v>5.684999942779541</v>
      </c>
    </row>
    <row r="116" spans="1:22" x14ac:dyDescent="0.25">
      <c r="A116" s="29">
        <v>39238</v>
      </c>
      <c r="B116" s="30">
        <v>7.3833830654621124E-2</v>
      </c>
      <c r="C116" s="31">
        <v>1.6954292058944702</v>
      </c>
      <c r="D116" s="31">
        <v>99.540000915527344</v>
      </c>
      <c r="E116" s="31">
        <v>75.260002136230469</v>
      </c>
      <c r="F116" s="31">
        <v>98.553977966308594</v>
      </c>
      <c r="G116" s="32">
        <v>97.32647705078125</v>
      </c>
      <c r="H116" s="30">
        <v>8.2409996539354324E-3</v>
      </c>
      <c r="I116" s="31">
        <v>1.3524999618530273</v>
      </c>
      <c r="J116" s="32">
        <v>1.9919999837875366</v>
      </c>
      <c r="K116" s="30">
        <v>1530.949951171875</v>
      </c>
      <c r="L116" s="31">
        <v>148.84524536132813</v>
      </c>
      <c r="M116" s="33">
        <v>2668.888427734375</v>
      </c>
      <c r="N116" s="30">
        <v>70.931938171386719</v>
      </c>
      <c r="O116" s="31">
        <v>669.5128173828125</v>
      </c>
      <c r="P116" s="32">
        <v>380.25</v>
      </c>
      <c r="Q116" s="30">
        <v>5.4649009704589844</v>
      </c>
      <c r="R116" s="31">
        <v>5.5465002059936523</v>
      </c>
      <c r="S116" s="31">
        <v>4.5664777755737305</v>
      </c>
      <c r="T116" s="31">
        <v>4.7519998550415039</v>
      </c>
      <c r="U116" s="31">
        <v>6.1015939712524414</v>
      </c>
      <c r="V116" s="32">
        <v>5.7100000381469727</v>
      </c>
    </row>
    <row r="117" spans="1:22" x14ac:dyDescent="0.25">
      <c r="A117" s="29">
        <v>39239</v>
      </c>
      <c r="B117" s="30">
        <v>7.5222551822662354E-2</v>
      </c>
      <c r="C117" s="31">
        <v>1.6120474338531494</v>
      </c>
      <c r="D117" s="31">
        <v>99.550003051757813</v>
      </c>
      <c r="E117" s="31">
        <v>75</v>
      </c>
      <c r="F117" s="31">
        <v>98.527969360351563</v>
      </c>
      <c r="G117" s="32">
        <v>97.130149841308594</v>
      </c>
      <c r="H117" s="30">
        <v>8.2630002871155739E-3</v>
      </c>
      <c r="I117" s="31">
        <v>1.3503999710083008</v>
      </c>
      <c r="J117" s="32">
        <v>1.9925999641418457</v>
      </c>
      <c r="K117" s="30">
        <v>1517.3800048828125</v>
      </c>
      <c r="L117" s="31">
        <v>149.09428405761719</v>
      </c>
      <c r="M117" s="33">
        <v>2664.91845703125</v>
      </c>
      <c r="N117" s="30">
        <v>71.179679870605469</v>
      </c>
      <c r="O117" s="31">
        <v>668.86285400390625</v>
      </c>
      <c r="P117" s="32">
        <v>374.75</v>
      </c>
      <c r="Q117" s="30">
        <v>5.4480609893798828</v>
      </c>
      <c r="R117" s="31">
        <v>5.5454998016357422</v>
      </c>
      <c r="S117" s="31">
        <v>4.5425310134887695</v>
      </c>
      <c r="T117" s="31">
        <v>4.7109999656677246</v>
      </c>
      <c r="U117" s="31">
        <v>6.0701432228088379</v>
      </c>
      <c r="V117" s="32">
        <v>5.6675000190734863</v>
      </c>
    </row>
    <row r="118" spans="1:22" x14ac:dyDescent="0.25">
      <c r="A118" s="29">
        <v>39240</v>
      </c>
      <c r="B118" s="30">
        <v>7.5222551822662354E-2</v>
      </c>
      <c r="C118" s="31">
        <v>1.6676353216171265</v>
      </c>
      <c r="D118" s="31">
        <v>99.540000915527344</v>
      </c>
      <c r="E118" s="31">
        <v>74.569999694824219</v>
      </c>
      <c r="F118" s="31">
        <v>98.142486572265625</v>
      </c>
      <c r="G118" s="32">
        <v>96.729728698730469</v>
      </c>
      <c r="H118" s="30">
        <v>8.2580000162124634E-3</v>
      </c>
      <c r="I118" s="31">
        <v>1.3432999849319458</v>
      </c>
      <c r="J118" s="32">
        <v>1.9772000312805176</v>
      </c>
      <c r="K118" s="30">
        <v>1490.719970703125</v>
      </c>
      <c r="L118" s="31">
        <v>149.15219116210938</v>
      </c>
      <c r="M118" s="33">
        <v>2661.517578125</v>
      </c>
      <c r="N118" s="30">
        <v>71.700325012207031</v>
      </c>
      <c r="O118" s="31">
        <v>660.22662353515625</v>
      </c>
      <c r="P118" s="32">
        <v>384.75</v>
      </c>
      <c r="Q118" s="30">
        <v>5.4707951545715332</v>
      </c>
      <c r="R118" s="31">
        <v>5.6964998245239258</v>
      </c>
      <c r="S118" s="31">
        <v>4.5683679580688477</v>
      </c>
      <c r="T118" s="31">
        <v>4.8010001182556152</v>
      </c>
      <c r="U118" s="31">
        <v>6.0940408706665039</v>
      </c>
      <c r="V118" s="32">
        <v>5.7399997711181641</v>
      </c>
    </row>
    <row r="119" spans="1:22" x14ac:dyDescent="0.25">
      <c r="A119" s="29">
        <v>39241</v>
      </c>
      <c r="B119" s="30">
        <v>7.5222551822662354E-2</v>
      </c>
      <c r="C119" s="31">
        <v>1.7477929592132568</v>
      </c>
      <c r="D119" s="31">
        <v>99.519996643066406</v>
      </c>
      <c r="E119" s="31">
        <v>72.919998168945313</v>
      </c>
      <c r="F119" s="31">
        <v>97.931350708007813</v>
      </c>
      <c r="G119" s="32">
        <v>96.623237609863281</v>
      </c>
      <c r="H119" s="30">
        <v>8.2170004025101662E-3</v>
      </c>
      <c r="I119" s="31">
        <v>1.3372999429702759</v>
      </c>
      <c r="J119" s="32">
        <v>1.9665000438690186</v>
      </c>
      <c r="K119" s="30">
        <v>1507.6700439453125</v>
      </c>
      <c r="L119" s="31">
        <v>146.10809326171875</v>
      </c>
      <c r="M119" s="33">
        <v>2624.41552734375</v>
      </c>
      <c r="N119" s="30">
        <v>69.652900695800781</v>
      </c>
      <c r="O119" s="31">
        <v>645.228271484375</v>
      </c>
      <c r="P119" s="32">
        <v>382</v>
      </c>
      <c r="Q119" s="30">
        <v>5.4717650413513184</v>
      </c>
      <c r="R119" s="31">
        <v>5.7234997749328613</v>
      </c>
      <c r="S119" s="31">
        <v>4.5684928894042969</v>
      </c>
      <c r="T119" s="31">
        <v>4.8460001945495605</v>
      </c>
      <c r="U119" s="31">
        <v>6.1055779457092285</v>
      </c>
      <c r="V119" s="32">
        <v>5.804999828338623</v>
      </c>
    </row>
    <row r="120" spans="1:22" x14ac:dyDescent="0.25">
      <c r="A120" s="29">
        <v>39244</v>
      </c>
      <c r="B120" s="30">
        <v>7.5222551822662354E-2</v>
      </c>
      <c r="C120" s="31">
        <v>1.778810977935791</v>
      </c>
      <c r="D120" s="31">
        <v>99.519996643066406</v>
      </c>
      <c r="E120" s="31">
        <v>72.25</v>
      </c>
      <c r="F120" s="31">
        <v>97.888847351074219</v>
      </c>
      <c r="G120" s="32">
        <v>96.608413696289063</v>
      </c>
      <c r="H120" s="30">
        <v>8.2099996507167816E-3</v>
      </c>
      <c r="I120" s="31">
        <v>1.3358999490737915</v>
      </c>
      <c r="J120" s="32">
        <v>1.9694000482559204</v>
      </c>
      <c r="K120" s="30">
        <v>1509.1199951171875</v>
      </c>
      <c r="L120" s="31">
        <v>146.40626525878906</v>
      </c>
      <c r="M120" s="33">
        <v>2638.157958984375</v>
      </c>
      <c r="N120" s="30">
        <v>70.857421875</v>
      </c>
      <c r="O120" s="31">
        <v>653.8636474609375</v>
      </c>
      <c r="P120" s="32">
        <v>396</v>
      </c>
      <c r="Q120" s="30">
        <v>5.4727320671081543</v>
      </c>
      <c r="R120" s="31">
        <v>5.742499828338623</v>
      </c>
      <c r="S120" s="31">
        <v>4.5679287910461426</v>
      </c>
      <c r="T120" s="31">
        <v>4.8369998931884766</v>
      </c>
      <c r="U120" s="31">
        <v>6.1033639907836914</v>
      </c>
      <c r="V120" s="32">
        <v>5.7925000190734863</v>
      </c>
    </row>
    <row r="121" spans="1:22" x14ac:dyDescent="0.25">
      <c r="A121" s="29">
        <v>39245</v>
      </c>
      <c r="B121" s="30">
        <v>7.6842732727527618E-2</v>
      </c>
      <c r="C121" s="31">
        <v>1.9170024394989014</v>
      </c>
      <c r="D121" s="31">
        <v>99.519996643066406</v>
      </c>
      <c r="E121" s="31">
        <v>70.290000915527344</v>
      </c>
      <c r="F121" s="31">
        <v>97.511703491210938</v>
      </c>
      <c r="G121" s="32">
        <v>96.393630981445313</v>
      </c>
      <c r="H121" s="30">
        <v>8.2130003720521927E-3</v>
      </c>
      <c r="I121" s="31">
        <v>1.330299973487854</v>
      </c>
      <c r="J121" s="32">
        <v>1.9764000177383423</v>
      </c>
      <c r="K121" s="30">
        <v>1493</v>
      </c>
      <c r="L121" s="31">
        <v>145.85621643066406</v>
      </c>
      <c r="M121" s="33">
        <v>2639.785400390625</v>
      </c>
      <c r="N121" s="30">
        <v>70.643226623535156</v>
      </c>
      <c r="O121" s="31">
        <v>649.46392822265625</v>
      </c>
      <c r="P121" s="32">
        <v>393.5</v>
      </c>
      <c r="Q121" s="30">
        <v>5.4970741271972656</v>
      </c>
      <c r="R121" s="31">
        <v>5.875999927520752</v>
      </c>
      <c r="S121" s="31">
        <v>4.581489086151123</v>
      </c>
      <c r="T121" s="31">
        <v>4.8899998664855957</v>
      </c>
      <c r="U121" s="31">
        <v>6.142672061920166</v>
      </c>
      <c r="V121" s="32">
        <v>5.8600001335144043</v>
      </c>
    </row>
    <row r="122" spans="1:22" x14ac:dyDescent="0.25">
      <c r="A122" s="29">
        <v>39246</v>
      </c>
      <c r="B122" s="30">
        <v>7.6611272990703583E-2</v>
      </c>
      <c r="C122" s="31">
        <v>1.948798656463623</v>
      </c>
      <c r="D122" s="31">
        <v>99.529998779296875</v>
      </c>
      <c r="E122" s="31">
        <v>70.69000244140625</v>
      </c>
      <c r="F122" s="31">
        <v>97.518203735351563</v>
      </c>
      <c r="G122" s="32">
        <v>96.082862854003906</v>
      </c>
      <c r="H122" s="30">
        <v>8.1529999151825905E-3</v>
      </c>
      <c r="I122" s="31">
        <v>1.3310999870300293</v>
      </c>
      <c r="J122" s="32">
        <v>1.9731999635696411</v>
      </c>
      <c r="K122" s="30">
        <v>1515.6700439453125</v>
      </c>
      <c r="L122" s="31">
        <v>144.89924621582031</v>
      </c>
      <c r="M122" s="33">
        <v>2632.732177734375</v>
      </c>
      <c r="N122" s="30">
        <v>71.402900695800781</v>
      </c>
      <c r="O122" s="31">
        <v>649.46392822265625</v>
      </c>
      <c r="P122" s="32">
        <v>404.5</v>
      </c>
      <c r="Q122" s="30">
        <v>5.5032467842102051</v>
      </c>
      <c r="R122" s="31">
        <v>5.809999942779541</v>
      </c>
      <c r="S122" s="31">
        <v>4.589867115020752</v>
      </c>
      <c r="T122" s="31">
        <v>4.9190001487731934</v>
      </c>
      <c r="U122" s="31">
        <v>6.1452188491821289</v>
      </c>
      <c r="V122" s="32">
        <v>5.8975000381469727</v>
      </c>
    </row>
    <row r="123" spans="1:22" x14ac:dyDescent="0.25">
      <c r="A123" s="29">
        <v>39247</v>
      </c>
      <c r="B123" s="30">
        <v>7.6611272990703583E-2</v>
      </c>
      <c r="C123" s="31">
        <v>1.9641408920288086</v>
      </c>
      <c r="D123" s="31">
        <v>99.540000915527344</v>
      </c>
      <c r="E123" s="31">
        <v>70.400001525878906</v>
      </c>
      <c r="F123" s="31">
        <v>97.526634216308594</v>
      </c>
      <c r="G123" s="32">
        <v>96.165687561035156</v>
      </c>
      <c r="H123" s="30">
        <v>8.1329997628927231E-3</v>
      </c>
      <c r="I123" s="31">
        <v>1.3312000036239624</v>
      </c>
      <c r="J123" s="32">
        <v>1.9709999561309814</v>
      </c>
      <c r="K123" s="30">
        <v>1522.969970703125</v>
      </c>
      <c r="L123" s="31">
        <v>145.01799011230469</v>
      </c>
      <c r="M123" s="33">
        <v>2669.437744140625</v>
      </c>
      <c r="N123" s="30">
        <v>72.0758056640625</v>
      </c>
      <c r="O123" s="31">
        <v>652.02752685546875</v>
      </c>
      <c r="P123" s="32">
        <v>409.62698364257813</v>
      </c>
      <c r="Q123" s="30">
        <v>5.5061402320861816</v>
      </c>
      <c r="R123" s="31">
        <v>5.8144998550415039</v>
      </c>
      <c r="S123" s="31">
        <v>4.583895206451416</v>
      </c>
      <c r="T123" s="31">
        <v>4.9279999732971191</v>
      </c>
      <c r="U123" s="31">
        <v>6.1193981170654297</v>
      </c>
      <c r="V123" s="32">
        <v>5.8949999809265137</v>
      </c>
    </row>
    <row r="124" spans="1:22" x14ac:dyDescent="0.25">
      <c r="A124" s="29">
        <v>39248</v>
      </c>
      <c r="B124" s="30">
        <v>7.6611272990703583E-2</v>
      </c>
      <c r="C124" s="31">
        <v>2.1044445037841797</v>
      </c>
      <c r="D124" s="31">
        <v>99.529998779296875</v>
      </c>
      <c r="E124" s="31">
        <v>70.099998474121094</v>
      </c>
      <c r="F124" s="31">
        <v>97.662246704101563</v>
      </c>
      <c r="G124" s="32">
        <v>96.256317138671875</v>
      </c>
      <c r="H124" s="30">
        <v>8.1010004505515099E-3</v>
      </c>
      <c r="I124" s="31">
        <v>1.3388999700546265</v>
      </c>
      <c r="J124" s="32">
        <v>1.9752000570297241</v>
      </c>
      <c r="K124" s="30">
        <v>1532.9100341796875</v>
      </c>
      <c r="L124" s="31">
        <v>145.49458312988281</v>
      </c>
      <c r="M124" s="33">
        <v>2688.06640625</v>
      </c>
      <c r="N124" s="30">
        <v>72.483871459960938</v>
      </c>
      <c r="O124" s="31">
        <v>654.02734375</v>
      </c>
      <c r="P124" s="32">
        <v>419.22222900390625</v>
      </c>
      <c r="Q124" s="30">
        <v>5.490814208984375</v>
      </c>
      <c r="R124" s="31">
        <v>5.756199836730957</v>
      </c>
      <c r="S124" s="31">
        <v>4.5879168510437012</v>
      </c>
      <c r="T124" s="31">
        <v>4.940000057220459</v>
      </c>
      <c r="U124" s="31">
        <v>6.1296157836914063</v>
      </c>
      <c r="V124" s="32">
        <v>5.9175000190734863</v>
      </c>
    </row>
    <row r="125" spans="1:22" x14ac:dyDescent="0.25">
      <c r="A125" s="29">
        <v>39251</v>
      </c>
      <c r="B125" s="30">
        <v>7.6379820704460144E-2</v>
      </c>
      <c r="C125" s="31">
        <v>2.0400738716125488</v>
      </c>
      <c r="D125" s="31">
        <v>99.529998779296875</v>
      </c>
      <c r="E125" s="31">
        <v>69.5</v>
      </c>
      <c r="F125" s="31">
        <v>97.745956420898438</v>
      </c>
      <c r="G125" s="32">
        <v>96.348159790039063</v>
      </c>
      <c r="H125" s="30">
        <v>8.0909999087452888E-3</v>
      </c>
      <c r="I125" s="31">
        <v>1.3415000438690186</v>
      </c>
      <c r="J125" s="32">
        <v>1.9833999872207642</v>
      </c>
      <c r="K125" s="30">
        <v>1531.050048828125</v>
      </c>
      <c r="L125" s="31">
        <v>146.78732299804688</v>
      </c>
      <c r="M125" s="33">
        <v>2760.613525390625</v>
      </c>
      <c r="N125" s="30">
        <v>73.044197082519531</v>
      </c>
      <c r="O125" s="31">
        <v>655.01361083984375</v>
      </c>
      <c r="P125" s="32">
        <v>416.63491821289063</v>
      </c>
      <c r="Q125" s="30">
        <v>5.4779210090637207</v>
      </c>
      <c r="R125" s="31">
        <v>5.7245001792907715</v>
      </c>
      <c r="S125" s="31">
        <v>4.5910167694091797</v>
      </c>
      <c r="T125" s="31">
        <v>4.9460000991821289</v>
      </c>
      <c r="U125" s="31">
        <v>6.1296768188476563</v>
      </c>
      <c r="V125" s="32">
        <v>5.9274997711181641</v>
      </c>
    </row>
    <row r="126" spans="1:22" x14ac:dyDescent="0.25">
      <c r="A126" s="29">
        <v>39252</v>
      </c>
      <c r="B126" s="30">
        <v>7.5685456395149231E-2</v>
      </c>
      <c r="C126" s="31">
        <v>2.0742049217224121</v>
      </c>
      <c r="D126" s="31">
        <v>99.529998779296875</v>
      </c>
      <c r="E126" s="31">
        <v>69.489997863769531</v>
      </c>
      <c r="F126" s="31">
        <v>97.999198913574219</v>
      </c>
      <c r="G126" s="32">
        <v>96.163299560546875</v>
      </c>
      <c r="H126" s="30">
        <v>8.1040002405643463E-3</v>
      </c>
      <c r="I126" s="31">
        <v>1.3427000045776367</v>
      </c>
      <c r="J126" s="32">
        <v>1.9887000322341919</v>
      </c>
      <c r="K126" s="30">
        <v>1533.699951171875</v>
      </c>
      <c r="L126" s="31">
        <v>147.20486450195313</v>
      </c>
      <c r="M126" s="33">
        <v>2760.613525390625</v>
      </c>
      <c r="N126" s="30">
        <v>72.817420959472656</v>
      </c>
      <c r="O126" s="31">
        <v>660.5133056640625</v>
      </c>
      <c r="P126" s="32">
        <v>396.76190185546875</v>
      </c>
      <c r="Q126" s="30">
        <v>5.4502620697021484</v>
      </c>
      <c r="R126" s="31">
        <v>5.6655001640319824</v>
      </c>
      <c r="S126" s="31">
        <v>4.5757541656494141</v>
      </c>
      <c r="T126" s="31">
        <v>4.9000000953674316</v>
      </c>
      <c r="U126" s="31">
        <v>6.1218271255493164</v>
      </c>
      <c r="V126" s="32">
        <v>5.9099998474121094</v>
      </c>
    </row>
    <row r="127" spans="1:22" x14ac:dyDescent="0.25">
      <c r="A127" s="29">
        <v>39253</v>
      </c>
      <c r="B127" s="30">
        <v>7.5916916131973267E-2</v>
      </c>
      <c r="C127" s="31">
        <v>2.1727066040039063</v>
      </c>
      <c r="D127" s="31">
        <v>99.519996643066406</v>
      </c>
      <c r="E127" s="31">
        <v>67.949996948242188</v>
      </c>
      <c r="F127" s="31">
        <v>97.941047668457031</v>
      </c>
      <c r="G127" s="32">
        <v>96.062179565429688</v>
      </c>
      <c r="H127" s="30">
        <v>8.0920001491904259E-3</v>
      </c>
      <c r="I127" s="31">
        <v>1.3404999971389771</v>
      </c>
      <c r="J127" s="32">
        <v>1.9944000244140625</v>
      </c>
      <c r="K127" s="30">
        <v>1512.8399658203125</v>
      </c>
      <c r="L127" s="31">
        <v>147.28947448730469</v>
      </c>
      <c r="M127" s="33">
        <v>2774.98046875</v>
      </c>
      <c r="N127" s="30">
        <v>72.180648803710938</v>
      </c>
      <c r="O127" s="31">
        <v>657.2135009765625</v>
      </c>
      <c r="P127" s="32">
        <v>395.36111450195313</v>
      </c>
      <c r="Q127" s="30">
        <v>5.4645051956176758</v>
      </c>
      <c r="R127" s="31">
        <v>5.7270002365112305</v>
      </c>
      <c r="S127" s="31">
        <v>4.5909028053283691</v>
      </c>
      <c r="T127" s="31">
        <v>4.9089999198913574</v>
      </c>
      <c r="U127" s="31">
        <v>6.1691470146179199</v>
      </c>
      <c r="V127" s="32">
        <v>5.9375</v>
      </c>
    </row>
    <row r="128" spans="1:22" x14ac:dyDescent="0.25">
      <c r="A128" s="29">
        <v>39254</v>
      </c>
      <c r="B128" s="30">
        <v>7.7421367168426514E-2</v>
      </c>
      <c r="C128" s="31">
        <v>2.3045608997344971</v>
      </c>
      <c r="D128" s="31">
        <v>99.510002136230469</v>
      </c>
      <c r="E128" s="31">
        <v>67.44000244140625</v>
      </c>
      <c r="F128" s="31">
        <v>97.801376342773438</v>
      </c>
      <c r="G128" s="32">
        <v>95.781417846679688</v>
      </c>
      <c r="H128" s="30">
        <v>8.0850003287196159E-3</v>
      </c>
      <c r="I128" s="31">
        <v>1.3388999700546265</v>
      </c>
      <c r="J128" s="32">
        <v>1.9919999837875366</v>
      </c>
      <c r="K128" s="30">
        <v>1522.18994140625</v>
      </c>
      <c r="L128" s="31">
        <v>147.47383117675781</v>
      </c>
      <c r="M128" s="33">
        <v>2810.28759765625</v>
      </c>
      <c r="N128" s="30">
        <v>71.793869018554688</v>
      </c>
      <c r="O128" s="31">
        <v>650.877685546875</v>
      </c>
      <c r="P128" s="32">
        <v>386.23809814453125</v>
      </c>
      <c r="Q128" s="30">
        <v>5.4592208862304688</v>
      </c>
      <c r="R128" s="31">
        <v>5.7804999351501465</v>
      </c>
      <c r="S128" s="31">
        <v>4.5989627838134766</v>
      </c>
      <c r="T128" s="31">
        <v>4.9210000038146973</v>
      </c>
      <c r="U128" s="31">
        <v>6.2177767753601074</v>
      </c>
      <c r="V128" s="32">
        <v>5.9475002288818359</v>
      </c>
    </row>
    <row r="129" spans="1:22" x14ac:dyDescent="0.25">
      <c r="A129" s="29">
        <v>39255</v>
      </c>
      <c r="B129" s="30">
        <v>8.0893173813819885E-2</v>
      </c>
      <c r="C129" s="31">
        <v>2.3092303276062012</v>
      </c>
      <c r="D129" s="31">
        <v>99.5</v>
      </c>
      <c r="E129" s="31">
        <v>66.069999694824219</v>
      </c>
      <c r="F129" s="31">
        <v>97.834762573242188</v>
      </c>
      <c r="G129" s="32">
        <v>95.746406555175781</v>
      </c>
      <c r="H129" s="30">
        <v>8.0739995464682579E-3</v>
      </c>
      <c r="I129" s="31">
        <v>1.3470000028610229</v>
      </c>
      <c r="J129" s="32">
        <v>1.9991999864578247</v>
      </c>
      <c r="K129" s="30">
        <v>1502.56005859375</v>
      </c>
      <c r="L129" s="31">
        <v>146.74760437011719</v>
      </c>
      <c r="M129" s="33">
        <v>2815.267822265625</v>
      </c>
      <c r="N129" s="30">
        <v>72.598388671875</v>
      </c>
      <c r="O129" s="31">
        <v>651.92755126953125</v>
      </c>
      <c r="P129" s="32">
        <v>368.82144165039063</v>
      </c>
      <c r="Q129" s="30">
        <v>5.4300069808959961</v>
      </c>
      <c r="R129" s="31">
        <v>5.7635002136230469</v>
      </c>
      <c r="S129" s="31">
        <v>4.5951509475708008</v>
      </c>
      <c r="T129" s="31">
        <v>4.935999870300293</v>
      </c>
      <c r="U129" s="31">
        <v>6.2184109687805176</v>
      </c>
      <c r="V129" s="32">
        <v>5.9625000953674316</v>
      </c>
    </row>
    <row r="130" spans="1:22" x14ac:dyDescent="0.25">
      <c r="A130" s="29">
        <v>39258</v>
      </c>
      <c r="B130" s="30">
        <v>8.1008903682231903E-2</v>
      </c>
      <c r="C130" s="31">
        <v>2.3998384475708008</v>
      </c>
      <c r="D130" s="31">
        <v>99.519996643066406</v>
      </c>
      <c r="E130" s="31">
        <v>64.300003051757813</v>
      </c>
      <c r="F130" s="31">
        <v>98.061927795410156</v>
      </c>
      <c r="G130" s="32">
        <v>95.4097900390625</v>
      </c>
      <c r="H130" s="30">
        <v>8.0920001491904259E-3</v>
      </c>
      <c r="I130" s="31">
        <v>1.3463000059127808</v>
      </c>
      <c r="J130" s="32">
        <v>1.9988000392913818</v>
      </c>
      <c r="K130" s="30">
        <v>1497.739990234375</v>
      </c>
      <c r="L130" s="31">
        <v>146.03164672851563</v>
      </c>
      <c r="M130" s="33">
        <v>2793.278564453125</v>
      </c>
      <c r="N130" s="30">
        <v>72.806449890136719</v>
      </c>
      <c r="O130" s="31">
        <v>653.1636962890625</v>
      </c>
      <c r="P130" s="32">
        <v>359.51190185546875</v>
      </c>
      <c r="Q130" s="30">
        <v>5.4040980339050293</v>
      </c>
      <c r="R130" s="31">
        <v>5.7055001258850098</v>
      </c>
      <c r="S130" s="31">
        <v>4.5890722274780273</v>
      </c>
      <c r="T130" s="31">
        <v>4.9039998054504395</v>
      </c>
      <c r="U130" s="31">
        <v>6.2087559700012207</v>
      </c>
      <c r="V130" s="32">
        <v>5.929999828338623</v>
      </c>
    </row>
    <row r="131" spans="1:22" x14ac:dyDescent="0.25">
      <c r="A131" s="29">
        <v>39259</v>
      </c>
      <c r="B131" s="30">
        <v>8.1471808254718781E-2</v>
      </c>
      <c r="C131" s="31">
        <v>2.3346893787384033</v>
      </c>
      <c r="D131" s="31">
        <v>99.519996643066406</v>
      </c>
      <c r="E131" s="31">
        <v>65</v>
      </c>
      <c r="F131" s="31">
        <v>98.042259216308594</v>
      </c>
      <c r="G131" s="32">
        <v>95.367469787597656</v>
      </c>
      <c r="H131" s="30">
        <v>8.1139998510479927E-3</v>
      </c>
      <c r="I131" s="31">
        <v>1.3453999757766724</v>
      </c>
      <c r="J131" s="32">
        <v>1.9991999864578247</v>
      </c>
      <c r="K131" s="30">
        <v>1492.8900146484375</v>
      </c>
      <c r="L131" s="31">
        <v>146.36724853515625</v>
      </c>
      <c r="M131" s="33">
        <v>2790.499755859375</v>
      </c>
      <c r="N131" s="30">
        <v>71.169998168945313</v>
      </c>
      <c r="O131" s="31">
        <v>643.8642578125</v>
      </c>
      <c r="P131" s="32">
        <v>358.66665649414063</v>
      </c>
      <c r="Q131" s="30">
        <v>5.4147639274597168</v>
      </c>
      <c r="R131" s="31">
        <v>5.7259998321533203</v>
      </c>
      <c r="S131" s="31">
        <v>4.5882411003112793</v>
      </c>
      <c r="T131" s="31">
        <v>4.880000114440918</v>
      </c>
      <c r="U131" s="31">
        <v>6.2053780555725098</v>
      </c>
      <c r="V131" s="32">
        <v>5.9124999046325684</v>
      </c>
    </row>
    <row r="132" spans="1:22" x14ac:dyDescent="0.25">
      <c r="A132" s="29">
        <v>39260</v>
      </c>
      <c r="B132" s="30">
        <v>8.135608583688736E-2</v>
      </c>
      <c r="C132" s="31">
        <v>2.3664858341217041</v>
      </c>
      <c r="D132" s="31">
        <v>99.510002136230469</v>
      </c>
      <c r="E132" s="31">
        <v>64.69000244140625</v>
      </c>
      <c r="F132" s="31">
        <v>98.100379943847656</v>
      </c>
      <c r="G132" s="32">
        <v>94.618782043457031</v>
      </c>
      <c r="H132" s="30">
        <v>8.1669995561242104E-3</v>
      </c>
      <c r="I132" s="31">
        <v>1.3452999591827393</v>
      </c>
      <c r="J132" s="32">
        <v>1.9977999925613403</v>
      </c>
      <c r="K132" s="30">
        <v>1506.3399658203125</v>
      </c>
      <c r="L132" s="31">
        <v>145.68461608886719</v>
      </c>
      <c r="M132" s="33">
        <v>2777.31640625</v>
      </c>
      <c r="N132" s="30">
        <v>71.272499084472656</v>
      </c>
      <c r="O132" s="31">
        <v>641.86431884765625</v>
      </c>
      <c r="P132" s="32">
        <v>345.97222900390625</v>
      </c>
      <c r="Q132" s="30">
        <v>5.3932509422302246</v>
      </c>
      <c r="R132" s="31">
        <v>5.6919999122619629</v>
      </c>
      <c r="S132" s="31">
        <v>4.5769929885864258</v>
      </c>
      <c r="T132" s="31">
        <v>4.8379998207092285</v>
      </c>
      <c r="U132" s="31">
        <v>6.189021110534668</v>
      </c>
      <c r="V132" s="32">
        <v>5.882500171661377</v>
      </c>
    </row>
    <row r="133" spans="1:22" x14ac:dyDescent="0.25">
      <c r="A133" s="29">
        <v>39261</v>
      </c>
      <c r="B133" s="30">
        <v>8.1008903682231903E-2</v>
      </c>
      <c r="C133" s="31">
        <v>2.379159688949585</v>
      </c>
      <c r="D133" s="31">
        <v>99.5</v>
      </c>
      <c r="E133" s="31">
        <v>65</v>
      </c>
      <c r="F133" s="31">
        <v>98.002098083496094</v>
      </c>
      <c r="G133" s="32">
        <v>94.680900573730469</v>
      </c>
      <c r="H133" s="30">
        <v>8.1209996715188026E-3</v>
      </c>
      <c r="I133" s="31">
        <v>1.3450000286102295</v>
      </c>
      <c r="J133" s="32">
        <v>2.0013000965118408</v>
      </c>
      <c r="K133" s="30">
        <v>1505.7099609375</v>
      </c>
      <c r="L133" s="31">
        <v>145.74932861328125</v>
      </c>
      <c r="M133" s="33">
        <v>2806.49365234375</v>
      </c>
      <c r="N133" s="30">
        <v>71.073127746582031</v>
      </c>
      <c r="O133" s="31">
        <v>647.32806396484375</v>
      </c>
      <c r="P133" s="32">
        <v>342</v>
      </c>
      <c r="Q133" s="30">
        <v>5.4458231925964355</v>
      </c>
      <c r="R133" s="31">
        <v>5.7364997863769531</v>
      </c>
      <c r="S133" s="31">
        <v>4.6018738746643066</v>
      </c>
      <c r="T133" s="31">
        <v>4.8540000915527344</v>
      </c>
      <c r="U133" s="31">
        <v>6.2116360664367676</v>
      </c>
      <c r="V133" s="32">
        <v>5.8899998664855957</v>
      </c>
    </row>
    <row r="134" spans="1:22" x14ac:dyDescent="0.25">
      <c r="A134" s="29">
        <v>39262</v>
      </c>
      <c r="B134" s="30">
        <v>8.1008903682231903E-2</v>
      </c>
      <c r="C134" s="31">
        <v>2.6107387542724609</v>
      </c>
      <c r="D134" s="31">
        <v>99.589996337890625</v>
      </c>
      <c r="E134" s="31">
        <v>62.430000305175781</v>
      </c>
      <c r="F134" s="31">
        <v>98.199028015136719</v>
      </c>
      <c r="G134" s="32">
        <v>94.578147888183594</v>
      </c>
      <c r="H134" s="30">
        <v>8.1200003623962402E-3</v>
      </c>
      <c r="I134" s="31">
        <v>1.354200005531311</v>
      </c>
      <c r="J134" s="32">
        <v>2.0075500011444092</v>
      </c>
      <c r="K134" s="30">
        <v>1503.3499755859375</v>
      </c>
      <c r="L134" s="31">
        <v>147.16123962402344</v>
      </c>
      <c r="M134" s="33">
        <v>2784.913330078125</v>
      </c>
      <c r="N134" s="30">
        <v>72.404685974121094</v>
      </c>
      <c r="O134" s="31">
        <v>649.12786865234375</v>
      </c>
      <c r="P134" s="32">
        <v>332.16665649414063</v>
      </c>
      <c r="Q134" s="30">
        <v>5.4132671356201172</v>
      </c>
      <c r="R134" s="31">
        <v>5.6684999465942383</v>
      </c>
      <c r="S134" s="31">
        <v>4.6143550872802734</v>
      </c>
      <c r="T134" s="31">
        <v>4.879000186920166</v>
      </c>
      <c r="U134" s="31">
        <v>6.2328982353210449</v>
      </c>
      <c r="V134" s="32">
        <v>5.932499885559082</v>
      </c>
    </row>
    <row r="135" spans="1:22" x14ac:dyDescent="0.25">
      <c r="A135" s="29">
        <v>39265</v>
      </c>
      <c r="B135" s="30">
        <v>8.1818990409374237E-2</v>
      </c>
      <c r="C135" s="31">
        <v>2.7730553150177002</v>
      </c>
      <c r="D135" s="31">
        <v>99.480003356933594</v>
      </c>
      <c r="E135" s="31">
        <v>60.770000457763672</v>
      </c>
      <c r="F135" s="31">
        <v>98.399940490722656</v>
      </c>
      <c r="G135" s="32">
        <v>94.670440673828125</v>
      </c>
      <c r="H135" s="30">
        <v>8.1749996170401573E-3</v>
      </c>
      <c r="I135" s="31">
        <v>1.3624000549316406</v>
      </c>
      <c r="J135" s="32">
        <v>2.0165998935699463</v>
      </c>
      <c r="K135" s="30">
        <v>1519.4300537109375</v>
      </c>
      <c r="L135" s="31">
        <v>148.50888061523438</v>
      </c>
      <c r="M135" s="33">
        <v>2784.913330078125</v>
      </c>
      <c r="N135" s="30">
        <v>73.229377746582031</v>
      </c>
      <c r="O135" s="31">
        <v>657.795166015625</v>
      </c>
      <c r="P135" s="32">
        <v>333.2896728515625</v>
      </c>
      <c r="Q135" s="30">
        <v>5.4076738357543945</v>
      </c>
      <c r="R135" s="31">
        <v>5.6304998397827148</v>
      </c>
      <c r="S135" s="31">
        <v>4.6057310104370117</v>
      </c>
      <c r="T135" s="31">
        <v>4.8090000152587891</v>
      </c>
      <c r="U135" s="31">
        <v>6.2226920127868652</v>
      </c>
      <c r="V135" s="32">
        <v>5.8874998092651367</v>
      </c>
    </row>
    <row r="136" spans="1:22" x14ac:dyDescent="0.25">
      <c r="A136" s="29">
        <v>39266</v>
      </c>
      <c r="B136" s="30">
        <v>8.1008903682231903E-2</v>
      </c>
      <c r="C136" s="31">
        <v>2.7270283699035645</v>
      </c>
      <c r="D136" s="31">
        <v>99.419998168945313</v>
      </c>
      <c r="E136" s="31">
        <v>62.319999694824219</v>
      </c>
      <c r="F136" s="31">
        <v>98.259620666503906</v>
      </c>
      <c r="G136" s="32">
        <v>94.48095703125</v>
      </c>
      <c r="H136" s="30">
        <v>8.1730000674724579E-3</v>
      </c>
      <c r="I136" s="31">
        <v>1.3609000444412231</v>
      </c>
      <c r="J136" s="32">
        <v>2.0169999599456787</v>
      </c>
      <c r="K136" s="30">
        <v>1524.8699951171875</v>
      </c>
      <c r="L136" s="31">
        <v>148.38897705078125</v>
      </c>
      <c r="M136" s="33">
        <v>2835.237060546875</v>
      </c>
      <c r="N136" s="30">
        <v>73.448753356933594</v>
      </c>
      <c r="O136" s="31">
        <v>652.79559326171875</v>
      </c>
      <c r="P136" s="32">
        <v>322.69842529296875</v>
      </c>
      <c r="Q136" s="30">
        <v>5.4259390830993652</v>
      </c>
      <c r="R136" s="31">
        <v>5.6729898452758789</v>
      </c>
      <c r="S136" s="31">
        <v>4.6178078651428223</v>
      </c>
      <c r="T136" s="31">
        <v>4.8610000610351563</v>
      </c>
      <c r="U136" s="31">
        <v>6.2248058319091797</v>
      </c>
      <c r="V136" s="32">
        <v>5.929999828338623</v>
      </c>
    </row>
    <row r="137" spans="1:22" x14ac:dyDescent="0.25">
      <c r="A137" s="29">
        <v>39267</v>
      </c>
      <c r="B137" s="30">
        <v>8.1008903682231903E-2</v>
      </c>
      <c r="C137" s="31">
        <v>2.7270283699035645</v>
      </c>
      <c r="D137" s="31">
        <v>99.419998168945313</v>
      </c>
      <c r="E137" s="31">
        <v>62.319999694824219</v>
      </c>
      <c r="F137" s="31">
        <v>98.259620666503906</v>
      </c>
      <c r="G137" s="32">
        <v>94.48095703125</v>
      </c>
      <c r="H137" s="30">
        <v>8.156999945640564E-3</v>
      </c>
      <c r="I137" s="31">
        <v>1.361299991607666</v>
      </c>
      <c r="J137" s="32">
        <v>2.0164999961853027</v>
      </c>
      <c r="K137" s="30">
        <v>1524.8699951171875</v>
      </c>
      <c r="L137" s="31">
        <v>148.14073181152344</v>
      </c>
      <c r="M137" s="33">
        <v>2844.04736328125</v>
      </c>
      <c r="N137" s="30">
        <v>73.449996948242188</v>
      </c>
      <c r="O137" s="31">
        <v>653.81365966796875</v>
      </c>
      <c r="P137" s="32">
        <v>322.69842529296875</v>
      </c>
      <c r="Q137" s="30">
        <v>5.4259390830993652</v>
      </c>
      <c r="R137" s="31">
        <v>5.6729898452758789</v>
      </c>
      <c r="S137" s="31">
        <v>4.6274409294128418</v>
      </c>
      <c r="T137" s="31">
        <v>4.8990001678466797</v>
      </c>
      <c r="U137" s="31">
        <v>6.2490439414978027</v>
      </c>
      <c r="V137" s="32">
        <v>5.9625000953674316</v>
      </c>
    </row>
    <row r="138" spans="1:22" x14ac:dyDescent="0.25">
      <c r="A138" s="29">
        <v>39268</v>
      </c>
      <c r="B138" s="30">
        <v>8.3902075886726379E-2</v>
      </c>
      <c r="C138" s="31">
        <v>2.7238044738769531</v>
      </c>
      <c r="D138" s="31">
        <v>99.470001220703125</v>
      </c>
      <c r="E138" s="31">
        <v>62.520000457763672</v>
      </c>
      <c r="F138" s="31">
        <v>97.906097412109375</v>
      </c>
      <c r="G138" s="32">
        <v>94.430587768554688</v>
      </c>
      <c r="H138" s="30">
        <v>8.1420000642538071E-3</v>
      </c>
      <c r="I138" s="31">
        <v>1.3598999977111816</v>
      </c>
      <c r="J138" s="32">
        <v>2.0120000839233398</v>
      </c>
      <c r="K138" s="30">
        <v>1525.4000244140625</v>
      </c>
      <c r="L138" s="31">
        <v>148.44989013671875</v>
      </c>
      <c r="M138" s="33">
        <v>2846.37890625</v>
      </c>
      <c r="N138" s="30">
        <v>73.408439636230469</v>
      </c>
      <c r="O138" s="31">
        <v>649.47784423828125</v>
      </c>
      <c r="P138" s="32">
        <v>326.96826171875</v>
      </c>
      <c r="Q138" s="30">
        <v>5.4651598930358887</v>
      </c>
      <c r="R138" s="31">
        <v>5.7744998931884766</v>
      </c>
      <c r="S138" s="31">
        <v>4.6523928642272949</v>
      </c>
      <c r="T138" s="31">
        <v>4.9429998397827148</v>
      </c>
      <c r="U138" s="31">
        <v>6.2640681266784668</v>
      </c>
      <c r="V138" s="32">
        <v>5.9875001907348633</v>
      </c>
    </row>
    <row r="139" spans="1:22" x14ac:dyDescent="0.25">
      <c r="A139" s="29">
        <v>39269</v>
      </c>
      <c r="B139" s="30">
        <v>8.5522256791591644E-2</v>
      </c>
      <c r="C139" s="31">
        <v>2.6642141342163086</v>
      </c>
      <c r="D139" s="31">
        <v>99.410003662109375</v>
      </c>
      <c r="E139" s="31">
        <v>62.209999084472656</v>
      </c>
      <c r="F139" s="31">
        <v>97.702262878417969</v>
      </c>
      <c r="G139" s="32">
        <v>94.4482421875</v>
      </c>
      <c r="H139" s="30">
        <v>8.1049995496869087E-3</v>
      </c>
      <c r="I139" s="31">
        <v>1.3628000020980835</v>
      </c>
      <c r="J139" s="32">
        <v>2.0104000568389893</v>
      </c>
      <c r="K139" s="30">
        <v>1530.43994140625</v>
      </c>
      <c r="L139" s="31">
        <v>147.10638427734375</v>
      </c>
      <c r="M139" s="33">
        <v>2881.90478515625</v>
      </c>
      <c r="N139" s="30">
        <v>73.629371643066406</v>
      </c>
      <c r="O139" s="31">
        <v>654.02734375</v>
      </c>
      <c r="P139" s="32">
        <v>337.0555419921875</v>
      </c>
      <c r="Q139" s="30">
        <v>5.4753217697143555</v>
      </c>
      <c r="R139" s="31">
        <v>5.8330001831054688</v>
      </c>
      <c r="S139" s="31">
        <v>4.6676487922668457</v>
      </c>
      <c r="T139" s="31">
        <v>4.9780001640319824</v>
      </c>
      <c r="U139" s="31">
        <v>6.2720179557800293</v>
      </c>
      <c r="V139" s="32">
        <v>6.0149998664855957</v>
      </c>
    </row>
    <row r="140" spans="1:22" x14ac:dyDescent="0.25">
      <c r="A140" s="29">
        <v>39272</v>
      </c>
      <c r="B140" s="30">
        <v>8.3786353468894958E-2</v>
      </c>
      <c r="C140" s="31">
        <v>2.6467597484588623</v>
      </c>
      <c r="D140" s="31">
        <v>99</v>
      </c>
      <c r="E140" s="31">
        <v>62.080001831054688</v>
      </c>
      <c r="F140" s="31">
        <v>97.75054931640625</v>
      </c>
      <c r="G140" s="32">
        <v>94.4168701171875</v>
      </c>
      <c r="H140" s="30">
        <v>8.1049995496869087E-3</v>
      </c>
      <c r="I140" s="31">
        <v>1.3625999689102173</v>
      </c>
      <c r="J140" s="32">
        <v>2.0104000568389893</v>
      </c>
      <c r="K140" s="30">
        <v>1531.8499755859375</v>
      </c>
      <c r="L140" s="31">
        <v>148.09812927246094</v>
      </c>
      <c r="M140" s="33">
        <v>2919.453857421875</v>
      </c>
      <c r="N140" s="30">
        <v>73.704376220703125</v>
      </c>
      <c r="O140" s="31">
        <v>661.16326904296875</v>
      </c>
      <c r="P140" s="32">
        <v>335.28570556640625</v>
      </c>
      <c r="Q140" s="30">
        <v>5.4716081619262695</v>
      </c>
      <c r="R140" s="31">
        <v>5.7969999313354492</v>
      </c>
      <c r="S140" s="31">
        <v>4.6579699516296387</v>
      </c>
      <c r="T140" s="31">
        <v>4.9689998626708984</v>
      </c>
      <c r="U140" s="31">
        <v>6.2604570388793945</v>
      </c>
      <c r="V140" s="32">
        <v>6.0149998664855957</v>
      </c>
    </row>
    <row r="141" spans="1:22" x14ac:dyDescent="0.25">
      <c r="A141" s="29">
        <v>39273</v>
      </c>
      <c r="B141" s="30">
        <v>8.4364987909793854E-2</v>
      </c>
      <c r="C141" s="31">
        <v>2.9104683399200439</v>
      </c>
      <c r="D141" s="31">
        <v>98.230003356933594</v>
      </c>
      <c r="E141" s="31">
        <v>59.409999847412109</v>
      </c>
      <c r="F141" s="31">
        <v>98.20916748046875</v>
      </c>
      <c r="G141" s="32">
        <v>93.996383666992188</v>
      </c>
      <c r="H141" s="30">
        <v>8.1949997693300247E-3</v>
      </c>
      <c r="I141" s="31">
        <v>1.3747999668121338</v>
      </c>
      <c r="J141" s="32">
        <v>2.0265998840332031</v>
      </c>
      <c r="K141" s="30">
        <v>1510.1199951171875</v>
      </c>
      <c r="L141" s="31">
        <v>149.25726318359375</v>
      </c>
      <c r="M141" s="33">
        <v>2928.09423828125</v>
      </c>
      <c r="N141" s="30">
        <v>74.176246643066406</v>
      </c>
      <c r="O141" s="31">
        <v>663.16314697265625</v>
      </c>
      <c r="P141" s="32">
        <v>341.21429443359375</v>
      </c>
      <c r="Q141" s="30">
        <v>5.4232702255249023</v>
      </c>
      <c r="R141" s="31">
        <v>5.7049999237060547</v>
      </c>
      <c r="S141" s="31">
        <v>4.6357498168945313</v>
      </c>
      <c r="T141" s="31">
        <v>4.9019999504089355</v>
      </c>
      <c r="U141" s="31">
        <v>6.2359352111816406</v>
      </c>
      <c r="V141" s="32">
        <v>5.9200000762939453</v>
      </c>
    </row>
    <row r="142" spans="1:22" x14ac:dyDescent="0.25">
      <c r="A142" s="29">
        <v>39274</v>
      </c>
      <c r="B142" s="30">
        <v>8.610089123249054E-2</v>
      </c>
      <c r="C142" s="31">
        <v>3.0536625385284424</v>
      </c>
      <c r="D142" s="31">
        <v>98</v>
      </c>
      <c r="E142" s="31">
        <v>54</v>
      </c>
      <c r="F142" s="31">
        <v>98.090888977050781</v>
      </c>
      <c r="G142" s="32">
        <v>93.377182006835938</v>
      </c>
      <c r="H142" s="30">
        <v>8.1940004602074623E-3</v>
      </c>
      <c r="I142" s="31">
        <v>1.3746000528335571</v>
      </c>
      <c r="J142" s="32">
        <v>2.0334999561309814</v>
      </c>
      <c r="K142" s="30">
        <v>1518.760009765625</v>
      </c>
      <c r="L142" s="31">
        <v>147.92256164550781</v>
      </c>
      <c r="M142" s="33">
        <v>2892.236083984375</v>
      </c>
      <c r="N142" s="30">
        <v>73.828125</v>
      </c>
      <c r="O142" s="31">
        <v>661.563232421875</v>
      </c>
      <c r="P142" s="32">
        <v>339.11111450195313</v>
      </c>
      <c r="Q142" s="30">
        <v>5.4361181259155273</v>
      </c>
      <c r="R142" s="31">
        <v>5.7480001449584961</v>
      </c>
      <c r="S142" s="31">
        <v>4.6463661193847656</v>
      </c>
      <c r="T142" s="31">
        <v>4.8979997634887695</v>
      </c>
      <c r="U142" s="31">
        <v>6.2427711486816406</v>
      </c>
      <c r="V142" s="32">
        <v>5.929999828338623</v>
      </c>
    </row>
    <row r="143" spans="1:22" x14ac:dyDescent="0.25">
      <c r="A143" s="29">
        <v>39275</v>
      </c>
      <c r="B143" s="30">
        <v>8.6563795804977417E-2</v>
      </c>
      <c r="C143" s="31">
        <v>3.0239787101745605</v>
      </c>
      <c r="D143" s="31">
        <v>98.5</v>
      </c>
      <c r="E143" s="31">
        <v>55</v>
      </c>
      <c r="F143" s="31">
        <v>97.902664184570313</v>
      </c>
      <c r="G143" s="32">
        <v>93.563468933105469</v>
      </c>
      <c r="H143" s="30">
        <v>8.1660002470016479E-3</v>
      </c>
      <c r="I143" s="31">
        <v>1.3789000511169434</v>
      </c>
      <c r="J143" s="32">
        <v>2.0297999382019043</v>
      </c>
      <c r="K143" s="30">
        <v>1547.699951171875</v>
      </c>
      <c r="L143" s="31">
        <v>146.86326599121094</v>
      </c>
      <c r="M143" s="33">
        <v>2917.948486328125</v>
      </c>
      <c r="N143" s="30">
        <v>73.699996948242188</v>
      </c>
      <c r="O143" s="31">
        <v>667.62579345703125</v>
      </c>
      <c r="P143" s="32">
        <v>347.452392578125</v>
      </c>
      <c r="Q143" s="30">
        <v>5.4488329887390137</v>
      </c>
      <c r="R143" s="31">
        <v>5.7684998512268066</v>
      </c>
      <c r="S143" s="31">
        <v>4.6660470962524414</v>
      </c>
      <c r="T143" s="31">
        <v>4.934999942779541</v>
      </c>
      <c r="U143" s="31">
        <v>6.2450451850891113</v>
      </c>
      <c r="V143" s="32">
        <v>5.942500114440918</v>
      </c>
    </row>
    <row r="144" spans="1:22" x14ac:dyDescent="0.25">
      <c r="A144" s="29">
        <v>39276</v>
      </c>
      <c r="B144" s="30">
        <v>8.5406526923179626E-2</v>
      </c>
      <c r="C144" s="31">
        <v>3.0851254463195801</v>
      </c>
      <c r="D144" s="31">
        <v>97.30999755859375</v>
      </c>
      <c r="E144" s="31">
        <v>52.590000152587891</v>
      </c>
      <c r="F144" s="31">
        <v>97.908523559570313</v>
      </c>
      <c r="G144" s="32">
        <v>93.746620178222656</v>
      </c>
      <c r="H144" s="30">
        <v>8.1949997693300247E-3</v>
      </c>
      <c r="I144" s="31">
        <v>1.3782999515533447</v>
      </c>
      <c r="J144" s="32">
        <v>2.0336999893188477</v>
      </c>
      <c r="K144" s="30">
        <v>1552.5</v>
      </c>
      <c r="L144" s="31">
        <v>149.42303466796875</v>
      </c>
      <c r="M144" s="33">
        <v>2953.83544921875</v>
      </c>
      <c r="N144" s="30">
        <v>73.921249389648438</v>
      </c>
      <c r="O144" s="31">
        <v>665.82598876953125</v>
      </c>
      <c r="P144" s="32">
        <v>347.80950927734375</v>
      </c>
      <c r="Q144" s="30">
        <v>5.4485688209533691</v>
      </c>
      <c r="R144" s="31">
        <v>5.7544999122619629</v>
      </c>
      <c r="S144" s="31">
        <v>4.6718401908874512</v>
      </c>
      <c r="T144" s="31">
        <v>4.9479999542236328</v>
      </c>
      <c r="U144" s="31">
        <v>6.2531661987304688</v>
      </c>
      <c r="V144" s="32">
        <v>5.9774999618530273</v>
      </c>
    </row>
    <row r="145" spans="1:22" x14ac:dyDescent="0.25">
      <c r="A145" s="29">
        <v>39279</v>
      </c>
      <c r="B145" s="30">
        <v>0.1120237410068512</v>
      </c>
      <c r="C145" s="31">
        <v>3.5020341873168945</v>
      </c>
      <c r="D145" s="31">
        <v>95.529998779296875</v>
      </c>
      <c r="E145" s="31">
        <v>47.720001220703125</v>
      </c>
      <c r="F145" s="31">
        <v>98.087287902832031</v>
      </c>
      <c r="G145" s="32">
        <v>93.888267517089844</v>
      </c>
      <c r="H145" s="30">
        <v>8.2090003415942192E-3</v>
      </c>
      <c r="I145" s="31">
        <v>1.3772000074386597</v>
      </c>
      <c r="J145" s="32">
        <v>2.037100076675415</v>
      </c>
      <c r="K145" s="30">
        <v>1549.52001953125</v>
      </c>
      <c r="L145" s="31">
        <v>149.42303466796875</v>
      </c>
      <c r="M145" s="33">
        <v>2935.04248046875</v>
      </c>
      <c r="N145" s="30">
        <v>72.927497863769531</v>
      </c>
      <c r="O145" s="31">
        <v>665.4630126953125</v>
      </c>
      <c r="P145" s="32">
        <v>334.75</v>
      </c>
      <c r="Q145" s="30">
        <v>5.422515869140625</v>
      </c>
      <c r="R145" s="31">
        <v>5.6960000991821289</v>
      </c>
      <c r="S145" s="31">
        <v>4.6641340255737305</v>
      </c>
      <c r="T145" s="31">
        <v>4.9070000648498535</v>
      </c>
      <c r="U145" s="31">
        <v>6.2496261596679688</v>
      </c>
      <c r="V145" s="32">
        <v>5.9549999237060547</v>
      </c>
    </row>
    <row r="146" spans="1:22" x14ac:dyDescent="0.25">
      <c r="A146" s="29">
        <v>39280</v>
      </c>
      <c r="B146" s="30">
        <v>0.11815726757049561</v>
      </c>
      <c r="C146" s="31">
        <v>3.5334968566894531</v>
      </c>
      <c r="D146" s="31">
        <v>95.230003356933594</v>
      </c>
      <c r="E146" s="31">
        <v>47.090000152587891</v>
      </c>
      <c r="F146" s="31">
        <v>98.054435729980469</v>
      </c>
      <c r="G146" s="32">
        <v>93.880523681640625</v>
      </c>
      <c r="H146" s="30">
        <v>8.1709995865821838E-3</v>
      </c>
      <c r="I146" s="31">
        <v>1.3781000375747681</v>
      </c>
      <c r="J146" s="32">
        <v>2.0460999011993408</v>
      </c>
      <c r="K146" s="30">
        <v>1549.3699951171875</v>
      </c>
      <c r="L146" s="31">
        <v>148.93428039550781</v>
      </c>
      <c r="M146" s="33">
        <v>2948.126953125</v>
      </c>
      <c r="N146" s="30">
        <v>72.080940246582031</v>
      </c>
      <c r="O146" s="31">
        <v>665.66302490234375</v>
      </c>
      <c r="P146" s="32">
        <v>322.5</v>
      </c>
      <c r="Q146" s="30">
        <v>5.4435491561889648</v>
      </c>
      <c r="R146" s="31">
        <v>5.7385001182556152</v>
      </c>
      <c r="S146" s="31">
        <v>4.6730952262878418</v>
      </c>
      <c r="T146" s="31">
        <v>4.9340000152587891</v>
      </c>
      <c r="U146" s="31">
        <v>6.3002109527587891</v>
      </c>
      <c r="V146" s="32">
        <v>5.9899997711181641</v>
      </c>
    </row>
    <row r="147" spans="1:22" x14ac:dyDescent="0.25">
      <c r="A147" s="29">
        <v>39281</v>
      </c>
      <c r="B147" s="30">
        <v>0.16537389159202576</v>
      </c>
      <c r="C147" s="31">
        <v>3.7203831672668457</v>
      </c>
      <c r="D147" s="31">
        <v>95.94000244140625</v>
      </c>
      <c r="E147" s="31">
        <v>47.439998626708984</v>
      </c>
      <c r="F147" s="31">
        <v>98.258003234863281</v>
      </c>
      <c r="G147" s="32">
        <v>93.546356201171875</v>
      </c>
      <c r="H147" s="30">
        <v>8.2069998607039452E-3</v>
      </c>
      <c r="I147" s="31">
        <v>1.3803000450134277</v>
      </c>
      <c r="J147" s="32">
        <v>2.0529999732971191</v>
      </c>
      <c r="K147" s="30">
        <v>1546.1700439453125</v>
      </c>
      <c r="L147" s="31">
        <v>147.95367431640625</v>
      </c>
      <c r="M147" s="33">
        <v>2920.77490234375</v>
      </c>
      <c r="N147" s="30">
        <v>73.094375610351563</v>
      </c>
      <c r="O147" s="31">
        <v>672.91259765625</v>
      </c>
      <c r="P147" s="32">
        <v>327</v>
      </c>
      <c r="Q147" s="30">
        <v>5.4128069877624512</v>
      </c>
      <c r="R147" s="31">
        <v>5.6820001602172852</v>
      </c>
      <c r="S147" s="31">
        <v>4.6598930358886719</v>
      </c>
      <c r="T147" s="31">
        <v>4.8889999389648438</v>
      </c>
      <c r="U147" s="31">
        <v>6.2941708564758301</v>
      </c>
      <c r="V147" s="32">
        <v>5.9499998092651367</v>
      </c>
    </row>
    <row r="148" spans="1:22" x14ac:dyDescent="0.25">
      <c r="A148" s="29">
        <v>39282</v>
      </c>
      <c r="B148" s="30">
        <v>0.16201780736446381</v>
      </c>
      <c r="C148" s="31">
        <v>3.5112617015838623</v>
      </c>
      <c r="D148" s="31">
        <v>96.44000244140625</v>
      </c>
      <c r="E148" s="31">
        <v>48.029998779296875</v>
      </c>
      <c r="F148" s="31">
        <v>98.213272094726563</v>
      </c>
      <c r="G148" s="32">
        <v>93.53900146484375</v>
      </c>
      <c r="H148" s="30">
        <v>8.1930002197623253E-3</v>
      </c>
      <c r="I148" s="31">
        <v>1.3803999423980713</v>
      </c>
      <c r="J148" s="32">
        <v>2.0487000942230225</v>
      </c>
      <c r="K148" s="30">
        <v>1553.0799560546875</v>
      </c>
      <c r="L148" s="31">
        <v>148.52142333984375</v>
      </c>
      <c r="M148" s="33">
        <v>2942.79638671875</v>
      </c>
      <c r="N148" s="30">
        <v>73.294998168945313</v>
      </c>
      <c r="O148" s="31">
        <v>677.17474365234375</v>
      </c>
      <c r="P148" s="32">
        <v>321.25</v>
      </c>
      <c r="Q148" s="30">
        <v>5.4157171249389648</v>
      </c>
      <c r="R148" s="31">
        <v>5.689000129699707</v>
      </c>
      <c r="S148" s="31">
        <v>4.669072151184082</v>
      </c>
      <c r="T148" s="31">
        <v>4.8629999160766602</v>
      </c>
      <c r="U148" s="31">
        <v>6.2685809135437012</v>
      </c>
      <c r="V148" s="32">
        <v>5.9124999046325684</v>
      </c>
    </row>
    <row r="149" spans="1:22" x14ac:dyDescent="0.25">
      <c r="A149" s="29">
        <v>39283</v>
      </c>
      <c r="B149" s="30">
        <v>0.19384272396564484</v>
      </c>
      <c r="C149" s="31">
        <v>3.9097154140472412</v>
      </c>
      <c r="D149" s="31">
        <v>95.129997253417969</v>
      </c>
      <c r="E149" s="31">
        <v>45.889999389648438</v>
      </c>
      <c r="F149" s="31">
        <v>98.448158264160156</v>
      </c>
      <c r="G149" s="32">
        <v>93.177711486816406</v>
      </c>
      <c r="H149" s="30">
        <v>8.24700016528368E-3</v>
      </c>
      <c r="I149" s="31">
        <v>1.3826999664306641</v>
      </c>
      <c r="J149" s="32">
        <v>2.0546998977661133</v>
      </c>
      <c r="K149" s="30">
        <v>1534.0999755859375</v>
      </c>
      <c r="L149" s="31">
        <v>149.94161987304688</v>
      </c>
      <c r="M149" s="33">
        <v>2978.14208984375</v>
      </c>
      <c r="N149" s="30">
        <v>73.017501831054688</v>
      </c>
      <c r="O149" s="31">
        <v>683.82403564453125</v>
      </c>
      <c r="P149" s="32">
        <v>318.25</v>
      </c>
      <c r="Q149" s="30">
        <v>5.383430004119873</v>
      </c>
      <c r="R149" s="31">
        <v>5.6434998512268066</v>
      </c>
      <c r="S149" s="31">
        <v>4.6437950134277344</v>
      </c>
      <c r="T149" s="31">
        <v>4.7880001068115234</v>
      </c>
      <c r="U149" s="31">
        <v>6.2457108497619629</v>
      </c>
      <c r="V149" s="32">
        <v>5.8449997901916504</v>
      </c>
    </row>
    <row r="150" spans="1:22" x14ac:dyDescent="0.25">
      <c r="A150" s="29">
        <v>39286</v>
      </c>
      <c r="B150" s="30">
        <v>0.23920771479606628</v>
      </c>
      <c r="C150" s="31">
        <v>4.2524700164794922</v>
      </c>
      <c r="D150" s="31">
        <v>95.300003051757813</v>
      </c>
      <c r="E150" s="31">
        <v>45.470001220703125</v>
      </c>
      <c r="F150" s="31">
        <v>98.367286682128906</v>
      </c>
      <c r="G150" s="32">
        <v>92.659286499023438</v>
      </c>
      <c r="H150" s="30">
        <v>8.2430001348257065E-3</v>
      </c>
      <c r="I150" s="31">
        <v>1.3806999921798706</v>
      </c>
      <c r="J150" s="32">
        <v>2.0580000877380371</v>
      </c>
      <c r="K150" s="30">
        <v>1541.5699462890625</v>
      </c>
      <c r="L150" s="31">
        <v>148.04995727539063</v>
      </c>
      <c r="M150" s="33">
        <v>2987.65576171875</v>
      </c>
      <c r="N150" s="30">
        <v>72.836563110351563</v>
      </c>
      <c r="O150" s="31">
        <v>680.66217041015625</v>
      </c>
      <c r="P150" s="32">
        <v>310</v>
      </c>
      <c r="Q150" s="30">
        <v>5.3993020057678223</v>
      </c>
      <c r="R150" s="31">
        <v>5.6475000381469727</v>
      </c>
      <c r="S150" s="31">
        <v>4.6414041519165039</v>
      </c>
      <c r="T150" s="31">
        <v>4.7919998168945313</v>
      </c>
      <c r="U150" s="31">
        <v>6.2586507797241211</v>
      </c>
      <c r="V150" s="32">
        <v>5.8874998092651367</v>
      </c>
    </row>
    <row r="151" spans="1:22" x14ac:dyDescent="0.25">
      <c r="A151" s="29">
        <v>39287</v>
      </c>
      <c r="B151" s="30">
        <v>0.29510384798049927</v>
      </c>
      <c r="C151" s="31">
        <v>4.2794857025146484</v>
      </c>
      <c r="D151" s="31">
        <v>95.050003051757813</v>
      </c>
      <c r="E151" s="31">
        <v>44.549999237060547</v>
      </c>
      <c r="F151" s="31">
        <v>98.457260131835938</v>
      </c>
      <c r="G151" s="32">
        <v>91.871658325195313</v>
      </c>
      <c r="H151" s="30">
        <v>8.3060003817081451E-3</v>
      </c>
      <c r="I151" s="31">
        <v>1.3823000192642212</v>
      </c>
      <c r="J151" s="32">
        <v>2.0638000965118408</v>
      </c>
      <c r="K151" s="30">
        <v>1511.0400390625</v>
      </c>
      <c r="L151" s="31">
        <v>149.08512878417969</v>
      </c>
      <c r="M151" s="33">
        <v>3000.841552734375</v>
      </c>
      <c r="N151" s="30">
        <v>72.202499389648438</v>
      </c>
      <c r="O151" s="31">
        <v>682.7620849609375</v>
      </c>
      <c r="P151" s="32">
        <v>311.5</v>
      </c>
      <c r="Q151" s="30">
        <v>5.3853979110717773</v>
      </c>
      <c r="R151" s="31">
        <v>5.6440000534057617</v>
      </c>
      <c r="S151" s="31">
        <v>4.642035961151123</v>
      </c>
      <c r="T151" s="31">
        <v>4.7859997749328613</v>
      </c>
      <c r="U151" s="31">
        <v>6.2720270156860352</v>
      </c>
      <c r="V151" s="32">
        <v>5.882500171661377</v>
      </c>
    </row>
    <row r="152" spans="1:22" x14ac:dyDescent="0.25">
      <c r="A152" s="29">
        <v>39288</v>
      </c>
      <c r="B152" s="30">
        <v>0.30378338694572449</v>
      </c>
      <c r="C152" s="31">
        <v>4.3414106369018555</v>
      </c>
      <c r="D152" s="31">
        <v>94.5</v>
      </c>
      <c r="E152" s="31">
        <v>42.029998779296875</v>
      </c>
      <c r="F152" s="31">
        <v>98.547248840332031</v>
      </c>
      <c r="G152" s="32">
        <v>91.10211181640625</v>
      </c>
      <c r="H152" s="30">
        <v>8.2919998094439507E-3</v>
      </c>
      <c r="I152" s="31">
        <v>1.3720999956130981</v>
      </c>
      <c r="J152" s="32">
        <v>2.0511999130249023</v>
      </c>
      <c r="K152" s="30">
        <v>1518.0899658203125</v>
      </c>
      <c r="L152" s="31">
        <v>148.47990417480469</v>
      </c>
      <c r="M152" s="33">
        <v>2986.0400390625</v>
      </c>
      <c r="N152" s="30">
        <v>73.323127746582031</v>
      </c>
      <c r="O152" s="31">
        <v>673.56256103515625</v>
      </c>
      <c r="P152" s="32">
        <v>311.5</v>
      </c>
      <c r="Q152" s="30">
        <v>5.3647341728210449</v>
      </c>
      <c r="R152" s="31">
        <v>5.6094999313354492</v>
      </c>
      <c r="S152" s="31">
        <v>4.6287341117858887</v>
      </c>
      <c r="T152" s="31">
        <v>4.7610001564025879</v>
      </c>
      <c r="U152" s="31">
        <v>6.250403881072998</v>
      </c>
      <c r="V152" s="32">
        <v>5.8550000190734863</v>
      </c>
    </row>
    <row r="153" spans="1:22" x14ac:dyDescent="0.25">
      <c r="A153" s="29">
        <v>39289</v>
      </c>
      <c r="B153" s="30">
        <v>0.46383383870124817</v>
      </c>
      <c r="C153" s="31">
        <v>5.1418757438659668</v>
      </c>
      <c r="D153" s="31">
        <v>92.970001220703125</v>
      </c>
      <c r="E153" s="31">
        <v>39.919998168945313</v>
      </c>
      <c r="F153" s="31">
        <v>99.075027465820313</v>
      </c>
      <c r="G153" s="32">
        <v>89.820396423339844</v>
      </c>
      <c r="H153" s="30">
        <v>8.4290001541376114E-3</v>
      </c>
      <c r="I153" s="31">
        <v>1.3746000528335571</v>
      </c>
      <c r="J153" s="32">
        <v>2.048799991607666</v>
      </c>
      <c r="K153" s="30">
        <v>1482.6600341796875</v>
      </c>
      <c r="L153" s="31">
        <v>148.66961669921875</v>
      </c>
      <c r="M153" s="33">
        <v>2966.55859375</v>
      </c>
      <c r="N153" s="30">
        <v>72.158126831054688</v>
      </c>
      <c r="O153" s="31">
        <v>662.6263427734375</v>
      </c>
      <c r="P153" s="32">
        <v>317.5</v>
      </c>
      <c r="Q153" s="30">
        <v>5.2562317848205566</v>
      </c>
      <c r="R153" s="31">
        <v>5.5250000953674316</v>
      </c>
      <c r="S153" s="31">
        <v>4.5995850563049316</v>
      </c>
      <c r="T153" s="31">
        <v>4.7290000915527344</v>
      </c>
      <c r="U153" s="31">
        <v>6.2154121398925781</v>
      </c>
      <c r="V153" s="32">
        <v>5.8125</v>
      </c>
    </row>
    <row r="154" spans="1:22" x14ac:dyDescent="0.25">
      <c r="A154" s="29">
        <v>39290</v>
      </c>
      <c r="B154" s="30">
        <v>0.53141838312149048</v>
      </c>
      <c r="C154" s="31">
        <v>4.984339714050293</v>
      </c>
      <c r="D154" s="31">
        <v>92.959999084472656</v>
      </c>
      <c r="E154" s="31">
        <v>39.650001525878906</v>
      </c>
      <c r="F154" s="31">
        <v>98.954620361328125</v>
      </c>
      <c r="G154" s="32">
        <v>89.115379333496094</v>
      </c>
      <c r="H154" s="30">
        <v>8.418000303208828E-3</v>
      </c>
      <c r="I154" s="31">
        <v>1.3633999824523926</v>
      </c>
      <c r="J154" s="32">
        <v>2.026900053024292</v>
      </c>
      <c r="K154" s="30">
        <v>1458.949951171875</v>
      </c>
      <c r="L154" s="31">
        <v>145.59078979492188</v>
      </c>
      <c r="M154" s="33">
        <v>2884.60009765625</v>
      </c>
      <c r="N154" s="30">
        <v>73.064689636230469</v>
      </c>
      <c r="O154" s="31">
        <v>660.22662353515625</v>
      </c>
      <c r="P154" s="32">
        <v>321</v>
      </c>
      <c r="Q154" s="30">
        <v>5.2374129295349121</v>
      </c>
      <c r="R154" s="31">
        <v>5.5434999465942383</v>
      </c>
      <c r="S154" s="31">
        <v>4.5916762351989746</v>
      </c>
      <c r="T154" s="31">
        <v>4.7369999885559082</v>
      </c>
      <c r="U154" s="31">
        <v>6.1922259330749512</v>
      </c>
      <c r="V154" s="32">
        <v>5.8000001907348633</v>
      </c>
    </row>
    <row r="155" spans="1:22" x14ac:dyDescent="0.25">
      <c r="A155" s="29">
        <v>39293</v>
      </c>
      <c r="B155" s="30">
        <v>0.43976262211799622</v>
      </c>
      <c r="C155" s="31">
        <v>4.7170734405517578</v>
      </c>
      <c r="D155" s="31">
        <v>92.680000305175781</v>
      </c>
      <c r="E155" s="31">
        <v>39.900001525878906</v>
      </c>
      <c r="F155" s="31">
        <v>98.86065673828125</v>
      </c>
      <c r="G155" s="32">
        <v>88.903999328613281</v>
      </c>
      <c r="H155" s="30">
        <v>8.418000303208828E-3</v>
      </c>
      <c r="I155" s="31">
        <v>1.3697999715805054</v>
      </c>
      <c r="J155" s="32">
        <v>2.0229001045227051</v>
      </c>
      <c r="K155" s="30">
        <v>1473.9100341796875</v>
      </c>
      <c r="L155" s="31">
        <v>145.79054260253906</v>
      </c>
      <c r="M155" s="33">
        <v>2906.317626953125</v>
      </c>
      <c r="N155" s="30">
        <v>72.400344848632813</v>
      </c>
      <c r="O155" s="31">
        <v>661.11328125</v>
      </c>
      <c r="P155" s="32">
        <v>323.5</v>
      </c>
      <c r="Q155" s="30">
        <v>5.2402329444885254</v>
      </c>
      <c r="R155" s="31">
        <v>5.5520000457763672</v>
      </c>
      <c r="S155" s="31">
        <v>4.5730228424072266</v>
      </c>
      <c r="T155" s="31">
        <v>4.7259998321533203</v>
      </c>
      <c r="U155" s="31">
        <v>6.1756629943847656</v>
      </c>
      <c r="V155" s="32">
        <v>5.7849998474121094</v>
      </c>
    </row>
    <row r="156" spans="1:22" x14ac:dyDescent="0.25">
      <c r="A156" s="29">
        <v>39294</v>
      </c>
      <c r="B156" s="30">
        <v>0.38189911842346191</v>
      </c>
      <c r="C156" s="31">
        <v>4.6726031303405762</v>
      </c>
      <c r="D156" s="31">
        <v>92.720001220703125</v>
      </c>
      <c r="E156" s="31">
        <v>39.740001678466797</v>
      </c>
      <c r="F156" s="31">
        <v>98.90936279296875</v>
      </c>
      <c r="G156" s="32">
        <v>89.333000183105469</v>
      </c>
      <c r="H156" s="30">
        <v>8.418000303208828E-3</v>
      </c>
      <c r="I156" s="31">
        <v>1.3682999610900879</v>
      </c>
      <c r="J156" s="32">
        <v>2.0229001045227051</v>
      </c>
      <c r="K156" s="30">
        <v>1455.27001953125</v>
      </c>
      <c r="L156" s="31">
        <v>144.68118286132813</v>
      </c>
      <c r="M156" s="33">
        <v>2962.26904296875</v>
      </c>
      <c r="N156" s="30">
        <v>73.383445739746094</v>
      </c>
      <c r="O156" s="31">
        <v>666.1629638671875</v>
      </c>
      <c r="P156" s="32">
        <v>325.75</v>
      </c>
      <c r="Q156" s="30">
        <v>5.2321290969848633</v>
      </c>
      <c r="R156" s="31">
        <v>5.5064997673034668</v>
      </c>
      <c r="S156" s="31">
        <v>4.6071529388427734</v>
      </c>
      <c r="T156" s="31">
        <v>4.7420001029968262</v>
      </c>
      <c r="U156" s="31">
        <v>6.1900568008422852</v>
      </c>
      <c r="V156" s="32">
        <v>5.804999828338623</v>
      </c>
    </row>
    <row r="157" spans="1:22" x14ac:dyDescent="0.25">
      <c r="A157" s="29">
        <v>39295</v>
      </c>
      <c r="B157" s="30">
        <v>0.41951039433479309</v>
      </c>
      <c r="C157" s="31">
        <v>4.7653236389160156</v>
      </c>
      <c r="D157" s="31">
        <v>92.110000610351563</v>
      </c>
      <c r="E157" s="31">
        <v>39.680000305175781</v>
      </c>
      <c r="F157" s="31">
        <v>98.989288330078125</v>
      </c>
      <c r="G157" s="32">
        <v>88.398002624511719</v>
      </c>
      <c r="H157" s="30">
        <v>8.4370002150535583E-3</v>
      </c>
      <c r="I157" s="31">
        <v>1.3667999505996704</v>
      </c>
      <c r="J157" s="32">
        <v>2.0278999805450439</v>
      </c>
      <c r="K157" s="30">
        <v>1465.81005859375</v>
      </c>
      <c r="L157" s="31">
        <v>142.28109741210938</v>
      </c>
      <c r="M157" s="33">
        <v>2868.2099609375</v>
      </c>
      <c r="N157" s="30">
        <v>73.232070922851563</v>
      </c>
      <c r="O157" s="31">
        <v>665.16302490234375</v>
      </c>
      <c r="P157" s="32">
        <v>319</v>
      </c>
      <c r="Q157" s="30">
        <v>5.2135119438171387</v>
      </c>
      <c r="R157" s="31">
        <v>5.4970002174377441</v>
      </c>
      <c r="S157" s="31">
        <v>4.5938878059387207</v>
      </c>
      <c r="T157" s="31">
        <v>4.745999813079834</v>
      </c>
      <c r="U157" s="31">
        <v>6.1746468544006348</v>
      </c>
      <c r="V157" s="32">
        <v>5.7899999618530273</v>
      </c>
    </row>
    <row r="158" spans="1:22" x14ac:dyDescent="0.25">
      <c r="A158" s="29">
        <v>39296</v>
      </c>
      <c r="B158" s="30">
        <v>0.45712167024612427</v>
      </c>
      <c r="C158" s="31">
        <v>5.0272536277770996</v>
      </c>
      <c r="D158" s="31">
        <v>89.69000244140625</v>
      </c>
      <c r="E158" s="31">
        <v>36.279998779296875</v>
      </c>
      <c r="F158" s="31">
        <v>98.892204284667969</v>
      </c>
      <c r="G158" s="32">
        <v>88.94000244140625</v>
      </c>
      <c r="H158" s="30">
        <v>8.3950003609061241E-3</v>
      </c>
      <c r="I158" s="31">
        <v>1.3703999519348145</v>
      </c>
      <c r="J158" s="32">
        <v>2.0357999801635742</v>
      </c>
      <c r="K158" s="30">
        <v>1472.199951171875</v>
      </c>
      <c r="L158" s="31">
        <v>142.56787109375</v>
      </c>
      <c r="M158" s="33">
        <v>2866.79150390625</v>
      </c>
      <c r="N158" s="30">
        <v>73.619308471679688</v>
      </c>
      <c r="O158" s="31">
        <v>664.72613525390625</v>
      </c>
      <c r="P158" s="32">
        <v>324</v>
      </c>
      <c r="Q158" s="30">
        <v>5.2172951698303223</v>
      </c>
      <c r="R158" s="31">
        <v>5.4805002212524414</v>
      </c>
      <c r="S158" s="31">
        <v>4.6217379570007324</v>
      </c>
      <c r="T158" s="31">
        <v>4.750999927520752</v>
      </c>
      <c r="U158" s="31">
        <v>6.1947269439697266</v>
      </c>
      <c r="V158" s="32">
        <v>5.7925000190734863</v>
      </c>
    </row>
    <row r="159" spans="1:22" x14ac:dyDescent="0.25">
      <c r="A159" s="29">
        <v>39297</v>
      </c>
      <c r="B159" s="30">
        <v>0.4902195930480957</v>
      </c>
      <c r="C159" s="31">
        <v>5.249049186706543</v>
      </c>
      <c r="D159" s="31">
        <v>88</v>
      </c>
      <c r="E159" s="31">
        <v>36.25</v>
      </c>
      <c r="F159" s="31">
        <v>99.170417785644531</v>
      </c>
      <c r="G159" s="32">
        <v>88.859001159667969</v>
      </c>
      <c r="H159" s="30">
        <v>8.4459995850920677E-3</v>
      </c>
      <c r="I159" s="31">
        <v>1.3774000406265259</v>
      </c>
      <c r="J159" s="32">
        <v>2.0450000762939453</v>
      </c>
      <c r="K159" s="30">
        <v>1433.06005859375</v>
      </c>
      <c r="L159" s="31">
        <v>143.25973510742188</v>
      </c>
      <c r="M159" s="33">
        <v>2878.9873046875</v>
      </c>
      <c r="N159" s="30">
        <v>73.129310607910156</v>
      </c>
      <c r="O159" s="31">
        <v>670.62548828125</v>
      </c>
      <c r="P159" s="32">
        <v>326.5</v>
      </c>
      <c r="Q159" s="30">
        <v>5.146812915802002</v>
      </c>
      <c r="R159" s="31">
        <v>5.440000057220459</v>
      </c>
      <c r="S159" s="31">
        <v>4.6050801277160645</v>
      </c>
      <c r="T159" s="31">
        <v>4.7090001106262207</v>
      </c>
      <c r="U159" s="31">
        <v>6.18060302734375</v>
      </c>
      <c r="V159" s="32">
        <v>5.7375001907348633</v>
      </c>
    </row>
    <row r="160" spans="1:22" x14ac:dyDescent="0.25">
      <c r="A160" s="29">
        <v>39300</v>
      </c>
      <c r="B160" s="30">
        <v>0.54310685396194458</v>
      </c>
      <c r="C160" s="31">
        <v>5.5508909225463867</v>
      </c>
      <c r="D160" s="31">
        <v>87.75</v>
      </c>
      <c r="E160" s="31">
        <v>36.25</v>
      </c>
      <c r="F160" s="31">
        <v>99.126213073730469</v>
      </c>
      <c r="G160" s="32">
        <v>88.470001220703125</v>
      </c>
      <c r="H160" s="30">
        <v>8.4419995546340942E-3</v>
      </c>
      <c r="I160" s="31">
        <v>1.3794000148773193</v>
      </c>
      <c r="J160" s="32">
        <v>2.0302999019622803</v>
      </c>
      <c r="K160" s="30">
        <v>1467.6700439453125</v>
      </c>
      <c r="L160" s="31">
        <v>142.96124267578125</v>
      </c>
      <c r="M160" s="33">
        <v>2801.733154296875</v>
      </c>
      <c r="N160" s="30">
        <v>70.564483642578125</v>
      </c>
      <c r="O160" s="31">
        <v>670.4627685546875</v>
      </c>
      <c r="P160" s="32">
        <v>325.75</v>
      </c>
      <c r="Q160" s="30">
        <v>5.1559991836547852</v>
      </c>
      <c r="R160" s="31">
        <v>5.4609999656677246</v>
      </c>
      <c r="S160" s="31">
        <v>4.5972537994384766</v>
      </c>
      <c r="T160" s="31">
        <v>4.7230000495910645</v>
      </c>
      <c r="U160" s="31">
        <v>6.1657748222351074</v>
      </c>
      <c r="V160" s="32">
        <v>5.7600002288818359</v>
      </c>
    </row>
    <row r="161" spans="1:22" x14ac:dyDescent="0.25">
      <c r="A161" s="29">
        <v>39301</v>
      </c>
      <c r="B161" s="30">
        <v>0.54484272003173828</v>
      </c>
      <c r="C161" s="31">
        <v>5.5717921257019043</v>
      </c>
      <c r="D161" s="31">
        <v>90</v>
      </c>
      <c r="E161" s="31">
        <v>37.419998168945313</v>
      </c>
      <c r="F161" s="31">
        <v>99.032493591308594</v>
      </c>
      <c r="G161" s="32">
        <v>88.859001159667969</v>
      </c>
      <c r="H161" s="30">
        <v>8.4269996732473373E-3</v>
      </c>
      <c r="I161" s="31">
        <v>1.3737000226974487</v>
      </c>
      <c r="J161" s="32">
        <v>2.024399995803833</v>
      </c>
      <c r="K161" s="30">
        <v>1476.7099609375</v>
      </c>
      <c r="L161" s="31">
        <v>142.77565002441406</v>
      </c>
      <c r="M161" s="33">
        <v>2798.1162109375</v>
      </c>
      <c r="N161" s="30">
        <v>70.9193115234375</v>
      </c>
      <c r="O161" s="31">
        <v>670.26275634765625</v>
      </c>
      <c r="P161" s="32">
        <v>335.25</v>
      </c>
      <c r="Q161" s="30">
        <v>5.1940269470214844</v>
      </c>
      <c r="R161" s="31">
        <v>5.4530000686645508</v>
      </c>
      <c r="S161" s="31">
        <v>4.6247267723083496</v>
      </c>
      <c r="T161" s="31">
        <v>4.7210001945495605</v>
      </c>
      <c r="U161" s="31">
        <v>6.1924772262573242</v>
      </c>
      <c r="V161" s="32">
        <v>5.757500171661377</v>
      </c>
    </row>
    <row r="162" spans="1:22" x14ac:dyDescent="0.25">
      <c r="A162" s="29">
        <v>39302</v>
      </c>
      <c r="B162" s="30">
        <v>0.46487537026405334</v>
      </c>
      <c r="C162" s="31">
        <v>5.4383811950683594</v>
      </c>
      <c r="D162" s="31">
        <v>90.94000244140625</v>
      </c>
      <c r="E162" s="31">
        <v>37.959999084472656</v>
      </c>
      <c r="F162" s="31">
        <v>98.630760192871094</v>
      </c>
      <c r="G162" s="32">
        <v>89.696998596191406</v>
      </c>
      <c r="H162" s="30">
        <v>8.3630001172423363E-3</v>
      </c>
      <c r="I162" s="31">
        <v>1.3797999620437622</v>
      </c>
      <c r="J162" s="32">
        <v>2.0362999439239502</v>
      </c>
      <c r="K162" s="30">
        <v>1497.489990234375</v>
      </c>
      <c r="L162" s="31">
        <v>142.21879577636719</v>
      </c>
      <c r="M162" s="33">
        <v>2878.65087890625</v>
      </c>
      <c r="N162" s="30">
        <v>70.283447265625</v>
      </c>
      <c r="O162" s="31">
        <v>673.66259765625</v>
      </c>
      <c r="P162" s="32">
        <v>341</v>
      </c>
      <c r="Q162" s="30">
        <v>5.255615234375</v>
      </c>
      <c r="R162" s="31">
        <v>5.5300002098083496</v>
      </c>
      <c r="S162" s="31">
        <v>4.6621122360229492</v>
      </c>
      <c r="T162" s="31">
        <v>4.7820000648498535</v>
      </c>
      <c r="U162" s="31">
        <v>6.2434568405151367</v>
      </c>
      <c r="V162" s="32">
        <v>5.8125</v>
      </c>
    </row>
    <row r="163" spans="1:22" x14ac:dyDescent="0.25">
      <c r="A163" s="29">
        <v>39303</v>
      </c>
      <c r="B163" s="30">
        <v>0.52366471290588379</v>
      </c>
      <c r="C163" s="31">
        <v>5.5495567321777344</v>
      </c>
      <c r="D163" s="31">
        <v>89.470001220703125</v>
      </c>
      <c r="E163" s="31">
        <v>37.880001068115234</v>
      </c>
      <c r="F163" s="31">
        <v>98.729133605957031</v>
      </c>
      <c r="G163" s="32">
        <v>89.652000427246094</v>
      </c>
      <c r="H163" s="30">
        <v>8.4530003368854523E-3</v>
      </c>
      <c r="I163" s="31">
        <v>1.3676999807357788</v>
      </c>
      <c r="J163" s="32">
        <v>2.0230998992919922</v>
      </c>
      <c r="K163" s="30">
        <v>1453.0899658203125</v>
      </c>
      <c r="L163" s="31">
        <v>144.72859191894531</v>
      </c>
      <c r="M163" s="33">
        <v>2868.2177734375</v>
      </c>
      <c r="N163" s="30">
        <v>69.931037902832031</v>
      </c>
      <c r="O163" s="31">
        <v>662.82635498046875</v>
      </c>
      <c r="P163" s="32">
        <v>332.25</v>
      </c>
      <c r="Q163" s="30">
        <v>5.1497278213500977</v>
      </c>
      <c r="R163" s="31">
        <v>5.4805002212524414</v>
      </c>
      <c r="S163" s="31">
        <v>4.644474983215332</v>
      </c>
      <c r="T163" s="31">
        <v>4.7620000839233398</v>
      </c>
      <c r="U163" s="31">
        <v>6.2465271949768066</v>
      </c>
      <c r="V163" s="32">
        <v>5.7925000190734863</v>
      </c>
    </row>
    <row r="164" spans="1:22" x14ac:dyDescent="0.25">
      <c r="A164" s="29">
        <v>39304</v>
      </c>
      <c r="B164" s="30">
        <v>0.51880413293838501</v>
      </c>
      <c r="C164" s="31">
        <v>5.4068074226379395</v>
      </c>
      <c r="D164" s="31">
        <v>89.779998779296875</v>
      </c>
      <c r="E164" s="31">
        <v>37.580001831054688</v>
      </c>
      <c r="F164" s="31">
        <v>98.886550903320313</v>
      </c>
      <c r="G164" s="32">
        <v>89.234001159667969</v>
      </c>
      <c r="H164" s="30">
        <v>8.4490003064274788E-3</v>
      </c>
      <c r="I164" s="31">
        <v>1.3693000078201294</v>
      </c>
      <c r="J164" s="32">
        <v>2.0220000743865967</v>
      </c>
      <c r="K164" s="30">
        <v>1453.6400146484375</v>
      </c>
      <c r="L164" s="31">
        <v>141.73225402832031</v>
      </c>
      <c r="M164" s="33">
        <v>2786.880859375</v>
      </c>
      <c r="N164" s="30">
        <v>69.624137878417969</v>
      </c>
      <c r="O164" s="31">
        <v>672.42529296875</v>
      </c>
      <c r="P164" s="32">
        <v>333</v>
      </c>
      <c r="Q164" s="30">
        <v>5.1431708335876465</v>
      </c>
      <c r="R164" s="31">
        <v>5.4835000038146973</v>
      </c>
      <c r="S164" s="31">
        <v>4.6130228042602539</v>
      </c>
      <c r="T164" s="31">
        <v>4.7369999885559082</v>
      </c>
      <c r="U164" s="31">
        <v>6.231907844543457</v>
      </c>
      <c r="V164" s="32">
        <v>5.7750000953674316</v>
      </c>
    </row>
    <row r="165" spans="1:22" x14ac:dyDescent="0.25">
      <c r="A165" s="29">
        <v>39307</v>
      </c>
      <c r="B165" s="30">
        <v>0.50757861137390137</v>
      </c>
      <c r="C165" s="31">
        <v>5.2887387275695801</v>
      </c>
      <c r="D165" s="31">
        <v>91.720001220703125</v>
      </c>
      <c r="E165" s="31">
        <v>37.880001068115234</v>
      </c>
      <c r="F165" s="31">
        <v>98.784492492675781</v>
      </c>
      <c r="G165" s="32">
        <v>90.488998413085938</v>
      </c>
      <c r="H165" s="30">
        <v>8.4469998255372047E-3</v>
      </c>
      <c r="I165" s="31">
        <v>1.361299991607666</v>
      </c>
      <c r="J165" s="32">
        <v>2.013740062713623</v>
      </c>
      <c r="K165" s="30">
        <v>1452.9200439453125</v>
      </c>
      <c r="L165" s="31">
        <v>141.92228698730469</v>
      </c>
      <c r="M165" s="33">
        <v>2797.817138671875</v>
      </c>
      <c r="N165" s="30">
        <v>69.044830322265625</v>
      </c>
      <c r="O165" s="31">
        <v>670.26275634765625</v>
      </c>
      <c r="P165" s="32">
        <v>331</v>
      </c>
      <c r="Q165" s="30">
        <v>5.1545372009277344</v>
      </c>
      <c r="R165" s="31">
        <v>5.495999813079834</v>
      </c>
      <c r="S165" s="31">
        <v>4.6479811668395996</v>
      </c>
      <c r="T165" s="31">
        <v>4.755000114440918</v>
      </c>
      <c r="U165" s="31">
        <v>6.2904729843139648</v>
      </c>
      <c r="V165" s="32">
        <v>5.7874999046325684</v>
      </c>
    </row>
    <row r="166" spans="1:22" x14ac:dyDescent="0.25">
      <c r="A166" s="29">
        <v>39308</v>
      </c>
      <c r="B166" s="30">
        <v>0.5419495701789856</v>
      </c>
      <c r="C166" s="31">
        <v>5.3272056579589844</v>
      </c>
      <c r="D166" s="31">
        <v>90.720001220703125</v>
      </c>
      <c r="E166" s="31">
        <v>37.189998626708984</v>
      </c>
      <c r="F166" s="31">
        <v>98.954208374023438</v>
      </c>
      <c r="G166" s="32">
        <v>89.342002868652344</v>
      </c>
      <c r="H166" s="30">
        <v>8.4870001301169395E-3</v>
      </c>
      <c r="I166" s="31">
        <v>1.3532999753952026</v>
      </c>
      <c r="J166" s="32">
        <v>1.996999979019165</v>
      </c>
      <c r="K166" s="30">
        <v>1426.5400390625</v>
      </c>
      <c r="L166" s="31">
        <v>142.73277282714844</v>
      </c>
      <c r="M166" s="33">
        <v>2813.353759765625</v>
      </c>
      <c r="N166" s="30">
        <v>69.361381530761719</v>
      </c>
      <c r="O166" s="31">
        <v>669.86279296875</v>
      </c>
      <c r="P166" s="32">
        <v>327.5</v>
      </c>
      <c r="Q166" s="30">
        <v>5.1176509857177734</v>
      </c>
      <c r="R166" s="31">
        <v>5.4695000648498535</v>
      </c>
      <c r="S166" s="31">
        <v>4.6411900520324707</v>
      </c>
      <c r="T166" s="31">
        <v>4.7389998435974121</v>
      </c>
      <c r="U166" s="31">
        <v>6.2353429794311523</v>
      </c>
      <c r="V166" s="32">
        <v>5.742499828338623</v>
      </c>
    </row>
    <row r="167" spans="1:22" x14ac:dyDescent="0.25">
      <c r="A167" s="29">
        <v>39309</v>
      </c>
      <c r="B167" s="30">
        <v>0.55051332712173462</v>
      </c>
      <c r="C167" s="31">
        <v>5.836723804473877</v>
      </c>
      <c r="D167" s="31">
        <v>89.839996337890625</v>
      </c>
      <c r="E167" s="31">
        <v>35.380001068115234</v>
      </c>
      <c r="F167" s="31">
        <v>99.027130126953125</v>
      </c>
      <c r="G167" s="32">
        <v>88.831001281738281</v>
      </c>
      <c r="H167" s="30">
        <v>8.5500003769993782E-3</v>
      </c>
      <c r="I167" s="31">
        <v>1.3442000150680542</v>
      </c>
      <c r="J167" s="32">
        <v>1.9938000440597534</v>
      </c>
      <c r="K167" s="30">
        <v>1406.699951171875</v>
      </c>
      <c r="L167" s="31">
        <v>140.40914916992188</v>
      </c>
      <c r="M167" s="33">
        <v>2732.64697265625</v>
      </c>
      <c r="N167" s="30">
        <v>70.351722717285156</v>
      </c>
      <c r="O167" s="31">
        <v>668.86285400390625</v>
      </c>
      <c r="P167" s="32">
        <v>328</v>
      </c>
      <c r="Q167" s="30">
        <v>5.0596342086791992</v>
      </c>
      <c r="R167" s="31">
        <v>5.4475002288818359</v>
      </c>
      <c r="S167" s="31">
        <v>4.6112279891967773</v>
      </c>
      <c r="T167" s="31">
        <v>4.7410001754760742</v>
      </c>
      <c r="U167" s="31">
        <v>6.2117748260498047</v>
      </c>
      <c r="V167" s="32">
        <v>5.7199997901916504</v>
      </c>
    </row>
    <row r="168" spans="1:22" x14ac:dyDescent="0.25">
      <c r="A168" s="29">
        <v>39310</v>
      </c>
      <c r="B168" s="30">
        <v>0.57527893781661987</v>
      </c>
      <c r="C168" s="31">
        <v>6.0272789001464844</v>
      </c>
      <c r="D168" s="31">
        <v>89.389999389648438</v>
      </c>
      <c r="E168" s="31">
        <v>33.720001220703125</v>
      </c>
      <c r="F168" s="31">
        <v>99.3865966796875</v>
      </c>
      <c r="G168" s="32">
        <v>87.972000122070313</v>
      </c>
      <c r="H168" s="30">
        <v>8.7599996477365494E-3</v>
      </c>
      <c r="I168" s="31">
        <v>1.3425999879837036</v>
      </c>
      <c r="J168" s="32">
        <v>1.9817999601364136</v>
      </c>
      <c r="K168" s="30">
        <v>1411.27001953125</v>
      </c>
      <c r="L168" s="31">
        <v>144.00294494628906</v>
      </c>
      <c r="M168" s="33">
        <v>2643.697265625</v>
      </c>
      <c r="N168" s="30">
        <v>68.624137878417969</v>
      </c>
      <c r="O168" s="31">
        <v>647.52801513671875</v>
      </c>
      <c r="P168" s="32">
        <v>321.69232177734375</v>
      </c>
      <c r="Q168" s="30">
        <v>4.9141011238098145</v>
      </c>
      <c r="R168" s="31">
        <v>5.380000114440918</v>
      </c>
      <c r="S168" s="31">
        <v>4.5633459091186523</v>
      </c>
      <c r="T168" s="31">
        <v>4.6960000991821289</v>
      </c>
      <c r="U168" s="31">
        <v>6.2505049705505371</v>
      </c>
      <c r="V168" s="32">
        <v>5.695000171661377</v>
      </c>
    </row>
    <row r="169" spans="1:22" x14ac:dyDescent="0.25">
      <c r="A169" s="29">
        <v>39311</v>
      </c>
      <c r="B169" s="30">
        <v>0.46626409888267517</v>
      </c>
      <c r="C169" s="31">
        <v>5.7485613822937012</v>
      </c>
      <c r="D169" s="31">
        <v>90.5</v>
      </c>
      <c r="E169" s="31">
        <v>34.790000915527344</v>
      </c>
      <c r="F169" s="31">
        <v>99.240066528320313</v>
      </c>
      <c r="G169" s="32">
        <v>88.166000366210938</v>
      </c>
      <c r="H169" s="30">
        <v>8.7729999795556068E-3</v>
      </c>
      <c r="I169" s="31">
        <v>1.3474999666213989</v>
      </c>
      <c r="J169" s="32">
        <v>1.9799000024795532</v>
      </c>
      <c r="K169" s="30">
        <v>1445.93994140625</v>
      </c>
      <c r="L169" s="31">
        <v>133.61045837402344</v>
      </c>
      <c r="M169" s="33">
        <v>2608.634521484375</v>
      </c>
      <c r="N169" s="30">
        <v>69.234825134277344</v>
      </c>
      <c r="O169" s="31">
        <v>657.7269287109375</v>
      </c>
      <c r="P169" s="32">
        <v>328.87911987304688</v>
      </c>
      <c r="Q169" s="30">
        <v>4.9248800277709961</v>
      </c>
      <c r="R169" s="31">
        <v>5.4310002326965332</v>
      </c>
      <c r="S169" s="31">
        <v>4.5484127998352051</v>
      </c>
      <c r="T169" s="31">
        <v>4.6960000991821289</v>
      </c>
      <c r="U169" s="31">
        <v>6.239555835723877</v>
      </c>
      <c r="V169" s="32">
        <v>5.6750001907348633</v>
      </c>
    </row>
    <row r="170" spans="1:22" x14ac:dyDescent="0.25">
      <c r="A170" s="29">
        <v>39314</v>
      </c>
      <c r="B170" s="30">
        <v>0.39729079604148865</v>
      </c>
      <c r="C170" s="31">
        <v>5.6680703163146973</v>
      </c>
      <c r="D170" s="31">
        <v>91.69000244140625</v>
      </c>
      <c r="E170" s="31">
        <v>34.470001220703125</v>
      </c>
      <c r="F170" s="31">
        <v>99.338325500488281</v>
      </c>
      <c r="G170" s="32">
        <v>88.325996398925781</v>
      </c>
      <c r="H170" s="30">
        <v>8.7059997022151947E-3</v>
      </c>
      <c r="I170" s="31">
        <v>1.3474999666213989</v>
      </c>
      <c r="J170" s="32">
        <v>1.9881000518798828</v>
      </c>
      <c r="K170" s="30">
        <v>1445.550048828125</v>
      </c>
      <c r="L170" s="31">
        <v>137.61189270019531</v>
      </c>
      <c r="M170" s="33">
        <v>2762.437255859375</v>
      </c>
      <c r="N170" s="30">
        <v>68.832412719726563</v>
      </c>
      <c r="O170" s="31">
        <v>657.86346435546875</v>
      </c>
      <c r="P170" s="32">
        <v>332.68405151367188</v>
      </c>
      <c r="Q170" s="30">
        <v>4.911262035369873</v>
      </c>
      <c r="R170" s="31">
        <v>5.3965001106262207</v>
      </c>
      <c r="S170" s="31">
        <v>4.5644998550415039</v>
      </c>
      <c r="T170" s="31">
        <v>4.6909999847412109</v>
      </c>
      <c r="U170" s="31">
        <v>6.262782096862793</v>
      </c>
      <c r="V170" s="32">
        <v>5.679999828338623</v>
      </c>
    </row>
    <row r="171" spans="1:22" x14ac:dyDescent="0.25">
      <c r="A171" s="29">
        <v>39315</v>
      </c>
      <c r="B171" s="30">
        <v>0.37229377031326294</v>
      </c>
      <c r="C171" s="31">
        <v>5.6458349227905273</v>
      </c>
      <c r="D171" s="31">
        <v>92.470001220703125</v>
      </c>
      <c r="E171" s="31">
        <v>34.110000610351563</v>
      </c>
      <c r="F171" s="31">
        <v>99.493438720703125</v>
      </c>
      <c r="G171" s="32">
        <v>88.343002319335938</v>
      </c>
      <c r="H171" s="30">
        <v>8.7400004267692566E-3</v>
      </c>
      <c r="I171" s="31">
        <v>1.3466000556945801</v>
      </c>
      <c r="J171" s="32">
        <v>1.9823999404907227</v>
      </c>
      <c r="K171" s="30">
        <v>1447.1199951171875</v>
      </c>
      <c r="L171" s="31">
        <v>139.09135437011719</v>
      </c>
      <c r="M171" s="33">
        <v>2783.351806640625</v>
      </c>
      <c r="N171" s="30">
        <v>67.926895141601563</v>
      </c>
      <c r="O171" s="31">
        <v>656.863525390625</v>
      </c>
      <c r="P171" s="32">
        <v>339.58792114257813</v>
      </c>
      <c r="Q171" s="30">
        <v>4.879152774810791</v>
      </c>
      <c r="R171" s="31">
        <v>5.3330001831054688</v>
      </c>
      <c r="S171" s="31">
        <v>4.5567870140075684</v>
      </c>
      <c r="T171" s="31">
        <v>4.6630001068115234</v>
      </c>
      <c r="U171" s="31">
        <v>6.2394161224365234</v>
      </c>
      <c r="V171" s="32">
        <v>5.6424999237060547</v>
      </c>
    </row>
    <row r="172" spans="1:22" x14ac:dyDescent="0.25">
      <c r="A172" s="29">
        <v>39316</v>
      </c>
      <c r="B172" s="30">
        <v>0.34810683131217957</v>
      </c>
      <c r="C172" s="31">
        <v>5.3030805587768555</v>
      </c>
      <c r="D172" s="31">
        <v>92.660003662109375</v>
      </c>
      <c r="E172" s="31">
        <v>34.380001068115234</v>
      </c>
      <c r="F172" s="31">
        <v>99.352676391601563</v>
      </c>
      <c r="G172" s="32">
        <v>88.759002685546875</v>
      </c>
      <c r="H172" s="30">
        <v>8.6909998208284378E-3</v>
      </c>
      <c r="I172" s="31">
        <v>1.3543000221252441</v>
      </c>
      <c r="J172" s="32">
        <v>1.9917999505996704</v>
      </c>
      <c r="K172" s="30">
        <v>1464.0699462890625</v>
      </c>
      <c r="L172" s="31">
        <v>138.31454467773438</v>
      </c>
      <c r="M172" s="33">
        <v>2861.829345703125</v>
      </c>
      <c r="N172" s="30">
        <v>67.832756042480469</v>
      </c>
      <c r="O172" s="31">
        <v>660.46331787109375</v>
      </c>
      <c r="P172" s="32">
        <v>348.7884521484375</v>
      </c>
      <c r="Q172" s="30">
        <v>4.9844331741333008</v>
      </c>
      <c r="R172" s="31">
        <v>5.3305001258850098</v>
      </c>
      <c r="S172" s="31">
        <v>4.6448721885681152</v>
      </c>
      <c r="T172" s="31">
        <v>4.6919999122619629</v>
      </c>
      <c r="U172" s="31">
        <v>6.3056540489196777</v>
      </c>
      <c r="V172" s="32">
        <v>5.6999998092651367</v>
      </c>
    </row>
    <row r="173" spans="1:22" x14ac:dyDescent="0.25">
      <c r="A173" s="29">
        <v>39317</v>
      </c>
      <c r="B173" s="30">
        <v>0.30008012056350708</v>
      </c>
      <c r="C173" s="31">
        <v>4.796452522277832</v>
      </c>
      <c r="D173" s="31">
        <v>93.889999389648438</v>
      </c>
      <c r="E173" s="31">
        <v>35.360000610351563</v>
      </c>
      <c r="F173" s="31">
        <v>99.302154541015625</v>
      </c>
      <c r="G173" s="32">
        <v>88.867996215820313</v>
      </c>
      <c r="H173" s="30">
        <v>8.6270002648234367E-3</v>
      </c>
      <c r="I173" s="31">
        <v>1.3565000295639038</v>
      </c>
      <c r="J173" s="32">
        <v>2.003000020980835</v>
      </c>
      <c r="K173" s="30">
        <v>1462.5</v>
      </c>
      <c r="L173" s="31">
        <v>140.99827575683594</v>
      </c>
      <c r="M173" s="33">
        <v>2940.844970703125</v>
      </c>
      <c r="N173" s="30">
        <v>68.343101501464844</v>
      </c>
      <c r="O173" s="31">
        <v>659.02679443359375</v>
      </c>
      <c r="P173" s="32">
        <v>346.7225341796875</v>
      </c>
      <c r="Q173" s="30">
        <v>5.0434489250183105</v>
      </c>
      <c r="R173" s="31">
        <v>5.3229999542236328</v>
      </c>
      <c r="S173" s="31">
        <v>4.7028698921203613</v>
      </c>
      <c r="T173" s="31">
        <v>4.6609997749328613</v>
      </c>
      <c r="U173" s="31">
        <v>6.3420658111572266</v>
      </c>
      <c r="V173" s="32">
        <v>5.6649999618530273</v>
      </c>
    </row>
    <row r="174" spans="1:22" x14ac:dyDescent="0.25">
      <c r="A174" s="29">
        <v>39318</v>
      </c>
      <c r="B174" s="30">
        <v>0.25749257206916809</v>
      </c>
      <c r="C174" s="31">
        <v>4.4377999305725098</v>
      </c>
      <c r="D174" s="31">
        <v>93.779998779296875</v>
      </c>
      <c r="E174" s="31">
        <v>35.25</v>
      </c>
      <c r="F174" s="31">
        <v>99.241889953613281</v>
      </c>
      <c r="G174" s="32">
        <v>88.844001770019531</v>
      </c>
      <c r="H174" s="30">
        <v>8.6040003225207329E-3</v>
      </c>
      <c r="I174" s="31">
        <v>1.3675999641418457</v>
      </c>
      <c r="J174" s="32">
        <v>2.013200044631958</v>
      </c>
      <c r="K174" s="30">
        <v>1479.3699951171875</v>
      </c>
      <c r="L174" s="31">
        <v>139.94462585449219</v>
      </c>
      <c r="M174" s="33">
        <v>2938.628662109375</v>
      </c>
      <c r="N174" s="30">
        <v>69.082756042480469</v>
      </c>
      <c r="O174" s="31">
        <v>667.42584228515625</v>
      </c>
      <c r="P174" s="32">
        <v>343.2060546875</v>
      </c>
      <c r="Q174" s="30">
        <v>5.1155328750610352</v>
      </c>
      <c r="R174" s="31">
        <v>5.2934999465942383</v>
      </c>
      <c r="S174" s="31">
        <v>4.7058248519897461</v>
      </c>
      <c r="T174" s="31">
        <v>4.6449999809265137</v>
      </c>
      <c r="U174" s="31">
        <v>6.361670970916748</v>
      </c>
      <c r="V174" s="32">
        <v>5.6774997711181641</v>
      </c>
    </row>
    <row r="175" spans="1:22" x14ac:dyDescent="0.25">
      <c r="A175" s="29">
        <v>39321</v>
      </c>
      <c r="B175" s="30">
        <v>0.28110089898109436</v>
      </c>
      <c r="C175" s="31">
        <v>4.3454132080078125</v>
      </c>
      <c r="D175" s="31">
        <v>93.05999755859375</v>
      </c>
      <c r="E175" s="31">
        <v>34.939998626708984</v>
      </c>
      <c r="F175" s="31">
        <v>99.405197143554688</v>
      </c>
      <c r="G175" s="32">
        <v>88.912002563476563</v>
      </c>
      <c r="H175" s="30">
        <v>8.6099999025464058E-3</v>
      </c>
      <c r="I175" s="31">
        <v>1.3646999597549438</v>
      </c>
      <c r="J175" s="32">
        <v>2.013200044631958</v>
      </c>
      <c r="K175" s="30">
        <v>1466.7900390625</v>
      </c>
      <c r="L175" s="31">
        <v>140.40214538574219</v>
      </c>
      <c r="M175" s="33">
        <v>3020.849609375</v>
      </c>
      <c r="N175" s="30">
        <v>69.5684814453125</v>
      </c>
      <c r="O175" s="31">
        <v>667.3629150390625</v>
      </c>
      <c r="P175" s="32">
        <v>338.02471923828125</v>
      </c>
      <c r="Q175" s="30">
        <v>5.0599899291992188</v>
      </c>
      <c r="R175" s="31">
        <v>5.2631850242614746</v>
      </c>
      <c r="S175" s="31">
        <v>4.7012119293212891</v>
      </c>
      <c r="T175" s="31">
        <v>4.6449999809265137</v>
      </c>
      <c r="U175" s="31">
        <v>6.3603620529174805</v>
      </c>
      <c r="V175" s="32">
        <v>5.6774997711181641</v>
      </c>
    </row>
    <row r="176" spans="1:22" x14ac:dyDescent="0.25">
      <c r="A176" s="29">
        <v>39322</v>
      </c>
      <c r="B176" s="30">
        <v>0.31246289610862732</v>
      </c>
      <c r="C176" s="31">
        <v>4.5264072418212891</v>
      </c>
      <c r="D176" s="31">
        <v>92.80999755859375</v>
      </c>
      <c r="E176" s="31">
        <v>33.75</v>
      </c>
      <c r="F176" s="31">
        <v>99.698013305664063</v>
      </c>
      <c r="G176" s="32">
        <v>88.797996520996094</v>
      </c>
      <c r="H176" s="30">
        <v>8.7280003353953362E-3</v>
      </c>
      <c r="I176" s="31">
        <v>1.3603999614715576</v>
      </c>
      <c r="J176" s="32">
        <v>2.0071001052856445</v>
      </c>
      <c r="K176" s="30">
        <v>1432.3599853515625</v>
      </c>
      <c r="L176" s="31">
        <v>141.84002685546875</v>
      </c>
      <c r="M176" s="33">
        <v>2995.62255859375</v>
      </c>
      <c r="N176" s="30">
        <v>69.076362609863281</v>
      </c>
      <c r="O176" s="31">
        <v>665.56304931640625</v>
      </c>
      <c r="P176" s="32">
        <v>329.75</v>
      </c>
      <c r="Q176" s="30">
        <v>4.9914917945861816</v>
      </c>
      <c r="R176" s="31">
        <v>5.242499828338623</v>
      </c>
      <c r="S176" s="31">
        <v>4.6520819664001465</v>
      </c>
      <c r="T176" s="31">
        <v>4.5929999351501465</v>
      </c>
      <c r="U176" s="31">
        <v>6.3365159034729004</v>
      </c>
      <c r="V176" s="32">
        <v>5.6475000381469727</v>
      </c>
    </row>
    <row r="177" spans="1:22" x14ac:dyDescent="0.25">
      <c r="A177" s="29">
        <v>39323</v>
      </c>
      <c r="B177" s="30">
        <v>0.3500741720199585</v>
      </c>
      <c r="C177" s="31">
        <v>4.7619881629943848</v>
      </c>
      <c r="D177" s="31">
        <v>93</v>
      </c>
      <c r="E177" s="31">
        <v>33.689998626708984</v>
      </c>
      <c r="F177" s="31">
        <v>99.632774353027344</v>
      </c>
      <c r="G177" s="32">
        <v>88.625999450683594</v>
      </c>
      <c r="H177" s="30">
        <v>8.659999817609787E-3</v>
      </c>
      <c r="I177" s="31">
        <v>1.3676999807357788</v>
      </c>
      <c r="J177" s="32">
        <v>2.0160000324249268</v>
      </c>
      <c r="K177" s="30">
        <v>1463.760009765625</v>
      </c>
      <c r="L177" s="31">
        <v>138.80746459960938</v>
      </c>
      <c r="M177" s="33">
        <v>2949.63818359375</v>
      </c>
      <c r="N177" s="30">
        <v>69.821815490722656</v>
      </c>
      <c r="O177" s="31">
        <v>666.46295166015625</v>
      </c>
      <c r="P177" s="32">
        <v>325.44232177734375</v>
      </c>
      <c r="Q177" s="30">
        <v>5.0230369567871094</v>
      </c>
      <c r="R177" s="31">
        <v>5.2600002288818359</v>
      </c>
      <c r="S177" s="31">
        <v>4.6595802307128906</v>
      </c>
      <c r="T177" s="31">
        <v>4.6139998435974121</v>
      </c>
      <c r="U177" s="31">
        <v>6.3383002281188965</v>
      </c>
      <c r="V177" s="32">
        <v>5.630000114440918</v>
      </c>
    </row>
    <row r="178" spans="1:22" x14ac:dyDescent="0.25">
      <c r="A178" s="29">
        <v>39324</v>
      </c>
      <c r="B178" s="30">
        <v>0.35053709149360657</v>
      </c>
      <c r="C178" s="31">
        <v>4.8480381965637207</v>
      </c>
      <c r="D178" s="31">
        <v>92.970001220703125</v>
      </c>
      <c r="E178" s="31">
        <v>33.529998779296875</v>
      </c>
      <c r="F178" s="31">
        <v>99.772346496582031</v>
      </c>
      <c r="G178" s="32">
        <v>88.737998962402344</v>
      </c>
      <c r="H178" s="30">
        <v>8.6399996653199196E-3</v>
      </c>
      <c r="I178" s="31">
        <v>1.3624999523162842</v>
      </c>
      <c r="J178" s="32">
        <v>2.0137999057769775</v>
      </c>
      <c r="K178" s="30">
        <v>1457.6400146484375</v>
      </c>
      <c r="L178" s="31">
        <v>139.301513671875</v>
      </c>
      <c r="M178" s="33">
        <v>3011.321044921875</v>
      </c>
      <c r="N178" s="30">
        <v>69.439094543457031</v>
      </c>
      <c r="O178" s="31">
        <v>665.6075439453125</v>
      </c>
      <c r="P178" s="32">
        <v>325.55218505859375</v>
      </c>
      <c r="Q178" s="30">
        <v>5.0143308639526367</v>
      </c>
      <c r="R178" s="31">
        <v>5.2100000381469727</v>
      </c>
      <c r="S178" s="31">
        <v>4.6866240501403809</v>
      </c>
      <c r="T178" s="31">
        <v>4.619999885559082</v>
      </c>
      <c r="U178" s="31">
        <v>6.3536992073059082</v>
      </c>
      <c r="V178" s="32">
        <v>5.6125001907348633</v>
      </c>
    </row>
    <row r="179" spans="1:22" x14ac:dyDescent="0.25">
      <c r="A179" s="29">
        <v>39325</v>
      </c>
      <c r="B179" s="30">
        <v>0.27195847034454346</v>
      </c>
      <c r="C179" s="31">
        <v>4.6045637130737305</v>
      </c>
      <c r="D179" s="31">
        <v>93.930000305175781</v>
      </c>
      <c r="E179" s="31">
        <v>35.290000915527344</v>
      </c>
      <c r="F179" s="31">
        <v>99.7174072265625</v>
      </c>
      <c r="G179" s="32">
        <v>88.752998352050781</v>
      </c>
      <c r="H179" s="30">
        <v>8.6340000852942467E-3</v>
      </c>
      <c r="I179" s="31">
        <v>1.3630000352859497</v>
      </c>
      <c r="J179" s="32">
        <v>2.0165500640869141</v>
      </c>
      <c r="K179" s="30">
        <v>1473.989990234375</v>
      </c>
      <c r="L179" s="31">
        <v>142.93925476074219</v>
      </c>
      <c r="M179" s="33">
        <v>3076.230712890625</v>
      </c>
      <c r="N179" s="30">
        <v>70.03485107421875</v>
      </c>
      <c r="O179" s="31">
        <v>673.20648193359375</v>
      </c>
      <c r="P179" s="32">
        <v>326.81320190429688</v>
      </c>
      <c r="Q179" s="30">
        <v>5.0819940567016602</v>
      </c>
      <c r="R179" s="31">
        <v>5.2446780204772949</v>
      </c>
      <c r="S179" s="31">
        <v>4.7143940925598145</v>
      </c>
      <c r="T179" s="31">
        <v>4.6310000419616699</v>
      </c>
      <c r="U179" s="31">
        <v>6.3927140235900879</v>
      </c>
      <c r="V179" s="32">
        <v>5.6125001907348633</v>
      </c>
    </row>
    <row r="180" spans="1:22" x14ac:dyDescent="0.25">
      <c r="A180" s="29">
        <v>39328</v>
      </c>
      <c r="B180" s="30">
        <v>0.27195847034454346</v>
      </c>
      <c r="C180" s="31">
        <v>4.6045637130737305</v>
      </c>
      <c r="D180" s="31">
        <v>93.930000305175781</v>
      </c>
      <c r="E180" s="31">
        <v>35.290000915527344</v>
      </c>
      <c r="F180" s="31">
        <v>99.7174072265625</v>
      </c>
      <c r="G180" s="32">
        <v>88.752998352050781</v>
      </c>
      <c r="H180" s="30">
        <v>8.6409999057650566E-3</v>
      </c>
      <c r="I180" s="31">
        <v>1.3623000383377075</v>
      </c>
      <c r="J180" s="32">
        <v>2.0171000957489014</v>
      </c>
      <c r="K180" s="30">
        <v>1473.989990234375</v>
      </c>
      <c r="L180" s="31">
        <v>142.70233154296875</v>
      </c>
      <c r="M180" s="33">
        <v>3067.08447265625</v>
      </c>
      <c r="N180" s="30">
        <v>70.0257568359375</v>
      </c>
      <c r="O180" s="31">
        <v>672.462646484375</v>
      </c>
      <c r="P180" s="32">
        <v>326.81320190429688</v>
      </c>
      <c r="Q180" s="30">
        <v>5.0819940567016602</v>
      </c>
      <c r="R180" s="31">
        <v>5.2446780204772949</v>
      </c>
      <c r="S180" s="31">
        <v>4.7257981300354004</v>
      </c>
      <c r="T180" s="31">
        <v>4.6620001792907715</v>
      </c>
      <c r="U180" s="31">
        <v>6.422907829284668</v>
      </c>
      <c r="V180" s="32">
        <v>5.6525001525878906</v>
      </c>
    </row>
    <row r="181" spans="1:22" x14ac:dyDescent="0.25">
      <c r="A181" s="29">
        <v>39329</v>
      </c>
      <c r="B181" s="30">
        <v>0.25795549154281616</v>
      </c>
      <c r="C181" s="31">
        <v>4.5216264724731445</v>
      </c>
      <c r="D181" s="31">
        <v>94.779998779296875</v>
      </c>
      <c r="E181" s="31">
        <v>35.830001831054688</v>
      </c>
      <c r="F181" s="31">
        <v>99.637931823730469</v>
      </c>
      <c r="G181" s="32">
        <v>88.938003540039063</v>
      </c>
      <c r="H181" s="30">
        <v>8.6059998720884323E-3</v>
      </c>
      <c r="I181" s="31">
        <v>1.3604999780654907</v>
      </c>
      <c r="J181" s="32">
        <v>2.0144999027252197</v>
      </c>
      <c r="K181" s="30">
        <v>1489.4200439453125</v>
      </c>
      <c r="L181" s="31">
        <v>141.40219116210938</v>
      </c>
      <c r="M181" s="33">
        <v>3064.143310546875</v>
      </c>
      <c r="N181" s="30">
        <v>70.822731018066406</v>
      </c>
      <c r="O181" s="31">
        <v>681.462158203125</v>
      </c>
      <c r="P181" s="32">
        <v>340.37637329101563</v>
      </c>
      <c r="Q181" s="30">
        <v>5.1088299751281738</v>
      </c>
      <c r="R181" s="31">
        <v>5.2560000419616699</v>
      </c>
      <c r="S181" s="31">
        <v>4.7329869270324707</v>
      </c>
      <c r="T181" s="31">
        <v>4.6779999732971191</v>
      </c>
      <c r="U181" s="31">
        <v>6.4404411315917969</v>
      </c>
      <c r="V181" s="32">
        <v>5.6574997901916504</v>
      </c>
    </row>
    <row r="182" spans="1:22" x14ac:dyDescent="0.25">
      <c r="A182" s="29">
        <v>39330</v>
      </c>
      <c r="B182" s="30">
        <v>0.26524630188941956</v>
      </c>
      <c r="C182" s="31">
        <v>4.5674309730529785</v>
      </c>
      <c r="D182" s="31">
        <v>94.510002136230469</v>
      </c>
      <c r="E182" s="31">
        <v>35.360000610351563</v>
      </c>
      <c r="F182" s="31">
        <v>99.983627319335938</v>
      </c>
      <c r="G182" s="32">
        <v>89.012001037597656</v>
      </c>
      <c r="H182" s="30">
        <v>8.6869997903704643E-3</v>
      </c>
      <c r="I182" s="31">
        <v>1.3645999431610107</v>
      </c>
      <c r="J182" s="32">
        <v>2.0202999114990234</v>
      </c>
      <c r="K182" s="30">
        <v>1472.2900390625</v>
      </c>
      <c r="L182" s="31">
        <v>140.15483093261719</v>
      </c>
      <c r="M182" s="33">
        <v>3088.681884765625</v>
      </c>
      <c r="N182" s="30">
        <v>70.519699096679688</v>
      </c>
      <c r="O182" s="31">
        <v>682.162109375</v>
      </c>
      <c r="P182" s="32">
        <v>332.67306518554688</v>
      </c>
      <c r="Q182" s="30">
        <v>5.0247368812561035</v>
      </c>
      <c r="R182" s="31">
        <v>5.1735000610351563</v>
      </c>
      <c r="S182" s="31">
        <v>4.7159061431884766</v>
      </c>
      <c r="T182" s="31">
        <v>4.6230001449584961</v>
      </c>
      <c r="U182" s="31">
        <v>6.4143872261047363</v>
      </c>
      <c r="V182" s="32">
        <v>5.6075000762939453</v>
      </c>
    </row>
    <row r="183" spans="1:22" x14ac:dyDescent="0.25">
      <c r="A183" s="29">
        <v>39331</v>
      </c>
      <c r="B183" s="30">
        <v>0.2587655782699585</v>
      </c>
      <c r="C183" s="31">
        <v>4.4391341209411621</v>
      </c>
      <c r="D183" s="31">
        <v>95.160003662109375</v>
      </c>
      <c r="E183" s="31">
        <v>35.939998626708984</v>
      </c>
      <c r="F183" s="31">
        <v>99.862930297851563</v>
      </c>
      <c r="G183" s="32">
        <v>89.178001403808594</v>
      </c>
      <c r="H183" s="30">
        <v>8.670000359416008E-3</v>
      </c>
      <c r="I183" s="31">
        <v>1.3690999746322632</v>
      </c>
      <c r="J183" s="32">
        <v>2.0230998992919922</v>
      </c>
      <c r="K183" s="30">
        <v>1478.550048828125</v>
      </c>
      <c r="L183" s="31">
        <v>140.87826538085938</v>
      </c>
      <c r="M183" s="33">
        <v>3088.651123046875</v>
      </c>
      <c r="N183" s="30">
        <v>71.073333740234375</v>
      </c>
      <c r="O183" s="31">
        <v>696.12261962890625</v>
      </c>
      <c r="P183" s="32">
        <v>327.11813354492188</v>
      </c>
      <c r="Q183" s="30">
        <v>5.0530538558959961</v>
      </c>
      <c r="R183" s="31">
        <v>5.1779999732971191</v>
      </c>
      <c r="S183" s="31">
        <v>4.688960075378418</v>
      </c>
      <c r="T183" s="31">
        <v>4.6079998016357422</v>
      </c>
      <c r="U183" s="31">
        <v>6.4230799674987793</v>
      </c>
      <c r="V183" s="32">
        <v>5.5875000953674316</v>
      </c>
    </row>
    <row r="184" spans="1:22" x14ac:dyDescent="0.25">
      <c r="A184" s="29">
        <v>39332</v>
      </c>
      <c r="B184" s="30">
        <v>0.27936497330665588</v>
      </c>
      <c r="C184" s="31">
        <v>4.6328020095825195</v>
      </c>
      <c r="D184" s="31">
        <v>94.879997253417969</v>
      </c>
      <c r="E184" s="31">
        <v>35.439998626708984</v>
      </c>
      <c r="F184" s="31">
        <v>100.30691528320313</v>
      </c>
      <c r="G184" s="32">
        <v>88.91400146484375</v>
      </c>
      <c r="H184" s="30">
        <v>8.8210003450512886E-3</v>
      </c>
      <c r="I184" s="31">
        <v>1.3768999576568604</v>
      </c>
      <c r="J184" s="32">
        <v>2.0278000831604004</v>
      </c>
      <c r="K184" s="30">
        <v>1453.550048828125</v>
      </c>
      <c r="L184" s="31">
        <v>142.14314270019531</v>
      </c>
      <c r="M184" s="33">
        <v>3080.14306640625</v>
      </c>
      <c r="N184" s="30">
        <v>71.569999694824219</v>
      </c>
      <c r="O184" s="31">
        <v>701.52203369140625</v>
      </c>
      <c r="P184" s="32">
        <v>335.35714721679688</v>
      </c>
      <c r="Q184" s="30">
        <v>4.8789148330688477</v>
      </c>
      <c r="R184" s="31">
        <v>5.0254998207092285</v>
      </c>
      <c r="S184" s="31">
        <v>4.6300702095031738</v>
      </c>
      <c r="T184" s="31">
        <v>4.5329999923706055</v>
      </c>
      <c r="U184" s="31">
        <v>6.3533668518066406</v>
      </c>
      <c r="V184" s="32">
        <v>5.5149998664855957</v>
      </c>
    </row>
    <row r="185" spans="1:22" x14ac:dyDescent="0.25">
      <c r="A185" s="29">
        <v>39335</v>
      </c>
      <c r="B185" s="30">
        <v>0.26952818036079407</v>
      </c>
      <c r="C185" s="31">
        <v>4.561427116394043</v>
      </c>
      <c r="D185" s="31">
        <v>95</v>
      </c>
      <c r="E185" s="31">
        <v>35.529998779296875</v>
      </c>
      <c r="F185" s="31">
        <v>100.57550811767578</v>
      </c>
      <c r="G185" s="32">
        <v>88.859001159667969</v>
      </c>
      <c r="H185" s="30">
        <v>8.8069997727870941E-3</v>
      </c>
      <c r="I185" s="31">
        <v>1.3802000284194946</v>
      </c>
      <c r="J185" s="32">
        <v>2.0276999473571777</v>
      </c>
      <c r="K185" s="30">
        <v>1451.699951171875</v>
      </c>
      <c r="L185" s="31">
        <v>139.00680541992188</v>
      </c>
      <c r="M185" s="33">
        <v>3085.13134765625</v>
      </c>
      <c r="N185" s="30">
        <v>72.005455017089844</v>
      </c>
      <c r="O185" s="31">
        <v>703.36090087890625</v>
      </c>
      <c r="P185" s="32">
        <v>334.39285278320313</v>
      </c>
      <c r="Q185" s="30">
        <v>4.88037109375</v>
      </c>
      <c r="R185" s="31">
        <v>4.9790000915527344</v>
      </c>
      <c r="S185" s="31">
        <v>4.6083078384399414</v>
      </c>
      <c r="T185" s="31">
        <v>4.4749999046325684</v>
      </c>
      <c r="U185" s="31">
        <v>6.3452467918395996</v>
      </c>
      <c r="V185" s="32">
        <v>5.4650001525878906</v>
      </c>
    </row>
    <row r="186" spans="1:22" x14ac:dyDescent="0.25">
      <c r="A186" s="29">
        <v>39336</v>
      </c>
      <c r="B186" s="30">
        <v>0.22728782892227173</v>
      </c>
      <c r="C186" s="31">
        <v>4.3573088645935059</v>
      </c>
      <c r="D186" s="31">
        <v>95.080001831054688</v>
      </c>
      <c r="E186" s="31">
        <v>35.310001373291016</v>
      </c>
      <c r="F186" s="31">
        <v>100.50544738769531</v>
      </c>
      <c r="G186" s="32">
        <v>88.952003479003906</v>
      </c>
      <c r="H186" s="30">
        <v>8.750000037252903E-3</v>
      </c>
      <c r="I186" s="31">
        <v>1.3839000463485718</v>
      </c>
      <c r="J186" s="32">
        <v>2.0315001010894775</v>
      </c>
      <c r="K186" s="30">
        <v>1471.489990234375</v>
      </c>
      <c r="L186" s="31">
        <v>139.08259582519531</v>
      </c>
      <c r="M186" s="33">
        <v>3076.044921875</v>
      </c>
      <c r="N186" s="30">
        <v>72.751815795898438</v>
      </c>
      <c r="O186" s="31">
        <v>712.0604248046875</v>
      </c>
      <c r="P186" s="32">
        <v>329.46978759765625</v>
      </c>
      <c r="Q186" s="30">
        <v>4.9784688949584961</v>
      </c>
      <c r="R186" s="31">
        <v>5.0265002250671387</v>
      </c>
      <c r="S186" s="31">
        <v>4.6308960914611816</v>
      </c>
      <c r="T186" s="31">
        <v>4.494999885559082</v>
      </c>
      <c r="U186" s="31">
        <v>6.3615269660949707</v>
      </c>
      <c r="V186" s="32">
        <v>5.4499998092651367</v>
      </c>
    </row>
    <row r="187" spans="1:22" x14ac:dyDescent="0.25">
      <c r="A187" s="29">
        <v>39337</v>
      </c>
      <c r="B187" s="30">
        <v>0.23191691935062408</v>
      </c>
      <c r="C187" s="31">
        <v>4.2834882736206055</v>
      </c>
      <c r="D187" s="31">
        <v>95.470001220703125</v>
      </c>
      <c r="E187" s="31">
        <v>35.560001373291016</v>
      </c>
      <c r="F187" s="31">
        <v>100.24369049072266</v>
      </c>
      <c r="G187" s="32">
        <v>88.758003234863281</v>
      </c>
      <c r="H187" s="30">
        <v>8.7540000677108765E-3</v>
      </c>
      <c r="I187" s="31">
        <v>1.3903000354766846</v>
      </c>
      <c r="J187" s="32">
        <v>2.0302999019622803</v>
      </c>
      <c r="K187" s="30">
        <v>1471.56005859375</v>
      </c>
      <c r="L187" s="31">
        <v>138.36909484863281</v>
      </c>
      <c r="M187" s="33">
        <v>3121.627197265625</v>
      </c>
      <c r="N187" s="30">
        <v>73.802421569824219</v>
      </c>
      <c r="O187" s="31">
        <v>710.760498046875</v>
      </c>
      <c r="P187" s="32">
        <v>344.90383911132813</v>
      </c>
      <c r="Q187" s="30">
        <v>5.00653076171875</v>
      </c>
      <c r="R187" s="31">
        <v>5.0605001449584961</v>
      </c>
      <c r="S187" s="31">
        <v>4.6529059410095215</v>
      </c>
      <c r="T187" s="31">
        <v>4.5300002098083496</v>
      </c>
      <c r="U187" s="31">
        <v>6.3178391456604004</v>
      </c>
      <c r="V187" s="32">
        <v>5.4200000762939453</v>
      </c>
    </row>
    <row r="188" spans="1:22" x14ac:dyDescent="0.25">
      <c r="A188" s="29">
        <v>39338</v>
      </c>
      <c r="B188" s="30">
        <v>0.22566765546798706</v>
      </c>
      <c r="C188" s="31">
        <v>4.2302350997924805</v>
      </c>
      <c r="D188" s="31">
        <v>95.900001525878906</v>
      </c>
      <c r="E188" s="31">
        <v>36.279998779296875</v>
      </c>
      <c r="F188" s="31">
        <v>99.998542785644531</v>
      </c>
      <c r="G188" s="32">
        <v>88.96099853515625</v>
      </c>
      <c r="H188" s="30">
        <v>8.6730001494288445E-3</v>
      </c>
      <c r="I188" s="31">
        <v>1.3885999917984009</v>
      </c>
      <c r="J188" s="32">
        <v>2.0322000980377197</v>
      </c>
      <c r="K188" s="30">
        <v>1483.949951171875</v>
      </c>
      <c r="L188" s="31">
        <v>137.23785400390625</v>
      </c>
      <c r="M188" s="33">
        <v>3150.21435546875</v>
      </c>
      <c r="N188" s="30">
        <v>73.469093322753906</v>
      </c>
      <c r="O188" s="31">
        <v>709.22119140625</v>
      </c>
      <c r="P188" s="32">
        <v>335.84890747070313</v>
      </c>
      <c r="Q188" s="30">
        <v>5.0192642211914063</v>
      </c>
      <c r="R188" s="31">
        <v>5.1424999237060547</v>
      </c>
      <c r="S188" s="31">
        <v>4.6696829795837402</v>
      </c>
      <c r="T188" s="31">
        <v>4.5500001907348633</v>
      </c>
      <c r="U188" s="31">
        <v>6.3101577758789063</v>
      </c>
      <c r="V188" s="32">
        <v>5.434999942779541</v>
      </c>
    </row>
    <row r="189" spans="1:22" x14ac:dyDescent="0.25">
      <c r="A189" s="29">
        <v>39339</v>
      </c>
      <c r="B189" s="30">
        <v>0.22728782892227173</v>
      </c>
      <c r="C189" s="31">
        <v>4.2167825698852539</v>
      </c>
      <c r="D189" s="31">
        <v>96.05999755859375</v>
      </c>
      <c r="E189" s="31">
        <v>36.560001373291016</v>
      </c>
      <c r="F189" s="31">
        <v>99.967041015625</v>
      </c>
      <c r="G189" s="32">
        <v>89.008003234863281</v>
      </c>
      <c r="H189" s="30">
        <v>8.6850002408027649E-3</v>
      </c>
      <c r="I189" s="31">
        <v>1.3875000476837158</v>
      </c>
      <c r="J189" s="32">
        <v>2.0097999572753906</v>
      </c>
      <c r="K189" s="30">
        <v>1484.25</v>
      </c>
      <c r="L189" s="31">
        <v>139.96458435058594</v>
      </c>
      <c r="M189" s="33">
        <v>3197.10693359375</v>
      </c>
      <c r="N189" s="30">
        <v>73.281814575195313</v>
      </c>
      <c r="O189" s="31">
        <v>710.82098388671875</v>
      </c>
      <c r="P189" s="32">
        <v>340.62088012695313</v>
      </c>
      <c r="Q189" s="30">
        <v>4.9772801399230957</v>
      </c>
      <c r="R189" s="31">
        <v>5.132500171661377</v>
      </c>
      <c r="S189" s="31">
        <v>4.6584157943725586</v>
      </c>
      <c r="T189" s="31">
        <v>4.5510001182556152</v>
      </c>
      <c r="U189" s="31">
        <v>6.2017359733581543</v>
      </c>
      <c r="V189" s="32">
        <v>5.372499942779541</v>
      </c>
    </row>
    <row r="190" spans="1:22" x14ac:dyDescent="0.25">
      <c r="A190" s="29">
        <v>39342</v>
      </c>
      <c r="B190" s="30">
        <v>0.21988131105899811</v>
      </c>
      <c r="C190" s="31">
        <v>4.2231197357177734</v>
      </c>
      <c r="D190" s="31">
        <v>96.139999389648438</v>
      </c>
      <c r="E190" s="31">
        <v>36.330001831054688</v>
      </c>
      <c r="F190" s="31">
        <v>99.911674499511719</v>
      </c>
      <c r="G190" s="32">
        <v>89.170997619628906</v>
      </c>
      <c r="H190" s="30">
        <v>8.6869997903704643E-3</v>
      </c>
      <c r="I190" s="31">
        <v>1.3868000507354736</v>
      </c>
      <c r="J190" s="32">
        <v>1.9938000440597534</v>
      </c>
      <c r="K190" s="30">
        <v>1476.6500244140625</v>
      </c>
      <c r="L190" s="31">
        <v>139.96458435058594</v>
      </c>
      <c r="M190" s="33">
        <v>3158.600830078125</v>
      </c>
      <c r="N190" s="30">
        <v>74.003334045410156</v>
      </c>
      <c r="O190" s="31">
        <v>715.960205078125</v>
      </c>
      <c r="P190" s="32">
        <v>352.25</v>
      </c>
      <c r="Q190" s="30">
        <v>4.9875969886779785</v>
      </c>
      <c r="R190" s="31">
        <v>5.1504998207092285</v>
      </c>
      <c r="S190" s="31">
        <v>4.6577348709106445</v>
      </c>
      <c r="T190" s="31">
        <v>4.5430002212524414</v>
      </c>
      <c r="U190" s="31">
        <v>6.125669002532959</v>
      </c>
      <c r="V190" s="32">
        <v>5.3575000762939453</v>
      </c>
    </row>
    <row r="191" spans="1:22" x14ac:dyDescent="0.25">
      <c r="A191" s="29">
        <v>39343</v>
      </c>
      <c r="B191" s="30">
        <v>0.20067062973976135</v>
      </c>
      <c r="C191" s="31">
        <v>4.0878190994262695</v>
      </c>
      <c r="D191" s="31">
        <v>96.19000244140625</v>
      </c>
      <c r="E191" s="31">
        <v>38.159999847412109</v>
      </c>
      <c r="F191" s="31">
        <v>99.969314575195313</v>
      </c>
      <c r="G191" s="32">
        <v>89.666999816894531</v>
      </c>
      <c r="H191" s="30">
        <v>8.6390003561973572E-3</v>
      </c>
      <c r="I191" s="31">
        <v>1.3983999490737915</v>
      </c>
      <c r="J191" s="32">
        <v>2.0125999450683594</v>
      </c>
      <c r="K191" s="30">
        <v>1519.780029296875</v>
      </c>
      <c r="L191" s="31">
        <v>136.48716735839844</v>
      </c>
      <c r="M191" s="33">
        <v>3154.80126953125</v>
      </c>
      <c r="N191" s="30">
        <v>74.297882080078125</v>
      </c>
      <c r="O191" s="31">
        <v>723.25982666015625</v>
      </c>
      <c r="P191" s="32">
        <v>352.25</v>
      </c>
      <c r="Q191" s="30">
        <v>4.8472537994384766</v>
      </c>
      <c r="R191" s="31">
        <v>5.1135001182556152</v>
      </c>
      <c r="S191" s="31">
        <v>4.6904768943786621</v>
      </c>
      <c r="T191" s="31">
        <v>4.5980000495910645</v>
      </c>
      <c r="U191" s="31">
        <v>6.1842689514160156</v>
      </c>
      <c r="V191" s="32">
        <v>5.4200000762939453</v>
      </c>
    </row>
    <row r="192" spans="1:22" x14ac:dyDescent="0.25">
      <c r="A192" s="29">
        <v>39344</v>
      </c>
      <c r="B192" s="30">
        <v>0.1808813065290451</v>
      </c>
      <c r="C192" s="31">
        <v>3.693812370300293</v>
      </c>
      <c r="D192" s="31">
        <v>95.279998779296875</v>
      </c>
      <c r="E192" s="31">
        <v>37.470001220703125</v>
      </c>
      <c r="F192" s="31">
        <v>99.873825073242188</v>
      </c>
      <c r="G192" s="32">
        <v>90.737998962402344</v>
      </c>
      <c r="H192" s="30">
        <v>8.6120003834366798E-3</v>
      </c>
      <c r="I192" s="31">
        <v>1.395799994468689</v>
      </c>
      <c r="J192" s="32">
        <v>2.0020999908447266</v>
      </c>
      <c r="K192" s="30">
        <v>1529.030029296875</v>
      </c>
      <c r="L192" s="31">
        <v>141.06207275390625</v>
      </c>
      <c r="M192" s="33">
        <v>3282.654052734375</v>
      </c>
      <c r="N192" s="30">
        <v>75.069091796875</v>
      </c>
      <c r="O192" s="31">
        <v>721.25994873046875</v>
      </c>
      <c r="P192" s="32">
        <v>358.25</v>
      </c>
      <c r="Q192" s="30">
        <v>4.7389087677001953</v>
      </c>
      <c r="R192" s="31">
        <v>5.1364998817443848</v>
      </c>
      <c r="S192" s="31">
        <v>4.6715030670166016</v>
      </c>
      <c r="T192" s="31">
        <v>4.6399998664855957</v>
      </c>
      <c r="U192" s="31">
        <v>6.0485777854919434</v>
      </c>
      <c r="V192" s="32">
        <v>5.4149999618530273</v>
      </c>
    </row>
    <row r="193" spans="1:22" x14ac:dyDescent="0.25">
      <c r="A193" s="29">
        <v>39345</v>
      </c>
      <c r="B193" s="30">
        <v>0.1771780401468277</v>
      </c>
      <c r="C193" s="31">
        <v>3.6722440719604492</v>
      </c>
      <c r="D193" s="31">
        <v>93.610000610351563</v>
      </c>
      <c r="E193" s="31">
        <v>36.439998626708984</v>
      </c>
      <c r="F193" s="31">
        <v>99.46771240234375</v>
      </c>
      <c r="G193" s="32">
        <v>90.581001281738281</v>
      </c>
      <c r="H193" s="30">
        <v>8.7379999458789825E-3</v>
      </c>
      <c r="I193" s="31">
        <v>1.406499981880188</v>
      </c>
      <c r="J193" s="32">
        <v>2.0095000267028809</v>
      </c>
      <c r="K193" s="30">
        <v>1518.75</v>
      </c>
      <c r="L193" s="31">
        <v>143.36439514160156</v>
      </c>
      <c r="M193" s="33">
        <v>3302.510986328125</v>
      </c>
      <c r="N193" s="30">
        <v>76.045150756835938</v>
      </c>
      <c r="O193" s="31">
        <v>733.41851806640625</v>
      </c>
      <c r="P193" s="32">
        <v>369.25</v>
      </c>
      <c r="Q193" s="30">
        <v>4.8136501312255859</v>
      </c>
      <c r="R193" s="31">
        <v>5.315000057220459</v>
      </c>
      <c r="S193" s="31">
        <v>4.6724801063537598</v>
      </c>
      <c r="T193" s="31">
        <v>4.6820001602172852</v>
      </c>
      <c r="U193" s="31">
        <v>6.0068550109863281</v>
      </c>
      <c r="V193" s="32">
        <v>5.4600000381469727</v>
      </c>
    </row>
    <row r="194" spans="1:22" x14ac:dyDescent="0.25">
      <c r="A194" s="29">
        <v>39346</v>
      </c>
      <c r="B194" s="30">
        <v>0.19384272396564484</v>
      </c>
      <c r="C194" s="31">
        <v>3.7216062545776367</v>
      </c>
      <c r="D194" s="31">
        <v>94.139999389648438</v>
      </c>
      <c r="E194" s="31">
        <v>32.939998626708984</v>
      </c>
      <c r="F194" s="31">
        <v>99.476814270019531</v>
      </c>
      <c r="G194" s="32">
        <v>90.820999145507813</v>
      </c>
      <c r="H194" s="30">
        <v>8.669000118970871E-3</v>
      </c>
      <c r="I194" s="31">
        <v>1.4091000556945801</v>
      </c>
      <c r="J194" s="32">
        <v>2.0201001167297363</v>
      </c>
      <c r="K194" s="30">
        <v>1525.75</v>
      </c>
      <c r="L194" s="31">
        <v>141.17359924316406</v>
      </c>
      <c r="M194" s="33">
        <v>3320.157958984375</v>
      </c>
      <c r="N194" s="30">
        <v>76.621513366699219</v>
      </c>
      <c r="O194" s="31">
        <v>729.3189697265625</v>
      </c>
      <c r="P194" s="32">
        <v>376.5</v>
      </c>
      <c r="Q194" s="30">
        <v>4.7971940040588379</v>
      </c>
      <c r="R194" s="31">
        <v>5.2769999504089355</v>
      </c>
      <c r="S194" s="31">
        <v>4.6365089416503906</v>
      </c>
      <c r="T194" s="31">
        <v>4.6979999542236328</v>
      </c>
      <c r="U194" s="31">
        <v>6.0312819480895996</v>
      </c>
      <c r="V194" s="32">
        <v>5.5275001525878906</v>
      </c>
    </row>
    <row r="195" spans="1:22" x14ac:dyDescent="0.25">
      <c r="A195" s="29">
        <v>39349</v>
      </c>
      <c r="B195" s="30">
        <v>0.19569435715675354</v>
      </c>
      <c r="C195" s="31">
        <v>3.807767391204834</v>
      </c>
      <c r="D195" s="31">
        <v>94.239997863769531</v>
      </c>
      <c r="E195" s="31">
        <v>31.610000610351563</v>
      </c>
      <c r="F195" s="31">
        <v>99.459114074707031</v>
      </c>
      <c r="G195" s="32">
        <v>91.178001403808594</v>
      </c>
      <c r="H195" s="30">
        <v>8.7050003930926323E-3</v>
      </c>
      <c r="I195" s="31">
        <v>1.4085999727249146</v>
      </c>
      <c r="J195" s="32">
        <v>2.0216000080108643</v>
      </c>
      <c r="K195" s="30">
        <v>1517.72998046875</v>
      </c>
      <c r="L195" s="31">
        <v>141.17359924316406</v>
      </c>
      <c r="M195" s="33">
        <v>3415.325927734375</v>
      </c>
      <c r="N195" s="30">
        <v>76.916664123535156</v>
      </c>
      <c r="O195" s="31">
        <v>732.559326171875</v>
      </c>
      <c r="P195" s="32">
        <v>373.5</v>
      </c>
      <c r="Q195" s="30">
        <v>4.8342747688293457</v>
      </c>
      <c r="R195" s="31">
        <v>5.2765002250671387</v>
      </c>
      <c r="S195" s="31">
        <v>4.6494932174682617</v>
      </c>
      <c r="T195" s="31">
        <v>4.7259998321533203</v>
      </c>
      <c r="U195" s="31">
        <v>6.0439667701721191</v>
      </c>
      <c r="V195" s="32">
        <v>5.5199999809265137</v>
      </c>
    </row>
    <row r="196" spans="1:22" x14ac:dyDescent="0.25">
      <c r="A196" s="29">
        <v>39350</v>
      </c>
      <c r="B196" s="30">
        <v>0.2021750807762146</v>
      </c>
      <c r="C196" s="31">
        <v>4.0037698745727539</v>
      </c>
      <c r="D196" s="31">
        <v>94.290000915527344</v>
      </c>
      <c r="E196" s="31">
        <v>32.080001831054688</v>
      </c>
      <c r="F196" s="31">
        <v>99.449882507324219</v>
      </c>
      <c r="G196" s="32">
        <v>90.872001647949219</v>
      </c>
      <c r="H196" s="30">
        <v>8.7310001254081726E-3</v>
      </c>
      <c r="I196" s="31">
        <v>1.4139000177383423</v>
      </c>
      <c r="J196" s="32">
        <v>2.0178999900817871</v>
      </c>
      <c r="K196" s="30">
        <v>1517.2099609375</v>
      </c>
      <c r="L196" s="31">
        <v>143.14654541015625</v>
      </c>
      <c r="M196" s="33">
        <v>3402.56689453125</v>
      </c>
      <c r="N196" s="30">
        <v>75.51727294921875</v>
      </c>
      <c r="O196" s="31">
        <v>731.75933837890625</v>
      </c>
      <c r="P196" s="32">
        <v>371.75</v>
      </c>
      <c r="Q196" s="30">
        <v>4.8295779228210449</v>
      </c>
      <c r="R196" s="31">
        <v>5.2715001106262207</v>
      </c>
      <c r="S196" s="31">
        <v>4.6461958885192871</v>
      </c>
      <c r="T196" s="31">
        <v>4.6840000152587891</v>
      </c>
      <c r="U196" s="31">
        <v>6.0075430870056152</v>
      </c>
      <c r="V196" s="32">
        <v>5.4749999046325684</v>
      </c>
    </row>
    <row r="197" spans="1:22" x14ac:dyDescent="0.25">
      <c r="A197" s="29">
        <v>39351</v>
      </c>
      <c r="B197" s="30">
        <v>0.19766172766685486</v>
      </c>
      <c r="C197" s="31">
        <v>4.1598606109619141</v>
      </c>
      <c r="D197" s="31">
        <v>94.760002136230469</v>
      </c>
      <c r="E197" s="31">
        <v>33.080001831054688</v>
      </c>
      <c r="F197" s="31">
        <v>99.47027587890625</v>
      </c>
      <c r="G197" s="32">
        <v>91.070999145507813</v>
      </c>
      <c r="H197" s="30">
        <v>8.6639998480677605E-3</v>
      </c>
      <c r="I197" s="31">
        <v>1.4127999544143677</v>
      </c>
      <c r="J197" s="32">
        <v>2.0153999328613281</v>
      </c>
      <c r="K197" s="30">
        <v>1525.4200439453125</v>
      </c>
      <c r="L197" s="31">
        <v>142.1162109375</v>
      </c>
      <c r="M197" s="33">
        <v>3402.56689453125</v>
      </c>
      <c r="N197" s="30">
        <v>74.973335266113281</v>
      </c>
      <c r="O197" s="31">
        <v>727.359619140625</v>
      </c>
      <c r="P197" s="32">
        <v>375</v>
      </c>
      <c r="Q197" s="30">
        <v>4.8054161071777344</v>
      </c>
      <c r="R197" s="31">
        <v>5.2655000686645508</v>
      </c>
      <c r="S197" s="31">
        <v>4.6804351806640625</v>
      </c>
      <c r="T197" s="31">
        <v>4.7410001754760742</v>
      </c>
      <c r="U197" s="31">
        <v>5.9993429183959961</v>
      </c>
      <c r="V197" s="32">
        <v>5.507500171661377</v>
      </c>
    </row>
    <row r="198" spans="1:22" x14ac:dyDescent="0.25">
      <c r="A198" s="29">
        <v>39352</v>
      </c>
      <c r="B198" s="30">
        <v>0.20333234965801239</v>
      </c>
      <c r="C198" s="31">
        <v>4.3914399147033691</v>
      </c>
      <c r="D198" s="31">
        <v>95</v>
      </c>
      <c r="E198" s="31">
        <v>32.130001068115234</v>
      </c>
      <c r="F198" s="31">
        <v>99.47027587890625</v>
      </c>
      <c r="G198" s="32">
        <v>91.044998168945313</v>
      </c>
      <c r="H198" s="30">
        <v>8.6510004475712776E-3</v>
      </c>
      <c r="I198" s="31">
        <v>1.4153000116348267</v>
      </c>
      <c r="J198" s="32">
        <v>2.0271999835968018</v>
      </c>
      <c r="K198" s="30">
        <v>1531.3800048828125</v>
      </c>
      <c r="L198" s="31">
        <v>145.44387817382813</v>
      </c>
      <c r="M198" s="33">
        <v>3487.822021484375</v>
      </c>
      <c r="N198" s="30">
        <v>76.209396362304688</v>
      </c>
      <c r="O198" s="31">
        <v>733.218505859375</v>
      </c>
      <c r="P198" s="32">
        <v>386.75</v>
      </c>
      <c r="Q198" s="30">
        <v>4.7819008827209473</v>
      </c>
      <c r="R198" s="31">
        <v>5.1985001564025879</v>
      </c>
      <c r="S198" s="31">
        <v>4.6900310516357422</v>
      </c>
      <c r="T198" s="31">
        <v>4.7300000190734863</v>
      </c>
      <c r="U198" s="31">
        <v>6.0031099319458008</v>
      </c>
      <c r="V198" s="32">
        <v>5.502500057220459</v>
      </c>
    </row>
    <row r="199" spans="1:22" x14ac:dyDescent="0.25">
      <c r="A199" s="29">
        <v>39353</v>
      </c>
      <c r="B199" s="30">
        <v>0.20495252311229706</v>
      </c>
      <c r="C199" s="31">
        <v>4.5344114303588867</v>
      </c>
      <c r="D199" s="31">
        <v>94.919998168945313</v>
      </c>
      <c r="E199" s="31">
        <v>32.029998779296875</v>
      </c>
      <c r="F199" s="31">
        <v>99.907966613769531</v>
      </c>
      <c r="G199" s="32">
        <v>91.399002075195313</v>
      </c>
      <c r="H199" s="30">
        <v>8.7150000035762787E-3</v>
      </c>
      <c r="I199" s="31">
        <v>1.4266999959945679</v>
      </c>
      <c r="J199" s="32">
        <v>2.0455999374389648</v>
      </c>
      <c r="K199" s="30">
        <v>1526.75</v>
      </c>
      <c r="L199" s="31">
        <v>146.216796875</v>
      </c>
      <c r="M199" s="33">
        <v>3494.791259765625</v>
      </c>
      <c r="N199" s="30">
        <v>75.540000915527344</v>
      </c>
      <c r="O199" s="31">
        <v>743.81732177734375</v>
      </c>
      <c r="P199" s="32">
        <v>373</v>
      </c>
      <c r="Q199" s="30">
        <v>4.822700023651123</v>
      </c>
      <c r="R199" s="31">
        <v>5.2014999389648438</v>
      </c>
      <c r="S199" s="31">
        <v>4.681157112121582</v>
      </c>
      <c r="T199" s="31">
        <v>4.690000057220459</v>
      </c>
      <c r="U199" s="31">
        <v>5.953582763671875</v>
      </c>
      <c r="V199" s="32">
        <v>5.4475002288818359</v>
      </c>
    </row>
    <row r="200" spans="1:22" x14ac:dyDescent="0.25">
      <c r="A200" s="29">
        <v>39356</v>
      </c>
      <c r="B200" s="30">
        <v>0.20113353431224823</v>
      </c>
      <c r="C200" s="31">
        <v>4.1885442733764648</v>
      </c>
      <c r="D200" s="31">
        <v>94.989997863769531</v>
      </c>
      <c r="E200" s="31">
        <v>32.110000610351563</v>
      </c>
      <c r="F200" s="31">
        <v>99.953811645507813</v>
      </c>
      <c r="G200" s="32">
        <v>90.902000427246094</v>
      </c>
      <c r="H200" s="30">
        <v>8.6369998753070831E-3</v>
      </c>
      <c r="I200" s="31">
        <v>1.4232000112533569</v>
      </c>
      <c r="J200" s="32">
        <v>2.0441000461578369</v>
      </c>
      <c r="K200" s="30">
        <v>1547.0400390625</v>
      </c>
      <c r="L200" s="31">
        <v>145.49409484863281</v>
      </c>
      <c r="M200" s="33">
        <v>3494.791259765625</v>
      </c>
      <c r="N200" s="30">
        <v>74.733100891113281</v>
      </c>
      <c r="O200" s="31">
        <v>746.95849609375</v>
      </c>
      <c r="P200" s="32">
        <v>368.75</v>
      </c>
      <c r="Q200" s="30">
        <v>4.864098072052002</v>
      </c>
      <c r="R200" s="31">
        <v>5.1845002174377441</v>
      </c>
      <c r="S200" s="31">
        <v>4.6773672103881836</v>
      </c>
      <c r="T200" s="31">
        <v>4.6710000038146973</v>
      </c>
      <c r="U200" s="31">
        <v>5.9507122039794922</v>
      </c>
      <c r="V200" s="32">
        <v>5.432499885559082</v>
      </c>
    </row>
    <row r="201" spans="1:22" x14ac:dyDescent="0.25">
      <c r="A201" s="29">
        <v>39357</v>
      </c>
      <c r="B201" s="30">
        <v>0.20171216130256653</v>
      </c>
      <c r="C201" s="31">
        <v>4.0261163711547852</v>
      </c>
      <c r="D201" s="31">
        <v>95.029998779296875</v>
      </c>
      <c r="E201" s="31">
        <v>32.419998168945313</v>
      </c>
      <c r="F201" s="31">
        <v>100.079833984375</v>
      </c>
      <c r="G201" s="32">
        <v>91.089996337890625</v>
      </c>
      <c r="H201" s="30">
        <v>8.6310002952814102E-3</v>
      </c>
      <c r="I201" s="31">
        <v>1.4155000448226929</v>
      </c>
      <c r="J201" s="32">
        <v>2.0413000583648682</v>
      </c>
      <c r="K201" s="30">
        <v>1546.6300048828125</v>
      </c>
      <c r="L201" s="31">
        <v>147.197998046875</v>
      </c>
      <c r="M201" s="33">
        <v>3632.724609375</v>
      </c>
      <c r="N201" s="30">
        <v>74.435516357421875</v>
      </c>
      <c r="O201" s="31">
        <v>728.95947265625</v>
      </c>
      <c r="P201" s="32">
        <v>348.75</v>
      </c>
      <c r="Q201" s="30">
        <v>4.8602309226989746</v>
      </c>
      <c r="R201" s="31">
        <v>5.1494998931884766</v>
      </c>
      <c r="S201" s="31">
        <v>4.6832470893859863</v>
      </c>
      <c r="T201" s="31">
        <v>4.6669998168945313</v>
      </c>
      <c r="U201" s="31">
        <v>5.9387521743774414</v>
      </c>
      <c r="V201" s="32">
        <v>5.4124999046325684</v>
      </c>
    </row>
    <row r="202" spans="1:22" x14ac:dyDescent="0.25">
      <c r="A202" s="29">
        <v>39358</v>
      </c>
      <c r="B202" s="30">
        <v>0.19256973266601563</v>
      </c>
      <c r="C202" s="31">
        <v>4.2643656730651855</v>
      </c>
      <c r="D202" s="31">
        <v>95.019996643066406</v>
      </c>
      <c r="E202" s="31">
        <v>31.959999084472656</v>
      </c>
      <c r="F202" s="31">
        <v>100.01171112060547</v>
      </c>
      <c r="G202" s="32">
        <v>91.133003234863281</v>
      </c>
      <c r="H202" s="30">
        <v>8.569999597966671E-3</v>
      </c>
      <c r="I202" s="31">
        <v>1.4091000556945801</v>
      </c>
      <c r="J202" s="32">
        <v>2.0320999622344971</v>
      </c>
      <c r="K202" s="30">
        <v>1539.5899658203125</v>
      </c>
      <c r="L202" s="31">
        <v>147.54989624023438</v>
      </c>
      <c r="M202" s="33">
        <v>3541.229248046875</v>
      </c>
      <c r="N202" s="30">
        <v>74.346893310546875</v>
      </c>
      <c r="O202" s="31">
        <v>726.65960693359375</v>
      </c>
      <c r="P202" s="32">
        <v>344.5</v>
      </c>
      <c r="Q202" s="30">
        <v>4.8917069435119629</v>
      </c>
      <c r="R202" s="31">
        <v>5.1605000495910645</v>
      </c>
      <c r="S202" s="31">
        <v>4.6875991821289063</v>
      </c>
      <c r="T202" s="31">
        <v>4.6830000877380371</v>
      </c>
      <c r="U202" s="31">
        <v>5.9450688362121582</v>
      </c>
      <c r="V202" s="32">
        <v>5.4225001335144043</v>
      </c>
    </row>
    <row r="203" spans="1:22" x14ac:dyDescent="0.25">
      <c r="A203" s="29">
        <v>39359</v>
      </c>
      <c r="B203" s="30">
        <v>0.20182789862155914</v>
      </c>
      <c r="C203" s="31">
        <v>4.4331307411193848</v>
      </c>
      <c r="D203" s="31">
        <v>94.69000244140625</v>
      </c>
      <c r="E203" s="31">
        <v>31.559999465942383</v>
      </c>
      <c r="F203" s="31">
        <v>100.15929412841797</v>
      </c>
      <c r="G203" s="32">
        <v>91.432998657226563</v>
      </c>
      <c r="H203" s="30">
        <v>8.5840001702308655E-3</v>
      </c>
      <c r="I203" s="31">
        <v>1.4138000011444092</v>
      </c>
      <c r="J203" s="32">
        <v>2.0374999046325684</v>
      </c>
      <c r="K203" s="30">
        <v>1542.8399658203125</v>
      </c>
      <c r="L203" s="31">
        <v>146.69776916503906</v>
      </c>
      <c r="M203" s="33">
        <v>3476.4541015625</v>
      </c>
      <c r="N203" s="30">
        <v>76.088272094726563</v>
      </c>
      <c r="O203" s="31">
        <v>735.21832275390625</v>
      </c>
      <c r="P203" s="32">
        <v>342.25</v>
      </c>
      <c r="Q203" s="30">
        <v>4.8855881690979004</v>
      </c>
      <c r="R203" s="31">
        <v>5.1455001831054688</v>
      </c>
      <c r="S203" s="31">
        <v>4.6684279441833496</v>
      </c>
      <c r="T203" s="31">
        <v>4.6360001564025879</v>
      </c>
      <c r="U203" s="31">
        <v>5.9573760032653809</v>
      </c>
      <c r="V203" s="32">
        <v>5.4149999618530273</v>
      </c>
    </row>
    <row r="204" spans="1:22" x14ac:dyDescent="0.25">
      <c r="A204" s="29">
        <v>39360</v>
      </c>
      <c r="B204" s="30">
        <v>0.20171216130256653</v>
      </c>
      <c r="C204" s="31">
        <v>4.4708189964294434</v>
      </c>
      <c r="D204" s="31">
        <v>94.680000305175781</v>
      </c>
      <c r="E204" s="31">
        <v>31.569999694824219</v>
      </c>
      <c r="F204" s="31">
        <v>99.706352233886719</v>
      </c>
      <c r="G204" s="32">
        <v>91.662002563476563</v>
      </c>
      <c r="H204" s="30">
        <v>8.5530001670122147E-3</v>
      </c>
      <c r="I204" s="31">
        <v>1.4134999513626099</v>
      </c>
      <c r="J204" s="32">
        <v>2.0418000221252441</v>
      </c>
      <c r="K204" s="30">
        <v>1557.5899658203125</v>
      </c>
      <c r="L204" s="31">
        <v>145.91740417480469</v>
      </c>
      <c r="M204" s="33">
        <v>3588.27001953125</v>
      </c>
      <c r="N204" s="30">
        <v>76.664482116699219</v>
      </c>
      <c r="O204" s="31">
        <v>741.4176025390625</v>
      </c>
      <c r="P204" s="32">
        <v>342.25</v>
      </c>
      <c r="Q204" s="30">
        <v>4.9696621894836426</v>
      </c>
      <c r="R204" s="31">
        <v>5.2721967697143555</v>
      </c>
      <c r="S204" s="31">
        <v>4.6622819900512695</v>
      </c>
      <c r="T204" s="31">
        <v>4.679999828338623</v>
      </c>
      <c r="U204" s="31">
        <v>5.9841470718383789</v>
      </c>
      <c r="V204" s="32">
        <v>5.432499885559082</v>
      </c>
    </row>
    <row r="205" spans="1:22" x14ac:dyDescent="0.25">
      <c r="A205" s="29">
        <v>39363</v>
      </c>
      <c r="B205" s="30">
        <v>0.20171216130256653</v>
      </c>
      <c r="C205" s="31">
        <v>4.4708189964294434</v>
      </c>
      <c r="D205" s="31">
        <v>94.680000305175781</v>
      </c>
      <c r="E205" s="31">
        <v>31.569999694824219</v>
      </c>
      <c r="F205" s="31">
        <v>99.706352233886719</v>
      </c>
      <c r="G205" s="32">
        <v>91.662002563476563</v>
      </c>
      <c r="H205" s="30">
        <v>8.5220001637935638E-3</v>
      </c>
      <c r="I205" s="31">
        <v>1.4048000574111938</v>
      </c>
      <c r="J205" s="32">
        <v>2.0344998836517334</v>
      </c>
      <c r="K205" s="30">
        <v>1552.5799560546875</v>
      </c>
      <c r="L205" s="31">
        <v>145.91740417480469</v>
      </c>
      <c r="M205" s="33">
        <v>3579.17578125</v>
      </c>
      <c r="N205" s="30">
        <v>74.981033325195313</v>
      </c>
      <c r="O205" s="31">
        <v>731.9593505859375</v>
      </c>
      <c r="P205" s="32">
        <v>339.75</v>
      </c>
      <c r="Q205" s="30">
        <v>4.9696621894836426</v>
      </c>
      <c r="R205" s="31">
        <v>5.2721967697143555</v>
      </c>
      <c r="S205" s="31">
        <v>4.6623702049255371</v>
      </c>
      <c r="T205" s="31">
        <v>4.6830000877380371</v>
      </c>
      <c r="U205" s="31">
        <v>6.0053877830505371</v>
      </c>
      <c r="V205" s="32">
        <v>5.440000057220459</v>
      </c>
    </row>
    <row r="206" spans="1:22" x14ac:dyDescent="0.25">
      <c r="A206" s="29">
        <v>39364</v>
      </c>
      <c r="B206" s="30">
        <v>0.20529970526695251</v>
      </c>
      <c r="C206" s="31">
        <v>4.6505904197692871</v>
      </c>
      <c r="D206" s="31">
        <v>94.779998779296875</v>
      </c>
      <c r="E206" s="31">
        <v>31.219999313354492</v>
      </c>
      <c r="F206" s="31">
        <v>99.657989501953125</v>
      </c>
      <c r="G206" s="32">
        <v>91.913002014160156</v>
      </c>
      <c r="H206" s="30">
        <v>8.5340002551674843E-3</v>
      </c>
      <c r="I206" s="31">
        <v>1.4106999635696411</v>
      </c>
      <c r="J206" s="32">
        <v>2.0353000164031982</v>
      </c>
      <c r="K206" s="30">
        <v>1565.1500244140625</v>
      </c>
      <c r="L206" s="31">
        <v>146.68461608886719</v>
      </c>
      <c r="M206" s="33">
        <v>3637.446533203125</v>
      </c>
      <c r="N206" s="30">
        <v>75.850341796875</v>
      </c>
      <c r="O206" s="31">
        <v>738.458984375</v>
      </c>
      <c r="P206" s="32">
        <v>342.5</v>
      </c>
      <c r="Q206" s="30">
        <v>5.0003437995910645</v>
      </c>
      <c r="R206" s="31">
        <v>5.2740001678466797</v>
      </c>
      <c r="S206" s="31">
        <v>4.6518039703369141</v>
      </c>
      <c r="T206" s="31">
        <v>4.6430001258850098</v>
      </c>
      <c r="U206" s="31">
        <v>6.0096559524536133</v>
      </c>
      <c r="V206" s="32">
        <v>5.3850002288818359</v>
      </c>
    </row>
    <row r="207" spans="1:22" x14ac:dyDescent="0.25">
      <c r="A207" s="29">
        <v>39365</v>
      </c>
      <c r="B207" s="30">
        <v>0.20900297164916992</v>
      </c>
      <c r="C207" s="31">
        <v>4.5971145629882813</v>
      </c>
      <c r="D207" s="31">
        <v>95.050003051757813</v>
      </c>
      <c r="E207" s="31">
        <v>30.700000762939453</v>
      </c>
      <c r="F207" s="31">
        <v>99.6844482421875</v>
      </c>
      <c r="G207" s="32">
        <v>91.9219970703125</v>
      </c>
      <c r="H207" s="30">
        <v>8.5310004651546478E-3</v>
      </c>
      <c r="I207" s="31">
        <v>1.4146000146865845</v>
      </c>
      <c r="J207" s="32">
        <v>2.0415000915527344</v>
      </c>
      <c r="K207" s="30">
        <v>1562.469970703125</v>
      </c>
      <c r="L207" s="31">
        <v>146.51589965820313</v>
      </c>
      <c r="M207" s="33">
        <v>3683.34716796875</v>
      </c>
      <c r="N207" s="30">
        <v>76.718963623046875</v>
      </c>
      <c r="O207" s="31">
        <v>740.4588623046875</v>
      </c>
      <c r="P207" s="32">
        <v>347.25</v>
      </c>
      <c r="Q207" s="30">
        <v>5.0012397766113281</v>
      </c>
      <c r="R207" s="31">
        <v>5.2670001983642578</v>
      </c>
      <c r="S207" s="31">
        <v>4.6770257949829102</v>
      </c>
      <c r="T207" s="31">
        <v>4.6820001602172852</v>
      </c>
      <c r="U207" s="31">
        <v>6.0771651268005371</v>
      </c>
      <c r="V207" s="32">
        <v>5.4600000381469727</v>
      </c>
    </row>
    <row r="208" spans="1:22" x14ac:dyDescent="0.25">
      <c r="A208" s="29">
        <v>39366</v>
      </c>
      <c r="B208" s="30">
        <v>0.21270623803138733</v>
      </c>
      <c r="C208" s="31">
        <v>4.5443062782287598</v>
      </c>
      <c r="D208" s="31">
        <v>95</v>
      </c>
      <c r="E208" s="31">
        <v>30.520000457763672</v>
      </c>
      <c r="F208" s="31">
        <v>99.676277160644531</v>
      </c>
      <c r="G208" s="32">
        <v>91.875</v>
      </c>
      <c r="H208" s="30">
        <v>8.5300002247095108E-3</v>
      </c>
      <c r="I208" s="31">
        <v>1.419700026512146</v>
      </c>
      <c r="J208" s="32">
        <v>2.0336000919342041</v>
      </c>
      <c r="K208" s="30">
        <v>1554.4100341796875</v>
      </c>
      <c r="L208" s="31">
        <v>148.28732299804688</v>
      </c>
      <c r="M208" s="33">
        <v>3756.966064453125</v>
      </c>
      <c r="N208" s="30">
        <v>77.393447875976563</v>
      </c>
      <c r="O208" s="31">
        <v>750.81658935546875</v>
      </c>
      <c r="P208" s="32">
        <v>343.75</v>
      </c>
      <c r="Q208" s="30">
        <v>4.9337029457092285</v>
      </c>
      <c r="R208" s="31">
        <v>5.2664999961853027</v>
      </c>
      <c r="S208" s="31">
        <v>4.6681981086730957</v>
      </c>
      <c r="T208" s="31">
        <v>4.7080001831054688</v>
      </c>
      <c r="U208" s="31">
        <v>6.0619168281555176</v>
      </c>
      <c r="V208" s="32">
        <v>5.4774999618530273</v>
      </c>
    </row>
    <row r="209" spans="1:22" x14ac:dyDescent="0.25">
      <c r="A209" s="29">
        <v>39367</v>
      </c>
      <c r="B209" s="30">
        <v>0.21340058743953705</v>
      </c>
      <c r="C209" s="31">
        <v>5.0918464660644531</v>
      </c>
      <c r="D209" s="31">
        <v>94.55999755859375</v>
      </c>
      <c r="E209" s="31">
        <v>29.940000534057617</v>
      </c>
      <c r="F209" s="31">
        <v>99.589859008789063</v>
      </c>
      <c r="G209" s="32">
        <v>92.307998657226563</v>
      </c>
      <c r="H209" s="30">
        <v>8.5060000419616699E-3</v>
      </c>
      <c r="I209" s="31">
        <v>1.4177999496459961</v>
      </c>
      <c r="J209" s="32">
        <v>2.0341000556945801</v>
      </c>
      <c r="K209" s="30">
        <v>1561.800048828125</v>
      </c>
      <c r="L209" s="31">
        <v>147.44912719726563</v>
      </c>
      <c r="M209" s="33">
        <v>3718.776611328125</v>
      </c>
      <c r="N209" s="30">
        <v>77.614479064941406</v>
      </c>
      <c r="O209" s="31">
        <v>749.56671142578125</v>
      </c>
      <c r="P209" s="32">
        <v>351</v>
      </c>
      <c r="Q209" s="30">
        <v>4.9692020416259766</v>
      </c>
      <c r="R209" s="31">
        <v>5.3045001029968262</v>
      </c>
      <c r="S209" s="31">
        <v>4.6801209449768066</v>
      </c>
      <c r="T209" s="31">
        <v>4.7470002174377441</v>
      </c>
      <c r="U209" s="31">
        <v>6.0790247917175293</v>
      </c>
      <c r="V209" s="32">
        <v>5.5300002098083496</v>
      </c>
    </row>
    <row r="210" spans="1:22" x14ac:dyDescent="0.25">
      <c r="A210" s="29">
        <v>39370</v>
      </c>
      <c r="B210" s="30">
        <v>0.22647774219512939</v>
      </c>
      <c r="C210" s="31">
        <v>5.2570538520812988</v>
      </c>
      <c r="D210" s="31">
        <v>94.44000244140625</v>
      </c>
      <c r="E210" s="31">
        <v>28.5</v>
      </c>
      <c r="F210" s="31">
        <v>99.586334228515625</v>
      </c>
      <c r="G210" s="32">
        <v>92.424003601074219</v>
      </c>
      <c r="H210" s="30">
        <v>8.5319997742772102E-3</v>
      </c>
      <c r="I210" s="31">
        <v>1.4205000400543213</v>
      </c>
      <c r="J210" s="32">
        <v>2.0422999858856201</v>
      </c>
      <c r="K210" s="30">
        <v>1548.7099609375</v>
      </c>
      <c r="L210" s="31">
        <v>148.0035400390625</v>
      </c>
      <c r="M210" s="33">
        <v>3809.919189453125</v>
      </c>
      <c r="N210" s="30">
        <v>79.182411193847656</v>
      </c>
      <c r="O210" s="31">
        <v>758.2078857421875</v>
      </c>
      <c r="P210" s="32">
        <v>362</v>
      </c>
      <c r="Q210" s="30">
        <v>4.951444149017334</v>
      </c>
      <c r="R210" s="31">
        <v>5.3010001182556152</v>
      </c>
      <c r="S210" s="31">
        <v>4.7038187980651855</v>
      </c>
      <c r="T210" s="31">
        <v>4.7569999694824219</v>
      </c>
      <c r="U210" s="31">
        <v>6.1099591255187988</v>
      </c>
      <c r="V210" s="32">
        <v>5.5425000190734863</v>
      </c>
    </row>
    <row r="211" spans="1:22" x14ac:dyDescent="0.25">
      <c r="A211" s="29">
        <v>39371</v>
      </c>
      <c r="B211" s="30">
        <v>0.22462610900402069</v>
      </c>
      <c r="C211" s="31">
        <v>5.2350406646728516</v>
      </c>
      <c r="D211" s="31">
        <v>94.029998779296875</v>
      </c>
      <c r="E211" s="31">
        <v>27.440000534057617</v>
      </c>
      <c r="F211" s="31">
        <v>99.682785034179688</v>
      </c>
      <c r="G211" s="32">
        <v>92.103996276855469</v>
      </c>
      <c r="H211" s="30">
        <v>8.5650002583861351E-3</v>
      </c>
      <c r="I211" s="31">
        <v>1.417199969291687</v>
      </c>
      <c r="J211" s="32">
        <v>2.0313999652862549</v>
      </c>
      <c r="K211" s="30">
        <v>1538.530029296875</v>
      </c>
      <c r="L211" s="31">
        <v>146.86708068847656</v>
      </c>
      <c r="M211" s="33">
        <v>3733.758544921875</v>
      </c>
      <c r="N211" s="30">
        <v>79.840347290039063</v>
      </c>
      <c r="O211" s="31">
        <v>757.20794677734375</v>
      </c>
      <c r="P211" s="32">
        <v>360.5</v>
      </c>
      <c r="Q211" s="30">
        <v>4.9006800651550293</v>
      </c>
      <c r="R211" s="31">
        <v>5.2849998474121094</v>
      </c>
      <c r="S211" s="31">
        <v>4.6913747787475586</v>
      </c>
      <c r="T211" s="31">
        <v>4.7649998664855957</v>
      </c>
      <c r="U211" s="31">
        <v>6.0612401962280273</v>
      </c>
      <c r="V211" s="32">
        <v>5.5275001525878906</v>
      </c>
    </row>
    <row r="212" spans="1:22" x14ac:dyDescent="0.25">
      <c r="A212" s="29">
        <v>39372</v>
      </c>
      <c r="B212" s="30">
        <v>0.26651927828788757</v>
      </c>
      <c r="C212" s="31">
        <v>5.6741847991943359</v>
      </c>
      <c r="D212" s="31">
        <v>93.879997253417969</v>
      </c>
      <c r="E212" s="31">
        <v>25.75</v>
      </c>
      <c r="F212" s="31">
        <v>100.08556365966797</v>
      </c>
      <c r="G212" s="32">
        <v>91.732002258300781</v>
      </c>
      <c r="H212" s="30">
        <v>8.581000380218029E-3</v>
      </c>
      <c r="I212" s="31">
        <v>1.4207999706268311</v>
      </c>
      <c r="J212" s="32">
        <v>2.0353999137878418</v>
      </c>
      <c r="K212" s="30">
        <v>1541.239990234375</v>
      </c>
      <c r="L212" s="31">
        <v>145.63478088378906</v>
      </c>
      <c r="M212" s="33">
        <v>3778.89404296875</v>
      </c>
      <c r="N212" s="30">
        <v>79.221031188964844</v>
      </c>
      <c r="O212" s="31">
        <v>757.35791015625</v>
      </c>
      <c r="P212" s="32">
        <v>358</v>
      </c>
      <c r="Q212" s="30">
        <v>4.8173208236694336</v>
      </c>
      <c r="R212" s="31">
        <v>5.183499813079834</v>
      </c>
      <c r="S212" s="31">
        <v>4.6887388229370117</v>
      </c>
      <c r="T212" s="31">
        <v>4.7270002365112305</v>
      </c>
      <c r="U212" s="31">
        <v>6.0231871604919434</v>
      </c>
      <c r="V212" s="32">
        <v>5.4899997711181641</v>
      </c>
    </row>
    <row r="213" spans="1:22" x14ac:dyDescent="0.25">
      <c r="A213" s="29">
        <v>39373</v>
      </c>
      <c r="B213" s="30">
        <v>0.29221066832542419</v>
      </c>
      <c r="C213" s="31">
        <v>6.6149535179138184</v>
      </c>
      <c r="D213" s="31">
        <v>92.830001831054688</v>
      </c>
      <c r="E213" s="31">
        <v>23.809999465942383</v>
      </c>
      <c r="F213" s="31">
        <v>100.31463623046875</v>
      </c>
      <c r="G213" s="32">
        <v>91.095001220703125</v>
      </c>
      <c r="H213" s="30">
        <v>8.6460001766681671E-3</v>
      </c>
      <c r="I213" s="31">
        <v>1.4294999837875366</v>
      </c>
      <c r="J213" s="32">
        <v>2.0450000762939453</v>
      </c>
      <c r="K213" s="30">
        <v>1540.0799560546875</v>
      </c>
      <c r="L213" s="31">
        <v>147.90618896484375</v>
      </c>
      <c r="M213" s="33">
        <v>3801.181640625</v>
      </c>
      <c r="N213" s="30">
        <v>80.494140625</v>
      </c>
      <c r="O213" s="31">
        <v>764.5150146484375</v>
      </c>
      <c r="P213" s="32">
        <v>367.25</v>
      </c>
      <c r="Q213" s="30">
        <v>4.7609148025512695</v>
      </c>
      <c r="R213" s="31">
        <v>5.1459999084472656</v>
      </c>
      <c r="S213" s="31">
        <v>4.6688680648803711</v>
      </c>
      <c r="T213" s="31">
        <v>4.679999828338623</v>
      </c>
      <c r="U213" s="31">
        <v>5.9897089004516602</v>
      </c>
      <c r="V213" s="32">
        <v>5.4475002288818359</v>
      </c>
    </row>
    <row r="214" spans="1:22" x14ac:dyDescent="0.25">
      <c r="A214" s="29">
        <v>39374</v>
      </c>
      <c r="B214" s="30">
        <v>0.34139466285705566</v>
      </c>
      <c r="C214" s="31">
        <v>6.7261290550231934</v>
      </c>
      <c r="D214" s="31">
        <v>91.25</v>
      </c>
      <c r="E214" s="31">
        <v>22.579999923706055</v>
      </c>
      <c r="F214" s="31">
        <v>100.72224426269531</v>
      </c>
      <c r="G214" s="32">
        <v>90.699996948242188</v>
      </c>
      <c r="H214" s="30">
        <v>8.7109999731183052E-3</v>
      </c>
      <c r="I214" s="31">
        <v>1.4301999807357788</v>
      </c>
      <c r="J214" s="32">
        <v>2.0499000549316406</v>
      </c>
      <c r="K214" s="30">
        <v>1500.6300048828125</v>
      </c>
      <c r="L214" s="31">
        <v>146.03413391113281</v>
      </c>
      <c r="M214" s="33">
        <v>3801.181640625</v>
      </c>
      <c r="N214" s="30">
        <v>80.04034423828125</v>
      </c>
      <c r="O214" s="31">
        <v>764.5150146484375</v>
      </c>
      <c r="P214" s="32">
        <v>370.25</v>
      </c>
      <c r="Q214" s="30">
        <v>4.6607780456542969</v>
      </c>
      <c r="R214" s="31">
        <v>5.0460000038146973</v>
      </c>
      <c r="S214" s="31">
        <v>4.6165928840637207</v>
      </c>
      <c r="T214" s="31">
        <v>4.5920000076293945</v>
      </c>
      <c r="U214" s="31">
        <v>5.9767231941223145</v>
      </c>
      <c r="V214" s="32">
        <v>5.3899998664855957</v>
      </c>
    </row>
    <row r="215" spans="1:22" x14ac:dyDescent="0.25">
      <c r="A215" s="29">
        <v>39377</v>
      </c>
      <c r="B215" s="30">
        <v>0.31894361972808838</v>
      </c>
      <c r="C215" s="31">
        <v>6.4551939964294434</v>
      </c>
      <c r="D215" s="31">
        <v>90.029998779296875</v>
      </c>
      <c r="E215" s="31">
        <v>22.129999160766602</v>
      </c>
      <c r="F215" s="31">
        <v>100.76459503173828</v>
      </c>
      <c r="G215" s="32">
        <v>90.477996826171875</v>
      </c>
      <c r="H215" s="30">
        <v>8.7609998881816864E-3</v>
      </c>
      <c r="I215" s="31">
        <v>1.4182000160217285</v>
      </c>
      <c r="J215" s="32">
        <v>2.0288999080657959</v>
      </c>
      <c r="K215" s="30">
        <v>1506.3299560546875</v>
      </c>
      <c r="L215" s="31">
        <v>143.80606079101563</v>
      </c>
      <c r="M215" s="33">
        <v>3660.806640625</v>
      </c>
      <c r="N215" s="30">
        <v>79.707244873046875</v>
      </c>
      <c r="O215" s="31">
        <v>755.05804443359375</v>
      </c>
      <c r="P215" s="32">
        <v>364.5</v>
      </c>
      <c r="Q215" s="30">
        <v>4.6544008255004883</v>
      </c>
      <c r="R215" s="31">
        <v>5.0304999351501465</v>
      </c>
      <c r="S215" s="31">
        <v>4.5810480117797852</v>
      </c>
      <c r="T215" s="31">
        <v>4.5520000457763672</v>
      </c>
      <c r="U215" s="31">
        <v>5.9434099197387695</v>
      </c>
      <c r="V215" s="32">
        <v>5.372499942779541</v>
      </c>
    </row>
    <row r="216" spans="1:22" x14ac:dyDescent="0.25">
      <c r="A216" s="29">
        <v>39378</v>
      </c>
      <c r="B216" s="30">
        <v>0.35875371098518372</v>
      </c>
      <c r="C216" s="31">
        <v>6.4732046127319336</v>
      </c>
      <c r="D216" s="31">
        <v>89.75</v>
      </c>
      <c r="E216" s="31">
        <v>21.690000534057617</v>
      </c>
      <c r="F216" s="31">
        <v>100.77290344238281</v>
      </c>
      <c r="G216" s="32">
        <v>90.791999816894531</v>
      </c>
      <c r="H216" s="30">
        <v>8.7169995531439781E-3</v>
      </c>
      <c r="I216" s="31">
        <v>1.426300048828125</v>
      </c>
      <c r="J216" s="32">
        <v>2.0504999160766602</v>
      </c>
      <c r="K216" s="30">
        <v>1519.5899658203125</v>
      </c>
      <c r="L216" s="31">
        <v>143.45768737792969</v>
      </c>
      <c r="M216" s="33">
        <v>3790.14697265625</v>
      </c>
      <c r="N216" s="30">
        <v>79.491035461425781</v>
      </c>
      <c r="O216" s="31">
        <v>758.25787353515625</v>
      </c>
      <c r="P216" s="32">
        <v>361</v>
      </c>
      <c r="Q216" s="30">
        <v>4.6493849754333496</v>
      </c>
      <c r="R216" s="31">
        <v>5.0279998779296875</v>
      </c>
      <c r="S216" s="31">
        <v>4.5776748657226563</v>
      </c>
      <c r="T216" s="31">
        <v>4.554999828338623</v>
      </c>
      <c r="U216" s="31">
        <v>5.9568018913269043</v>
      </c>
      <c r="V216" s="32">
        <v>5.3850002288818359</v>
      </c>
    </row>
    <row r="217" spans="1:22" x14ac:dyDescent="0.25">
      <c r="A217" s="29">
        <v>39379</v>
      </c>
      <c r="B217" s="30">
        <v>0.35736498236656189</v>
      </c>
      <c r="C217" s="31">
        <v>6.2647500038146973</v>
      </c>
      <c r="D217" s="31">
        <v>89</v>
      </c>
      <c r="E217" s="31">
        <v>21</v>
      </c>
      <c r="F217" s="31">
        <v>101.06100463867188</v>
      </c>
      <c r="G217" s="32">
        <v>90.771003723144531</v>
      </c>
      <c r="H217" s="30">
        <v>8.7609998881816864E-3</v>
      </c>
      <c r="I217" s="31">
        <v>1.4266999959945679</v>
      </c>
      <c r="J217" s="32">
        <v>2.0490999221801758</v>
      </c>
      <c r="K217" s="30">
        <v>1515.8800048828125</v>
      </c>
      <c r="L217" s="31">
        <v>143.51541137695313</v>
      </c>
      <c r="M217" s="33">
        <v>3784.629638671875</v>
      </c>
      <c r="N217" s="30">
        <v>80.712417602539063</v>
      </c>
      <c r="O217" s="31">
        <v>761.45770263671875</v>
      </c>
      <c r="P217" s="32">
        <v>356.5</v>
      </c>
      <c r="Q217" s="30">
        <v>4.5664701461791992</v>
      </c>
      <c r="R217" s="31">
        <v>4.9514999389648438</v>
      </c>
      <c r="S217" s="31">
        <v>4.5408368110656738</v>
      </c>
      <c r="T217" s="31">
        <v>4.5100002288818359</v>
      </c>
      <c r="U217" s="31">
        <v>5.9311871528625488</v>
      </c>
      <c r="V217" s="32">
        <v>5.3274998664855957</v>
      </c>
    </row>
    <row r="218" spans="1:22" x14ac:dyDescent="0.25">
      <c r="A218" s="29">
        <v>39380</v>
      </c>
      <c r="B218" s="30">
        <v>0.38999998569488525</v>
      </c>
      <c r="C218" s="31">
        <v>6.695000171661377</v>
      </c>
      <c r="D218" s="31">
        <v>86.419998168945313</v>
      </c>
      <c r="E218" s="31">
        <v>19.809999465942383</v>
      </c>
      <c r="F218" s="31">
        <v>101.09422302246094</v>
      </c>
      <c r="G218" s="32">
        <v>91.233001708984375</v>
      </c>
      <c r="H218" s="30">
        <v>8.7660001590847969E-3</v>
      </c>
      <c r="I218" s="31">
        <v>1.4323999881744385</v>
      </c>
      <c r="J218" s="32">
        <v>2.0511999130249023</v>
      </c>
      <c r="K218" s="30">
        <v>1514.4000244140625</v>
      </c>
      <c r="L218" s="31">
        <v>142.82479858398438</v>
      </c>
      <c r="M218" s="33">
        <v>3851.869140625</v>
      </c>
      <c r="N218" s="30">
        <v>82.533103942871094</v>
      </c>
      <c r="O218" s="31">
        <v>767.51470947265625</v>
      </c>
      <c r="P218" s="32">
        <v>366.25</v>
      </c>
      <c r="Q218" s="30">
        <v>4.5484280586242676</v>
      </c>
      <c r="R218" s="31">
        <v>4.9724998474121094</v>
      </c>
      <c r="S218" s="31">
        <v>4.541262149810791</v>
      </c>
      <c r="T218" s="31">
        <v>4.5329999923706055</v>
      </c>
      <c r="U218" s="31">
        <v>5.913118839263916</v>
      </c>
      <c r="V218" s="32">
        <v>5.3324999809265137</v>
      </c>
    </row>
    <row r="219" spans="1:22" x14ac:dyDescent="0.25">
      <c r="A219" s="29">
        <v>39381</v>
      </c>
      <c r="B219" s="30">
        <v>0.43439999222755432</v>
      </c>
      <c r="C219" s="31">
        <v>6.9875001907348633</v>
      </c>
      <c r="D219" s="31">
        <v>83.389999389648438</v>
      </c>
      <c r="E219" s="31">
        <v>18.959999084472656</v>
      </c>
      <c r="F219" s="31">
        <v>100.96010589599609</v>
      </c>
      <c r="G219" s="32">
        <v>91.314002990722656</v>
      </c>
      <c r="H219" s="30">
        <v>8.7540000677108765E-3</v>
      </c>
      <c r="I219" s="31">
        <v>1.4393999576568604</v>
      </c>
      <c r="J219" s="32">
        <v>2.052299976348877</v>
      </c>
      <c r="K219" s="30">
        <v>1535.280029296875</v>
      </c>
      <c r="L219" s="31">
        <v>144.53900146484375</v>
      </c>
      <c r="M219" s="33">
        <v>3922.7734375</v>
      </c>
      <c r="N219" s="30">
        <v>83.527931213378906</v>
      </c>
      <c r="O219" s="31">
        <v>781.01318359375</v>
      </c>
      <c r="P219" s="32">
        <v>372</v>
      </c>
      <c r="Q219" s="30">
        <v>4.5607738494873047</v>
      </c>
      <c r="R219" s="31">
        <v>5.0269999504089355</v>
      </c>
      <c r="S219" s="31">
        <v>4.5593199729919434</v>
      </c>
      <c r="T219" s="31">
        <v>4.559999942779541</v>
      </c>
      <c r="U219" s="31">
        <v>5.9066381454467773</v>
      </c>
      <c r="V219" s="32">
        <v>5.3274998664855957</v>
      </c>
    </row>
    <row r="220" spans="1:22" x14ac:dyDescent="0.25">
      <c r="A220" s="29">
        <v>39384</v>
      </c>
      <c r="B220" s="30">
        <v>0.43689998984336853</v>
      </c>
      <c r="C220" s="31">
        <v>7.426300048828125</v>
      </c>
      <c r="D220" s="31">
        <v>80.25</v>
      </c>
      <c r="E220" s="31">
        <v>18.780000686645508</v>
      </c>
      <c r="F220" s="31">
        <v>100.935302734375</v>
      </c>
      <c r="G220" s="32">
        <v>91.138999938964844</v>
      </c>
      <c r="H220" s="30">
        <v>8.7259998545050621E-3</v>
      </c>
      <c r="I220" s="31">
        <v>1.4424999952316284</v>
      </c>
      <c r="J220" s="32">
        <v>2.062000036239624</v>
      </c>
      <c r="K220" s="30">
        <v>1540.97998046875</v>
      </c>
      <c r="L220" s="31">
        <v>145.56144714355469</v>
      </c>
      <c r="M220" s="33">
        <v>4075.38720703125</v>
      </c>
      <c r="N220" s="30">
        <v>85.749336242675781</v>
      </c>
      <c r="O220" s="31">
        <v>788.15618896484375</v>
      </c>
      <c r="P220" s="32">
        <v>376</v>
      </c>
      <c r="Q220" s="30">
        <v>4.5838470458984375</v>
      </c>
      <c r="R220" s="31">
        <v>5.0085000991821289</v>
      </c>
      <c r="S220" s="31">
        <v>4.5640888214111328</v>
      </c>
      <c r="T220" s="31">
        <v>4.5500001907348633</v>
      </c>
      <c r="U220" s="31">
        <v>5.929481029510498</v>
      </c>
      <c r="V220" s="32">
        <v>5.3299999237060547</v>
      </c>
    </row>
    <row r="221" spans="1:22" x14ac:dyDescent="0.25">
      <c r="A221" s="29">
        <v>39385</v>
      </c>
      <c r="B221" s="30">
        <v>0.41060000658035278</v>
      </c>
      <c r="C221" s="31">
        <v>7.4688000679016113</v>
      </c>
      <c r="D221" s="31">
        <v>79.279998779296875</v>
      </c>
      <c r="E221" s="31">
        <v>18.360000610351563</v>
      </c>
      <c r="F221" s="31">
        <v>100.86955261230469</v>
      </c>
      <c r="G221" s="32">
        <v>91.056999206542969</v>
      </c>
      <c r="H221" s="30">
        <v>8.7120002135634422E-3</v>
      </c>
      <c r="I221" s="31">
        <v>1.4433000087738037</v>
      </c>
      <c r="J221" s="32">
        <v>2.0676000118255615</v>
      </c>
      <c r="K221" s="30">
        <v>1531.02001953125</v>
      </c>
      <c r="L221" s="31">
        <v>144.92372131347656</v>
      </c>
      <c r="M221" s="33">
        <v>4082.24560546875</v>
      </c>
      <c r="N221" s="30">
        <v>83.306999206542969</v>
      </c>
      <c r="O221" s="31">
        <v>782.656494140625</v>
      </c>
      <c r="P221" s="32">
        <v>370.25</v>
      </c>
      <c r="Q221" s="30">
        <v>4.5864019393920898</v>
      </c>
      <c r="R221" s="31">
        <v>5.0205001831054688</v>
      </c>
      <c r="S221" s="31">
        <v>4.5965619087219238</v>
      </c>
      <c r="T221" s="31">
        <v>4.565000057220459</v>
      </c>
      <c r="U221" s="31">
        <v>5.9542608261108398</v>
      </c>
      <c r="V221" s="32">
        <v>5.3449997901916504</v>
      </c>
    </row>
    <row r="222" spans="1:22" x14ac:dyDescent="0.25">
      <c r="A222" s="29">
        <v>39386</v>
      </c>
      <c r="B222" s="30">
        <v>0.3864000141620636</v>
      </c>
      <c r="C222" s="31">
        <v>7.2470998764038086</v>
      </c>
      <c r="D222" s="31">
        <v>82.720001220703125</v>
      </c>
      <c r="E222" s="31">
        <v>19.860000610351563</v>
      </c>
      <c r="F222" s="31">
        <v>100.60132598876953</v>
      </c>
      <c r="G222" s="32">
        <v>91.038002014160156</v>
      </c>
      <c r="H222" s="30">
        <v>8.670000359416008E-3</v>
      </c>
      <c r="I222" s="31">
        <v>1.4487999677658081</v>
      </c>
      <c r="J222" s="32">
        <v>2.0815999507904053</v>
      </c>
      <c r="K222" s="30">
        <v>1549.3800048828125</v>
      </c>
      <c r="L222" s="31">
        <v>145.31086730957031</v>
      </c>
      <c r="M222" s="33">
        <v>4045.102783203125</v>
      </c>
      <c r="N222" s="30">
        <v>85.778663635253906</v>
      </c>
      <c r="O222" s="31">
        <v>792.35595703125</v>
      </c>
      <c r="P222" s="32">
        <v>375.5</v>
      </c>
      <c r="Q222" s="30">
        <v>4.6685857772827148</v>
      </c>
      <c r="R222" s="31">
        <v>5.1044998168945313</v>
      </c>
      <c r="S222" s="31">
        <v>4.6493639945983887</v>
      </c>
      <c r="T222" s="31">
        <v>4.6139998435974121</v>
      </c>
      <c r="U222" s="31">
        <v>5.9884500503540039</v>
      </c>
      <c r="V222" s="32">
        <v>5.3975000381469727</v>
      </c>
    </row>
    <row r="223" spans="1:22" x14ac:dyDescent="0.25">
      <c r="A223" s="29">
        <v>39387</v>
      </c>
      <c r="B223" s="30">
        <v>0.44380000233650208</v>
      </c>
      <c r="C223" s="31">
        <v>7.4749999046325684</v>
      </c>
      <c r="D223" s="31">
        <v>81.760002136230469</v>
      </c>
      <c r="E223" s="31">
        <v>18.719999313354492</v>
      </c>
      <c r="F223" s="31">
        <v>100.94034576416016</v>
      </c>
      <c r="G223" s="32">
        <v>90.413002014160156</v>
      </c>
      <c r="H223" s="30">
        <v>8.7050003930926323E-3</v>
      </c>
      <c r="I223" s="31">
        <v>1.4424999952316284</v>
      </c>
      <c r="J223" s="32">
        <v>2.0840001106262207</v>
      </c>
      <c r="K223" s="30">
        <v>1508.43994140625</v>
      </c>
      <c r="L223" s="31">
        <v>146.95469665527344</v>
      </c>
      <c r="M223" s="33">
        <v>4059.904296875</v>
      </c>
      <c r="N223" s="30">
        <v>84.798332214355469</v>
      </c>
      <c r="O223" s="31">
        <v>791.112060546875</v>
      </c>
      <c r="P223" s="32">
        <v>368.75</v>
      </c>
      <c r="Q223" s="30">
        <v>4.5957698822021484</v>
      </c>
      <c r="R223" s="31">
        <v>5.0085000991821289</v>
      </c>
      <c r="S223" s="31">
        <v>4.6281909942626953</v>
      </c>
      <c r="T223" s="31">
        <v>4.5939998626708984</v>
      </c>
      <c r="U223" s="31">
        <v>5.9865818023681641</v>
      </c>
      <c r="V223" s="32">
        <v>5.3899998664855957</v>
      </c>
    </row>
    <row r="224" spans="1:22" x14ac:dyDescent="0.25">
      <c r="A224" s="29">
        <v>39388</v>
      </c>
      <c r="B224" s="30">
        <v>0.46790000796318054</v>
      </c>
      <c r="C224" s="31">
        <v>7.820000171661377</v>
      </c>
      <c r="D224" s="31">
        <v>82.239997863769531</v>
      </c>
      <c r="E224" s="31">
        <v>19.139999389648438</v>
      </c>
      <c r="F224" s="31">
        <v>101.28539276123047</v>
      </c>
      <c r="G224" s="32">
        <v>90.193000793457031</v>
      </c>
      <c r="H224" s="30">
        <v>8.7209995836019516E-3</v>
      </c>
      <c r="I224" s="31">
        <v>1.4503999948501587</v>
      </c>
      <c r="J224" s="32">
        <v>2.0889999866485596</v>
      </c>
      <c r="K224" s="30">
        <v>1509.6500244140625</v>
      </c>
      <c r="L224" s="31">
        <v>143.94631958007813</v>
      </c>
      <c r="M224" s="33">
        <v>3926.58544921875</v>
      </c>
      <c r="N224" s="30">
        <v>86.583999633789063</v>
      </c>
      <c r="O224" s="31">
        <v>806.01043701171875</v>
      </c>
      <c r="P224" s="32">
        <v>377</v>
      </c>
      <c r="Q224" s="30">
        <v>4.5194568634033203</v>
      </c>
      <c r="R224" s="31">
        <v>4.9685001373291016</v>
      </c>
      <c r="S224" s="31">
        <v>4.6078801155090332</v>
      </c>
      <c r="T224" s="31">
        <v>4.5749998092651367</v>
      </c>
      <c r="U224" s="31">
        <v>5.9556469917297363</v>
      </c>
      <c r="V224" s="32">
        <v>5.3449997901916504</v>
      </c>
    </row>
    <row r="225" spans="1:22" x14ac:dyDescent="0.25">
      <c r="A225" s="29">
        <v>39391</v>
      </c>
      <c r="B225" s="30">
        <v>0.53829997777938843</v>
      </c>
      <c r="C225" s="31">
        <v>8.2313003540039063</v>
      </c>
      <c r="D225" s="31">
        <v>82.169998168945313</v>
      </c>
      <c r="E225" s="31">
        <v>19.459999084472656</v>
      </c>
      <c r="F225" s="31">
        <v>101.19671630859375</v>
      </c>
      <c r="G225" s="32">
        <v>89.483001708984375</v>
      </c>
      <c r="H225" s="30">
        <v>8.743000216782093E-3</v>
      </c>
      <c r="I225" s="31">
        <v>1.4469000101089478</v>
      </c>
      <c r="J225" s="32">
        <v>2.0804998874664307</v>
      </c>
      <c r="K225" s="30">
        <v>1502.1700439453125</v>
      </c>
      <c r="L225" s="31">
        <v>142.08663940429688</v>
      </c>
      <c r="M225" s="33">
        <v>3727.51904296875</v>
      </c>
      <c r="N225" s="30">
        <v>85.377998352050781</v>
      </c>
      <c r="O225" s="31">
        <v>809.7550048828125</v>
      </c>
      <c r="P225" s="32">
        <v>375.25</v>
      </c>
      <c r="Q225" s="30">
        <v>4.5758709907531738</v>
      </c>
      <c r="R225" s="31">
        <v>5.0205001831054688</v>
      </c>
      <c r="S225" s="31">
        <v>4.6014938354492188</v>
      </c>
      <c r="T225" s="31">
        <v>4.5710000991821289</v>
      </c>
      <c r="U225" s="31">
        <v>5.93243408203125</v>
      </c>
      <c r="V225" s="32">
        <v>5.3400001525878906</v>
      </c>
    </row>
    <row r="226" spans="1:22" x14ac:dyDescent="0.25">
      <c r="A226" s="29">
        <v>39392</v>
      </c>
      <c r="B226" s="30">
        <v>0.51999998092651367</v>
      </c>
      <c r="C226" s="31">
        <v>8.1750001907348633</v>
      </c>
      <c r="D226" s="31">
        <v>82.139999389648438</v>
      </c>
      <c r="E226" s="31">
        <v>19.469999313354492</v>
      </c>
      <c r="F226" s="31">
        <v>101.07271575927734</v>
      </c>
      <c r="G226" s="32">
        <v>89.592002868652344</v>
      </c>
      <c r="H226" s="30">
        <v>8.7209995836019516E-3</v>
      </c>
      <c r="I226" s="31">
        <v>1.4557000398635864</v>
      </c>
      <c r="J226" s="32">
        <v>2.0868000984191895</v>
      </c>
      <c r="K226" s="30">
        <v>1520.27001953125</v>
      </c>
      <c r="L226" s="31">
        <v>141.87974548339844</v>
      </c>
      <c r="M226" s="33">
        <v>3791.716796875</v>
      </c>
      <c r="N226" s="30">
        <v>87.496665954589844</v>
      </c>
      <c r="O226" s="31">
        <v>820.70440673828125</v>
      </c>
      <c r="P226" s="32">
        <v>385.75</v>
      </c>
      <c r="Q226" s="30">
        <v>4.5946340560913086</v>
      </c>
      <c r="R226" s="31">
        <v>5.0714998245239258</v>
      </c>
      <c r="S226" s="31">
        <v>4.610842227935791</v>
      </c>
      <c r="T226" s="31">
        <v>4.5770001411437988</v>
      </c>
      <c r="U226" s="31">
        <v>5.9250597953796387</v>
      </c>
      <c r="V226" s="32">
        <v>5.3524999618530273</v>
      </c>
    </row>
    <row r="227" spans="1:22" x14ac:dyDescent="0.25">
      <c r="A227" s="29">
        <v>39393</v>
      </c>
      <c r="B227" s="30">
        <v>0.57829999923706055</v>
      </c>
      <c r="C227" s="31">
        <v>8.5356998443603516</v>
      </c>
      <c r="D227" s="31">
        <v>78</v>
      </c>
      <c r="E227" s="31">
        <v>19.239999771118164</v>
      </c>
      <c r="F227" s="31">
        <v>101.04843902587891</v>
      </c>
      <c r="G227" s="32">
        <v>89.422996520996094</v>
      </c>
      <c r="H227" s="30">
        <v>8.8569996878504753E-3</v>
      </c>
      <c r="I227" s="31">
        <v>1.4636000394821167</v>
      </c>
      <c r="J227" s="32">
        <v>2.1045999526977539</v>
      </c>
      <c r="K227" s="30">
        <v>1475.6199951171875</v>
      </c>
      <c r="L227" s="31">
        <v>142.26907348632813</v>
      </c>
      <c r="M227" s="33">
        <v>3826.325439453125</v>
      </c>
      <c r="N227" s="30">
        <v>87.900001525878906</v>
      </c>
      <c r="O227" s="31">
        <v>832.75372314453125</v>
      </c>
      <c r="P227" s="32">
        <v>384.25</v>
      </c>
      <c r="Q227" s="30">
        <v>4.5571331977844238</v>
      </c>
      <c r="R227" s="31">
        <v>5.0669999122619629</v>
      </c>
      <c r="S227" s="31">
        <v>4.5908679962158203</v>
      </c>
      <c r="T227" s="31">
        <v>4.5520000457763672</v>
      </c>
      <c r="U227" s="31">
        <v>5.9093718528747559</v>
      </c>
      <c r="V227" s="32">
        <v>5.3324999809265137</v>
      </c>
    </row>
    <row r="228" spans="1:22" x14ac:dyDescent="0.25">
      <c r="A228" s="29">
        <v>39394</v>
      </c>
      <c r="B228" s="30">
        <v>0.73669999837875366</v>
      </c>
      <c r="C228" s="31">
        <v>9.5</v>
      </c>
      <c r="D228" s="31">
        <v>77</v>
      </c>
      <c r="E228" s="31">
        <v>19.010000228881836</v>
      </c>
      <c r="F228" s="31">
        <v>101.26058959960938</v>
      </c>
      <c r="G228" s="32">
        <v>88.661003112792969</v>
      </c>
      <c r="H228" s="30">
        <v>8.8999997824430466E-3</v>
      </c>
      <c r="I228" s="31">
        <v>1.4677000045776367</v>
      </c>
      <c r="J228" s="32">
        <v>2.1089999675750732</v>
      </c>
      <c r="K228" s="30">
        <v>1474.77001953125</v>
      </c>
      <c r="L228" s="31">
        <v>140.2291259765625</v>
      </c>
      <c r="M228" s="33">
        <v>3701.229736328125</v>
      </c>
      <c r="N228" s="30">
        <v>87.652000427246094</v>
      </c>
      <c r="O228" s="31">
        <v>829.5078125</v>
      </c>
      <c r="P228" s="32">
        <v>389.5</v>
      </c>
      <c r="Q228" s="30">
        <v>4.4540848731994629</v>
      </c>
      <c r="R228" s="31">
        <v>5.0349998474121094</v>
      </c>
      <c r="S228" s="31">
        <v>4.5470061302185059</v>
      </c>
      <c r="T228" s="31">
        <v>4.5409998893737793</v>
      </c>
      <c r="U228" s="31">
        <v>5.8590021133422852</v>
      </c>
      <c r="V228" s="32">
        <v>5.2950000762939453</v>
      </c>
    </row>
    <row r="229" spans="1:22" x14ac:dyDescent="0.25">
      <c r="A229" s="29">
        <v>39395</v>
      </c>
      <c r="B229" s="30">
        <v>0.79170000553131104</v>
      </c>
      <c r="C229" s="31">
        <v>9.9250001907348633</v>
      </c>
      <c r="D229" s="31">
        <v>75.610000610351563</v>
      </c>
      <c r="E229" s="31">
        <v>18.5</v>
      </c>
      <c r="F229" s="31">
        <v>101.58382415771484</v>
      </c>
      <c r="G229" s="32">
        <v>88.116996765136719</v>
      </c>
      <c r="H229" s="30">
        <v>9.000999853014946E-3</v>
      </c>
      <c r="I229" s="31">
        <v>1.4678000211715698</v>
      </c>
      <c r="J229" s="32">
        <v>2.0912001132965088</v>
      </c>
      <c r="K229" s="30">
        <v>1453.699951171875</v>
      </c>
      <c r="L229" s="31">
        <v>140.53677368164063</v>
      </c>
      <c r="M229" s="33">
        <v>3698.478759765625</v>
      </c>
      <c r="N229" s="30">
        <v>87.928665161132813</v>
      </c>
      <c r="O229" s="31">
        <v>831.60760498046875</v>
      </c>
      <c r="P229" s="32">
        <v>386.75</v>
      </c>
      <c r="Q229" s="30">
        <v>4.415585994720459</v>
      </c>
      <c r="R229" s="31">
        <v>4.9728469848632813</v>
      </c>
      <c r="S229" s="31">
        <v>4.5181407928466797</v>
      </c>
      <c r="T229" s="31">
        <v>4.5029997825622559</v>
      </c>
      <c r="U229" s="31">
        <v>5.8080129623413086</v>
      </c>
      <c r="V229" s="32">
        <v>5.252500057220459</v>
      </c>
    </row>
    <row r="230" spans="1:22" x14ac:dyDescent="0.25">
      <c r="A230" s="29">
        <v>39398</v>
      </c>
      <c r="B230" s="30">
        <v>0.79170000553131104</v>
      </c>
      <c r="C230" s="31">
        <v>9.9250001907348633</v>
      </c>
      <c r="D230" s="31">
        <v>75.610000610351563</v>
      </c>
      <c r="E230" s="31">
        <v>18.5</v>
      </c>
      <c r="F230" s="31">
        <v>101.58382415771484</v>
      </c>
      <c r="G230" s="32">
        <v>88.116996765136719</v>
      </c>
      <c r="H230" s="30">
        <v>9.0849995613098145E-3</v>
      </c>
      <c r="I230" s="31">
        <v>1.4531999826431274</v>
      </c>
      <c r="J230" s="32">
        <v>2.0601000785827637</v>
      </c>
      <c r="K230" s="30">
        <v>1439.1800537109375</v>
      </c>
      <c r="L230" s="31">
        <v>138.26849365234375</v>
      </c>
      <c r="M230" s="33">
        <v>3549.755615234375</v>
      </c>
      <c r="N230" s="30">
        <v>86.286666870117188</v>
      </c>
      <c r="O230" s="31">
        <v>805.9552001953125</v>
      </c>
      <c r="P230" s="32">
        <v>379</v>
      </c>
      <c r="Q230" s="30">
        <v>4.415585994720459</v>
      </c>
      <c r="R230" s="31">
        <v>4.9728469848632813</v>
      </c>
      <c r="S230" s="31">
        <v>4.5193629264831543</v>
      </c>
      <c r="T230" s="31">
        <v>4.5139999389648438</v>
      </c>
      <c r="U230" s="31">
        <v>5.834381103515625</v>
      </c>
      <c r="V230" s="32">
        <v>5.2699999809265137</v>
      </c>
    </row>
    <row r="231" spans="1:22" x14ac:dyDescent="0.25">
      <c r="A231" s="29">
        <v>39399</v>
      </c>
      <c r="B231" s="30">
        <v>0.75690001249313354</v>
      </c>
      <c r="C231" s="31">
        <v>9.6499996185302734</v>
      </c>
      <c r="D231" s="31">
        <v>76.19000244140625</v>
      </c>
      <c r="E231" s="31">
        <v>18.190000534057617</v>
      </c>
      <c r="F231" s="31">
        <v>101.36428070068359</v>
      </c>
      <c r="G231" s="32">
        <v>87.688003540039063</v>
      </c>
      <c r="H231" s="30">
        <v>9.0260002762079239E-3</v>
      </c>
      <c r="I231" s="31">
        <v>1.4602999687194824</v>
      </c>
      <c r="J231" s="32">
        <v>2.0694000720977783</v>
      </c>
      <c r="K231" s="30">
        <v>1481.050048828125</v>
      </c>
      <c r="L231" s="31">
        <v>137.17189025878906</v>
      </c>
      <c r="M231" s="33">
        <v>3570.735107421875</v>
      </c>
      <c r="N231" s="30">
        <v>83.999336242675781</v>
      </c>
      <c r="O231" s="31">
        <v>798.1556396484375</v>
      </c>
      <c r="P231" s="32">
        <v>374.75</v>
      </c>
      <c r="Q231" s="30">
        <v>4.4669299125671387</v>
      </c>
      <c r="R231" s="31">
        <v>4.9914999008178711</v>
      </c>
      <c r="S231" s="31">
        <v>4.5264678001403809</v>
      </c>
      <c r="T231" s="31">
        <v>4.5310001373291016</v>
      </c>
      <c r="U231" s="31">
        <v>5.8599791526794434</v>
      </c>
      <c r="V231" s="32">
        <v>5.2624998092651367</v>
      </c>
    </row>
    <row r="232" spans="1:22" x14ac:dyDescent="0.25">
      <c r="A232" s="29">
        <v>39400</v>
      </c>
      <c r="B232" s="30">
        <v>0.78250002861022949</v>
      </c>
      <c r="C232" s="31">
        <v>9.0818996429443359</v>
      </c>
      <c r="D232" s="31">
        <v>78.139999389648438</v>
      </c>
      <c r="E232" s="31">
        <v>18.75</v>
      </c>
      <c r="F232" s="31">
        <v>101.26473236083984</v>
      </c>
      <c r="G232" s="32">
        <v>88.162002563476563</v>
      </c>
      <c r="H232" s="30">
        <v>8.9549999684095383E-3</v>
      </c>
      <c r="I232" s="31">
        <v>1.4651000499725342</v>
      </c>
      <c r="J232" s="32">
        <v>2.0553998947143555</v>
      </c>
      <c r="K232" s="30">
        <v>1470.5799560546875</v>
      </c>
      <c r="L232" s="31">
        <v>139.05316162109375</v>
      </c>
      <c r="M232" s="33">
        <v>3744.36865234375</v>
      </c>
      <c r="N232" s="30">
        <v>85.639999389648438</v>
      </c>
      <c r="O232" s="31">
        <v>814.05474853515625</v>
      </c>
      <c r="P232" s="32">
        <v>383</v>
      </c>
      <c r="Q232" s="30">
        <v>4.4815130233764648</v>
      </c>
      <c r="R232" s="31">
        <v>4.9819998741149902</v>
      </c>
      <c r="S232" s="31">
        <v>4.5438990592956543</v>
      </c>
      <c r="T232" s="31">
        <v>4.5500001907348633</v>
      </c>
      <c r="U232" s="31">
        <v>5.8158659934997559</v>
      </c>
      <c r="V232" s="32">
        <v>5.25</v>
      </c>
    </row>
    <row r="233" spans="1:22" x14ac:dyDescent="0.25">
      <c r="A233" s="29">
        <v>39401</v>
      </c>
      <c r="B233" s="30">
        <v>0.79790002107620239</v>
      </c>
      <c r="C233" s="31">
        <v>9.4357004165649414</v>
      </c>
      <c r="D233" s="31">
        <v>78.330001831054688</v>
      </c>
      <c r="E233" s="31">
        <v>18.559999465942383</v>
      </c>
      <c r="F233" s="31">
        <v>101.58663940429688</v>
      </c>
      <c r="G233" s="32">
        <v>87.547996520996094</v>
      </c>
      <c r="H233" s="30">
        <v>9.0650003403425217E-3</v>
      </c>
      <c r="I233" s="31">
        <v>1.4613000154495239</v>
      </c>
      <c r="J233" s="32">
        <v>2.0429000854492188</v>
      </c>
      <c r="K233" s="30">
        <v>1451.1500244140625</v>
      </c>
      <c r="L233" s="31">
        <v>138.95576477050781</v>
      </c>
      <c r="M233" s="33">
        <v>3692.39599609375</v>
      </c>
      <c r="N233" s="30">
        <v>84.813331604003906</v>
      </c>
      <c r="O233" s="31">
        <v>786.36260986328125</v>
      </c>
      <c r="P233" s="32">
        <v>374.93679809570313</v>
      </c>
      <c r="Q233" s="30">
        <v>4.4015040397644043</v>
      </c>
      <c r="R233" s="31">
        <v>4.8959999084472656</v>
      </c>
      <c r="S233" s="31">
        <v>4.5348329544067383</v>
      </c>
      <c r="T233" s="31">
        <v>4.5419998168945313</v>
      </c>
      <c r="U233" s="31">
        <v>5.7706069946289063</v>
      </c>
      <c r="V233" s="32">
        <v>5.1999998092651367</v>
      </c>
    </row>
    <row r="234" spans="1:22" x14ac:dyDescent="0.25">
      <c r="A234" s="29">
        <v>39402</v>
      </c>
      <c r="B234" s="30">
        <v>0.82309997081756592</v>
      </c>
      <c r="C234" s="31">
        <v>9.8125</v>
      </c>
      <c r="D234" s="31">
        <v>76.05999755859375</v>
      </c>
      <c r="E234" s="31">
        <v>18.659999847412109</v>
      </c>
      <c r="F234" s="31">
        <v>101.78870391845703</v>
      </c>
      <c r="G234" s="32">
        <v>86.961997985839844</v>
      </c>
      <c r="H234" s="30">
        <v>9.0239997953176498E-3</v>
      </c>
      <c r="I234" s="31">
        <v>1.4661999940872192</v>
      </c>
      <c r="J234" s="32">
        <v>2.0517001152038574</v>
      </c>
      <c r="K234" s="30">
        <v>1458.739990234375</v>
      </c>
      <c r="L234" s="31">
        <v>136.77445983886719</v>
      </c>
      <c r="M234" s="33">
        <v>3548.386474609375</v>
      </c>
      <c r="N234" s="30">
        <v>86.216667175292969</v>
      </c>
      <c r="O234" s="31">
        <v>788.5623779296875</v>
      </c>
      <c r="P234" s="32">
        <v>379.87362670898438</v>
      </c>
      <c r="Q234" s="30">
        <v>4.4132342338562012</v>
      </c>
      <c r="R234" s="31">
        <v>4.8880000114440918</v>
      </c>
      <c r="S234" s="31">
        <v>4.5300388336181641</v>
      </c>
      <c r="T234" s="31">
        <v>4.5390000343322754</v>
      </c>
      <c r="U234" s="31">
        <v>5.7752389907836914</v>
      </c>
      <c r="V234" s="32">
        <v>5.179999828338623</v>
      </c>
    </row>
    <row r="235" spans="1:22" x14ac:dyDescent="0.25">
      <c r="A235" s="29">
        <v>39405</v>
      </c>
      <c r="B235" s="30">
        <v>0.87879997491836548</v>
      </c>
      <c r="C235" s="31">
        <v>9.9188003540039063</v>
      </c>
      <c r="D235" s="31">
        <v>74</v>
      </c>
      <c r="E235" s="31">
        <v>18.559999465942383</v>
      </c>
      <c r="F235" s="31">
        <v>102.02397918701172</v>
      </c>
      <c r="G235" s="32">
        <v>86.113998413085938</v>
      </c>
      <c r="H235" s="30">
        <v>9.1059999540448189E-3</v>
      </c>
      <c r="I235" s="31">
        <v>1.4665000438690186</v>
      </c>
      <c r="J235" s="32">
        <v>2.0488998889923096</v>
      </c>
      <c r="K235" s="30">
        <v>1433.27001953125</v>
      </c>
      <c r="L235" s="31">
        <v>136.65115356445313</v>
      </c>
      <c r="M235" s="33">
        <v>3530.447021484375</v>
      </c>
      <c r="N235" s="30">
        <v>87.056663513183594</v>
      </c>
      <c r="O235" s="31">
        <v>778.50677490234375</v>
      </c>
      <c r="P235" s="32">
        <v>378.43405151367188</v>
      </c>
      <c r="Q235" s="30">
        <v>4.4217581748962402</v>
      </c>
      <c r="R235" s="31">
        <v>4.8454999923706055</v>
      </c>
      <c r="S235" s="31">
        <v>4.5228681564331055</v>
      </c>
      <c r="T235" s="31">
        <v>4.4970002174377441</v>
      </c>
      <c r="U235" s="31">
        <v>5.7777400016784668</v>
      </c>
      <c r="V235" s="32">
        <v>5.1550002098083496</v>
      </c>
    </row>
    <row r="236" spans="1:22" x14ac:dyDescent="0.25">
      <c r="A236" s="29">
        <v>39406</v>
      </c>
      <c r="B236" s="30">
        <v>0.95880001783370972</v>
      </c>
      <c r="C236" s="31">
        <v>10.31879997253418</v>
      </c>
      <c r="D236" s="31">
        <v>72.080001831054688</v>
      </c>
      <c r="E236" s="31">
        <v>18.059999465942383</v>
      </c>
      <c r="F236" s="31">
        <v>102.15460968017578</v>
      </c>
      <c r="G236" s="32">
        <v>85.650001525878906</v>
      </c>
      <c r="H236" s="30">
        <v>9.1159995645284653E-3</v>
      </c>
      <c r="I236" s="31">
        <v>1.4839999675750732</v>
      </c>
      <c r="J236" s="32">
        <v>2.0659999847412109</v>
      </c>
      <c r="K236" s="30">
        <v>1439.699951171875</v>
      </c>
      <c r="L236" s="31">
        <v>138.26518249511719</v>
      </c>
      <c r="M236" s="33">
        <v>3568.348876953125</v>
      </c>
      <c r="N236" s="30">
        <v>89.657997131347656</v>
      </c>
      <c r="O236" s="31">
        <v>792.333984375</v>
      </c>
      <c r="P236" s="32">
        <v>382.37088012695313</v>
      </c>
      <c r="Q236" s="30">
        <v>4.4126691818237305</v>
      </c>
      <c r="R236" s="31">
        <v>4.8590002059936523</v>
      </c>
      <c r="S236" s="31">
        <v>4.5411481857299805</v>
      </c>
      <c r="T236" s="31">
        <v>4.5370001792907715</v>
      </c>
      <c r="U236" s="31">
        <v>5.8109321594238281</v>
      </c>
      <c r="V236" s="32">
        <v>5.1774997711181641</v>
      </c>
    </row>
    <row r="237" spans="1:22" x14ac:dyDescent="0.25">
      <c r="A237" s="29">
        <v>39407</v>
      </c>
      <c r="B237" s="30">
        <v>1.0333000421524048</v>
      </c>
      <c r="C237" s="31">
        <v>10.433300018310547</v>
      </c>
      <c r="D237" s="31">
        <v>69.730003356933594</v>
      </c>
      <c r="E237" s="31">
        <v>17.670000076293945</v>
      </c>
      <c r="F237" s="31">
        <v>102.44890594482422</v>
      </c>
      <c r="G237" s="32">
        <v>84.952003479003906</v>
      </c>
      <c r="H237" s="30">
        <v>9.2059997841715813E-3</v>
      </c>
      <c r="I237" s="31">
        <v>1.4859000444412231</v>
      </c>
      <c r="J237" s="32">
        <v>2.062000036239624</v>
      </c>
      <c r="K237" s="30">
        <v>1416.77001953125</v>
      </c>
      <c r="L237" s="31">
        <v>136.57640075683594</v>
      </c>
      <c r="M237" s="33">
        <v>3420.85546875</v>
      </c>
      <c r="N237" s="30">
        <v>89.010002136230469</v>
      </c>
      <c r="O237" s="31">
        <v>797.43072509765625</v>
      </c>
      <c r="P237" s="32">
        <v>383.2884521484375</v>
      </c>
      <c r="Q237" s="30">
        <v>4.3036808967590332</v>
      </c>
      <c r="R237" s="31">
        <v>4.8308320045471191</v>
      </c>
      <c r="S237" s="31">
        <v>4.5060100555419922</v>
      </c>
      <c r="T237" s="31">
        <v>4.5079998970031738</v>
      </c>
      <c r="U237" s="31">
        <v>5.7741689682006836</v>
      </c>
      <c r="V237" s="32">
        <v>5.1424999237060547</v>
      </c>
    </row>
    <row r="238" spans="1:22" x14ac:dyDescent="0.25">
      <c r="A238" s="29">
        <v>39408</v>
      </c>
      <c r="B238" s="30">
        <v>1.0333000421524048</v>
      </c>
      <c r="C238" s="31">
        <v>10.433300018310547</v>
      </c>
      <c r="D238" s="31">
        <v>69.730003356933594</v>
      </c>
      <c r="E238" s="31">
        <v>17.670000076293945</v>
      </c>
      <c r="F238" s="31">
        <v>102.44890594482422</v>
      </c>
      <c r="G238" s="32">
        <v>84.952003479003906</v>
      </c>
      <c r="H238" s="30">
        <v>9.2209996655583382E-3</v>
      </c>
      <c r="I238" s="31">
        <v>1.4850000143051147</v>
      </c>
      <c r="J238" s="32">
        <v>2.0613999366760254</v>
      </c>
      <c r="K238" s="30">
        <v>1416.77001953125</v>
      </c>
      <c r="L238" s="31">
        <v>137.29960632324219</v>
      </c>
      <c r="M238" s="33">
        <v>3341.826171875</v>
      </c>
      <c r="N238" s="30">
        <v>88.991996765136719</v>
      </c>
      <c r="O238" s="31">
        <v>803.08575439453125</v>
      </c>
      <c r="P238" s="32">
        <v>383.2884521484375</v>
      </c>
      <c r="Q238" s="30">
        <v>4.3036808967590332</v>
      </c>
      <c r="R238" s="31">
        <v>4.8308320045471191</v>
      </c>
      <c r="S238" s="31">
        <v>4.5157461166381836</v>
      </c>
      <c r="T238" s="31">
        <v>4.495999813079834</v>
      </c>
      <c r="U238" s="31">
        <v>5.7542819976806641</v>
      </c>
      <c r="V238" s="32">
        <v>5.1024999618530273</v>
      </c>
    </row>
    <row r="239" spans="1:22" x14ac:dyDescent="0.25">
      <c r="A239" s="29">
        <v>39409</v>
      </c>
      <c r="B239" s="30">
        <v>1.0085999965667725</v>
      </c>
      <c r="C239" s="31">
        <v>10.379300117492676</v>
      </c>
      <c r="D239" s="31">
        <v>69.669998168945313</v>
      </c>
      <c r="E239" s="31">
        <v>17.639999389648438</v>
      </c>
      <c r="F239" s="31">
        <v>102.46060180664063</v>
      </c>
      <c r="G239" s="32">
        <v>84.944999694824219</v>
      </c>
      <c r="H239" s="30">
        <v>9.2390002682805061E-3</v>
      </c>
      <c r="I239" s="31">
        <v>1.4838000535964966</v>
      </c>
      <c r="J239" s="32">
        <v>2.0606999397277832</v>
      </c>
      <c r="K239" s="30">
        <v>1440.699951171875</v>
      </c>
      <c r="L239" s="31">
        <v>137.29960632324219</v>
      </c>
      <c r="M239" s="33">
        <v>3412.635498046875</v>
      </c>
      <c r="N239" s="30">
        <v>89.892997741699219</v>
      </c>
      <c r="O239" s="31">
        <v>814.909423828125</v>
      </c>
      <c r="P239" s="32">
        <v>390.65658569335938</v>
      </c>
      <c r="Q239" s="30">
        <v>4.3167829513549805</v>
      </c>
      <c r="R239" s="31">
        <v>4.7744998931884766</v>
      </c>
      <c r="S239" s="31">
        <v>4.5348649024963379</v>
      </c>
      <c r="T239" s="31">
        <v>4.5149998664855957</v>
      </c>
      <c r="U239" s="31">
        <v>5.7833800315856934</v>
      </c>
      <c r="V239" s="32">
        <v>5.1449999809265137</v>
      </c>
    </row>
    <row r="240" spans="1:22" x14ac:dyDescent="0.25">
      <c r="A240" s="29">
        <v>39412</v>
      </c>
      <c r="B240" s="30">
        <v>1.0238000154495239</v>
      </c>
      <c r="C240" s="31">
        <v>10.314999580383301</v>
      </c>
      <c r="D240" s="31">
        <v>68.919998168945313</v>
      </c>
      <c r="E240" s="31">
        <v>17.559999465942383</v>
      </c>
      <c r="F240" s="31">
        <v>102.81192779541016</v>
      </c>
      <c r="G240" s="32">
        <v>85.265998840332031</v>
      </c>
      <c r="H240" s="30">
        <v>9.2749996110796928E-3</v>
      </c>
      <c r="I240" s="31">
        <v>1.4873000383377075</v>
      </c>
      <c r="J240" s="32">
        <v>2.0717999935150146</v>
      </c>
      <c r="K240" s="30">
        <v>1407.219970703125</v>
      </c>
      <c r="L240" s="31">
        <v>139.77198791503906</v>
      </c>
      <c r="M240" s="33">
        <v>3550.20361328125</v>
      </c>
      <c r="N240" s="30">
        <v>89.5</v>
      </c>
      <c r="O240" s="31">
        <v>826.35406494140625</v>
      </c>
      <c r="P240" s="32">
        <v>388.05767822265625</v>
      </c>
      <c r="Q240" s="30">
        <v>4.2290329933166504</v>
      </c>
      <c r="R240" s="31">
        <v>4.5529999732971191</v>
      </c>
      <c r="S240" s="31">
        <v>4.535728931427002</v>
      </c>
      <c r="T240" s="31">
        <v>4.5149998664855957</v>
      </c>
      <c r="U240" s="31">
        <v>5.8031649589538574</v>
      </c>
      <c r="V240" s="32">
        <v>5.132500171661377</v>
      </c>
    </row>
    <row r="241" spans="1:22" x14ac:dyDescent="0.25">
      <c r="A241" s="29">
        <v>39413</v>
      </c>
      <c r="B241" s="30">
        <v>0.91670000553131104</v>
      </c>
      <c r="C241" s="31">
        <v>9.9250001907348633</v>
      </c>
      <c r="D241" s="31">
        <v>70.05999755859375</v>
      </c>
      <c r="E241" s="31">
        <v>19</v>
      </c>
      <c r="F241" s="31">
        <v>102.83627319335938</v>
      </c>
      <c r="G241" s="32">
        <v>84.982002258300781</v>
      </c>
      <c r="H241" s="30">
        <v>9.2110000550746918E-3</v>
      </c>
      <c r="I241" s="31">
        <v>1.4829000234603882</v>
      </c>
      <c r="J241" s="32">
        <v>2.0692000389099121</v>
      </c>
      <c r="K241" s="30">
        <v>1428.22998046875</v>
      </c>
      <c r="L241" s="31">
        <v>140.14776611328125</v>
      </c>
      <c r="M241" s="33">
        <v>3494.985595703125</v>
      </c>
      <c r="N241" s="30">
        <v>87.305519104003906</v>
      </c>
      <c r="O241" s="31">
        <v>814.05474853515625</v>
      </c>
      <c r="P241" s="32">
        <v>385.96429443359375</v>
      </c>
      <c r="Q241" s="30">
        <v>4.3142838478088379</v>
      </c>
      <c r="R241" s="31">
        <v>4.6490001678466797</v>
      </c>
      <c r="S241" s="31">
        <v>4.5445871353149414</v>
      </c>
      <c r="T241" s="31">
        <v>4.5370001792907715</v>
      </c>
      <c r="U241" s="31">
        <v>5.8266558647155762</v>
      </c>
      <c r="V241" s="32">
        <v>5.1525001525878906</v>
      </c>
    </row>
    <row r="242" spans="1:22" x14ac:dyDescent="0.25">
      <c r="A242" s="29">
        <v>39414</v>
      </c>
      <c r="B242" s="30">
        <v>0.84140002727508545</v>
      </c>
      <c r="C242" s="31">
        <v>9.221400260925293</v>
      </c>
      <c r="D242" s="31">
        <v>74.69000244140625</v>
      </c>
      <c r="E242" s="31">
        <v>19.309999465942383</v>
      </c>
      <c r="F242" s="31">
        <v>102.41106414794922</v>
      </c>
      <c r="G242" s="32">
        <v>85.719001770019531</v>
      </c>
      <c r="H242" s="30">
        <v>9.0929996222257614E-3</v>
      </c>
      <c r="I242" s="31">
        <v>1.4840999841690063</v>
      </c>
      <c r="J242" s="32">
        <v>2.0811998844146729</v>
      </c>
      <c r="K242" s="30">
        <v>1469.02001953125</v>
      </c>
      <c r="L242" s="31">
        <v>137.48666381835938</v>
      </c>
      <c r="M242" s="33">
        <v>3516.09814453125</v>
      </c>
      <c r="N242" s="30">
        <v>85.15655517578125</v>
      </c>
      <c r="O242" s="31">
        <v>799.45556640625</v>
      </c>
      <c r="P242" s="32">
        <v>389.90383911132813</v>
      </c>
      <c r="Q242" s="30">
        <v>4.3501749038696289</v>
      </c>
      <c r="R242" s="31">
        <v>4.7030000686645508</v>
      </c>
      <c r="S242" s="31">
        <v>4.5881729125976563</v>
      </c>
      <c r="T242" s="31">
        <v>4.5970001220703125</v>
      </c>
      <c r="U242" s="31">
        <v>5.8643479347229004</v>
      </c>
      <c r="V242" s="32">
        <v>5.2150001525878906</v>
      </c>
    </row>
    <row r="243" spans="1:22" x14ac:dyDescent="0.25">
      <c r="A243" s="29">
        <v>39415</v>
      </c>
      <c r="B243" s="30">
        <v>0.82330000400543213</v>
      </c>
      <c r="C243" s="31">
        <v>9.4416999816894531</v>
      </c>
      <c r="D243" s="31">
        <v>76.910003662109375</v>
      </c>
      <c r="E243" s="31">
        <v>19.75</v>
      </c>
      <c r="F243" s="31">
        <v>102.52941131591797</v>
      </c>
      <c r="G243" s="32">
        <v>85.839996337890625</v>
      </c>
      <c r="H243" s="30">
        <v>9.1040004044771194E-3</v>
      </c>
      <c r="I243" s="31">
        <v>1.4744000434875488</v>
      </c>
      <c r="J243" s="32">
        <v>2.0615999698638916</v>
      </c>
      <c r="K243" s="30">
        <v>1469.719970703125</v>
      </c>
      <c r="L243" s="31">
        <v>141.4583740234375</v>
      </c>
      <c r="M243" s="33">
        <v>3656.412353515625</v>
      </c>
      <c r="N243" s="30">
        <v>85.934829711914063</v>
      </c>
      <c r="O243" s="31">
        <v>796.81146240234375</v>
      </c>
      <c r="P243" s="32">
        <v>386.34341430664063</v>
      </c>
      <c r="Q243" s="30">
        <v>4.2719779014587402</v>
      </c>
      <c r="R243" s="31">
        <v>4.6149997711181641</v>
      </c>
      <c r="S243" s="31">
        <v>4.5970268249511719</v>
      </c>
      <c r="T243" s="31">
        <v>4.5510001182556152</v>
      </c>
      <c r="U243" s="31">
        <v>5.824559211730957</v>
      </c>
      <c r="V243" s="32">
        <v>5.1075000762939453</v>
      </c>
    </row>
    <row r="244" spans="1:22" x14ac:dyDescent="0.25">
      <c r="A244" s="29">
        <v>39416</v>
      </c>
      <c r="B244" s="30">
        <v>0.77289998531341553</v>
      </c>
      <c r="C244" s="31">
        <v>9.2756996154785156</v>
      </c>
      <c r="D244" s="31">
        <v>77.129997253417969</v>
      </c>
      <c r="E244" s="31">
        <v>20.159999847412109</v>
      </c>
      <c r="F244" s="31">
        <v>102.50946807861328</v>
      </c>
      <c r="G244" s="32">
        <v>86.28900146484375</v>
      </c>
      <c r="H244" s="30">
        <v>8.9969998225569725E-3</v>
      </c>
      <c r="I244" s="31">
        <v>1.4632999897003174</v>
      </c>
      <c r="J244" s="32">
        <v>2.0567500591278076</v>
      </c>
      <c r="K244" s="30">
        <v>1481.1400146484375</v>
      </c>
      <c r="L244" s="31">
        <v>141.43293762207031</v>
      </c>
      <c r="M244" s="33">
        <v>3678.742431640625</v>
      </c>
      <c r="N244" s="30">
        <v>84.902755737304688</v>
      </c>
      <c r="O244" s="31">
        <v>782.613037109375</v>
      </c>
      <c r="P244" s="32">
        <v>387.489013671875</v>
      </c>
      <c r="Q244" s="30">
        <v>4.2527937889099121</v>
      </c>
      <c r="R244" s="31">
        <v>4.6164999008178711</v>
      </c>
      <c r="S244" s="31">
        <v>4.6333270072937012</v>
      </c>
      <c r="T244" s="31">
        <v>4.5939998626708984</v>
      </c>
      <c r="U244" s="31">
        <v>5.8710761070251465</v>
      </c>
      <c r="V244" s="32">
        <v>5.179999828338623</v>
      </c>
    </row>
    <row r="245" spans="1:22" x14ac:dyDescent="0.25">
      <c r="A245" s="29">
        <v>39419</v>
      </c>
      <c r="B245" s="30">
        <v>0.81499999761581421</v>
      </c>
      <c r="C245" s="31">
        <v>9.3079004287719727</v>
      </c>
      <c r="D245" s="31">
        <v>77.360000610351563</v>
      </c>
      <c r="E245" s="31">
        <v>20.610000610351563</v>
      </c>
      <c r="F245" s="31">
        <v>102.80190277099609</v>
      </c>
      <c r="G245" s="32">
        <v>86.501998901367188</v>
      </c>
      <c r="H245" s="30">
        <v>9.0530002489686012E-3</v>
      </c>
      <c r="I245" s="31">
        <v>1.4667999744415283</v>
      </c>
      <c r="J245" s="32">
        <v>2.0668001174926758</v>
      </c>
      <c r="K245" s="30">
        <v>1472.4200439453125</v>
      </c>
      <c r="L245" s="31">
        <v>141.41305541992188</v>
      </c>
      <c r="M245" s="33">
        <v>3679.794189453125</v>
      </c>
      <c r="N245" s="30">
        <v>86.25689697265625</v>
      </c>
      <c r="O245" s="31">
        <v>786.15631103515625</v>
      </c>
      <c r="P245" s="32">
        <v>389.65383911132813</v>
      </c>
      <c r="Q245" s="30">
        <v>4.2606658935546875</v>
      </c>
      <c r="R245" s="31">
        <v>4.566500186920166</v>
      </c>
      <c r="S245" s="31">
        <v>4.6307568550109863</v>
      </c>
      <c r="T245" s="31">
        <v>4.5450000762939453</v>
      </c>
      <c r="U245" s="31">
        <v>5.830894947052002</v>
      </c>
      <c r="V245" s="32">
        <v>5.117499828338623</v>
      </c>
    </row>
    <row r="246" spans="1:22" x14ac:dyDescent="0.25">
      <c r="A246" s="29">
        <v>39420</v>
      </c>
      <c r="B246" s="30">
        <v>0.8399999737739563</v>
      </c>
      <c r="C246" s="31">
        <v>9.3592996597290039</v>
      </c>
      <c r="D246" s="31">
        <v>78.05999755859375</v>
      </c>
      <c r="E246" s="31">
        <v>20.719999313354492</v>
      </c>
      <c r="F246" s="31">
        <v>102.80190277099609</v>
      </c>
      <c r="G246" s="32">
        <v>86.226997375488281</v>
      </c>
      <c r="H246" s="30">
        <v>9.100000374019146E-3</v>
      </c>
      <c r="I246" s="31">
        <v>1.4759000539779663</v>
      </c>
      <c r="J246" s="32">
        <v>2.0578498840332031</v>
      </c>
      <c r="K246" s="30">
        <v>1462.7900390625</v>
      </c>
      <c r="L246" s="31">
        <v>140.8955078125</v>
      </c>
      <c r="M246" s="33">
        <v>3706.455322265625</v>
      </c>
      <c r="N246" s="30">
        <v>86.123100280761719</v>
      </c>
      <c r="O246" s="31">
        <v>803.05535888671875</v>
      </c>
      <c r="P246" s="32">
        <v>397.79119873046875</v>
      </c>
      <c r="Q246" s="30">
        <v>4.2469320297241211</v>
      </c>
      <c r="R246" s="31">
        <v>4.5714998245239258</v>
      </c>
      <c r="S246" s="31">
        <v>4.6288638114929199</v>
      </c>
      <c r="T246" s="31">
        <v>4.5120000839233398</v>
      </c>
      <c r="U246" s="31">
        <v>5.8143119812011719</v>
      </c>
      <c r="V246" s="32">
        <v>5.067500114440918</v>
      </c>
    </row>
    <row r="247" spans="1:22" x14ac:dyDescent="0.25">
      <c r="A247" s="29">
        <v>39421</v>
      </c>
      <c r="B247" s="30">
        <v>0.79000002145767212</v>
      </c>
      <c r="C247" s="31">
        <v>9.5820999145507813</v>
      </c>
      <c r="D247" s="31">
        <v>77.220001220703125</v>
      </c>
      <c r="E247" s="31">
        <v>20.190000534057617</v>
      </c>
      <c r="F247" s="31">
        <v>102.64493560791016</v>
      </c>
      <c r="G247" s="32">
        <v>86.247001647949219</v>
      </c>
      <c r="H247" s="30">
        <v>9.0450001880526543E-3</v>
      </c>
      <c r="I247" s="31">
        <v>1.4610999822616577</v>
      </c>
      <c r="J247" s="32">
        <v>2.0260000228881836</v>
      </c>
      <c r="K247" s="30">
        <v>1485.010009765625</v>
      </c>
      <c r="L247" s="31">
        <v>141.03985595703125</v>
      </c>
      <c r="M247" s="33">
        <v>3765.592529296875</v>
      </c>
      <c r="N247" s="30">
        <v>85.313446044921875</v>
      </c>
      <c r="O247" s="31">
        <v>798.1556396484375</v>
      </c>
      <c r="P247" s="32">
        <v>397.98077392578125</v>
      </c>
      <c r="Q247" s="30">
        <v>4.2495899200439453</v>
      </c>
      <c r="R247" s="31">
        <v>4.5890002250671387</v>
      </c>
      <c r="S247" s="31">
        <v>4.6458330154418945</v>
      </c>
      <c r="T247" s="31">
        <v>4.5110001564025879</v>
      </c>
      <c r="U247" s="31">
        <v>5.7744760513305664</v>
      </c>
      <c r="V247" s="32">
        <v>5.0300002098083496</v>
      </c>
    </row>
    <row r="248" spans="1:22" x14ac:dyDescent="0.25">
      <c r="A248" s="29">
        <v>39422</v>
      </c>
      <c r="B248" s="30">
        <v>0.76999998092651367</v>
      </c>
      <c r="C248" s="31">
        <v>9.0500001907348633</v>
      </c>
      <c r="D248" s="31">
        <v>78.5</v>
      </c>
      <c r="E248" s="31">
        <v>20.569999694824219</v>
      </c>
      <c r="F248" s="31">
        <v>102.35805511474609</v>
      </c>
      <c r="G248" s="32">
        <v>86.267997741699219</v>
      </c>
      <c r="H248" s="30">
        <v>8.9750001206994057E-3</v>
      </c>
      <c r="I248" s="31">
        <v>1.4637999534606934</v>
      </c>
      <c r="J248" s="32">
        <v>2.0290999412536621</v>
      </c>
      <c r="K248" s="30">
        <v>1507.3399658203125</v>
      </c>
      <c r="L248" s="31">
        <v>142.84243774414063</v>
      </c>
      <c r="M248" s="33">
        <v>3792.93603515625</v>
      </c>
      <c r="N248" s="30">
        <v>87.247932434082031</v>
      </c>
      <c r="O248" s="31">
        <v>805.31048583984375</v>
      </c>
      <c r="P248" s="32">
        <v>398.92031860351563</v>
      </c>
      <c r="Q248" s="30">
        <v>4.3121228218078613</v>
      </c>
      <c r="R248" s="31">
        <v>4.6735000610351563</v>
      </c>
      <c r="S248" s="31">
        <v>4.6632452011108398</v>
      </c>
      <c r="T248" s="31">
        <v>4.5260000228881836</v>
      </c>
      <c r="U248" s="31">
        <v>5.7866368293762207</v>
      </c>
      <c r="V248" s="32">
        <v>5.0850000381469727</v>
      </c>
    </row>
    <row r="249" spans="1:22" x14ac:dyDescent="0.25">
      <c r="A249" s="29">
        <v>39423</v>
      </c>
      <c r="B249" s="30">
        <v>0.72130000591278076</v>
      </c>
      <c r="C249" s="31">
        <v>8.6000003814697266</v>
      </c>
      <c r="D249" s="31">
        <v>78.110000610351563</v>
      </c>
      <c r="E249" s="31">
        <v>20.25</v>
      </c>
      <c r="F249" s="31">
        <v>101.68156433105469</v>
      </c>
      <c r="G249" s="32">
        <v>86.583999633789063</v>
      </c>
      <c r="H249" s="30">
        <v>8.9530004188418388E-3</v>
      </c>
      <c r="I249" s="31">
        <v>1.4658000469207764</v>
      </c>
      <c r="J249" s="32">
        <v>2.0315001010894775</v>
      </c>
      <c r="K249" s="30">
        <v>1504.6600341796875</v>
      </c>
      <c r="L249" s="31">
        <v>142.86300659179688</v>
      </c>
      <c r="M249" s="33">
        <v>3699.9345703125</v>
      </c>
      <c r="N249" s="30">
        <v>85.93310546875</v>
      </c>
      <c r="O249" s="31">
        <v>795.21160888671875</v>
      </c>
      <c r="P249" s="32">
        <v>403.98626708984375</v>
      </c>
      <c r="Q249" s="30">
        <v>4.4102401733398438</v>
      </c>
      <c r="R249" s="31">
        <v>4.8340001106262207</v>
      </c>
      <c r="S249" s="31">
        <v>4.7360920906066895</v>
      </c>
      <c r="T249" s="31">
        <v>4.620999813079834</v>
      </c>
      <c r="U249" s="31">
        <v>5.8349118232727051</v>
      </c>
      <c r="V249" s="32">
        <v>5.1599998474121094</v>
      </c>
    </row>
    <row r="250" spans="1:22" x14ac:dyDescent="0.25">
      <c r="A250" s="29">
        <v>39426</v>
      </c>
      <c r="B250" s="30">
        <v>0.625</v>
      </c>
      <c r="C250" s="31">
        <v>8.3969001770019531</v>
      </c>
      <c r="D250" s="31">
        <v>79.669998168945313</v>
      </c>
      <c r="E250" s="31">
        <v>20.5</v>
      </c>
      <c r="F250" s="31">
        <v>101.46488952636719</v>
      </c>
      <c r="G250" s="32">
        <v>86.857002258300781</v>
      </c>
      <c r="H250" s="30">
        <v>8.9539997279644012E-3</v>
      </c>
      <c r="I250" s="31">
        <v>1.4713000059127808</v>
      </c>
      <c r="J250" s="32">
        <v>2.0460999011993408</v>
      </c>
      <c r="K250" s="30">
        <v>1515.9599609375</v>
      </c>
      <c r="L250" s="31">
        <v>142.57667541503906</v>
      </c>
      <c r="M250" s="33">
        <v>3655.69775390625</v>
      </c>
      <c r="N250" s="30">
        <v>85.882415771484375</v>
      </c>
      <c r="O250" s="31">
        <v>808.25506591796875</v>
      </c>
      <c r="P250" s="32">
        <v>405.42855834960938</v>
      </c>
      <c r="Q250" s="30">
        <v>4.4270548820495605</v>
      </c>
      <c r="R250" s="31">
        <v>4.8720002174377441</v>
      </c>
      <c r="S250" s="31">
        <v>4.8049311637878418</v>
      </c>
      <c r="T250" s="31">
        <v>4.6710000038146973</v>
      </c>
      <c r="U250" s="31">
        <v>5.8615942001342773</v>
      </c>
      <c r="V250" s="32">
        <v>5.1975002288818359</v>
      </c>
    </row>
    <row r="251" spans="1:22" x14ac:dyDescent="0.25">
      <c r="A251" s="29">
        <v>39427</v>
      </c>
      <c r="B251" s="30">
        <v>0.59500002861022949</v>
      </c>
      <c r="C251" s="31">
        <v>8</v>
      </c>
      <c r="D251" s="31">
        <v>78.779998779296875</v>
      </c>
      <c r="E251" s="31">
        <v>20.690000534057617</v>
      </c>
      <c r="F251" s="31">
        <v>101.95355224609375</v>
      </c>
      <c r="G251" s="32">
        <v>87.125</v>
      </c>
      <c r="H251" s="30">
        <v>9.0239997953176498E-3</v>
      </c>
      <c r="I251" s="31">
        <v>1.4654999971389771</v>
      </c>
      <c r="J251" s="32">
        <v>2.0359001159667969</v>
      </c>
      <c r="K251" s="30">
        <v>1477.6500244140625</v>
      </c>
      <c r="L251" s="31">
        <v>143.56405639648438</v>
      </c>
      <c r="M251" s="33">
        <v>3748.592529296875</v>
      </c>
      <c r="N251" s="30">
        <v>87.27655029296875</v>
      </c>
      <c r="O251" s="31">
        <v>806.25518798828125</v>
      </c>
      <c r="P251" s="32">
        <v>411.69232177734375</v>
      </c>
      <c r="Q251" s="30">
        <v>4.3867850303649902</v>
      </c>
      <c r="R251" s="31">
        <v>4.7259998321533203</v>
      </c>
      <c r="S251" s="31">
        <v>4.8113579750061035</v>
      </c>
      <c r="T251" s="31">
        <v>4.6539998054504395</v>
      </c>
      <c r="U251" s="31">
        <v>5.8418049812316895</v>
      </c>
      <c r="V251" s="32">
        <v>5.1550002098083496</v>
      </c>
    </row>
    <row r="252" spans="1:22" x14ac:dyDescent="0.25">
      <c r="A252" s="29">
        <v>39428</v>
      </c>
      <c r="B252" s="30">
        <v>0.61430001258850098</v>
      </c>
      <c r="C252" s="31">
        <v>8.1106996536254883</v>
      </c>
      <c r="D252" s="31">
        <v>80.220001220703125</v>
      </c>
      <c r="E252" s="31">
        <v>21.030000686645508</v>
      </c>
      <c r="F252" s="31">
        <v>101.92950439453125</v>
      </c>
      <c r="G252" s="32">
        <v>86.984001159667969</v>
      </c>
      <c r="H252" s="30">
        <v>8.9189996942877769E-3</v>
      </c>
      <c r="I252" s="31">
        <v>1.4707000255584717</v>
      </c>
      <c r="J252" s="32">
        <v>2.0471000671386719</v>
      </c>
      <c r="K252" s="30">
        <v>1486.5899658203125</v>
      </c>
      <c r="L252" s="31">
        <v>142.2554931640625</v>
      </c>
      <c r="M252" s="33">
        <v>3656.874267578125</v>
      </c>
      <c r="N252" s="30">
        <v>90.339996337890625</v>
      </c>
      <c r="O252" s="31">
        <v>812.454833984375</v>
      </c>
      <c r="P252" s="32">
        <v>421.82693481445313</v>
      </c>
      <c r="Q252" s="30">
        <v>4.3420572280883789</v>
      </c>
      <c r="R252" s="31">
        <v>4.7740001678466797</v>
      </c>
      <c r="S252" s="31">
        <v>4.8496241569519043</v>
      </c>
      <c r="T252" s="31">
        <v>4.7129998207092285</v>
      </c>
      <c r="U252" s="31">
        <v>5.8588857650756836</v>
      </c>
      <c r="V252" s="32">
        <v>5.255000114440918</v>
      </c>
    </row>
    <row r="253" spans="1:22" x14ac:dyDescent="0.25">
      <c r="A253" s="29">
        <v>39429</v>
      </c>
      <c r="B253" s="30">
        <v>0.59060001373291016</v>
      </c>
      <c r="C253" s="31">
        <v>7.9794001579284668</v>
      </c>
      <c r="D253" s="31">
        <v>79.19000244140625</v>
      </c>
      <c r="E253" s="31">
        <v>20.969999313354492</v>
      </c>
      <c r="F253" s="31">
        <v>101.52477264404297</v>
      </c>
      <c r="G253" s="32">
        <v>86.575996398925781</v>
      </c>
      <c r="H253" s="30">
        <v>8.9140003547072411E-3</v>
      </c>
      <c r="I253" s="31">
        <v>1.4634000062942505</v>
      </c>
      <c r="J253" s="32">
        <v>2.038599967956543</v>
      </c>
      <c r="K253" s="30">
        <v>1488.4100341796875</v>
      </c>
      <c r="L253" s="31">
        <v>138.57044982910156</v>
      </c>
      <c r="M253" s="33">
        <v>3558.577392578125</v>
      </c>
      <c r="N253" s="30">
        <v>88.910003662109375</v>
      </c>
      <c r="O253" s="31">
        <v>796.71148681640625</v>
      </c>
      <c r="P253" s="32">
        <v>423.92855834960938</v>
      </c>
      <c r="Q253" s="30">
        <v>4.3730068206787109</v>
      </c>
      <c r="R253" s="31">
        <v>4.8260002136230469</v>
      </c>
      <c r="S253" s="31">
        <v>4.8452048301696777</v>
      </c>
      <c r="T253" s="31">
        <v>4.6999998092651367</v>
      </c>
      <c r="U253" s="31">
        <v>5.8143692016601563</v>
      </c>
      <c r="V253" s="32">
        <v>5.2175002098083496</v>
      </c>
    </row>
    <row r="254" spans="1:22" x14ac:dyDescent="0.25">
      <c r="A254" s="29">
        <v>39430</v>
      </c>
      <c r="B254" s="30">
        <v>0.57630002498626709</v>
      </c>
      <c r="C254" s="31">
        <v>8.0438003540039063</v>
      </c>
      <c r="D254" s="31">
        <v>78.569999694824219</v>
      </c>
      <c r="E254" s="31">
        <v>21</v>
      </c>
      <c r="F254" s="31">
        <v>101.13851165771484</v>
      </c>
      <c r="G254" s="32">
        <v>86.597000122070313</v>
      </c>
      <c r="H254" s="30">
        <v>8.8179996237158775E-3</v>
      </c>
      <c r="I254" s="31">
        <v>1.4429999589920044</v>
      </c>
      <c r="J254" s="32">
        <v>2.0155000686645508</v>
      </c>
      <c r="K254" s="30">
        <v>1467.949951171875</v>
      </c>
      <c r="L254" s="31">
        <v>136.80621337890625</v>
      </c>
      <c r="M254" s="33">
        <v>3534.411865234375</v>
      </c>
      <c r="N254" s="30">
        <v>88.812416076660156</v>
      </c>
      <c r="O254" s="31">
        <v>791.21209716796875</v>
      </c>
      <c r="P254" s="32">
        <v>426.0164794921875</v>
      </c>
      <c r="Q254" s="30">
        <v>4.4269928932189941</v>
      </c>
      <c r="R254" s="31">
        <v>4.9169998168945313</v>
      </c>
      <c r="S254" s="31">
        <v>4.8779897689819336</v>
      </c>
      <c r="T254" s="31">
        <v>4.7350001335144043</v>
      </c>
      <c r="U254" s="31">
        <v>5.8395581245422363</v>
      </c>
      <c r="V254" s="32">
        <v>5.244999885559082</v>
      </c>
    </row>
    <row r="255" spans="1:22" x14ac:dyDescent="0.25">
      <c r="A255" s="29">
        <v>39433</v>
      </c>
      <c r="B255" s="30">
        <v>0.63249999284744263</v>
      </c>
      <c r="C255" s="31">
        <v>8.1437997817993164</v>
      </c>
      <c r="D255" s="31">
        <v>77.709999084472656</v>
      </c>
      <c r="E255" s="31">
        <v>20.930000305175781</v>
      </c>
      <c r="F255" s="31">
        <v>101.18331146240234</v>
      </c>
      <c r="G255" s="32">
        <v>86.379997253417969</v>
      </c>
      <c r="H255" s="30">
        <v>8.8459998369216919E-3</v>
      </c>
      <c r="I255" s="31">
        <v>1.4400999546051025</v>
      </c>
      <c r="J255" s="32">
        <v>2.021399974822998</v>
      </c>
      <c r="K255" s="30">
        <v>1445.9000244140625</v>
      </c>
      <c r="L255" s="31">
        <v>134.66787719726563</v>
      </c>
      <c r="M255" s="33">
        <v>3410.976806640625</v>
      </c>
      <c r="N255" s="30">
        <v>88.886207580566406</v>
      </c>
      <c r="O255" s="31">
        <v>793.95587158203125</v>
      </c>
      <c r="P255" s="32">
        <v>438.75</v>
      </c>
      <c r="Q255" s="30">
        <v>4.3968591690063477</v>
      </c>
      <c r="R255" s="31">
        <v>4.8639998435974121</v>
      </c>
      <c r="S255" s="31">
        <v>4.8609647750854492</v>
      </c>
      <c r="T255" s="31">
        <v>4.7140002250671387</v>
      </c>
      <c r="U255" s="31">
        <v>5.8200211524963379</v>
      </c>
      <c r="V255" s="32">
        <v>5.2024998664855957</v>
      </c>
    </row>
    <row r="256" spans="1:22" x14ac:dyDescent="0.25">
      <c r="A256" s="29">
        <v>39434</v>
      </c>
      <c r="B256" s="30">
        <v>0.62209999561309814</v>
      </c>
      <c r="C256" s="31">
        <v>8.092900276184082</v>
      </c>
      <c r="D256" s="31">
        <v>76.919998168945313</v>
      </c>
      <c r="E256" s="31">
        <v>20.110000610351563</v>
      </c>
      <c r="F256" s="31">
        <v>101.48513793945313</v>
      </c>
      <c r="G256" s="32">
        <v>86.28399658203125</v>
      </c>
      <c r="H256" s="30">
        <v>8.8250003755092621E-3</v>
      </c>
      <c r="I256" s="31">
        <v>1.4413000345230103</v>
      </c>
      <c r="J256" s="32">
        <v>2.0134000778198242</v>
      </c>
      <c r="K256" s="30">
        <v>1454.97998046875</v>
      </c>
      <c r="L256" s="31">
        <v>134.33319091796875</v>
      </c>
      <c r="M256" s="33">
        <v>3426.8955078125</v>
      </c>
      <c r="N256" s="30">
        <v>87.895515441894531</v>
      </c>
      <c r="O256" s="31">
        <v>800.0555419921875</v>
      </c>
      <c r="P256" s="32">
        <v>432</v>
      </c>
      <c r="Q256" s="30">
        <v>4.309114933013916</v>
      </c>
      <c r="R256" s="31">
        <v>4.757500171661377</v>
      </c>
      <c r="S256" s="31">
        <v>4.8009247779846191</v>
      </c>
      <c r="T256" s="31">
        <v>4.690000057220459</v>
      </c>
      <c r="U256" s="31">
        <v>5.8022298812866211</v>
      </c>
      <c r="V256" s="32">
        <v>5.1999998092651367</v>
      </c>
    </row>
    <row r="257" spans="1:22" x14ac:dyDescent="0.25">
      <c r="A257" s="29">
        <v>39435</v>
      </c>
      <c r="B257" s="30">
        <v>0.68999999761581421</v>
      </c>
      <c r="C257" s="31">
        <v>8.2749996185302734</v>
      </c>
      <c r="D257" s="31">
        <v>75.430000305175781</v>
      </c>
      <c r="E257" s="31">
        <v>19.540000915527344</v>
      </c>
      <c r="F257" s="31">
        <v>101.78692626953125</v>
      </c>
      <c r="G257" s="32">
        <v>86.092002868652344</v>
      </c>
      <c r="H257" s="30">
        <v>8.8210003450512886E-3</v>
      </c>
      <c r="I257" s="31">
        <v>1.4384000301361084</v>
      </c>
      <c r="J257" s="32">
        <v>1.996399998664856</v>
      </c>
      <c r="K257" s="30">
        <v>1453</v>
      </c>
      <c r="L257" s="31">
        <v>132.56756591796875</v>
      </c>
      <c r="M257" s="33">
        <v>3465.04541015625</v>
      </c>
      <c r="N257" s="30">
        <v>88.631721496582031</v>
      </c>
      <c r="O257" s="31">
        <v>801.55548095703125</v>
      </c>
      <c r="P257" s="32">
        <v>434.75</v>
      </c>
      <c r="Q257" s="30">
        <v>4.2568402290344238</v>
      </c>
      <c r="R257" s="31">
        <v>4.7055001258850098</v>
      </c>
      <c r="S257" s="31">
        <v>4.7881717681884766</v>
      </c>
      <c r="T257" s="31">
        <v>4.7059998512268066</v>
      </c>
      <c r="U257" s="31">
        <v>5.6972999572753906</v>
      </c>
      <c r="V257" s="32">
        <v>5.1399998664855957</v>
      </c>
    </row>
    <row r="258" spans="1:22" x14ac:dyDescent="0.25">
      <c r="A258" s="29">
        <v>39436</v>
      </c>
      <c r="B258" s="30">
        <v>0.67430001497268677</v>
      </c>
      <c r="C258" s="31">
        <v>8.3713998794555664</v>
      </c>
      <c r="D258" s="31">
        <v>75.5</v>
      </c>
      <c r="E258" s="31">
        <v>19.540000915527344</v>
      </c>
      <c r="F258" s="31">
        <v>102.08560943603516</v>
      </c>
      <c r="G258" s="32">
        <v>86.022003173828125</v>
      </c>
      <c r="H258" s="30">
        <v>8.8459998369216919E-3</v>
      </c>
      <c r="I258" s="31">
        <v>1.4329999685287476</v>
      </c>
      <c r="J258" s="32">
        <v>1.9812999963760376</v>
      </c>
      <c r="K258" s="30">
        <v>1460.1199951171875</v>
      </c>
      <c r="L258" s="31">
        <v>133.09956359863281</v>
      </c>
      <c r="M258" s="33">
        <v>3463.041259765625</v>
      </c>
      <c r="N258" s="30">
        <v>88.343101501464844</v>
      </c>
      <c r="O258" s="31">
        <v>798.81121826171875</v>
      </c>
      <c r="P258" s="32">
        <v>437.5</v>
      </c>
      <c r="Q258" s="30">
        <v>4.2035660743713379</v>
      </c>
      <c r="R258" s="31">
        <v>4.6729998588562012</v>
      </c>
      <c r="S258" s="31">
        <v>4.7603759765625</v>
      </c>
      <c r="T258" s="31">
        <v>4.6659998893737793</v>
      </c>
      <c r="U258" s="31">
        <v>5.6350722312927246</v>
      </c>
      <c r="V258" s="32">
        <v>5.0725002288818359</v>
      </c>
    </row>
    <row r="259" spans="1:22" x14ac:dyDescent="0.25">
      <c r="A259" s="29">
        <v>39437</v>
      </c>
      <c r="B259" s="30">
        <v>0.66430002450942993</v>
      </c>
      <c r="C259" s="31">
        <v>8.3739004135131836</v>
      </c>
      <c r="D259" s="31">
        <v>75.860000610351563</v>
      </c>
      <c r="E259" s="31">
        <v>19.620000839233398</v>
      </c>
      <c r="F259" s="31">
        <v>101.77089691162109</v>
      </c>
      <c r="G259" s="32">
        <v>86.21600341796875</v>
      </c>
      <c r="H259" s="30">
        <v>8.7630003690719604E-3</v>
      </c>
      <c r="I259" s="31">
        <v>1.437999963760376</v>
      </c>
      <c r="J259" s="32">
        <v>1.9830000400543213</v>
      </c>
      <c r="K259" s="30">
        <v>1484.4599609375</v>
      </c>
      <c r="L259" s="31">
        <v>133.80398559570313</v>
      </c>
      <c r="M259" s="33">
        <v>3541.572265625</v>
      </c>
      <c r="N259" s="30">
        <v>89.258621215820313</v>
      </c>
      <c r="O259" s="31">
        <v>810.83734130859375</v>
      </c>
      <c r="P259" s="32">
        <v>443.5</v>
      </c>
      <c r="Q259" s="30">
        <v>4.2442851066589355</v>
      </c>
      <c r="R259" s="31">
        <v>4.8179998397827148</v>
      </c>
      <c r="S259" s="31">
        <v>4.7688307762145996</v>
      </c>
      <c r="T259" s="31">
        <v>4.7369999885559082</v>
      </c>
      <c r="U259" s="31">
        <v>5.6268210411071777</v>
      </c>
      <c r="V259" s="32">
        <v>5.127500057220459</v>
      </c>
    </row>
    <row r="260" spans="1:22" x14ac:dyDescent="0.25">
      <c r="A260" s="29">
        <v>39440</v>
      </c>
      <c r="B260" s="30">
        <v>0.65829998254776001</v>
      </c>
      <c r="C260" s="31">
        <v>8.3983001708984375</v>
      </c>
      <c r="D260" s="31">
        <v>75.870002746582031</v>
      </c>
      <c r="E260" s="31">
        <v>19.600000381469727</v>
      </c>
      <c r="F260" s="31">
        <v>101.33747100830078</v>
      </c>
      <c r="G260" s="32">
        <v>86.188003540039063</v>
      </c>
      <c r="H260" s="30">
        <v>8.7440004572272301E-3</v>
      </c>
      <c r="I260" s="31">
        <v>1.4394999742507935</v>
      </c>
      <c r="J260" s="32">
        <v>1.9765000343322754</v>
      </c>
      <c r="K260" s="30">
        <v>1496.449951171875</v>
      </c>
      <c r="L260" s="31">
        <v>133.80398559570313</v>
      </c>
      <c r="M260" s="33">
        <v>3603.6923828125</v>
      </c>
      <c r="N260" s="30">
        <v>89.610000610351563</v>
      </c>
      <c r="O260" s="31">
        <v>812.05975341796875</v>
      </c>
      <c r="P260" s="32">
        <v>444</v>
      </c>
      <c r="Q260" s="30">
        <v>4.2524209022521973</v>
      </c>
      <c r="R260" s="31">
        <v>4.8660001754760742</v>
      </c>
      <c r="S260" s="31">
        <v>4.7665929794311523</v>
      </c>
      <c r="T260" s="31">
        <v>4.7369999885559082</v>
      </c>
      <c r="U260" s="31">
        <v>5.6124181747436523</v>
      </c>
      <c r="V260" s="32">
        <v>5.127500057220459</v>
      </c>
    </row>
    <row r="261" spans="1:22" x14ac:dyDescent="0.25">
      <c r="A261" s="29">
        <v>39441</v>
      </c>
      <c r="B261" s="30">
        <v>0.65829998254776001</v>
      </c>
      <c r="C261" s="31">
        <v>8.3983001708984375</v>
      </c>
      <c r="D261" s="31">
        <v>75.870002746582031</v>
      </c>
      <c r="E261" s="31">
        <v>19.600000381469727</v>
      </c>
      <c r="F261" s="31">
        <v>101.33747100830078</v>
      </c>
      <c r="G261" s="32">
        <v>86.188003540039063</v>
      </c>
      <c r="H261" s="30">
        <v>8.7670003995299339E-3</v>
      </c>
      <c r="I261" s="31">
        <v>1.4404000043869019</v>
      </c>
      <c r="J261" s="32">
        <v>1.9830000400543213</v>
      </c>
      <c r="K261" s="30">
        <v>1496.449951171875</v>
      </c>
      <c r="L261" s="31">
        <v>136.28874206542969</v>
      </c>
      <c r="M261" s="33">
        <v>3603.6923828125</v>
      </c>
      <c r="N261" s="30">
        <v>89.610000610351563</v>
      </c>
      <c r="O261" s="31">
        <v>812.05975341796875</v>
      </c>
      <c r="P261" s="32">
        <v>444</v>
      </c>
      <c r="Q261" s="30">
        <v>4.2524209022521973</v>
      </c>
      <c r="R261" s="31">
        <v>4.8660001754760742</v>
      </c>
      <c r="S261" s="31">
        <v>4.7665929794311523</v>
      </c>
      <c r="T261" s="31">
        <v>4.7369999885559082</v>
      </c>
      <c r="U261" s="31">
        <v>5.6124181747436523</v>
      </c>
      <c r="V261" s="32">
        <v>5.127500057220459</v>
      </c>
    </row>
    <row r="262" spans="1:22" x14ac:dyDescent="0.25">
      <c r="A262" s="29">
        <v>39442</v>
      </c>
      <c r="B262" s="30">
        <v>0.65679997205734253</v>
      </c>
      <c r="C262" s="31">
        <v>8.3725996017456055</v>
      </c>
      <c r="D262" s="31">
        <v>75.94000244140625</v>
      </c>
      <c r="E262" s="31">
        <v>19.579999923706055</v>
      </c>
      <c r="F262" s="31">
        <v>101.16158294677734</v>
      </c>
      <c r="G262" s="32">
        <v>86.152999877929688</v>
      </c>
      <c r="H262" s="30">
        <v>8.7529998272657394E-3</v>
      </c>
      <c r="I262" s="31">
        <v>1.4488999843597412</v>
      </c>
      <c r="J262" s="32">
        <v>1.9835000038146973</v>
      </c>
      <c r="K262" s="30">
        <v>1497.6600341796875</v>
      </c>
      <c r="L262" s="31">
        <v>137.08328247070313</v>
      </c>
      <c r="M262" s="33">
        <v>3603.6923828125</v>
      </c>
      <c r="N262" s="30">
        <v>90.159690856933594</v>
      </c>
      <c r="O262" s="31">
        <v>824.2042236328125</v>
      </c>
      <c r="P262" s="32">
        <v>452.25</v>
      </c>
      <c r="Q262" s="30">
        <v>4.2784252166748047</v>
      </c>
      <c r="R262" s="31">
        <v>4.9446558952331543</v>
      </c>
      <c r="S262" s="31">
        <v>4.7665929794311523</v>
      </c>
      <c r="T262" s="31">
        <v>4.7369999885559082</v>
      </c>
      <c r="U262" s="31">
        <v>5.6124181747436523</v>
      </c>
      <c r="V262" s="32">
        <v>5.127500057220459</v>
      </c>
    </row>
    <row r="263" spans="1:22" x14ac:dyDescent="0.25">
      <c r="A263" s="29">
        <v>39443</v>
      </c>
      <c r="B263" s="30">
        <v>0.65210002660751343</v>
      </c>
      <c r="C263" s="31">
        <v>8.364100456237793</v>
      </c>
      <c r="D263" s="31">
        <v>75.779998779296875</v>
      </c>
      <c r="E263" s="31">
        <v>19.709999084472656</v>
      </c>
      <c r="F263" s="31">
        <v>101.29607391357422</v>
      </c>
      <c r="G263" s="32">
        <v>86.174003601074219</v>
      </c>
      <c r="H263" s="30">
        <v>8.7949996814131737E-3</v>
      </c>
      <c r="I263" s="31">
        <v>1.4627000093460083</v>
      </c>
      <c r="J263" s="32">
        <v>1.9960000514984131</v>
      </c>
      <c r="K263" s="30">
        <v>1476.27001953125</v>
      </c>
      <c r="L263" s="31">
        <v>137.01914978027344</v>
      </c>
      <c r="M263" s="33">
        <v>3568.4853515625</v>
      </c>
      <c r="N263" s="30">
        <v>90.886871337890625</v>
      </c>
      <c r="O263" s="31">
        <v>827.258056640625</v>
      </c>
      <c r="P263" s="32">
        <v>454.75</v>
      </c>
      <c r="Q263" s="30">
        <v>4.243494987487793</v>
      </c>
      <c r="R263" s="31">
        <v>4.8664999008178711</v>
      </c>
      <c r="S263" s="31">
        <v>4.7731671333312988</v>
      </c>
      <c r="T263" s="31">
        <v>4.7620000839233398</v>
      </c>
      <c r="U263" s="31">
        <v>5.5958890914916992</v>
      </c>
      <c r="V263" s="32">
        <v>5.1125001907348633</v>
      </c>
    </row>
    <row r="264" spans="1:22" x14ac:dyDescent="0.25">
      <c r="A264" s="29">
        <v>39444</v>
      </c>
      <c r="B264" s="30">
        <v>0.65460002422332764</v>
      </c>
      <c r="C264" s="31">
        <v>8.3906002044677734</v>
      </c>
      <c r="D264" s="31">
        <v>75.650001525878906</v>
      </c>
      <c r="E264" s="31">
        <v>19.739999771118164</v>
      </c>
      <c r="F264" s="31">
        <v>101.29607391357422</v>
      </c>
      <c r="G264" s="32">
        <v>86.127998352050781</v>
      </c>
      <c r="H264" s="30">
        <v>8.8649997487664223E-3</v>
      </c>
      <c r="I264" s="31">
        <v>1.4723999500274658</v>
      </c>
      <c r="J264" s="32">
        <v>1.9926999807357788</v>
      </c>
      <c r="K264" s="30">
        <v>1478.489990234375</v>
      </c>
      <c r="L264" s="31">
        <v>135.71328735351563</v>
      </c>
      <c r="M264" s="33">
        <v>3507.477294921875</v>
      </c>
      <c r="N264" s="30">
        <v>90.400627136230469</v>
      </c>
      <c r="O264" s="31">
        <v>838.98345947265625</v>
      </c>
      <c r="P264" s="32">
        <v>452</v>
      </c>
      <c r="Q264" s="30">
        <v>4.1363720893859863</v>
      </c>
      <c r="R264" s="31">
        <v>4.7435002326965332</v>
      </c>
      <c r="S264" s="31">
        <v>4.7200021743774414</v>
      </c>
      <c r="T264" s="31">
        <v>4.7210001945495605</v>
      </c>
      <c r="U264" s="31">
        <v>5.5756850242614746</v>
      </c>
      <c r="V264" s="32">
        <v>5.0450000762939453</v>
      </c>
    </row>
    <row r="265" spans="1:22" x14ac:dyDescent="0.25">
      <c r="A265" s="29">
        <v>39447</v>
      </c>
      <c r="B265" s="30">
        <v>0.6535000205039978</v>
      </c>
      <c r="C265" s="31">
        <v>8.4187002182006836</v>
      </c>
      <c r="D265" s="31">
        <v>75.639999389648438</v>
      </c>
      <c r="E265" s="31">
        <v>19.870000839233398</v>
      </c>
      <c r="F265" s="31">
        <v>101.29607391357422</v>
      </c>
      <c r="G265" s="32">
        <v>86.146003723144531</v>
      </c>
      <c r="H265" s="30">
        <v>8.9469999074935913E-3</v>
      </c>
      <c r="I265" s="31">
        <v>1.4589999914169312</v>
      </c>
      <c r="J265" s="32">
        <v>1.9828000068664551</v>
      </c>
      <c r="K265" s="30">
        <v>1468.3599853515625</v>
      </c>
      <c r="L265" s="31">
        <v>135.71328735351563</v>
      </c>
      <c r="M265" s="33">
        <v>3565.952880859375</v>
      </c>
      <c r="N265" s="30">
        <v>90.459373474121094</v>
      </c>
      <c r="O265" s="31">
        <v>832.630615234375</v>
      </c>
      <c r="P265" s="32">
        <v>455.5</v>
      </c>
      <c r="Q265" s="30">
        <v>4.082089900970459</v>
      </c>
      <c r="R265" s="31">
        <v>4.6725001335144043</v>
      </c>
      <c r="S265" s="31">
        <v>4.7181849479675293</v>
      </c>
      <c r="T265" s="31">
        <v>4.7210001945495605</v>
      </c>
      <c r="U265" s="31">
        <v>5.5648431777954102</v>
      </c>
      <c r="V265" s="32">
        <v>5.0450000762939453</v>
      </c>
    </row>
    <row r="266" spans="1:22" x14ac:dyDescent="0.25">
      <c r="A266" s="29">
        <v>39448</v>
      </c>
      <c r="B266" s="30">
        <v>0.6535000205039978</v>
      </c>
      <c r="C266" s="31">
        <v>8.4187002182006836</v>
      </c>
      <c r="D266" s="31">
        <v>75.639999389648438</v>
      </c>
      <c r="E266" s="31">
        <v>19.870000839233398</v>
      </c>
      <c r="F266" s="31">
        <v>101.29607391357422</v>
      </c>
      <c r="G266" s="32">
        <v>86.146003723144531</v>
      </c>
      <c r="H266" s="30">
        <v>8.9349998161196709E-3</v>
      </c>
      <c r="I266" s="31">
        <v>1.4593000411987305</v>
      </c>
      <c r="J266" s="32">
        <v>1.9900000095367432</v>
      </c>
      <c r="K266" s="30">
        <v>1468.3599853515625</v>
      </c>
      <c r="L266" s="31">
        <v>135.71328735351563</v>
      </c>
      <c r="M266" s="33">
        <v>3565.952880859375</v>
      </c>
      <c r="N266" s="30">
        <v>90.459373474121094</v>
      </c>
      <c r="O266" s="31">
        <v>832.630615234375</v>
      </c>
      <c r="P266" s="32">
        <v>455.5</v>
      </c>
      <c r="Q266" s="30">
        <v>4.082089900970459</v>
      </c>
      <c r="R266" s="31">
        <v>4.6725001335144043</v>
      </c>
      <c r="S266" s="31">
        <v>4.7181849479675293</v>
      </c>
      <c r="T266" s="31">
        <v>4.7210001945495605</v>
      </c>
      <c r="U266" s="31">
        <v>5.5648431777954102</v>
      </c>
      <c r="V266" s="32">
        <v>5.0450000762939453</v>
      </c>
    </row>
    <row r="267" spans="1:22" x14ac:dyDescent="0.25">
      <c r="A267" s="29">
        <v>39449</v>
      </c>
      <c r="B267" s="30">
        <v>0.65170001983642578</v>
      </c>
      <c r="C267" s="31">
        <v>8.9083003997802734</v>
      </c>
      <c r="D267" s="31">
        <v>75.360000610351563</v>
      </c>
      <c r="E267" s="31">
        <v>19.680000305175781</v>
      </c>
      <c r="F267" s="31">
        <v>102.78913879394531</v>
      </c>
      <c r="G267" s="32">
        <v>85.939002990722656</v>
      </c>
      <c r="H267" s="30">
        <v>9.1390004381537437E-3</v>
      </c>
      <c r="I267" s="31">
        <v>1.4714000225067139</v>
      </c>
      <c r="J267" s="32">
        <v>1.9803999662399292</v>
      </c>
      <c r="K267" s="30">
        <v>1447.1600341796875</v>
      </c>
      <c r="L267" s="31">
        <v>135.71328735351563</v>
      </c>
      <c r="M267" s="33">
        <v>3528.243408203125</v>
      </c>
      <c r="N267" s="30">
        <v>93.415000915527344</v>
      </c>
      <c r="O267" s="31">
        <v>856.8524169921875</v>
      </c>
      <c r="P267" s="32">
        <v>462.5</v>
      </c>
      <c r="Q267" s="30">
        <v>3.9571399688720703</v>
      </c>
      <c r="R267" s="31">
        <v>4.5364999771118164</v>
      </c>
      <c r="S267" s="31">
        <v>4.658289909362793</v>
      </c>
      <c r="T267" s="31">
        <v>4.5910000801086426</v>
      </c>
      <c r="U267" s="31">
        <v>5.4391269683837891</v>
      </c>
      <c r="V267" s="32">
        <v>4.942500114440918</v>
      </c>
    </row>
    <row r="268" spans="1:22" x14ac:dyDescent="0.25">
      <c r="A268" s="29">
        <v>39450</v>
      </c>
      <c r="B268" s="30">
        <v>0.65499997138977051</v>
      </c>
      <c r="C268" s="31">
        <v>9.1274995803833008</v>
      </c>
      <c r="D268" s="31">
        <v>73.730003356933594</v>
      </c>
      <c r="E268" s="31">
        <v>18.969999313354492</v>
      </c>
      <c r="F268" s="31">
        <v>102.79930114746094</v>
      </c>
      <c r="G268" s="32">
        <v>85.51300048828125</v>
      </c>
      <c r="H268" s="30">
        <v>9.1460002586245537E-3</v>
      </c>
      <c r="I268" s="31">
        <v>1.4750000238418579</v>
      </c>
      <c r="J268" s="32">
        <v>1.9735000133514404</v>
      </c>
      <c r="K268" s="30">
        <v>1447.1600341796875</v>
      </c>
      <c r="L268" s="31">
        <v>135.71328735351563</v>
      </c>
      <c r="M268" s="33">
        <v>3444.56982421875</v>
      </c>
      <c r="N268" s="30">
        <v>93.794998168945313</v>
      </c>
      <c r="O268" s="31">
        <v>865.3038330078125</v>
      </c>
      <c r="P268" s="32">
        <v>466</v>
      </c>
      <c r="Q268" s="30">
        <v>3.9280569553375244</v>
      </c>
      <c r="R268" s="31">
        <v>4.5504999160766602</v>
      </c>
      <c r="S268" s="31">
        <v>4.6317310333251953</v>
      </c>
      <c r="T268" s="31">
        <v>4.565000057220459</v>
      </c>
      <c r="U268" s="31">
        <v>5.4142889976501465</v>
      </c>
      <c r="V268" s="32">
        <v>4.9499998092651367</v>
      </c>
    </row>
    <row r="269" spans="1:22" x14ac:dyDescent="0.25">
      <c r="A269" s="29">
        <v>39451</v>
      </c>
      <c r="B269" s="30">
        <v>0.73360002040863037</v>
      </c>
      <c r="C269" s="31">
        <v>9.471400260925293</v>
      </c>
      <c r="D269" s="31">
        <v>70.680000305175781</v>
      </c>
      <c r="E269" s="31">
        <v>17.540000915527344</v>
      </c>
      <c r="F269" s="31">
        <v>103.11231994628906</v>
      </c>
      <c r="G269" s="32">
        <v>84.844001770019531</v>
      </c>
      <c r="H269" s="30">
        <v>9.2200003564357758E-3</v>
      </c>
      <c r="I269" s="31">
        <v>1.4743000268936157</v>
      </c>
      <c r="J269" s="32">
        <v>1.9724999666213989</v>
      </c>
      <c r="K269" s="30">
        <v>1411.6300048828125</v>
      </c>
      <c r="L269" s="31">
        <v>135.32986450195313</v>
      </c>
      <c r="M269" s="33">
        <v>3527.60009765625</v>
      </c>
      <c r="N269" s="30">
        <v>93.495002746582031</v>
      </c>
      <c r="O269" s="31">
        <v>863.3040771484375</v>
      </c>
      <c r="P269" s="32">
        <v>466.75</v>
      </c>
      <c r="Q269" s="30">
        <v>3.837986946105957</v>
      </c>
      <c r="R269" s="31">
        <v>4.4835000038146973</v>
      </c>
      <c r="S269" s="31">
        <v>4.6053590774536133</v>
      </c>
      <c r="T269" s="31">
        <v>4.5250000953674316</v>
      </c>
      <c r="U269" s="31">
        <v>5.367372989654541</v>
      </c>
      <c r="V269" s="32">
        <v>4.8975000381469727</v>
      </c>
    </row>
    <row r="270" spans="1:22" x14ac:dyDescent="0.25">
      <c r="A270" s="29">
        <v>39454</v>
      </c>
      <c r="B270" s="30">
        <v>0.7368999719619751</v>
      </c>
      <c r="C270" s="31">
        <v>9.5187997817993164</v>
      </c>
      <c r="D270" s="31">
        <v>71.029998779296875</v>
      </c>
      <c r="E270" s="31">
        <v>17.280000686645508</v>
      </c>
      <c r="F270" s="31">
        <v>103.17750549316406</v>
      </c>
      <c r="G270" s="32">
        <v>84.234001159667969</v>
      </c>
      <c r="H270" s="30">
        <v>9.173000231385231E-3</v>
      </c>
      <c r="I270" s="31">
        <v>1.4695999622344971</v>
      </c>
      <c r="J270" s="32">
        <v>1.9702999591827393</v>
      </c>
      <c r="K270" s="30">
        <v>1416.1800537109375</v>
      </c>
      <c r="L270" s="31">
        <v>132.87409973144531</v>
      </c>
      <c r="M270" s="33">
        <v>3484.125732421875</v>
      </c>
      <c r="N270" s="30">
        <v>91.23187255859375</v>
      </c>
      <c r="O270" s="31">
        <v>859.95220947265625</v>
      </c>
      <c r="P270" s="32">
        <v>466.25</v>
      </c>
      <c r="Q270" s="30">
        <v>3.8195230960845947</v>
      </c>
      <c r="R270" s="31">
        <v>4.4545001983642578</v>
      </c>
      <c r="S270" s="31">
        <v>4.600837230682373</v>
      </c>
      <c r="T270" s="31">
        <v>4.5199999809265137</v>
      </c>
      <c r="U270" s="31">
        <v>5.3575859069824219</v>
      </c>
      <c r="V270" s="32">
        <v>4.8874998092651367</v>
      </c>
    </row>
    <row r="271" spans="1:22" x14ac:dyDescent="0.25">
      <c r="A271" s="29">
        <v>39455</v>
      </c>
      <c r="B271" s="30">
        <v>0.80750000476837158</v>
      </c>
      <c r="C271" s="31">
        <v>9.7088003158569336</v>
      </c>
      <c r="D271" s="31">
        <v>70</v>
      </c>
      <c r="E271" s="31">
        <v>17.079999923706055</v>
      </c>
      <c r="F271" s="31">
        <v>103.17750549316406</v>
      </c>
      <c r="G271" s="32">
        <v>83.400001525878906</v>
      </c>
      <c r="H271" s="30">
        <v>9.1439997777342796E-3</v>
      </c>
      <c r="I271" s="31">
        <v>1.4707000255584717</v>
      </c>
      <c r="J271" s="32">
        <v>1.9711999893188477</v>
      </c>
      <c r="K271" s="30">
        <v>1390.18994140625</v>
      </c>
      <c r="L271" s="31">
        <v>132.83050537109375</v>
      </c>
      <c r="M271" s="33">
        <v>3475.322265625</v>
      </c>
      <c r="N271" s="30">
        <v>91.87249755859375</v>
      </c>
      <c r="O271" s="31">
        <v>878.65118408203125</v>
      </c>
      <c r="P271" s="32">
        <v>478.75</v>
      </c>
      <c r="Q271" s="30">
        <v>3.7882249355316162</v>
      </c>
      <c r="R271" s="31">
        <v>4.445000171661377</v>
      </c>
      <c r="S271" s="31">
        <v>4.6175260543823242</v>
      </c>
      <c r="T271" s="31">
        <v>4.5630002021789551</v>
      </c>
      <c r="U271" s="31">
        <v>5.358253002166748</v>
      </c>
      <c r="V271" s="32">
        <v>4.9225001335144043</v>
      </c>
    </row>
    <row r="272" spans="1:22" x14ac:dyDescent="0.25">
      <c r="A272" s="29">
        <v>39456</v>
      </c>
      <c r="B272" s="30">
        <v>0.92629998922348022</v>
      </c>
      <c r="C272" s="31">
        <v>10.862500190734863</v>
      </c>
      <c r="D272" s="31">
        <v>69.279998779296875</v>
      </c>
      <c r="E272" s="31">
        <v>16.760000228881836</v>
      </c>
      <c r="F272" s="31">
        <v>102.86489868164063</v>
      </c>
      <c r="G272" s="32">
        <v>82.025001525878906</v>
      </c>
      <c r="H272" s="30">
        <v>9.1359997168183327E-3</v>
      </c>
      <c r="I272" s="31">
        <v>1.465999960899353</v>
      </c>
      <c r="J272" s="32">
        <v>1.9572000503540039</v>
      </c>
      <c r="K272" s="30">
        <v>1409.1300048828125</v>
      </c>
      <c r="L272" s="31">
        <v>133.36524963378906</v>
      </c>
      <c r="M272" s="33">
        <v>3537.3642578125</v>
      </c>
      <c r="N272" s="30">
        <v>90.356559753417969</v>
      </c>
      <c r="O272" s="31">
        <v>877.45123291015625</v>
      </c>
      <c r="P272" s="32">
        <v>477.25</v>
      </c>
      <c r="Q272" s="30">
        <v>3.7108919620513916</v>
      </c>
      <c r="R272" s="31">
        <v>4.4079999923706055</v>
      </c>
      <c r="S272" s="31">
        <v>4.588961124420166</v>
      </c>
      <c r="T272" s="31">
        <v>4.5089998245239258</v>
      </c>
      <c r="U272" s="31">
        <v>5.2776250839233398</v>
      </c>
      <c r="V272" s="32">
        <v>4.872499942779541</v>
      </c>
    </row>
    <row r="273" spans="1:22" x14ac:dyDescent="0.25">
      <c r="A273" s="29">
        <v>39457</v>
      </c>
      <c r="B273" s="30">
        <v>0.8125</v>
      </c>
      <c r="C273" s="31">
        <v>10.362500190734863</v>
      </c>
      <c r="D273" s="31">
        <v>71.069999694824219</v>
      </c>
      <c r="E273" s="31">
        <v>17.110000610351563</v>
      </c>
      <c r="F273" s="31">
        <v>102.51016235351563</v>
      </c>
      <c r="G273" s="32">
        <v>82.488998413085938</v>
      </c>
      <c r="H273" s="30">
        <v>9.1289998963475227E-3</v>
      </c>
      <c r="I273" s="31">
        <v>1.4803999662399292</v>
      </c>
      <c r="J273" s="32">
        <v>1.9608999490737915</v>
      </c>
      <c r="K273" s="30">
        <v>1420.3299560546875</v>
      </c>
      <c r="L273" s="31">
        <v>131.69291687011719</v>
      </c>
      <c r="M273" s="33">
        <v>3489.726318359375</v>
      </c>
      <c r="N273" s="30">
        <v>88.925003051757813</v>
      </c>
      <c r="O273" s="31">
        <v>892.10089111328125</v>
      </c>
      <c r="P273" s="32">
        <v>475</v>
      </c>
      <c r="Q273" s="30">
        <v>3.6485099792480469</v>
      </c>
      <c r="R273" s="31">
        <v>4.4994997978210449</v>
      </c>
      <c r="S273" s="31">
        <v>4.5972018241882324</v>
      </c>
      <c r="T273" s="31">
        <v>4.5289998054504395</v>
      </c>
      <c r="U273" s="31">
        <v>5.2677998542785645</v>
      </c>
      <c r="V273" s="32">
        <v>4.880000114440918</v>
      </c>
    </row>
    <row r="274" spans="1:22" x14ac:dyDescent="0.25">
      <c r="A274" s="29">
        <v>39458</v>
      </c>
      <c r="B274" s="30">
        <v>0.84380000829696655</v>
      </c>
      <c r="C274" s="31">
        <v>10.350000381469727</v>
      </c>
      <c r="D274" s="31">
        <v>72.459999084472656</v>
      </c>
      <c r="E274" s="31">
        <v>17.430000305175781</v>
      </c>
      <c r="F274" s="31">
        <v>102.61779022216797</v>
      </c>
      <c r="G274" s="32">
        <v>82.609001159667969</v>
      </c>
      <c r="H274" s="30">
        <v>9.181000292301178E-3</v>
      </c>
      <c r="I274" s="31">
        <v>1.4775999784469604</v>
      </c>
      <c r="J274" s="32">
        <v>1.9572999477386475</v>
      </c>
      <c r="K274" s="30">
        <v>1401.02001953125</v>
      </c>
      <c r="L274" s="31">
        <v>129.6131591796875</v>
      </c>
      <c r="M274" s="33">
        <v>3441.11376953125</v>
      </c>
      <c r="N274" s="30">
        <v>88.354690551757813</v>
      </c>
      <c r="O274" s="31">
        <v>896.5003662109375</v>
      </c>
      <c r="P274" s="32">
        <v>495</v>
      </c>
      <c r="Q274" s="30">
        <v>3.4824008941650391</v>
      </c>
      <c r="R274" s="31">
        <v>4.4134998321533203</v>
      </c>
      <c r="S274" s="31">
        <v>4.5792250633239746</v>
      </c>
      <c r="T274" s="31">
        <v>4.5149998664855957</v>
      </c>
      <c r="U274" s="31">
        <v>5.2553057670593262</v>
      </c>
      <c r="V274" s="32">
        <v>4.9025001525878906</v>
      </c>
    </row>
    <row r="275" spans="1:22" x14ac:dyDescent="0.25">
      <c r="A275" s="29">
        <v>39461</v>
      </c>
      <c r="B275" s="30">
        <v>0.84399998188018799</v>
      </c>
      <c r="C275" s="31">
        <v>10.158300399780273</v>
      </c>
      <c r="D275" s="31">
        <v>72.459999084472656</v>
      </c>
      <c r="E275" s="31">
        <v>17.139999389648438</v>
      </c>
      <c r="F275" s="31">
        <v>102.80774688720703</v>
      </c>
      <c r="G275" s="32">
        <v>82.583000183105469</v>
      </c>
      <c r="H275" s="30">
        <v>9.243999607861042E-3</v>
      </c>
      <c r="I275" s="31">
        <v>1.4868999719619751</v>
      </c>
      <c r="J275" s="32">
        <v>1.9567999839782715</v>
      </c>
      <c r="K275" s="30">
        <v>1416.25</v>
      </c>
      <c r="L275" s="31">
        <v>129.6131591796875</v>
      </c>
      <c r="M275" s="33">
        <v>3391.719482421875</v>
      </c>
      <c r="N275" s="30">
        <v>89.647499084472656</v>
      </c>
      <c r="O275" s="31">
        <v>904.79974365234375</v>
      </c>
      <c r="P275" s="32">
        <v>512</v>
      </c>
      <c r="Q275" s="30">
        <v>3.3934481143951416</v>
      </c>
      <c r="R275" s="31">
        <v>4.3810000419616699</v>
      </c>
      <c r="S275" s="31">
        <v>4.5128512382507324</v>
      </c>
      <c r="T275" s="31">
        <v>4.4720001220703125</v>
      </c>
      <c r="U275" s="31">
        <v>5.2036600112915039</v>
      </c>
      <c r="V275" s="32">
        <v>4.8924999237060547</v>
      </c>
    </row>
    <row r="276" spans="1:22" x14ac:dyDescent="0.25">
      <c r="A276" s="29">
        <v>39462</v>
      </c>
      <c r="B276" s="30">
        <v>0.90380001068115234</v>
      </c>
      <c r="C276" s="31">
        <v>10.531299591064453</v>
      </c>
      <c r="D276" s="31">
        <v>72.010002136230469</v>
      </c>
      <c r="E276" s="31">
        <v>16.450000762939453</v>
      </c>
      <c r="F276" s="31">
        <v>103.03197479248047</v>
      </c>
      <c r="G276" s="32">
        <v>82.319000244140625</v>
      </c>
      <c r="H276" s="30">
        <v>9.3390000984072685E-3</v>
      </c>
      <c r="I276" s="31">
        <v>1.4804999828338623</v>
      </c>
      <c r="J276" s="32">
        <v>1.9646999835968018</v>
      </c>
      <c r="K276" s="30">
        <v>1380.949951171875</v>
      </c>
      <c r="L276" s="31">
        <v>130.4755859375</v>
      </c>
      <c r="M276" s="33">
        <v>3314.086669921875</v>
      </c>
      <c r="N276" s="30">
        <v>88.299690246582031</v>
      </c>
      <c r="O276" s="31">
        <v>899.00006103515625</v>
      </c>
      <c r="P276" s="32">
        <v>509</v>
      </c>
      <c r="Q276" s="30">
        <v>3.3735411167144775</v>
      </c>
      <c r="R276" s="31">
        <v>4.2769999504089355</v>
      </c>
      <c r="S276" s="31">
        <v>4.4725131988525391</v>
      </c>
      <c r="T276" s="31">
        <v>4.4380002021789551</v>
      </c>
      <c r="U276" s="31">
        <v>5.2000489234924316</v>
      </c>
      <c r="V276" s="32">
        <v>4.875</v>
      </c>
    </row>
    <row r="277" spans="1:22" x14ac:dyDescent="0.25">
      <c r="A277" s="29">
        <v>39463</v>
      </c>
      <c r="B277" s="30">
        <v>1.0333000421524048</v>
      </c>
      <c r="C277" s="31">
        <v>11.75</v>
      </c>
      <c r="D277" s="31">
        <v>70.970001220703125</v>
      </c>
      <c r="E277" s="31">
        <v>16.100000381469727</v>
      </c>
      <c r="F277" s="31">
        <v>103.01692962646484</v>
      </c>
      <c r="G277" s="32">
        <v>81.916000366210938</v>
      </c>
      <c r="H277" s="30">
        <v>9.2949997633695602E-3</v>
      </c>
      <c r="I277" s="31">
        <v>1.4651999473571777</v>
      </c>
      <c r="J277" s="32">
        <v>1.9642000198364258</v>
      </c>
      <c r="K277" s="30">
        <v>1373.199951171875</v>
      </c>
      <c r="L277" s="31">
        <v>125.88095855712891</v>
      </c>
      <c r="M277" s="33">
        <v>3135.146240234375</v>
      </c>
      <c r="N277" s="30">
        <v>87.261253356933594</v>
      </c>
      <c r="O277" s="31">
        <v>883.450927734375</v>
      </c>
      <c r="P277" s="32">
        <v>502.5</v>
      </c>
      <c r="Q277" s="30">
        <v>3.3691918849945068</v>
      </c>
      <c r="R277" s="31">
        <v>4.3169999122619629</v>
      </c>
      <c r="S277" s="31">
        <v>4.3628110885620117</v>
      </c>
      <c r="T277" s="31">
        <v>4.3889999389648438</v>
      </c>
      <c r="U277" s="31">
        <v>5.1823410987854004</v>
      </c>
      <c r="V277" s="32">
        <v>4.8550000190734863</v>
      </c>
    </row>
    <row r="278" spans="1:22" x14ac:dyDescent="0.25">
      <c r="A278" s="29">
        <v>39464</v>
      </c>
      <c r="B278" s="30">
        <v>1.1642999649047852</v>
      </c>
      <c r="C278" s="31">
        <v>12.857099533081055</v>
      </c>
      <c r="D278" s="31">
        <v>68.660003662109375</v>
      </c>
      <c r="E278" s="31">
        <v>14.050000190734863</v>
      </c>
      <c r="F278" s="31">
        <v>103.24855804443359</v>
      </c>
      <c r="G278" s="32">
        <v>81.597999572753906</v>
      </c>
      <c r="H278" s="30">
        <v>9.3459999188780785E-3</v>
      </c>
      <c r="I278" s="31">
        <v>1.4642000198364258</v>
      </c>
      <c r="J278" s="32">
        <v>1.9711999893188477</v>
      </c>
      <c r="K278" s="30">
        <v>1333.25</v>
      </c>
      <c r="L278" s="31">
        <v>128.73907470703125</v>
      </c>
      <c r="M278" s="33">
        <v>3218.1982421875</v>
      </c>
      <c r="N278" s="30">
        <v>86.49749755859375</v>
      </c>
      <c r="O278" s="31">
        <v>880.377685546875</v>
      </c>
      <c r="P278" s="32">
        <v>502</v>
      </c>
      <c r="Q278" s="30">
        <v>3.2912371158599854</v>
      </c>
      <c r="R278" s="31">
        <v>4.248499870300293</v>
      </c>
      <c r="S278" s="31">
        <v>4.3245787620544434</v>
      </c>
      <c r="T278" s="31">
        <v>4.3860001564025879</v>
      </c>
      <c r="U278" s="31">
        <v>5.2154660224914551</v>
      </c>
      <c r="V278" s="32">
        <v>4.8975000381469727</v>
      </c>
    </row>
    <row r="279" spans="1:22" x14ac:dyDescent="0.25">
      <c r="A279" s="29">
        <v>39465</v>
      </c>
      <c r="B279" s="30">
        <v>1.2218999862670898</v>
      </c>
      <c r="C279" s="31">
        <v>13.343799591064453</v>
      </c>
      <c r="D279" s="31">
        <v>68.360000610351563</v>
      </c>
      <c r="E279" s="31">
        <v>13.890000343322754</v>
      </c>
      <c r="F279" s="31">
        <v>103.24855804443359</v>
      </c>
      <c r="G279" s="32">
        <v>81.377998352050781</v>
      </c>
      <c r="H279" s="30">
        <v>9.3790004029870033E-3</v>
      </c>
      <c r="I279" s="31">
        <v>1.4622000455856323</v>
      </c>
      <c r="J279" s="32">
        <v>1.9563000202178955</v>
      </c>
      <c r="K279" s="30">
        <v>1325.18994140625</v>
      </c>
      <c r="L279" s="31">
        <v>129.54476928710938</v>
      </c>
      <c r="M279" s="33">
        <v>3227.781005859375</v>
      </c>
      <c r="N279" s="30">
        <v>86.669998168945313</v>
      </c>
      <c r="O279" s="31">
        <v>880.97760009765625</v>
      </c>
      <c r="P279" s="32">
        <v>498.25</v>
      </c>
      <c r="Q279" s="30">
        <v>3.2186288833618164</v>
      </c>
      <c r="R279" s="31">
        <v>4.2619338035583496</v>
      </c>
      <c r="S279" s="31">
        <v>4.2897920608520508</v>
      </c>
      <c r="T279" s="31">
        <v>4.3720002174377441</v>
      </c>
      <c r="U279" s="31">
        <v>5.2119460105895996</v>
      </c>
      <c r="V279" s="32">
        <v>4.9200000762939453</v>
      </c>
    </row>
    <row r="280" spans="1:22" x14ac:dyDescent="0.25">
      <c r="A280" s="29">
        <v>39468</v>
      </c>
      <c r="B280" s="30">
        <v>1.2218999862670898</v>
      </c>
      <c r="C280" s="31">
        <v>13.343799591064453</v>
      </c>
      <c r="D280" s="31">
        <v>68.360000610351563</v>
      </c>
      <c r="E280" s="31">
        <v>13.890000343322754</v>
      </c>
      <c r="F280" s="31">
        <v>103.24855804443359</v>
      </c>
      <c r="G280" s="32">
        <v>81.377998352050781</v>
      </c>
      <c r="H280" s="30">
        <v>9.4590000808238983E-3</v>
      </c>
      <c r="I280" s="31">
        <v>1.4455000162124634</v>
      </c>
      <c r="J280" s="32">
        <v>1.9405499696731567</v>
      </c>
      <c r="K280" s="30">
        <v>1325.18994140625</v>
      </c>
      <c r="L280" s="31">
        <v>125.53285980224609</v>
      </c>
      <c r="M280" s="33">
        <v>3048.326171875</v>
      </c>
      <c r="N280" s="30">
        <v>86.647499084472656</v>
      </c>
      <c r="O280" s="31">
        <v>864.6519775390625</v>
      </c>
      <c r="P280" s="32">
        <v>498.25</v>
      </c>
      <c r="Q280" s="30">
        <v>3.2186288833618164</v>
      </c>
      <c r="R280" s="31">
        <v>4.2619338035583496</v>
      </c>
      <c r="S280" s="31">
        <v>4.2101821899414063</v>
      </c>
      <c r="T280" s="31">
        <v>4.3379998207092285</v>
      </c>
      <c r="U280" s="31">
        <v>5.1255288124084473</v>
      </c>
      <c r="V280" s="32">
        <v>4.8575000762939453</v>
      </c>
    </row>
    <row r="281" spans="1:22" x14ac:dyDescent="0.25">
      <c r="A281" s="29">
        <v>39469</v>
      </c>
      <c r="B281" s="30">
        <v>1.3400000333786011</v>
      </c>
      <c r="C281" s="31">
        <v>14.5</v>
      </c>
      <c r="D281" s="31">
        <v>68.489997863769531</v>
      </c>
      <c r="E281" s="31">
        <v>13.199999809265137</v>
      </c>
      <c r="F281" s="31">
        <v>103.97422027587891</v>
      </c>
      <c r="G281" s="32">
        <v>80.233001708984375</v>
      </c>
      <c r="H281" s="30">
        <v>9.3909995630383492E-3</v>
      </c>
      <c r="I281" s="31">
        <v>1.4629000425338745</v>
      </c>
      <c r="J281" s="32">
        <v>1.9621000289916992</v>
      </c>
      <c r="K281" s="30">
        <v>1310.5</v>
      </c>
      <c r="L281" s="31">
        <v>117.65357208251953</v>
      </c>
      <c r="M281" s="33">
        <v>2786.9208984375</v>
      </c>
      <c r="N281" s="30">
        <v>86.036247253417969</v>
      </c>
      <c r="O281" s="31">
        <v>891.00048828125</v>
      </c>
      <c r="P281" s="32">
        <v>489</v>
      </c>
      <c r="Q281" s="30">
        <v>2.8716809749603271</v>
      </c>
      <c r="R281" s="31">
        <v>4.0970001220703125</v>
      </c>
      <c r="S281" s="31">
        <v>4.1691799163818359</v>
      </c>
      <c r="T281" s="31">
        <v>4.4169998168945313</v>
      </c>
      <c r="U281" s="31">
        <v>5.1217598915100098</v>
      </c>
      <c r="V281" s="32">
        <v>4.9800000190734863</v>
      </c>
    </row>
    <row r="282" spans="1:22" x14ac:dyDescent="0.25">
      <c r="A282" s="29">
        <v>39470</v>
      </c>
      <c r="B282" s="30">
        <v>1.4187999963760376</v>
      </c>
      <c r="C282" s="31">
        <v>14.6875</v>
      </c>
      <c r="D282" s="31">
        <v>70.44000244140625</v>
      </c>
      <c r="E282" s="31">
        <v>13.329999923706055</v>
      </c>
      <c r="F282" s="31">
        <v>104.34611511230469</v>
      </c>
      <c r="G282" s="32">
        <v>80.043998718261719</v>
      </c>
      <c r="H282" s="30">
        <v>9.3799997121095657E-3</v>
      </c>
      <c r="I282" s="31">
        <v>1.4629000425338745</v>
      </c>
      <c r="J282" s="32">
        <v>1.9564499855041504</v>
      </c>
      <c r="K282" s="30">
        <v>1338.5999755859375</v>
      </c>
      <c r="L282" s="31">
        <v>121.82186126708984</v>
      </c>
      <c r="M282" s="33">
        <v>3084.96337890625</v>
      </c>
      <c r="N282" s="30">
        <v>84.285934448242188</v>
      </c>
      <c r="O282" s="31">
        <v>887.15069580078125</v>
      </c>
      <c r="P282" s="32">
        <v>469.25</v>
      </c>
      <c r="Q282" s="30">
        <v>2.7223029136657715</v>
      </c>
      <c r="R282" s="31">
        <v>4.0310001373291016</v>
      </c>
      <c r="S282" s="31">
        <v>4.0690798759460449</v>
      </c>
      <c r="T282" s="31">
        <v>4.3270001411437988</v>
      </c>
      <c r="U282" s="31">
        <v>5.0659852027893066</v>
      </c>
      <c r="V282" s="32">
        <v>4.9074997901916504</v>
      </c>
    </row>
    <row r="283" spans="1:22" x14ac:dyDescent="0.25">
      <c r="A283" s="29">
        <v>39471</v>
      </c>
      <c r="B283" s="30">
        <v>1.2649999856948853</v>
      </c>
      <c r="C283" s="31">
        <v>13.906299591064453</v>
      </c>
      <c r="D283" s="31">
        <v>72.519996643066406</v>
      </c>
      <c r="E283" s="31">
        <v>14.090000152587891</v>
      </c>
      <c r="F283" s="31">
        <v>103.32981109619141</v>
      </c>
      <c r="G283" s="32">
        <v>80.950996398925781</v>
      </c>
      <c r="H283" s="30">
        <v>9.3649998307228088E-3</v>
      </c>
      <c r="I283" s="31">
        <v>1.4754999876022339</v>
      </c>
      <c r="J283" s="32">
        <v>1.9742000102996826</v>
      </c>
      <c r="K283" s="30">
        <v>1352.0699462890625</v>
      </c>
      <c r="L283" s="31">
        <v>122.7093505859375</v>
      </c>
      <c r="M283" s="33">
        <v>3014.22265625</v>
      </c>
      <c r="N283" s="30">
        <v>86.25250244140625</v>
      </c>
      <c r="O283" s="31">
        <v>905.74932861328125</v>
      </c>
      <c r="P283" s="32">
        <v>489.25</v>
      </c>
      <c r="Q283" s="30">
        <v>2.9048879146575928</v>
      </c>
      <c r="R283" s="31">
        <v>4.2740001678466797</v>
      </c>
      <c r="S283" s="31">
        <v>4.1967511177062988</v>
      </c>
      <c r="T283" s="31">
        <v>4.4320001602172852</v>
      </c>
      <c r="U283" s="31">
        <v>5.182164192199707</v>
      </c>
      <c r="V283" s="32">
        <v>5.0174999237060547</v>
      </c>
    </row>
    <row r="284" spans="1:22" x14ac:dyDescent="0.25">
      <c r="A284" s="29">
        <v>39472</v>
      </c>
      <c r="B284" s="30">
        <v>1.2274999618530273</v>
      </c>
      <c r="C284" s="31">
        <v>13.41670036315918</v>
      </c>
      <c r="D284" s="31">
        <v>73.05999755859375</v>
      </c>
      <c r="E284" s="31">
        <v>14.560000419616699</v>
      </c>
      <c r="F284" s="31">
        <v>103.33853912353516</v>
      </c>
      <c r="G284" s="32">
        <v>81.75</v>
      </c>
      <c r="H284" s="30">
        <v>9.341999888420105E-3</v>
      </c>
      <c r="I284" s="31">
        <v>1.4681999683380127</v>
      </c>
      <c r="J284" s="32">
        <v>1.9800000190734863</v>
      </c>
      <c r="K284" s="30">
        <v>1330.6099853515625</v>
      </c>
      <c r="L284" s="31">
        <v>127.55413818359375</v>
      </c>
      <c r="M284" s="33">
        <v>3217.598876953125</v>
      </c>
      <c r="N284" s="30">
        <v>88.046562194824219</v>
      </c>
      <c r="O284" s="31">
        <v>910.24884033203125</v>
      </c>
      <c r="P284" s="32">
        <v>498.25</v>
      </c>
      <c r="Q284" s="30">
        <v>2.8879330158233643</v>
      </c>
      <c r="R284" s="31">
        <v>4.1770000457763672</v>
      </c>
      <c r="S284" s="31">
        <v>4.2310581207275391</v>
      </c>
      <c r="T284" s="31">
        <v>4.4109997749328613</v>
      </c>
      <c r="U284" s="31">
        <v>5.2638602256774902</v>
      </c>
      <c r="V284" s="32">
        <v>5.0174999237060547</v>
      </c>
    </row>
    <row r="285" spans="1:22" x14ac:dyDescent="0.25">
      <c r="A285" s="29">
        <v>39475</v>
      </c>
      <c r="B285" s="30">
        <v>1.25</v>
      </c>
      <c r="C285" s="31">
        <v>12.593799591064453</v>
      </c>
      <c r="D285" s="31">
        <v>73.260002136230469</v>
      </c>
      <c r="E285" s="31">
        <v>14.329999923706055</v>
      </c>
      <c r="F285" s="31">
        <v>103.42817687988281</v>
      </c>
      <c r="G285" s="32">
        <v>81.569000244140625</v>
      </c>
      <c r="H285" s="30">
        <v>9.3630002811551094E-3</v>
      </c>
      <c r="I285" s="31">
        <v>1.4781999588012695</v>
      </c>
      <c r="J285" s="32">
        <v>1.9843000173568726</v>
      </c>
      <c r="K285" s="30">
        <v>1353.9599609375</v>
      </c>
      <c r="L285" s="31">
        <v>122.59934997558594</v>
      </c>
      <c r="M285" s="33">
        <v>3080.7744140625</v>
      </c>
      <c r="N285" s="30">
        <v>88.738388061523438</v>
      </c>
      <c r="O285" s="31">
        <v>926.74853515625</v>
      </c>
      <c r="P285" s="32">
        <v>502.25</v>
      </c>
      <c r="Q285" s="30">
        <v>2.8249030113220215</v>
      </c>
      <c r="R285" s="31">
        <v>4.1855001449584961</v>
      </c>
      <c r="S285" s="31">
        <v>4.2367439270019531</v>
      </c>
      <c r="T285" s="31">
        <v>4.3889999389648438</v>
      </c>
      <c r="U285" s="31">
        <v>5.2416501045227051</v>
      </c>
      <c r="V285" s="32">
        <v>4.9699997901916504</v>
      </c>
    </row>
    <row r="286" spans="1:22" x14ac:dyDescent="0.25">
      <c r="A286" s="29">
        <v>39476</v>
      </c>
      <c r="B286" s="30">
        <v>1.1993999481201172</v>
      </c>
      <c r="C286" s="31">
        <v>12.337499618530273</v>
      </c>
      <c r="D286" s="31">
        <v>74.19000244140625</v>
      </c>
      <c r="E286" s="31">
        <v>14.199999809265137</v>
      </c>
      <c r="F286" s="31">
        <v>103.16928100585938</v>
      </c>
      <c r="G286" s="32">
        <v>82.198997497558594</v>
      </c>
      <c r="H286" s="30">
        <v>9.3480003997683525E-3</v>
      </c>
      <c r="I286" s="31">
        <v>1.4775999784469604</v>
      </c>
      <c r="J286" s="32">
        <v>1.9901000261306763</v>
      </c>
      <c r="K286" s="30">
        <v>1362.300048828125</v>
      </c>
      <c r="L286" s="31">
        <v>126.02954864501953</v>
      </c>
      <c r="M286" s="33">
        <v>3112.298583984375</v>
      </c>
      <c r="N286" s="30">
        <v>89.059677124023438</v>
      </c>
      <c r="O286" s="31">
        <v>923.84869384765625</v>
      </c>
      <c r="P286" s="32">
        <v>501</v>
      </c>
      <c r="Q286" s="30">
        <v>2.8624169826507568</v>
      </c>
      <c r="R286" s="31">
        <v>4.248499870300293</v>
      </c>
      <c r="S286" s="31">
        <v>4.2602639198303223</v>
      </c>
      <c r="T286" s="31">
        <v>4.4239997863769531</v>
      </c>
      <c r="U286" s="31">
        <v>5.2799501419067383</v>
      </c>
      <c r="V286" s="32">
        <v>5.065000057220459</v>
      </c>
    </row>
    <row r="287" spans="1:22" x14ac:dyDescent="0.25">
      <c r="A287" s="29">
        <v>39477</v>
      </c>
      <c r="B287" s="30">
        <v>1.1835999488830566</v>
      </c>
      <c r="C287" s="31">
        <v>12.375</v>
      </c>
      <c r="D287" s="31">
        <v>74.540000915527344</v>
      </c>
      <c r="E287" s="31">
        <v>14.25</v>
      </c>
      <c r="F287" s="31">
        <v>102.89629364013672</v>
      </c>
      <c r="G287" s="32">
        <v>82.189002990722656</v>
      </c>
      <c r="H287" s="30">
        <v>9.3489997088909149E-3</v>
      </c>
      <c r="I287" s="31">
        <v>1.4860999584197998</v>
      </c>
      <c r="J287" s="32">
        <v>1.993399977684021</v>
      </c>
      <c r="K287" s="30">
        <v>1355.81005859375</v>
      </c>
      <c r="L287" s="31">
        <v>124.43556976318359</v>
      </c>
      <c r="M287" s="33">
        <v>3031.397216796875</v>
      </c>
      <c r="N287" s="30">
        <v>89.722900390625</v>
      </c>
      <c r="O287" s="31">
        <v>931.84820556640625</v>
      </c>
      <c r="P287" s="32">
        <v>498.5</v>
      </c>
      <c r="Q287" s="30">
        <v>2.8202030658721924</v>
      </c>
      <c r="R287" s="31">
        <v>4.3524999618530273</v>
      </c>
      <c r="S287" s="31">
        <v>4.2579798698425293</v>
      </c>
      <c r="T287" s="31">
        <v>4.4460000991821289</v>
      </c>
      <c r="U287" s="31">
        <v>5.2686171531677246</v>
      </c>
      <c r="V287" s="32">
        <v>5.0524997711181641</v>
      </c>
    </row>
    <row r="288" spans="1:22" x14ac:dyDescent="0.25">
      <c r="A288" s="29">
        <v>39478</v>
      </c>
      <c r="B288" s="30">
        <v>1.3300000429153442</v>
      </c>
      <c r="C288" s="31">
        <v>12.449999809265137</v>
      </c>
      <c r="D288" s="31">
        <v>74.139999389648438</v>
      </c>
      <c r="E288" s="31">
        <v>14.020000457763672</v>
      </c>
      <c r="F288" s="31">
        <v>103.19497680664063</v>
      </c>
      <c r="G288" s="32">
        <v>81.897003173828125</v>
      </c>
      <c r="H288" s="30">
        <v>9.3970000743865967E-3</v>
      </c>
      <c r="I288" s="31">
        <v>1.4860999584197998</v>
      </c>
      <c r="J288" s="32">
        <v>1.9900499582290649</v>
      </c>
      <c r="K288" s="30">
        <v>1378.550048828125</v>
      </c>
      <c r="L288" s="31">
        <v>127.70075988769531</v>
      </c>
      <c r="M288" s="33">
        <v>3008.245361328125</v>
      </c>
      <c r="N288" s="30">
        <v>89.760971069335938</v>
      </c>
      <c r="O288" s="31">
        <v>925.6971435546875</v>
      </c>
      <c r="P288" s="32">
        <v>501.25</v>
      </c>
      <c r="Q288" s="30">
        <v>2.7283198833465576</v>
      </c>
      <c r="R288" s="31">
        <v>4.2680001258850098</v>
      </c>
      <c r="S288" s="31">
        <v>4.1776142120361328</v>
      </c>
      <c r="T288" s="31">
        <v>4.3610000610351563</v>
      </c>
      <c r="U288" s="31">
        <v>5.1910600662231445</v>
      </c>
      <c r="V288" s="32">
        <v>4.9800000190734863</v>
      </c>
    </row>
    <row r="289" spans="1:22" x14ac:dyDescent="0.25">
      <c r="A289" s="29">
        <v>39479</v>
      </c>
      <c r="B289" s="30">
        <v>1.4225000143051147</v>
      </c>
      <c r="C289" s="31">
        <v>12.368800163269043</v>
      </c>
      <c r="D289" s="31">
        <v>74.19000244140625</v>
      </c>
      <c r="E289" s="31">
        <v>14.050000190734863</v>
      </c>
      <c r="F289" s="31">
        <v>103.39710998535156</v>
      </c>
      <c r="G289" s="32">
        <v>82.422996520996094</v>
      </c>
      <c r="H289" s="30">
        <v>9.3900002539157867E-3</v>
      </c>
      <c r="I289" s="31">
        <v>1.4802000522613525</v>
      </c>
      <c r="J289" s="32">
        <v>1.9674999713897705</v>
      </c>
      <c r="K289" s="30">
        <v>1395.4200439453125</v>
      </c>
      <c r="L289" s="31">
        <v>127.16973876953125</v>
      </c>
      <c r="M289" s="33">
        <v>3093.857421875</v>
      </c>
      <c r="N289" s="30">
        <v>87.746772766113281</v>
      </c>
      <c r="O289" s="31">
        <v>908.3990478515625</v>
      </c>
      <c r="P289" s="32">
        <v>500.5</v>
      </c>
      <c r="Q289" s="30">
        <v>2.7592000961303711</v>
      </c>
      <c r="R289" s="31">
        <v>4.2300000190734863</v>
      </c>
      <c r="S289" s="31">
        <v>4.177861213684082</v>
      </c>
      <c r="T289" s="31">
        <v>4.3579998016357422</v>
      </c>
      <c r="U289" s="31">
        <v>5.1593680381774902</v>
      </c>
      <c r="V289" s="32">
        <v>4.9699997901916504</v>
      </c>
    </row>
    <row r="290" spans="1:22" x14ac:dyDescent="0.25">
      <c r="A290" s="29">
        <v>39482</v>
      </c>
      <c r="B290" s="30">
        <v>1.4979000091552734</v>
      </c>
      <c r="C290" s="31">
        <v>12.82289981842041</v>
      </c>
      <c r="D290" s="31">
        <v>74.19000244140625</v>
      </c>
      <c r="E290" s="31">
        <v>14.050000190734863</v>
      </c>
      <c r="F290" s="31">
        <v>103.33331298828125</v>
      </c>
      <c r="G290" s="32">
        <v>82.53399658203125</v>
      </c>
      <c r="H290" s="30">
        <v>9.3689998611807823E-3</v>
      </c>
      <c r="I290" s="31">
        <v>1.4829000234603882</v>
      </c>
      <c r="J290" s="32">
        <v>1.9735000133514404</v>
      </c>
      <c r="K290" s="30">
        <v>1380.8199462890625</v>
      </c>
      <c r="L290" s="31">
        <v>129.87583923339844</v>
      </c>
      <c r="M290" s="33">
        <v>3209.34375</v>
      </c>
      <c r="N290" s="30">
        <v>88.609352111816406</v>
      </c>
      <c r="O290" s="31">
        <v>904.54974365234375</v>
      </c>
      <c r="P290" s="32">
        <v>510.5</v>
      </c>
      <c r="Q290" s="30">
        <v>2.7739870548248291</v>
      </c>
      <c r="R290" s="31">
        <v>4.2709999084472656</v>
      </c>
      <c r="S290" s="31">
        <v>4.2154340744018555</v>
      </c>
      <c r="T290" s="31">
        <v>4.3730001449584961</v>
      </c>
      <c r="U290" s="31">
        <v>5.2051777839660645</v>
      </c>
      <c r="V290" s="32">
        <v>5.0100002288818359</v>
      </c>
    </row>
    <row r="291" spans="1:22" x14ac:dyDescent="0.25">
      <c r="A291" s="29">
        <v>39483</v>
      </c>
      <c r="B291" s="30">
        <v>1.7086000442504883</v>
      </c>
      <c r="C291" s="31">
        <v>13.92140007019043</v>
      </c>
      <c r="D291" s="31">
        <v>73.589996337890625</v>
      </c>
      <c r="E291" s="31">
        <v>14</v>
      </c>
      <c r="F291" s="31">
        <v>103.69386291503906</v>
      </c>
      <c r="G291" s="32">
        <v>82.063003540039063</v>
      </c>
      <c r="H291" s="30">
        <v>9.3839997425675392E-3</v>
      </c>
      <c r="I291" s="31">
        <v>1.4648000001907349</v>
      </c>
      <c r="J291" s="32">
        <v>1.9642499685287476</v>
      </c>
      <c r="K291" s="30">
        <v>1336.6400146484375</v>
      </c>
      <c r="L291" s="31">
        <v>128.61286926269531</v>
      </c>
      <c r="M291" s="33">
        <v>3181.17333984375</v>
      </c>
      <c r="N291" s="30">
        <v>86.974838256835938</v>
      </c>
      <c r="O291" s="31">
        <v>886.750732421875</v>
      </c>
      <c r="P291" s="32">
        <v>509.25</v>
      </c>
      <c r="Q291" s="30">
        <v>2.6705179214477539</v>
      </c>
      <c r="R291" s="31">
        <v>4.2220001220703125</v>
      </c>
      <c r="S291" s="31">
        <v>4.1427707672119141</v>
      </c>
      <c r="T291" s="31">
        <v>4.2979998588562012</v>
      </c>
      <c r="U291" s="31">
        <v>5.1573019027709961</v>
      </c>
      <c r="V291" s="32">
        <v>4.9099998474121094</v>
      </c>
    </row>
    <row r="292" spans="1:22" x14ac:dyDescent="0.25">
      <c r="A292" s="29">
        <v>39484</v>
      </c>
      <c r="B292" s="30">
        <v>1.8928999900817871</v>
      </c>
      <c r="C292" s="31">
        <v>14.342900276184082</v>
      </c>
      <c r="D292" s="31">
        <v>72.699996948242188</v>
      </c>
      <c r="E292" s="31">
        <v>13.659999847412109</v>
      </c>
      <c r="F292" s="31">
        <v>103.63756561279297</v>
      </c>
      <c r="G292" s="32">
        <v>81.866996765136719</v>
      </c>
      <c r="H292" s="30">
        <v>9.3830004334449768E-3</v>
      </c>
      <c r="I292" s="31">
        <v>1.4630999565124512</v>
      </c>
      <c r="J292" s="32">
        <v>1.9601000547409058</v>
      </c>
      <c r="K292" s="30">
        <v>1326.449951171875</v>
      </c>
      <c r="L292" s="31">
        <v>122.81304931640625</v>
      </c>
      <c r="M292" s="33">
        <v>3008.461669921875</v>
      </c>
      <c r="N292" s="30">
        <v>86.013870239257813</v>
      </c>
      <c r="O292" s="31">
        <v>905.44970703125</v>
      </c>
      <c r="P292" s="32">
        <v>501.5</v>
      </c>
      <c r="Q292" s="30">
        <v>2.6560540199279785</v>
      </c>
      <c r="R292" s="31">
        <v>4.2554998397827148</v>
      </c>
      <c r="S292" s="31">
        <v>4.145413875579834</v>
      </c>
      <c r="T292" s="31">
        <v>4.3470001220703125</v>
      </c>
      <c r="U292" s="31">
        <v>5.1644430160522461</v>
      </c>
      <c r="V292" s="32">
        <v>4.9600000381469727</v>
      </c>
    </row>
    <row r="293" spans="1:22" x14ac:dyDescent="0.25">
      <c r="A293" s="29">
        <v>39485</v>
      </c>
      <c r="B293" s="30">
        <v>2.1312999725341797</v>
      </c>
      <c r="C293" s="31">
        <v>14.8125</v>
      </c>
      <c r="D293" s="31">
        <v>71.889999389648438</v>
      </c>
      <c r="E293" s="31">
        <v>13.859999656677246</v>
      </c>
      <c r="F293" s="31">
        <v>103.24973297119141</v>
      </c>
      <c r="G293" s="32">
        <v>81.21600341796875</v>
      </c>
      <c r="H293" s="30">
        <v>9.3090003356337547E-3</v>
      </c>
      <c r="I293" s="31">
        <v>1.4485000371932983</v>
      </c>
      <c r="J293" s="32">
        <v>1.9406000375747681</v>
      </c>
      <c r="K293" s="30">
        <v>1336.9100341796875</v>
      </c>
      <c r="L293" s="31">
        <v>123.00138092041016</v>
      </c>
      <c r="M293" s="33">
        <v>3008.461669921875</v>
      </c>
      <c r="N293" s="30">
        <v>87.01580810546875</v>
      </c>
      <c r="O293" s="31">
        <v>907.4991455078125</v>
      </c>
      <c r="P293" s="32">
        <v>499.5</v>
      </c>
      <c r="Q293" s="30">
        <v>2.6564779281616211</v>
      </c>
      <c r="R293" s="31">
        <v>4.3920001983642578</v>
      </c>
      <c r="S293" s="31">
        <v>4.0547728538513184</v>
      </c>
      <c r="T293" s="31">
        <v>4.3119997978210449</v>
      </c>
      <c r="U293" s="31">
        <v>5.1133289337158203</v>
      </c>
      <c r="V293" s="32">
        <v>4.9274997711181641</v>
      </c>
    </row>
    <row r="294" spans="1:22" x14ac:dyDescent="0.25">
      <c r="A294" s="29">
        <v>39486</v>
      </c>
      <c r="B294" s="30">
        <v>2.2442998886108398</v>
      </c>
      <c r="C294" s="31">
        <v>15.142900466918945</v>
      </c>
      <c r="D294" s="31">
        <v>71.099998474121094</v>
      </c>
      <c r="E294" s="31">
        <v>13.720000267028809</v>
      </c>
      <c r="F294" s="31">
        <v>103.40948486328125</v>
      </c>
      <c r="G294" s="32">
        <v>80.700996398925781</v>
      </c>
      <c r="H294" s="30">
        <v>9.3160001561045647E-3</v>
      </c>
      <c r="I294" s="31">
        <v>1.450700044631958</v>
      </c>
      <c r="J294" s="32">
        <v>1.9453999996185303</v>
      </c>
      <c r="K294" s="30">
        <v>1331.2900390625</v>
      </c>
      <c r="L294" s="31">
        <v>121.11313629150391</v>
      </c>
      <c r="M294" s="33">
        <v>3008.461669921875</v>
      </c>
      <c r="N294" s="30">
        <v>89.824516296386719</v>
      </c>
      <c r="O294" s="31">
        <v>916.59814453125</v>
      </c>
      <c r="P294" s="32">
        <v>508</v>
      </c>
      <c r="Q294" s="30">
        <v>2.6177139282226563</v>
      </c>
      <c r="R294" s="31">
        <v>4.3239998817443848</v>
      </c>
      <c r="S294" s="31">
        <v>4.0041780471801758</v>
      </c>
      <c r="T294" s="31">
        <v>4.3179998397827148</v>
      </c>
      <c r="U294" s="31">
        <v>5.1292610168457031</v>
      </c>
      <c r="V294" s="32">
        <v>4.940000057220459</v>
      </c>
    </row>
    <row r="295" spans="1:22" x14ac:dyDescent="0.25">
      <c r="A295" s="29">
        <v>39489</v>
      </c>
      <c r="B295" s="30">
        <v>2.2832999229431152</v>
      </c>
      <c r="C295" s="31">
        <v>15.163299560546875</v>
      </c>
      <c r="D295" s="31">
        <v>68.279998779296875</v>
      </c>
      <c r="E295" s="31">
        <v>13.909999847412109</v>
      </c>
      <c r="F295" s="31">
        <v>103.55825805664063</v>
      </c>
      <c r="G295" s="32">
        <v>80.1719970703125</v>
      </c>
      <c r="H295" s="30">
        <v>9.3529997393488884E-3</v>
      </c>
      <c r="I295" s="31">
        <v>1.4517999887466431</v>
      </c>
      <c r="J295" s="32">
        <v>1.9499000310897827</v>
      </c>
      <c r="K295" s="30">
        <v>1339.1300048828125</v>
      </c>
      <c r="L295" s="31">
        <v>121.11313629150391</v>
      </c>
      <c r="M295" s="33">
        <v>2900.63525390625</v>
      </c>
      <c r="N295" s="30">
        <v>91.17645263671875</v>
      </c>
      <c r="O295" s="31">
        <v>921.748779296875</v>
      </c>
      <c r="P295" s="32">
        <v>503.5</v>
      </c>
      <c r="Q295" s="30">
        <v>2.620048999786377</v>
      </c>
      <c r="R295" s="31">
        <v>4.2954998016357422</v>
      </c>
      <c r="S295" s="31">
        <v>4.0143628120422363</v>
      </c>
      <c r="T295" s="31">
        <v>4.314000129699707</v>
      </c>
      <c r="U295" s="31">
        <v>5.1837058067321777</v>
      </c>
      <c r="V295" s="32">
        <v>4.997499942779541</v>
      </c>
    </row>
    <row r="296" spans="1:22" x14ac:dyDescent="0.25">
      <c r="A296" s="29">
        <v>39490</v>
      </c>
      <c r="B296" s="30">
        <v>2.1963999271392822</v>
      </c>
      <c r="C296" s="31">
        <v>15.065699577331543</v>
      </c>
      <c r="D296" s="31">
        <v>68.330001831054688</v>
      </c>
      <c r="E296" s="31">
        <v>13.529999732971191</v>
      </c>
      <c r="F296" s="31">
        <v>103.55825805664063</v>
      </c>
      <c r="G296" s="32">
        <v>79.920997619628906</v>
      </c>
      <c r="H296" s="30">
        <v>9.3139996752142906E-3</v>
      </c>
      <c r="I296" s="31">
        <v>1.458299994468689</v>
      </c>
      <c r="J296" s="32">
        <v>1.9621000289916992</v>
      </c>
      <c r="K296" s="30">
        <v>1348.8599853515625</v>
      </c>
      <c r="L296" s="31">
        <v>121.30377197265625</v>
      </c>
      <c r="M296" s="33">
        <v>2939.014892578125</v>
      </c>
      <c r="N296" s="30">
        <v>90.690322875976563</v>
      </c>
      <c r="O296" s="31">
        <v>906.2496337890625</v>
      </c>
      <c r="P296" s="32">
        <v>497.75</v>
      </c>
      <c r="Q296" s="30">
        <v>2.620560884475708</v>
      </c>
      <c r="R296" s="31">
        <v>4.3590002059936523</v>
      </c>
      <c r="S296" s="31">
        <v>4.0619568824768066</v>
      </c>
      <c r="T296" s="31">
        <v>4.4070000648498535</v>
      </c>
      <c r="U296" s="31">
        <v>5.225059986114502</v>
      </c>
      <c r="V296" s="32">
        <v>5.122499942779541</v>
      </c>
    </row>
    <row r="297" spans="1:22" x14ac:dyDescent="0.25">
      <c r="A297" s="29">
        <v>39491</v>
      </c>
      <c r="B297" s="30">
        <v>2.1380999088287354</v>
      </c>
      <c r="C297" s="31">
        <v>14.765600204467773</v>
      </c>
      <c r="D297" s="31">
        <v>68.919998168945313</v>
      </c>
      <c r="E297" s="31">
        <v>13.529999732971191</v>
      </c>
      <c r="F297" s="31">
        <v>103.20441436767578</v>
      </c>
      <c r="G297" s="32">
        <v>80.117996215820313</v>
      </c>
      <c r="H297" s="30">
        <v>9.2399995774030685E-3</v>
      </c>
      <c r="I297" s="31">
        <v>1.4573999643325806</v>
      </c>
      <c r="J297" s="32">
        <v>1.9650000333786011</v>
      </c>
      <c r="K297" s="30">
        <v>1367.2099609375</v>
      </c>
      <c r="L297" s="31">
        <v>120.87461853027344</v>
      </c>
      <c r="M297" s="33">
        <v>2970.245849609375</v>
      </c>
      <c r="N297" s="30">
        <v>91.279678344726563</v>
      </c>
      <c r="O297" s="31">
        <v>908.44952392578125</v>
      </c>
      <c r="P297" s="32">
        <v>497</v>
      </c>
      <c r="Q297" s="30">
        <v>2.6106090545654297</v>
      </c>
      <c r="R297" s="31">
        <v>4.3814997673034668</v>
      </c>
      <c r="S297" s="31">
        <v>4.0687580108642578</v>
      </c>
      <c r="T297" s="31">
        <v>4.4050002098083496</v>
      </c>
      <c r="U297" s="31">
        <v>5.236821174621582</v>
      </c>
      <c r="V297" s="32">
        <v>5.1149997711181641</v>
      </c>
    </row>
    <row r="298" spans="1:22" x14ac:dyDescent="0.25">
      <c r="A298" s="29">
        <v>39492</v>
      </c>
      <c r="B298" s="30">
        <v>2.125</v>
      </c>
      <c r="C298" s="31">
        <v>14.514399528503418</v>
      </c>
      <c r="D298" s="31">
        <v>68.389999389648438</v>
      </c>
      <c r="E298" s="31">
        <v>13.130000114440918</v>
      </c>
      <c r="F298" s="31">
        <v>102.79798126220703</v>
      </c>
      <c r="G298" s="32">
        <v>80.242996215820313</v>
      </c>
      <c r="H298" s="30">
        <v>9.2660002410411835E-3</v>
      </c>
      <c r="I298" s="31">
        <v>1.4643000364303589</v>
      </c>
      <c r="J298" s="32">
        <v>1.968999981880188</v>
      </c>
      <c r="K298" s="30">
        <v>1348.8599853515625</v>
      </c>
      <c r="L298" s="31">
        <v>126.24739837646484</v>
      </c>
      <c r="M298" s="33">
        <v>3079.978759765625</v>
      </c>
      <c r="N298" s="30">
        <v>93.287422180175781</v>
      </c>
      <c r="O298" s="31">
        <v>909.77362060546875</v>
      </c>
      <c r="P298" s="32">
        <v>511.25</v>
      </c>
      <c r="Q298" s="30">
        <v>2.6272609233856201</v>
      </c>
      <c r="R298" s="31">
        <v>4.5590000152587891</v>
      </c>
      <c r="S298" s="31">
        <v>4.097689151763916</v>
      </c>
      <c r="T298" s="31">
        <v>4.4289999008178711</v>
      </c>
      <c r="U298" s="31">
        <v>5.247222900390625</v>
      </c>
      <c r="V298" s="32">
        <v>5.127500057220459</v>
      </c>
    </row>
    <row r="299" spans="1:22" x14ac:dyDescent="0.25">
      <c r="A299" s="29">
        <v>39493</v>
      </c>
      <c r="B299" s="30">
        <v>2.1400001049041748</v>
      </c>
      <c r="C299" s="31">
        <v>14.808300018310547</v>
      </c>
      <c r="D299" s="31">
        <v>67.220001220703125</v>
      </c>
      <c r="E299" s="31">
        <v>13</v>
      </c>
      <c r="F299" s="31">
        <v>102.69889068603516</v>
      </c>
      <c r="G299" s="32">
        <v>80.03900146484375</v>
      </c>
      <c r="H299" s="30">
        <v>9.2890001833438873E-3</v>
      </c>
      <c r="I299" s="31">
        <v>1.4684000015258789</v>
      </c>
      <c r="J299" s="32">
        <v>1.9585000276565552</v>
      </c>
      <c r="K299" s="30">
        <v>1349.989990234375</v>
      </c>
      <c r="L299" s="31">
        <v>126.54490661621094</v>
      </c>
      <c r="M299" s="33">
        <v>3096.09130859375</v>
      </c>
      <c r="N299" s="30">
        <v>92.824516296386719</v>
      </c>
      <c r="O299" s="31">
        <v>901.77471923828125</v>
      </c>
      <c r="P299" s="32">
        <v>515.27130126953125</v>
      </c>
      <c r="Q299" s="30">
        <v>2.6330111026763916</v>
      </c>
      <c r="R299" s="31">
        <v>4.5105948448181152</v>
      </c>
      <c r="S299" s="31">
        <v>4.0973448753356934</v>
      </c>
      <c r="T299" s="31">
        <v>4.3979997634887695</v>
      </c>
      <c r="U299" s="31">
        <v>5.2167778015136719</v>
      </c>
      <c r="V299" s="32">
        <v>5.1050000190734863</v>
      </c>
    </row>
    <row r="300" spans="1:22" x14ac:dyDescent="0.25">
      <c r="A300" s="29">
        <v>39496</v>
      </c>
      <c r="B300" s="30">
        <v>2.1400001049041748</v>
      </c>
      <c r="C300" s="31">
        <v>14.808300018310547</v>
      </c>
      <c r="D300" s="31">
        <v>67.220001220703125</v>
      </c>
      <c r="E300" s="31">
        <v>13</v>
      </c>
      <c r="F300" s="31">
        <v>102.69889068603516</v>
      </c>
      <c r="G300" s="32">
        <v>80.03900146484375</v>
      </c>
      <c r="H300" s="30">
        <v>9.2460000887513161E-3</v>
      </c>
      <c r="I300" s="31">
        <v>1.4657000303268433</v>
      </c>
      <c r="J300" s="32">
        <v>1.9487500190734863</v>
      </c>
      <c r="K300" s="30">
        <v>1349.989990234375</v>
      </c>
      <c r="L300" s="31">
        <v>126.04946136474609</v>
      </c>
      <c r="M300" s="33">
        <v>3045.9208984375</v>
      </c>
      <c r="N300" s="30">
        <v>92.804191589355469</v>
      </c>
      <c r="O300" s="31">
        <v>903.34979248046875</v>
      </c>
      <c r="P300" s="32">
        <v>515.27130126953125</v>
      </c>
      <c r="Q300" s="30">
        <v>2.6330111026763916</v>
      </c>
      <c r="R300" s="31">
        <v>4.5105948448181152</v>
      </c>
      <c r="S300" s="31">
        <v>4.1474800109863281</v>
      </c>
      <c r="T300" s="31">
        <v>4.4499998092651367</v>
      </c>
      <c r="U300" s="31">
        <v>5.2488532066345215</v>
      </c>
      <c r="V300" s="32">
        <v>5.1475000381469727</v>
      </c>
    </row>
    <row r="301" spans="1:22" x14ac:dyDescent="0.25">
      <c r="A301" s="29">
        <v>39497</v>
      </c>
      <c r="B301" s="30">
        <v>2.005000114440918</v>
      </c>
      <c r="C301" s="31">
        <v>14.689299583435059</v>
      </c>
      <c r="D301" s="31">
        <v>67</v>
      </c>
      <c r="E301" s="31">
        <v>12.939999580383301</v>
      </c>
      <c r="F301" s="31">
        <v>102.21372985839844</v>
      </c>
      <c r="G301" s="32">
        <v>80.191001892089844</v>
      </c>
      <c r="H301" s="30">
        <v>9.2919999733567238E-3</v>
      </c>
      <c r="I301" s="31">
        <v>1.4724999666213989</v>
      </c>
      <c r="J301" s="32">
        <v>1.948699951171875</v>
      </c>
      <c r="K301" s="30">
        <v>1348.780029296875</v>
      </c>
      <c r="L301" s="31">
        <v>127.92105865478516</v>
      </c>
      <c r="M301" s="33">
        <v>3092.020263671875</v>
      </c>
      <c r="N301" s="30">
        <v>96.077743530273438</v>
      </c>
      <c r="O301" s="31">
        <v>927.448486328125</v>
      </c>
      <c r="P301" s="32">
        <v>521.59576416015625</v>
      </c>
      <c r="Q301" s="30">
        <v>2.7497799396514893</v>
      </c>
      <c r="R301" s="31">
        <v>4.6284999847412109</v>
      </c>
      <c r="S301" s="31">
        <v>4.1309361457824707</v>
      </c>
      <c r="T301" s="31">
        <v>4.4050002098083496</v>
      </c>
      <c r="U301" s="31">
        <v>5.2467050552368164</v>
      </c>
      <c r="V301" s="32">
        <v>5.130000114440918</v>
      </c>
    </row>
    <row r="302" spans="1:22" x14ac:dyDescent="0.25">
      <c r="A302" s="29">
        <v>39498</v>
      </c>
      <c r="B302" s="30">
        <v>1.9257999658584595</v>
      </c>
      <c r="C302" s="31">
        <v>14.585800170898438</v>
      </c>
      <c r="D302" s="31">
        <v>66.75</v>
      </c>
      <c r="E302" s="31">
        <v>12.689999580383301</v>
      </c>
      <c r="F302" s="31">
        <v>101.97386932373047</v>
      </c>
      <c r="G302" s="32">
        <v>79.902999877929688</v>
      </c>
      <c r="H302" s="30">
        <v>9.243999607861042E-3</v>
      </c>
      <c r="I302" s="31">
        <v>1.4714000225067139</v>
      </c>
      <c r="J302" s="32">
        <v>1.9431999921798706</v>
      </c>
      <c r="K302" s="30">
        <v>1360.030029296875</v>
      </c>
      <c r="L302" s="31">
        <v>123.05332946777344</v>
      </c>
      <c r="M302" s="33">
        <v>3024.123291015625</v>
      </c>
      <c r="N302" s="30">
        <v>96.116127014160156</v>
      </c>
      <c r="O302" s="31">
        <v>932.0482177734375</v>
      </c>
      <c r="P302" s="32">
        <v>525.3616943359375</v>
      </c>
      <c r="Q302" s="30">
        <v>2.8098690509796143</v>
      </c>
      <c r="R302" s="31">
        <v>4.6449999809265137</v>
      </c>
      <c r="S302" s="31">
        <v>4.1786670684814453</v>
      </c>
      <c r="T302" s="31">
        <v>4.4409999847412109</v>
      </c>
      <c r="U302" s="31">
        <v>5.2690010070800781</v>
      </c>
      <c r="V302" s="32">
        <v>5.1750001907348633</v>
      </c>
    </row>
    <row r="303" spans="1:22" x14ac:dyDescent="0.25">
      <c r="A303" s="29">
        <v>39499</v>
      </c>
      <c r="B303" s="30">
        <v>1.8555999994277954</v>
      </c>
      <c r="C303" s="31">
        <v>14.40939998626709</v>
      </c>
      <c r="D303" s="31">
        <v>66.459999084472656</v>
      </c>
      <c r="E303" s="31">
        <v>12.579999923706055</v>
      </c>
      <c r="F303" s="31">
        <v>102.38015747070313</v>
      </c>
      <c r="G303" s="32">
        <v>79.987998962402344</v>
      </c>
      <c r="H303" s="30">
        <v>9.3130003660917282E-3</v>
      </c>
      <c r="I303" s="31">
        <v>1.4814000129699707</v>
      </c>
      <c r="J303" s="32">
        <v>1.961400032043457</v>
      </c>
      <c r="K303" s="30">
        <v>1342.530029296875</v>
      </c>
      <c r="L303" s="31">
        <v>127.54759216308594</v>
      </c>
      <c r="M303" s="33">
        <v>3028.978271484375</v>
      </c>
      <c r="N303" s="30">
        <v>94.940322875976563</v>
      </c>
      <c r="O303" s="31">
        <v>945.094970703125</v>
      </c>
      <c r="P303" s="32">
        <v>526.7127685546875</v>
      </c>
      <c r="Q303" s="30">
        <v>2.7153420448303223</v>
      </c>
      <c r="R303" s="31">
        <v>4.4920001029968262</v>
      </c>
      <c r="S303" s="31">
        <v>4.2241687774658203</v>
      </c>
      <c r="T303" s="31">
        <v>4.4310002326965332</v>
      </c>
      <c r="U303" s="31">
        <v>5.32257080078125</v>
      </c>
      <c r="V303" s="32">
        <v>5.1725001335144043</v>
      </c>
    </row>
    <row r="304" spans="1:22" x14ac:dyDescent="0.25">
      <c r="A304" s="29">
        <v>39500</v>
      </c>
      <c r="B304" s="30">
        <v>1.8550000190734863</v>
      </c>
      <c r="C304" s="31">
        <v>14.471400260925293</v>
      </c>
      <c r="D304" s="31">
        <v>65.029998779296875</v>
      </c>
      <c r="E304" s="31">
        <v>11.810000419616699</v>
      </c>
      <c r="F304" s="31">
        <v>102.38015747070313</v>
      </c>
      <c r="G304" s="32">
        <v>79.943000793457031</v>
      </c>
      <c r="H304" s="30">
        <v>9.3489997088909149E-3</v>
      </c>
      <c r="I304" s="31">
        <v>1.4828000068664551</v>
      </c>
      <c r="J304" s="32">
        <v>1.9686000347137451</v>
      </c>
      <c r="K304" s="30">
        <v>1353.1099853515625</v>
      </c>
      <c r="L304" s="31">
        <v>126.32009124755859</v>
      </c>
      <c r="M304" s="33">
        <v>2989.224365234375</v>
      </c>
      <c r="N304" s="30">
        <v>95.324836730957031</v>
      </c>
      <c r="O304" s="31">
        <v>945.04498291015625</v>
      </c>
      <c r="P304" s="32">
        <v>524.69146728515625</v>
      </c>
      <c r="Q304" s="30">
        <v>2.7684791088104248</v>
      </c>
      <c r="R304" s="31">
        <v>4.5450000762939453</v>
      </c>
      <c r="S304" s="31">
        <v>4.2052559852600098</v>
      </c>
      <c r="T304" s="31">
        <v>4.4079999923706055</v>
      </c>
      <c r="U304" s="31">
        <v>5.3336129188537598</v>
      </c>
      <c r="V304" s="32">
        <v>5.184999942779541</v>
      </c>
    </row>
    <row r="305" spans="1:22" x14ac:dyDescent="0.25">
      <c r="A305" s="29">
        <v>39503</v>
      </c>
      <c r="B305" s="30">
        <v>1.7468999624252319</v>
      </c>
      <c r="C305" s="31">
        <v>14.281299591064453</v>
      </c>
      <c r="D305" s="31">
        <v>64.410003662109375</v>
      </c>
      <c r="E305" s="31">
        <v>11.659999847412109</v>
      </c>
      <c r="F305" s="31">
        <v>102.03322601318359</v>
      </c>
      <c r="G305" s="32">
        <v>80.194999694824219</v>
      </c>
      <c r="H305" s="30">
        <v>9.251999668776989E-3</v>
      </c>
      <c r="I305" s="31">
        <v>1.4829000234603882</v>
      </c>
      <c r="J305" s="32">
        <v>1.9668999910354614</v>
      </c>
      <c r="K305" s="30">
        <v>1371.800048828125</v>
      </c>
      <c r="L305" s="31">
        <v>128.92515563964844</v>
      </c>
      <c r="M305" s="33">
        <v>2984.389892578125</v>
      </c>
      <c r="N305" s="30">
        <v>95.809028625488281</v>
      </c>
      <c r="O305" s="31">
        <v>936.2979736328125</v>
      </c>
      <c r="P305" s="32">
        <v>536.7606201171875</v>
      </c>
      <c r="Q305" s="30">
        <v>2.8262779712677002</v>
      </c>
      <c r="R305" s="31">
        <v>4.6405000686645508</v>
      </c>
      <c r="S305" s="31">
        <v>4.2165098190307617</v>
      </c>
      <c r="T305" s="31">
        <v>4.4479999542236328</v>
      </c>
      <c r="U305" s="31">
        <v>5.3379092216491699</v>
      </c>
      <c r="V305" s="32">
        <v>5.2100000381469727</v>
      </c>
    </row>
    <row r="306" spans="1:22" x14ac:dyDescent="0.25">
      <c r="A306" s="29">
        <v>39504</v>
      </c>
      <c r="B306" s="30">
        <v>1.7305999994277954</v>
      </c>
      <c r="C306" s="31">
        <v>14.194999694824219</v>
      </c>
      <c r="D306" s="31">
        <v>64.69000244140625</v>
      </c>
      <c r="E306" s="31">
        <v>11.409999847412109</v>
      </c>
      <c r="F306" s="31">
        <v>102.04241180419922</v>
      </c>
      <c r="G306" s="32">
        <v>80.71099853515625</v>
      </c>
      <c r="H306" s="30">
        <v>9.3210004270076752E-3</v>
      </c>
      <c r="I306" s="31">
        <v>1.4974000453948975</v>
      </c>
      <c r="J306" s="32">
        <v>1.9859000444412231</v>
      </c>
      <c r="K306" s="30">
        <v>1381.2900390625</v>
      </c>
      <c r="L306" s="31">
        <v>128.59605407714844</v>
      </c>
      <c r="M306" s="33">
        <v>3042.751708984375</v>
      </c>
      <c r="N306" s="30">
        <v>97.589996337890625</v>
      </c>
      <c r="O306" s="31">
        <v>944.49755859375</v>
      </c>
      <c r="P306" s="32">
        <v>534.23406982421875</v>
      </c>
      <c r="Q306" s="30">
        <v>2.7508139610290527</v>
      </c>
      <c r="R306" s="31">
        <v>4.5669999122619629</v>
      </c>
      <c r="S306" s="31">
        <v>4.2516360282897949</v>
      </c>
      <c r="T306" s="31">
        <v>4.4619998931884766</v>
      </c>
      <c r="U306" s="31">
        <v>5.3336338996887207</v>
      </c>
      <c r="V306" s="32">
        <v>5.1999998092651367</v>
      </c>
    </row>
    <row r="307" spans="1:22" x14ac:dyDescent="0.25">
      <c r="A307" s="29">
        <v>39505</v>
      </c>
      <c r="B307" s="30">
        <v>1.9169000387191772</v>
      </c>
      <c r="C307" s="31">
        <v>14.557499885559082</v>
      </c>
      <c r="D307" s="31">
        <v>62.110000610351563</v>
      </c>
      <c r="E307" s="31">
        <v>11.5</v>
      </c>
      <c r="F307" s="31">
        <v>102.18527984619141</v>
      </c>
      <c r="G307" s="32">
        <v>80.987998962402344</v>
      </c>
      <c r="H307" s="30">
        <v>9.3949995934963226E-3</v>
      </c>
      <c r="I307" s="31">
        <v>1.5120999813079834</v>
      </c>
      <c r="J307" s="32">
        <v>1.9843000173568726</v>
      </c>
      <c r="K307" s="30">
        <v>1380.02001953125</v>
      </c>
      <c r="L307" s="31">
        <v>131.74928283691406</v>
      </c>
      <c r="M307" s="33">
        <v>3145.304931640625</v>
      </c>
      <c r="N307" s="30">
        <v>96.922859191894531</v>
      </c>
      <c r="O307" s="31">
        <v>958.2967529296875</v>
      </c>
      <c r="P307" s="32">
        <v>528.872314453125</v>
      </c>
      <c r="Q307" s="30">
        <v>2.6999928951263428</v>
      </c>
      <c r="R307" s="31">
        <v>4.5335001945495605</v>
      </c>
      <c r="S307" s="31">
        <v>4.2431530952453613</v>
      </c>
      <c r="T307" s="31">
        <v>4.4800000190734863</v>
      </c>
      <c r="U307" s="31">
        <v>5.3408269882202148</v>
      </c>
      <c r="V307" s="32">
        <v>5.182499885559082</v>
      </c>
    </row>
    <row r="308" spans="1:22" x14ac:dyDescent="0.25">
      <c r="A308" s="29">
        <v>39506</v>
      </c>
      <c r="B308" s="30">
        <v>2.1821000576019287</v>
      </c>
      <c r="C308" s="31">
        <v>14.992899894714355</v>
      </c>
      <c r="D308" s="31">
        <v>61.939998626708984</v>
      </c>
      <c r="E308" s="31">
        <v>11.779999732971191</v>
      </c>
      <c r="F308" s="31">
        <v>102.63127136230469</v>
      </c>
      <c r="G308" s="32">
        <v>80.896003723144531</v>
      </c>
      <c r="H308" s="30">
        <v>9.4980001449584961E-3</v>
      </c>
      <c r="I308" s="31">
        <v>1.5194000005722046</v>
      </c>
      <c r="J308" s="32">
        <v>1.9922000169754028</v>
      </c>
      <c r="K308" s="30">
        <v>1367.6800537109375</v>
      </c>
      <c r="L308" s="31">
        <v>132.18328857421875</v>
      </c>
      <c r="M308" s="33">
        <v>3159.930908203125</v>
      </c>
      <c r="N308" s="30">
        <v>99.685714721679688</v>
      </c>
      <c r="O308" s="31">
        <v>963.5928955078125</v>
      </c>
      <c r="P308" s="32">
        <v>547.39892578125</v>
      </c>
      <c r="Q308" s="30">
        <v>2.6470611095428467</v>
      </c>
      <c r="R308" s="31">
        <v>4.4149999618530273</v>
      </c>
      <c r="S308" s="31">
        <v>4.1872901916503906</v>
      </c>
      <c r="T308" s="31">
        <v>4.4019999504089355</v>
      </c>
      <c r="U308" s="31">
        <v>5.2923741340637207</v>
      </c>
      <c r="V308" s="32">
        <v>5.0900001525878906</v>
      </c>
    </row>
    <row r="309" spans="1:22" x14ac:dyDescent="0.25">
      <c r="A309" s="29">
        <v>39507</v>
      </c>
      <c r="B309" s="30">
        <v>2.1185998916625977</v>
      </c>
      <c r="C309" s="31">
        <v>15.147899627685547</v>
      </c>
      <c r="D309" s="31">
        <v>61.94921875</v>
      </c>
      <c r="E309" s="31">
        <v>11.5703125</v>
      </c>
      <c r="F309" s="31">
        <v>103.38928985595703</v>
      </c>
      <c r="G309" s="32">
        <v>80.46600341796875</v>
      </c>
      <c r="H309" s="30">
        <v>9.6199996769428253E-3</v>
      </c>
      <c r="I309" s="31">
        <v>1.5180000066757202</v>
      </c>
      <c r="J309" s="32">
        <v>1.9884500503540039</v>
      </c>
      <c r="K309" s="30">
        <v>1330.6300048828125</v>
      </c>
      <c r="L309" s="31">
        <v>130.5296630859375</v>
      </c>
      <c r="M309" s="33">
        <v>3127.64501953125</v>
      </c>
      <c r="N309" s="30">
        <v>98.870712280273438</v>
      </c>
      <c r="O309" s="31">
        <v>972.7918701171875</v>
      </c>
      <c r="P309" s="32">
        <v>549.574462890625</v>
      </c>
      <c r="Q309" s="30">
        <v>2.5123469829559326</v>
      </c>
      <c r="R309" s="31">
        <v>4.2239999771118164</v>
      </c>
      <c r="S309" s="31">
        <v>4.1500339508056641</v>
      </c>
      <c r="T309" s="31">
        <v>4.3189997673034668</v>
      </c>
      <c r="U309" s="31">
        <v>5.2838449478149414</v>
      </c>
      <c r="V309" s="32">
        <v>5.0149998664855957</v>
      </c>
    </row>
    <row r="310" spans="1:22" x14ac:dyDescent="0.25">
      <c r="A310" s="29">
        <v>39510</v>
      </c>
      <c r="B310" s="30">
        <v>2.146899938583374</v>
      </c>
      <c r="C310" s="31">
        <v>15.318099975585938</v>
      </c>
      <c r="D310" s="31">
        <v>62</v>
      </c>
      <c r="E310" s="31">
        <v>11.180000305175781</v>
      </c>
      <c r="F310" s="31">
        <v>103.41066741943359</v>
      </c>
      <c r="G310" s="32">
        <v>80.264999389648438</v>
      </c>
      <c r="H310" s="30">
        <v>9.6859997138381004E-3</v>
      </c>
      <c r="I310" s="31">
        <v>1.5204000473022461</v>
      </c>
      <c r="J310" s="32">
        <v>1.9845000505447388</v>
      </c>
      <c r="K310" s="30">
        <v>1331.3399658203125</v>
      </c>
      <c r="L310" s="31">
        <v>125.48465728759766</v>
      </c>
      <c r="M310" s="33">
        <v>3030.31884765625</v>
      </c>
      <c r="N310" s="30">
        <v>99.453575134277344</v>
      </c>
      <c r="O310" s="31">
        <v>980.34552001953125</v>
      </c>
      <c r="P310" s="32">
        <v>559.94683837890625</v>
      </c>
      <c r="Q310" s="30">
        <v>2.5278201103210449</v>
      </c>
      <c r="R310" s="31">
        <v>4.2369999885559082</v>
      </c>
      <c r="S310" s="31">
        <v>4.1659741401672363</v>
      </c>
      <c r="T310" s="31">
        <v>4.3090000152587891</v>
      </c>
      <c r="U310" s="31">
        <v>5.3113288879394531</v>
      </c>
      <c r="V310" s="32">
        <v>5</v>
      </c>
    </row>
    <row r="311" spans="1:22" x14ac:dyDescent="0.25">
      <c r="A311" s="29">
        <v>39511</v>
      </c>
      <c r="B311" s="30">
        <v>2.3431000709533691</v>
      </c>
      <c r="C311" s="31">
        <v>15.566300392150879</v>
      </c>
      <c r="D311" s="31">
        <v>58.180000305175781</v>
      </c>
      <c r="E311" s="31">
        <v>10.960000038146973</v>
      </c>
      <c r="F311" s="31">
        <v>103.23029327392578</v>
      </c>
      <c r="G311" s="32">
        <v>80.071998596191406</v>
      </c>
      <c r="H311" s="30">
        <v>9.6960002556443214E-3</v>
      </c>
      <c r="I311" s="31">
        <v>1.5216000080108643</v>
      </c>
      <c r="J311" s="32">
        <v>1.9859000444412231</v>
      </c>
      <c r="K311" s="30">
        <v>1326.75</v>
      </c>
      <c r="L311" s="31">
        <v>126.37789916992188</v>
      </c>
      <c r="M311" s="33">
        <v>2970.3310546875</v>
      </c>
      <c r="N311" s="30">
        <v>96.360000610351563</v>
      </c>
      <c r="O311" s="31">
        <v>959.8466796875</v>
      </c>
      <c r="P311" s="32">
        <v>547.89361572265625</v>
      </c>
      <c r="Q311" s="30">
        <v>2.5332400798797607</v>
      </c>
      <c r="R311" s="31">
        <v>4.3220000267028809</v>
      </c>
      <c r="S311" s="31">
        <v>4.1786332130432129</v>
      </c>
      <c r="T311" s="31">
        <v>4.3060002326965332</v>
      </c>
      <c r="U311" s="31">
        <v>5.3177719116210938</v>
      </c>
      <c r="V311" s="32">
        <v>4.992499828338623</v>
      </c>
    </row>
    <row r="312" spans="1:22" x14ac:dyDescent="0.25">
      <c r="A312" s="29">
        <v>39512</v>
      </c>
      <c r="B312" s="30">
        <v>2.3380999565124512</v>
      </c>
      <c r="C312" s="31">
        <v>15.634400367736816</v>
      </c>
      <c r="D312" s="31">
        <v>59.209999084472656</v>
      </c>
      <c r="E312" s="31">
        <v>10.939999580383301</v>
      </c>
      <c r="F312" s="31">
        <v>102.52895355224609</v>
      </c>
      <c r="G312" s="32">
        <v>80.182998657226563</v>
      </c>
      <c r="H312" s="30">
        <v>9.6260001882910728E-3</v>
      </c>
      <c r="I312" s="31">
        <v>1.5263999700546265</v>
      </c>
      <c r="J312" s="32">
        <v>1.9917999505996704</v>
      </c>
      <c r="K312" s="30">
        <v>1333.699951171875</v>
      </c>
      <c r="L312" s="31">
        <v>124.87542724609375</v>
      </c>
      <c r="M312" s="33">
        <v>2967.371337890625</v>
      </c>
      <c r="N312" s="30">
        <v>100.02285766601563</v>
      </c>
      <c r="O312" s="31">
        <v>987.045166015625</v>
      </c>
      <c r="P312" s="32">
        <v>561.46807861328125</v>
      </c>
      <c r="Q312" s="30">
        <v>2.6069450378417969</v>
      </c>
      <c r="R312" s="31">
        <v>4.4840002059936523</v>
      </c>
      <c r="S312" s="31">
        <v>4.2249560356140137</v>
      </c>
      <c r="T312" s="31">
        <v>4.3649997711181641</v>
      </c>
      <c r="U312" s="31">
        <v>5.3619728088378906</v>
      </c>
      <c r="V312" s="32">
        <v>5.054999828338623</v>
      </c>
    </row>
    <row r="313" spans="1:22" x14ac:dyDescent="0.25">
      <c r="A313" s="29">
        <v>39513</v>
      </c>
      <c r="B313" s="30">
        <v>2.7042999267578125</v>
      </c>
      <c r="C313" s="31">
        <v>16.657100677490234</v>
      </c>
      <c r="D313" s="31">
        <v>55.380001068115234</v>
      </c>
      <c r="E313" s="31">
        <v>9.0900001525878906</v>
      </c>
      <c r="F313" s="31">
        <v>102.60530090332031</v>
      </c>
      <c r="G313" s="32">
        <v>80.035003662109375</v>
      </c>
      <c r="H313" s="30">
        <v>9.7160004079341888E-3</v>
      </c>
      <c r="I313" s="31">
        <v>1.5379999876022339</v>
      </c>
      <c r="J313" s="32">
        <v>2.0088999271392822</v>
      </c>
      <c r="K313" s="30">
        <v>1304.3399658203125</v>
      </c>
      <c r="L313" s="31">
        <v>128.37422180175781</v>
      </c>
      <c r="M313" s="33">
        <v>2997.268798828125</v>
      </c>
      <c r="N313" s="30">
        <v>100.42571258544922</v>
      </c>
      <c r="O313" s="31">
        <v>975.09161376953125</v>
      </c>
      <c r="P313" s="32">
        <v>561.7978515625</v>
      </c>
      <c r="Q313" s="30">
        <v>2.582089900970459</v>
      </c>
      <c r="R313" s="31">
        <v>4.5089998245239258</v>
      </c>
      <c r="S313" s="31">
        <v>4.2779431343078613</v>
      </c>
      <c r="T313" s="31">
        <v>4.3429999351501465</v>
      </c>
      <c r="U313" s="31">
        <v>5.353759765625</v>
      </c>
      <c r="V313" s="32">
        <v>5.0100002288818359</v>
      </c>
    </row>
    <row r="314" spans="1:22" x14ac:dyDescent="0.25">
      <c r="A314" s="29">
        <v>39514</v>
      </c>
      <c r="B314" s="30">
        <v>2.6092000007629395</v>
      </c>
      <c r="C314" s="31">
        <v>17.04170036315918</v>
      </c>
      <c r="D314" s="31">
        <v>55.080001831054688</v>
      </c>
      <c r="E314" s="31">
        <v>9.1499996185302734</v>
      </c>
      <c r="F314" s="31">
        <v>102.77574920654297</v>
      </c>
      <c r="G314" s="32">
        <v>79.769996643066406</v>
      </c>
      <c r="H314" s="30">
        <v>9.7409998998045921E-3</v>
      </c>
      <c r="I314" s="31">
        <v>1.535599946975708</v>
      </c>
      <c r="J314" s="32">
        <v>2.0151998996734619</v>
      </c>
      <c r="K314" s="30">
        <v>1293.3699951171875</v>
      </c>
      <c r="L314" s="31">
        <v>124.44435119628906</v>
      </c>
      <c r="M314" s="33">
        <v>2890.28857421875</v>
      </c>
      <c r="N314" s="30">
        <v>98.869285583496094</v>
      </c>
      <c r="O314" s="31">
        <v>972.29193115234375</v>
      </c>
      <c r="P314" s="32">
        <v>540.22869873046875</v>
      </c>
      <c r="Q314" s="30">
        <v>2.4548799991607666</v>
      </c>
      <c r="R314" s="31">
        <v>4.4190001487731934</v>
      </c>
      <c r="S314" s="31">
        <v>4.2882471084594727</v>
      </c>
      <c r="T314" s="31">
        <v>4.3590002059936523</v>
      </c>
      <c r="U314" s="31">
        <v>5.3321418762207031</v>
      </c>
      <c r="V314" s="32">
        <v>4.992499828338623</v>
      </c>
    </row>
    <row r="315" spans="1:22" x14ac:dyDescent="0.25">
      <c r="A315" s="29">
        <v>39517</v>
      </c>
      <c r="B315" s="30">
        <v>2.7725000381469727</v>
      </c>
      <c r="C315" s="31">
        <v>18.274999618530273</v>
      </c>
      <c r="D315" s="31">
        <v>53.459999084472656</v>
      </c>
      <c r="E315" s="31">
        <v>9.0299997329711914</v>
      </c>
      <c r="F315" s="31">
        <v>103.13468170166016</v>
      </c>
      <c r="G315" s="32">
        <v>79.569999694824219</v>
      </c>
      <c r="H315" s="30">
        <v>9.8249996080994606E-3</v>
      </c>
      <c r="I315" s="31">
        <v>1.5343999862670898</v>
      </c>
      <c r="J315" s="32">
        <v>2.0097999572753906</v>
      </c>
      <c r="K315" s="30">
        <v>1273.3699951171875</v>
      </c>
      <c r="L315" s="31">
        <v>123.10540008544922</v>
      </c>
      <c r="M315" s="33">
        <v>2914.865234375</v>
      </c>
      <c r="N315" s="30">
        <v>99.389640808105469</v>
      </c>
      <c r="O315" s="31">
        <v>969.94610595703125</v>
      </c>
      <c r="P315" s="32">
        <v>561.17022705078125</v>
      </c>
      <c r="Q315" s="30">
        <v>2.4112820625305176</v>
      </c>
      <c r="R315" s="31">
        <v>4.3029999732971191</v>
      </c>
      <c r="S315" s="31">
        <v>4.2860298156738281</v>
      </c>
      <c r="T315" s="31">
        <v>4.3169999122619629</v>
      </c>
      <c r="U315" s="31">
        <v>5.3090481758117676</v>
      </c>
      <c r="V315" s="32">
        <v>4.9825000762939453</v>
      </c>
    </row>
    <row r="316" spans="1:22" x14ac:dyDescent="0.25">
      <c r="A316" s="29">
        <v>39518</v>
      </c>
      <c r="B316" s="30">
        <v>2.5824999809265137</v>
      </c>
      <c r="C316" s="31">
        <v>18.387500762939453</v>
      </c>
      <c r="D316" s="31">
        <v>54.560001373291016</v>
      </c>
      <c r="E316" s="31">
        <v>9.1800003051757813</v>
      </c>
      <c r="F316" s="31">
        <v>102.39510345458984</v>
      </c>
      <c r="G316" s="32">
        <v>80.139999389648438</v>
      </c>
      <c r="H316" s="30">
        <v>9.6669998019933701E-3</v>
      </c>
      <c r="I316" s="31">
        <v>1.5336999893188477</v>
      </c>
      <c r="J316" s="32">
        <v>2.0027999877929688</v>
      </c>
      <c r="K316" s="30">
        <v>1320.6500244140625</v>
      </c>
      <c r="L316" s="31">
        <v>122.73326873779297</v>
      </c>
      <c r="M316" s="33">
        <v>2952.30419921875</v>
      </c>
      <c r="N316" s="30">
        <v>100.30500030517578</v>
      </c>
      <c r="O316" s="31">
        <v>974.54583740234375</v>
      </c>
      <c r="P316" s="32">
        <v>568.88299560546875</v>
      </c>
      <c r="Q316" s="30">
        <v>2.5415740013122559</v>
      </c>
      <c r="R316" s="31">
        <v>4.3814997673034668</v>
      </c>
      <c r="S316" s="31">
        <v>4.3578481674194336</v>
      </c>
      <c r="T316" s="31">
        <v>4.3379998207092285</v>
      </c>
      <c r="U316" s="31">
        <v>5.3582320213317871</v>
      </c>
      <c r="V316" s="32">
        <v>5.0149998664855957</v>
      </c>
    </row>
    <row r="317" spans="1:22" x14ac:dyDescent="0.25">
      <c r="A317" s="29">
        <v>39519</v>
      </c>
      <c r="B317" s="30">
        <v>2.5880999565124512</v>
      </c>
      <c r="C317" s="31">
        <v>18.8843994140625</v>
      </c>
      <c r="D317" s="31">
        <v>55.930000305175781</v>
      </c>
      <c r="E317" s="31">
        <v>9.0399999618530273</v>
      </c>
      <c r="F317" s="31">
        <v>102.765380859375</v>
      </c>
      <c r="G317" s="32">
        <v>79.911003112792969</v>
      </c>
      <c r="H317" s="30">
        <v>9.8059996962547302E-3</v>
      </c>
      <c r="I317" s="31">
        <v>1.5550999641418457</v>
      </c>
      <c r="J317" s="32">
        <v>2.0236999988555908</v>
      </c>
      <c r="K317" s="30">
        <v>1308.77001953125</v>
      </c>
      <c r="L317" s="31">
        <v>126.01229858398438</v>
      </c>
      <c r="M317" s="33">
        <v>3008.37548828125</v>
      </c>
      <c r="N317" s="30">
        <v>101.87785339355469</v>
      </c>
      <c r="O317" s="31">
        <v>979.64556884765625</v>
      </c>
      <c r="P317" s="32">
        <v>563.00531005859375</v>
      </c>
      <c r="Q317" s="30">
        <v>2.4654500484466553</v>
      </c>
      <c r="R317" s="31">
        <v>4.2280001640319824</v>
      </c>
      <c r="S317" s="31">
        <v>4.3743271827697754</v>
      </c>
      <c r="T317" s="31">
        <v>4.3119997978210449</v>
      </c>
      <c r="U317" s="31">
        <v>5.4121708869934082</v>
      </c>
      <c r="V317" s="32">
        <v>5.0399999618530273</v>
      </c>
    </row>
    <row r="318" spans="1:22" x14ac:dyDescent="0.25">
      <c r="A318" s="29">
        <v>39520</v>
      </c>
      <c r="B318" s="30">
        <v>2.6064000129699707</v>
      </c>
      <c r="C318" s="31">
        <v>19.431400299072266</v>
      </c>
      <c r="D318" s="31">
        <v>55.939998626708984</v>
      </c>
      <c r="E318" s="31">
        <v>9</v>
      </c>
      <c r="F318" s="31">
        <v>102.60446166992188</v>
      </c>
      <c r="G318" s="32">
        <v>79.319999694824219</v>
      </c>
      <c r="H318" s="30">
        <v>9.8930001258850098E-3</v>
      </c>
      <c r="I318" s="31">
        <v>1.5635000467300415</v>
      </c>
      <c r="J318" s="32">
        <v>2.0290000438690186</v>
      </c>
      <c r="K318" s="30">
        <v>1315.47998046875</v>
      </c>
      <c r="L318" s="31">
        <v>122.98587036132813</v>
      </c>
      <c r="M318" s="33">
        <v>2865.116943359375</v>
      </c>
      <c r="N318" s="30">
        <v>102.97285461425781</v>
      </c>
      <c r="O318" s="31">
        <v>992.28973388671875</v>
      </c>
      <c r="P318" s="32">
        <v>565.76593017578125</v>
      </c>
      <c r="Q318" s="30">
        <v>2.4045689105987549</v>
      </c>
      <c r="R318" s="31">
        <v>4.254000186920166</v>
      </c>
      <c r="S318" s="31">
        <v>4.3674302101135254</v>
      </c>
      <c r="T318" s="31">
        <v>4.3210000991821289</v>
      </c>
      <c r="U318" s="31">
        <v>5.4438910484313965</v>
      </c>
      <c r="V318" s="32">
        <v>5.0100002288818359</v>
      </c>
    </row>
    <row r="319" spans="1:22" x14ac:dyDescent="0.25">
      <c r="A319" s="29">
        <v>39521</v>
      </c>
      <c r="B319" s="30">
        <v>2.6333000659942627</v>
      </c>
      <c r="C319" s="31">
        <v>19.58329963684082</v>
      </c>
      <c r="D319" s="31">
        <v>56.099998474121094</v>
      </c>
      <c r="E319" s="31">
        <v>9.2200002670288086</v>
      </c>
      <c r="F319" s="31">
        <v>103.06562805175781</v>
      </c>
      <c r="G319" s="32">
        <v>79.2969970703125</v>
      </c>
      <c r="H319" s="30">
        <v>1.0080999694764614E-2</v>
      </c>
      <c r="I319" s="31">
        <v>1.5673999786376953</v>
      </c>
      <c r="J319" s="32">
        <v>2.0216999053955078</v>
      </c>
      <c r="K319" s="30">
        <v>1288.1400146484375</v>
      </c>
      <c r="L319" s="31">
        <v>122.79666137695313</v>
      </c>
      <c r="M319" s="33">
        <v>2858.460693359375</v>
      </c>
      <c r="N319" s="30">
        <v>102.22750091552734</v>
      </c>
      <c r="O319" s="31">
        <v>997.78912353515625</v>
      </c>
      <c r="P319" s="32">
        <v>554.276611328125</v>
      </c>
      <c r="Q319" s="30">
        <v>2.2419788837432861</v>
      </c>
      <c r="R319" s="31">
        <v>4.1399998664855957</v>
      </c>
      <c r="S319" s="31">
        <v>4.3981947898864746</v>
      </c>
      <c r="T319" s="31">
        <v>4.3369998931884766</v>
      </c>
      <c r="U319" s="31">
        <v>5.4934430122375488</v>
      </c>
      <c r="V319" s="32">
        <v>5</v>
      </c>
    </row>
    <row r="320" spans="1:22" x14ac:dyDescent="0.25">
      <c r="A320" s="29">
        <v>39524</v>
      </c>
      <c r="B320" s="30">
        <v>2.6270999908447266</v>
      </c>
      <c r="C320" s="31">
        <v>19.785699844360352</v>
      </c>
      <c r="D320" s="31">
        <v>54.450000762939453</v>
      </c>
      <c r="E320" s="31">
        <v>9.0600004196166992</v>
      </c>
      <c r="F320" s="31">
        <v>103.63315582275391</v>
      </c>
      <c r="G320" s="32">
        <v>78.766998291015625</v>
      </c>
      <c r="H320" s="30">
        <v>1.0269000194966793E-2</v>
      </c>
      <c r="I320" s="31">
        <v>1.5729999542236328</v>
      </c>
      <c r="J320" s="32">
        <v>2.002000093460083</v>
      </c>
      <c r="K320" s="30">
        <v>1276.5999755859375</v>
      </c>
      <c r="L320" s="31">
        <v>121.36431884765625</v>
      </c>
      <c r="M320" s="33">
        <v>2715.374267578125</v>
      </c>
      <c r="N320" s="30">
        <v>98.180000305175781</v>
      </c>
      <c r="O320" s="31">
        <v>996.54461669921875</v>
      </c>
      <c r="P320" s="32">
        <v>539.25</v>
      </c>
      <c r="Q320" s="30">
        <v>2.082542896270752</v>
      </c>
      <c r="R320" s="31">
        <v>3.940500020980835</v>
      </c>
      <c r="S320" s="31">
        <v>4.3263697624206543</v>
      </c>
      <c r="T320" s="31">
        <v>4.309999942779541</v>
      </c>
      <c r="U320" s="31">
        <v>5.3990530967712402</v>
      </c>
      <c r="V320" s="32">
        <v>4.9625000953674316</v>
      </c>
    </row>
    <row r="321" spans="1:22" x14ac:dyDescent="0.25">
      <c r="A321" s="29">
        <v>39525</v>
      </c>
      <c r="B321" s="30">
        <v>2.2688000202178955</v>
      </c>
      <c r="C321" s="31">
        <v>19.012500762939453</v>
      </c>
      <c r="D321" s="31">
        <v>57.479999542236328</v>
      </c>
      <c r="E321" s="31">
        <v>9.3400001525878906</v>
      </c>
      <c r="F321" s="31">
        <v>103.11875152587891</v>
      </c>
      <c r="G321" s="32">
        <v>79.057998657226563</v>
      </c>
      <c r="H321" s="30">
        <v>1.0091000236570835E-2</v>
      </c>
      <c r="I321" s="31">
        <v>1.5625</v>
      </c>
      <c r="J321" s="32">
        <v>2.0181000232696533</v>
      </c>
      <c r="K321" s="30">
        <v>1330.739990234375</v>
      </c>
      <c r="L321" s="31">
        <v>121.30345916748047</v>
      </c>
      <c r="M321" s="33">
        <v>2751.936279296875</v>
      </c>
      <c r="N321" s="30">
        <v>102.51999664306641</v>
      </c>
      <c r="O321" s="31">
        <v>1001.0443725585938</v>
      </c>
      <c r="P321" s="32">
        <v>547.25</v>
      </c>
      <c r="Q321" s="30">
        <v>2.2406790256500244</v>
      </c>
      <c r="R321" s="31">
        <v>4.0850000381469727</v>
      </c>
      <c r="S321" s="31">
        <v>4.3870220184326172</v>
      </c>
      <c r="T321" s="31">
        <v>4.3600001335144043</v>
      </c>
      <c r="U321" s="31">
        <v>5.483954906463623</v>
      </c>
      <c r="V321" s="32">
        <v>5.0225000381469727</v>
      </c>
    </row>
    <row r="322" spans="1:22" x14ac:dyDescent="0.25">
      <c r="A322" s="29">
        <v>39526</v>
      </c>
      <c r="B322" s="30">
        <v>2.0838000774383545</v>
      </c>
      <c r="C322" s="31">
        <v>18.63129997253418</v>
      </c>
      <c r="D322" s="31">
        <v>57.290000915527344</v>
      </c>
      <c r="E322" s="31">
        <v>9.2700004577636719</v>
      </c>
      <c r="F322" s="31">
        <v>103.28003692626953</v>
      </c>
      <c r="G322" s="32">
        <v>79.370002746582031</v>
      </c>
      <c r="H322" s="30">
        <v>1.0053999722003937E-2</v>
      </c>
      <c r="I322" s="31">
        <v>1.5625</v>
      </c>
      <c r="J322" s="32">
        <v>1.9848999977111816</v>
      </c>
      <c r="K322" s="30">
        <v>1298.4200439453125</v>
      </c>
      <c r="L322" s="31">
        <v>123.95551300048828</v>
      </c>
      <c r="M322" s="33">
        <v>2812.413818359375</v>
      </c>
      <c r="N322" s="30">
        <v>97.273574829101563</v>
      </c>
      <c r="O322" s="31">
        <v>946.468505859375</v>
      </c>
      <c r="P322" s="32">
        <v>527.25</v>
      </c>
      <c r="Q322" s="30">
        <v>2.2175610065460205</v>
      </c>
      <c r="R322" s="31">
        <v>3.9525001049041748</v>
      </c>
      <c r="S322" s="31">
        <v>4.4152970314025879</v>
      </c>
      <c r="T322" s="31">
        <v>4.3330001831054688</v>
      </c>
      <c r="U322" s="31">
        <v>5.4669790267944336</v>
      </c>
      <c r="V322" s="32">
        <v>4.994999885559082</v>
      </c>
    </row>
    <row r="323" spans="1:22" x14ac:dyDescent="0.25">
      <c r="A323" s="29">
        <v>39527</v>
      </c>
      <c r="B323" s="30">
        <v>1.9383000135421753</v>
      </c>
      <c r="C323" s="31">
        <v>17.933300018310547</v>
      </c>
      <c r="D323" s="31">
        <v>57.130001068115234</v>
      </c>
      <c r="E323" s="31">
        <v>9.4600000381469727</v>
      </c>
      <c r="F323" s="31">
        <v>103.28003692626953</v>
      </c>
      <c r="G323" s="32">
        <v>77.561996459960938</v>
      </c>
      <c r="H323" s="30">
        <v>1.0073999874293804E-2</v>
      </c>
      <c r="I323" s="31">
        <v>1.5428999662399292</v>
      </c>
      <c r="J323" s="32">
        <v>1.9823999404907227</v>
      </c>
      <c r="K323" s="30">
        <v>1329.510009765625</v>
      </c>
      <c r="L323" s="31">
        <v>123.95551300048828</v>
      </c>
      <c r="M323" s="33">
        <v>2713.627197265625</v>
      </c>
      <c r="N323" s="30">
        <v>96.984642028808594</v>
      </c>
      <c r="O323" s="31">
        <v>920.47216796875</v>
      </c>
      <c r="P323" s="32">
        <v>507.5</v>
      </c>
      <c r="Q323" s="30">
        <v>2.3217670917510986</v>
      </c>
      <c r="R323" s="31">
        <v>3.9414999485015869</v>
      </c>
      <c r="S323" s="31">
        <v>4.4622402191162109</v>
      </c>
      <c r="T323" s="31">
        <v>4.2919998168945313</v>
      </c>
      <c r="U323" s="31">
        <v>5.5334911346435547</v>
      </c>
      <c r="V323" s="32">
        <v>4.9724998474121094</v>
      </c>
    </row>
    <row r="324" spans="1:22" x14ac:dyDescent="0.25">
      <c r="A324" s="29">
        <v>39528</v>
      </c>
      <c r="B324" s="30">
        <v>1.9383000135421753</v>
      </c>
      <c r="C324" s="31">
        <v>17.933300018310547</v>
      </c>
      <c r="D324" s="31">
        <v>57.130001068115234</v>
      </c>
      <c r="E324" s="31">
        <v>9.4600000381469727</v>
      </c>
      <c r="F324" s="31">
        <v>103.28003692626953</v>
      </c>
      <c r="G324" s="32">
        <v>77.561996459960938</v>
      </c>
      <c r="H324" s="30">
        <v>1.005799975246191E-2</v>
      </c>
      <c r="I324" s="31">
        <v>1.5433000326156616</v>
      </c>
      <c r="J324" s="32">
        <v>1.9816000461578369</v>
      </c>
      <c r="K324" s="30">
        <v>1329.510009765625</v>
      </c>
      <c r="L324" s="31">
        <v>125.47820281982422</v>
      </c>
      <c r="M324" s="33">
        <v>2713.627197265625</v>
      </c>
      <c r="N324" s="30">
        <v>96.984642028808594</v>
      </c>
      <c r="O324" s="31">
        <v>920.47216796875</v>
      </c>
      <c r="P324" s="32">
        <v>507.5</v>
      </c>
      <c r="Q324" s="30">
        <v>2.3217670917510986</v>
      </c>
      <c r="R324" s="31">
        <v>3.9414999485015869</v>
      </c>
      <c r="S324" s="31">
        <v>4.4622402191162109</v>
      </c>
      <c r="T324" s="31">
        <v>4.2919998168945313</v>
      </c>
      <c r="U324" s="31">
        <v>5.5334911346435547</v>
      </c>
      <c r="V324" s="32">
        <v>4.9724998474121094</v>
      </c>
    </row>
    <row r="325" spans="1:22" x14ac:dyDescent="0.25">
      <c r="A325" s="29">
        <v>39531</v>
      </c>
      <c r="B325" s="30">
        <v>1.4687999486923218</v>
      </c>
      <c r="C325" s="31">
        <v>16.522499084472656</v>
      </c>
      <c r="D325" s="31">
        <v>58.790000915527344</v>
      </c>
      <c r="E325" s="31">
        <v>9.5</v>
      </c>
      <c r="F325" s="31">
        <v>102.94315338134766</v>
      </c>
      <c r="G325" s="32">
        <v>78.314002990722656</v>
      </c>
      <c r="H325" s="30">
        <v>9.9210003390908241E-3</v>
      </c>
      <c r="I325" s="31">
        <v>1.5422999858856201</v>
      </c>
      <c r="J325" s="32">
        <v>1.9840999841690063</v>
      </c>
      <c r="K325" s="30">
        <v>1349.8800048828125</v>
      </c>
      <c r="L325" s="31">
        <v>123.7919921875</v>
      </c>
      <c r="M325" s="33">
        <v>2713.627197265625</v>
      </c>
      <c r="N325" s="30">
        <v>96.548927307128906</v>
      </c>
      <c r="O325" s="31">
        <v>920.54888916015625</v>
      </c>
      <c r="P325" s="32">
        <v>507.5</v>
      </c>
      <c r="Q325" s="30">
        <v>2.4364819526672363</v>
      </c>
      <c r="R325" s="31">
        <v>4.1369638442993164</v>
      </c>
      <c r="S325" s="31">
        <v>4.4622402191162109</v>
      </c>
      <c r="T325" s="31">
        <v>4.2919998168945313</v>
      </c>
      <c r="U325" s="31">
        <v>5.5334911346435547</v>
      </c>
      <c r="V325" s="32">
        <v>4.9724998474121094</v>
      </c>
    </row>
    <row r="326" spans="1:22" x14ac:dyDescent="0.25">
      <c r="A326" s="29">
        <v>39532</v>
      </c>
      <c r="B326" s="30">
        <v>1.4894000291824341</v>
      </c>
      <c r="C326" s="31">
        <v>16.157499313354492</v>
      </c>
      <c r="D326" s="31">
        <v>58.840000152587891</v>
      </c>
      <c r="E326" s="31">
        <v>9.75</v>
      </c>
      <c r="F326" s="31">
        <v>102.80941009521484</v>
      </c>
      <c r="G326" s="32">
        <v>77.53399658203125</v>
      </c>
      <c r="H326" s="30">
        <v>9.9719995632767677E-3</v>
      </c>
      <c r="I326" s="31">
        <v>1.5650999546051025</v>
      </c>
      <c r="J326" s="32">
        <v>1.9996999502182007</v>
      </c>
      <c r="K326" s="30">
        <v>1352.989990234375</v>
      </c>
      <c r="L326" s="31">
        <v>127.06401824951172</v>
      </c>
      <c r="M326" s="33">
        <v>2888.138427734375</v>
      </c>
      <c r="N326" s="30">
        <v>97.419998168945313</v>
      </c>
      <c r="O326" s="31">
        <v>934.748046875</v>
      </c>
      <c r="P326" s="32">
        <v>544.75</v>
      </c>
      <c r="Q326" s="30">
        <v>2.4070920944213867</v>
      </c>
      <c r="R326" s="31">
        <v>4.117499828338623</v>
      </c>
      <c r="S326" s="31">
        <v>4.5484881401062012</v>
      </c>
      <c r="T326" s="31">
        <v>4.3990001678466797</v>
      </c>
      <c r="U326" s="31">
        <v>5.6121001243591309</v>
      </c>
      <c r="V326" s="32">
        <v>5.054999828338623</v>
      </c>
    </row>
    <row r="327" spans="1:22" x14ac:dyDescent="0.25">
      <c r="A327" s="29">
        <v>39533</v>
      </c>
      <c r="B327" s="30">
        <v>1.5886000394821167</v>
      </c>
      <c r="C327" s="31">
        <v>16.410699844360352</v>
      </c>
      <c r="D327" s="31">
        <v>57.110000610351563</v>
      </c>
      <c r="E327" s="31">
        <v>9.3100004196166992</v>
      </c>
      <c r="F327" s="31">
        <v>102.89579010009766</v>
      </c>
      <c r="G327" s="32">
        <v>77.80999755859375</v>
      </c>
      <c r="H327" s="30">
        <v>1.004599966108799E-2</v>
      </c>
      <c r="I327" s="31">
        <v>1.5845999717712402</v>
      </c>
      <c r="J327" s="32">
        <v>2.0060000419616699</v>
      </c>
      <c r="K327" s="30">
        <v>1341.1300048828125</v>
      </c>
      <c r="L327" s="31">
        <v>127.93627166748047</v>
      </c>
      <c r="M327" s="33">
        <v>2906.006103515625</v>
      </c>
      <c r="N327" s="30">
        <v>100.22937774658203</v>
      </c>
      <c r="O327" s="31">
        <v>948.8472900390625</v>
      </c>
      <c r="P327" s="32">
        <v>552.25</v>
      </c>
      <c r="Q327" s="30">
        <v>2.3933670520782471</v>
      </c>
      <c r="R327" s="31">
        <v>4.1395001411437988</v>
      </c>
      <c r="S327" s="31">
        <v>4.5519208908081055</v>
      </c>
      <c r="T327" s="31">
        <v>4.4250001907348633</v>
      </c>
      <c r="U327" s="31">
        <v>5.5925869941711426</v>
      </c>
      <c r="V327" s="32">
        <v>5.0300002098083496</v>
      </c>
    </row>
    <row r="328" spans="1:22" x14ac:dyDescent="0.25">
      <c r="A328" s="29">
        <v>39534</v>
      </c>
      <c r="B328" s="30">
        <v>1.5614000558853149</v>
      </c>
      <c r="C328" s="31">
        <v>16.48859977722168</v>
      </c>
      <c r="D328" s="31">
        <v>56.459999084472656</v>
      </c>
      <c r="E328" s="31">
        <v>9.5399999618530273</v>
      </c>
      <c r="F328" s="31">
        <v>102.66252136230469</v>
      </c>
      <c r="G328" s="32">
        <v>77.989997863769531</v>
      </c>
      <c r="H328" s="30">
        <v>1.0014000348746777E-2</v>
      </c>
      <c r="I328" s="31">
        <v>1.5779000520706177</v>
      </c>
      <c r="J328" s="32">
        <v>2.0039000511169434</v>
      </c>
      <c r="K328" s="30">
        <v>1325.760009765625</v>
      </c>
      <c r="L328" s="31">
        <v>126.41239929199219</v>
      </c>
      <c r="M328" s="33">
        <v>2912.595947265625</v>
      </c>
      <c r="N328" s="30">
        <v>101.14875030517578</v>
      </c>
      <c r="O328" s="31">
        <v>948.89453125</v>
      </c>
      <c r="P328" s="32">
        <v>555.5</v>
      </c>
      <c r="Q328" s="30">
        <v>2.3853850364685059</v>
      </c>
      <c r="R328" s="31">
        <v>4.2010002136230469</v>
      </c>
      <c r="S328" s="31">
        <v>4.5473489761352539</v>
      </c>
      <c r="T328" s="31">
        <v>4.4499998092651367</v>
      </c>
      <c r="U328" s="31">
        <v>5.5784358978271484</v>
      </c>
      <c r="V328" s="32">
        <v>5.0725002288818359</v>
      </c>
    </row>
    <row r="329" spans="1:22" x14ac:dyDescent="0.25">
      <c r="A329" s="29">
        <v>39535</v>
      </c>
      <c r="B329" s="30">
        <v>1.5399999618530273</v>
      </c>
      <c r="C329" s="31">
        <v>16.642900466918945</v>
      </c>
      <c r="D329" s="31">
        <v>56.450000762939453</v>
      </c>
      <c r="E329" s="31">
        <v>9.5399999618530273</v>
      </c>
      <c r="F329" s="31">
        <v>102.83005523681641</v>
      </c>
      <c r="G329" s="32">
        <v>78.083000183105469</v>
      </c>
      <c r="H329" s="30">
        <v>1.005799975246191E-2</v>
      </c>
      <c r="I329" s="31">
        <v>1.5795999765396118</v>
      </c>
      <c r="J329" s="32">
        <v>1.9916000366210938</v>
      </c>
      <c r="K329" s="30">
        <v>1315.219970703125</v>
      </c>
      <c r="L329" s="31">
        <v>128.8392333984375</v>
      </c>
      <c r="M329" s="33">
        <v>2992.841064453125</v>
      </c>
      <c r="N329" s="30">
        <v>99.797187805175781</v>
      </c>
      <c r="O329" s="31">
        <v>931.89642333984375</v>
      </c>
      <c r="P329" s="32">
        <v>560.5</v>
      </c>
      <c r="Q329" s="30">
        <v>2.3694250583648682</v>
      </c>
      <c r="R329" s="31">
        <v>4.1455001831054688</v>
      </c>
      <c r="S329" s="31">
        <v>4.5378580093383789</v>
      </c>
      <c r="T329" s="31">
        <v>4.4330000877380371</v>
      </c>
      <c r="U329" s="31">
        <v>5.5065631866455078</v>
      </c>
      <c r="V329" s="32">
        <v>5.0100002288818359</v>
      </c>
    </row>
    <row r="330" spans="1:22" x14ac:dyDescent="0.25">
      <c r="A330" s="29">
        <v>39538</v>
      </c>
      <c r="B330" s="30">
        <v>1.4970999956130981</v>
      </c>
      <c r="C330" s="31">
        <v>16.705699920654297</v>
      </c>
      <c r="D330" s="31">
        <v>56.330001831054688</v>
      </c>
      <c r="E330" s="31">
        <v>9.8100004196166992</v>
      </c>
      <c r="F330" s="31">
        <v>103.06734466552734</v>
      </c>
      <c r="G330" s="32">
        <v>78.018997192382813</v>
      </c>
      <c r="H330" s="30">
        <v>1.0027999989688396E-2</v>
      </c>
      <c r="I330" s="31">
        <v>1.5787999629974365</v>
      </c>
      <c r="J330" s="32">
        <v>1.9830000400543213</v>
      </c>
      <c r="K330" s="30">
        <v>1322.699951171875</v>
      </c>
      <c r="L330" s="31">
        <v>125.43099975585938</v>
      </c>
      <c r="M330" s="33">
        <v>2935.933837890625</v>
      </c>
      <c r="N330" s="30">
        <v>96.800003051757813</v>
      </c>
      <c r="O330" s="31">
        <v>916.74908447265625</v>
      </c>
      <c r="P330" s="32">
        <v>567.25</v>
      </c>
      <c r="Q330" s="30">
        <v>2.3289179801940918</v>
      </c>
      <c r="R330" s="31">
        <v>4.0799999237060547</v>
      </c>
      <c r="S330" s="31">
        <v>4.5290012359619141</v>
      </c>
      <c r="T330" s="31">
        <v>4.4099998474121094</v>
      </c>
      <c r="U330" s="31">
        <v>5.4837369918823242</v>
      </c>
      <c r="V330" s="32">
        <v>4.9549999237060547</v>
      </c>
    </row>
    <row r="331" spans="1:22" x14ac:dyDescent="0.25">
      <c r="A331" s="29">
        <v>39539</v>
      </c>
      <c r="B331" s="30">
        <v>1.5099999904632568</v>
      </c>
      <c r="C331" s="31">
        <v>17.247100830078125</v>
      </c>
      <c r="D331" s="31">
        <v>57.520000457763672</v>
      </c>
      <c r="E331" s="31">
        <v>9.9399995803833008</v>
      </c>
      <c r="F331" s="31">
        <v>102.63758850097656</v>
      </c>
      <c r="G331" s="32">
        <v>77.41400146484375</v>
      </c>
      <c r="H331" s="30">
        <v>9.8040001466870308E-3</v>
      </c>
      <c r="I331" s="31">
        <v>1.5613000392913818</v>
      </c>
      <c r="J331" s="32">
        <v>1.9766999483108521</v>
      </c>
      <c r="K331" s="30">
        <v>1370.1800537109375</v>
      </c>
      <c r="L331" s="31">
        <v>124.41187286376953</v>
      </c>
      <c r="M331" s="33">
        <v>2971.12158203125</v>
      </c>
      <c r="N331" s="30">
        <v>96.272186279296875</v>
      </c>
      <c r="O331" s="31">
        <v>885.600830078125</v>
      </c>
      <c r="P331" s="32">
        <v>584</v>
      </c>
      <c r="Q331" s="30">
        <v>2.4380619525909424</v>
      </c>
      <c r="R331" s="31">
        <v>4.190000057220459</v>
      </c>
      <c r="S331" s="31">
        <v>4.5672430992126465</v>
      </c>
      <c r="T331" s="31">
        <v>4.445000171661377</v>
      </c>
      <c r="U331" s="31">
        <v>5.5154409408569336</v>
      </c>
      <c r="V331" s="32">
        <v>5.0324997901916504</v>
      </c>
    </row>
    <row r="332" spans="1:22" x14ac:dyDescent="0.25">
      <c r="A332" s="29">
        <v>39540</v>
      </c>
      <c r="B332" s="30">
        <v>1.3970999717712402</v>
      </c>
      <c r="C332" s="31">
        <v>16.571399688720703</v>
      </c>
      <c r="D332" s="31">
        <v>58.909999847412109</v>
      </c>
      <c r="E332" s="31">
        <v>9.880000114440918</v>
      </c>
      <c r="F332" s="31">
        <v>102.42486572265625</v>
      </c>
      <c r="G332" s="32">
        <v>78.087997436523438</v>
      </c>
      <c r="H332" s="30">
        <v>9.7679998725652695E-3</v>
      </c>
      <c r="I332" s="31">
        <v>1.5685000419616699</v>
      </c>
      <c r="J332" s="32">
        <v>1.9886000156402588</v>
      </c>
      <c r="K332" s="30">
        <v>1367.530029296875</v>
      </c>
      <c r="L332" s="31">
        <v>128.61207580566406</v>
      </c>
      <c r="M332" s="33">
        <v>3064.85107421875</v>
      </c>
      <c r="N332" s="30">
        <v>99.717498779296875</v>
      </c>
      <c r="O332" s="31">
        <v>890.75048828125</v>
      </c>
      <c r="P332" s="32">
        <v>595.75</v>
      </c>
      <c r="Q332" s="30">
        <v>2.5287699699401855</v>
      </c>
      <c r="R332" s="31">
        <v>4.245999813079834</v>
      </c>
      <c r="S332" s="31">
        <v>4.6297221183776855</v>
      </c>
      <c r="T332" s="31">
        <v>4.4510002136230469</v>
      </c>
      <c r="U332" s="31">
        <v>5.5335960388183594</v>
      </c>
      <c r="V332" s="32">
        <v>5.0149998664855957</v>
      </c>
    </row>
    <row r="333" spans="1:22" x14ac:dyDescent="0.25">
      <c r="A333" s="29">
        <v>39541</v>
      </c>
      <c r="B333" s="30">
        <v>1.3574999570846558</v>
      </c>
      <c r="C333" s="31">
        <v>16.403799057006836</v>
      </c>
      <c r="D333" s="31">
        <v>62.729999542236328</v>
      </c>
      <c r="E333" s="31">
        <v>9.6400003433227539</v>
      </c>
      <c r="F333" s="31">
        <v>102.45395660400391</v>
      </c>
      <c r="G333" s="32">
        <v>78.254997253417969</v>
      </c>
      <c r="H333" s="30">
        <v>9.7709996625781059E-3</v>
      </c>
      <c r="I333" s="31">
        <v>1.5684000253677368</v>
      </c>
      <c r="J333" s="32">
        <v>1.9951000213623047</v>
      </c>
      <c r="K333" s="30">
        <v>1369.31005859375</v>
      </c>
      <c r="L333" s="31">
        <v>130.75436401367188</v>
      </c>
      <c r="M333" s="33">
        <v>3114.643798828125</v>
      </c>
      <c r="N333" s="30">
        <v>98.0859375</v>
      </c>
      <c r="O333" s="31">
        <v>907.19921875</v>
      </c>
      <c r="P333" s="32">
        <v>600</v>
      </c>
      <c r="Q333" s="30">
        <v>2.5467050075531006</v>
      </c>
      <c r="R333" s="31">
        <v>4.2659997940063477</v>
      </c>
      <c r="S333" s="31">
        <v>4.6108369827270508</v>
      </c>
      <c r="T333" s="31">
        <v>4.4520001411437988</v>
      </c>
      <c r="U333" s="31">
        <v>5.4923009872436523</v>
      </c>
      <c r="V333" s="32">
        <v>5.0374999046325684</v>
      </c>
    </row>
    <row r="334" spans="1:22" x14ac:dyDescent="0.25">
      <c r="A334" s="29">
        <v>39542</v>
      </c>
      <c r="B334" s="30">
        <v>1.3049999475479126</v>
      </c>
      <c r="C334" s="31">
        <v>14.73330020904541</v>
      </c>
      <c r="D334" s="31">
        <v>63.360000610351563</v>
      </c>
      <c r="E334" s="31">
        <v>9.4099998474121094</v>
      </c>
      <c r="F334" s="31">
        <v>102.93154144287109</v>
      </c>
      <c r="G334" s="32">
        <v>78.758003234863281</v>
      </c>
      <c r="H334" s="30">
        <v>9.8270000889897346E-3</v>
      </c>
      <c r="I334" s="31">
        <v>1.5737999677658081</v>
      </c>
      <c r="J334" s="32">
        <v>1.9912999868392944</v>
      </c>
      <c r="K334" s="30">
        <v>1370.4000244140625</v>
      </c>
      <c r="L334" s="31">
        <v>130.21908569335938</v>
      </c>
      <c r="M334" s="33">
        <v>3114.643798828125</v>
      </c>
      <c r="N334" s="30">
        <v>100.60812377929688</v>
      </c>
      <c r="O334" s="31">
        <v>906.499267578125</v>
      </c>
      <c r="P334" s="32">
        <v>598</v>
      </c>
      <c r="Q334" s="30">
        <v>2.4403839111328125</v>
      </c>
      <c r="R334" s="31">
        <v>4.1104998588562012</v>
      </c>
      <c r="S334" s="31">
        <v>4.5984611511230469</v>
      </c>
      <c r="T334" s="31">
        <v>4.4289999008178711</v>
      </c>
      <c r="U334" s="31">
        <v>5.4526357650756836</v>
      </c>
      <c r="V334" s="32">
        <v>5.0324997901916504</v>
      </c>
    </row>
    <row r="335" spans="1:22" x14ac:dyDescent="0.25">
      <c r="A335" s="29">
        <v>39545</v>
      </c>
      <c r="B335" s="30">
        <v>1.2382999658584595</v>
      </c>
      <c r="C335" s="31">
        <v>13.25</v>
      </c>
      <c r="D335" s="31">
        <v>65.040000915527344</v>
      </c>
      <c r="E335" s="31">
        <v>9.5</v>
      </c>
      <c r="F335" s="31">
        <v>102.74932098388672</v>
      </c>
      <c r="G335" s="32">
        <v>79.5</v>
      </c>
      <c r="H335" s="30">
        <v>9.763999842107296E-3</v>
      </c>
      <c r="I335" s="31">
        <v>1.5710999965667725</v>
      </c>
      <c r="J335" s="32">
        <v>1.9859999418258667</v>
      </c>
      <c r="K335" s="30">
        <v>1372.5400390625</v>
      </c>
      <c r="L335" s="31">
        <v>130.94071960449219</v>
      </c>
      <c r="M335" s="33">
        <v>3155.087158203125</v>
      </c>
      <c r="N335" s="30">
        <v>102.82530975341797</v>
      </c>
      <c r="O335" s="31">
        <v>926.1485595703125</v>
      </c>
      <c r="P335" s="32">
        <v>590</v>
      </c>
      <c r="Q335" s="30">
        <v>2.5005800724029541</v>
      </c>
      <c r="R335" s="31">
        <v>4.1785001754760742</v>
      </c>
      <c r="S335" s="31">
        <v>4.6137361526489258</v>
      </c>
      <c r="T335" s="31">
        <v>4.4660000801086426</v>
      </c>
      <c r="U335" s="31">
        <v>5.4536337852478027</v>
      </c>
      <c r="V335" s="32">
        <v>5.0774998664855957</v>
      </c>
    </row>
    <row r="336" spans="1:22" x14ac:dyDescent="0.25">
      <c r="A336" s="29">
        <v>39546</v>
      </c>
      <c r="B336" s="30">
        <v>1.298799991607666</v>
      </c>
      <c r="C336" s="31">
        <v>13.845000267028809</v>
      </c>
      <c r="D336" s="31">
        <v>63</v>
      </c>
      <c r="E336" s="31">
        <v>9.5699996948242188</v>
      </c>
      <c r="F336" s="31">
        <v>102.76069641113281</v>
      </c>
      <c r="G336" s="32">
        <v>79.193000793457031</v>
      </c>
      <c r="H336" s="30">
        <v>9.7580002620816231E-3</v>
      </c>
      <c r="I336" s="31">
        <v>1.5712000131607056</v>
      </c>
      <c r="J336" s="32">
        <v>1.9693000316619873</v>
      </c>
      <c r="K336" s="30">
        <v>1365.5400390625</v>
      </c>
      <c r="L336" s="31">
        <v>129.22206115722656</v>
      </c>
      <c r="M336" s="33">
        <v>3121.365234375</v>
      </c>
      <c r="N336" s="30">
        <v>102.16062164306641</v>
      </c>
      <c r="O336" s="31">
        <v>914.24920654296875</v>
      </c>
      <c r="P336" s="32">
        <v>591.25</v>
      </c>
      <c r="Q336" s="30">
        <v>2.5138139724731445</v>
      </c>
      <c r="R336" s="31">
        <v>4.2005000114440918</v>
      </c>
      <c r="S336" s="31">
        <v>4.603971004486084</v>
      </c>
      <c r="T336" s="31">
        <v>4.4790000915527344</v>
      </c>
      <c r="U336" s="31">
        <v>5.4267849922180176</v>
      </c>
      <c r="V336" s="32">
        <v>5.0524997711181641</v>
      </c>
    </row>
    <row r="337" spans="1:22" x14ac:dyDescent="0.25">
      <c r="A337" s="29">
        <v>39547</v>
      </c>
      <c r="B337" s="30">
        <v>1.4643000364303589</v>
      </c>
      <c r="C337" s="31">
        <v>14.257100105285645</v>
      </c>
      <c r="D337" s="31">
        <v>61.630001068115234</v>
      </c>
      <c r="E337" s="31">
        <v>9.6899995803833008</v>
      </c>
      <c r="F337" s="31">
        <v>103.15758514404297</v>
      </c>
      <c r="G337" s="32">
        <v>79.032997131347656</v>
      </c>
      <c r="H337" s="30">
        <v>9.8350001499056816E-3</v>
      </c>
      <c r="I337" s="31">
        <v>1.5831999778747559</v>
      </c>
      <c r="J337" s="32">
        <v>1.9752999544143677</v>
      </c>
      <c r="K337" s="30">
        <v>1354.489990234375</v>
      </c>
      <c r="L337" s="31">
        <v>129.11756896972656</v>
      </c>
      <c r="M337" s="33">
        <v>3078.81298828125</v>
      </c>
      <c r="N337" s="30">
        <v>103.77906036376953</v>
      </c>
      <c r="O337" s="31">
        <v>931.3482666015625</v>
      </c>
      <c r="P337" s="32">
        <v>605</v>
      </c>
      <c r="Q337" s="30">
        <v>2.4610669612884521</v>
      </c>
      <c r="R337" s="31">
        <v>4.1160001754760742</v>
      </c>
      <c r="S337" s="31">
        <v>4.6111340522766113</v>
      </c>
      <c r="T337" s="31">
        <v>4.4869999885559082</v>
      </c>
      <c r="U337" s="31">
        <v>5.451697826385498</v>
      </c>
      <c r="V337" s="32">
        <v>5.0725002288818359</v>
      </c>
    </row>
    <row r="338" spans="1:22" x14ac:dyDescent="0.25">
      <c r="A338" s="29">
        <v>39548</v>
      </c>
      <c r="B338" s="30">
        <v>1.4375</v>
      </c>
      <c r="C338" s="31">
        <v>14.324999809265137</v>
      </c>
      <c r="D338" s="31">
        <v>61.689998626708984</v>
      </c>
      <c r="E338" s="31">
        <v>9.3400001525878906</v>
      </c>
      <c r="F338" s="31">
        <v>102.99470520019531</v>
      </c>
      <c r="G338" s="32">
        <v>79.211997985839844</v>
      </c>
      <c r="H338" s="30">
        <v>9.8149999976158142E-3</v>
      </c>
      <c r="I338" s="31">
        <v>1.5742000341415405</v>
      </c>
      <c r="J338" s="32">
        <v>1.9723999500274658</v>
      </c>
      <c r="K338" s="30">
        <v>1360.550048828125</v>
      </c>
      <c r="L338" s="31">
        <v>127.19528961181641</v>
      </c>
      <c r="M338" s="33">
        <v>3106.80517578125</v>
      </c>
      <c r="N338" s="30">
        <v>103.70500183105469</v>
      </c>
      <c r="O338" s="31">
        <v>923.94732666015625</v>
      </c>
      <c r="P338" s="32">
        <v>594.25</v>
      </c>
      <c r="Q338" s="30">
        <v>2.5167100429534912</v>
      </c>
      <c r="R338" s="31">
        <v>4.1719999313354492</v>
      </c>
      <c r="S338" s="31">
        <v>4.6074318885803223</v>
      </c>
      <c r="T338" s="31">
        <v>4.4670000076293945</v>
      </c>
      <c r="U338" s="31">
        <v>5.4464797973632813</v>
      </c>
      <c r="V338" s="32">
        <v>5.0475001335144043</v>
      </c>
    </row>
    <row r="339" spans="1:22" x14ac:dyDescent="0.25">
      <c r="A339" s="29">
        <v>39549</v>
      </c>
      <c r="B339" s="30">
        <v>1.4337999820709229</v>
      </c>
      <c r="C339" s="31">
        <v>14.361300468444824</v>
      </c>
      <c r="D339" s="31">
        <v>61.650001525878906</v>
      </c>
      <c r="E339" s="31">
        <v>9.2899999618530273</v>
      </c>
      <c r="F339" s="31">
        <v>103.11812591552734</v>
      </c>
      <c r="G339" s="32">
        <v>79.156997680664063</v>
      </c>
      <c r="H339" s="30">
        <v>9.9149998277425766E-3</v>
      </c>
      <c r="I339" s="31">
        <v>1.5809999704360962</v>
      </c>
      <c r="J339" s="32">
        <v>1.9720000028610229</v>
      </c>
      <c r="K339" s="30">
        <v>1332.8299560546875</v>
      </c>
      <c r="L339" s="31">
        <v>131.86590576171875</v>
      </c>
      <c r="M339" s="33">
        <v>3166.962646484375</v>
      </c>
      <c r="N339" s="30">
        <v>104.27281188964844</v>
      </c>
      <c r="O339" s="31">
        <v>923.94732666015625</v>
      </c>
      <c r="P339" s="32">
        <v>584.25</v>
      </c>
      <c r="Q339" s="30">
        <v>2.4579188823699951</v>
      </c>
      <c r="R339" s="31">
        <v>4.1160001754760742</v>
      </c>
      <c r="S339" s="31">
        <v>4.5980181694030762</v>
      </c>
      <c r="T339" s="31">
        <v>4.4099998474121094</v>
      </c>
      <c r="U339" s="31">
        <v>5.4560627937316895</v>
      </c>
      <c r="V339" s="32">
        <v>4.9749999046325684</v>
      </c>
    </row>
    <row r="340" spans="1:22" x14ac:dyDescent="0.25">
      <c r="A340" s="29">
        <v>39552</v>
      </c>
      <c r="B340" s="30">
        <v>1.4062999486923218</v>
      </c>
      <c r="C340" s="31">
        <v>14.406299591064453</v>
      </c>
      <c r="D340" s="31">
        <v>61.880001068115234</v>
      </c>
      <c r="E340" s="31">
        <v>9.1599998474121094</v>
      </c>
      <c r="F340" s="31">
        <v>102.99011993408203</v>
      </c>
      <c r="G340" s="32">
        <v>79.182998657226563</v>
      </c>
      <c r="H340" s="30">
        <v>9.8930001258850098E-3</v>
      </c>
      <c r="I340" s="31">
        <v>1.5831999778747559</v>
      </c>
      <c r="J340" s="32">
        <v>1.9750000238418579</v>
      </c>
      <c r="K340" s="30">
        <v>1328.3199462890625</v>
      </c>
      <c r="L340" s="31">
        <v>127.75698852539063</v>
      </c>
      <c r="M340" s="33">
        <v>3056.146240234375</v>
      </c>
      <c r="N340" s="30">
        <v>105.18374633789063</v>
      </c>
      <c r="O340" s="31">
        <v>925.8985595703125</v>
      </c>
      <c r="P340" s="32">
        <v>591.75</v>
      </c>
      <c r="Q340" s="30">
        <v>2.5097110271453857</v>
      </c>
      <c r="R340" s="31">
        <v>4.1735000610351563</v>
      </c>
      <c r="S340" s="31">
        <v>4.6190338134765625</v>
      </c>
      <c r="T340" s="31">
        <v>4.4169998168945313</v>
      </c>
      <c r="U340" s="31">
        <v>5.4754290580749512</v>
      </c>
      <c r="V340" s="32">
        <v>4.997499942779541</v>
      </c>
    </row>
    <row r="341" spans="1:22" x14ac:dyDescent="0.25">
      <c r="A341" s="29">
        <v>39553</v>
      </c>
      <c r="B341" s="30">
        <v>1.3200000524520874</v>
      </c>
      <c r="C341" s="31">
        <v>14.081299781799316</v>
      </c>
      <c r="D341" s="31">
        <v>61.330001831054688</v>
      </c>
      <c r="E341" s="31">
        <v>8.4399995803833008</v>
      </c>
      <c r="F341" s="31">
        <v>102.60797119140625</v>
      </c>
      <c r="G341" s="32">
        <v>78.038002014160156</v>
      </c>
      <c r="H341" s="30">
        <v>9.8559996113181114E-3</v>
      </c>
      <c r="I341" s="31">
        <v>1.5791000127792358</v>
      </c>
      <c r="J341" s="32">
        <v>1.961400032043457</v>
      </c>
      <c r="K341" s="30">
        <v>1334.4300537109375</v>
      </c>
      <c r="L341" s="31">
        <v>127.99231719970703</v>
      </c>
      <c r="M341" s="33">
        <v>3067.163330078125</v>
      </c>
      <c r="N341" s="30">
        <v>107.01125335693359</v>
      </c>
      <c r="O341" s="31">
        <v>928.9984130859375</v>
      </c>
      <c r="P341" s="32">
        <v>606.2213134765625</v>
      </c>
      <c r="Q341" s="30">
        <v>2.5869269371032715</v>
      </c>
      <c r="R341" s="31">
        <v>4.2719998359680176</v>
      </c>
      <c r="S341" s="31">
        <v>4.658423900604248</v>
      </c>
      <c r="T341" s="31">
        <v>4.4619998931884766</v>
      </c>
      <c r="U341" s="31">
        <v>5.445044994354248</v>
      </c>
      <c r="V341" s="32">
        <v>4.992499828338623</v>
      </c>
    </row>
    <row r="342" spans="1:22" x14ac:dyDescent="0.25">
      <c r="A342" s="29">
        <v>39554</v>
      </c>
      <c r="B342" s="30">
        <v>1.238800048828125</v>
      </c>
      <c r="C342" s="31">
        <v>13.726900100708008</v>
      </c>
      <c r="D342" s="31">
        <v>61.860000610351563</v>
      </c>
      <c r="E342" s="31">
        <v>8.3299999237060547</v>
      </c>
      <c r="F342" s="31">
        <v>101.97579193115234</v>
      </c>
      <c r="G342" s="32">
        <v>78.433998107910156</v>
      </c>
      <c r="H342" s="30">
        <v>9.8310001194477081E-3</v>
      </c>
      <c r="I342" s="31">
        <v>1.5947999954223633</v>
      </c>
      <c r="J342" s="32">
        <v>1.9709999561309814</v>
      </c>
      <c r="K342" s="30">
        <v>1364.7099609375</v>
      </c>
      <c r="L342" s="31">
        <v>129.4420166015625</v>
      </c>
      <c r="M342" s="33">
        <v>3063.958740234375</v>
      </c>
      <c r="N342" s="30">
        <v>108.38749694824219</v>
      </c>
      <c r="O342" s="31">
        <v>947.997314453125</v>
      </c>
      <c r="P342" s="32">
        <v>603.942626953125</v>
      </c>
      <c r="Q342" s="30">
        <v>2.7265830039978027</v>
      </c>
      <c r="R342" s="31">
        <v>4.4215002059936523</v>
      </c>
      <c r="S342" s="31">
        <v>4.7237539291381836</v>
      </c>
      <c r="T342" s="31">
        <v>4.554999828338623</v>
      </c>
      <c r="U342" s="31">
        <v>5.4950652122497559</v>
      </c>
      <c r="V342" s="32">
        <v>5.0824999809265137</v>
      </c>
    </row>
    <row r="343" spans="1:22" x14ac:dyDescent="0.25">
      <c r="A343" s="29">
        <v>39555</v>
      </c>
      <c r="B343" s="30">
        <v>1.190000057220459</v>
      </c>
      <c r="C343" s="31">
        <v>12.88129997253418</v>
      </c>
      <c r="D343" s="31">
        <v>62.380001068115234</v>
      </c>
      <c r="E343" s="31">
        <v>7.7899999618530273</v>
      </c>
      <c r="F343" s="31">
        <v>101.51828002929688</v>
      </c>
      <c r="G343" s="32">
        <v>78.859001159667969</v>
      </c>
      <c r="H343" s="30">
        <v>9.7540002316236496E-3</v>
      </c>
      <c r="I343" s="31">
        <v>1.5908000469207764</v>
      </c>
      <c r="J343" s="32">
        <v>1.9914000034332275</v>
      </c>
      <c r="K343" s="30">
        <v>1365.56005859375</v>
      </c>
      <c r="L343" s="31">
        <v>130.881103515625</v>
      </c>
      <c r="M343" s="33">
        <v>3113.59619140625</v>
      </c>
      <c r="N343" s="30">
        <v>108.69249725341797</v>
      </c>
      <c r="O343" s="31">
        <v>941.9453125</v>
      </c>
      <c r="P343" s="32">
        <v>604.1639404296875</v>
      </c>
      <c r="Q343" s="30">
        <v>2.8763790130615234</v>
      </c>
      <c r="R343" s="31">
        <v>4.4244999885559082</v>
      </c>
      <c r="S343" s="31">
        <v>4.7537140846252441</v>
      </c>
      <c r="T343" s="31">
        <v>4.5960001945495605</v>
      </c>
      <c r="U343" s="31">
        <v>5.5263500213623047</v>
      </c>
      <c r="V343" s="32">
        <v>5.1649999618530273</v>
      </c>
    </row>
    <row r="344" spans="1:22" x14ac:dyDescent="0.25">
      <c r="A344" s="29">
        <v>39556</v>
      </c>
      <c r="B344" s="30">
        <v>1.04830002784729</v>
      </c>
      <c r="C344" s="31">
        <v>12.241700172424316</v>
      </c>
      <c r="D344" s="31">
        <v>63.150001525878906</v>
      </c>
      <c r="E344" s="31">
        <v>7.940000057220459</v>
      </c>
      <c r="F344" s="31">
        <v>101.38516998291016</v>
      </c>
      <c r="G344" s="32">
        <v>79.647003173828125</v>
      </c>
      <c r="H344" s="30">
        <v>9.6310004591941833E-3</v>
      </c>
      <c r="I344" s="31">
        <v>1.5816999673843384</v>
      </c>
      <c r="J344" s="32">
        <v>1.9939999580383301</v>
      </c>
      <c r="K344" s="30">
        <v>1390.3299560546875</v>
      </c>
      <c r="L344" s="31">
        <v>129.19615173339844</v>
      </c>
      <c r="M344" s="33">
        <v>3104.4287109375</v>
      </c>
      <c r="N344" s="30">
        <v>110.00499725341797</v>
      </c>
      <c r="O344" s="31">
        <v>913.9984130859375</v>
      </c>
      <c r="P344" s="32">
        <v>600.38525390625</v>
      </c>
      <c r="Q344" s="30">
        <v>2.934952974319458</v>
      </c>
      <c r="R344" s="31">
        <v>4.4149999618530273</v>
      </c>
      <c r="S344" s="31">
        <v>4.8274970054626465</v>
      </c>
      <c r="T344" s="31">
        <v>4.6350002288818359</v>
      </c>
      <c r="U344" s="31">
        <v>5.6338281631469727</v>
      </c>
      <c r="V344" s="32">
        <v>5.244999885559082</v>
      </c>
    </row>
    <row r="345" spans="1:22" x14ac:dyDescent="0.25">
      <c r="A345" s="29">
        <v>39559</v>
      </c>
      <c r="B345" s="30">
        <v>0.99629998207092285</v>
      </c>
      <c r="C345" s="31">
        <v>12.143799781799316</v>
      </c>
      <c r="D345" s="31">
        <v>62.360000610351563</v>
      </c>
      <c r="E345" s="31">
        <v>7.9800000190734863</v>
      </c>
      <c r="F345" s="31">
        <v>101.61476898193359</v>
      </c>
      <c r="G345" s="32">
        <v>79.686996459960938</v>
      </c>
      <c r="H345" s="30">
        <v>9.6990000456571579E-3</v>
      </c>
      <c r="I345" s="31">
        <v>1.5911999940872192</v>
      </c>
      <c r="J345" s="32">
        <v>1.979699969291687</v>
      </c>
      <c r="K345" s="30">
        <v>1388.1700439453125</v>
      </c>
      <c r="L345" s="31">
        <v>132.56436157226563</v>
      </c>
      <c r="M345" s="33">
        <v>3171.84423828125</v>
      </c>
      <c r="N345" s="30">
        <v>110.64093780517578</v>
      </c>
      <c r="O345" s="31">
        <v>915.149169921875</v>
      </c>
      <c r="P345" s="32">
        <v>581.7991943359375</v>
      </c>
      <c r="Q345" s="30">
        <v>2.9358301162719727</v>
      </c>
      <c r="R345" s="31">
        <v>4.3619999885559082</v>
      </c>
      <c r="S345" s="31">
        <v>4.7921037673950195</v>
      </c>
      <c r="T345" s="31">
        <v>4.6090002059936523</v>
      </c>
      <c r="U345" s="31">
        <v>5.6015348434448242</v>
      </c>
      <c r="V345" s="32">
        <v>5.190000057220459</v>
      </c>
    </row>
    <row r="346" spans="1:22" x14ac:dyDescent="0.25">
      <c r="A346" s="29">
        <v>39560</v>
      </c>
      <c r="B346" s="30">
        <v>1.0132999420166016</v>
      </c>
      <c r="C346" s="31">
        <v>12.23330020904541</v>
      </c>
      <c r="D346" s="31">
        <v>62.360000610351563</v>
      </c>
      <c r="E346" s="31">
        <v>8</v>
      </c>
      <c r="F346" s="31">
        <v>101.6622314453125</v>
      </c>
      <c r="G346" s="32">
        <v>79.814002990722656</v>
      </c>
      <c r="H346" s="30">
        <v>9.7139999270439148E-3</v>
      </c>
      <c r="I346" s="31">
        <v>1.5992000102996826</v>
      </c>
      <c r="J346" s="32">
        <v>1.9948999881744385</v>
      </c>
      <c r="K346" s="30">
        <v>1375.93994140625</v>
      </c>
      <c r="L346" s="31">
        <v>131.83943176269531</v>
      </c>
      <c r="M346" s="33">
        <v>3200.05517578125</v>
      </c>
      <c r="N346" s="30">
        <v>111.88249969482422</v>
      </c>
      <c r="O346" s="31">
        <v>921.24884033203125</v>
      </c>
      <c r="P346" s="32">
        <v>596.0205078125</v>
      </c>
      <c r="Q346" s="30">
        <v>2.9661109447479248</v>
      </c>
      <c r="R346" s="31">
        <v>4.3460001945495605</v>
      </c>
      <c r="S346" s="31">
        <v>4.8812661170959473</v>
      </c>
      <c r="T346" s="31">
        <v>4.6310000419616699</v>
      </c>
      <c r="U346" s="31">
        <v>5.6726508140563965</v>
      </c>
      <c r="V346" s="32">
        <v>5.2125000953674316</v>
      </c>
    </row>
    <row r="347" spans="1:22" x14ac:dyDescent="0.25">
      <c r="A347" s="29">
        <v>39561</v>
      </c>
      <c r="B347" s="30">
        <v>1.0313999652862549</v>
      </c>
      <c r="C347" s="31">
        <v>12.178600311279297</v>
      </c>
      <c r="D347" s="31">
        <v>62.25</v>
      </c>
      <c r="E347" s="31">
        <v>7.8899998664855957</v>
      </c>
      <c r="F347" s="31">
        <v>101.54163360595703</v>
      </c>
      <c r="G347" s="32">
        <v>79.970001220703125</v>
      </c>
      <c r="H347" s="30">
        <v>9.6559999510645866E-3</v>
      </c>
      <c r="I347" s="31">
        <v>1.5887999534606934</v>
      </c>
      <c r="J347" s="32">
        <v>1.9802999496459961</v>
      </c>
      <c r="K347" s="30">
        <v>1379.9300537109375</v>
      </c>
      <c r="L347" s="31">
        <v>131.37095642089844</v>
      </c>
      <c r="M347" s="33">
        <v>3243.873779296875</v>
      </c>
      <c r="N347" s="30">
        <v>112.39749908447266</v>
      </c>
      <c r="O347" s="31">
        <v>906.44964599609375</v>
      </c>
      <c r="P347" s="32">
        <v>589.7786865234375</v>
      </c>
      <c r="Q347" s="30">
        <v>2.9506940841674805</v>
      </c>
      <c r="R347" s="31">
        <v>4.3654999732971191</v>
      </c>
      <c r="S347" s="31">
        <v>4.8775730133056641</v>
      </c>
      <c r="T347" s="31">
        <v>4.6380000114440918</v>
      </c>
      <c r="U347" s="31">
        <v>5.6460480690002441</v>
      </c>
      <c r="V347" s="32">
        <v>5.1624999046325684</v>
      </c>
    </row>
    <row r="348" spans="1:22" x14ac:dyDescent="0.25">
      <c r="A348" s="29">
        <v>39562</v>
      </c>
      <c r="B348" s="30">
        <v>1.0663000345230103</v>
      </c>
      <c r="C348" s="31">
        <v>12.251299858093262</v>
      </c>
      <c r="D348" s="31">
        <v>61.909999847412109</v>
      </c>
      <c r="E348" s="31">
        <v>7.2699999809265137</v>
      </c>
      <c r="F348" s="31">
        <v>101.32074737548828</v>
      </c>
      <c r="G348" s="32">
        <v>80.321998596191406</v>
      </c>
      <c r="H348" s="30">
        <v>9.5819998532533646E-3</v>
      </c>
      <c r="I348" s="31">
        <v>1.5683000087738037</v>
      </c>
      <c r="J348" s="32">
        <v>1.9746999740600586</v>
      </c>
      <c r="K348" s="30">
        <v>1388.8199462890625</v>
      </c>
      <c r="L348" s="31">
        <v>129.69499206542969</v>
      </c>
      <c r="M348" s="33">
        <v>3296.253173828125</v>
      </c>
      <c r="N348" s="30">
        <v>109.97499847412109</v>
      </c>
      <c r="O348" s="31">
        <v>885.401611328125</v>
      </c>
      <c r="P348" s="32">
        <v>578.422119140625</v>
      </c>
      <c r="Q348" s="30">
        <v>3.0318570137023926</v>
      </c>
      <c r="R348" s="31">
        <v>4.4819998741149902</v>
      </c>
      <c r="S348" s="31">
        <v>4.8824801445007324</v>
      </c>
      <c r="T348" s="31">
        <v>4.6929998397827148</v>
      </c>
      <c r="U348" s="31">
        <v>5.662351131439209</v>
      </c>
      <c r="V348" s="32">
        <v>5.247499942779541</v>
      </c>
    </row>
    <row r="349" spans="1:22" x14ac:dyDescent="0.25">
      <c r="A349" s="29">
        <v>39563</v>
      </c>
      <c r="B349" s="30">
        <v>1.0336999893188477</v>
      </c>
      <c r="C349" s="31">
        <v>12.149999618530273</v>
      </c>
      <c r="D349" s="31">
        <v>62</v>
      </c>
      <c r="E349" s="31">
        <v>7.2100000381469727</v>
      </c>
      <c r="F349" s="31">
        <v>100.96190643310547</v>
      </c>
      <c r="G349" s="32">
        <v>78.167999267578125</v>
      </c>
      <c r="H349" s="30">
        <v>9.5710000023245811E-3</v>
      </c>
      <c r="I349" s="31">
        <v>1.562999963760376</v>
      </c>
      <c r="J349" s="32">
        <v>1.9816999435424805</v>
      </c>
      <c r="K349" s="30">
        <v>1397.8399658203125</v>
      </c>
      <c r="L349" s="31">
        <v>132.86822509765625</v>
      </c>
      <c r="M349" s="33">
        <v>3275.5185546875</v>
      </c>
      <c r="N349" s="30">
        <v>111.61343383789063</v>
      </c>
      <c r="O349" s="31">
        <v>887.80133056640625</v>
      </c>
      <c r="P349" s="32">
        <v>579.6844482421875</v>
      </c>
      <c r="Q349" s="30">
        <v>3.052030086517334</v>
      </c>
      <c r="R349" s="31">
        <v>4.5104999542236328</v>
      </c>
      <c r="S349" s="31">
        <v>4.887880802154541</v>
      </c>
      <c r="T349" s="31">
        <v>4.6739997863769531</v>
      </c>
      <c r="U349" s="31">
        <v>5.6819658279418945</v>
      </c>
      <c r="V349" s="32">
        <v>5.2399997711181641</v>
      </c>
    </row>
    <row r="350" spans="1:22" x14ac:dyDescent="0.25">
      <c r="A350" s="29">
        <v>39566</v>
      </c>
      <c r="B350" s="30">
        <v>0.98500001430511475</v>
      </c>
      <c r="C350" s="31">
        <v>12.06879997253418</v>
      </c>
      <c r="D350" s="31">
        <v>63.180000305175781</v>
      </c>
      <c r="E350" s="31">
        <v>7.0399999618530273</v>
      </c>
      <c r="F350" s="31">
        <v>101.08186340332031</v>
      </c>
      <c r="G350" s="32">
        <v>78.508003234863281</v>
      </c>
      <c r="H350" s="30">
        <v>9.592999704182148E-3</v>
      </c>
      <c r="I350" s="31">
        <v>1.5657999515533447</v>
      </c>
      <c r="J350" s="32">
        <v>1.9896999597549438</v>
      </c>
      <c r="K350" s="30">
        <v>1396.3699951171875</v>
      </c>
      <c r="L350" s="31">
        <v>133.09420776367188</v>
      </c>
      <c r="M350" s="33">
        <v>3294.668212890625</v>
      </c>
      <c r="N350" s="30">
        <v>112.03214263916016</v>
      </c>
      <c r="O350" s="31">
        <v>892.95037841796875</v>
      </c>
      <c r="P350" s="32">
        <v>603.098388671875</v>
      </c>
      <c r="Q350" s="30">
        <v>2.9856059551239014</v>
      </c>
      <c r="R350" s="31">
        <v>4.4650001525878906</v>
      </c>
      <c r="S350" s="31">
        <v>4.8686552047729492</v>
      </c>
      <c r="T350" s="31">
        <v>4.6719999313354492</v>
      </c>
      <c r="U350" s="31">
        <v>5.6276531219482422</v>
      </c>
      <c r="V350" s="32">
        <v>5.2100000381469727</v>
      </c>
    </row>
    <row r="351" spans="1:22" x14ac:dyDescent="0.25">
      <c r="A351" s="29">
        <v>39567</v>
      </c>
      <c r="B351" s="30">
        <v>1.0212999582290649</v>
      </c>
      <c r="C351" s="31">
        <v>12.324999809265137</v>
      </c>
      <c r="D351" s="31">
        <v>63.919998168945313</v>
      </c>
      <c r="E351" s="31">
        <v>6.6599998474121094</v>
      </c>
      <c r="F351" s="31">
        <v>101.25905609130859</v>
      </c>
      <c r="G351" s="32">
        <v>78.799003601074219</v>
      </c>
      <c r="H351" s="30">
        <v>9.6169998869299889E-3</v>
      </c>
      <c r="I351" s="31">
        <v>1.5572999715805054</v>
      </c>
      <c r="J351" s="32">
        <v>1.9667999744415283</v>
      </c>
      <c r="K351" s="30">
        <v>1390.93994140625</v>
      </c>
      <c r="L351" s="31">
        <v>133.09420776367188</v>
      </c>
      <c r="M351" s="33">
        <v>3325.417724609375</v>
      </c>
      <c r="N351" s="30">
        <v>109.50142669677734</v>
      </c>
      <c r="O351" s="31">
        <v>872.75152587890625</v>
      </c>
      <c r="P351" s="32">
        <v>594.5081787109375</v>
      </c>
      <c r="Q351" s="30">
        <v>2.9360859394073486</v>
      </c>
      <c r="R351" s="31">
        <v>4.4419999122619629</v>
      </c>
      <c r="S351" s="31">
        <v>4.8335709571838379</v>
      </c>
      <c r="T351" s="31">
        <v>4.6009998321533203</v>
      </c>
      <c r="U351" s="31">
        <v>5.5835747718811035</v>
      </c>
      <c r="V351" s="32">
        <v>5.1700000762939453</v>
      </c>
    </row>
    <row r="352" spans="1:22" x14ac:dyDescent="0.25">
      <c r="A352" s="29">
        <v>39568</v>
      </c>
      <c r="B352" s="30">
        <v>1.0392999649047852</v>
      </c>
      <c r="C352" s="31">
        <v>12.343600273132324</v>
      </c>
      <c r="D352" s="31">
        <v>64.970001220703125</v>
      </c>
      <c r="E352" s="31">
        <v>6.4699997901916504</v>
      </c>
      <c r="F352" s="31">
        <v>101.51631927490234</v>
      </c>
      <c r="G352" s="32">
        <v>78.996002197265625</v>
      </c>
      <c r="H352" s="30">
        <v>9.6239997074007988E-3</v>
      </c>
      <c r="I352" s="31">
        <v>1.5621999502182007</v>
      </c>
      <c r="J352" s="32">
        <v>1.989050030708313</v>
      </c>
      <c r="K352" s="30">
        <v>1385.5899658203125</v>
      </c>
      <c r="L352" s="31">
        <v>132.70213317871094</v>
      </c>
      <c r="M352" s="33">
        <v>3304.361572265625</v>
      </c>
      <c r="N352" s="30">
        <v>107.58142852783203</v>
      </c>
      <c r="O352" s="31">
        <v>863.30206298828125</v>
      </c>
      <c r="P352" s="32">
        <v>603.39752197265625</v>
      </c>
      <c r="Q352" s="30">
        <v>2.8589470386505127</v>
      </c>
      <c r="R352" s="31">
        <v>4.3705000877380371</v>
      </c>
      <c r="S352" s="31">
        <v>4.8317060470581055</v>
      </c>
      <c r="T352" s="31">
        <v>4.5830001831054688</v>
      </c>
      <c r="U352" s="31">
        <v>5.5499939918518066</v>
      </c>
      <c r="V352" s="32">
        <v>5.1550002098083496</v>
      </c>
    </row>
    <row r="353" spans="1:22" x14ac:dyDescent="0.25">
      <c r="A353" s="29">
        <v>39569</v>
      </c>
      <c r="B353" s="30">
        <v>0.99430000782012939</v>
      </c>
      <c r="C353" s="31">
        <v>11.932100296020508</v>
      </c>
      <c r="D353" s="31">
        <v>65.029998779296875</v>
      </c>
      <c r="E353" s="31">
        <v>6.2699999809265137</v>
      </c>
      <c r="F353" s="31">
        <v>101.62758636474609</v>
      </c>
      <c r="G353" s="32">
        <v>79.545997619628906</v>
      </c>
      <c r="H353" s="30">
        <v>9.5800003036856651E-3</v>
      </c>
      <c r="I353" s="31">
        <v>1.5475000143051147</v>
      </c>
      <c r="J353" s="32">
        <v>1.9737999439239502</v>
      </c>
      <c r="K353" s="30">
        <v>1409.3399658203125</v>
      </c>
      <c r="L353" s="31">
        <v>131.87910461425781</v>
      </c>
      <c r="M353" s="33">
        <v>3304.361572265625</v>
      </c>
      <c r="N353" s="30">
        <v>106.98285675048828</v>
      </c>
      <c r="O353" s="31">
        <v>852.35528564453125</v>
      </c>
      <c r="P353" s="32">
        <v>608.77459716796875</v>
      </c>
      <c r="Q353" s="30">
        <v>2.8642220497131348</v>
      </c>
      <c r="R353" s="31">
        <v>4.3569998741149902</v>
      </c>
      <c r="S353" s="31">
        <v>4.8311758041381836</v>
      </c>
      <c r="T353" s="31">
        <v>4.5830001831054688</v>
      </c>
      <c r="U353" s="31">
        <v>5.5219202041625977</v>
      </c>
      <c r="V353" s="32">
        <v>5.0999999046325684</v>
      </c>
    </row>
    <row r="354" spans="1:22" x14ac:dyDescent="0.25">
      <c r="A354" s="29">
        <v>39570</v>
      </c>
      <c r="B354" s="30">
        <v>0.96579998731613159</v>
      </c>
      <c r="C354" s="31">
        <v>11.60830020904541</v>
      </c>
      <c r="D354" s="31">
        <v>65.269996643066406</v>
      </c>
      <c r="E354" s="31">
        <v>6.130000114440918</v>
      </c>
      <c r="F354" s="31">
        <v>101.29715728759766</v>
      </c>
      <c r="G354" s="32">
        <v>80.227996826171875</v>
      </c>
      <c r="H354" s="30">
        <v>9.5020001754164696E-3</v>
      </c>
      <c r="I354" s="31">
        <v>1.5424000024795532</v>
      </c>
      <c r="J354" s="32">
        <v>1.9739999771118164</v>
      </c>
      <c r="K354" s="30">
        <v>1413.9000244140625</v>
      </c>
      <c r="L354" s="31">
        <v>133.529052734375</v>
      </c>
      <c r="M354" s="33">
        <v>3366.304931640625</v>
      </c>
      <c r="N354" s="30">
        <v>110.90499877929688</v>
      </c>
      <c r="O354" s="31">
        <v>856.50482177734375</v>
      </c>
      <c r="P354" s="32">
        <v>605.3934326171875</v>
      </c>
      <c r="Q354" s="30">
        <v>2.8598799705505371</v>
      </c>
      <c r="R354" s="31">
        <v>4.4489998817443848</v>
      </c>
      <c r="S354" s="31">
        <v>4.8413190841674805</v>
      </c>
      <c r="T354" s="31">
        <v>4.6409997940063477</v>
      </c>
      <c r="U354" s="31">
        <v>5.556427001953125</v>
      </c>
      <c r="V354" s="32">
        <v>5.2175002098083496</v>
      </c>
    </row>
    <row r="355" spans="1:22" x14ac:dyDescent="0.25">
      <c r="A355" s="29">
        <v>39573</v>
      </c>
      <c r="B355" s="30">
        <v>0.98000001907348633</v>
      </c>
      <c r="C355" s="31">
        <v>11.752499580383301</v>
      </c>
      <c r="D355" s="31">
        <v>65.360000610351563</v>
      </c>
      <c r="E355" s="31">
        <v>6.0399999618530273</v>
      </c>
      <c r="F355" s="31">
        <v>101.28928375244141</v>
      </c>
      <c r="G355" s="32">
        <v>81.84100341796875</v>
      </c>
      <c r="H355" s="30">
        <v>9.5419995486736298E-3</v>
      </c>
      <c r="I355" s="31">
        <v>1.5497000217437744</v>
      </c>
      <c r="J355" s="32">
        <v>1.9718999862670898</v>
      </c>
      <c r="K355" s="30">
        <v>1407.489990234375</v>
      </c>
      <c r="L355" s="31">
        <v>133.529052734375</v>
      </c>
      <c r="M355" s="33">
        <v>3359.673095703125</v>
      </c>
      <c r="N355" s="30">
        <v>114.31785583496094</v>
      </c>
      <c r="O355" s="31">
        <v>863.552001953125</v>
      </c>
      <c r="P355" s="32">
        <v>586.13116455078125</v>
      </c>
      <c r="Q355" s="30">
        <v>2.8517460823059082</v>
      </c>
      <c r="R355" s="31">
        <v>4.4512991905212402</v>
      </c>
      <c r="S355" s="31">
        <v>4.8413190841674805</v>
      </c>
      <c r="T355" s="31">
        <v>4.6409997940063477</v>
      </c>
      <c r="U355" s="31">
        <v>5.556427001953125</v>
      </c>
      <c r="V355" s="32">
        <v>5.2175002098083496</v>
      </c>
    </row>
    <row r="356" spans="1:22" x14ac:dyDescent="0.25">
      <c r="A356" s="29">
        <v>39574</v>
      </c>
      <c r="B356" s="30">
        <v>1.0178999900817871</v>
      </c>
      <c r="C356" s="31">
        <v>11.862899780273438</v>
      </c>
      <c r="D356" s="31">
        <v>64.300003051757813</v>
      </c>
      <c r="E356" s="31">
        <v>5.7800002098083496</v>
      </c>
      <c r="F356" s="31">
        <v>101.20914459228516</v>
      </c>
      <c r="G356" s="32">
        <v>81.726997375488281</v>
      </c>
      <c r="H356" s="30">
        <v>9.5490003004670143E-3</v>
      </c>
      <c r="I356" s="31">
        <v>1.5533000230789185</v>
      </c>
      <c r="J356" s="32">
        <v>1.9730000495910645</v>
      </c>
      <c r="K356" s="30">
        <v>1418.260009765625</v>
      </c>
      <c r="L356" s="31">
        <v>133.529052734375</v>
      </c>
      <c r="M356" s="33">
        <v>3369.85595703125</v>
      </c>
      <c r="N356" s="30">
        <v>116.20071411132813</v>
      </c>
      <c r="O356" s="31">
        <v>881.6510009765625</v>
      </c>
      <c r="P356" s="32">
        <v>598.89752197265625</v>
      </c>
      <c r="Q356" s="30">
        <v>2.842155933380127</v>
      </c>
      <c r="R356" s="31">
        <v>4.5130000114440918</v>
      </c>
      <c r="S356" s="31">
        <v>4.8405132293701172</v>
      </c>
      <c r="T356" s="31">
        <v>4.5720000267028809</v>
      </c>
      <c r="U356" s="31">
        <v>5.5032539367675781</v>
      </c>
      <c r="V356" s="32">
        <v>5.1424999237060547</v>
      </c>
    </row>
    <row r="357" spans="1:22" x14ac:dyDescent="0.25">
      <c r="A357" s="29">
        <v>39575</v>
      </c>
      <c r="B357" s="30">
        <v>1.0707999467849731</v>
      </c>
      <c r="C357" s="31">
        <v>12.262499809265137</v>
      </c>
      <c r="D357" s="31">
        <v>62.840000152587891</v>
      </c>
      <c r="E357" s="31">
        <v>5.8600001335144043</v>
      </c>
      <c r="F357" s="31">
        <v>101.16706085205078</v>
      </c>
      <c r="G357" s="32">
        <v>81.747001647949219</v>
      </c>
      <c r="H357" s="30">
        <v>9.5370002090930939E-3</v>
      </c>
      <c r="I357" s="31">
        <v>1.5392999649047852</v>
      </c>
      <c r="J357" s="32">
        <v>1.9530999660491943</v>
      </c>
      <c r="K357" s="30">
        <v>1392.5699462890625</v>
      </c>
      <c r="L357" s="31">
        <v>133.99031066894531</v>
      </c>
      <c r="M357" s="33">
        <v>3285.845947265625</v>
      </c>
      <c r="N357" s="30">
        <v>118.51249694824219</v>
      </c>
      <c r="O357" s="31">
        <v>865.85186767578125</v>
      </c>
      <c r="P357" s="32">
        <v>605.8360595703125</v>
      </c>
      <c r="Q357" s="30">
        <v>2.8122050762176514</v>
      </c>
      <c r="R357" s="31">
        <v>4.4770002365112305</v>
      </c>
      <c r="S357" s="31">
        <v>4.82318115234375</v>
      </c>
      <c r="T357" s="31">
        <v>4.5890002250671387</v>
      </c>
      <c r="U357" s="31">
        <v>5.4824790954589844</v>
      </c>
      <c r="V357" s="32">
        <v>5.1774997711181641</v>
      </c>
    </row>
    <row r="358" spans="1:22" x14ac:dyDescent="0.25">
      <c r="A358" s="29">
        <v>39576</v>
      </c>
      <c r="B358" s="30">
        <v>1.1993000507354736</v>
      </c>
      <c r="C358" s="31">
        <v>12.774999618530273</v>
      </c>
      <c r="D358" s="31">
        <v>60.810001373291016</v>
      </c>
      <c r="E358" s="31">
        <v>5.369999885559082</v>
      </c>
      <c r="F358" s="31">
        <v>101.53977203369141</v>
      </c>
      <c r="G358" s="32">
        <v>81.427001953125</v>
      </c>
      <c r="H358" s="30">
        <v>9.6119996160268784E-3</v>
      </c>
      <c r="I358" s="31">
        <v>1.5393999814987183</v>
      </c>
      <c r="J358" s="32">
        <v>1.9531999826431274</v>
      </c>
      <c r="K358" s="30">
        <v>1397.6800537109375</v>
      </c>
      <c r="L358" s="31">
        <v>134.26345825195313</v>
      </c>
      <c r="M358" s="33">
        <v>3264.9072265625</v>
      </c>
      <c r="N358" s="30">
        <v>119.53713989257813</v>
      </c>
      <c r="O358" s="31">
        <v>883.00189208984375</v>
      </c>
      <c r="P358" s="32">
        <v>623.27459716796875</v>
      </c>
      <c r="Q358" s="30">
        <v>2.7473299503326416</v>
      </c>
      <c r="R358" s="31">
        <v>4.3885002136230469</v>
      </c>
      <c r="S358" s="31">
        <v>4.798987865447998</v>
      </c>
      <c r="T358" s="31">
        <v>4.5149998664855957</v>
      </c>
      <c r="U358" s="31">
        <v>5.4462409019470215</v>
      </c>
      <c r="V358" s="32">
        <v>5.0949997901916504</v>
      </c>
    </row>
    <row r="359" spans="1:22" x14ac:dyDescent="0.25">
      <c r="A359" s="29">
        <v>39577</v>
      </c>
      <c r="B359" s="30">
        <v>1.2749999761581421</v>
      </c>
      <c r="C359" s="31">
        <v>13.130000114440918</v>
      </c>
      <c r="D359" s="31">
        <v>61</v>
      </c>
      <c r="E359" s="31">
        <v>5.4800000190734863</v>
      </c>
      <c r="F359" s="31">
        <v>101.78624725341797</v>
      </c>
      <c r="G359" s="32">
        <v>81.196998596191406</v>
      </c>
      <c r="H359" s="30">
        <v>9.7129996865987778E-3</v>
      </c>
      <c r="I359" s="31">
        <v>1.5482000112533569</v>
      </c>
      <c r="J359" s="32">
        <v>1.9519000053405762</v>
      </c>
      <c r="K359" s="30">
        <v>1388.280029296875</v>
      </c>
      <c r="L359" s="31">
        <v>132.52464294433594</v>
      </c>
      <c r="M359" s="33">
        <v>3214.751953125</v>
      </c>
      <c r="N359" s="30">
        <v>122.65000152587891</v>
      </c>
      <c r="O359" s="31">
        <v>879.102294921875</v>
      </c>
      <c r="P359" s="32">
        <v>622.90576171875</v>
      </c>
      <c r="Q359" s="30">
        <v>2.7607760429382324</v>
      </c>
      <c r="R359" s="31">
        <v>4.367499828338623</v>
      </c>
      <c r="S359" s="31">
        <v>4.7809171676635742</v>
      </c>
      <c r="T359" s="31">
        <v>4.4539999961853027</v>
      </c>
      <c r="U359" s="31">
        <v>5.4563088417053223</v>
      </c>
      <c r="V359" s="32">
        <v>5.0725002288818359</v>
      </c>
    </row>
    <row r="360" spans="1:22" x14ac:dyDescent="0.25">
      <c r="A360" s="29">
        <v>39580</v>
      </c>
      <c r="B360" s="30">
        <v>1.1842999458312988</v>
      </c>
      <c r="C360" s="31">
        <v>12.840000152587891</v>
      </c>
      <c r="D360" s="31">
        <v>61.630001068115234</v>
      </c>
      <c r="E360" s="31">
        <v>5.5</v>
      </c>
      <c r="F360" s="31">
        <v>101.78173828125</v>
      </c>
      <c r="G360" s="32">
        <v>80.885002136230469</v>
      </c>
      <c r="H360" s="30">
        <v>9.6260001882910728E-3</v>
      </c>
      <c r="I360" s="31">
        <v>1.555400013923645</v>
      </c>
      <c r="J360" s="32">
        <v>1.9565999507904053</v>
      </c>
      <c r="K360" s="30">
        <v>1403.5799560546875</v>
      </c>
      <c r="L360" s="31">
        <v>132.55555725097656</v>
      </c>
      <c r="M360" s="33">
        <v>3214.751953125</v>
      </c>
      <c r="N360" s="30">
        <v>121.07571411132813</v>
      </c>
      <c r="O360" s="31">
        <v>884.2508544921875</v>
      </c>
      <c r="P360" s="32">
        <v>608.6639404296875</v>
      </c>
      <c r="Q360" s="30">
        <v>2.798084020614624</v>
      </c>
      <c r="R360" s="31">
        <v>4.373499870300293</v>
      </c>
      <c r="S360" s="31">
        <v>4.826347827911377</v>
      </c>
      <c r="T360" s="31">
        <v>4.4739999771118164</v>
      </c>
      <c r="U360" s="31">
        <v>5.5211091041564941</v>
      </c>
      <c r="V360" s="32">
        <v>5.0850000381469727</v>
      </c>
    </row>
    <row r="361" spans="1:22" x14ac:dyDescent="0.25">
      <c r="A361" s="29">
        <v>39581</v>
      </c>
      <c r="B361" s="30">
        <v>1.0850000381469727</v>
      </c>
      <c r="C361" s="31">
        <v>12.029299736022949</v>
      </c>
      <c r="D361" s="31">
        <v>62</v>
      </c>
      <c r="E361" s="31">
        <v>5.5900001525878906</v>
      </c>
      <c r="F361" s="31">
        <v>101.31188201904297</v>
      </c>
      <c r="G361" s="32">
        <v>80.955001831054688</v>
      </c>
      <c r="H361" s="30">
        <v>9.5399999991059303E-3</v>
      </c>
      <c r="I361" s="31">
        <v>1.5475000143051147</v>
      </c>
      <c r="J361" s="32">
        <v>1.9453999996185303</v>
      </c>
      <c r="K361" s="30">
        <v>1403.0400390625</v>
      </c>
      <c r="L361" s="31">
        <v>133.46466064453125</v>
      </c>
      <c r="M361" s="33">
        <v>3277.57177734375</v>
      </c>
      <c r="N361" s="30">
        <v>122.22178649902344</v>
      </c>
      <c r="O361" s="31">
        <v>868.0517578125</v>
      </c>
      <c r="P361" s="32">
        <v>602.13525390625</v>
      </c>
      <c r="Q361" s="30">
        <v>2.9631679058074951</v>
      </c>
      <c r="R361" s="31">
        <v>4.5419998168945313</v>
      </c>
      <c r="S361" s="31">
        <v>4.8711438179016113</v>
      </c>
      <c r="T361" s="31">
        <v>4.5349998474121094</v>
      </c>
      <c r="U361" s="31">
        <v>5.6454029083251953</v>
      </c>
      <c r="V361" s="32">
        <v>5.1725001335144043</v>
      </c>
    </row>
    <row r="362" spans="1:22" x14ac:dyDescent="0.25">
      <c r="A362" s="29">
        <v>39582</v>
      </c>
      <c r="B362" s="30">
        <v>1.0349999666213989</v>
      </c>
      <c r="C362" s="31">
        <v>11.647500038146973</v>
      </c>
      <c r="D362" s="31">
        <v>62.810001373291016</v>
      </c>
      <c r="E362" s="31">
        <v>5.6399998664855957</v>
      </c>
      <c r="F362" s="31">
        <v>100.88793182373047</v>
      </c>
      <c r="G362" s="32">
        <v>81.18499755859375</v>
      </c>
      <c r="H362" s="30">
        <v>9.4980001449584961E-3</v>
      </c>
      <c r="I362" s="31">
        <v>1.5472999811172485</v>
      </c>
      <c r="J362" s="32">
        <v>1.9438999891281128</v>
      </c>
      <c r="K362" s="30">
        <v>1408.6600341796875</v>
      </c>
      <c r="L362" s="31">
        <v>134.14936828613281</v>
      </c>
      <c r="M362" s="33">
        <v>3274.005859375</v>
      </c>
      <c r="N362" s="30">
        <v>121.96286010742188</v>
      </c>
      <c r="O362" s="31">
        <v>867.2518310546875</v>
      </c>
      <c r="P362" s="32">
        <v>592.94671630859375</v>
      </c>
      <c r="Q362" s="30">
        <v>3.0187749862670898</v>
      </c>
      <c r="R362" s="31">
        <v>4.563499927520752</v>
      </c>
      <c r="S362" s="31">
        <v>4.9126448631286621</v>
      </c>
      <c r="T362" s="31">
        <v>4.6079998016357422</v>
      </c>
      <c r="U362" s="31">
        <v>5.7567238807678223</v>
      </c>
      <c r="V362" s="32">
        <v>5.2775001525878906</v>
      </c>
    </row>
    <row r="363" spans="1:22" x14ac:dyDescent="0.25">
      <c r="A363" s="29">
        <v>39583</v>
      </c>
      <c r="B363" s="30">
        <v>0.9649999737739563</v>
      </c>
      <c r="C363" s="31">
        <v>11.8125</v>
      </c>
      <c r="D363" s="31">
        <v>64.089996337890625</v>
      </c>
      <c r="E363" s="31">
        <v>5.5</v>
      </c>
      <c r="F363" s="31">
        <v>101.05174255371094</v>
      </c>
      <c r="G363" s="32">
        <v>81.372001647949219</v>
      </c>
      <c r="H363" s="30">
        <v>9.5469998195767403E-3</v>
      </c>
      <c r="I363" s="31">
        <v>1.5448000431060791</v>
      </c>
      <c r="J363" s="32">
        <v>1.9450000524520874</v>
      </c>
      <c r="K363" s="30">
        <v>1423.5699462890625</v>
      </c>
      <c r="L363" s="31">
        <v>135.80845642089844</v>
      </c>
      <c r="M363" s="33">
        <v>3271.009521484375</v>
      </c>
      <c r="N363" s="30">
        <v>121.68714141845703</v>
      </c>
      <c r="O363" s="31">
        <v>879.80224609375</v>
      </c>
      <c r="P363" s="32">
        <v>599</v>
      </c>
      <c r="Q363" s="30">
        <v>2.9161360263824463</v>
      </c>
      <c r="R363" s="31">
        <v>4.434999942779541</v>
      </c>
      <c r="S363" s="31">
        <v>4.9504852294921875</v>
      </c>
      <c r="T363" s="31">
        <v>4.6579999923706055</v>
      </c>
      <c r="U363" s="31">
        <v>5.7907061576843262</v>
      </c>
      <c r="V363" s="32">
        <v>5.2800002098083496</v>
      </c>
    </row>
    <row r="364" spans="1:22" x14ac:dyDescent="0.25">
      <c r="A364" s="29">
        <v>39584</v>
      </c>
      <c r="B364" s="30">
        <v>0.94190001487731934</v>
      </c>
      <c r="C364" s="31">
        <v>11.618800163269043</v>
      </c>
      <c r="D364" s="31">
        <v>63.950000762939453</v>
      </c>
      <c r="E364" s="31">
        <v>5.4600000381469727</v>
      </c>
      <c r="F364" s="31">
        <v>101.33345794677734</v>
      </c>
      <c r="G364" s="32">
        <v>81.632003784179688</v>
      </c>
      <c r="H364" s="30">
        <v>9.6039995551109314E-3</v>
      </c>
      <c r="I364" s="31">
        <v>1.5578000545501709</v>
      </c>
      <c r="J364" s="32">
        <v>1.9558000564575195</v>
      </c>
      <c r="K364" s="30">
        <v>1425.3499755859375</v>
      </c>
      <c r="L364" s="31">
        <v>136.84419250488281</v>
      </c>
      <c r="M364" s="33">
        <v>3284.468994140625</v>
      </c>
      <c r="N364" s="30">
        <v>124.54285430908203</v>
      </c>
      <c r="O364" s="31">
        <v>900.7999267578125</v>
      </c>
      <c r="P364" s="32">
        <v>591</v>
      </c>
      <c r="Q364" s="30">
        <v>2.8939850330352783</v>
      </c>
      <c r="R364" s="31">
        <v>4.439000129699707</v>
      </c>
      <c r="S364" s="31">
        <v>4.9274568557739258</v>
      </c>
      <c r="T364" s="31">
        <v>4.5949997901916504</v>
      </c>
      <c r="U364" s="31">
        <v>5.7804961204528809</v>
      </c>
      <c r="V364" s="32">
        <v>5.2100000381469727</v>
      </c>
    </row>
    <row r="365" spans="1:22" x14ac:dyDescent="0.25">
      <c r="A365" s="29">
        <v>39587</v>
      </c>
      <c r="B365" s="30">
        <v>0.87999999523162842</v>
      </c>
      <c r="C365" s="31">
        <v>11.218799591064453</v>
      </c>
      <c r="D365" s="31">
        <v>64.730003356933594</v>
      </c>
      <c r="E365" s="31">
        <v>5.559999942779541</v>
      </c>
      <c r="F365" s="31">
        <v>101.3265380859375</v>
      </c>
      <c r="G365" s="32">
        <v>81.892997741699219</v>
      </c>
      <c r="H365" s="30">
        <v>9.5819998532533646E-3</v>
      </c>
      <c r="I365" s="31">
        <v>1.5509999990463257</v>
      </c>
      <c r="J365" s="32">
        <v>1.9480999708175659</v>
      </c>
      <c r="K365" s="30">
        <v>1426.6300048828125</v>
      </c>
      <c r="L365" s="31">
        <v>136.53822326660156</v>
      </c>
      <c r="M365" s="33">
        <v>3300.24365234375</v>
      </c>
      <c r="N365" s="30">
        <v>126.13249969482422</v>
      </c>
      <c r="O365" s="31">
        <v>903.94976806640625</v>
      </c>
      <c r="P365" s="32">
        <v>586.75</v>
      </c>
      <c r="Q365" s="30">
        <v>2.8411478996276855</v>
      </c>
      <c r="R365" s="31">
        <v>4.4074997901916504</v>
      </c>
      <c r="S365" s="31">
        <v>4.9402151107788086</v>
      </c>
      <c r="T365" s="31">
        <v>4.6360001564025879</v>
      </c>
      <c r="U365" s="31">
        <v>5.7797999382019043</v>
      </c>
      <c r="V365" s="32">
        <v>5.2100000381469727</v>
      </c>
    </row>
    <row r="366" spans="1:22" x14ac:dyDescent="0.25">
      <c r="A366" s="29">
        <v>39588</v>
      </c>
      <c r="B366" s="30">
        <v>0.94569998979568481</v>
      </c>
      <c r="C366" s="31">
        <v>11.73289966583252</v>
      </c>
      <c r="D366" s="31">
        <v>64.410003662109375</v>
      </c>
      <c r="E366" s="31">
        <v>5.5</v>
      </c>
      <c r="F366" s="31">
        <v>101.53371429443359</v>
      </c>
      <c r="G366" s="32">
        <v>81.836997985839844</v>
      </c>
      <c r="H366" s="30">
        <v>9.6490001305937767E-3</v>
      </c>
      <c r="I366" s="31">
        <v>1.5647000074386597</v>
      </c>
      <c r="J366" s="32">
        <v>1.9679000377655029</v>
      </c>
      <c r="K366" s="30">
        <v>1413.4000244140625</v>
      </c>
      <c r="L366" s="31">
        <v>136.54200744628906</v>
      </c>
      <c r="M366" s="33">
        <v>3226.998779296875</v>
      </c>
      <c r="N366" s="30">
        <v>130.17713928222656</v>
      </c>
      <c r="O366" s="31">
        <v>920.9488525390625</v>
      </c>
      <c r="P366" s="32">
        <v>589.75</v>
      </c>
      <c r="Q366" s="30">
        <v>2.7801179885864258</v>
      </c>
      <c r="R366" s="31">
        <v>4.3575000762939453</v>
      </c>
      <c r="S366" s="31">
        <v>4.9307918548583984</v>
      </c>
      <c r="T366" s="31">
        <v>4.6129999160766602</v>
      </c>
      <c r="U366" s="31">
        <v>5.7851271629333496</v>
      </c>
      <c r="V366" s="32">
        <v>5.2150001525878906</v>
      </c>
    </row>
    <row r="367" spans="1:22" x14ac:dyDescent="0.25">
      <c r="A367" s="29">
        <v>39589</v>
      </c>
      <c r="B367" s="30">
        <v>1.0063999891281128</v>
      </c>
      <c r="C367" s="31">
        <v>12.060000419616699</v>
      </c>
      <c r="D367" s="31">
        <v>62.409999847412109</v>
      </c>
      <c r="E367" s="31">
        <v>5.5</v>
      </c>
      <c r="F367" s="31">
        <v>101.43701171875</v>
      </c>
      <c r="G367" s="32">
        <v>81.5780029296875</v>
      </c>
      <c r="H367" s="30">
        <v>9.6990000456571579E-3</v>
      </c>
      <c r="I367" s="31">
        <v>1.5794999599456787</v>
      </c>
      <c r="J367" s="32">
        <v>1.968500018119812</v>
      </c>
      <c r="K367" s="30">
        <v>1390.7099609375</v>
      </c>
      <c r="L367" s="31">
        <v>134.68374633789063</v>
      </c>
      <c r="M367" s="33">
        <v>3263.909423828125</v>
      </c>
      <c r="N367" s="30">
        <v>134.40214538574219</v>
      </c>
      <c r="O367" s="31">
        <v>927.94842529296875</v>
      </c>
      <c r="P367" s="32">
        <v>607.25</v>
      </c>
      <c r="Q367" s="30">
        <v>2.825563907623291</v>
      </c>
      <c r="R367" s="31">
        <v>4.4105000495910645</v>
      </c>
      <c r="S367" s="31">
        <v>4.9689059257507324</v>
      </c>
      <c r="T367" s="31">
        <v>4.6700000762939453</v>
      </c>
      <c r="U367" s="31">
        <v>5.8110852241516113</v>
      </c>
      <c r="V367" s="32">
        <v>5.2849998474121094</v>
      </c>
    </row>
    <row r="368" spans="1:22" x14ac:dyDescent="0.25">
      <c r="A368" s="29">
        <v>39590</v>
      </c>
      <c r="B368" s="30">
        <v>1.0135999917984009</v>
      </c>
      <c r="C368" s="31">
        <v>11.835700035095215</v>
      </c>
      <c r="D368" s="31">
        <v>61.470001220703125</v>
      </c>
      <c r="E368" s="31">
        <v>5.2699999809265137</v>
      </c>
      <c r="F368" s="31">
        <v>100.89614105224609</v>
      </c>
      <c r="G368" s="32">
        <v>81.141998291015625</v>
      </c>
      <c r="H368" s="30">
        <v>9.5819998532533646E-3</v>
      </c>
      <c r="I368" s="31">
        <v>1.5733000040054321</v>
      </c>
      <c r="J368" s="32">
        <v>1.9781999588012695</v>
      </c>
      <c r="K368" s="30">
        <v>1394.3499755859375</v>
      </c>
      <c r="L368" s="31">
        <v>134.36305236816406</v>
      </c>
      <c r="M368" s="33">
        <v>3210.65625</v>
      </c>
      <c r="N368" s="30">
        <v>130.15571594238281</v>
      </c>
      <c r="O368" s="31">
        <v>921.07208251953125</v>
      </c>
      <c r="P368" s="32">
        <v>595.75</v>
      </c>
      <c r="Q368" s="30">
        <v>2.9258019924163818</v>
      </c>
      <c r="R368" s="31">
        <v>4.5285000801086426</v>
      </c>
      <c r="S368" s="31">
        <v>5.0159769058227539</v>
      </c>
      <c r="T368" s="31">
        <v>4.7049999237060547</v>
      </c>
      <c r="U368" s="31">
        <v>5.9113621711730957</v>
      </c>
      <c r="V368" s="32">
        <v>5.3649997711181641</v>
      </c>
    </row>
    <row r="369" spans="1:22" x14ac:dyDescent="0.25">
      <c r="A369" s="29">
        <v>39591</v>
      </c>
      <c r="B369" s="30">
        <v>1.0256999731063843</v>
      </c>
      <c r="C369" s="31">
        <v>12.014300346374512</v>
      </c>
      <c r="D369" s="31">
        <v>61.580001831054688</v>
      </c>
      <c r="E369" s="31">
        <v>5.1500000953674316</v>
      </c>
      <c r="F369" s="31">
        <v>101.05983734130859</v>
      </c>
      <c r="G369" s="32">
        <v>80.985000610351563</v>
      </c>
      <c r="H369" s="30">
        <v>9.7009995952248573E-3</v>
      </c>
      <c r="I369" s="31">
        <v>1.5763000249862671</v>
      </c>
      <c r="J369" s="32">
        <v>1.9810999631881714</v>
      </c>
      <c r="K369" s="30">
        <v>1375.9300537109375</v>
      </c>
      <c r="L369" s="31">
        <v>135.94839477539063</v>
      </c>
      <c r="M369" s="33">
        <v>3167.8818359375</v>
      </c>
      <c r="N369" s="30">
        <v>130.32606506347656</v>
      </c>
      <c r="O369" s="31">
        <v>924.0716552734375</v>
      </c>
      <c r="P369" s="32">
        <v>599.75</v>
      </c>
      <c r="Q369" s="30">
        <v>2.8695480823516846</v>
      </c>
      <c r="R369" s="31">
        <v>4.4460000991821289</v>
      </c>
      <c r="S369" s="31">
        <v>5.027550220489502</v>
      </c>
      <c r="T369" s="31">
        <v>4.689000129699707</v>
      </c>
      <c r="U369" s="31">
        <v>5.9019699096679688</v>
      </c>
      <c r="V369" s="32">
        <v>5.3524999618530273</v>
      </c>
    </row>
    <row r="370" spans="1:22" x14ac:dyDescent="0.25">
      <c r="A370" s="29">
        <v>39594</v>
      </c>
      <c r="B370" s="30">
        <v>1.0256999731063843</v>
      </c>
      <c r="C370" s="31">
        <v>12.014300346374512</v>
      </c>
      <c r="D370" s="31">
        <v>61.580001831054688</v>
      </c>
      <c r="E370" s="31">
        <v>5.1500000953674316</v>
      </c>
      <c r="F370" s="31">
        <v>101.05983734130859</v>
      </c>
      <c r="G370" s="32">
        <v>80.985000610351563</v>
      </c>
      <c r="H370" s="30">
        <v>9.6690002828836441E-3</v>
      </c>
      <c r="I370" s="31">
        <v>1.5770000219345093</v>
      </c>
      <c r="J370" s="32">
        <v>1.9775500297546387</v>
      </c>
      <c r="K370" s="30">
        <v>1375.9300537109375</v>
      </c>
      <c r="L370" s="31">
        <v>132.30433654785156</v>
      </c>
      <c r="M370" s="33">
        <v>3091.71875</v>
      </c>
      <c r="N370" s="30">
        <v>130.32606506347656</v>
      </c>
      <c r="O370" s="31">
        <v>924.0716552734375</v>
      </c>
      <c r="P370" s="32">
        <v>599.75</v>
      </c>
      <c r="Q370" s="30">
        <v>2.8695480823516846</v>
      </c>
      <c r="R370" s="31">
        <v>4.4460000991821289</v>
      </c>
      <c r="S370" s="31">
        <v>5.027550220489502</v>
      </c>
      <c r="T370" s="31">
        <v>4.689000129699707</v>
      </c>
      <c r="U370" s="31">
        <v>5.9019699096679688</v>
      </c>
      <c r="V370" s="32">
        <v>5.3524999618530273</v>
      </c>
    </row>
    <row r="371" spans="1:22" x14ac:dyDescent="0.25">
      <c r="A371" s="29">
        <v>39595</v>
      </c>
      <c r="B371" s="30">
        <v>1.0857000350952148</v>
      </c>
      <c r="C371" s="31">
        <v>12.11139965057373</v>
      </c>
      <c r="D371" s="31">
        <v>60.540000915527344</v>
      </c>
      <c r="E371" s="31">
        <v>5.4200000762939453</v>
      </c>
      <c r="F371" s="31">
        <v>100.97144317626953</v>
      </c>
      <c r="G371" s="32">
        <v>80.774002075195313</v>
      </c>
      <c r="H371" s="30">
        <v>9.585999883711338E-3</v>
      </c>
      <c r="I371" s="31">
        <v>1.569100022315979</v>
      </c>
      <c r="J371" s="32">
        <v>1.976099967956543</v>
      </c>
      <c r="K371" s="30">
        <v>1385.3499755859375</v>
      </c>
      <c r="L371" s="31">
        <v>133.49325561523438</v>
      </c>
      <c r="M371" s="33">
        <v>3110.529541015625</v>
      </c>
      <c r="N371" s="30">
        <v>127.99765014648438</v>
      </c>
      <c r="O371" s="31">
        <v>908.6495361328125</v>
      </c>
      <c r="P371" s="32">
        <v>598</v>
      </c>
      <c r="Q371" s="30">
        <v>2.9346458911895752</v>
      </c>
      <c r="R371" s="31">
        <v>4.5605001449584961</v>
      </c>
      <c r="S371" s="31">
        <v>5.0403428077697754</v>
      </c>
      <c r="T371" s="31">
        <v>4.7369999885559082</v>
      </c>
      <c r="U371" s="31">
        <v>5.9229440689086914</v>
      </c>
      <c r="V371" s="32">
        <v>5.3649997711181641</v>
      </c>
    </row>
    <row r="372" spans="1:22" x14ac:dyDescent="0.25">
      <c r="A372" s="29">
        <v>39596</v>
      </c>
      <c r="B372" s="30">
        <v>1.0750000476837158</v>
      </c>
      <c r="C372" s="31">
        <v>12.228099822998047</v>
      </c>
      <c r="D372" s="31">
        <v>59.330001831054688</v>
      </c>
      <c r="E372" s="31">
        <v>5.309999942779541</v>
      </c>
      <c r="F372" s="31">
        <v>100.52711486816406</v>
      </c>
      <c r="G372" s="32">
        <v>80.799003601074219</v>
      </c>
      <c r="H372" s="30">
        <v>9.5509998500347137E-3</v>
      </c>
      <c r="I372" s="31">
        <v>1.5638999938964844</v>
      </c>
      <c r="J372" s="32">
        <v>1.9800000190734863</v>
      </c>
      <c r="K372" s="30">
        <v>1390.8399658203125</v>
      </c>
      <c r="L372" s="31">
        <v>131.10299682617188</v>
      </c>
      <c r="M372" s="33">
        <v>3106.780517578125</v>
      </c>
      <c r="N372" s="30">
        <v>128.71647644042969</v>
      </c>
      <c r="O372" s="31">
        <v>900.449951171875</v>
      </c>
      <c r="P372" s="32">
        <v>592.5</v>
      </c>
      <c r="Q372" s="30">
        <v>2.9921610355377197</v>
      </c>
      <c r="R372" s="31">
        <v>4.6430001258850098</v>
      </c>
      <c r="S372" s="31">
        <v>5.0476241111755371</v>
      </c>
      <c r="T372" s="31">
        <v>4.7810001373291016</v>
      </c>
      <c r="U372" s="31">
        <v>5.9540247917175293</v>
      </c>
      <c r="V372" s="32">
        <v>5.4050002098083496</v>
      </c>
    </row>
    <row r="373" spans="1:22" x14ac:dyDescent="0.25">
      <c r="A373" s="29">
        <v>39597</v>
      </c>
      <c r="B373" s="30">
        <v>1.100600004196167</v>
      </c>
      <c r="C373" s="31">
        <v>12.413800239562988</v>
      </c>
      <c r="D373" s="31">
        <v>58.639999389648438</v>
      </c>
      <c r="E373" s="31">
        <v>5.25</v>
      </c>
      <c r="F373" s="31">
        <v>99.963386535644531</v>
      </c>
      <c r="G373" s="32">
        <v>80.948997497558594</v>
      </c>
      <c r="H373" s="30">
        <v>9.4729997217655182E-3</v>
      </c>
      <c r="I373" s="31">
        <v>1.5519000291824341</v>
      </c>
      <c r="J373" s="32">
        <v>1.9746999740600586</v>
      </c>
      <c r="K373" s="30">
        <v>1398.260009765625</v>
      </c>
      <c r="L373" s="31">
        <v>133.70759582519531</v>
      </c>
      <c r="M373" s="33">
        <v>3124.55029296875</v>
      </c>
      <c r="N373" s="30">
        <v>125.47940826416016</v>
      </c>
      <c r="O373" s="31">
        <v>875.4027099609375</v>
      </c>
      <c r="P373" s="32">
        <v>582.25</v>
      </c>
      <c r="Q373" s="30">
        <v>3.027817964553833</v>
      </c>
      <c r="R373" s="31">
        <v>4.7284998893737793</v>
      </c>
      <c r="S373" s="31">
        <v>5.106654167175293</v>
      </c>
      <c r="T373" s="31">
        <v>4.8460001945495605</v>
      </c>
      <c r="U373" s="31">
        <v>6.028141975402832</v>
      </c>
      <c r="V373" s="32">
        <v>5.4600000381469727</v>
      </c>
    </row>
    <row r="374" spans="1:22" x14ac:dyDescent="0.25">
      <c r="A374" s="29">
        <v>39598</v>
      </c>
      <c r="B374" s="30">
        <v>1.0619000196456909</v>
      </c>
      <c r="C374" s="31">
        <v>12.281299591064453</v>
      </c>
      <c r="D374" s="31">
        <v>58.659999847412109</v>
      </c>
      <c r="E374" s="31">
        <v>5.3000001907348633</v>
      </c>
      <c r="F374" s="31">
        <v>100.21915435791016</v>
      </c>
      <c r="G374" s="32">
        <v>81.097999572753906</v>
      </c>
      <c r="H374" s="30">
        <v>9.4820000231266022E-3</v>
      </c>
      <c r="I374" s="31">
        <v>1.5556000471115112</v>
      </c>
      <c r="J374" s="32">
        <v>1.9803999662399292</v>
      </c>
      <c r="K374" s="30">
        <v>1400.3800048828125</v>
      </c>
      <c r="L374" s="31">
        <v>135.88134765625</v>
      </c>
      <c r="M374" s="33">
        <v>3143.619140625</v>
      </c>
      <c r="N374" s="30">
        <v>125.66647338867188</v>
      </c>
      <c r="O374" s="31">
        <v>887.80133056640625</v>
      </c>
      <c r="P374" s="32">
        <v>599.25</v>
      </c>
      <c r="Q374" s="30">
        <v>3.0091791152954102</v>
      </c>
      <c r="R374" s="31">
        <v>4.6929998397827148</v>
      </c>
      <c r="S374" s="31">
        <v>5.1026220321655273</v>
      </c>
      <c r="T374" s="31">
        <v>4.8130002021789551</v>
      </c>
      <c r="U374" s="31">
        <v>6.034247875213623</v>
      </c>
      <c r="V374" s="32">
        <v>5.4600000381469727</v>
      </c>
    </row>
    <row r="375" spans="1:22" x14ac:dyDescent="0.25">
      <c r="A375" s="29">
        <v>39601</v>
      </c>
      <c r="B375" s="30">
        <v>1.1021000146865845</v>
      </c>
      <c r="C375" s="31">
        <v>12.5</v>
      </c>
      <c r="D375" s="31">
        <v>58.069999694824219</v>
      </c>
      <c r="E375" s="31">
        <v>4.9800000190734863</v>
      </c>
      <c r="F375" s="31">
        <v>100.21915435791016</v>
      </c>
      <c r="G375" s="32">
        <v>81.097999572753906</v>
      </c>
      <c r="H375" s="30">
        <v>9.5790000632405281E-3</v>
      </c>
      <c r="I375" s="31">
        <v>1.5536999702453613</v>
      </c>
      <c r="J375" s="32">
        <v>1.9656000137329102</v>
      </c>
      <c r="K375" s="30">
        <v>1385.6700439453125</v>
      </c>
      <c r="L375" s="31">
        <v>138.55439758300781</v>
      </c>
      <c r="M375" s="33">
        <v>3181.85546875</v>
      </c>
      <c r="N375" s="30">
        <v>126.63235473632813</v>
      </c>
      <c r="O375" s="31">
        <v>895.55023193359375</v>
      </c>
      <c r="P375" s="32">
        <v>615.75</v>
      </c>
      <c r="Q375" s="30">
        <v>2.938460111618042</v>
      </c>
      <c r="R375" s="31">
        <v>4.6164999008178711</v>
      </c>
      <c r="S375" s="31">
        <v>5.0914850234985352</v>
      </c>
      <c r="T375" s="31">
        <v>4.7630000114440918</v>
      </c>
      <c r="U375" s="31">
        <v>5.9062881469726563</v>
      </c>
      <c r="V375" s="32">
        <v>5.4200000762939453</v>
      </c>
    </row>
    <row r="376" spans="1:22" x14ac:dyDescent="0.25">
      <c r="A376" s="29">
        <v>39602</v>
      </c>
      <c r="B376" s="30">
        <v>1.1483000516891479</v>
      </c>
      <c r="C376" s="31">
        <v>12.774999618530273</v>
      </c>
      <c r="D376" s="31">
        <v>57.659999847412109</v>
      </c>
      <c r="E376" s="31">
        <v>4.809999942779541</v>
      </c>
      <c r="F376" s="31">
        <v>100.76450347900391</v>
      </c>
      <c r="G376" s="32">
        <v>80.827003479003906</v>
      </c>
      <c r="H376" s="30">
        <v>9.5349997282028198E-3</v>
      </c>
      <c r="I376" s="31">
        <v>1.5444999933242798</v>
      </c>
      <c r="J376" s="32">
        <v>1.9657000303268433</v>
      </c>
      <c r="K376" s="30">
        <v>1377.6500244140625</v>
      </c>
      <c r="L376" s="31">
        <v>135.02644348144531</v>
      </c>
      <c r="M376" s="33">
        <v>3123.09521484375</v>
      </c>
      <c r="N376" s="30">
        <v>124.29882049560547</v>
      </c>
      <c r="O376" s="31">
        <v>883.5509033203125</v>
      </c>
      <c r="P376" s="32">
        <v>608</v>
      </c>
      <c r="Q376" s="30">
        <v>2.90659499168396</v>
      </c>
      <c r="R376" s="31">
        <v>4.5504999160766602</v>
      </c>
      <c r="S376" s="31">
        <v>5.1311521530151367</v>
      </c>
      <c r="T376" s="31">
        <v>4.8470001220703125</v>
      </c>
      <c r="U376" s="31">
        <v>5.9542369842529297</v>
      </c>
      <c r="V376" s="32">
        <v>5.4850001335144043</v>
      </c>
    </row>
    <row r="377" spans="1:22" x14ac:dyDescent="0.25">
      <c r="A377" s="29">
        <v>39603</v>
      </c>
      <c r="B377" s="30">
        <v>1.1478999853134155</v>
      </c>
      <c r="C377" s="31">
        <v>12.827099800109863</v>
      </c>
      <c r="D377" s="31">
        <v>58.209999084472656</v>
      </c>
      <c r="E377" s="31">
        <v>4.9800000190734863</v>
      </c>
      <c r="F377" s="31">
        <v>100.69824981689453</v>
      </c>
      <c r="G377" s="32">
        <v>80.694999694824219</v>
      </c>
      <c r="H377" s="30">
        <v>9.5199998468160629E-3</v>
      </c>
      <c r="I377" s="31">
        <v>1.5440000295639038</v>
      </c>
      <c r="J377" s="32">
        <v>1.9551000595092773</v>
      </c>
      <c r="K377" s="30">
        <v>1377.199951171875</v>
      </c>
      <c r="L377" s="31">
        <v>137.64549255371094</v>
      </c>
      <c r="M377" s="33">
        <v>3089.793212890625</v>
      </c>
      <c r="N377" s="30">
        <v>122.46794128417969</v>
      </c>
      <c r="O377" s="31">
        <v>881.85101318359375</v>
      </c>
      <c r="P377" s="32">
        <v>614.5</v>
      </c>
      <c r="Q377" s="30">
        <v>2.9196829795837402</v>
      </c>
      <c r="R377" s="31">
        <v>4.6189999580383301</v>
      </c>
      <c r="S377" s="31">
        <v>5.1183180809020996</v>
      </c>
      <c r="T377" s="31">
        <v>4.7940001487731934</v>
      </c>
      <c r="U377" s="31">
        <v>5.9234237670898438</v>
      </c>
      <c r="V377" s="32">
        <v>5.3899998664855957</v>
      </c>
    </row>
    <row r="378" spans="1:22" x14ac:dyDescent="0.25">
      <c r="A378" s="29">
        <v>39604</v>
      </c>
      <c r="B378" s="30">
        <v>1.0957000255584717</v>
      </c>
      <c r="C378" s="31">
        <v>12.628600120544434</v>
      </c>
      <c r="D378" s="31">
        <v>58.049999237060547</v>
      </c>
      <c r="E378" s="31">
        <v>5.0300002098083496</v>
      </c>
      <c r="F378" s="31">
        <v>100.39897918701172</v>
      </c>
      <c r="G378" s="32">
        <v>81.272003173828125</v>
      </c>
      <c r="H378" s="30">
        <v>9.4569995999336243E-3</v>
      </c>
      <c r="I378" s="31">
        <v>1.5592999458312988</v>
      </c>
      <c r="J378" s="32">
        <v>1.9585000276565552</v>
      </c>
      <c r="K378" s="30">
        <v>1404.050048828125</v>
      </c>
      <c r="L378" s="31">
        <v>135.44692993164063</v>
      </c>
      <c r="M378" s="33">
        <v>3106.585693359375</v>
      </c>
      <c r="N378" s="30">
        <v>127.15940856933594</v>
      </c>
      <c r="O378" s="31">
        <v>872.0531005859375</v>
      </c>
      <c r="P378" s="32">
        <v>643.25</v>
      </c>
      <c r="Q378" s="30">
        <v>2.9643049240112305</v>
      </c>
      <c r="R378" s="31">
        <v>4.755000114440918</v>
      </c>
      <c r="S378" s="31">
        <v>5.2904620170593262</v>
      </c>
      <c r="T378" s="31">
        <v>4.8540000915527344</v>
      </c>
      <c r="U378" s="31">
        <v>6.0117588043212891</v>
      </c>
      <c r="V378" s="32">
        <v>5.497499942779541</v>
      </c>
    </row>
    <row r="379" spans="1:22" x14ac:dyDescent="0.25">
      <c r="A379" s="29">
        <v>39605</v>
      </c>
      <c r="B379" s="30">
        <v>1.1317000389099121</v>
      </c>
      <c r="C379" s="31">
        <v>12.774999618530273</v>
      </c>
      <c r="D379" s="31">
        <v>57.110000610351563</v>
      </c>
      <c r="E379" s="31">
        <v>5.320000171661377</v>
      </c>
      <c r="F379" s="31">
        <v>100.66213989257813</v>
      </c>
      <c r="G379" s="32">
        <v>81.697998046875</v>
      </c>
      <c r="H379" s="30">
        <v>9.5149995759129524E-3</v>
      </c>
      <c r="I379" s="31">
        <v>1.5778000354766846</v>
      </c>
      <c r="J379" s="32">
        <v>1.9709000587463379</v>
      </c>
      <c r="K379" s="30">
        <v>1360.6800537109375</v>
      </c>
      <c r="L379" s="31">
        <v>137.47749328613281</v>
      </c>
      <c r="M379" s="33">
        <v>3124.93896484375</v>
      </c>
      <c r="N379" s="30">
        <v>135.64706420898438</v>
      </c>
      <c r="O379" s="31">
        <v>894.150634765625</v>
      </c>
      <c r="P379" s="32">
        <v>650.75</v>
      </c>
      <c r="Q379" s="30">
        <v>2.9502921104431152</v>
      </c>
      <c r="R379" s="31">
        <v>4.6810002326965332</v>
      </c>
      <c r="S379" s="31">
        <v>5.4039320945739746</v>
      </c>
      <c r="T379" s="31">
        <v>4.8039999008178711</v>
      </c>
      <c r="U379" s="31">
        <v>6.0498971939086914</v>
      </c>
      <c r="V379" s="32">
        <v>5.4549999237060547</v>
      </c>
    </row>
    <row r="380" spans="1:22" x14ac:dyDescent="0.25">
      <c r="A380" s="29">
        <v>39608</v>
      </c>
      <c r="B380" s="30">
        <v>1.1541999578475952</v>
      </c>
      <c r="C380" s="31">
        <v>12.850000381469727</v>
      </c>
      <c r="D380" s="31">
        <v>55.590000152587891</v>
      </c>
      <c r="E380" s="31">
        <v>5</v>
      </c>
      <c r="F380" s="31">
        <v>100.46546173095703</v>
      </c>
      <c r="G380" s="32">
        <v>81.463996887207031</v>
      </c>
      <c r="H380" s="30">
        <v>9.425000287592411E-3</v>
      </c>
      <c r="I380" s="31">
        <v>1.5645999908447266</v>
      </c>
      <c r="J380" s="32">
        <v>1.9749000072479248</v>
      </c>
      <c r="K380" s="30">
        <v>1361.760009765625</v>
      </c>
      <c r="L380" s="31">
        <v>133.57113647460938</v>
      </c>
      <c r="M380" s="33">
        <v>3124.93896484375</v>
      </c>
      <c r="N380" s="30">
        <v>132.50059509277344</v>
      </c>
      <c r="O380" s="31">
        <v>894.15032958984375</v>
      </c>
      <c r="P380" s="32">
        <v>657.25</v>
      </c>
      <c r="Q380" s="30">
        <v>3.2243010997772217</v>
      </c>
      <c r="R380" s="31">
        <v>4.7404999732971191</v>
      </c>
      <c r="S380" s="31">
        <v>5.4584798812866211</v>
      </c>
      <c r="T380" s="31">
        <v>4.9000000953674316</v>
      </c>
      <c r="U380" s="31">
        <v>6.252871036529541</v>
      </c>
      <c r="V380" s="32">
        <v>5.6024999618530273</v>
      </c>
    </row>
    <row r="381" spans="1:22" x14ac:dyDescent="0.25">
      <c r="A381" s="29">
        <v>39609</v>
      </c>
      <c r="B381" s="30">
        <v>1.1685999631881714</v>
      </c>
      <c r="C381" s="31">
        <v>12.95359992980957</v>
      </c>
      <c r="D381" s="31">
        <v>54.270000457763672</v>
      </c>
      <c r="E381" s="31">
        <v>5.0300002098083496</v>
      </c>
      <c r="F381" s="31">
        <v>99.844528198242188</v>
      </c>
      <c r="G381" s="32">
        <v>81.246002197265625</v>
      </c>
      <c r="H381" s="30">
        <v>9.3109998852014542E-3</v>
      </c>
      <c r="I381" s="31">
        <v>1.5467000007629395</v>
      </c>
      <c r="J381" s="32">
        <v>1.9530999660491943</v>
      </c>
      <c r="K381" s="30">
        <v>1358.43994140625</v>
      </c>
      <c r="L381" s="31">
        <v>130.75242614746094</v>
      </c>
      <c r="M381" s="33">
        <v>2993.0625</v>
      </c>
      <c r="N381" s="30">
        <v>130.71000671386719</v>
      </c>
      <c r="O381" s="31">
        <v>869.1517333984375</v>
      </c>
      <c r="P381" s="32">
        <v>673.25</v>
      </c>
      <c r="Q381" s="30">
        <v>3.3638119697570801</v>
      </c>
      <c r="R381" s="31">
        <v>4.8445000648498535</v>
      </c>
      <c r="S381" s="31">
        <v>5.4143190383911133</v>
      </c>
      <c r="T381" s="31">
        <v>4.9369997978210449</v>
      </c>
      <c r="U381" s="31">
        <v>6.284517765045166</v>
      </c>
      <c r="V381" s="32">
        <v>5.6100001335144043</v>
      </c>
    </row>
    <row r="382" spans="1:22" x14ac:dyDescent="0.25">
      <c r="A382" s="29">
        <v>39610</v>
      </c>
      <c r="B382" s="30">
        <v>1.1641999483108521</v>
      </c>
      <c r="C382" s="31">
        <v>13.10830020904541</v>
      </c>
      <c r="D382" s="31">
        <v>52.590000152587891</v>
      </c>
      <c r="E382" s="31">
        <v>5</v>
      </c>
      <c r="F382" s="31">
        <v>99.848983764648438</v>
      </c>
      <c r="G382" s="32">
        <v>80.990997314453125</v>
      </c>
      <c r="H382" s="30">
        <v>9.351000189781189E-3</v>
      </c>
      <c r="I382" s="31">
        <v>1.5551999807357788</v>
      </c>
      <c r="J382" s="32">
        <v>1.9630000591278076</v>
      </c>
      <c r="K382" s="30">
        <v>1335.489990234375</v>
      </c>
      <c r="L382" s="31">
        <v>132.63336181640625</v>
      </c>
      <c r="M382" s="33">
        <v>2987.232666015625</v>
      </c>
      <c r="N382" s="30">
        <v>136.06706237792969</v>
      </c>
      <c r="O382" s="31">
        <v>881.4010009765625</v>
      </c>
      <c r="P382" s="32">
        <v>703.25</v>
      </c>
      <c r="Q382" s="30">
        <v>3.293644905090332</v>
      </c>
      <c r="R382" s="31">
        <v>4.7804999351501465</v>
      </c>
      <c r="S382" s="31">
        <v>5.3644070625305176</v>
      </c>
      <c r="T382" s="31">
        <v>4.9689998626708984</v>
      </c>
      <c r="U382" s="31">
        <v>6.201897144317627</v>
      </c>
      <c r="V382" s="32">
        <v>5.622499942779541</v>
      </c>
    </row>
    <row r="383" spans="1:22" x14ac:dyDescent="0.25">
      <c r="A383" s="29">
        <v>39611</v>
      </c>
      <c r="B383" s="30">
        <v>1.1485999822616577</v>
      </c>
      <c r="C383" s="31">
        <v>13.043600082397461</v>
      </c>
      <c r="D383" s="31">
        <v>53.569999694824219</v>
      </c>
      <c r="E383" s="31">
        <v>5.070000171661377</v>
      </c>
      <c r="F383" s="31">
        <v>99.323097229003906</v>
      </c>
      <c r="G383" s="32">
        <v>80.987998962402344</v>
      </c>
      <c r="H383" s="30">
        <v>9.2639997601509094E-3</v>
      </c>
      <c r="I383" s="31">
        <v>1.5439000129699707</v>
      </c>
      <c r="J383" s="32">
        <v>1.9473999738693237</v>
      </c>
      <c r="K383" s="30">
        <v>1339.8699951171875</v>
      </c>
      <c r="L383" s="31">
        <v>128.63386535644531</v>
      </c>
      <c r="M383" s="33">
        <v>2946.544677734375</v>
      </c>
      <c r="N383" s="30">
        <v>136.77705383300781</v>
      </c>
      <c r="O383" s="31">
        <v>861.35430908203125</v>
      </c>
      <c r="P383" s="32">
        <v>709</v>
      </c>
      <c r="Q383" s="30">
        <v>3.4208359718322754</v>
      </c>
      <c r="R383" s="31">
        <v>4.9010000228881836</v>
      </c>
      <c r="S383" s="31">
        <v>5.3780698776245117</v>
      </c>
      <c r="T383" s="31">
        <v>4.995999813079834</v>
      </c>
      <c r="U383" s="31">
        <v>6.2783498764038086</v>
      </c>
      <c r="V383" s="32">
        <v>5.6574997901916504</v>
      </c>
    </row>
    <row r="384" spans="1:22" x14ac:dyDescent="0.25">
      <c r="A384" s="29">
        <v>39612</v>
      </c>
      <c r="B384" s="30">
        <v>1.117900013923645</v>
      </c>
      <c r="C384" s="31">
        <v>12.83430004119873</v>
      </c>
      <c r="D384" s="31">
        <v>52.439998626708984</v>
      </c>
      <c r="E384" s="31">
        <v>5.0399999618530273</v>
      </c>
      <c r="F384" s="31">
        <v>99.090713500976563</v>
      </c>
      <c r="G384" s="32">
        <v>81.027000427246094</v>
      </c>
      <c r="H384" s="30">
        <v>9.2420000582933426E-3</v>
      </c>
      <c r="I384" s="31">
        <v>1.5379999876022339</v>
      </c>
      <c r="J384" s="32">
        <v>1.9467999935150146</v>
      </c>
      <c r="K384" s="30">
        <v>1360.030029296875</v>
      </c>
      <c r="L384" s="31">
        <v>129.41035461425781</v>
      </c>
      <c r="M384" s="33">
        <v>2890.870849609375</v>
      </c>
      <c r="N384" s="30">
        <v>135.29176330566406</v>
      </c>
      <c r="O384" s="31">
        <v>867.3536376953125</v>
      </c>
      <c r="P384" s="32">
        <v>731.75</v>
      </c>
      <c r="Q384" s="30">
        <v>3.4866669178009033</v>
      </c>
      <c r="R384" s="31">
        <v>4.9619998931884766</v>
      </c>
      <c r="S384" s="31">
        <v>5.4076790809631348</v>
      </c>
      <c r="T384" s="31">
        <v>5.0419998168945313</v>
      </c>
      <c r="U384" s="31">
        <v>6.3187251091003418</v>
      </c>
      <c r="V384" s="32">
        <v>5.7624998092651367</v>
      </c>
    </row>
    <row r="385" spans="1:22" x14ac:dyDescent="0.25">
      <c r="A385" s="29">
        <v>39615</v>
      </c>
      <c r="B385" s="30">
        <v>1.0628999471664429</v>
      </c>
      <c r="C385" s="31">
        <v>12.521400451660156</v>
      </c>
      <c r="D385" s="31">
        <v>53.110000610351563</v>
      </c>
      <c r="E385" s="31">
        <v>5.25</v>
      </c>
      <c r="F385" s="31">
        <v>99.025962829589844</v>
      </c>
      <c r="G385" s="32">
        <v>80.962997436523438</v>
      </c>
      <c r="H385" s="30">
        <v>9.2489998787641525E-3</v>
      </c>
      <c r="I385" s="31">
        <v>1.547700047492981</v>
      </c>
      <c r="J385" s="32">
        <v>1.9641000032424927</v>
      </c>
      <c r="K385" s="30">
        <v>1360.1400146484375</v>
      </c>
      <c r="L385" s="31">
        <v>132.73876953125</v>
      </c>
      <c r="M385" s="33">
        <v>2948.970458984375</v>
      </c>
      <c r="N385" s="30">
        <v>136.16206359863281</v>
      </c>
      <c r="O385" s="31">
        <v>886.750732421875</v>
      </c>
      <c r="P385" s="32">
        <v>732.9749755859375</v>
      </c>
      <c r="Q385" s="30">
        <v>3.4952170848846436</v>
      </c>
      <c r="R385" s="31">
        <v>4.9524998664855957</v>
      </c>
      <c r="S385" s="31">
        <v>5.4436550140380859</v>
      </c>
      <c r="T385" s="31">
        <v>5.0370001792907715</v>
      </c>
      <c r="U385" s="31">
        <v>6.3301968574523926</v>
      </c>
      <c r="V385" s="32">
        <v>5.7300000190734863</v>
      </c>
    </row>
    <row r="386" spans="1:22" x14ac:dyDescent="0.25">
      <c r="A386" s="29">
        <v>39616</v>
      </c>
      <c r="B386" s="30">
        <v>0.99639999866485596</v>
      </c>
      <c r="C386" s="31">
        <v>12.404299736022949</v>
      </c>
      <c r="D386" s="31">
        <v>53.950000762939453</v>
      </c>
      <c r="E386" s="31">
        <v>5.25</v>
      </c>
      <c r="F386" s="31">
        <v>99.174392700195313</v>
      </c>
      <c r="G386" s="32">
        <v>81.01300048828125</v>
      </c>
      <c r="H386" s="30">
        <v>9.2590004205703735E-3</v>
      </c>
      <c r="I386" s="31">
        <v>1.5511000156402588</v>
      </c>
      <c r="J386" s="32">
        <v>1.9566999673843384</v>
      </c>
      <c r="K386" s="30">
        <v>1350.9300537109375</v>
      </c>
      <c r="L386" s="31">
        <v>132.91065979003906</v>
      </c>
      <c r="M386" s="33">
        <v>2952.42431640625</v>
      </c>
      <c r="N386" s="30">
        <v>135.23411560058594</v>
      </c>
      <c r="O386" s="31">
        <v>885.350830078125</v>
      </c>
      <c r="P386" s="32">
        <v>742.9625244140625</v>
      </c>
      <c r="Q386" s="30">
        <v>3.388300895690918</v>
      </c>
      <c r="R386" s="31">
        <v>4.9054999351501465</v>
      </c>
      <c r="S386" s="31">
        <v>5.4060688018798828</v>
      </c>
      <c r="T386" s="31">
        <v>5.0069999694824219</v>
      </c>
      <c r="U386" s="31">
        <v>6.215691089630127</v>
      </c>
      <c r="V386" s="32">
        <v>5.6624999046325684</v>
      </c>
    </row>
    <row r="387" spans="1:22" x14ac:dyDescent="0.25">
      <c r="A387" s="29">
        <v>39617</v>
      </c>
      <c r="B387" s="30">
        <v>1.0185999870300293</v>
      </c>
      <c r="C387" s="31">
        <v>12.664299964904785</v>
      </c>
      <c r="D387" s="31">
        <v>53.430000305175781</v>
      </c>
      <c r="E387" s="31">
        <v>5.25</v>
      </c>
      <c r="F387" s="31">
        <v>99.480880737304688</v>
      </c>
      <c r="G387" s="32">
        <v>80.795997619628906</v>
      </c>
      <c r="H387" s="30">
        <v>9.2709995806217194E-3</v>
      </c>
      <c r="I387" s="31">
        <v>1.5535000562667847</v>
      </c>
      <c r="J387" s="32">
        <v>1.9598000049591064</v>
      </c>
      <c r="K387" s="30">
        <v>1337.81005859375</v>
      </c>
      <c r="L387" s="31">
        <v>133.96257019042969</v>
      </c>
      <c r="M387" s="33">
        <v>2988.035400390625</v>
      </c>
      <c r="N387" s="30">
        <v>136.84764099121094</v>
      </c>
      <c r="O387" s="31">
        <v>891.65045166015625</v>
      </c>
      <c r="P387" s="32">
        <v>747.183349609375</v>
      </c>
      <c r="Q387" s="30">
        <v>3.3311460018157959</v>
      </c>
      <c r="R387" s="31">
        <v>4.809999942779541</v>
      </c>
      <c r="S387" s="31">
        <v>5.3797731399536133</v>
      </c>
      <c r="T387" s="31">
        <v>4.9889998435974121</v>
      </c>
      <c r="U387" s="31">
        <v>6.2291398048400879</v>
      </c>
      <c r="V387" s="32">
        <v>5.6550002098083496</v>
      </c>
    </row>
    <row r="388" spans="1:22" x14ac:dyDescent="0.25">
      <c r="A388" s="29">
        <v>39618</v>
      </c>
      <c r="B388" s="30">
        <v>1.0485999584197998</v>
      </c>
      <c r="C388" s="31">
        <v>12.741399765014648</v>
      </c>
      <c r="D388" s="31">
        <v>53.209999084472656</v>
      </c>
      <c r="E388" s="31">
        <v>5.3400001525878906</v>
      </c>
      <c r="F388" s="31">
        <v>99.351737976074219</v>
      </c>
      <c r="G388" s="32">
        <v>80.607002258300781</v>
      </c>
      <c r="H388" s="30">
        <v>9.263000451028347E-3</v>
      </c>
      <c r="I388" s="31">
        <v>1.5504000186920166</v>
      </c>
      <c r="J388" s="32">
        <v>1.9736000299453735</v>
      </c>
      <c r="K388" s="30">
        <v>1342.8299560546875</v>
      </c>
      <c r="L388" s="31">
        <v>130.87126159667969</v>
      </c>
      <c r="M388" s="33">
        <v>2919.813232421875</v>
      </c>
      <c r="N388" s="30">
        <v>132.73529052734375</v>
      </c>
      <c r="O388" s="31">
        <v>903.49957275390625</v>
      </c>
      <c r="P388" s="32">
        <v>728.91668701171875</v>
      </c>
      <c r="Q388" s="30">
        <v>3.3683478832244873</v>
      </c>
      <c r="R388" s="31">
        <v>4.8439998626708984</v>
      </c>
      <c r="S388" s="31">
        <v>5.4109358787536621</v>
      </c>
      <c r="T388" s="31">
        <v>5.0409998893737793</v>
      </c>
      <c r="U388" s="31">
        <v>6.3719930648803711</v>
      </c>
      <c r="V388" s="32">
        <v>5.755000114440918</v>
      </c>
    </row>
    <row r="389" spans="1:22" x14ac:dyDescent="0.25">
      <c r="A389" s="29">
        <v>39619</v>
      </c>
      <c r="B389" s="30">
        <v>1.1506999731063843</v>
      </c>
      <c r="C389" s="31">
        <v>13.168600082397461</v>
      </c>
      <c r="D389" s="31">
        <v>53.159999847412109</v>
      </c>
      <c r="E389" s="31">
        <v>5.4000000953674316</v>
      </c>
      <c r="F389" s="31">
        <v>99.46099853515625</v>
      </c>
      <c r="G389" s="32">
        <v>80.083999633789063</v>
      </c>
      <c r="H389" s="30">
        <v>9.3299997970461845E-3</v>
      </c>
      <c r="I389" s="31">
        <v>1.5606000423431396</v>
      </c>
      <c r="J389" s="32">
        <v>1.9766000509262085</v>
      </c>
      <c r="K389" s="30">
        <v>1317.9300537109375</v>
      </c>
      <c r="L389" s="31">
        <v>129.85078430175781</v>
      </c>
      <c r="M389" s="33">
        <v>2914.421142578125</v>
      </c>
      <c r="N389" s="30">
        <v>134.48912048339844</v>
      </c>
      <c r="O389" s="31">
        <v>903.799560546875</v>
      </c>
      <c r="P389" s="32">
        <v>722.67498779296875</v>
      </c>
      <c r="Q389" s="30">
        <v>3.310966968536377</v>
      </c>
      <c r="R389" s="31">
        <v>4.8204998970031738</v>
      </c>
      <c r="S389" s="31">
        <v>5.3988990783691406</v>
      </c>
      <c r="T389" s="31">
        <v>4.994999885559082</v>
      </c>
      <c r="U389" s="31">
        <v>6.3122949600219727</v>
      </c>
      <c r="V389" s="32">
        <v>5.6649999618530273</v>
      </c>
    </row>
    <row r="390" spans="1:22" x14ac:dyDescent="0.25">
      <c r="A390" s="29">
        <v>39622</v>
      </c>
      <c r="B390" s="30">
        <v>1.1470999717712402</v>
      </c>
      <c r="C390" s="31">
        <v>13.288599967956543</v>
      </c>
      <c r="D390" s="31">
        <v>52.880001068115234</v>
      </c>
      <c r="E390" s="31">
        <v>5.3499999046325684</v>
      </c>
      <c r="F390" s="31">
        <v>99.32049560546875</v>
      </c>
      <c r="G390" s="32">
        <v>79.626998901367188</v>
      </c>
      <c r="H390" s="30">
        <v>9.2759998515248299E-3</v>
      </c>
      <c r="I390" s="31">
        <v>1.551800012588501</v>
      </c>
      <c r="J390" s="32">
        <v>1.9650000333786011</v>
      </c>
      <c r="K390" s="30">
        <v>1318</v>
      </c>
      <c r="L390" s="31">
        <v>128.45976257324219</v>
      </c>
      <c r="M390" s="33">
        <v>2909.749755859375</v>
      </c>
      <c r="N390" s="30">
        <v>136.0423583984375</v>
      </c>
      <c r="O390" s="31">
        <v>884.0509033203125</v>
      </c>
      <c r="P390" s="32">
        <v>726.42498779296875</v>
      </c>
      <c r="Q390" s="30">
        <v>3.3759040832519531</v>
      </c>
      <c r="R390" s="31">
        <v>4.875999927520752</v>
      </c>
      <c r="S390" s="31">
        <v>5.3772039413452148</v>
      </c>
      <c r="T390" s="31">
        <v>5.0089998245239258</v>
      </c>
      <c r="U390" s="31">
        <v>6.2735481262207031</v>
      </c>
      <c r="V390" s="32">
        <v>5.6500000953674316</v>
      </c>
    </row>
    <row r="391" spans="1:22" x14ac:dyDescent="0.25">
      <c r="A391" s="29">
        <v>39623</v>
      </c>
      <c r="B391" s="30">
        <v>1.2174999713897705</v>
      </c>
      <c r="C391" s="31">
        <v>13.848299980163574</v>
      </c>
      <c r="D391" s="31">
        <v>51.419998168945313</v>
      </c>
      <c r="E391" s="31">
        <v>5.4099998474121094</v>
      </c>
      <c r="F391" s="31">
        <v>99.482902526855469</v>
      </c>
      <c r="G391" s="32">
        <v>78.830001831054688</v>
      </c>
      <c r="H391" s="30">
        <v>9.2679997906088829E-3</v>
      </c>
      <c r="I391" s="31">
        <v>1.5568000078201294</v>
      </c>
      <c r="J391" s="32">
        <v>1.9696999788284302</v>
      </c>
      <c r="K391" s="30">
        <v>1314.2900390625</v>
      </c>
      <c r="L391" s="31">
        <v>128.37930297851563</v>
      </c>
      <c r="M391" s="33">
        <v>2876.229736328125</v>
      </c>
      <c r="N391" s="30">
        <v>136.83500671386719</v>
      </c>
      <c r="O391" s="31">
        <v>889.05059814453125</v>
      </c>
      <c r="P391" s="32">
        <v>714.91668701171875</v>
      </c>
      <c r="Q391" s="30">
        <v>3.3109920024871826</v>
      </c>
      <c r="R391" s="31">
        <v>4.8105001449584961</v>
      </c>
      <c r="S391" s="31">
        <v>5.3672080039978027</v>
      </c>
      <c r="T391" s="31">
        <v>5.0130000114440918</v>
      </c>
      <c r="U391" s="31">
        <v>6.2493600845336914</v>
      </c>
      <c r="V391" s="32">
        <v>5.6675000190734863</v>
      </c>
    </row>
    <row r="392" spans="1:22" x14ac:dyDescent="0.25">
      <c r="A392" s="29">
        <v>39624</v>
      </c>
      <c r="B392" s="30">
        <v>1.2582999467849731</v>
      </c>
      <c r="C392" s="31">
        <v>14.238300323486328</v>
      </c>
      <c r="D392" s="31">
        <v>50.130001068115234</v>
      </c>
      <c r="E392" s="31">
        <v>5.3299999237060547</v>
      </c>
      <c r="F392" s="31">
        <v>99.476737976074219</v>
      </c>
      <c r="G392" s="32">
        <v>78.536003112792969</v>
      </c>
      <c r="H392" s="30">
        <v>9.2660002410411835E-3</v>
      </c>
      <c r="I392" s="31">
        <v>1.56659996509552</v>
      </c>
      <c r="J392" s="32">
        <v>1.9724999666213989</v>
      </c>
      <c r="K392" s="30">
        <v>1321.969970703125</v>
      </c>
      <c r="L392" s="31">
        <v>127.70716857910156</v>
      </c>
      <c r="M392" s="33">
        <v>2899.118896484375</v>
      </c>
      <c r="N392" s="30">
        <v>134.99940490722656</v>
      </c>
      <c r="O392" s="31">
        <v>880.2510986328125</v>
      </c>
      <c r="P392" s="32">
        <v>732.6583251953125</v>
      </c>
      <c r="Q392" s="30">
        <v>3.2723119258880615</v>
      </c>
      <c r="R392" s="31">
        <v>4.807499885559082</v>
      </c>
      <c r="S392" s="31">
        <v>5.3732490539550781</v>
      </c>
      <c r="T392" s="31">
        <v>5.0260000228881836</v>
      </c>
      <c r="U392" s="31">
        <v>6.2348670959472656</v>
      </c>
      <c r="V392" s="32">
        <v>5.625</v>
      </c>
    </row>
    <row r="393" spans="1:22" x14ac:dyDescent="0.25">
      <c r="A393" s="29">
        <v>39625</v>
      </c>
      <c r="B393" s="30">
        <v>1.4125000238418579</v>
      </c>
      <c r="C393" s="31">
        <v>14.841699600219727</v>
      </c>
      <c r="D393" s="31">
        <v>48.830001831054688</v>
      </c>
      <c r="E393" s="31">
        <v>5.1700000762939453</v>
      </c>
      <c r="F393" s="31">
        <v>99.713890075683594</v>
      </c>
      <c r="G393" s="32">
        <v>77.698997497558594</v>
      </c>
      <c r="H393" s="30">
        <v>9.3759996816515923E-3</v>
      </c>
      <c r="I393" s="31">
        <v>1.575700044631958</v>
      </c>
      <c r="J393" s="32">
        <v>1.9875999689102173</v>
      </c>
      <c r="K393" s="30">
        <v>1283.1500244140625</v>
      </c>
      <c r="L393" s="31">
        <v>129.26513671875</v>
      </c>
      <c r="M393" s="33">
        <v>2877.143310546875</v>
      </c>
      <c r="N393" s="30">
        <v>139.72647094726563</v>
      </c>
      <c r="O393" s="31">
        <v>912.1986083984375</v>
      </c>
      <c r="P393" s="32">
        <v>756.6500244140625</v>
      </c>
      <c r="Q393" s="30">
        <v>3.1684110164642334</v>
      </c>
      <c r="R393" s="31">
        <v>4.7379999160766602</v>
      </c>
      <c r="S393" s="31">
        <v>5.3305788040161133</v>
      </c>
      <c r="T393" s="31">
        <v>4.9600000381469727</v>
      </c>
      <c r="U393" s="31">
        <v>6.1727399826049805</v>
      </c>
      <c r="V393" s="32">
        <v>5.5199999809265137</v>
      </c>
    </row>
    <row r="394" spans="1:22" x14ac:dyDescent="0.25">
      <c r="A394" s="29">
        <v>39626</v>
      </c>
      <c r="B394" s="30">
        <v>1.4664000272750854</v>
      </c>
      <c r="C394" s="31">
        <v>15.127099990844727</v>
      </c>
      <c r="D394" s="31">
        <v>49.180000305175781</v>
      </c>
      <c r="E394" s="31">
        <v>5.1599998474121094</v>
      </c>
      <c r="F394" s="31">
        <v>99.861122131347656</v>
      </c>
      <c r="G394" s="32">
        <v>77.397003173828125</v>
      </c>
      <c r="H394" s="30">
        <v>9.4109997153282166E-3</v>
      </c>
      <c r="I394" s="31">
        <v>1.5793999433517456</v>
      </c>
      <c r="J394" s="32">
        <v>1.9930000305175781</v>
      </c>
      <c r="K394" s="30">
        <v>1278.3800048828125</v>
      </c>
      <c r="L394" s="31">
        <v>127.44035339355469</v>
      </c>
      <c r="M394" s="33">
        <v>2825.091064453125</v>
      </c>
      <c r="N394" s="30">
        <v>140.3699951171875</v>
      </c>
      <c r="O394" s="31">
        <v>927.19696044921875</v>
      </c>
      <c r="P394" s="32">
        <v>757.566650390625</v>
      </c>
      <c r="Q394" s="30">
        <v>3.1154398918151855</v>
      </c>
      <c r="R394" s="31">
        <v>4.6985001564025879</v>
      </c>
      <c r="S394" s="31">
        <v>5.3295068740844727</v>
      </c>
      <c r="T394" s="31">
        <v>4.9699997901916504</v>
      </c>
      <c r="U394" s="31">
        <v>6.1672530174255371</v>
      </c>
      <c r="V394" s="32">
        <v>5.5625</v>
      </c>
    </row>
    <row r="395" spans="1:22" x14ac:dyDescent="0.25">
      <c r="A395" s="29">
        <v>39629</v>
      </c>
      <c r="B395" s="30">
        <v>1.3486000299453735</v>
      </c>
      <c r="C395" s="31">
        <v>14.757100105285645</v>
      </c>
      <c r="D395" s="31">
        <v>49.229999542236328</v>
      </c>
      <c r="E395" s="31">
        <v>5.1500000953674316</v>
      </c>
      <c r="F395" s="31">
        <v>99.876350402832031</v>
      </c>
      <c r="G395" s="32">
        <v>76.497001647949219</v>
      </c>
      <c r="H395" s="30">
        <v>9.4299996271729469E-3</v>
      </c>
      <c r="I395" s="31">
        <v>1.5755000114440918</v>
      </c>
      <c r="J395" s="32">
        <v>1.9930000305175781</v>
      </c>
      <c r="K395" s="30">
        <v>1280</v>
      </c>
      <c r="L395" s="31">
        <v>126.96003723144531</v>
      </c>
      <c r="M395" s="33">
        <v>2834.3359375</v>
      </c>
      <c r="N395" s="30">
        <v>140.84620666503906</v>
      </c>
      <c r="O395" s="31">
        <v>927.24847412109375</v>
      </c>
      <c r="P395" s="32">
        <v>728.2166748046875</v>
      </c>
      <c r="Q395" s="30">
        <v>3.125648021697998</v>
      </c>
      <c r="R395" s="31">
        <v>4.6789999008178711</v>
      </c>
      <c r="S395" s="31">
        <v>5.3851299285888672</v>
      </c>
      <c r="T395" s="31">
        <v>5.0339999198913574</v>
      </c>
      <c r="U395" s="31">
        <v>6.2025470733642578</v>
      </c>
      <c r="V395" s="32">
        <v>5.6599998474121094</v>
      </c>
    </row>
    <row r="396" spans="1:22" x14ac:dyDescent="0.25">
      <c r="A396" s="29">
        <v>39630</v>
      </c>
      <c r="B396" s="30">
        <v>1.3658000230789185</v>
      </c>
      <c r="C396" s="31">
        <v>14.876700401306152</v>
      </c>
      <c r="D396" s="31">
        <v>48.860000610351563</v>
      </c>
      <c r="E396" s="31">
        <v>5.1100001335144043</v>
      </c>
      <c r="F396" s="31">
        <v>99.865699768066406</v>
      </c>
      <c r="G396" s="32">
        <v>75.597000122070313</v>
      </c>
      <c r="H396" s="30">
        <v>9.4290003180503845E-3</v>
      </c>
      <c r="I396" s="31">
        <v>1.5793000459671021</v>
      </c>
      <c r="J396" s="32">
        <v>1.9945000410079956</v>
      </c>
      <c r="K396" s="30">
        <v>1284.9100341796875</v>
      </c>
      <c r="L396" s="31">
        <v>127.38385772705078</v>
      </c>
      <c r="M396" s="33">
        <v>2834.3359375</v>
      </c>
      <c r="N396" s="30">
        <v>141.92965698242188</v>
      </c>
      <c r="O396" s="31">
        <v>944.24755859375</v>
      </c>
      <c r="P396" s="32">
        <v>723.11248779296875</v>
      </c>
      <c r="Q396" s="30">
        <v>3.1378180980682373</v>
      </c>
      <c r="R396" s="31">
        <v>4.7024998664855957</v>
      </c>
      <c r="S396" s="31">
        <v>5.3772487640380859</v>
      </c>
      <c r="T396" s="31">
        <v>5.0669999122619629</v>
      </c>
      <c r="U396" s="31">
        <v>6.1902132034301758</v>
      </c>
      <c r="V396" s="32">
        <v>5.6725001335144043</v>
      </c>
    </row>
    <row r="397" spans="1:22" x14ac:dyDescent="0.25">
      <c r="A397" s="29">
        <v>39631</v>
      </c>
      <c r="B397" s="30">
        <v>1.3300000429153442</v>
      </c>
      <c r="C397" s="31">
        <v>14.725700378417969</v>
      </c>
      <c r="D397" s="31">
        <v>48.650001525878906</v>
      </c>
      <c r="E397" s="31">
        <v>5.2699999809265137</v>
      </c>
      <c r="F397" s="31">
        <v>99.952896118164063</v>
      </c>
      <c r="G397" s="32">
        <v>75.407997131347656</v>
      </c>
      <c r="H397" s="30">
        <v>9.4360001385211945E-3</v>
      </c>
      <c r="I397" s="31">
        <v>1.5881999731063843</v>
      </c>
      <c r="J397" s="32">
        <v>1.9937000274658203</v>
      </c>
      <c r="K397" s="30">
        <v>1261.52001953125</v>
      </c>
      <c r="L397" s="31">
        <v>125.34310913085938</v>
      </c>
      <c r="M397" s="33">
        <v>2782.996337890625</v>
      </c>
      <c r="N397" s="30">
        <v>144.50035095214844</v>
      </c>
      <c r="O397" s="31">
        <v>944.1688232421875</v>
      </c>
      <c r="P397" s="32">
        <v>752.42498779296875</v>
      </c>
      <c r="Q397" s="30">
        <v>3.1171019077301025</v>
      </c>
      <c r="R397" s="31">
        <v>4.6814999580383301</v>
      </c>
      <c r="S397" s="31">
        <v>5.4051671028137207</v>
      </c>
      <c r="T397" s="31">
        <v>5.0980000495910645</v>
      </c>
      <c r="U397" s="31">
        <v>6.1527099609375</v>
      </c>
      <c r="V397" s="32">
        <v>5.6525001525878906</v>
      </c>
    </row>
    <row r="398" spans="1:22" x14ac:dyDescent="0.25">
      <c r="A398" s="29">
        <v>39632</v>
      </c>
      <c r="B398" s="30">
        <v>1.3314000368118286</v>
      </c>
      <c r="C398" s="31">
        <v>14.745699882507324</v>
      </c>
      <c r="D398" s="31">
        <v>48.729999542236328</v>
      </c>
      <c r="E398" s="31">
        <v>5.3499999046325684</v>
      </c>
      <c r="F398" s="31">
        <v>99.930160522460938</v>
      </c>
      <c r="G398" s="32">
        <v>76.200996398925781</v>
      </c>
      <c r="H398" s="30">
        <v>9.3670003116130829E-3</v>
      </c>
      <c r="I398" s="31">
        <v>1.5702999830245972</v>
      </c>
      <c r="J398" s="32">
        <v>1.9825999736785889</v>
      </c>
      <c r="K398" s="30">
        <v>1262.9000244140625</v>
      </c>
      <c r="L398" s="31">
        <v>124.32601928710938</v>
      </c>
      <c r="M398" s="33">
        <v>2723.852294921875</v>
      </c>
      <c r="N398" s="30">
        <v>146.05241394042969</v>
      </c>
      <c r="O398" s="31">
        <v>933.2703857421875</v>
      </c>
      <c r="P398" s="32">
        <v>749.7208251953125</v>
      </c>
      <c r="Q398" s="30">
        <v>3.0942339897155762</v>
      </c>
      <c r="R398" s="31">
        <v>4.7278261184692383</v>
      </c>
      <c r="S398" s="31">
        <v>5.3258199691772461</v>
      </c>
      <c r="T398" s="31">
        <v>5.0289998054504395</v>
      </c>
      <c r="U398" s="31">
        <v>6.095372200012207</v>
      </c>
      <c r="V398" s="32">
        <v>5.5774998664855957</v>
      </c>
    </row>
    <row r="399" spans="1:22" x14ac:dyDescent="0.25">
      <c r="A399" s="29">
        <v>39633</v>
      </c>
      <c r="B399" s="30">
        <v>1.3314000368118286</v>
      </c>
      <c r="C399" s="31">
        <v>14.745699882507324</v>
      </c>
      <c r="D399" s="31">
        <v>48.729999542236328</v>
      </c>
      <c r="E399" s="31">
        <v>5.3499999046325684</v>
      </c>
      <c r="F399" s="31">
        <v>99.930160522460938</v>
      </c>
      <c r="G399" s="32">
        <v>76.200996398925781</v>
      </c>
      <c r="H399" s="30">
        <v>9.3740001320838928E-3</v>
      </c>
      <c r="I399" s="31">
        <v>1.5706000328063965</v>
      </c>
      <c r="J399" s="32">
        <v>1.9821499586105347</v>
      </c>
      <c r="K399" s="30">
        <v>1262.9000244140625</v>
      </c>
      <c r="L399" s="31">
        <v>123.96595001220703</v>
      </c>
      <c r="M399" s="33">
        <v>2747.224853515625</v>
      </c>
      <c r="N399" s="30">
        <v>146.04447937011719</v>
      </c>
      <c r="O399" s="31">
        <v>932.29638671875</v>
      </c>
      <c r="P399" s="32">
        <v>749.7208251953125</v>
      </c>
      <c r="Q399" s="30">
        <v>3.0942339897155762</v>
      </c>
      <c r="R399" s="31">
        <v>4.7278261184692383</v>
      </c>
      <c r="S399" s="31">
        <v>5.3119850158691406</v>
      </c>
      <c r="T399" s="31">
        <v>4.9660000801086426</v>
      </c>
      <c r="U399" s="31">
        <v>6.061582088470459</v>
      </c>
      <c r="V399" s="32">
        <v>5.5199999809265137</v>
      </c>
    </row>
    <row r="400" spans="1:22" x14ac:dyDescent="0.25">
      <c r="A400" s="29">
        <v>39636</v>
      </c>
      <c r="B400" s="30">
        <v>1.3842999935150146</v>
      </c>
      <c r="C400" s="31">
        <v>15.235699653625488</v>
      </c>
      <c r="D400" s="31">
        <v>48.5</v>
      </c>
      <c r="E400" s="31">
        <v>5.1599998474121094</v>
      </c>
      <c r="F400" s="31">
        <v>100.01718902587891</v>
      </c>
      <c r="G400" s="32">
        <v>74.862998962402344</v>
      </c>
      <c r="H400" s="30">
        <v>9.341999888420105E-3</v>
      </c>
      <c r="I400" s="31">
        <v>1.5726000070571899</v>
      </c>
      <c r="J400" s="32">
        <v>1.9773999452590942</v>
      </c>
      <c r="K400" s="30">
        <v>1252.31005859375</v>
      </c>
      <c r="L400" s="31">
        <v>124.91855621337891</v>
      </c>
      <c r="M400" s="33">
        <v>2808.57470703125</v>
      </c>
      <c r="N400" s="30">
        <v>143.06138610839844</v>
      </c>
      <c r="O400" s="31">
        <v>924.5986328125</v>
      </c>
      <c r="P400" s="32">
        <v>720.8125</v>
      </c>
      <c r="Q400" s="30">
        <v>3.0380311012268066</v>
      </c>
      <c r="R400" s="31">
        <v>4.7094998359680176</v>
      </c>
      <c r="S400" s="31">
        <v>5.2820391654968262</v>
      </c>
      <c r="T400" s="31">
        <v>4.9180002212524414</v>
      </c>
      <c r="U400" s="31">
        <v>6.0141267776489258</v>
      </c>
      <c r="V400" s="32">
        <v>5.4749999046325684</v>
      </c>
    </row>
    <row r="401" spans="1:22" x14ac:dyDescent="0.25">
      <c r="A401" s="29">
        <v>39637</v>
      </c>
      <c r="B401" s="30">
        <v>1.3300000429153442</v>
      </c>
      <c r="C401" s="31">
        <v>15.028300285339355</v>
      </c>
      <c r="D401" s="31">
        <v>48.540000915527344</v>
      </c>
      <c r="E401" s="31">
        <v>5.2199997901916504</v>
      </c>
      <c r="F401" s="31">
        <v>100.29383087158203</v>
      </c>
      <c r="G401" s="32">
        <v>74.545997619628906</v>
      </c>
      <c r="H401" s="30">
        <v>9.3080000951886177E-3</v>
      </c>
      <c r="I401" s="31">
        <v>1.5670000314712524</v>
      </c>
      <c r="J401" s="32">
        <v>1.9688999652862549</v>
      </c>
      <c r="K401" s="30">
        <v>1273.699951171875</v>
      </c>
      <c r="L401" s="31">
        <v>121.31713104248047</v>
      </c>
      <c r="M401" s="33">
        <v>2719.814697265625</v>
      </c>
      <c r="N401" s="30">
        <v>138.55068969726563</v>
      </c>
      <c r="O401" s="31">
        <v>919.59893798828125</v>
      </c>
      <c r="P401" s="32">
        <v>697.45001220703125</v>
      </c>
      <c r="Q401" s="30">
        <v>3.0171020030975342</v>
      </c>
      <c r="R401" s="31">
        <v>4.6255002021789551</v>
      </c>
      <c r="S401" s="31">
        <v>5.2805309295654297</v>
      </c>
      <c r="T401" s="31">
        <v>4.9079999923706055</v>
      </c>
      <c r="U401" s="31">
        <v>5.9867110252380371</v>
      </c>
      <c r="V401" s="32">
        <v>5.4650001525878906</v>
      </c>
    </row>
    <row r="402" spans="1:22" x14ac:dyDescent="0.25">
      <c r="A402" s="29">
        <v>39638</v>
      </c>
      <c r="B402" s="30">
        <v>1.3114000558853149</v>
      </c>
      <c r="C402" s="31">
        <v>15.014300346374512</v>
      </c>
      <c r="D402" s="31">
        <v>48.740001678466797</v>
      </c>
      <c r="E402" s="31">
        <v>5.309999942779541</v>
      </c>
      <c r="F402" s="31">
        <v>100.49929809570313</v>
      </c>
      <c r="G402" s="32">
        <v>74.80999755859375</v>
      </c>
      <c r="H402" s="30">
        <v>9.3620000407099724E-3</v>
      </c>
      <c r="I402" s="31">
        <v>1.5743000507354736</v>
      </c>
      <c r="J402" s="32">
        <v>1.9817999601364136</v>
      </c>
      <c r="K402" s="30">
        <v>1244.68994140625</v>
      </c>
      <c r="L402" s="31">
        <v>121.84587097167969</v>
      </c>
      <c r="M402" s="33">
        <v>2794.63134765625</v>
      </c>
      <c r="N402" s="30">
        <v>138.42620849609375</v>
      </c>
      <c r="O402" s="31">
        <v>924.79864501953125</v>
      </c>
      <c r="P402" s="32">
        <v>687.89581298828125</v>
      </c>
      <c r="Q402" s="30">
        <v>2.997035026550293</v>
      </c>
      <c r="R402" s="31">
        <v>4.5409998893737793</v>
      </c>
      <c r="S402" s="31">
        <v>5.2945542335510254</v>
      </c>
      <c r="T402" s="31">
        <v>4.9010000228881836</v>
      </c>
      <c r="U402" s="31">
        <v>5.9857897758483887</v>
      </c>
      <c r="V402" s="32">
        <v>5.442500114440918</v>
      </c>
    </row>
    <row r="403" spans="1:22" x14ac:dyDescent="0.25">
      <c r="A403" s="29">
        <v>39639</v>
      </c>
      <c r="B403" s="30">
        <v>1.3521000146865845</v>
      </c>
      <c r="C403" s="31">
        <v>15.442899703979492</v>
      </c>
      <c r="D403" s="31">
        <v>47.159999847412109</v>
      </c>
      <c r="E403" s="31">
        <v>4.9899997711181641</v>
      </c>
      <c r="F403" s="31">
        <v>100.68755340576172</v>
      </c>
      <c r="G403" s="32">
        <v>74.448997497558594</v>
      </c>
      <c r="H403" s="30">
        <v>9.3470001593232155E-3</v>
      </c>
      <c r="I403" s="31">
        <v>1.5787999629974365</v>
      </c>
      <c r="J403" s="32">
        <v>1.9771000146865845</v>
      </c>
      <c r="K403" s="30">
        <v>1253.3900146484375</v>
      </c>
      <c r="L403" s="31">
        <v>122.06640625</v>
      </c>
      <c r="M403" s="33">
        <v>2796.552490234375</v>
      </c>
      <c r="N403" s="30">
        <v>143.15034484863281</v>
      </c>
      <c r="O403" s="31">
        <v>939.99554443359375</v>
      </c>
      <c r="P403" s="32">
        <v>680.125</v>
      </c>
      <c r="Q403" s="30">
        <v>3.0250101089477539</v>
      </c>
      <c r="R403" s="31">
        <v>4.5244998931884766</v>
      </c>
      <c r="S403" s="31">
        <v>5.2755661010742188</v>
      </c>
      <c r="T403" s="31">
        <v>4.9070000648498535</v>
      </c>
      <c r="U403" s="31">
        <v>5.9564790725708008</v>
      </c>
      <c r="V403" s="32">
        <v>5.4200000762939453</v>
      </c>
    </row>
    <row r="404" spans="1:22" x14ac:dyDescent="0.25">
      <c r="A404" s="29">
        <v>39640</v>
      </c>
      <c r="B404" s="30">
        <v>1.4292999505996704</v>
      </c>
      <c r="C404" s="31">
        <v>15.685700416564941</v>
      </c>
      <c r="D404" s="31">
        <v>46</v>
      </c>
      <c r="E404" s="31">
        <v>4.8899998664855957</v>
      </c>
      <c r="F404" s="31">
        <v>100.12218475341797</v>
      </c>
      <c r="G404" s="32">
        <v>73.918998718261719</v>
      </c>
      <c r="H404" s="30">
        <v>9.3759996816515923E-3</v>
      </c>
      <c r="I404" s="31">
        <v>1.5937999486923218</v>
      </c>
      <c r="J404" s="32">
        <v>1.98580002784729</v>
      </c>
      <c r="K404" s="30">
        <v>1239.489990234375</v>
      </c>
      <c r="L404" s="31">
        <v>122.85369110107422</v>
      </c>
      <c r="M404" s="33">
        <v>2842.46044921875</v>
      </c>
      <c r="N404" s="30">
        <v>145.6141357421875</v>
      </c>
      <c r="O404" s="31">
        <v>958.993408203125</v>
      </c>
      <c r="P404" s="32">
        <v>684.95001220703125</v>
      </c>
      <c r="Q404" s="30">
        <v>3.0874769687652588</v>
      </c>
      <c r="R404" s="31">
        <v>4.624000072479248</v>
      </c>
      <c r="S404" s="31">
        <v>5.2685890197753906</v>
      </c>
      <c r="T404" s="31">
        <v>4.9260001182556152</v>
      </c>
      <c r="U404" s="31">
        <v>5.9415321350097656</v>
      </c>
      <c r="V404" s="32">
        <v>5.442500114440918</v>
      </c>
    </row>
    <row r="405" spans="1:22" x14ac:dyDescent="0.25">
      <c r="A405" s="29">
        <v>39643</v>
      </c>
      <c r="B405" s="30">
        <v>1.4466999769210815</v>
      </c>
      <c r="C405" s="31">
        <v>15.826700210571289</v>
      </c>
      <c r="D405" s="31">
        <v>46.200000762939453</v>
      </c>
      <c r="E405" s="31">
        <v>4.9000000953674316</v>
      </c>
      <c r="F405" s="31">
        <v>100.20030212402344</v>
      </c>
      <c r="G405" s="32">
        <v>73.805999755859375</v>
      </c>
      <c r="H405" s="30">
        <v>9.4269998371601105E-3</v>
      </c>
      <c r="I405" s="31">
        <v>1.5908000469207764</v>
      </c>
      <c r="J405" s="32">
        <v>1.9945000410079956</v>
      </c>
      <c r="K405" s="30">
        <v>1228.300048828125</v>
      </c>
      <c r="L405" s="31">
        <v>122.54602813720703</v>
      </c>
      <c r="M405" s="33">
        <v>2821.028564453125</v>
      </c>
      <c r="N405" s="30">
        <v>146.2144775390625</v>
      </c>
      <c r="O405" s="31">
        <v>973.24591064453125</v>
      </c>
      <c r="P405" s="32">
        <v>660.375</v>
      </c>
      <c r="Q405" s="30">
        <v>3.0257859230041504</v>
      </c>
      <c r="R405" s="31">
        <v>4.5749998092651367</v>
      </c>
      <c r="S405" s="31">
        <v>5.2470998764038086</v>
      </c>
      <c r="T405" s="31">
        <v>4.8839998245239258</v>
      </c>
      <c r="U405" s="31">
        <v>5.9406619071960449</v>
      </c>
      <c r="V405" s="32">
        <v>5.4375</v>
      </c>
    </row>
    <row r="406" spans="1:22" x14ac:dyDescent="0.25">
      <c r="A406" s="29">
        <v>39644</v>
      </c>
      <c r="B406" s="30">
        <v>1.5085999965667725</v>
      </c>
      <c r="C406" s="31">
        <v>16.185699462890625</v>
      </c>
      <c r="D406" s="31">
        <v>44.810001373291016</v>
      </c>
      <c r="E406" s="31">
        <v>4.9600000381469727</v>
      </c>
      <c r="F406" s="31">
        <v>100.36759185791016</v>
      </c>
      <c r="G406" s="32">
        <v>73.113998413085938</v>
      </c>
      <c r="H406" s="30">
        <v>9.5149995759129524E-3</v>
      </c>
      <c r="I406" s="31">
        <v>1.5910999774932861</v>
      </c>
      <c r="J406" s="32">
        <v>2.0016000270843506</v>
      </c>
      <c r="K406" s="30">
        <v>1214.9100341796875</v>
      </c>
      <c r="L406" s="31">
        <v>121.58779144287109</v>
      </c>
      <c r="M406" s="33">
        <v>2715.863037109375</v>
      </c>
      <c r="N406" s="30">
        <v>140.4468994140625</v>
      </c>
      <c r="O406" s="31">
        <v>971.24603271484375</v>
      </c>
      <c r="P406" s="32">
        <v>648.25</v>
      </c>
      <c r="Q406" s="30">
        <v>2.9663619995117188</v>
      </c>
      <c r="R406" s="31">
        <v>4.5339999198913574</v>
      </c>
      <c r="S406" s="31">
        <v>5.2310910224914551</v>
      </c>
      <c r="T406" s="31">
        <v>4.8819999694824219</v>
      </c>
      <c r="U406" s="31">
        <v>5.8814377784729004</v>
      </c>
      <c r="V406" s="32">
        <v>5.4000000953674316</v>
      </c>
    </row>
    <row r="407" spans="1:22" x14ac:dyDescent="0.25">
      <c r="A407" s="29">
        <v>39645</v>
      </c>
      <c r="B407" s="30">
        <v>1.4671000242233276</v>
      </c>
      <c r="C407" s="31">
        <v>16.290000915527344</v>
      </c>
      <c r="D407" s="31">
        <v>42.919998168945313</v>
      </c>
      <c r="E407" s="31">
        <v>4.8499999046325684</v>
      </c>
      <c r="F407" s="31">
        <v>99.984848022460938</v>
      </c>
      <c r="G407" s="32">
        <v>73.03399658203125</v>
      </c>
      <c r="H407" s="30">
        <v>9.5370002090930939E-3</v>
      </c>
      <c r="I407" s="31">
        <v>1.5827000141143799</v>
      </c>
      <c r="J407" s="32">
        <v>1.9989999532699585</v>
      </c>
      <c r="K407" s="30">
        <v>1245.3599853515625</v>
      </c>
      <c r="L407" s="31">
        <v>121.77497863769531</v>
      </c>
      <c r="M407" s="33">
        <v>2721.08349609375</v>
      </c>
      <c r="N407" s="30">
        <v>136.94137573242188</v>
      </c>
      <c r="O407" s="31">
        <v>964.346435546875</v>
      </c>
      <c r="P407" s="32">
        <v>658.5</v>
      </c>
      <c r="Q407" s="30">
        <v>3.0024220943450928</v>
      </c>
      <c r="R407" s="31">
        <v>4.623499870300293</v>
      </c>
      <c r="S407" s="31">
        <v>5.2288498878479004</v>
      </c>
      <c r="T407" s="31">
        <v>4.9039998054504395</v>
      </c>
      <c r="U407" s="31">
        <v>5.8808221817016602</v>
      </c>
      <c r="V407" s="32">
        <v>5.4200000762939453</v>
      </c>
    </row>
    <row r="408" spans="1:22" x14ac:dyDescent="0.25">
      <c r="A408" s="29">
        <v>39646</v>
      </c>
      <c r="B408" s="30">
        <v>1.4492000341415405</v>
      </c>
      <c r="C408" s="31">
        <v>16.191699981689453</v>
      </c>
      <c r="D408" s="31">
        <v>42.680000305175781</v>
      </c>
      <c r="E408" s="31">
        <v>4.9600000381469727</v>
      </c>
      <c r="F408" s="31">
        <v>99.497230529785156</v>
      </c>
      <c r="G408" s="32">
        <v>73.290000915527344</v>
      </c>
      <c r="H408" s="30">
        <v>9.3679996207356453E-3</v>
      </c>
      <c r="I408" s="31">
        <v>1.5863000154495239</v>
      </c>
      <c r="J408" s="32">
        <v>1.9977999925613403</v>
      </c>
      <c r="K408" s="30">
        <v>1260.3199462890625</v>
      </c>
      <c r="L408" s="31">
        <v>121.75672912597656</v>
      </c>
      <c r="M408" s="33">
        <v>2787.110107421875</v>
      </c>
      <c r="N408" s="30">
        <v>131.79103088378906</v>
      </c>
      <c r="O408" s="31">
        <v>966.49261474609375</v>
      </c>
      <c r="P408" s="32">
        <v>631.25</v>
      </c>
      <c r="Q408" s="30">
        <v>3.1068189144134521</v>
      </c>
      <c r="R408" s="31">
        <v>4.7855000495910645</v>
      </c>
      <c r="S408" s="31">
        <v>5.2427411079406738</v>
      </c>
      <c r="T408" s="31">
        <v>4.935999870300293</v>
      </c>
      <c r="U408" s="31">
        <v>5.8871660232543945</v>
      </c>
      <c r="V408" s="32">
        <v>5.4250001907348633</v>
      </c>
    </row>
    <row r="409" spans="1:22" x14ac:dyDescent="0.25">
      <c r="A409" s="29">
        <v>39647</v>
      </c>
      <c r="B409" s="30">
        <v>1.4557000398635864</v>
      </c>
      <c r="C409" s="31">
        <v>16.205699920654297</v>
      </c>
      <c r="D409" s="31">
        <v>42.819999694824219</v>
      </c>
      <c r="E409" s="31">
        <v>4.8400001525878906</v>
      </c>
      <c r="F409" s="31">
        <v>99.30364990234375</v>
      </c>
      <c r="G409" s="32">
        <v>73.867996215820313</v>
      </c>
      <c r="H409" s="30">
        <v>9.3550002202391624E-3</v>
      </c>
      <c r="I409" s="31">
        <v>1.5846999883651733</v>
      </c>
      <c r="J409" s="32">
        <v>1.9980000257492065</v>
      </c>
      <c r="K409" s="30">
        <v>1260.6800537109375</v>
      </c>
      <c r="L409" s="31">
        <v>119.98988342285156</v>
      </c>
      <c r="M409" s="33">
        <v>2805.066650390625</v>
      </c>
      <c r="N409" s="30">
        <v>131.08758544921875</v>
      </c>
      <c r="O409" s="31">
        <v>959.493408203125</v>
      </c>
      <c r="P409" s="32">
        <v>609.5</v>
      </c>
      <c r="Q409" s="30">
        <v>3.1543290615081787</v>
      </c>
      <c r="R409" s="31">
        <v>4.8390002250671387</v>
      </c>
      <c r="S409" s="31">
        <v>5.3141608238220215</v>
      </c>
      <c r="T409" s="31">
        <v>5.0390000343322754</v>
      </c>
      <c r="U409" s="31">
        <v>5.9423131942749023</v>
      </c>
      <c r="V409" s="32">
        <v>5.5425000190734863</v>
      </c>
    </row>
    <row r="410" spans="1:22" x14ac:dyDescent="0.25">
      <c r="A410" s="29">
        <v>39650</v>
      </c>
      <c r="B410" s="30">
        <v>1.4442000389099121</v>
      </c>
      <c r="C410" s="31">
        <v>16.147499084472656</v>
      </c>
      <c r="D410" s="31">
        <v>43.270000457763672</v>
      </c>
      <c r="E410" s="31">
        <v>4.9800000190734863</v>
      </c>
      <c r="F410" s="31">
        <v>99.118843078613281</v>
      </c>
      <c r="G410" s="32">
        <v>74.211997985839844</v>
      </c>
      <c r="H410" s="30">
        <v>9.3670003116130829E-3</v>
      </c>
      <c r="I410" s="31">
        <v>1.5922000408172607</v>
      </c>
      <c r="J410" s="32">
        <v>1.9983999729156494</v>
      </c>
      <c r="K410" s="30">
        <v>1260</v>
      </c>
      <c r="L410" s="31">
        <v>119.98988342285156</v>
      </c>
      <c r="M410" s="33">
        <v>2889.90771484375</v>
      </c>
      <c r="N410" s="30">
        <v>133.39897155761719</v>
      </c>
      <c r="O410" s="31">
        <v>963.646484375</v>
      </c>
      <c r="P410" s="32">
        <v>589.25</v>
      </c>
      <c r="Q410" s="30">
        <v>3.1479411125183105</v>
      </c>
      <c r="R410" s="31">
        <v>4.8105001449584961</v>
      </c>
      <c r="S410" s="31">
        <v>5.3731698989868164</v>
      </c>
      <c r="T410" s="31">
        <v>5.0929999351501465</v>
      </c>
      <c r="U410" s="31">
        <v>5.9102201461791992</v>
      </c>
      <c r="V410" s="32">
        <v>5.5349998474121094</v>
      </c>
    </row>
    <row r="411" spans="1:22" x14ac:dyDescent="0.25">
      <c r="A411" s="29">
        <v>39651</v>
      </c>
      <c r="B411" s="30">
        <v>1.4832999706268311</v>
      </c>
      <c r="C411" s="31">
        <v>16.399999618530273</v>
      </c>
      <c r="D411" s="31">
        <v>42.799999237060547</v>
      </c>
      <c r="E411" s="31">
        <v>5</v>
      </c>
      <c r="F411" s="31">
        <v>99.020164489746094</v>
      </c>
      <c r="G411" s="32">
        <v>74.044998168945313</v>
      </c>
      <c r="H411" s="30">
        <v>9.3280002474784851E-3</v>
      </c>
      <c r="I411" s="31">
        <v>1.5782999992370605</v>
      </c>
      <c r="J411" s="32">
        <v>1.9917000532150269</v>
      </c>
      <c r="K411" s="30">
        <v>1277</v>
      </c>
      <c r="L411" s="31">
        <v>122.90231323242188</v>
      </c>
      <c r="M411" s="33">
        <v>2889.50927734375</v>
      </c>
      <c r="N411" s="30">
        <v>130.60102844238281</v>
      </c>
      <c r="O411" s="31">
        <v>947.747314453125</v>
      </c>
      <c r="P411" s="32">
        <v>573.5</v>
      </c>
      <c r="Q411" s="30">
        <v>3.1828498840332031</v>
      </c>
      <c r="R411" s="31">
        <v>4.8295001983642578</v>
      </c>
      <c r="S411" s="31">
        <v>5.3610329627990723</v>
      </c>
      <c r="T411" s="31">
        <v>5.0859999656677246</v>
      </c>
      <c r="U411" s="31">
        <v>5.8821110725402832</v>
      </c>
      <c r="V411" s="32">
        <v>5.4800000190734863</v>
      </c>
    </row>
    <row r="412" spans="1:22" x14ac:dyDescent="0.25">
      <c r="A412" s="29">
        <v>39652</v>
      </c>
      <c r="B412" s="30">
        <v>1.4443000555038452</v>
      </c>
      <c r="C412" s="31">
        <v>16.087099075317383</v>
      </c>
      <c r="D412" s="31">
        <v>43.639999389648438</v>
      </c>
      <c r="E412" s="31">
        <v>4.809999942779541</v>
      </c>
      <c r="F412" s="31">
        <v>98.885505676269531</v>
      </c>
      <c r="G412" s="32">
        <v>74.461997985839844</v>
      </c>
      <c r="H412" s="30">
        <v>9.270000271499157E-3</v>
      </c>
      <c r="I412" s="31">
        <v>1.5698000192642212</v>
      </c>
      <c r="J412" s="32">
        <v>1.9981000423431396</v>
      </c>
      <c r="K412" s="30">
        <v>1282.18994140625</v>
      </c>
      <c r="L412" s="31">
        <v>123.57106781005859</v>
      </c>
      <c r="M412" s="33">
        <v>2966.234130859375</v>
      </c>
      <c r="N412" s="30">
        <v>126.64517211914063</v>
      </c>
      <c r="O412" s="31">
        <v>926.948486328125</v>
      </c>
      <c r="P412" s="32">
        <v>571.5</v>
      </c>
      <c r="Q412" s="30">
        <v>3.2362840175628662</v>
      </c>
      <c r="R412" s="31">
        <v>4.8530001640319824</v>
      </c>
      <c r="S412" s="31">
        <v>5.3672637939453125</v>
      </c>
      <c r="T412" s="31">
        <v>5.1050000190734863</v>
      </c>
      <c r="U412" s="31">
        <v>5.9183030128479004</v>
      </c>
      <c r="V412" s="32">
        <v>5.4875001907348633</v>
      </c>
    </row>
    <row r="413" spans="1:22" x14ac:dyDescent="0.25">
      <c r="A413" s="29">
        <v>39653</v>
      </c>
      <c r="B413" s="30">
        <v>1.4957000017166138</v>
      </c>
      <c r="C413" s="31">
        <v>16.428600311279297</v>
      </c>
      <c r="D413" s="31">
        <v>44.060001373291016</v>
      </c>
      <c r="E413" s="31">
        <v>4.940000057220459</v>
      </c>
      <c r="F413" s="31">
        <v>99.215354919433594</v>
      </c>
      <c r="G413" s="32">
        <v>74.278999328613281</v>
      </c>
      <c r="H413" s="30">
        <v>9.3139996752142906E-3</v>
      </c>
      <c r="I413" s="31">
        <v>1.5677000284194946</v>
      </c>
      <c r="J413" s="32">
        <v>1.9840999841690063</v>
      </c>
      <c r="K413" s="30">
        <v>1252.5400390625</v>
      </c>
      <c r="L413" s="31">
        <v>126.41893768310547</v>
      </c>
      <c r="M413" s="33">
        <v>2960.381591796875</v>
      </c>
      <c r="N413" s="30">
        <v>126.57103729248047</v>
      </c>
      <c r="O413" s="31">
        <v>923.997314453125</v>
      </c>
      <c r="P413" s="32">
        <v>573</v>
      </c>
      <c r="Q413" s="30">
        <v>3.0835781097412109</v>
      </c>
      <c r="R413" s="31">
        <v>4.7034997940063477</v>
      </c>
      <c r="S413" s="31">
        <v>5.2965068817138672</v>
      </c>
      <c r="T413" s="31">
        <v>5.0279998779296875</v>
      </c>
      <c r="U413" s="31">
        <v>5.8475251197814941</v>
      </c>
      <c r="V413" s="32">
        <v>5.432499885559082</v>
      </c>
    </row>
    <row r="414" spans="1:22" x14ac:dyDescent="0.25">
      <c r="A414" s="29">
        <v>39654</v>
      </c>
      <c r="B414" s="30">
        <v>1.6050000190734863</v>
      </c>
      <c r="C414" s="31">
        <v>16.799999237060547</v>
      </c>
      <c r="D414" s="31">
        <v>44.419998168945313</v>
      </c>
      <c r="E414" s="31">
        <v>4.9499998092651367</v>
      </c>
      <c r="F414" s="31">
        <v>99.080635070800781</v>
      </c>
      <c r="G414" s="32">
        <v>73.820999145507813</v>
      </c>
      <c r="H414" s="30">
        <v>9.2679997906088829E-3</v>
      </c>
      <c r="I414" s="31">
        <v>1.5708999633789063</v>
      </c>
      <c r="J414" s="32">
        <v>1.9903000593185425</v>
      </c>
      <c r="K414" s="30">
        <v>1257.760009765625</v>
      </c>
      <c r="L414" s="31">
        <v>123.58442687988281</v>
      </c>
      <c r="M414" s="33">
        <v>2915.4755859375</v>
      </c>
      <c r="N414" s="30">
        <v>124.77552032470703</v>
      </c>
      <c r="O414" s="31">
        <v>928.99676513671875</v>
      </c>
      <c r="P414" s="32">
        <v>577.25</v>
      </c>
      <c r="Q414" s="30">
        <v>3.1344830989837646</v>
      </c>
      <c r="R414" s="31">
        <v>4.8020000457763672</v>
      </c>
      <c r="S414" s="31">
        <v>5.2918272018432617</v>
      </c>
      <c r="T414" s="31">
        <v>5.0619997978210449</v>
      </c>
      <c r="U414" s="31">
        <v>5.8320450782775879</v>
      </c>
      <c r="V414" s="32">
        <v>5.4475002288818359</v>
      </c>
    </row>
    <row r="415" spans="1:22" x14ac:dyDescent="0.25">
      <c r="A415" s="29">
        <v>39657</v>
      </c>
      <c r="B415" s="30">
        <v>1.711400032043457</v>
      </c>
      <c r="C415" s="31">
        <v>17.121400833129883</v>
      </c>
      <c r="D415" s="31">
        <v>44.659999847412109</v>
      </c>
      <c r="E415" s="31">
        <v>4.929999828338623</v>
      </c>
      <c r="F415" s="31">
        <v>99.361778259277344</v>
      </c>
      <c r="G415" s="32">
        <v>73.498001098632813</v>
      </c>
      <c r="H415" s="30">
        <v>9.3019995838403702E-3</v>
      </c>
      <c r="I415" s="31">
        <v>1.5741000175476074</v>
      </c>
      <c r="J415" s="32">
        <v>1.9951000213623047</v>
      </c>
      <c r="K415" s="30">
        <v>1234.3699951171875</v>
      </c>
      <c r="L415" s="31">
        <v>124.33686828613281</v>
      </c>
      <c r="M415" s="33">
        <v>2908.560791015625</v>
      </c>
      <c r="N415" s="30">
        <v>126.09999847412109</v>
      </c>
      <c r="O415" s="31">
        <v>930.04833984375</v>
      </c>
      <c r="P415" s="32">
        <v>582</v>
      </c>
      <c r="Q415" s="30">
        <v>3.0626580715179443</v>
      </c>
      <c r="R415" s="31">
        <v>4.7195000648498535</v>
      </c>
      <c r="S415" s="31">
        <v>5.2641029357910156</v>
      </c>
      <c r="T415" s="31">
        <v>4.9920001029968262</v>
      </c>
      <c r="U415" s="31">
        <v>5.8158001899719238</v>
      </c>
      <c r="V415" s="32">
        <v>5.4175000190734863</v>
      </c>
    </row>
    <row r="416" spans="1:22" x14ac:dyDescent="0.25">
      <c r="A416" s="29">
        <v>39658</v>
      </c>
      <c r="B416" s="30">
        <v>1.6256999969482422</v>
      </c>
      <c r="C416" s="31">
        <v>16.868600845336914</v>
      </c>
      <c r="D416" s="31">
        <v>46.459999084472656</v>
      </c>
      <c r="E416" s="31">
        <v>4.9600000381469727</v>
      </c>
      <c r="F416" s="31">
        <v>99.325225830078125</v>
      </c>
      <c r="G416" s="32">
        <v>73.308998107910156</v>
      </c>
      <c r="H416" s="30">
        <v>9.2510003596544266E-3</v>
      </c>
      <c r="I416" s="31">
        <v>1.5587999820709229</v>
      </c>
      <c r="J416" s="32">
        <v>1.9788999557495117</v>
      </c>
      <c r="K416" s="30">
        <v>1263.199951171875</v>
      </c>
      <c r="L416" s="31">
        <v>121.68338775634766</v>
      </c>
      <c r="M416" s="33">
        <v>2852.584228515625</v>
      </c>
      <c r="N416" s="30">
        <v>123.64700317382813</v>
      </c>
      <c r="O416" s="31">
        <v>916.549072265625</v>
      </c>
      <c r="P416" s="32">
        <v>594</v>
      </c>
      <c r="Q416" s="30">
        <v>3.0916531085968018</v>
      </c>
      <c r="R416" s="31">
        <v>4.7414999008178711</v>
      </c>
      <c r="S416" s="31">
        <v>5.2347040176391602</v>
      </c>
      <c r="T416" s="31">
        <v>4.9419999122619629</v>
      </c>
      <c r="U416" s="31">
        <v>5.7922968864440918</v>
      </c>
      <c r="V416" s="32">
        <v>5.3649997711181641</v>
      </c>
    </row>
    <row r="417" spans="1:22" x14ac:dyDescent="0.25">
      <c r="A417" s="29">
        <v>39659</v>
      </c>
      <c r="B417" s="30">
        <v>1.6014000177383423</v>
      </c>
      <c r="C417" s="31">
        <v>16.871400833129883</v>
      </c>
      <c r="D417" s="31">
        <v>47.819999694824219</v>
      </c>
      <c r="E417" s="31">
        <v>5</v>
      </c>
      <c r="F417" s="31">
        <v>99.302078247070313</v>
      </c>
      <c r="G417" s="32">
        <v>73.407997131347656</v>
      </c>
      <c r="H417" s="30">
        <v>9.2470003291964531E-3</v>
      </c>
      <c r="I417" s="31">
        <v>1.5576000213623047</v>
      </c>
      <c r="J417" s="32">
        <v>1.9811999797821045</v>
      </c>
      <c r="K417" s="30">
        <v>1284.260009765625</v>
      </c>
      <c r="L417" s="31">
        <v>123.61559295654297</v>
      </c>
      <c r="M417" s="33">
        <v>2907.72802734375</v>
      </c>
      <c r="N417" s="30">
        <v>127.41466522216797</v>
      </c>
      <c r="O417" s="31">
        <v>906.54962158203125</v>
      </c>
      <c r="P417" s="32">
        <v>601.5</v>
      </c>
      <c r="Q417" s="30">
        <v>3.0538671016693115</v>
      </c>
      <c r="R417" s="31">
        <v>4.7255001068115234</v>
      </c>
      <c r="S417" s="31">
        <v>5.1995549201965332</v>
      </c>
      <c r="T417" s="31">
        <v>4.9070000648498535</v>
      </c>
      <c r="U417" s="31">
        <v>5.7518911361694336</v>
      </c>
      <c r="V417" s="32">
        <v>5.3125</v>
      </c>
    </row>
    <row r="418" spans="1:22" x14ac:dyDescent="0.25">
      <c r="A418" s="29">
        <v>39660</v>
      </c>
      <c r="B418" s="30">
        <v>1.6332999467849731</v>
      </c>
      <c r="C418" s="31">
        <v>17.316699981689453</v>
      </c>
      <c r="D418" s="31">
        <v>47.779998779296875</v>
      </c>
      <c r="E418" s="31">
        <v>5</v>
      </c>
      <c r="F418" s="31">
        <v>99.420417785644531</v>
      </c>
      <c r="G418" s="32">
        <v>73.292999267578125</v>
      </c>
      <c r="H418" s="30">
        <v>9.2679997906088829E-3</v>
      </c>
      <c r="I418" s="31">
        <v>1.5602999925613403</v>
      </c>
      <c r="J418" s="32">
        <v>1.9829000234603882</v>
      </c>
      <c r="K418" s="30">
        <v>1267.3800048828125</v>
      </c>
      <c r="L418" s="31">
        <v>123.88802337646484</v>
      </c>
      <c r="M418" s="33">
        <v>2913.458984375</v>
      </c>
      <c r="N418" s="30">
        <v>124.66666412353516</v>
      </c>
      <c r="O418" s="31">
        <v>913.8984375</v>
      </c>
      <c r="P418" s="32">
        <v>587.5</v>
      </c>
      <c r="Q418" s="30">
        <v>3.0221049785614014</v>
      </c>
      <c r="R418" s="31">
        <v>4.682499885559082</v>
      </c>
      <c r="S418" s="31">
        <v>5.1897988319396973</v>
      </c>
      <c r="T418" s="31">
        <v>4.8460001945495605</v>
      </c>
      <c r="U418" s="31">
        <v>5.7470278739929199</v>
      </c>
      <c r="V418" s="32">
        <v>5.255000114440918</v>
      </c>
    </row>
    <row r="419" spans="1:22" x14ac:dyDescent="0.25">
      <c r="A419" s="29">
        <v>39661</v>
      </c>
      <c r="B419" s="30">
        <v>1.6267000436782837</v>
      </c>
      <c r="C419" s="31">
        <v>17.274999618530273</v>
      </c>
      <c r="D419" s="31">
        <v>47.740001678466797</v>
      </c>
      <c r="E419" s="31">
        <v>5</v>
      </c>
      <c r="F419" s="31">
        <v>99.5137939453125</v>
      </c>
      <c r="G419" s="32">
        <v>72.008003234863281</v>
      </c>
      <c r="H419" s="30">
        <v>9.2869997024536133E-3</v>
      </c>
      <c r="I419" s="31">
        <v>1.556399941444397</v>
      </c>
      <c r="J419" s="32">
        <v>1.9735000133514404</v>
      </c>
      <c r="K419" s="30">
        <v>1260.31005859375</v>
      </c>
      <c r="L419" s="31">
        <v>121.69692993164063</v>
      </c>
      <c r="M419" s="33">
        <v>2929.487548828125</v>
      </c>
      <c r="N419" s="30">
        <v>125.93399810791016</v>
      </c>
      <c r="O419" s="31">
        <v>911.69866943359375</v>
      </c>
      <c r="P419" s="32">
        <v>565</v>
      </c>
      <c r="Q419" s="30">
        <v>3.0537889003753662</v>
      </c>
      <c r="R419" s="31">
        <v>4.6725001335144043</v>
      </c>
      <c r="S419" s="31">
        <v>5.1991162300109863</v>
      </c>
      <c r="T419" s="31">
        <v>4.8610000610351563</v>
      </c>
      <c r="U419" s="31">
        <v>5.7779731750488281</v>
      </c>
      <c r="V419" s="32">
        <v>5.315000057220459</v>
      </c>
    </row>
    <row r="420" spans="1:22" x14ac:dyDescent="0.25">
      <c r="A420" s="29">
        <v>39664</v>
      </c>
      <c r="B420" s="30">
        <v>1.6491999626159668</v>
      </c>
      <c r="C420" s="31">
        <v>17.378299713134766</v>
      </c>
      <c r="D420" s="31">
        <v>47.630001068115234</v>
      </c>
      <c r="E420" s="31">
        <v>5</v>
      </c>
      <c r="F420" s="31">
        <v>99.464828491210938</v>
      </c>
      <c r="G420" s="32">
        <v>71.791999816894531</v>
      </c>
      <c r="H420" s="30">
        <v>9.2369997873902321E-3</v>
      </c>
      <c r="I420" s="31">
        <v>1.5576000213623047</v>
      </c>
      <c r="J420" s="32">
        <v>1.9632999897003174</v>
      </c>
      <c r="K420" s="30">
        <v>1249.010009765625</v>
      </c>
      <c r="L420" s="31">
        <v>119.60768890380859</v>
      </c>
      <c r="M420" s="33">
        <v>2885.048828125</v>
      </c>
      <c r="N420" s="30">
        <v>122.03600311279297</v>
      </c>
      <c r="O420" s="31">
        <v>898.35009765625</v>
      </c>
      <c r="P420" s="32">
        <v>535.5</v>
      </c>
      <c r="Q420" s="30">
        <v>3.0899829864501953</v>
      </c>
      <c r="R420" s="31">
        <v>4.7220001220703125</v>
      </c>
      <c r="S420" s="31">
        <v>5.2068748474121094</v>
      </c>
      <c r="T420" s="31">
        <v>4.8369998931884766</v>
      </c>
      <c r="U420" s="31">
        <v>5.7265210151672363</v>
      </c>
      <c r="V420" s="32">
        <v>5.2775001525878906</v>
      </c>
    </row>
    <row r="421" spans="1:22" x14ac:dyDescent="0.25">
      <c r="A421" s="29">
        <v>39665</v>
      </c>
      <c r="B421" s="30">
        <v>1.5425000190734863</v>
      </c>
      <c r="C421" s="31">
        <v>17.316699981689453</v>
      </c>
      <c r="D421" s="31">
        <v>48.549999237060547</v>
      </c>
      <c r="E421" s="31">
        <v>5</v>
      </c>
      <c r="F421" s="31">
        <v>99.397239685058594</v>
      </c>
      <c r="G421" s="32">
        <v>71.5989990234375</v>
      </c>
      <c r="H421" s="30">
        <v>9.2460000887513161E-3</v>
      </c>
      <c r="I421" s="31">
        <v>1.5454000234603882</v>
      </c>
      <c r="J421" s="32">
        <v>1.9558000564575195</v>
      </c>
      <c r="K421" s="30">
        <v>1284.8800048828125</v>
      </c>
      <c r="L421" s="31">
        <v>119.30181884765625</v>
      </c>
      <c r="M421" s="33">
        <v>2812.3759765625</v>
      </c>
      <c r="N421" s="30">
        <v>119.0433349609375</v>
      </c>
      <c r="O421" s="31">
        <v>878.05120849609375</v>
      </c>
      <c r="P421" s="32">
        <v>525.25</v>
      </c>
      <c r="Q421" s="30">
        <v>3.0684859752655029</v>
      </c>
      <c r="R421" s="31">
        <v>4.7379999160766602</v>
      </c>
      <c r="S421" s="31">
        <v>5.2056641578674316</v>
      </c>
      <c r="T421" s="31">
        <v>4.8210000991821289</v>
      </c>
      <c r="U421" s="31">
        <v>5.7114229202270508</v>
      </c>
      <c r="V421" s="32">
        <v>5.2274999618530273</v>
      </c>
    </row>
    <row r="422" spans="1:22" x14ac:dyDescent="0.25">
      <c r="A422" s="29">
        <v>39666</v>
      </c>
      <c r="B422" s="30">
        <v>1.5786000490188599</v>
      </c>
      <c r="C422" s="31">
        <v>17.670000076293945</v>
      </c>
      <c r="D422" s="31">
        <v>48.540000915527344</v>
      </c>
      <c r="E422" s="31">
        <v>5</v>
      </c>
      <c r="F422" s="31">
        <v>99.222747802734375</v>
      </c>
      <c r="G422" s="32">
        <v>71.768997192382813</v>
      </c>
      <c r="H422" s="30">
        <v>9.1270003467798233E-3</v>
      </c>
      <c r="I422" s="31">
        <v>1.5407999753952026</v>
      </c>
      <c r="J422" s="32">
        <v>1.9472999572753906</v>
      </c>
      <c r="K422" s="30">
        <v>1289.18994140625</v>
      </c>
      <c r="L422" s="31">
        <v>121.12111663818359</v>
      </c>
      <c r="M422" s="33">
        <v>2812.3759765625</v>
      </c>
      <c r="N422" s="30">
        <v>118.16933441162109</v>
      </c>
      <c r="O422" s="31">
        <v>876.351318359375</v>
      </c>
      <c r="P422" s="32">
        <v>508</v>
      </c>
      <c r="Q422" s="30">
        <v>3.0806069374084473</v>
      </c>
      <c r="R422" s="31">
        <v>4.7859997749328613</v>
      </c>
      <c r="S422" s="31">
        <v>5.1890368461608887</v>
      </c>
      <c r="T422" s="31">
        <v>4.8119997978210449</v>
      </c>
      <c r="U422" s="31">
        <v>5.694526195526123</v>
      </c>
      <c r="V422" s="32">
        <v>5.190000057220459</v>
      </c>
    </row>
    <row r="423" spans="1:22" x14ac:dyDescent="0.25">
      <c r="A423" s="29">
        <v>39667</v>
      </c>
      <c r="B423" s="30">
        <v>1.6335999965667725</v>
      </c>
      <c r="C423" s="31">
        <v>18.814300537109375</v>
      </c>
      <c r="D423" s="31">
        <v>47.880001068115234</v>
      </c>
      <c r="E423" s="31">
        <v>4.9699997901916504</v>
      </c>
      <c r="F423" s="31">
        <v>99.561500549316406</v>
      </c>
      <c r="G423" s="32">
        <v>71.844001770019531</v>
      </c>
      <c r="H423" s="30">
        <v>9.1369999572634697E-3</v>
      </c>
      <c r="I423" s="31">
        <v>1.5325000286102295</v>
      </c>
      <c r="J423" s="32">
        <v>1.943600058555603</v>
      </c>
      <c r="K423" s="30">
        <v>1266.0699462890625</v>
      </c>
      <c r="L423" s="31">
        <v>119.77050018310547</v>
      </c>
      <c r="M423" s="33">
        <v>2832.36474609375</v>
      </c>
      <c r="N423" s="30">
        <v>118.82199859619141</v>
      </c>
      <c r="O423" s="31">
        <v>872.5030517578125</v>
      </c>
      <c r="P423" s="32">
        <v>522.25</v>
      </c>
      <c r="Q423" s="30">
        <v>3.0103960037231445</v>
      </c>
      <c r="R423" s="31">
        <v>4.6855001449584961</v>
      </c>
      <c r="S423" s="31">
        <v>5.1232309341430664</v>
      </c>
      <c r="T423" s="31">
        <v>4.7560000419616699</v>
      </c>
      <c r="U423" s="31">
        <v>5.660405158996582</v>
      </c>
      <c r="V423" s="32">
        <v>5.1374998092651367</v>
      </c>
    </row>
    <row r="424" spans="1:22" x14ac:dyDescent="0.25">
      <c r="A424" s="29">
        <v>39668</v>
      </c>
      <c r="B424" s="30">
        <v>1.6620999574661255</v>
      </c>
      <c r="C424" s="31">
        <v>18.910699844360352</v>
      </c>
      <c r="D424" s="31">
        <v>47.959999084472656</v>
      </c>
      <c r="E424" s="31">
        <v>4.8899998664855957</v>
      </c>
      <c r="F424" s="31">
        <v>99.751113891601563</v>
      </c>
      <c r="G424" s="32">
        <v>71.653999328613281</v>
      </c>
      <c r="H424" s="30">
        <v>9.0730004012584686E-3</v>
      </c>
      <c r="I424" s="31">
        <v>1.500499963760376</v>
      </c>
      <c r="J424" s="32">
        <v>1.9194999933242798</v>
      </c>
      <c r="K424" s="30">
        <v>1296.3199462890625</v>
      </c>
      <c r="L424" s="31">
        <v>119.45382690429688</v>
      </c>
      <c r="M424" s="33">
        <v>2801.396484375</v>
      </c>
      <c r="N424" s="30">
        <v>115.85633087158203</v>
      </c>
      <c r="O424" s="31">
        <v>855.95489501953125</v>
      </c>
      <c r="P424" s="32">
        <v>498.5</v>
      </c>
      <c r="Q424" s="30">
        <v>3.0451750755310059</v>
      </c>
      <c r="R424" s="31">
        <v>4.689000129699707</v>
      </c>
      <c r="S424" s="31">
        <v>5.093864917755127</v>
      </c>
      <c r="T424" s="31">
        <v>4.7470002174377441</v>
      </c>
      <c r="U424" s="31">
        <v>5.6928038597106934</v>
      </c>
      <c r="V424" s="32">
        <v>5.1399998664855957</v>
      </c>
    </row>
    <row r="425" spans="1:22" x14ac:dyDescent="0.25">
      <c r="A425" s="29">
        <v>39671</v>
      </c>
      <c r="B425" s="30">
        <v>1.6478999853134155</v>
      </c>
      <c r="C425" s="31">
        <v>18.935699462890625</v>
      </c>
      <c r="D425" s="31">
        <v>48.209999084472656</v>
      </c>
      <c r="E425" s="31">
        <v>4.940000057220459</v>
      </c>
      <c r="F425" s="31">
        <v>99.581901550292969</v>
      </c>
      <c r="G425" s="32">
        <v>71.719001770019531</v>
      </c>
      <c r="H425" s="30">
        <v>9.091000072658062E-3</v>
      </c>
      <c r="I425" s="31">
        <v>1.4909000396728516</v>
      </c>
      <c r="J425" s="32">
        <v>1.9118000268936157</v>
      </c>
      <c r="K425" s="30">
        <v>1305.3199462890625</v>
      </c>
      <c r="L425" s="31">
        <v>121.88864898681641</v>
      </c>
      <c r="M425" s="33">
        <v>2799.410888671875</v>
      </c>
      <c r="N425" s="30">
        <v>115.38533020019531</v>
      </c>
      <c r="O425" s="31">
        <v>825.254150390625</v>
      </c>
      <c r="P425" s="32">
        <v>497.25</v>
      </c>
      <c r="Q425" s="30">
        <v>3.0826370716094971</v>
      </c>
      <c r="R425" s="31">
        <v>4.7375001907348633</v>
      </c>
      <c r="S425" s="31">
        <v>5.119596004486084</v>
      </c>
      <c r="T425" s="31">
        <v>4.7630000114440918</v>
      </c>
      <c r="U425" s="31">
        <v>5.7521247863769531</v>
      </c>
      <c r="V425" s="32">
        <v>5.1750001907348633</v>
      </c>
    </row>
    <row r="426" spans="1:22" x14ac:dyDescent="0.25">
      <c r="A426" s="29">
        <v>39672</v>
      </c>
      <c r="B426" s="30">
        <v>1.7057000398635864</v>
      </c>
      <c r="C426" s="31">
        <v>19.299999237060547</v>
      </c>
      <c r="D426" s="31">
        <v>47.819999694824219</v>
      </c>
      <c r="E426" s="31">
        <v>4.9600000381469727</v>
      </c>
      <c r="F426" s="31">
        <v>99.821067810058594</v>
      </c>
      <c r="G426" s="32">
        <v>71.814002990722656</v>
      </c>
      <c r="H426" s="30">
        <v>9.1340001672506332E-3</v>
      </c>
      <c r="I426" s="31">
        <v>1.4925999641418457</v>
      </c>
      <c r="J426" s="32">
        <v>1.8995000123977661</v>
      </c>
      <c r="K426" s="30">
        <v>1289.5899658203125</v>
      </c>
      <c r="L426" s="31">
        <v>121.1885986328125</v>
      </c>
      <c r="M426" s="33">
        <v>2771.470703125</v>
      </c>
      <c r="N426" s="30">
        <v>113.82066345214844</v>
      </c>
      <c r="O426" s="31">
        <v>816.70458984375</v>
      </c>
      <c r="P426" s="32">
        <v>509</v>
      </c>
      <c r="Q426" s="30">
        <v>3.0094130039215088</v>
      </c>
      <c r="R426" s="31">
        <v>4.6459999084472656</v>
      </c>
      <c r="S426" s="31">
        <v>5.0942368507385254</v>
      </c>
      <c r="T426" s="31">
        <v>4.7290000915527344</v>
      </c>
      <c r="U426" s="31">
        <v>5.712456226348877</v>
      </c>
      <c r="V426" s="32">
        <v>5.1125001907348633</v>
      </c>
    </row>
    <row r="427" spans="1:22" x14ac:dyDescent="0.25">
      <c r="A427" s="29">
        <v>39673</v>
      </c>
      <c r="B427" s="30">
        <v>1.7699999809265137</v>
      </c>
      <c r="C427" s="31">
        <v>19.638299942016602</v>
      </c>
      <c r="D427" s="31">
        <v>47.049999237060547</v>
      </c>
      <c r="E427" s="31">
        <v>5</v>
      </c>
      <c r="F427" s="31">
        <v>99.878341674804688</v>
      </c>
      <c r="G427" s="32">
        <v>71.760002136230469</v>
      </c>
      <c r="H427" s="30">
        <v>9.1310003772377968E-3</v>
      </c>
      <c r="I427" s="31">
        <v>1.4918999671936035</v>
      </c>
      <c r="J427" s="32">
        <v>1.8726999759674072</v>
      </c>
      <c r="K427" s="30">
        <v>1285.8299560546875</v>
      </c>
      <c r="L427" s="31">
        <v>119.52137756347656</v>
      </c>
      <c r="M427" s="33">
        <v>2726.888916015625</v>
      </c>
      <c r="N427" s="30">
        <v>116.31600189208984</v>
      </c>
      <c r="O427" s="31">
        <v>825.754150390625</v>
      </c>
      <c r="P427" s="32">
        <v>539</v>
      </c>
      <c r="Q427" s="30">
        <v>3.0378439426422119</v>
      </c>
      <c r="R427" s="31">
        <v>4.6624999046325684</v>
      </c>
      <c r="S427" s="31">
        <v>5.0671558380126953</v>
      </c>
      <c r="T427" s="31">
        <v>4.6979999542236328</v>
      </c>
      <c r="U427" s="31">
        <v>5.5659470558166504</v>
      </c>
      <c r="V427" s="32">
        <v>5.0799999237060547</v>
      </c>
    </row>
    <row r="428" spans="1:22" x14ac:dyDescent="0.25">
      <c r="A428" s="29">
        <v>39674</v>
      </c>
      <c r="B428" s="30">
        <v>1.7506999969482422</v>
      </c>
      <c r="C428" s="31">
        <v>19.643600463867188</v>
      </c>
      <c r="D428" s="31">
        <v>46.560001373291016</v>
      </c>
      <c r="E428" s="31">
        <v>5</v>
      </c>
      <c r="F428" s="31">
        <v>99.857833862304688</v>
      </c>
      <c r="G428" s="32">
        <v>71.724998474121094</v>
      </c>
      <c r="H428" s="30">
        <v>9.1110002249479294E-3</v>
      </c>
      <c r="I428" s="31">
        <v>1.4825999736785889</v>
      </c>
      <c r="J428" s="32">
        <v>1.8676999807357788</v>
      </c>
      <c r="K428" s="30">
        <v>1292.9300537109375</v>
      </c>
      <c r="L428" s="31">
        <v>117.87481689453125</v>
      </c>
      <c r="M428" s="33">
        <v>2739.0556640625</v>
      </c>
      <c r="N428" s="30">
        <v>115.61233520507813</v>
      </c>
      <c r="O428" s="31">
        <v>809.01007080078125</v>
      </c>
      <c r="P428" s="32">
        <v>557.96429443359375</v>
      </c>
      <c r="Q428" s="30">
        <v>3.0442640781402588</v>
      </c>
      <c r="R428" s="31">
        <v>4.6244997978210449</v>
      </c>
      <c r="S428" s="31">
        <v>5.0746397972106934</v>
      </c>
      <c r="T428" s="31">
        <v>4.6960000991821289</v>
      </c>
      <c r="U428" s="31">
        <v>5.5940108299255371</v>
      </c>
      <c r="V428" s="32">
        <v>5.1125001907348633</v>
      </c>
    </row>
    <row r="429" spans="1:22" x14ac:dyDescent="0.25">
      <c r="A429" s="29">
        <v>39675</v>
      </c>
      <c r="B429" s="30">
        <v>1.8521000146865845</v>
      </c>
      <c r="C429" s="31">
        <v>20.075700759887695</v>
      </c>
      <c r="D429" s="31">
        <v>46.5</v>
      </c>
      <c r="E429" s="31">
        <v>5</v>
      </c>
      <c r="F429" s="31">
        <v>100.07634735107422</v>
      </c>
      <c r="G429" s="32">
        <v>71.650001525878906</v>
      </c>
      <c r="H429" s="30">
        <v>9.0479999780654907E-3</v>
      </c>
      <c r="I429" s="31">
        <v>1.4687000513076782</v>
      </c>
      <c r="J429" s="32">
        <v>1.8625999689102173</v>
      </c>
      <c r="K429" s="30">
        <v>1298.199951171875</v>
      </c>
      <c r="L429" s="31">
        <v>117.88139343261719</v>
      </c>
      <c r="M429" s="33">
        <v>2707.861083984375</v>
      </c>
      <c r="N429" s="30">
        <v>115.19000244140625</v>
      </c>
      <c r="O429" s="31">
        <v>785.312744140625</v>
      </c>
      <c r="P429" s="32">
        <v>530.18408203125</v>
      </c>
      <c r="Q429" s="30">
        <v>3.0547308921813965</v>
      </c>
      <c r="R429" s="31">
        <v>4.5945000648498535</v>
      </c>
      <c r="S429" s="31">
        <v>5.0762147903442383</v>
      </c>
      <c r="T429" s="31">
        <v>4.6649999618530273</v>
      </c>
      <c r="U429" s="31">
        <v>5.5876431465148926</v>
      </c>
      <c r="V429" s="32">
        <v>5.1125001907348633</v>
      </c>
    </row>
    <row r="430" spans="1:22" x14ac:dyDescent="0.25">
      <c r="A430" s="29">
        <v>39678</v>
      </c>
      <c r="B430" s="30">
        <v>1.9692000150680542</v>
      </c>
      <c r="C430" s="31">
        <v>20.715000152587891</v>
      </c>
      <c r="D430" s="31">
        <v>46.229999542236328</v>
      </c>
      <c r="E430" s="31">
        <v>4.9600000381469727</v>
      </c>
      <c r="F430" s="31">
        <v>100.19322967529297</v>
      </c>
      <c r="G430" s="32">
        <v>71.847000122070313</v>
      </c>
      <c r="H430" s="30">
        <v>9.0779997408390045E-3</v>
      </c>
      <c r="I430" s="31">
        <v>1.4694000482559204</v>
      </c>
      <c r="J430" s="32">
        <v>1.8646999597549438</v>
      </c>
      <c r="K430" s="30">
        <v>1278.5999755859375</v>
      </c>
      <c r="L430" s="31">
        <v>119.66416168212891</v>
      </c>
      <c r="M430" s="33">
        <v>2679.228759765625</v>
      </c>
      <c r="N430" s="30">
        <v>113.96033477783203</v>
      </c>
      <c r="O430" s="31">
        <v>799.55560302734375</v>
      </c>
      <c r="P430" s="32">
        <v>554.08514404296875</v>
      </c>
      <c r="Q430" s="30">
        <v>3.0472249984741211</v>
      </c>
      <c r="R430" s="31">
        <v>4.5815000534057617</v>
      </c>
      <c r="S430" s="31">
        <v>5.0762038230895996</v>
      </c>
      <c r="T430" s="31">
        <v>4.6430001258850098</v>
      </c>
      <c r="U430" s="31">
        <v>5.5948200225830078</v>
      </c>
      <c r="V430" s="32">
        <v>5.1050000190734863</v>
      </c>
    </row>
    <row r="431" spans="1:22" x14ac:dyDescent="0.25">
      <c r="A431" s="29">
        <v>39679</v>
      </c>
      <c r="B431" s="30">
        <v>2.0966999530792236</v>
      </c>
      <c r="C431" s="31">
        <v>21.221700668334961</v>
      </c>
      <c r="D431" s="31">
        <v>45.299999237060547</v>
      </c>
      <c r="E431" s="31">
        <v>5</v>
      </c>
      <c r="F431" s="31">
        <v>100.23982238769531</v>
      </c>
      <c r="G431" s="32">
        <v>71.679000854492188</v>
      </c>
      <c r="H431" s="30">
        <v>9.1070001944899559E-3</v>
      </c>
      <c r="I431" s="31">
        <v>1.4775999784469604</v>
      </c>
      <c r="J431" s="32">
        <v>1.8658000230789185</v>
      </c>
      <c r="K431" s="30">
        <v>1266.68994140625</v>
      </c>
      <c r="L431" s="31">
        <v>117.20005798339844</v>
      </c>
      <c r="M431" s="33">
        <v>2622.4189453125</v>
      </c>
      <c r="N431" s="30">
        <v>115.47599792480469</v>
      </c>
      <c r="O431" s="31">
        <v>812.55487060546875</v>
      </c>
      <c r="P431" s="32">
        <v>566.05218505859375</v>
      </c>
      <c r="Q431" s="30">
        <v>3.011012077331543</v>
      </c>
      <c r="R431" s="31">
        <v>4.5894999504089355</v>
      </c>
      <c r="S431" s="31">
        <v>5.0778708457946777</v>
      </c>
      <c r="T431" s="31">
        <v>4.6669998168945313</v>
      </c>
      <c r="U431" s="31">
        <v>5.571533203125</v>
      </c>
      <c r="V431" s="32">
        <v>5.125</v>
      </c>
    </row>
    <row r="432" spans="1:22" x14ac:dyDescent="0.25">
      <c r="A432" s="29">
        <v>39680</v>
      </c>
      <c r="B432" s="30">
        <v>2.0267000198364258</v>
      </c>
      <c r="C432" s="31">
        <v>21.218299865722656</v>
      </c>
      <c r="D432" s="31">
        <v>46.200000762939453</v>
      </c>
      <c r="E432" s="31">
        <v>4.9800000190734863</v>
      </c>
      <c r="F432" s="31">
        <v>100.29712677001953</v>
      </c>
      <c r="G432" s="32">
        <v>71.359001159667969</v>
      </c>
      <c r="H432" s="30">
        <v>9.1040004044771194E-3</v>
      </c>
      <c r="I432" s="31">
        <v>1.4746999740600586</v>
      </c>
      <c r="J432" s="32">
        <v>1.8610999584197998</v>
      </c>
      <c r="K432" s="30">
        <v>1274.5400390625</v>
      </c>
      <c r="L432" s="31">
        <v>116.84895324707031</v>
      </c>
      <c r="M432" s="33">
        <v>2680.299072265625</v>
      </c>
      <c r="N432" s="30">
        <v>117.26499938964844</v>
      </c>
      <c r="O432" s="31">
        <v>806.55517578125</v>
      </c>
      <c r="P432" s="32">
        <v>576.76922607421875</v>
      </c>
      <c r="Q432" s="30">
        <v>2.9569509029388428</v>
      </c>
      <c r="R432" s="31">
        <v>4.5100002288818359</v>
      </c>
      <c r="S432" s="31">
        <v>5.0895028114318848</v>
      </c>
      <c r="T432" s="31">
        <v>4.6510000228881836</v>
      </c>
      <c r="U432" s="31">
        <v>5.5700349807739258</v>
      </c>
      <c r="V432" s="32">
        <v>5.0974998474121094</v>
      </c>
    </row>
    <row r="433" spans="1:22" x14ac:dyDescent="0.25">
      <c r="A433" s="29">
        <v>39681</v>
      </c>
      <c r="B433" s="30">
        <v>1.9070999622344971</v>
      </c>
      <c r="C433" s="31">
        <v>20.722900390625</v>
      </c>
      <c r="D433" s="31">
        <v>47.520000457763672</v>
      </c>
      <c r="E433" s="31">
        <v>4.9600000381469727</v>
      </c>
      <c r="F433" s="31">
        <v>100.16712188720703</v>
      </c>
      <c r="G433" s="32">
        <v>71.192001342773438</v>
      </c>
      <c r="H433" s="30">
        <v>9.2049995437264442E-3</v>
      </c>
      <c r="I433" s="31">
        <v>1.4898999929428101</v>
      </c>
      <c r="J433" s="32">
        <v>1.8751000165939331</v>
      </c>
      <c r="K433" s="30">
        <v>1277.719970703125</v>
      </c>
      <c r="L433" s="31">
        <v>117.58933258056641</v>
      </c>
      <c r="M433" s="33">
        <v>2612.18994140625</v>
      </c>
      <c r="N433" s="30">
        <v>123.70133209228516</v>
      </c>
      <c r="O433" s="31">
        <v>834.60723876953125</v>
      </c>
      <c r="P433" s="32">
        <v>599.48626708984375</v>
      </c>
      <c r="Q433" s="30">
        <v>2.9902760982513428</v>
      </c>
      <c r="R433" s="31">
        <v>4.5384998321533203</v>
      </c>
      <c r="S433" s="31">
        <v>5.1169180870056152</v>
      </c>
      <c r="T433" s="31">
        <v>4.6979999542236328</v>
      </c>
      <c r="U433" s="31">
        <v>5.6114850044250488</v>
      </c>
      <c r="V433" s="32">
        <v>5.117499828338623</v>
      </c>
    </row>
    <row r="434" spans="1:22" x14ac:dyDescent="0.25">
      <c r="A434" s="29">
        <v>39682</v>
      </c>
      <c r="B434" s="30">
        <v>1.791700005531311</v>
      </c>
      <c r="C434" s="31">
        <v>19.821699142456055</v>
      </c>
      <c r="D434" s="31">
        <v>47.970001220703125</v>
      </c>
      <c r="E434" s="31">
        <v>5</v>
      </c>
      <c r="F434" s="31">
        <v>99.960014343261719</v>
      </c>
      <c r="G434" s="32">
        <v>71.193000793457031</v>
      </c>
      <c r="H434" s="30">
        <v>9.091000072658062E-3</v>
      </c>
      <c r="I434" s="31">
        <v>1.4793000221252441</v>
      </c>
      <c r="J434" s="32">
        <v>1.8509500026702881</v>
      </c>
      <c r="K434" s="30">
        <v>1292.199951171875</v>
      </c>
      <c r="L434" s="31">
        <v>115.30567169189453</v>
      </c>
      <c r="M434" s="33">
        <v>2612.18994140625</v>
      </c>
      <c r="N434" s="30">
        <v>117.23999786376953</v>
      </c>
      <c r="O434" s="31">
        <v>827.6080322265625</v>
      </c>
      <c r="P434" s="32">
        <v>588.47802734375</v>
      </c>
      <c r="Q434" s="30">
        <v>3.0684139728546143</v>
      </c>
      <c r="R434" s="31">
        <v>4.5824999809265137</v>
      </c>
      <c r="S434" s="31">
        <v>5.1453018188476563</v>
      </c>
      <c r="T434" s="31">
        <v>4.7430000305175781</v>
      </c>
      <c r="U434" s="31">
        <v>5.6120920181274414</v>
      </c>
      <c r="V434" s="32">
        <v>5.1550002098083496</v>
      </c>
    </row>
    <row r="435" spans="1:22" x14ac:dyDescent="0.25">
      <c r="A435" s="29">
        <v>39685</v>
      </c>
      <c r="B435" s="30">
        <v>1.8166999816894531</v>
      </c>
      <c r="C435" s="31">
        <v>19.97920036315918</v>
      </c>
      <c r="D435" s="31">
        <v>48.130001068115234</v>
      </c>
      <c r="E435" s="31">
        <v>4.9800000190734863</v>
      </c>
      <c r="F435" s="31">
        <v>99.960014343261719</v>
      </c>
      <c r="G435" s="32">
        <v>71.193000793457031</v>
      </c>
      <c r="H435" s="30">
        <v>9.1469995677471161E-3</v>
      </c>
      <c r="I435" s="31">
        <v>1.4753999710083008</v>
      </c>
      <c r="J435" s="32">
        <v>1.8521000146865845</v>
      </c>
      <c r="K435" s="30">
        <v>1266.8399658203125</v>
      </c>
      <c r="L435" s="31">
        <v>118.00939178466797</v>
      </c>
      <c r="M435" s="33">
        <v>2702.969970703125</v>
      </c>
      <c r="N435" s="30">
        <v>118.05000305175781</v>
      </c>
      <c r="O435" s="31">
        <v>821.65435791015625</v>
      </c>
      <c r="P435" s="32">
        <v>582.8543701171875</v>
      </c>
      <c r="Q435" s="30">
        <v>3.0047929286956787</v>
      </c>
      <c r="R435" s="31">
        <v>4.5254430770874023</v>
      </c>
      <c r="S435" s="31">
        <v>5.1453018188476563</v>
      </c>
      <c r="T435" s="31">
        <v>4.7430000305175781</v>
      </c>
      <c r="U435" s="31">
        <v>5.6120920181274414</v>
      </c>
      <c r="V435" s="32">
        <v>5.1550002098083496</v>
      </c>
    </row>
    <row r="436" spans="1:22" x14ac:dyDescent="0.25">
      <c r="A436" s="29">
        <v>39686</v>
      </c>
      <c r="B436" s="30">
        <v>1.8408000469207764</v>
      </c>
      <c r="C436" s="31">
        <v>20.043300628662109</v>
      </c>
      <c r="D436" s="31">
        <v>48.540000915527344</v>
      </c>
      <c r="E436" s="31">
        <v>5</v>
      </c>
      <c r="F436" s="31">
        <v>100.20123291015625</v>
      </c>
      <c r="G436" s="32">
        <v>71.180999755859375</v>
      </c>
      <c r="H436" s="30">
        <v>9.1220000758767128E-3</v>
      </c>
      <c r="I436" s="31">
        <v>1.4652999639511108</v>
      </c>
      <c r="J436" s="32">
        <v>1.8386000394821167</v>
      </c>
      <c r="K436" s="30">
        <v>1271.510009765625</v>
      </c>
      <c r="L436" s="31">
        <v>116.38700103759766</v>
      </c>
      <c r="M436" s="33">
        <v>2697.11669921875</v>
      </c>
      <c r="N436" s="30">
        <v>118.41970062255859</v>
      </c>
      <c r="O436" s="31">
        <v>824.85418701171875</v>
      </c>
      <c r="P436" s="32">
        <v>577.9285888671875</v>
      </c>
      <c r="Q436" s="30">
        <v>3.0079739093780518</v>
      </c>
      <c r="R436" s="31">
        <v>4.4994997978210449</v>
      </c>
      <c r="S436" s="31">
        <v>5.0856490135192871</v>
      </c>
      <c r="T436" s="31">
        <v>4.6630001068115234</v>
      </c>
      <c r="U436" s="31">
        <v>5.560509204864502</v>
      </c>
      <c r="V436" s="32">
        <v>5.070000171661377</v>
      </c>
    </row>
    <row r="437" spans="1:22" x14ac:dyDescent="0.25">
      <c r="A437" s="29">
        <v>39687</v>
      </c>
      <c r="B437" s="30">
        <v>1.7556999921798706</v>
      </c>
      <c r="C437" s="31">
        <v>19.51569938659668</v>
      </c>
      <c r="D437" s="31">
        <v>48.75</v>
      </c>
      <c r="E437" s="31">
        <v>5</v>
      </c>
      <c r="F437" s="31">
        <v>100.17617797851563</v>
      </c>
      <c r="G437" s="32">
        <v>71.0469970703125</v>
      </c>
      <c r="H437" s="30">
        <v>9.1190002858638763E-3</v>
      </c>
      <c r="I437" s="31">
        <v>1.4726999998092651</v>
      </c>
      <c r="J437" s="32">
        <v>1.832800030708313</v>
      </c>
      <c r="K437" s="30">
        <v>1281.6600341796875</v>
      </c>
      <c r="L437" s="31">
        <v>116.09430694580078</v>
      </c>
      <c r="M437" s="33">
        <v>2749.384521484375</v>
      </c>
      <c r="N437" s="30">
        <v>119.90000152587891</v>
      </c>
      <c r="O437" s="31">
        <v>824.85418701171875</v>
      </c>
      <c r="P437" s="32">
        <v>580.34613037109375</v>
      </c>
      <c r="Q437" s="30">
        <v>2.9631819725036621</v>
      </c>
      <c r="R437" s="31">
        <v>4.4790000915527344</v>
      </c>
      <c r="S437" s="31">
        <v>5.1330571174621582</v>
      </c>
      <c r="T437" s="31">
        <v>4.7220001220703125</v>
      </c>
      <c r="U437" s="31">
        <v>5.5733499526977539</v>
      </c>
      <c r="V437" s="32">
        <v>5.0749998092651367</v>
      </c>
    </row>
    <row r="438" spans="1:22" x14ac:dyDescent="0.25">
      <c r="A438" s="29">
        <v>39688</v>
      </c>
      <c r="B438" s="30">
        <v>1.6628999710083008</v>
      </c>
      <c r="C438" s="31">
        <v>19.037099838256836</v>
      </c>
      <c r="D438" s="31">
        <v>48.819999694824219</v>
      </c>
      <c r="E438" s="31">
        <v>4.9800000190734863</v>
      </c>
      <c r="F438" s="31">
        <v>100.19229125976563</v>
      </c>
      <c r="G438" s="32">
        <v>71.002998352050781</v>
      </c>
      <c r="H438" s="30">
        <v>9.1340001672506332E-3</v>
      </c>
      <c r="I438" s="31">
        <v>1.4700000286102295</v>
      </c>
      <c r="J438" s="32">
        <v>1.830299973487854</v>
      </c>
      <c r="K438" s="30">
        <v>1300.6800537109375</v>
      </c>
      <c r="L438" s="31">
        <v>116.56243896484375</v>
      </c>
      <c r="M438" s="33">
        <v>2686.361328125</v>
      </c>
      <c r="N438" s="30">
        <v>117.92182159423828</v>
      </c>
      <c r="O438" s="31">
        <v>829.9346923828125</v>
      </c>
      <c r="P438" s="32">
        <v>572.92584228515625</v>
      </c>
      <c r="Q438" s="30">
        <v>2.9877629280090332</v>
      </c>
      <c r="R438" s="31">
        <v>4.4809999465942383</v>
      </c>
      <c r="S438" s="31">
        <v>5.1457381248474121</v>
      </c>
      <c r="T438" s="31">
        <v>4.695000171661377</v>
      </c>
      <c r="U438" s="31">
        <v>5.5808959007263184</v>
      </c>
      <c r="V438" s="32">
        <v>5.054999828338623</v>
      </c>
    </row>
    <row r="439" spans="1:22" x14ac:dyDescent="0.25">
      <c r="A439" s="29">
        <v>39689</v>
      </c>
      <c r="B439" s="30">
        <v>1.6417000293731689</v>
      </c>
      <c r="C439" s="31">
        <v>18.805000305175781</v>
      </c>
      <c r="D439" s="31">
        <v>48.819999694824219</v>
      </c>
      <c r="E439" s="31">
        <v>4.9800000190734863</v>
      </c>
      <c r="F439" s="31">
        <v>100.04513549804688</v>
      </c>
      <c r="G439" s="32">
        <v>70.9530029296875</v>
      </c>
      <c r="H439" s="30">
        <v>9.1920001432299614E-3</v>
      </c>
      <c r="I439" s="31">
        <v>1.4700000286102295</v>
      </c>
      <c r="J439" s="32">
        <v>1.8174500465393066</v>
      </c>
      <c r="K439" s="30">
        <v>1282.8299560546875</v>
      </c>
      <c r="L439" s="31">
        <v>120.18212127685547</v>
      </c>
      <c r="M439" s="33">
        <v>2724.43408203125</v>
      </c>
      <c r="N439" s="30">
        <v>117.51999664306641</v>
      </c>
      <c r="O439" s="31">
        <v>829.98468017578125</v>
      </c>
      <c r="P439" s="32">
        <v>571.195068359375</v>
      </c>
      <c r="Q439" s="30">
        <v>2.9948999881744385</v>
      </c>
      <c r="R439" s="31">
        <v>4.4829530715942383</v>
      </c>
      <c r="S439" s="31">
        <v>5.133324146270752</v>
      </c>
      <c r="T439" s="31">
        <v>4.6810002326965332</v>
      </c>
      <c r="U439" s="31">
        <v>5.5546598434448242</v>
      </c>
      <c r="V439" s="32">
        <v>5.0399999618530273</v>
      </c>
    </row>
    <row r="440" spans="1:22" x14ac:dyDescent="0.25">
      <c r="A440" s="29">
        <v>39692</v>
      </c>
      <c r="B440" s="30">
        <v>1.6417000293731689</v>
      </c>
      <c r="C440" s="31">
        <v>18.805000305175781</v>
      </c>
      <c r="D440" s="31">
        <v>48.819999694824219</v>
      </c>
      <c r="E440" s="31">
        <v>4.9800000190734863</v>
      </c>
      <c r="F440" s="31">
        <v>100.04513549804688</v>
      </c>
      <c r="G440" s="32">
        <v>70.9530029296875</v>
      </c>
      <c r="H440" s="30">
        <v>9.2489998787641525E-3</v>
      </c>
      <c r="I440" s="31">
        <v>1.4616999626159668</v>
      </c>
      <c r="J440" s="32">
        <v>1.8020000457763672</v>
      </c>
      <c r="K440" s="30">
        <v>1282.8299560546875</v>
      </c>
      <c r="L440" s="31">
        <v>118.66468811035156</v>
      </c>
      <c r="M440" s="33">
        <v>2678.373291015625</v>
      </c>
      <c r="N440" s="30">
        <v>117.51999664306641</v>
      </c>
      <c r="O440" s="31">
        <v>817.85455322265625</v>
      </c>
      <c r="P440" s="32">
        <v>571.195068359375</v>
      </c>
      <c r="Q440" s="30">
        <v>2.9948999881744385</v>
      </c>
      <c r="R440" s="31">
        <v>4.4829530715942383</v>
      </c>
      <c r="S440" s="31">
        <v>5.0947961807250977</v>
      </c>
      <c r="T440" s="31">
        <v>4.6350002288818359</v>
      </c>
      <c r="U440" s="31">
        <v>5.4765892028808594</v>
      </c>
      <c r="V440" s="32">
        <v>5.0124998092651367</v>
      </c>
    </row>
    <row r="441" spans="1:22" x14ac:dyDescent="0.25">
      <c r="A441" s="29">
        <v>39693</v>
      </c>
      <c r="B441" s="30">
        <v>1.6093000173568726</v>
      </c>
      <c r="C441" s="31">
        <v>18.661399841308594</v>
      </c>
      <c r="D441" s="31">
        <v>49.709999084472656</v>
      </c>
      <c r="E441" s="31">
        <v>4.9200000762939453</v>
      </c>
      <c r="F441" s="31">
        <v>100.2584228515625</v>
      </c>
      <c r="G441" s="32">
        <v>70.287002563476563</v>
      </c>
      <c r="H441" s="30">
        <v>9.2029999941587448E-3</v>
      </c>
      <c r="I441" s="31">
        <v>1.4520000219345093</v>
      </c>
      <c r="J441" s="32">
        <v>1.7822999954223633</v>
      </c>
      <c r="K441" s="30">
        <v>1277.5799560546875</v>
      </c>
      <c r="L441" s="31">
        <v>115.92783355712891</v>
      </c>
      <c r="M441" s="33">
        <v>2695.401611328125</v>
      </c>
      <c r="N441" s="30">
        <v>114.17424011230469</v>
      </c>
      <c r="O441" s="31">
        <v>808.25506591796875</v>
      </c>
      <c r="P441" s="32">
        <v>556.5714111328125</v>
      </c>
      <c r="Q441" s="30">
        <v>2.9463610649108887</v>
      </c>
      <c r="R441" s="31">
        <v>4.4369997978210449</v>
      </c>
      <c r="S441" s="31">
        <v>5.1180291175842285</v>
      </c>
      <c r="T441" s="31">
        <v>4.6570000648498535</v>
      </c>
      <c r="U441" s="31">
        <v>5.4733700752258301</v>
      </c>
      <c r="V441" s="32">
        <v>5.0225000381469727</v>
      </c>
    </row>
    <row r="442" spans="1:22" x14ac:dyDescent="0.25">
      <c r="A442" s="29">
        <v>39694</v>
      </c>
      <c r="B442" s="30">
        <v>1.663599967956543</v>
      </c>
      <c r="C442" s="31">
        <v>19.030000686645508</v>
      </c>
      <c r="D442" s="31">
        <v>49.299999237060547</v>
      </c>
      <c r="E442" s="31">
        <v>4.75</v>
      </c>
      <c r="F442" s="31">
        <v>100.45686340332031</v>
      </c>
      <c r="G442" s="32">
        <v>70.225997924804688</v>
      </c>
      <c r="H442" s="30">
        <v>9.2420000582933426E-3</v>
      </c>
      <c r="I442" s="31">
        <v>1.4498000144958496</v>
      </c>
      <c r="J442" s="32">
        <v>1.7755999565124512</v>
      </c>
      <c r="K442" s="30">
        <v>1274.97998046875</v>
      </c>
      <c r="L442" s="31">
        <v>117.09503936767578</v>
      </c>
      <c r="M442" s="33">
        <v>2636.541259765625</v>
      </c>
      <c r="N442" s="30">
        <v>113.29727172851563</v>
      </c>
      <c r="O442" s="31">
        <v>800.45550537109375</v>
      </c>
      <c r="P442" s="32">
        <v>550.1346435546875</v>
      </c>
      <c r="Q442" s="30">
        <v>2.9440081119537354</v>
      </c>
      <c r="R442" s="31">
        <v>4.3905000686645508</v>
      </c>
      <c r="S442" s="31">
        <v>5.1198468208312988</v>
      </c>
      <c r="T442" s="31">
        <v>4.6510000228881836</v>
      </c>
      <c r="U442" s="31">
        <v>5.4576811790466309</v>
      </c>
      <c r="V442" s="32">
        <v>5.0250000953674316</v>
      </c>
    </row>
    <row r="443" spans="1:22" x14ac:dyDescent="0.25">
      <c r="A443" s="29">
        <v>39695</v>
      </c>
      <c r="B443" s="30">
        <v>1.7400000095367432</v>
      </c>
      <c r="C443" s="31">
        <v>19.414300918579102</v>
      </c>
      <c r="D443" s="31">
        <v>47.380001068115234</v>
      </c>
      <c r="E443" s="31">
        <v>4.6399998664855957</v>
      </c>
      <c r="F443" s="31">
        <v>100.61403656005859</v>
      </c>
      <c r="G443" s="32">
        <v>70.26300048828125</v>
      </c>
      <c r="H443" s="30">
        <v>9.344000369310379E-3</v>
      </c>
      <c r="I443" s="31">
        <v>1.4325000047683716</v>
      </c>
      <c r="J443" s="32">
        <v>1.7689000368118286</v>
      </c>
      <c r="K443" s="30">
        <v>1236.8299560546875</v>
      </c>
      <c r="L443" s="31">
        <v>116.88067626953125</v>
      </c>
      <c r="M443" s="33">
        <v>2611.508056640625</v>
      </c>
      <c r="N443" s="30">
        <v>111.62424468994141</v>
      </c>
      <c r="O443" s="31">
        <v>801.61090087890625</v>
      </c>
      <c r="P443" s="32">
        <v>552.93682861328125</v>
      </c>
      <c r="Q443" s="30">
        <v>2.9139819145202637</v>
      </c>
      <c r="R443" s="31">
        <v>4.3235001564025879</v>
      </c>
      <c r="S443" s="31">
        <v>5.1197819709777832</v>
      </c>
      <c r="T443" s="31">
        <v>4.6009998321533203</v>
      </c>
      <c r="U443" s="31">
        <v>5.4871940612792969</v>
      </c>
      <c r="V443" s="32">
        <v>4.994999885559082</v>
      </c>
    </row>
    <row r="444" spans="1:22" x14ac:dyDescent="0.25">
      <c r="A444" s="29">
        <v>39696</v>
      </c>
      <c r="B444" s="30">
        <v>1.708299994468689</v>
      </c>
      <c r="C444" s="31">
        <v>19.281700134277344</v>
      </c>
      <c r="D444" s="31">
        <v>47.770000457763672</v>
      </c>
      <c r="E444" s="31">
        <v>4.809999942779541</v>
      </c>
      <c r="F444" s="31">
        <v>100.6048583984375</v>
      </c>
      <c r="G444" s="32">
        <v>70.035003662109375</v>
      </c>
      <c r="H444" s="30">
        <v>9.333999827504158E-3</v>
      </c>
      <c r="I444" s="31">
        <v>1.4266999959945679</v>
      </c>
      <c r="J444" s="32">
        <v>1.7627999782562256</v>
      </c>
      <c r="K444" s="30">
        <v>1242.31005859375</v>
      </c>
      <c r="L444" s="31">
        <v>114.02909088134766</v>
      </c>
      <c r="M444" s="33">
        <v>2552.75048828125</v>
      </c>
      <c r="N444" s="30">
        <v>109.65333557128906</v>
      </c>
      <c r="O444" s="31">
        <v>795.7615966796875</v>
      </c>
      <c r="P444" s="32">
        <v>535.79669189453125</v>
      </c>
      <c r="Q444" s="30">
        <v>2.940619945526123</v>
      </c>
      <c r="R444" s="31">
        <v>4.3404998779296875</v>
      </c>
      <c r="S444" s="31">
        <v>5.085515022277832</v>
      </c>
      <c r="T444" s="31">
        <v>4.570000171661377</v>
      </c>
      <c r="U444" s="31">
        <v>5.4421401023864746</v>
      </c>
      <c r="V444" s="32">
        <v>4.9549999237060547</v>
      </c>
    </row>
    <row r="445" spans="1:22" x14ac:dyDescent="0.25">
      <c r="A445" s="29">
        <v>39699</v>
      </c>
      <c r="B445" s="30">
        <v>1.5628999471664429</v>
      </c>
      <c r="C445" s="31">
        <v>18.878599166870117</v>
      </c>
      <c r="D445" s="31">
        <v>48.130001068115234</v>
      </c>
      <c r="E445" s="31">
        <v>4.6599998474121094</v>
      </c>
      <c r="F445" s="31">
        <v>100.47319793701172</v>
      </c>
      <c r="G445" s="32">
        <v>70.577003479003906</v>
      </c>
      <c r="H445" s="30">
        <v>9.2590004205703735E-3</v>
      </c>
      <c r="I445" s="31">
        <v>1.4127999544143677</v>
      </c>
      <c r="J445" s="32">
        <v>1.7545000314712524</v>
      </c>
      <c r="K445" s="30">
        <v>1267.7900390625</v>
      </c>
      <c r="L445" s="31">
        <v>116.83905029296875</v>
      </c>
      <c r="M445" s="33">
        <v>2665.52197265625</v>
      </c>
      <c r="N445" s="30">
        <v>109.50969696044922</v>
      </c>
      <c r="O445" s="31">
        <v>799.8055419921875</v>
      </c>
      <c r="P445" s="32">
        <v>537.5714111328125</v>
      </c>
      <c r="Q445" s="30">
        <v>2.9021329879760742</v>
      </c>
      <c r="R445" s="31">
        <v>4.2705001831054688</v>
      </c>
      <c r="S445" s="31">
        <v>5.1225461959838867</v>
      </c>
      <c r="T445" s="31">
        <v>4.624000072479248</v>
      </c>
      <c r="U445" s="31">
        <v>5.4766440391540527</v>
      </c>
      <c r="V445" s="32">
        <v>5.0225000381469727</v>
      </c>
    </row>
    <row r="446" spans="1:22" x14ac:dyDescent="0.25">
      <c r="A446" s="29">
        <v>39700</v>
      </c>
      <c r="B446" s="30">
        <v>1.5900000333786011</v>
      </c>
      <c r="C446" s="31">
        <v>19.051700592041016</v>
      </c>
      <c r="D446" s="31">
        <v>49.240001678466797</v>
      </c>
      <c r="E446" s="31">
        <v>4.690000057220459</v>
      </c>
      <c r="F446" s="31">
        <v>100.81603240966797</v>
      </c>
      <c r="G446" s="32">
        <v>70.319000244140625</v>
      </c>
      <c r="H446" s="30">
        <v>9.340999647974968E-3</v>
      </c>
      <c r="I446" s="31">
        <v>1.4133000373840332</v>
      </c>
      <c r="J446" s="32">
        <v>1.7633999586105347</v>
      </c>
      <c r="K446" s="30">
        <v>1224.510009765625</v>
      </c>
      <c r="L446" s="31">
        <v>115.32270812988281</v>
      </c>
      <c r="M446" s="33">
        <v>2627.536865234375</v>
      </c>
      <c r="N446" s="30">
        <v>106.43545532226563</v>
      </c>
      <c r="O446" s="31">
        <v>784.95635986328125</v>
      </c>
      <c r="P446" s="32">
        <v>533.9505615234375</v>
      </c>
      <c r="Q446" s="30">
        <v>2.8732070922851563</v>
      </c>
      <c r="R446" s="31">
        <v>4.2179999351501465</v>
      </c>
      <c r="S446" s="31">
        <v>5.092400074005127</v>
      </c>
      <c r="T446" s="31">
        <v>4.5799999237060547</v>
      </c>
      <c r="U446" s="31">
        <v>5.4710221290588379</v>
      </c>
      <c r="V446" s="32">
        <v>5.0225000381469727</v>
      </c>
    </row>
    <row r="447" spans="1:22" x14ac:dyDescent="0.25">
      <c r="A447" s="29">
        <v>39701</v>
      </c>
      <c r="B447" s="30">
        <v>1.4979000091552734</v>
      </c>
      <c r="C447" s="31">
        <v>18.878599166870117</v>
      </c>
      <c r="D447" s="31">
        <v>51.290000915527344</v>
      </c>
      <c r="E447" s="31">
        <v>4.679999828338623</v>
      </c>
      <c r="F447" s="31">
        <v>100.64307403564453</v>
      </c>
      <c r="G447" s="32">
        <v>70.089996337890625</v>
      </c>
      <c r="H447" s="30">
        <v>9.2829996719956398E-3</v>
      </c>
      <c r="I447" s="31">
        <v>1.3997999429702759</v>
      </c>
      <c r="J447" s="32">
        <v>1.756100058555603</v>
      </c>
      <c r="K447" s="30">
        <v>1232.0400390625</v>
      </c>
      <c r="L447" s="31">
        <v>114.49027252197266</v>
      </c>
      <c r="M447" s="33">
        <v>2564.07421875</v>
      </c>
      <c r="N447" s="30">
        <v>105.58787536621094</v>
      </c>
      <c r="O447" s="31">
        <v>764.257568359375</v>
      </c>
      <c r="P447" s="32">
        <v>526.8846435546875</v>
      </c>
      <c r="Q447" s="30">
        <v>2.8784339427947998</v>
      </c>
      <c r="R447" s="31">
        <v>4.245999813079834</v>
      </c>
      <c r="S447" s="31">
        <v>5.0911259651184082</v>
      </c>
      <c r="T447" s="31">
        <v>4.6119999885559082</v>
      </c>
      <c r="U447" s="31">
        <v>5.451754093170166</v>
      </c>
      <c r="V447" s="32">
        <v>4.9774999618530273</v>
      </c>
    </row>
    <row r="448" spans="1:22" x14ac:dyDescent="0.25">
      <c r="A448" s="29">
        <v>39702</v>
      </c>
      <c r="B448" s="30">
        <v>1.5017000436782837</v>
      </c>
      <c r="C448" s="31">
        <v>18.920799255371094</v>
      </c>
      <c r="D448" s="31">
        <v>52.310001373291016</v>
      </c>
      <c r="E448" s="31">
        <v>4.6700000762939453</v>
      </c>
      <c r="F448" s="31">
        <v>100.67725372314453</v>
      </c>
      <c r="G448" s="32">
        <v>69.922996520996094</v>
      </c>
      <c r="H448" s="30">
        <v>9.3719996511936188E-3</v>
      </c>
      <c r="I448" s="31">
        <v>1.3997999429702759</v>
      </c>
      <c r="J448" s="32">
        <v>1.7510000467300415</v>
      </c>
      <c r="K448" s="30">
        <v>1249.050048828125</v>
      </c>
      <c r="L448" s="31">
        <v>113.41486358642578</v>
      </c>
      <c r="M448" s="33">
        <v>2486.49853515625</v>
      </c>
      <c r="N448" s="30">
        <v>104.01272583007813</v>
      </c>
      <c r="O448" s="31">
        <v>742.41748046875</v>
      </c>
      <c r="P448" s="32">
        <v>525.7554931640625</v>
      </c>
      <c r="Q448" s="30">
        <v>2.8700549602508545</v>
      </c>
      <c r="R448" s="31">
        <v>4.2195000648498535</v>
      </c>
      <c r="S448" s="31">
        <v>5.1176571846008301</v>
      </c>
      <c r="T448" s="31">
        <v>4.6579999923706055</v>
      </c>
      <c r="U448" s="31">
        <v>5.4358220100402832</v>
      </c>
      <c r="V448" s="32">
        <v>4.9650001525878906</v>
      </c>
    </row>
    <row r="449" spans="1:22" x14ac:dyDescent="0.25">
      <c r="A449" s="29">
        <v>39703</v>
      </c>
      <c r="B449" s="30">
        <v>1.4886000156402588</v>
      </c>
      <c r="C449" s="31">
        <v>18.799999237060547</v>
      </c>
      <c r="D449" s="31">
        <v>52.470001220703125</v>
      </c>
      <c r="E449" s="31">
        <v>4.7600002288818359</v>
      </c>
      <c r="F449" s="31">
        <v>100.27828979492188</v>
      </c>
      <c r="G449" s="32">
        <v>69.905998229980469</v>
      </c>
      <c r="H449" s="30">
        <v>9.2799998819828033E-3</v>
      </c>
      <c r="I449" s="31">
        <v>1.4223999977111816</v>
      </c>
      <c r="J449" s="32">
        <v>1.7936999797821045</v>
      </c>
      <c r="K449" s="30">
        <v>1251.699951171875</v>
      </c>
      <c r="L449" s="31">
        <v>113.71029663085938</v>
      </c>
      <c r="M449" s="33">
        <v>2481.80908203125</v>
      </c>
      <c r="N449" s="30">
        <v>104.53545379638672</v>
      </c>
      <c r="O449" s="31">
        <v>754.41619873046875</v>
      </c>
      <c r="P449" s="32">
        <v>552.69232177734375</v>
      </c>
      <c r="Q449" s="30">
        <v>2.9169840812683105</v>
      </c>
      <c r="R449" s="31">
        <v>4.3429999351501465</v>
      </c>
      <c r="S449" s="31">
        <v>5.1466507911682129</v>
      </c>
      <c r="T449" s="31">
        <v>4.7369999885559082</v>
      </c>
      <c r="U449" s="31">
        <v>5.4954710006713867</v>
      </c>
      <c r="V449" s="32">
        <v>5.0999999046325684</v>
      </c>
    </row>
    <row r="450" spans="1:22" x14ac:dyDescent="0.25">
      <c r="A450" s="29">
        <v>39706</v>
      </c>
      <c r="B450" s="30">
        <v>1.9170999526977539</v>
      </c>
      <c r="C450" s="31">
        <v>20.214300155639648</v>
      </c>
      <c r="D450" s="31">
        <v>48.540000915527344</v>
      </c>
      <c r="E450" s="31">
        <v>5.130000114440918</v>
      </c>
      <c r="F450" s="31">
        <v>100.70447540283203</v>
      </c>
      <c r="G450" s="32">
        <v>68.677001953125</v>
      </c>
      <c r="H450" s="30">
        <v>9.4499997794628143E-3</v>
      </c>
      <c r="I450" s="31">
        <v>1.424299955368042</v>
      </c>
      <c r="J450" s="32">
        <v>1.7898999452590942</v>
      </c>
      <c r="K450" s="30">
        <v>1192.699951171875</v>
      </c>
      <c r="L450" s="31">
        <v>113.71029663085938</v>
      </c>
      <c r="M450" s="33">
        <v>2481.80908203125</v>
      </c>
      <c r="N450" s="30">
        <v>99.036361694335938</v>
      </c>
      <c r="O450" s="31">
        <v>782.45654296875</v>
      </c>
      <c r="P450" s="32">
        <v>562</v>
      </c>
      <c r="Q450" s="30">
        <v>2.5944409370422363</v>
      </c>
      <c r="R450" s="31">
        <v>4.1050000190734863</v>
      </c>
      <c r="S450" s="31">
        <v>5.05560302734375</v>
      </c>
      <c r="T450" s="31">
        <v>4.7849998474121094</v>
      </c>
      <c r="U450" s="31">
        <v>5.3702898025512695</v>
      </c>
      <c r="V450" s="32">
        <v>5.054999828338623</v>
      </c>
    </row>
    <row r="451" spans="1:22" x14ac:dyDescent="0.25">
      <c r="A451" s="29">
        <v>39707</v>
      </c>
      <c r="B451" s="30">
        <v>1.9113999605178833</v>
      </c>
      <c r="C451" s="31">
        <v>20.192899703979492</v>
      </c>
      <c r="D451" s="31">
        <v>48.360000610351563</v>
      </c>
      <c r="E451" s="31">
        <v>5.0500001907348633</v>
      </c>
      <c r="F451" s="31">
        <v>99.264411926269531</v>
      </c>
      <c r="G451" s="32">
        <v>68.677001953125</v>
      </c>
      <c r="H451" s="30">
        <v>9.4459997490048409E-3</v>
      </c>
      <c r="I451" s="31">
        <v>1.4128999710083008</v>
      </c>
      <c r="J451" s="32">
        <v>1.7865999937057495</v>
      </c>
      <c r="K451" s="30">
        <v>1213.5999755859375</v>
      </c>
      <c r="L451" s="31">
        <v>110.53191375732422</v>
      </c>
      <c r="M451" s="33">
        <v>2353.382568359375</v>
      </c>
      <c r="N451" s="30">
        <v>93.55999755859375</v>
      </c>
      <c r="O451" s="31">
        <v>779.4566650390625</v>
      </c>
      <c r="P451" s="32">
        <v>532.25</v>
      </c>
      <c r="Q451" s="30">
        <v>2.7723779678344727</v>
      </c>
      <c r="R451" s="31">
        <v>4.1104998588562012</v>
      </c>
      <c r="S451" s="31">
        <v>5.068662166595459</v>
      </c>
      <c r="T451" s="31">
        <v>4.6719999313354492</v>
      </c>
      <c r="U451" s="31">
        <v>5.3748822212219238</v>
      </c>
      <c r="V451" s="32">
        <v>5.0324997901916504</v>
      </c>
    </row>
    <row r="452" spans="1:22" x14ac:dyDescent="0.25">
      <c r="A452" s="29">
        <v>39708</v>
      </c>
      <c r="B452" s="30">
        <v>2.0517001152038574</v>
      </c>
      <c r="C452" s="31">
        <v>20.388299942016602</v>
      </c>
      <c r="D452" s="31">
        <v>47</v>
      </c>
      <c r="E452" s="31">
        <v>4.9699997901916504</v>
      </c>
      <c r="F452" s="31">
        <v>98.828231811523438</v>
      </c>
      <c r="G452" s="32">
        <v>66.5260009765625</v>
      </c>
      <c r="H452" s="30">
        <v>9.503999724984169E-3</v>
      </c>
      <c r="I452" s="31">
        <v>1.4326000213623047</v>
      </c>
      <c r="J452" s="32">
        <v>1.8240000009536743</v>
      </c>
      <c r="K452" s="30">
        <v>1156.3900146484375</v>
      </c>
      <c r="L452" s="31">
        <v>112.34786987304688</v>
      </c>
      <c r="M452" s="33">
        <v>2266.408203125</v>
      </c>
      <c r="N452" s="30">
        <v>98.498481750488281</v>
      </c>
      <c r="O452" s="31">
        <v>862.70208740234375</v>
      </c>
      <c r="P452" s="32">
        <v>554</v>
      </c>
      <c r="Q452" s="30">
        <v>2.939316987991333</v>
      </c>
      <c r="R452" s="31">
        <v>4.0904998779296875</v>
      </c>
      <c r="S452" s="31">
        <v>5.1309080123901367</v>
      </c>
      <c r="T452" s="31">
        <v>4.7480001449584961</v>
      </c>
      <c r="U452" s="31">
        <v>5.5530948638916016</v>
      </c>
      <c r="V452" s="32">
        <v>5.0450000762939453</v>
      </c>
    </row>
    <row r="453" spans="1:22" x14ac:dyDescent="0.25">
      <c r="A453" s="29">
        <v>39709</v>
      </c>
      <c r="B453" s="30">
        <v>1.8543000221252441</v>
      </c>
      <c r="C453" s="31">
        <v>19.857099533081055</v>
      </c>
      <c r="D453" s="31">
        <v>47.819999694824219</v>
      </c>
      <c r="E453" s="31">
        <v>4.9600000381469727</v>
      </c>
      <c r="F453" s="31">
        <v>98.563186645507813</v>
      </c>
      <c r="G453" s="32">
        <v>66.214996337890625</v>
      </c>
      <c r="H453" s="30">
        <v>9.5380004495382309E-3</v>
      </c>
      <c r="I453" s="31">
        <v>1.4348000288009644</v>
      </c>
      <c r="J453" s="32">
        <v>1.8178000450134277</v>
      </c>
      <c r="K453" s="30">
        <v>1206.510009765625</v>
      </c>
      <c r="L453" s="31">
        <v>110.47934722900391</v>
      </c>
      <c r="M453" s="33">
        <v>2266.44140625</v>
      </c>
      <c r="N453" s="30">
        <v>99.600906372070313</v>
      </c>
      <c r="O453" s="31">
        <v>885.90155029296875</v>
      </c>
      <c r="P453" s="32">
        <v>527.25</v>
      </c>
      <c r="Q453" s="30">
        <v>3.0648810863494873</v>
      </c>
      <c r="R453" s="31">
        <v>4.125999927520752</v>
      </c>
      <c r="S453" s="31">
        <v>5.1483521461486816</v>
      </c>
      <c r="T453" s="31">
        <v>4.8229999542236328</v>
      </c>
      <c r="U453" s="31">
        <v>5.672123908996582</v>
      </c>
      <c r="V453" s="32">
        <v>5.067500114440918</v>
      </c>
    </row>
    <row r="454" spans="1:22" x14ac:dyDescent="0.25">
      <c r="A454" s="29">
        <v>39710</v>
      </c>
      <c r="B454" s="30">
        <v>1.5099999904632568</v>
      </c>
      <c r="C454" s="31">
        <v>17.450000762939453</v>
      </c>
      <c r="D454" s="31">
        <v>51.25</v>
      </c>
      <c r="E454" s="31">
        <v>5.0399999618530273</v>
      </c>
      <c r="F454" s="31">
        <v>97.971939086914063</v>
      </c>
      <c r="G454" s="32">
        <v>67.377998352050781</v>
      </c>
      <c r="H454" s="30">
        <v>9.341999888420105E-3</v>
      </c>
      <c r="I454" s="31">
        <v>1.4465999603271484</v>
      </c>
      <c r="J454" s="32">
        <v>1.8358999490737915</v>
      </c>
      <c r="K454" s="30">
        <v>1255.0799560546875</v>
      </c>
      <c r="L454" s="31">
        <v>111.45156860351563</v>
      </c>
      <c r="M454" s="33">
        <v>2483.70947265625</v>
      </c>
      <c r="N454" s="30">
        <v>103.93121337890625</v>
      </c>
      <c r="O454" s="31">
        <v>859.10455322265625</v>
      </c>
      <c r="P454" s="32">
        <v>542.25</v>
      </c>
      <c r="Q454" s="30">
        <v>3.15625</v>
      </c>
      <c r="R454" s="31">
        <v>4.433499813079834</v>
      </c>
      <c r="S454" s="31">
        <v>5.2117958068847656</v>
      </c>
      <c r="T454" s="31">
        <v>4.9000000953674316</v>
      </c>
      <c r="U454" s="31">
        <v>5.6633539199829102</v>
      </c>
      <c r="V454" s="32">
        <v>5.1700000762939453</v>
      </c>
    </row>
    <row r="455" spans="1:22" x14ac:dyDescent="0.25">
      <c r="A455" s="29">
        <v>39713</v>
      </c>
      <c r="B455" s="30">
        <v>1.3767000436782837</v>
      </c>
      <c r="C455" s="31">
        <v>16.875</v>
      </c>
      <c r="D455" s="31">
        <v>54.290000915527344</v>
      </c>
      <c r="E455" s="31">
        <v>5.2199997901916504</v>
      </c>
      <c r="F455" s="31">
        <v>97.633979797363281</v>
      </c>
      <c r="G455" s="32">
        <v>67.311996459960938</v>
      </c>
      <c r="H455" s="30">
        <v>9.4839995726943016E-3</v>
      </c>
      <c r="I455" s="31">
        <v>1.4773999452590942</v>
      </c>
      <c r="J455" s="32">
        <v>1.8587000370025635</v>
      </c>
      <c r="K455" s="30">
        <v>1207.0899658203125</v>
      </c>
      <c r="L455" s="31">
        <v>113.75096130371094</v>
      </c>
      <c r="M455" s="33">
        <v>2526.26025390625</v>
      </c>
      <c r="N455" s="30">
        <v>109.88182067871094</v>
      </c>
      <c r="O455" s="31">
        <v>895.1502685546875</v>
      </c>
      <c r="P455" s="32">
        <v>558.5</v>
      </c>
      <c r="Q455" s="30">
        <v>3.1546359062194824</v>
      </c>
      <c r="R455" s="31">
        <v>4.501500129699707</v>
      </c>
      <c r="S455" s="31">
        <v>5.2083010673522949</v>
      </c>
      <c r="T455" s="31">
        <v>4.9270000457763672</v>
      </c>
      <c r="U455" s="31">
        <v>5.7306809425354004</v>
      </c>
      <c r="V455" s="32">
        <v>5.2274999618530273</v>
      </c>
    </row>
    <row r="456" spans="1:22" x14ac:dyDescent="0.25">
      <c r="A456" s="29">
        <v>39714</v>
      </c>
      <c r="B456" s="30">
        <v>1.4457999467849731</v>
      </c>
      <c r="C456" s="31">
        <v>16.88330078125</v>
      </c>
      <c r="D456" s="31">
        <v>54.439998626708984</v>
      </c>
      <c r="E456" s="31">
        <v>5.1999998092651367</v>
      </c>
      <c r="F456" s="31">
        <v>97.654212951660156</v>
      </c>
      <c r="G456" s="32">
        <v>66.497001647949219</v>
      </c>
      <c r="H456" s="30">
        <v>9.4860000535845757E-3</v>
      </c>
      <c r="I456" s="31">
        <v>1.4648000001907349</v>
      </c>
      <c r="J456" s="32">
        <v>1.8600000143051147</v>
      </c>
      <c r="K456" s="30">
        <v>1188.219970703125</v>
      </c>
      <c r="L456" s="31">
        <v>113.75096130371094</v>
      </c>
      <c r="M456" s="33">
        <v>2431.15966796875</v>
      </c>
      <c r="N456" s="30">
        <v>106.00545501708984</v>
      </c>
      <c r="O456" s="31">
        <v>887.05072021484375</v>
      </c>
      <c r="P456" s="32">
        <v>560.25</v>
      </c>
      <c r="Q456" s="30">
        <v>3.2546639442443848</v>
      </c>
      <c r="R456" s="31">
        <v>4.5440001487731934</v>
      </c>
      <c r="S456" s="31">
        <v>5.2248978614807129</v>
      </c>
      <c r="T456" s="31">
        <v>4.9470000267028809</v>
      </c>
      <c r="U456" s="31">
        <v>5.7502012252807617</v>
      </c>
      <c r="V456" s="32">
        <v>5.2199997901916504</v>
      </c>
    </row>
    <row r="457" spans="1:22" x14ac:dyDescent="0.25">
      <c r="A457" s="29">
        <v>39715</v>
      </c>
      <c r="B457" s="30">
        <v>1.4466999769210815</v>
      </c>
      <c r="C457" s="31">
        <v>16.888299942016602</v>
      </c>
      <c r="D457" s="31">
        <v>53.700000762939453</v>
      </c>
      <c r="E457" s="31">
        <v>5.2100000381469727</v>
      </c>
      <c r="F457" s="31">
        <v>96.9736328125</v>
      </c>
      <c r="G457" s="32">
        <v>65.903999328613281</v>
      </c>
      <c r="H457" s="30">
        <v>9.441000409424305E-3</v>
      </c>
      <c r="I457" s="31">
        <v>1.4621000289916992</v>
      </c>
      <c r="J457" s="32">
        <v>1.8517999649047852</v>
      </c>
      <c r="K457" s="30">
        <v>1185.8699951171875</v>
      </c>
      <c r="L457" s="31">
        <v>114.27657318115234</v>
      </c>
      <c r="M457" s="33">
        <v>2442.815673828125</v>
      </c>
      <c r="N457" s="30">
        <v>105.89727020263672</v>
      </c>
      <c r="O457" s="31">
        <v>887.75067138671875</v>
      </c>
      <c r="P457" s="32">
        <v>563</v>
      </c>
      <c r="Q457" s="30">
        <v>3.4897170066833496</v>
      </c>
      <c r="R457" s="31">
        <v>4.5314998626708984</v>
      </c>
      <c r="S457" s="31">
        <v>5.1844577789306641</v>
      </c>
      <c r="T457" s="31">
        <v>4.8550000190734863</v>
      </c>
      <c r="U457" s="31">
        <v>5.7585740089416504</v>
      </c>
      <c r="V457" s="32">
        <v>5.1500000953674316</v>
      </c>
    </row>
    <row r="458" spans="1:22" x14ac:dyDescent="0.25">
      <c r="A458" s="29">
        <v>39716</v>
      </c>
      <c r="B458" s="30">
        <v>1.4428999423980713</v>
      </c>
      <c r="C458" s="31">
        <v>16.451400756835938</v>
      </c>
      <c r="D458" s="31">
        <v>55.5</v>
      </c>
      <c r="E458" s="31">
        <v>5.3299999237060547</v>
      </c>
      <c r="F458" s="31">
        <v>96.620941162109375</v>
      </c>
      <c r="G458" s="32">
        <v>65.029998779296875</v>
      </c>
      <c r="H458" s="30">
        <v>9.3949995934963226E-3</v>
      </c>
      <c r="I458" s="31">
        <v>1.4608999490737915</v>
      </c>
      <c r="J458" s="32">
        <v>1.8381999731063843</v>
      </c>
      <c r="K458" s="30">
        <v>1209.1800537109375</v>
      </c>
      <c r="L458" s="31">
        <v>112.46280670166016</v>
      </c>
      <c r="M458" s="33">
        <v>2435.828857421875</v>
      </c>
      <c r="N458" s="30">
        <v>108.430908203125</v>
      </c>
      <c r="O458" s="31">
        <v>872.90301513671875</v>
      </c>
      <c r="P458" s="32">
        <v>558.25</v>
      </c>
      <c r="Q458" s="30">
        <v>3.4739251136779785</v>
      </c>
      <c r="R458" s="31">
        <v>4.5749998092651367</v>
      </c>
      <c r="S458" s="31">
        <v>5.1880297660827637</v>
      </c>
      <c r="T458" s="31">
        <v>4.8769998550415039</v>
      </c>
      <c r="U458" s="31">
        <v>5.7498869895935059</v>
      </c>
      <c r="V458" s="32">
        <v>5.192500114440918</v>
      </c>
    </row>
    <row r="459" spans="1:22" x14ac:dyDescent="0.25">
      <c r="A459" s="29">
        <v>39717</v>
      </c>
      <c r="B459" s="30">
        <v>1.4871000051498413</v>
      </c>
      <c r="C459" s="31">
        <v>16.200000762939453</v>
      </c>
      <c r="D459" s="31">
        <v>54.919998168945313</v>
      </c>
      <c r="E459" s="31">
        <v>5.4200000762939453</v>
      </c>
      <c r="F459" s="31">
        <v>96.663307189941406</v>
      </c>
      <c r="G459" s="32">
        <v>63.728000640869141</v>
      </c>
      <c r="H459" s="30">
        <v>9.4290003180503845E-3</v>
      </c>
      <c r="I459" s="31">
        <v>1.461400032043457</v>
      </c>
      <c r="J459" s="32">
        <v>1.8422000408172607</v>
      </c>
      <c r="K459" s="30">
        <v>1213.27001953125</v>
      </c>
      <c r="L459" s="31">
        <v>112.07274627685547</v>
      </c>
      <c r="M459" s="33">
        <v>2403.196533203125</v>
      </c>
      <c r="N459" s="30">
        <v>107.76454925537109</v>
      </c>
      <c r="O459" s="31">
        <v>888.15130615234375</v>
      </c>
      <c r="P459" s="32">
        <v>543</v>
      </c>
      <c r="Q459" s="30">
        <v>3.3074710369110107</v>
      </c>
      <c r="R459" s="31">
        <v>4.5</v>
      </c>
      <c r="S459" s="31">
        <v>5.091954231262207</v>
      </c>
      <c r="T459" s="31">
        <v>4.8179998397827148</v>
      </c>
      <c r="U459" s="31">
        <v>5.6529150009155273</v>
      </c>
      <c r="V459" s="32">
        <v>5.119999885559082</v>
      </c>
    </row>
    <row r="460" spans="1:22" x14ac:dyDescent="0.25">
      <c r="A460" s="29">
        <v>39720</v>
      </c>
      <c r="B460" s="30">
        <v>1.6492999792098999</v>
      </c>
      <c r="C460" s="31">
        <v>16.964300155639648</v>
      </c>
      <c r="D460" s="31">
        <v>51.709999084472656</v>
      </c>
      <c r="E460" s="31">
        <v>5.380000114440918</v>
      </c>
      <c r="F460" s="31">
        <v>96.17010498046875</v>
      </c>
      <c r="G460" s="32">
        <v>62.661998748779297</v>
      </c>
      <c r="H460" s="30">
        <v>9.5840003341436386E-3</v>
      </c>
      <c r="I460" s="31">
        <v>1.4434000253677368</v>
      </c>
      <c r="J460" s="32">
        <v>1.8145999908447266</v>
      </c>
      <c r="K460" s="30">
        <v>1106.4200439453125</v>
      </c>
      <c r="L460" s="31">
        <v>111.66842651367188</v>
      </c>
      <c r="M460" s="33">
        <v>2303.484130859375</v>
      </c>
      <c r="N460" s="30">
        <v>99.110000610351563</v>
      </c>
      <c r="O460" s="31">
        <v>891.30047607421875</v>
      </c>
      <c r="P460" s="32">
        <v>513</v>
      </c>
      <c r="Q460" s="30">
        <v>3.1202030181884766</v>
      </c>
      <c r="R460" s="31">
        <v>4.2639999389648438</v>
      </c>
      <c r="S460" s="31">
        <v>4.9778118133544922</v>
      </c>
      <c r="T460" s="31">
        <v>4.6490001678466797</v>
      </c>
      <c r="U460" s="31">
        <v>5.5913457870483398</v>
      </c>
      <c r="V460" s="32">
        <v>4.9850001335144043</v>
      </c>
    </row>
    <row r="461" spans="1:22" x14ac:dyDescent="0.25">
      <c r="A461" s="29">
        <v>39721</v>
      </c>
      <c r="B461" s="30">
        <v>1.6528999805450439</v>
      </c>
      <c r="C461" s="31">
        <v>16.508600234985352</v>
      </c>
      <c r="D461" s="31">
        <v>52.080001831054688</v>
      </c>
      <c r="E461" s="31">
        <v>5.4000000953674316</v>
      </c>
      <c r="F461" s="31">
        <v>94.120155334472656</v>
      </c>
      <c r="G461" s="32">
        <v>61.596000671386719</v>
      </c>
      <c r="H461" s="30">
        <v>9.4029996544122696E-3</v>
      </c>
      <c r="I461" s="31">
        <v>1.4091999530792236</v>
      </c>
      <c r="J461" s="32">
        <v>1.778749942779541</v>
      </c>
      <c r="K461" s="30">
        <v>1166.3599853515625</v>
      </c>
      <c r="L461" s="31">
        <v>106.03502655029297</v>
      </c>
      <c r="M461" s="33">
        <v>2320.25634765625</v>
      </c>
      <c r="N461" s="30">
        <v>103.10785675048828</v>
      </c>
      <c r="O461" s="31">
        <v>876.101318359375</v>
      </c>
      <c r="P461" s="32">
        <v>487.5</v>
      </c>
      <c r="Q461" s="30">
        <v>3.413506031036377</v>
      </c>
      <c r="R461" s="31">
        <v>4.4965000152587891</v>
      </c>
      <c r="S461" s="31">
        <v>5.0305237770080566</v>
      </c>
      <c r="T461" s="31">
        <v>4.6729998588562012</v>
      </c>
      <c r="U461" s="31">
        <v>5.6341519355773926</v>
      </c>
      <c r="V461" s="32">
        <v>5.0374999046325684</v>
      </c>
    </row>
    <row r="462" spans="1:22" x14ac:dyDescent="0.25">
      <c r="A462" s="29">
        <v>39722</v>
      </c>
      <c r="B462" s="30">
        <v>1.7166999578475952</v>
      </c>
      <c r="C462" s="31">
        <v>16.703300476074219</v>
      </c>
      <c r="D462" s="31">
        <v>52.569999694824219</v>
      </c>
      <c r="E462" s="31">
        <v>5.4600000381469727</v>
      </c>
      <c r="F462" s="31">
        <v>93.54730224609375</v>
      </c>
      <c r="G462" s="32">
        <v>60.965000152587891</v>
      </c>
      <c r="H462" s="30">
        <v>9.4499997794628143E-3</v>
      </c>
      <c r="I462" s="31">
        <v>1.4009000062942505</v>
      </c>
      <c r="J462" s="32">
        <v>1.7747000455856323</v>
      </c>
      <c r="K462" s="30">
        <v>1161.06005859375</v>
      </c>
      <c r="L462" s="31">
        <v>107.27303314208984</v>
      </c>
      <c r="M462" s="33">
        <v>2320.25634765625</v>
      </c>
      <c r="N462" s="30">
        <v>100.49857330322266</v>
      </c>
      <c r="O462" s="31">
        <v>885.40081787109375</v>
      </c>
      <c r="P462" s="32">
        <v>484</v>
      </c>
      <c r="Q462" s="30">
        <v>3.3157188892364502</v>
      </c>
      <c r="R462" s="31">
        <v>4.4295001029968262</v>
      </c>
      <c r="S462" s="31">
        <v>4.9934368133544922</v>
      </c>
      <c r="T462" s="31">
        <v>4.630000114440918</v>
      </c>
      <c r="U462" s="31">
        <v>5.5520410537719727</v>
      </c>
      <c r="V462" s="32">
        <v>4.9875001907348633</v>
      </c>
    </row>
    <row r="463" spans="1:22" x14ac:dyDescent="0.25">
      <c r="A463" s="29">
        <v>39723</v>
      </c>
      <c r="B463" s="30">
        <v>1.8985999822616577</v>
      </c>
      <c r="C463" s="31">
        <v>17.235700607299805</v>
      </c>
      <c r="D463" s="31">
        <v>52.049999237060547</v>
      </c>
      <c r="E463" s="31">
        <v>5.440000057220459</v>
      </c>
      <c r="F463" s="31">
        <v>94.404556274414063</v>
      </c>
      <c r="G463" s="32">
        <v>58.250999450683594</v>
      </c>
      <c r="H463" s="30">
        <v>9.5020001754164696E-3</v>
      </c>
      <c r="I463" s="31">
        <v>1.3818999528884888</v>
      </c>
      <c r="J463" s="32">
        <v>1.7654999494552612</v>
      </c>
      <c r="K463" s="30">
        <v>1114.280029296875</v>
      </c>
      <c r="L463" s="31">
        <v>105.73232269287109</v>
      </c>
      <c r="M463" s="33">
        <v>2343.636474609375</v>
      </c>
      <c r="N463" s="30">
        <v>95.819999694824219</v>
      </c>
      <c r="O463" s="31">
        <v>840.4066162109375</v>
      </c>
      <c r="P463" s="32">
        <v>454</v>
      </c>
      <c r="Q463" s="30">
        <v>3.2597630023956299</v>
      </c>
      <c r="R463" s="31">
        <v>4.3520002365112305</v>
      </c>
      <c r="S463" s="31">
        <v>4.9324722290039063</v>
      </c>
      <c r="T463" s="31">
        <v>4.5489997863769531</v>
      </c>
      <c r="U463" s="31">
        <v>5.464263916015625</v>
      </c>
      <c r="V463" s="32">
        <v>4.8874998092651367</v>
      </c>
    </row>
    <row r="464" spans="1:22" x14ac:dyDescent="0.25">
      <c r="A464" s="29">
        <v>39724</v>
      </c>
      <c r="B464" s="30">
        <v>1.8624999523162842</v>
      </c>
      <c r="C464" s="31">
        <v>17.319999694824219</v>
      </c>
      <c r="D464" s="31">
        <v>52.319999694824219</v>
      </c>
      <c r="E464" s="31">
        <v>5.4099998474121094</v>
      </c>
      <c r="F464" s="31">
        <v>94.634857177734375</v>
      </c>
      <c r="G464" s="32">
        <v>57.659999847412109</v>
      </c>
      <c r="H464" s="30">
        <v>9.4910003244876862E-3</v>
      </c>
      <c r="I464" s="31">
        <v>1.3772000074386597</v>
      </c>
      <c r="J464" s="32">
        <v>1.7777999639511108</v>
      </c>
      <c r="K464" s="30">
        <v>1099.22998046875</v>
      </c>
      <c r="L464" s="31">
        <v>103.14620971679688</v>
      </c>
      <c r="M464" s="33">
        <v>2275.083251953125</v>
      </c>
      <c r="N464" s="30">
        <v>94.875717163085938</v>
      </c>
      <c r="O464" s="31">
        <v>824.808349609375</v>
      </c>
      <c r="P464" s="32">
        <v>454</v>
      </c>
      <c r="Q464" s="30">
        <v>3.1153550148010254</v>
      </c>
      <c r="R464" s="31">
        <v>4.2925000190734863</v>
      </c>
      <c r="S464" s="31">
        <v>4.8970088958740234</v>
      </c>
      <c r="T464" s="31">
        <v>4.5450000762939453</v>
      </c>
      <c r="U464" s="31">
        <v>5.4804000854492188</v>
      </c>
      <c r="V464" s="32">
        <v>4.8975000381469727</v>
      </c>
    </row>
    <row r="465" spans="1:22" x14ac:dyDescent="0.25">
      <c r="A465" s="29">
        <v>39727</v>
      </c>
      <c r="B465" s="30">
        <v>2.0871000289916992</v>
      </c>
      <c r="C465" s="31">
        <v>18.275699615478516</v>
      </c>
      <c r="D465" s="31">
        <v>51.209999084472656</v>
      </c>
      <c r="E465" s="31">
        <v>5.4000000953674316</v>
      </c>
      <c r="F465" s="31">
        <v>95.049934387207031</v>
      </c>
      <c r="G465" s="32">
        <v>55.650001525878906</v>
      </c>
      <c r="H465" s="30">
        <v>9.933999739587307E-3</v>
      </c>
      <c r="I465" s="31">
        <v>1.3499000072479248</v>
      </c>
      <c r="J465" s="32">
        <v>1.7388999462127686</v>
      </c>
      <c r="K465" s="30">
        <v>1056.8900146484375</v>
      </c>
      <c r="L465" s="31">
        <v>103.82759857177734</v>
      </c>
      <c r="M465" s="33">
        <v>2163.39794921875</v>
      </c>
      <c r="N465" s="30">
        <v>89.06964111328125</v>
      </c>
      <c r="O465" s="31">
        <v>866.1278076171875</v>
      </c>
      <c r="P465" s="32">
        <v>424</v>
      </c>
      <c r="Q465" s="30">
        <v>2.8176989555358887</v>
      </c>
      <c r="R465" s="31">
        <v>4.061500072479248</v>
      </c>
      <c r="S465" s="31">
        <v>4.7708878517150879</v>
      </c>
      <c r="T465" s="31">
        <v>4.4169998168945313</v>
      </c>
      <c r="U465" s="31">
        <v>5.3615241050720215</v>
      </c>
      <c r="V465" s="32">
        <v>4.757500171661377</v>
      </c>
    </row>
    <row r="466" spans="1:22" x14ac:dyDescent="0.25">
      <c r="A466" s="29">
        <v>39728</v>
      </c>
      <c r="B466" s="30">
        <v>2.0571000576019287</v>
      </c>
      <c r="C466" s="31">
        <v>18.345699310302734</v>
      </c>
      <c r="D466" s="31">
        <v>50.860000610351563</v>
      </c>
      <c r="E466" s="31">
        <v>5.4000000953674316</v>
      </c>
      <c r="F466" s="31">
        <v>95.06414794921875</v>
      </c>
      <c r="G466" s="32">
        <v>55.173000335693359</v>
      </c>
      <c r="H466" s="30">
        <v>9.8230000585317612E-3</v>
      </c>
      <c r="I466" s="31">
        <v>1.3588000535964966</v>
      </c>
      <c r="J466" s="32">
        <v>1.7510000467300415</v>
      </c>
      <c r="K466" s="30">
        <v>996.22998046875</v>
      </c>
      <c r="L466" s="31">
        <v>99.635047912597656</v>
      </c>
      <c r="M466" s="33">
        <v>2163.39794921875</v>
      </c>
      <c r="N466" s="30">
        <v>90.727859497070313</v>
      </c>
      <c r="O466" s="31">
        <v>871.72735595703125</v>
      </c>
      <c r="P466" s="32">
        <v>417</v>
      </c>
      <c r="Q466" s="30">
        <v>2.8617479801177979</v>
      </c>
      <c r="R466" s="31">
        <v>4.1160001754760742</v>
      </c>
      <c r="S466" s="31">
        <v>4.7937297821044922</v>
      </c>
      <c r="T466" s="31">
        <v>4.4109997749328613</v>
      </c>
      <c r="U466" s="31">
        <v>5.2657771110534668</v>
      </c>
      <c r="V466" s="32">
        <v>4.757500171661377</v>
      </c>
    </row>
    <row r="467" spans="1:22" x14ac:dyDescent="0.25">
      <c r="A467" s="29">
        <v>39729</v>
      </c>
      <c r="B467" s="30">
        <v>2.0185999870300293</v>
      </c>
      <c r="C467" s="31">
        <v>18.525699615478516</v>
      </c>
      <c r="D467" s="31">
        <v>50.130001068115234</v>
      </c>
      <c r="E467" s="31">
        <v>5.2600002288818359</v>
      </c>
      <c r="F467" s="31">
        <v>94.245384216308594</v>
      </c>
      <c r="G467" s="32">
        <v>53.867000579833984</v>
      </c>
      <c r="H467" s="30">
        <v>9.9619999527931213E-3</v>
      </c>
      <c r="I467" s="31">
        <v>1.365399956703186</v>
      </c>
      <c r="J467" s="32">
        <v>1.7288999557495117</v>
      </c>
      <c r="K467" s="30">
        <v>984.94000244140625</v>
      </c>
      <c r="L467" s="31">
        <v>92.542190551757813</v>
      </c>
      <c r="M467" s="33">
        <v>1986.92236328125</v>
      </c>
      <c r="N467" s="30">
        <v>90.731788635253906</v>
      </c>
      <c r="O467" s="31">
        <v>912.9232177734375</v>
      </c>
      <c r="P467" s="32">
        <v>427.5</v>
      </c>
      <c r="Q467" s="30">
        <v>2.9470078945159912</v>
      </c>
      <c r="R467" s="31">
        <v>4.2420001029968262</v>
      </c>
      <c r="S467" s="31">
        <v>4.7362408638000488</v>
      </c>
      <c r="T467" s="31">
        <v>4.4409999847412109</v>
      </c>
      <c r="U467" s="31">
        <v>5.1205840110778809</v>
      </c>
      <c r="V467" s="32">
        <v>4.7199997901916504</v>
      </c>
    </row>
    <row r="468" spans="1:22" x14ac:dyDescent="0.25">
      <c r="A468" s="29">
        <v>39730</v>
      </c>
      <c r="B468" s="30">
        <v>2.288599967956543</v>
      </c>
      <c r="C468" s="31">
        <v>19.321399688720703</v>
      </c>
      <c r="D468" s="31">
        <v>50.020000457763672</v>
      </c>
      <c r="E468" s="31">
        <v>5.1500000953674316</v>
      </c>
      <c r="F468" s="31">
        <v>93.800064086914063</v>
      </c>
      <c r="G468" s="32">
        <v>52.390998840332031</v>
      </c>
      <c r="H468" s="30">
        <v>9.9560003727674484E-3</v>
      </c>
      <c r="I468" s="31">
        <v>1.3603999614715576</v>
      </c>
      <c r="J468" s="32">
        <v>1.7201000452041626</v>
      </c>
      <c r="K468" s="30">
        <v>909.91998291015625</v>
      </c>
      <c r="L468" s="31">
        <v>91.148780822753906</v>
      </c>
      <c r="M468" s="33">
        <v>2053.94580078125</v>
      </c>
      <c r="N468" s="30">
        <v>89.787139892578125</v>
      </c>
      <c r="O468" s="31">
        <v>884.3017578125</v>
      </c>
      <c r="P468" s="32">
        <v>438.25</v>
      </c>
      <c r="Q468" s="30">
        <v>3.0768001079559326</v>
      </c>
      <c r="R468" s="31">
        <v>4.4134998321533203</v>
      </c>
      <c r="S468" s="31">
        <v>4.8065919876098633</v>
      </c>
      <c r="T468" s="31">
        <v>4.5279998779296875</v>
      </c>
      <c r="U468" s="31">
        <v>5.1715340614318848</v>
      </c>
      <c r="V468" s="32">
        <v>4.8274998664855957</v>
      </c>
    </row>
    <row r="469" spans="1:22" x14ac:dyDescent="0.25">
      <c r="A469" s="29">
        <v>39731</v>
      </c>
      <c r="B469" s="30">
        <v>2.4549999237060547</v>
      </c>
      <c r="C469" s="31">
        <v>19.771699905395508</v>
      </c>
      <c r="D469" s="31">
        <v>48.299999237060547</v>
      </c>
      <c r="E469" s="31">
        <v>5.2300000190734863</v>
      </c>
      <c r="F469" s="31">
        <v>93.305404663085938</v>
      </c>
      <c r="G469" s="32">
        <v>48.965000152587891</v>
      </c>
      <c r="H469" s="30">
        <v>9.9919997155666351E-3</v>
      </c>
      <c r="I469" s="31">
        <v>1.3408000469207764</v>
      </c>
      <c r="J469" s="32">
        <v>1.6901999711990356</v>
      </c>
      <c r="K469" s="30">
        <v>899.219970703125</v>
      </c>
      <c r="L469" s="31">
        <v>83.063331604003906</v>
      </c>
      <c r="M469" s="33">
        <v>1908.128662109375</v>
      </c>
      <c r="N469" s="30">
        <v>82.421073913574219</v>
      </c>
      <c r="O469" s="31">
        <v>855.05499267578125</v>
      </c>
      <c r="P469" s="32">
        <v>408.25</v>
      </c>
      <c r="Q469" s="30">
        <v>3.057218074798584</v>
      </c>
      <c r="R469" s="31">
        <v>4.4649271965026855</v>
      </c>
      <c r="S469" s="31">
        <v>4.7215609550476074</v>
      </c>
      <c r="T469" s="31">
        <v>4.624000072479248</v>
      </c>
      <c r="U469" s="31">
        <v>5.0915369987487793</v>
      </c>
      <c r="V469" s="32">
        <v>4.867499828338623</v>
      </c>
    </row>
    <row r="470" spans="1:22" x14ac:dyDescent="0.25">
      <c r="A470" s="29">
        <v>39734</v>
      </c>
      <c r="B470" s="30">
        <v>2.4549999237060547</v>
      </c>
      <c r="C470" s="31">
        <v>19.771699905395508</v>
      </c>
      <c r="D470" s="31">
        <v>48.299999237060547</v>
      </c>
      <c r="E470" s="31">
        <v>5.2300000190734863</v>
      </c>
      <c r="F470" s="31">
        <v>93.305404663085938</v>
      </c>
      <c r="G470" s="32">
        <v>48.965000152587891</v>
      </c>
      <c r="H470" s="30">
        <v>9.8729999735951424E-3</v>
      </c>
      <c r="I470" s="31">
        <v>1.3581000566482544</v>
      </c>
      <c r="J470" s="32">
        <v>1.7278000116348267</v>
      </c>
      <c r="K470" s="30">
        <v>1003.3499755859375</v>
      </c>
      <c r="L470" s="31">
        <v>83.063331604003906</v>
      </c>
      <c r="M470" s="33">
        <v>2102.123046875</v>
      </c>
      <c r="N470" s="30">
        <v>85.765716552734375</v>
      </c>
      <c r="O470" s="31">
        <v>833.80364990234375</v>
      </c>
      <c r="P470" s="32">
        <v>411.5</v>
      </c>
      <c r="Q470" s="30">
        <v>3.057218074798584</v>
      </c>
      <c r="R470" s="31">
        <v>4.4649271965026855</v>
      </c>
      <c r="S470" s="31">
        <v>4.6808838844299316</v>
      </c>
      <c r="T470" s="31">
        <v>4.6810002326965332</v>
      </c>
      <c r="U470" s="31">
        <v>5.1220211982727051</v>
      </c>
      <c r="V470" s="32">
        <v>4.942500114440918</v>
      </c>
    </row>
    <row r="471" spans="1:22" x14ac:dyDescent="0.25">
      <c r="A471" s="29">
        <v>39735</v>
      </c>
      <c r="B471" s="30">
        <v>1.9650000333786011</v>
      </c>
      <c r="C471" s="31">
        <v>18.575700759887695</v>
      </c>
      <c r="D471" s="31">
        <v>50.25</v>
      </c>
      <c r="E471" s="31">
        <v>5.4000000953674316</v>
      </c>
      <c r="F471" s="31">
        <v>93.239845275878906</v>
      </c>
      <c r="G471" s="32">
        <v>50.648998260498047</v>
      </c>
      <c r="H471" s="30">
        <v>9.8310001194477081E-3</v>
      </c>
      <c r="I471" s="31">
        <v>1.3618999719619751</v>
      </c>
      <c r="J471" s="32">
        <v>1.7434999942779541</v>
      </c>
      <c r="K471" s="30">
        <v>998.010009765625</v>
      </c>
      <c r="L471" s="31">
        <v>92.473648071289063</v>
      </c>
      <c r="M471" s="33">
        <v>2169.68896484375</v>
      </c>
      <c r="N471" s="30">
        <v>83.380714416503906</v>
      </c>
      <c r="O471" s="31">
        <v>836.7034912109375</v>
      </c>
      <c r="P471" s="32">
        <v>411.25</v>
      </c>
      <c r="Q471" s="30">
        <v>2.9511740207672119</v>
      </c>
      <c r="R471" s="31">
        <v>4.6255002021789551</v>
      </c>
      <c r="S471" s="31">
        <v>4.6782841682434082</v>
      </c>
      <c r="T471" s="31">
        <v>4.7220001220703125</v>
      </c>
      <c r="U471" s="31">
        <v>5.1484208106994629</v>
      </c>
      <c r="V471" s="32">
        <v>4.9749999046325684</v>
      </c>
    </row>
    <row r="472" spans="1:22" x14ac:dyDescent="0.25">
      <c r="A472" s="29">
        <v>39736</v>
      </c>
      <c r="B472" s="30">
        <v>2.1842999458312988</v>
      </c>
      <c r="C472" s="31">
        <v>19.494300842285156</v>
      </c>
      <c r="D472" s="31">
        <v>49.630001068115234</v>
      </c>
      <c r="E472" s="31">
        <v>5.119999885559082</v>
      </c>
      <c r="F472" s="31">
        <v>93.804397583007813</v>
      </c>
      <c r="G472" s="32">
        <v>48.712001800537109</v>
      </c>
      <c r="H472" s="30">
        <v>9.9229998886585236E-3</v>
      </c>
      <c r="I472" s="31">
        <v>1.3499000072479248</v>
      </c>
      <c r="J472" s="32">
        <v>1.7328000068664551</v>
      </c>
      <c r="K472" s="30">
        <v>907.84002685546875</v>
      </c>
      <c r="L472" s="31">
        <v>94.086906433105469</v>
      </c>
      <c r="M472" s="33">
        <v>2062.593505859375</v>
      </c>
      <c r="N472" s="30">
        <v>79.653572082519531</v>
      </c>
      <c r="O472" s="31">
        <v>847.30291748046875</v>
      </c>
      <c r="P472" s="32">
        <v>388</v>
      </c>
      <c r="Q472" s="30">
        <v>2.9553239345550537</v>
      </c>
      <c r="R472" s="31">
        <v>4.5949997901916504</v>
      </c>
      <c r="S472" s="31">
        <v>4.659977912902832</v>
      </c>
      <c r="T472" s="31">
        <v>4.7080001831054688</v>
      </c>
      <c r="U472" s="31">
        <v>5.1403241157531738</v>
      </c>
      <c r="V472" s="32">
        <v>4.945000171661377</v>
      </c>
    </row>
    <row r="473" spans="1:22" x14ac:dyDescent="0.25">
      <c r="A473" s="29">
        <v>39737</v>
      </c>
      <c r="B473" s="30">
        <v>2.1617000102996826</v>
      </c>
      <c r="C473" s="31">
        <v>19.598300933837891</v>
      </c>
      <c r="D473" s="31">
        <v>48.709999084472656</v>
      </c>
      <c r="E473" s="31">
        <v>4.8899998664855957</v>
      </c>
      <c r="F473" s="31">
        <v>93.869178771972656</v>
      </c>
      <c r="G473" s="32">
        <v>47.366001129150391</v>
      </c>
      <c r="H473" s="30">
        <v>9.8949996754527092E-3</v>
      </c>
      <c r="I473" s="31">
        <v>1.3456000089645386</v>
      </c>
      <c r="J473" s="32">
        <v>1.7288999557495117</v>
      </c>
      <c r="K473" s="30">
        <v>946.42999267578125</v>
      </c>
      <c r="L473" s="31">
        <v>84.059127807617188</v>
      </c>
      <c r="M473" s="33">
        <v>1963.986572265625</v>
      </c>
      <c r="N473" s="30">
        <v>75.376068115234375</v>
      </c>
      <c r="O473" s="31">
        <v>800.06109619140625</v>
      </c>
      <c r="P473" s="32">
        <v>384.5</v>
      </c>
      <c r="Q473" s="30">
        <v>2.9244968891143799</v>
      </c>
      <c r="R473" s="31">
        <v>4.5355000495910645</v>
      </c>
      <c r="S473" s="31">
        <v>4.5014190673828125</v>
      </c>
      <c r="T473" s="31">
        <v>4.6269998550415039</v>
      </c>
      <c r="U473" s="31">
        <v>5.0618400573730469</v>
      </c>
      <c r="V473" s="32">
        <v>4.9549999237060547</v>
      </c>
    </row>
    <row r="474" spans="1:22" x14ac:dyDescent="0.25">
      <c r="A474" s="29">
        <v>39738</v>
      </c>
      <c r="B474" s="30">
        <v>2.0720999240875244</v>
      </c>
      <c r="C474" s="31">
        <v>19.600000381469727</v>
      </c>
      <c r="D474" s="31">
        <v>47.459999084472656</v>
      </c>
      <c r="E474" s="31">
        <v>4.630000114440918</v>
      </c>
      <c r="F474" s="31">
        <v>93.332603454589844</v>
      </c>
      <c r="G474" s="32">
        <v>46.977001190185547</v>
      </c>
      <c r="H474" s="30">
        <v>9.8430002108216286E-3</v>
      </c>
      <c r="I474" s="31">
        <v>1.340999960899353</v>
      </c>
      <c r="J474" s="32">
        <v>1.7332999706268311</v>
      </c>
      <c r="K474" s="30">
        <v>940.54998779296875</v>
      </c>
      <c r="L474" s="31">
        <v>85.594367980957031</v>
      </c>
      <c r="M474" s="33">
        <v>1876.824462890625</v>
      </c>
      <c r="N474" s="30">
        <v>77.107139587402344</v>
      </c>
      <c r="O474" s="31">
        <v>779.46337890625</v>
      </c>
      <c r="P474" s="32">
        <v>403</v>
      </c>
      <c r="Q474" s="30">
        <v>2.8056690692901611</v>
      </c>
      <c r="R474" s="31">
        <v>4.4805002212524414</v>
      </c>
      <c r="S474" s="31">
        <v>4.4511260986328125</v>
      </c>
      <c r="T474" s="31">
        <v>4.6069998741149902</v>
      </c>
      <c r="U474" s="31">
        <v>4.992131233215332</v>
      </c>
      <c r="V474" s="32">
        <v>4.942500114440918</v>
      </c>
    </row>
    <row r="475" spans="1:22" x14ac:dyDescent="0.25">
      <c r="A475" s="29">
        <v>39741</v>
      </c>
      <c r="B475" s="30">
        <v>2.0016999244689941</v>
      </c>
      <c r="C475" s="31">
        <v>19.213300704956055</v>
      </c>
      <c r="D475" s="31">
        <v>47.459999084472656</v>
      </c>
      <c r="E475" s="31">
        <v>4.7300000190734863</v>
      </c>
      <c r="F475" s="31">
        <v>93.447784423828125</v>
      </c>
      <c r="G475" s="32">
        <v>47.547000885009766</v>
      </c>
      <c r="H475" s="30">
        <v>9.8209995776414871E-3</v>
      </c>
      <c r="I475" s="31">
        <v>1.3344000577926636</v>
      </c>
      <c r="J475" s="32">
        <v>1.7120000123977661</v>
      </c>
      <c r="K475" s="30">
        <v>985.4000244140625</v>
      </c>
      <c r="L475" s="31">
        <v>88.571449279785156</v>
      </c>
      <c r="M475" s="33">
        <v>1975.913330078125</v>
      </c>
      <c r="N475" s="30">
        <v>79.298927307128906</v>
      </c>
      <c r="O475" s="31">
        <v>790.6060791015625</v>
      </c>
      <c r="P475" s="32">
        <v>418.5</v>
      </c>
      <c r="Q475" s="30">
        <v>2.7885260581970215</v>
      </c>
      <c r="R475" s="31">
        <v>4.3540000915527344</v>
      </c>
      <c r="S475" s="31">
        <v>4.3939290046691895</v>
      </c>
      <c r="T475" s="31">
        <v>4.5840001106262207</v>
      </c>
      <c r="U475" s="31">
        <v>4.9287858009338379</v>
      </c>
      <c r="V475" s="32">
        <v>4.869999885559082</v>
      </c>
    </row>
    <row r="476" spans="1:22" x14ac:dyDescent="0.25">
      <c r="A476" s="29">
        <v>39742</v>
      </c>
      <c r="B476" s="30">
        <v>1.9843000173568726</v>
      </c>
      <c r="C476" s="31">
        <v>19.389299392700195</v>
      </c>
      <c r="D476" s="31">
        <v>47.430000305175781</v>
      </c>
      <c r="E476" s="31">
        <v>4.6399998664855957</v>
      </c>
      <c r="F476" s="31">
        <v>93.693222045898438</v>
      </c>
      <c r="G476" s="32">
        <v>47.902000427246094</v>
      </c>
      <c r="H476" s="30">
        <v>9.933999739587307E-3</v>
      </c>
      <c r="I476" s="31">
        <v>1.3063000440597534</v>
      </c>
      <c r="J476" s="32">
        <v>1.6949000358581543</v>
      </c>
      <c r="K476" s="30">
        <v>955.04998779296875</v>
      </c>
      <c r="L476" s="31">
        <v>92.675582885742188</v>
      </c>
      <c r="M476" s="33">
        <v>1939.9700927734375</v>
      </c>
      <c r="N476" s="30">
        <v>77.751426696777344</v>
      </c>
      <c r="O476" s="31">
        <v>775.0069580078125</v>
      </c>
      <c r="P476" s="32">
        <v>411</v>
      </c>
      <c r="Q476" s="30">
        <v>2.6002399921417236</v>
      </c>
      <c r="R476" s="31">
        <v>4.0925002098083496</v>
      </c>
      <c r="S476" s="31">
        <v>4.3766732215881348</v>
      </c>
      <c r="T476" s="31">
        <v>4.5219998359680176</v>
      </c>
      <c r="U476" s="31">
        <v>4.9130821228027344</v>
      </c>
      <c r="V476" s="32">
        <v>4.882500171661377</v>
      </c>
    </row>
    <row r="477" spans="1:22" x14ac:dyDescent="0.25">
      <c r="A477" s="29">
        <v>39743</v>
      </c>
      <c r="B477" s="30">
        <v>2.074199914932251</v>
      </c>
      <c r="C477" s="31">
        <v>19.827499389648438</v>
      </c>
      <c r="D477" s="31">
        <v>46.639999389648438</v>
      </c>
      <c r="E477" s="31">
        <v>4.5399999618530273</v>
      </c>
      <c r="F477" s="31">
        <v>93.757972717285156</v>
      </c>
      <c r="G477" s="32">
        <v>47.51300048828125</v>
      </c>
      <c r="H477" s="30">
        <v>1.0205999948084354E-2</v>
      </c>
      <c r="I477" s="31">
        <v>1.2855000495910645</v>
      </c>
      <c r="J477" s="32">
        <v>1.6338000297546387</v>
      </c>
      <c r="K477" s="30">
        <v>896.780029296875</v>
      </c>
      <c r="L477" s="31">
        <v>87.960762023925781</v>
      </c>
      <c r="M477" s="33">
        <v>1840.258056640625</v>
      </c>
      <c r="N477" s="30">
        <v>72.25</v>
      </c>
      <c r="O477" s="31">
        <v>744.2586669921875</v>
      </c>
      <c r="P477" s="32">
        <v>385</v>
      </c>
      <c r="Q477" s="30">
        <v>2.6115069389343262</v>
      </c>
      <c r="R477" s="31">
        <v>4.0279998779296875</v>
      </c>
      <c r="S477" s="31">
        <v>4.3640189170837402</v>
      </c>
      <c r="T477" s="31">
        <v>4.3839998245239258</v>
      </c>
      <c r="U477" s="31">
        <v>4.8077449798583984</v>
      </c>
      <c r="V477" s="32">
        <v>4.7750000953674316</v>
      </c>
    </row>
    <row r="478" spans="1:22" x14ac:dyDescent="0.25">
      <c r="A478" s="29">
        <v>39744</v>
      </c>
      <c r="B478" s="30">
        <v>2.0929000377655029</v>
      </c>
      <c r="C478" s="31">
        <v>20.257900238037109</v>
      </c>
      <c r="D478" s="31">
        <v>45.209999084472656</v>
      </c>
      <c r="E478" s="31">
        <v>4.3600001335144043</v>
      </c>
      <c r="F478" s="31">
        <v>93.901092529296875</v>
      </c>
      <c r="G478" s="32">
        <v>46.923999786376953</v>
      </c>
      <c r="H478" s="30">
        <v>1.040400005877018E-2</v>
      </c>
      <c r="I478" s="31">
        <v>1.2934000492095947</v>
      </c>
      <c r="J478" s="32">
        <v>1.6125999689102173</v>
      </c>
      <c r="K478" s="30">
        <v>908.1099853515625</v>
      </c>
      <c r="L478" s="31">
        <v>87.172683715820313</v>
      </c>
      <c r="M478" s="33">
        <v>1774.276611328125</v>
      </c>
      <c r="N478" s="30">
        <v>73.221427917480469</v>
      </c>
      <c r="O478" s="31">
        <v>713.77069091796875</v>
      </c>
      <c r="P478" s="32">
        <v>390.25</v>
      </c>
      <c r="Q478" s="30">
        <v>2.6875040531158447</v>
      </c>
      <c r="R478" s="31">
        <v>3.9340000152587891</v>
      </c>
      <c r="S478" s="31">
        <v>4.3506150245666504</v>
      </c>
      <c r="T478" s="31">
        <v>4.3540000915527344</v>
      </c>
      <c r="U478" s="31">
        <v>4.8329191207885742</v>
      </c>
      <c r="V478" s="32">
        <v>4.7624998092651367</v>
      </c>
    </row>
    <row r="479" spans="1:22" x14ac:dyDescent="0.25">
      <c r="A479" s="29">
        <v>39745</v>
      </c>
      <c r="B479" s="30">
        <v>2.1617000102996826</v>
      </c>
      <c r="C479" s="31">
        <v>21.276699066162109</v>
      </c>
      <c r="D479" s="31">
        <v>43.680000305175781</v>
      </c>
      <c r="E479" s="31">
        <v>4.2300000190734863</v>
      </c>
      <c r="F479" s="31">
        <v>93.619956970214844</v>
      </c>
      <c r="G479" s="32">
        <v>46.160999298095703</v>
      </c>
      <c r="H479" s="30">
        <v>1.0592999868094921E-2</v>
      </c>
      <c r="I479" s="31">
        <v>1.2623000144958496</v>
      </c>
      <c r="J479" s="32">
        <v>1.5872999429702759</v>
      </c>
      <c r="K479" s="30">
        <v>876.77001953125</v>
      </c>
      <c r="L479" s="31">
        <v>81.13153076171875</v>
      </c>
      <c r="M479" s="33">
        <v>1627.527099609375</v>
      </c>
      <c r="N479" s="30">
        <v>69.620353698730469</v>
      </c>
      <c r="O479" s="31">
        <v>732.9185791015625</v>
      </c>
      <c r="P479" s="32">
        <v>372.75</v>
      </c>
      <c r="Q479" s="30">
        <v>2.7698800563812256</v>
      </c>
      <c r="R479" s="31">
        <v>4.1754999160766602</v>
      </c>
      <c r="S479" s="31">
        <v>4.3299741744995117</v>
      </c>
      <c r="T479" s="31">
        <v>4.3260002136230469</v>
      </c>
      <c r="U479" s="31">
        <v>4.7209968566894531</v>
      </c>
      <c r="V479" s="32">
        <v>4.6574997901916504</v>
      </c>
    </row>
    <row r="480" spans="1:22" x14ac:dyDescent="0.25">
      <c r="A480" s="29">
        <v>39748</v>
      </c>
      <c r="B480" s="30">
        <v>2.1775000095367432</v>
      </c>
      <c r="C480" s="31">
        <v>21.450000762939453</v>
      </c>
      <c r="D480" s="31">
        <v>43.209999084472656</v>
      </c>
      <c r="E480" s="31">
        <v>4.130000114440918</v>
      </c>
      <c r="F480" s="31">
        <v>93.018295288085938</v>
      </c>
      <c r="G480" s="32">
        <v>52.331001281738281</v>
      </c>
      <c r="H480" s="30">
        <v>1.0653999634087086E-2</v>
      </c>
      <c r="I480" s="31">
        <v>1.2493000030517578</v>
      </c>
      <c r="J480" s="32">
        <v>1.5623999834060669</v>
      </c>
      <c r="K480" s="30">
        <v>848.91998291015625</v>
      </c>
      <c r="L480" s="31">
        <v>76.33099365234375</v>
      </c>
      <c r="M480" s="33">
        <v>1420.7296142578125</v>
      </c>
      <c r="N480" s="30">
        <v>68.704193115234375</v>
      </c>
      <c r="O480" s="31">
        <v>738.95892333984375</v>
      </c>
      <c r="P480" s="32">
        <v>385.25</v>
      </c>
      <c r="Q480" s="30">
        <v>2.7405929565429688</v>
      </c>
      <c r="R480" s="31">
        <v>4.2080001831054688</v>
      </c>
      <c r="S480" s="31">
        <v>4.2756748199462891</v>
      </c>
      <c r="T480" s="31">
        <v>4.3530001640319824</v>
      </c>
      <c r="U480" s="31">
        <v>4.7061710357666016</v>
      </c>
      <c r="V480" s="32">
        <v>4.6725001335144043</v>
      </c>
    </row>
    <row r="481" spans="1:22" x14ac:dyDescent="0.25">
      <c r="A481" s="29">
        <v>39749</v>
      </c>
      <c r="B481" s="30">
        <v>2.1679999828338623</v>
      </c>
      <c r="C481" s="31">
        <v>21.6875</v>
      </c>
      <c r="D481" s="31">
        <v>42.959999084472656</v>
      </c>
      <c r="E481" s="31">
        <v>4.0799999237060547</v>
      </c>
      <c r="F481" s="31">
        <v>92.52239990234375</v>
      </c>
      <c r="G481" s="32">
        <v>45.629001617431641</v>
      </c>
      <c r="H481" s="30">
        <v>1.0239999741315842E-2</v>
      </c>
      <c r="I481" s="31">
        <v>1.2683000564575195</v>
      </c>
      <c r="J481" s="32">
        <v>1.5773999691009521</v>
      </c>
      <c r="K481" s="30">
        <v>940.510009765625</v>
      </c>
      <c r="L481" s="31">
        <v>79.034278869628906</v>
      </c>
      <c r="M481" s="33">
        <v>1624.866455078125</v>
      </c>
      <c r="N481" s="30">
        <v>67.907417297363281</v>
      </c>
      <c r="O481" s="31">
        <v>739.9588623046875</v>
      </c>
      <c r="P481" s="32">
        <v>390.75</v>
      </c>
      <c r="Q481" s="30">
        <v>2.6344530582427979</v>
      </c>
      <c r="R481" s="31">
        <v>4.3575000762939453</v>
      </c>
      <c r="S481" s="31">
        <v>4.2648601531982422</v>
      </c>
      <c r="T481" s="31">
        <v>4.3299999237060547</v>
      </c>
      <c r="U481" s="31">
        <v>4.700249195098877</v>
      </c>
      <c r="V481" s="32">
        <v>4.7024998664855957</v>
      </c>
    </row>
    <row r="482" spans="1:22" x14ac:dyDescent="0.25">
      <c r="A482" s="29">
        <v>39750</v>
      </c>
      <c r="B482" s="30">
        <v>2.1017000675201416</v>
      </c>
      <c r="C482" s="31">
        <v>21.975000381469727</v>
      </c>
      <c r="D482" s="31">
        <v>42.790000915527344</v>
      </c>
      <c r="E482" s="31">
        <v>4.0500001907348633</v>
      </c>
      <c r="F482" s="31">
        <v>92.076606750488281</v>
      </c>
      <c r="G482" s="32">
        <v>46.292999267578125</v>
      </c>
      <c r="H482" s="30">
        <v>1.0292000137269497E-2</v>
      </c>
      <c r="I482" s="31">
        <v>1.2963000535964966</v>
      </c>
      <c r="J482" s="32">
        <v>1.6306999921798706</v>
      </c>
      <c r="K482" s="30">
        <v>930.09002685546875</v>
      </c>
      <c r="L482" s="31">
        <v>84.59771728515625</v>
      </c>
      <c r="M482" s="33">
        <v>1638.72314453125</v>
      </c>
      <c r="N482" s="30">
        <v>73.097099304199219</v>
      </c>
      <c r="O482" s="31">
        <v>754.8580322265625</v>
      </c>
      <c r="P482" s="32">
        <v>420.75</v>
      </c>
      <c r="Q482" s="30">
        <v>2.5302689075469971</v>
      </c>
      <c r="R482" s="31">
        <v>4.3639998435974121</v>
      </c>
      <c r="S482" s="31">
        <v>4.2130398750305176</v>
      </c>
      <c r="T482" s="31">
        <v>4.3359999656677246</v>
      </c>
      <c r="U482" s="31">
        <v>4.6672649383544922</v>
      </c>
      <c r="V482" s="32">
        <v>4.7100000381469727</v>
      </c>
    </row>
    <row r="483" spans="1:22" x14ac:dyDescent="0.25">
      <c r="A483" s="29">
        <v>39751</v>
      </c>
      <c r="B483" s="30">
        <v>2.1749999523162842</v>
      </c>
      <c r="C483" s="31">
        <v>22.626699447631836</v>
      </c>
      <c r="D483" s="31">
        <v>44.380001068115234</v>
      </c>
      <c r="E483" s="31">
        <v>4</v>
      </c>
      <c r="F483" s="31">
        <v>91.977455139160156</v>
      </c>
      <c r="G483" s="32">
        <v>46.813999176025391</v>
      </c>
      <c r="H483" s="30">
        <v>1.0156000033020973E-2</v>
      </c>
      <c r="I483" s="31">
        <v>1.2914999723434448</v>
      </c>
      <c r="J483" s="32">
        <v>1.6448999643325806</v>
      </c>
      <c r="K483" s="30">
        <v>954.09002685546875</v>
      </c>
      <c r="L483" s="31">
        <v>91.901283264160156</v>
      </c>
      <c r="M483" s="33">
        <v>1848.7147216796875</v>
      </c>
      <c r="N483" s="30">
        <v>72.551933288574219</v>
      </c>
      <c r="O483" s="31">
        <v>739.7177734375</v>
      </c>
      <c r="P483" s="32">
        <v>409.5</v>
      </c>
      <c r="Q483" s="30">
        <v>2.5085659027099609</v>
      </c>
      <c r="R483" s="31">
        <v>4.4254999160766602</v>
      </c>
      <c r="S483" s="31">
        <v>4.133814811706543</v>
      </c>
      <c r="T483" s="31">
        <v>4.3159999847412109</v>
      </c>
      <c r="U483" s="31">
        <v>4.5720062255859375</v>
      </c>
      <c r="V483" s="32">
        <v>4.7399997711181641</v>
      </c>
    </row>
    <row r="484" spans="1:22" x14ac:dyDescent="0.25">
      <c r="A484" s="29">
        <v>39752</v>
      </c>
      <c r="B484" s="30">
        <v>2.2692000865936279</v>
      </c>
      <c r="C484" s="31">
        <v>23.908300399780273</v>
      </c>
      <c r="D484" s="31">
        <v>44.040000915527344</v>
      </c>
      <c r="E484" s="31">
        <v>4</v>
      </c>
      <c r="F484" s="31">
        <v>91.981193542480469</v>
      </c>
      <c r="G484" s="32">
        <v>46.577999114990234</v>
      </c>
      <c r="H484" s="30">
        <v>1.0129000060260296E-2</v>
      </c>
      <c r="I484" s="31">
        <v>1.2726000547409058</v>
      </c>
      <c r="J484" s="32">
        <v>1.6140999794006348</v>
      </c>
      <c r="K484" s="30">
        <v>968.75</v>
      </c>
      <c r="L484" s="31">
        <v>87.293060302734375</v>
      </c>
      <c r="M484" s="33">
        <v>1802.3624267578125</v>
      </c>
      <c r="N484" s="30">
        <v>74.436454772949219</v>
      </c>
      <c r="O484" s="31">
        <v>718.12017822265625</v>
      </c>
      <c r="P484" s="32">
        <v>401.5</v>
      </c>
      <c r="Q484" s="30">
        <v>2.5276250839233398</v>
      </c>
      <c r="R484" s="31">
        <v>4.4699997901916504</v>
      </c>
      <c r="S484" s="31">
        <v>4.1505451202392578</v>
      </c>
      <c r="T484" s="31">
        <v>4.4790000915527344</v>
      </c>
      <c r="U484" s="31">
        <v>4.5620732307434082</v>
      </c>
      <c r="V484" s="32">
        <v>4.8375000953674316</v>
      </c>
    </row>
    <row r="485" spans="1:22" x14ac:dyDescent="0.25">
      <c r="A485" s="29">
        <v>39755</v>
      </c>
      <c r="B485" s="30">
        <v>2.4333000183105469</v>
      </c>
      <c r="C485" s="31">
        <v>24.678300857543945</v>
      </c>
      <c r="D485" s="31">
        <v>43.790000915527344</v>
      </c>
      <c r="E485" s="31">
        <v>4</v>
      </c>
      <c r="F485" s="31">
        <v>92.179313659667969</v>
      </c>
      <c r="G485" s="32">
        <v>45.86199951171875</v>
      </c>
      <c r="H485" s="30">
        <v>1.0100999847054482E-2</v>
      </c>
      <c r="I485" s="31">
        <v>1.2642999887466431</v>
      </c>
      <c r="J485" s="32">
        <v>1.5821000337600708</v>
      </c>
      <c r="K485" s="30">
        <v>966.29998779296875</v>
      </c>
      <c r="L485" s="31">
        <v>87.293060302734375</v>
      </c>
      <c r="M485" s="33">
        <v>1850.838623046875</v>
      </c>
      <c r="N485" s="30">
        <v>71.459999084472656</v>
      </c>
      <c r="O485" s="31">
        <v>730.95941162109375</v>
      </c>
      <c r="P485" s="32">
        <v>403</v>
      </c>
      <c r="Q485" s="30">
        <v>2.4128348827362061</v>
      </c>
      <c r="R485" s="31">
        <v>4.4289999008178711</v>
      </c>
      <c r="S485" s="31">
        <v>4.1482410430908203</v>
      </c>
      <c r="T485" s="31">
        <v>4.4190001487731934</v>
      </c>
      <c r="U485" s="31">
        <v>4.5286741256713867</v>
      </c>
      <c r="V485" s="32">
        <v>4.8024997711181641</v>
      </c>
    </row>
    <row r="486" spans="1:22" x14ac:dyDescent="0.25">
      <c r="A486" s="29">
        <v>39756</v>
      </c>
      <c r="B486" s="30">
        <v>2.3682999610900879</v>
      </c>
      <c r="C486" s="31">
        <v>25.504999160766602</v>
      </c>
      <c r="D486" s="31">
        <v>43.970001220703125</v>
      </c>
      <c r="E486" s="31">
        <v>4</v>
      </c>
      <c r="F486" s="31">
        <v>93.121612548828125</v>
      </c>
      <c r="G486" s="32">
        <v>46.270000457763672</v>
      </c>
      <c r="H486" s="30">
        <v>1.0027999989688396E-2</v>
      </c>
      <c r="I486" s="31">
        <v>1.2980999946594238</v>
      </c>
      <c r="J486" s="32">
        <v>1.5928000211715698</v>
      </c>
      <c r="K486" s="30">
        <v>1005.75</v>
      </c>
      <c r="L486" s="31">
        <v>90.941368103027344</v>
      </c>
      <c r="M486" s="33">
        <v>1856.0438232421875</v>
      </c>
      <c r="N486" s="30">
        <v>78.946449279785156</v>
      </c>
      <c r="O486" s="31">
        <v>760.1077880859375</v>
      </c>
      <c r="P486" s="32">
        <v>413</v>
      </c>
      <c r="Q486" s="30">
        <v>2.2604560852050781</v>
      </c>
      <c r="R486" s="31">
        <v>4.2655000686645508</v>
      </c>
      <c r="S486" s="31">
        <v>4.136782169342041</v>
      </c>
      <c r="T486" s="31">
        <v>4.4229998588562012</v>
      </c>
      <c r="U486" s="31">
        <v>4.4696149826049805</v>
      </c>
      <c r="V486" s="32">
        <v>4.755000114440918</v>
      </c>
    </row>
    <row r="487" spans="1:22" x14ac:dyDescent="0.25">
      <c r="A487" s="29">
        <v>39757</v>
      </c>
      <c r="B487" s="30">
        <v>2.380000114440918</v>
      </c>
      <c r="C487" s="31">
        <v>25.774999618530273</v>
      </c>
      <c r="D487" s="31">
        <v>43.889999389648438</v>
      </c>
      <c r="E487" s="31">
        <v>4</v>
      </c>
      <c r="F487" s="31">
        <v>93.658058166503906</v>
      </c>
      <c r="G487" s="32">
        <v>46.291000366210938</v>
      </c>
      <c r="H487" s="30">
        <v>1.0108999907970428E-2</v>
      </c>
      <c r="I487" s="31">
        <v>1.2954000234603882</v>
      </c>
      <c r="J487" s="32">
        <v>1.5957000255584717</v>
      </c>
      <c r="K487" s="30">
        <v>952.77001953125</v>
      </c>
      <c r="L487" s="31">
        <v>96.193572998046875</v>
      </c>
      <c r="M487" s="33">
        <v>1914.8470458984375</v>
      </c>
      <c r="N487" s="30">
        <v>74.461936950683594</v>
      </c>
      <c r="O487" s="31">
        <v>743.208740234375</v>
      </c>
      <c r="P487" s="32">
        <v>390.25</v>
      </c>
      <c r="Q487" s="30">
        <v>2.1661050319671631</v>
      </c>
      <c r="R487" s="31">
        <v>4.1009998321533203</v>
      </c>
      <c r="S487" s="31">
        <v>4.1049790382385254</v>
      </c>
      <c r="T487" s="31">
        <v>4.3590002059936523</v>
      </c>
      <c r="U487" s="31">
        <v>4.3850970268249512</v>
      </c>
      <c r="V487" s="32">
        <v>4.632500171661377</v>
      </c>
    </row>
    <row r="488" spans="1:22" x14ac:dyDescent="0.25">
      <c r="A488" s="29">
        <v>39758</v>
      </c>
      <c r="B488" s="30">
        <v>2.575700044631958</v>
      </c>
      <c r="C488" s="31">
        <v>27.101400375366211</v>
      </c>
      <c r="D488" s="31">
        <v>41.709999084472656</v>
      </c>
      <c r="E488" s="31">
        <v>3.9800000190734863</v>
      </c>
      <c r="F488" s="31">
        <v>93.844551086425781</v>
      </c>
      <c r="G488" s="32">
        <v>45.793998718261719</v>
      </c>
      <c r="H488" s="30">
        <v>1.0228999890387058E-2</v>
      </c>
      <c r="I488" s="31">
        <v>1.2714999914169312</v>
      </c>
      <c r="J488" s="32">
        <v>1.5751999616622925</v>
      </c>
      <c r="K488" s="30">
        <v>904.8800048828125</v>
      </c>
      <c r="L488" s="31">
        <v>90.782081604003906</v>
      </c>
      <c r="M488" s="33">
        <v>1779.3370361328125</v>
      </c>
      <c r="N488" s="30">
        <v>70.620323181152344</v>
      </c>
      <c r="O488" s="31">
        <v>733.16851806640625</v>
      </c>
      <c r="P488" s="32">
        <v>378</v>
      </c>
      <c r="Q488" s="30">
        <v>2.1041080951690674</v>
      </c>
      <c r="R488" s="31">
        <v>4.1294999122619629</v>
      </c>
      <c r="S488" s="31">
        <v>3.9917960166931152</v>
      </c>
      <c r="T488" s="31">
        <v>4.2940001487731934</v>
      </c>
      <c r="U488" s="31">
        <v>4.1633391380310059</v>
      </c>
      <c r="V488" s="32">
        <v>4.5425000190734863</v>
      </c>
    </row>
    <row r="489" spans="1:22" x14ac:dyDescent="0.25">
      <c r="A489" s="29">
        <v>39759</v>
      </c>
      <c r="B489" s="30">
        <v>2.6442999839782715</v>
      </c>
      <c r="C489" s="31">
        <v>27.864999771118164</v>
      </c>
      <c r="D489" s="31">
        <v>41.360000610351563</v>
      </c>
      <c r="E489" s="31">
        <v>3.9800000190734863</v>
      </c>
      <c r="F489" s="31">
        <v>93.78131103515625</v>
      </c>
      <c r="G489" s="32">
        <v>45.090000152587891</v>
      </c>
      <c r="H489" s="30">
        <v>1.0200000368058681E-2</v>
      </c>
      <c r="I489" s="31">
        <v>1.2718000411987305</v>
      </c>
      <c r="J489" s="32">
        <v>1.5699000358581543</v>
      </c>
      <c r="K489" s="30">
        <v>930.989990234375</v>
      </c>
      <c r="L489" s="31">
        <v>87.5458984375</v>
      </c>
      <c r="M489" s="33">
        <v>1837.838134765625</v>
      </c>
      <c r="N489" s="30">
        <v>70.91290283203125</v>
      </c>
      <c r="O489" s="31">
        <v>735.31829833984375</v>
      </c>
      <c r="P489" s="32">
        <v>375.5</v>
      </c>
      <c r="Q489" s="30">
        <v>2.080841064453125</v>
      </c>
      <c r="R489" s="31">
        <v>4.188499927520752</v>
      </c>
      <c r="S489" s="31">
        <v>3.9419069290161133</v>
      </c>
      <c r="T489" s="31">
        <v>4.2129998207092285</v>
      </c>
      <c r="U489" s="31">
        <v>3.647845983505249</v>
      </c>
      <c r="V489" s="32">
        <v>4.4050002098083496</v>
      </c>
    </row>
    <row r="490" spans="1:22" x14ac:dyDescent="0.25">
      <c r="A490" s="29">
        <v>39762</v>
      </c>
      <c r="B490" s="30">
        <v>2.6342999935150146</v>
      </c>
      <c r="C490" s="31">
        <v>27.932899475097656</v>
      </c>
      <c r="D490" s="31">
        <v>40.959999084472656</v>
      </c>
      <c r="E490" s="31">
        <v>3.809999942779541</v>
      </c>
      <c r="F490" s="31">
        <v>93.992218017578125</v>
      </c>
      <c r="G490" s="32">
        <v>44.757999420166016</v>
      </c>
      <c r="H490" s="30">
        <v>1.0207000188529491E-2</v>
      </c>
      <c r="I490" s="31">
        <v>1.2747999429702759</v>
      </c>
      <c r="J490" s="32">
        <v>1.5621999502182007</v>
      </c>
      <c r="K490" s="30">
        <v>919.21002197265625</v>
      </c>
      <c r="L490" s="31">
        <v>92.914161682128906</v>
      </c>
      <c r="M490" s="33">
        <v>1902.5328369140625</v>
      </c>
      <c r="N490" s="30">
        <v>71.616455078125</v>
      </c>
      <c r="O490" s="31">
        <v>743.5086669921875</v>
      </c>
      <c r="P490" s="32">
        <v>383.5</v>
      </c>
      <c r="Q490" s="30">
        <v>2.0098679065704346</v>
      </c>
      <c r="R490" s="31">
        <v>4.1779217720031738</v>
      </c>
      <c r="S490" s="31">
        <v>3.8386631011962891</v>
      </c>
      <c r="T490" s="31">
        <v>4.1750001907348633</v>
      </c>
      <c r="U490" s="31">
        <v>3.6184151172637939</v>
      </c>
      <c r="V490" s="32">
        <v>4.3949999809265137</v>
      </c>
    </row>
    <row r="491" spans="1:22" x14ac:dyDescent="0.25">
      <c r="A491" s="29">
        <v>39763</v>
      </c>
      <c r="B491" s="30">
        <v>2.6342999935150146</v>
      </c>
      <c r="C491" s="31">
        <v>27.932899475097656</v>
      </c>
      <c r="D491" s="31">
        <v>40.959999084472656</v>
      </c>
      <c r="E491" s="31">
        <v>3.809999942779541</v>
      </c>
      <c r="F491" s="31">
        <v>93.992218017578125</v>
      </c>
      <c r="G491" s="32">
        <v>44.757999420166016</v>
      </c>
      <c r="H491" s="30">
        <v>1.0242000222206116E-2</v>
      </c>
      <c r="I491" s="31">
        <v>1.2522000074386597</v>
      </c>
      <c r="J491" s="32">
        <v>1.5407999753952026</v>
      </c>
      <c r="K491" s="30">
        <v>898.95001220703125</v>
      </c>
      <c r="L491" s="31">
        <v>90.139152526855469</v>
      </c>
      <c r="M491" s="33">
        <v>1811.7056884765625</v>
      </c>
      <c r="N491" s="30">
        <v>68.874839782714844</v>
      </c>
      <c r="O491" s="31">
        <v>731.7093505859375</v>
      </c>
      <c r="P491" s="32">
        <v>374.25</v>
      </c>
      <c r="Q491" s="30">
        <v>2.0098679065704346</v>
      </c>
      <c r="R491" s="31">
        <v>4.1779217720031738</v>
      </c>
      <c r="S491" s="31">
        <v>3.7544050216674805</v>
      </c>
      <c r="T491" s="31">
        <v>4.1760001182556152</v>
      </c>
      <c r="U491" s="31">
        <v>3.5664939880371094</v>
      </c>
      <c r="V491" s="32">
        <v>4.4074997901916504</v>
      </c>
    </row>
    <row r="492" spans="1:22" x14ac:dyDescent="0.25">
      <c r="A492" s="29">
        <v>39764</v>
      </c>
      <c r="B492" s="30">
        <v>3.0341999530792236</v>
      </c>
      <c r="C492" s="31">
        <v>29.660800933837891</v>
      </c>
      <c r="D492" s="31">
        <v>36.540000915527344</v>
      </c>
      <c r="E492" s="31">
        <v>3.6099998950958252</v>
      </c>
      <c r="F492" s="31">
        <v>94.510787963867188</v>
      </c>
      <c r="G492" s="32">
        <v>44.757999420166016</v>
      </c>
      <c r="H492" s="30">
        <v>1.0464999824762344E-2</v>
      </c>
      <c r="I492" s="31">
        <v>1.250499963760376</v>
      </c>
      <c r="J492" s="32">
        <v>1.4967000484466553</v>
      </c>
      <c r="K492" s="30">
        <v>852.29998779296875</v>
      </c>
      <c r="L492" s="31">
        <v>90.644317626953125</v>
      </c>
      <c r="M492" s="33">
        <v>1798.4530029296875</v>
      </c>
      <c r="N492" s="30">
        <v>65.851287841796875</v>
      </c>
      <c r="O492" s="31">
        <v>718.9600830078125</v>
      </c>
      <c r="P492" s="32">
        <v>369.5</v>
      </c>
      <c r="Q492" s="30">
        <v>1.9840290546417236</v>
      </c>
      <c r="R492" s="31">
        <v>4.0295000076293945</v>
      </c>
      <c r="S492" s="31">
        <v>3.7363030910491943</v>
      </c>
      <c r="T492" s="31">
        <v>4.1510000228881836</v>
      </c>
      <c r="U492" s="31">
        <v>3.4113380908966064</v>
      </c>
      <c r="V492" s="32">
        <v>4.2899999618530273</v>
      </c>
    </row>
    <row r="493" spans="1:22" x14ac:dyDescent="0.25">
      <c r="A493" s="29">
        <v>39765</v>
      </c>
      <c r="B493" s="30">
        <v>3.7699999809265137</v>
      </c>
      <c r="C493" s="31">
        <v>31.25830078125</v>
      </c>
      <c r="D493" s="31">
        <v>34.25</v>
      </c>
      <c r="E493" s="31">
        <v>3.559999942779541</v>
      </c>
      <c r="F493" s="31">
        <v>94.33111572265625</v>
      </c>
      <c r="G493" s="32">
        <v>42.876998901367188</v>
      </c>
      <c r="H493" s="30">
        <v>1.0366999544203281E-2</v>
      </c>
      <c r="I493" s="31">
        <v>1.276900053024292</v>
      </c>
      <c r="J493" s="32">
        <v>1.4673000574111938</v>
      </c>
      <c r="K493" s="30">
        <v>911.28997802734375</v>
      </c>
      <c r="L493" s="31">
        <v>86.431388854980469</v>
      </c>
      <c r="M493" s="33">
        <v>1705.8265380859375</v>
      </c>
      <c r="N493" s="30">
        <v>68.003547668457031</v>
      </c>
      <c r="O493" s="31">
        <v>706.12152099609375</v>
      </c>
      <c r="P493" s="32">
        <v>377.18130493164063</v>
      </c>
      <c r="Q493" s="30">
        <v>2.1378109455108643</v>
      </c>
      <c r="R493" s="31">
        <v>4.1374998092651367</v>
      </c>
      <c r="S493" s="31">
        <v>3.7535231113433838</v>
      </c>
      <c r="T493" s="31">
        <v>4.2069997787475586</v>
      </c>
      <c r="U493" s="31">
        <v>3.4236049652099609</v>
      </c>
      <c r="V493" s="32">
        <v>4.3000001907348633</v>
      </c>
    </row>
    <row r="494" spans="1:22" x14ac:dyDescent="0.25">
      <c r="A494" s="29">
        <v>39766</v>
      </c>
      <c r="B494" s="30">
        <v>4.0613999366760254</v>
      </c>
      <c r="C494" s="31">
        <v>31.928600311279297</v>
      </c>
      <c r="D494" s="31">
        <v>35.380001068115234</v>
      </c>
      <c r="E494" s="31">
        <v>3.5099999904632568</v>
      </c>
      <c r="F494" s="31">
        <v>94.401008605957031</v>
      </c>
      <c r="G494" s="32">
        <v>42.169998168945313</v>
      </c>
      <c r="H494" s="30">
        <v>1.0246000252664089E-2</v>
      </c>
      <c r="I494" s="31">
        <v>1.2604999542236328</v>
      </c>
      <c r="J494" s="32">
        <v>1.4948999881744385</v>
      </c>
      <c r="K494" s="30">
        <v>873.28997802734375</v>
      </c>
      <c r="L494" s="31">
        <v>87.514053344726563</v>
      </c>
      <c r="M494" s="33">
        <v>1747.41748046875</v>
      </c>
      <c r="N494" s="30">
        <v>66.80322265625</v>
      </c>
      <c r="O494" s="31">
        <v>747.11700439453125</v>
      </c>
      <c r="P494" s="32">
        <v>380.61813354492188</v>
      </c>
      <c r="Q494" s="30">
        <v>2.2326059341430664</v>
      </c>
      <c r="R494" s="31">
        <v>4.0764999389648438</v>
      </c>
      <c r="S494" s="31">
        <v>3.7254300117492676</v>
      </c>
      <c r="T494" s="31">
        <v>4.190000057220459</v>
      </c>
      <c r="U494" s="31">
        <v>3.439378023147583</v>
      </c>
      <c r="V494" s="32">
        <v>4.317500114440918</v>
      </c>
    </row>
    <row r="495" spans="1:22" x14ac:dyDescent="0.25">
      <c r="A495" s="29">
        <v>39769</v>
      </c>
      <c r="B495" s="30">
        <v>4.2333002090454102</v>
      </c>
      <c r="C495" s="31">
        <v>31.61829948425293</v>
      </c>
      <c r="D495" s="31">
        <v>32.790000915527344</v>
      </c>
      <c r="E495" s="31">
        <v>3.4300000667572021</v>
      </c>
      <c r="F495" s="31">
        <v>94.782859802246094</v>
      </c>
      <c r="G495" s="32">
        <v>41.487998962402344</v>
      </c>
      <c r="H495" s="30">
        <v>1.0317999869585037E-2</v>
      </c>
      <c r="I495" s="31">
        <v>1.2649999856948853</v>
      </c>
      <c r="J495" s="32">
        <v>1.5024000406265259</v>
      </c>
      <c r="K495" s="30">
        <v>850.75</v>
      </c>
      <c r="L495" s="31">
        <v>87.866180419921875</v>
      </c>
      <c r="M495" s="33">
        <v>1745.6783447265625</v>
      </c>
      <c r="N495" s="30">
        <v>64.766128540039063</v>
      </c>
      <c r="O495" s="31">
        <v>745.05859375</v>
      </c>
      <c r="P495" s="32">
        <v>386.69781494140625</v>
      </c>
      <c r="Q495" s="30">
        <v>2.1197359561920166</v>
      </c>
      <c r="R495" s="31">
        <v>4.0089998245239258</v>
      </c>
      <c r="S495" s="31">
        <v>3.6671121120452881</v>
      </c>
      <c r="T495" s="31">
        <v>4.190000057220459</v>
      </c>
      <c r="U495" s="31">
        <v>3.4141159057617188</v>
      </c>
      <c r="V495" s="32">
        <v>4.3375000953674316</v>
      </c>
    </row>
    <row r="496" spans="1:22" x14ac:dyDescent="0.25">
      <c r="A496" s="29">
        <v>39770</v>
      </c>
      <c r="B496" s="30">
        <v>5.497499942779541</v>
      </c>
      <c r="C496" s="31">
        <v>33.541698455810547</v>
      </c>
      <c r="D496" s="31">
        <v>31.360000610351563</v>
      </c>
      <c r="E496" s="31">
        <v>3.130000114440918</v>
      </c>
      <c r="F496" s="31">
        <v>94.9715576171875</v>
      </c>
      <c r="G496" s="32">
        <v>40.376998901367188</v>
      </c>
      <c r="H496" s="30">
        <v>1.0370999574661255E-2</v>
      </c>
      <c r="I496" s="31">
        <v>1.2618000507354736</v>
      </c>
      <c r="J496" s="32">
        <v>1.4917000532150269</v>
      </c>
      <c r="K496" s="30">
        <v>859.1199951171875</v>
      </c>
      <c r="L496" s="31">
        <v>85.886459350585938</v>
      </c>
      <c r="M496" s="33">
        <v>1666.5126953125</v>
      </c>
      <c r="N496" s="30">
        <v>63.496128082275391</v>
      </c>
      <c r="O496" s="31">
        <v>742.97613525390625</v>
      </c>
      <c r="P496" s="32">
        <v>381.08792114257813</v>
      </c>
      <c r="Q496" s="30">
        <v>2.0573770999908447</v>
      </c>
      <c r="R496" s="31">
        <v>3.8529999256134033</v>
      </c>
      <c r="S496" s="31">
        <v>3.6558780670166016</v>
      </c>
      <c r="T496" s="31">
        <v>4.2389998435974121</v>
      </c>
      <c r="U496" s="31">
        <v>3.382411003112793</v>
      </c>
      <c r="V496" s="32">
        <v>4.3225002288818359</v>
      </c>
    </row>
    <row r="497" spans="1:22" x14ac:dyDescent="0.25">
      <c r="A497" s="29">
        <v>39771</v>
      </c>
      <c r="B497" s="30">
        <v>7.0542998313903809</v>
      </c>
      <c r="C497" s="31">
        <v>36.367099761962891</v>
      </c>
      <c r="D497" s="31">
        <v>30.700000762939453</v>
      </c>
      <c r="E497" s="31">
        <v>3.0799999237060547</v>
      </c>
      <c r="F497" s="31">
        <v>95.631233215332031</v>
      </c>
      <c r="G497" s="32">
        <v>39.075000762939453</v>
      </c>
      <c r="H497" s="30">
        <v>1.0373000055551529E-2</v>
      </c>
      <c r="I497" s="31">
        <v>1.2489000558853149</v>
      </c>
      <c r="J497" s="32">
        <v>1.5027999877929688</v>
      </c>
      <c r="K497" s="30">
        <v>806.58001708984375</v>
      </c>
      <c r="L497" s="31">
        <v>85.661827087402344</v>
      </c>
      <c r="M497" s="33">
        <v>1653.61962890625</v>
      </c>
      <c r="N497" s="30">
        <v>63.66741943359375</v>
      </c>
      <c r="O497" s="31">
        <v>736.3272705078125</v>
      </c>
      <c r="P497" s="32">
        <v>380.01922607421875</v>
      </c>
      <c r="Q497" s="30">
        <v>2.0036900043487549</v>
      </c>
      <c r="R497" s="31">
        <v>3.6519999504089355</v>
      </c>
      <c r="S497" s="31">
        <v>3.6162829399108887</v>
      </c>
      <c r="T497" s="31">
        <v>4.1779999732971191</v>
      </c>
      <c r="U497" s="31">
        <v>3.3681430816650391</v>
      </c>
      <c r="V497" s="32">
        <v>4.2925000190734863</v>
      </c>
    </row>
    <row r="498" spans="1:22" x14ac:dyDescent="0.25">
      <c r="A498" s="29">
        <v>39772</v>
      </c>
      <c r="B498" s="30">
        <v>8.4250001907348633</v>
      </c>
      <c r="C498" s="31">
        <v>37.561698913574219</v>
      </c>
      <c r="D498" s="31">
        <v>28.360000610351563</v>
      </c>
      <c r="E498" s="31">
        <v>2.9900000095367432</v>
      </c>
      <c r="F498" s="31">
        <v>96.275581359863281</v>
      </c>
      <c r="G498" s="32">
        <v>37.306999206542969</v>
      </c>
      <c r="H498" s="30">
        <v>1.0541999712586403E-2</v>
      </c>
      <c r="I498" s="31">
        <v>1.2453000545501709</v>
      </c>
      <c r="J498" s="32">
        <v>1.4816999435424805</v>
      </c>
      <c r="K498" s="30">
        <v>752.44000244140625</v>
      </c>
      <c r="L498" s="31">
        <v>80.272613525390625</v>
      </c>
      <c r="M498" s="33">
        <v>1586.869873046875</v>
      </c>
      <c r="N498" s="30">
        <v>59.684837341308594</v>
      </c>
      <c r="O498" s="31">
        <v>746.3255615234375</v>
      </c>
      <c r="P498" s="32">
        <v>365.17855834960938</v>
      </c>
      <c r="Q498" s="30">
        <v>1.9188790321350098</v>
      </c>
      <c r="R498" s="31">
        <v>3.2909998893737793</v>
      </c>
      <c r="S498" s="31">
        <v>3.523935079574585</v>
      </c>
      <c r="T498" s="31">
        <v>4.0859999656677246</v>
      </c>
      <c r="U498" s="31">
        <v>3.3298261165618896</v>
      </c>
      <c r="V498" s="32">
        <v>4.1550002098083496</v>
      </c>
    </row>
    <row r="499" spans="1:22" x14ac:dyDescent="0.25">
      <c r="A499" s="29">
        <v>39773</v>
      </c>
      <c r="B499" s="30">
        <v>6.679999828338623</v>
      </c>
      <c r="C499" s="31">
        <v>35.812000274658203</v>
      </c>
      <c r="D499" s="31">
        <v>30.5</v>
      </c>
      <c r="E499" s="31">
        <v>3</v>
      </c>
      <c r="F499" s="31">
        <v>95.875312805175781</v>
      </c>
      <c r="G499" s="32">
        <v>36.38800048828125</v>
      </c>
      <c r="H499" s="30">
        <v>1.0489000007510185E-2</v>
      </c>
      <c r="I499" s="31">
        <v>1.2587000131607056</v>
      </c>
      <c r="J499" s="32">
        <v>1.4768999814987183</v>
      </c>
      <c r="K499" s="30">
        <v>800.030029296875</v>
      </c>
      <c r="L499" s="31">
        <v>82.965812683105469</v>
      </c>
      <c r="M499" s="33">
        <v>1633.2449951171875</v>
      </c>
      <c r="N499" s="30">
        <v>60.180320739746094</v>
      </c>
      <c r="O499" s="31">
        <v>789.990234375</v>
      </c>
      <c r="P499" s="32">
        <v>340.05767822265625</v>
      </c>
      <c r="Q499" s="30">
        <v>2.0263381004333496</v>
      </c>
      <c r="R499" s="31">
        <v>3.4175000190734863</v>
      </c>
      <c r="S499" s="31">
        <v>3.4952759742736816</v>
      </c>
      <c r="T499" s="31">
        <v>4.0300002098083496</v>
      </c>
      <c r="U499" s="31">
        <v>3.2866179943084717</v>
      </c>
      <c r="V499" s="32">
        <v>4.1024999618530273</v>
      </c>
    </row>
    <row r="500" spans="1:22" x14ac:dyDescent="0.25">
      <c r="A500" s="29">
        <v>39776</v>
      </c>
      <c r="B500" s="30">
        <v>5.5</v>
      </c>
      <c r="C500" s="31">
        <v>33.535701751708984</v>
      </c>
      <c r="D500" s="31">
        <v>35.040000915527344</v>
      </c>
      <c r="E500" s="31">
        <v>3</v>
      </c>
      <c r="F500" s="31">
        <v>94.985748291015625</v>
      </c>
      <c r="G500" s="32">
        <v>35.959999084472656</v>
      </c>
      <c r="H500" s="30">
        <v>1.0327000170946121E-2</v>
      </c>
      <c r="I500" s="31">
        <v>1.2953000068664551</v>
      </c>
      <c r="J500" s="32">
        <v>1.5111000537872314</v>
      </c>
      <c r="K500" s="30">
        <v>851.80999755859375</v>
      </c>
      <c r="L500" s="31">
        <v>82.965812683105469</v>
      </c>
      <c r="M500" s="33">
        <v>1607.11328125</v>
      </c>
      <c r="N500" s="30">
        <v>64.742584228515625</v>
      </c>
      <c r="O500" s="31">
        <v>821.954345703125</v>
      </c>
      <c r="P500" s="32">
        <v>356.67581176757813</v>
      </c>
      <c r="Q500" s="30">
        <v>2.1467499732971191</v>
      </c>
      <c r="R500" s="31">
        <v>3.5694999694824219</v>
      </c>
      <c r="S500" s="31">
        <v>3.5100650787353516</v>
      </c>
      <c r="T500" s="31">
        <v>4.0879998207092285</v>
      </c>
      <c r="U500" s="31">
        <v>3.3190560340881348</v>
      </c>
      <c r="V500" s="32">
        <v>4.1725001335144043</v>
      </c>
    </row>
    <row r="501" spans="1:22" x14ac:dyDescent="0.25">
      <c r="A501" s="29">
        <v>39777</v>
      </c>
      <c r="B501" s="30">
        <v>4.978600025177002</v>
      </c>
      <c r="C501" s="31">
        <v>32.781398773193359</v>
      </c>
      <c r="D501" s="31">
        <v>35.630001068115234</v>
      </c>
      <c r="E501" s="31">
        <v>3</v>
      </c>
      <c r="F501" s="31">
        <v>95.870933532714844</v>
      </c>
      <c r="G501" s="32">
        <v>36.155998229980469</v>
      </c>
      <c r="H501" s="30">
        <v>1.0458000004291534E-2</v>
      </c>
      <c r="I501" s="31">
        <v>1.306399941444397</v>
      </c>
      <c r="J501" s="32">
        <v>1.5450999736785889</v>
      </c>
      <c r="K501" s="30">
        <v>857.3900146484375</v>
      </c>
      <c r="L501" s="31">
        <v>87.491378784179688</v>
      </c>
      <c r="M501" s="33">
        <v>1660.3836669921875</v>
      </c>
      <c r="N501" s="30">
        <v>61.819999694824219</v>
      </c>
      <c r="O501" s="31">
        <v>818.154541015625</v>
      </c>
      <c r="P501" s="32">
        <v>355.92855834960938</v>
      </c>
      <c r="Q501" s="30">
        <v>1.9763909578323364</v>
      </c>
      <c r="R501" s="31">
        <v>3.249000072479248</v>
      </c>
      <c r="S501" s="31">
        <v>3.5031991004943848</v>
      </c>
      <c r="T501" s="31">
        <v>3.9930000305175781</v>
      </c>
      <c r="U501" s="31">
        <v>3.2802670001983643</v>
      </c>
      <c r="V501" s="32">
        <v>4.1350002288818359</v>
      </c>
    </row>
    <row r="502" spans="1:22" x14ac:dyDescent="0.25">
      <c r="A502" s="29">
        <v>39778</v>
      </c>
      <c r="B502" s="30">
        <v>5.6700000762939453</v>
      </c>
      <c r="C502" s="31">
        <v>32.700000762939453</v>
      </c>
      <c r="D502" s="31">
        <v>35.200000762939453</v>
      </c>
      <c r="E502" s="31">
        <v>3</v>
      </c>
      <c r="F502" s="31">
        <v>95.936943054199219</v>
      </c>
      <c r="G502" s="32">
        <v>36.601001739501953</v>
      </c>
      <c r="H502" s="30">
        <v>1.0444999672472477E-2</v>
      </c>
      <c r="I502" s="31">
        <v>1.2879999876022339</v>
      </c>
      <c r="J502" s="32">
        <v>1.5349999666213989</v>
      </c>
      <c r="K502" s="30">
        <v>887.67999267578125</v>
      </c>
      <c r="L502" s="31">
        <v>86.020309448242188</v>
      </c>
      <c r="M502" s="33">
        <v>1724.0225830078125</v>
      </c>
      <c r="N502" s="30">
        <v>65.374519348144531</v>
      </c>
      <c r="O502" s="31">
        <v>811.25494384765625</v>
      </c>
      <c r="P502" s="32">
        <v>356.61538696289063</v>
      </c>
      <c r="Q502" s="30">
        <v>2.0078299045562744</v>
      </c>
      <c r="R502" s="31">
        <v>3.1926069259643555</v>
      </c>
      <c r="S502" s="31">
        <v>3.4488248825073242</v>
      </c>
      <c r="T502" s="31">
        <v>3.9179999828338623</v>
      </c>
      <c r="U502" s="31">
        <v>3.251737117767334</v>
      </c>
      <c r="V502" s="32">
        <v>4.0425000190734863</v>
      </c>
    </row>
    <row r="503" spans="1:22" x14ac:dyDescent="0.25">
      <c r="A503" s="29">
        <v>39779</v>
      </c>
      <c r="B503" s="30">
        <v>5.6700000762939453</v>
      </c>
      <c r="C503" s="31">
        <v>32.700000762939453</v>
      </c>
      <c r="D503" s="31">
        <v>35.200000762939453</v>
      </c>
      <c r="E503" s="31">
        <v>3</v>
      </c>
      <c r="F503" s="31">
        <v>95.936943054199219</v>
      </c>
      <c r="G503" s="32">
        <v>36.601001739501953</v>
      </c>
      <c r="H503" s="30">
        <v>1.0491999797523022E-2</v>
      </c>
      <c r="I503" s="31">
        <v>1.2904000282287598</v>
      </c>
      <c r="J503" s="32">
        <v>1.541700005531311</v>
      </c>
      <c r="K503" s="30">
        <v>887.67999267578125</v>
      </c>
      <c r="L503" s="31">
        <v>87.720809936523438</v>
      </c>
      <c r="M503" s="33">
        <v>1748.359619140625</v>
      </c>
      <c r="N503" s="30">
        <v>65.399032592773438</v>
      </c>
      <c r="O503" s="31">
        <v>815.55938720703125</v>
      </c>
      <c r="P503" s="32">
        <v>356.61538696289063</v>
      </c>
      <c r="Q503" s="30">
        <v>2.0078299045562744</v>
      </c>
      <c r="R503" s="31">
        <v>3.1926069259643555</v>
      </c>
      <c r="S503" s="31">
        <v>3.4304180145263672</v>
      </c>
      <c r="T503" s="31">
        <v>3.9249999523162842</v>
      </c>
      <c r="U503" s="31">
        <v>3.267693042755127</v>
      </c>
      <c r="V503" s="32">
        <v>4.0275001525878906</v>
      </c>
    </row>
    <row r="504" spans="1:22" x14ac:dyDescent="0.25">
      <c r="A504" s="29">
        <v>39780</v>
      </c>
      <c r="B504" s="30">
        <v>6.6500000953674316</v>
      </c>
      <c r="C504" s="31">
        <v>33.938301086425781</v>
      </c>
      <c r="D504" s="31">
        <v>35.180000305175781</v>
      </c>
      <c r="E504" s="31">
        <v>3</v>
      </c>
      <c r="F504" s="31">
        <v>96.356437683105469</v>
      </c>
      <c r="G504" s="32">
        <v>36.880001068115234</v>
      </c>
      <c r="H504" s="30">
        <v>1.0463999584317207E-2</v>
      </c>
      <c r="I504" s="31">
        <v>1.2690999507904053</v>
      </c>
      <c r="J504" s="32">
        <v>1.5371500253677368</v>
      </c>
      <c r="K504" s="30">
        <v>896.239990234375</v>
      </c>
      <c r="L504" s="31">
        <v>89.069358825683594</v>
      </c>
      <c r="M504" s="33">
        <v>1791.996337890625</v>
      </c>
      <c r="N504" s="30">
        <v>65.4954833984375</v>
      </c>
      <c r="O504" s="31">
        <v>816.75921630859375</v>
      </c>
      <c r="P504" s="32">
        <v>352.35714721679688</v>
      </c>
      <c r="Q504" s="30">
        <v>2.0346169471740723</v>
      </c>
      <c r="R504" s="31">
        <v>3.1500000953674316</v>
      </c>
      <c r="S504" s="31">
        <v>3.4107339382171631</v>
      </c>
      <c r="T504" s="31">
        <v>3.9489998817443848</v>
      </c>
      <c r="U504" s="31">
        <v>3.222477912902832</v>
      </c>
      <c r="V504" s="32">
        <v>4.0250000953674316</v>
      </c>
    </row>
    <row r="505" spans="1:22" x14ac:dyDescent="0.25">
      <c r="A505" s="29">
        <v>39783</v>
      </c>
      <c r="B505" s="30">
        <v>7.6428999900817871</v>
      </c>
      <c r="C505" s="31">
        <v>34.734298706054688</v>
      </c>
      <c r="D505" s="31">
        <v>31.790000915527344</v>
      </c>
      <c r="E505" s="31">
        <v>3</v>
      </c>
      <c r="F505" s="31">
        <v>96.356437683105469</v>
      </c>
      <c r="G505" s="32">
        <v>38.648998260498047</v>
      </c>
      <c r="H505" s="30">
        <v>1.0711000300943851E-2</v>
      </c>
      <c r="I505" s="31">
        <v>1.2611000537872314</v>
      </c>
      <c r="J505" s="32">
        <v>1.4910999536514282</v>
      </c>
      <c r="K505" s="30">
        <v>816.21002197265625</v>
      </c>
      <c r="L505" s="31">
        <v>90.123100280761719</v>
      </c>
      <c r="M505" s="33">
        <v>1820.1549072265625</v>
      </c>
      <c r="N505" s="30">
        <v>61.306774139404297</v>
      </c>
      <c r="O505" s="31">
        <v>776.45684814453125</v>
      </c>
      <c r="P505" s="32">
        <v>336.09066772460938</v>
      </c>
      <c r="Q505" s="30">
        <v>1.9679989814758301</v>
      </c>
      <c r="R505" s="31">
        <v>2.9314999580383301</v>
      </c>
      <c r="S505" s="31">
        <v>3.3803780078887939</v>
      </c>
      <c r="T505" s="31">
        <v>3.8180000782012939</v>
      </c>
      <c r="U505" s="31">
        <v>3.1244139671325684</v>
      </c>
      <c r="V505" s="32">
        <v>3.880000114440918</v>
      </c>
    </row>
    <row r="506" spans="1:22" x14ac:dyDescent="0.25">
      <c r="A506" s="29">
        <v>39784</v>
      </c>
      <c r="B506" s="30">
        <v>7.1466999053955078</v>
      </c>
      <c r="C506" s="31">
        <v>34.25830078125</v>
      </c>
      <c r="D506" s="31">
        <v>30.180000305175781</v>
      </c>
      <c r="E506" s="31">
        <v>3</v>
      </c>
      <c r="F506" s="31">
        <v>97.508094787597656</v>
      </c>
      <c r="G506" s="32">
        <v>39.027000427246094</v>
      </c>
      <c r="H506" s="30">
        <v>1.0727000422775745E-2</v>
      </c>
      <c r="I506" s="31">
        <v>1.271399974822998</v>
      </c>
      <c r="J506" s="32">
        <v>1.4873000383377075</v>
      </c>
      <c r="K506" s="30">
        <v>848.80999755859375</v>
      </c>
      <c r="L506" s="31">
        <v>84.040718078613281</v>
      </c>
      <c r="M506" s="33">
        <v>1729.5750732421875</v>
      </c>
      <c r="N506" s="30">
        <v>59.509677886962891</v>
      </c>
      <c r="O506" s="31">
        <v>779.4566650390625</v>
      </c>
      <c r="P506" s="32">
        <v>335.9615478515625</v>
      </c>
      <c r="Q506" s="30">
        <v>1.9348889589309692</v>
      </c>
      <c r="R506" s="31">
        <v>2.9254999160766602</v>
      </c>
      <c r="S506" s="31">
        <v>3.3336989879608154</v>
      </c>
      <c r="T506" s="31">
        <v>3.6530001163482666</v>
      </c>
      <c r="U506" s="31">
        <v>3.0342550277709961</v>
      </c>
      <c r="V506" s="32">
        <v>3.7349998950958252</v>
      </c>
    </row>
    <row r="507" spans="1:22" x14ac:dyDescent="0.25">
      <c r="A507" s="29">
        <v>39785</v>
      </c>
      <c r="B507" s="30">
        <v>6.9833002090454102</v>
      </c>
      <c r="C507" s="31">
        <v>34.233299255371094</v>
      </c>
      <c r="D507" s="31">
        <v>29.700000762939453</v>
      </c>
      <c r="E507" s="31">
        <v>3</v>
      </c>
      <c r="F507" s="31">
        <v>97.503791809082031</v>
      </c>
      <c r="G507" s="32">
        <v>38.757999420166016</v>
      </c>
      <c r="H507" s="30">
        <v>1.0746000334620476E-2</v>
      </c>
      <c r="I507" s="31">
        <v>1.2717000246047974</v>
      </c>
      <c r="J507" s="32">
        <v>1.4722000360488892</v>
      </c>
      <c r="K507" s="30">
        <v>870.739990234375</v>
      </c>
      <c r="L507" s="31">
        <v>86.042472839355469</v>
      </c>
      <c r="M507" s="33">
        <v>1752.7535400390625</v>
      </c>
      <c r="N507" s="30">
        <v>60.0667724609375</v>
      </c>
      <c r="O507" s="31">
        <v>779.55670166015625</v>
      </c>
      <c r="P507" s="32">
        <v>335.75</v>
      </c>
      <c r="Q507" s="30">
        <v>1.9167189598083496</v>
      </c>
      <c r="R507" s="31">
        <v>2.9465000629425049</v>
      </c>
      <c r="S507" s="31">
        <v>3.2727699279785156</v>
      </c>
      <c r="T507" s="31">
        <v>3.4440000057220459</v>
      </c>
      <c r="U507" s="31">
        <v>2.9995269775390625</v>
      </c>
      <c r="V507" s="32">
        <v>3.630000114440918</v>
      </c>
    </row>
    <row r="508" spans="1:22" x14ac:dyDescent="0.25">
      <c r="A508" s="29">
        <v>39786</v>
      </c>
      <c r="B508" s="30">
        <v>6.7266998291015625</v>
      </c>
      <c r="C508" s="31">
        <v>34.243301391601563</v>
      </c>
      <c r="D508" s="31">
        <v>30.75</v>
      </c>
      <c r="E508" s="31">
        <v>3</v>
      </c>
      <c r="F508" s="31">
        <v>97.844917297363281</v>
      </c>
      <c r="G508" s="32">
        <v>38.479000091552734</v>
      </c>
      <c r="H508" s="30">
        <v>1.0823000222444534E-2</v>
      </c>
      <c r="I508" s="31">
        <v>1.2776999473571777</v>
      </c>
      <c r="J508" s="32">
        <v>1.4750000238418579</v>
      </c>
      <c r="K508" s="30">
        <v>845.219970703125</v>
      </c>
      <c r="L508" s="31">
        <v>85.445770263671875</v>
      </c>
      <c r="M508" s="33">
        <v>1742.7139892578125</v>
      </c>
      <c r="N508" s="30">
        <v>57.618385314941406</v>
      </c>
      <c r="O508" s="31">
        <v>767.493408203125</v>
      </c>
      <c r="P508" s="32">
        <v>322.05767822265625</v>
      </c>
      <c r="Q508" s="30">
        <v>1.9363709688186646</v>
      </c>
      <c r="R508" s="31">
        <v>2.8829998970031738</v>
      </c>
      <c r="S508" s="31">
        <v>3.2985579967498779</v>
      </c>
      <c r="T508" s="31">
        <v>3.625999927520752</v>
      </c>
      <c r="U508" s="31">
        <v>3.0546669960021973</v>
      </c>
      <c r="V508" s="32">
        <v>3.6575000286102295</v>
      </c>
    </row>
    <row r="509" spans="1:22" x14ac:dyDescent="0.25">
      <c r="A509" s="29">
        <v>39787</v>
      </c>
      <c r="B509" s="30">
        <v>6.559999942779541</v>
      </c>
      <c r="C509" s="31">
        <v>33.927101135253906</v>
      </c>
      <c r="D509" s="31">
        <v>30.5</v>
      </c>
      <c r="E509" s="31">
        <v>3</v>
      </c>
      <c r="F509" s="31">
        <v>97.837303161621094</v>
      </c>
      <c r="G509" s="32">
        <v>37.948001861572266</v>
      </c>
      <c r="H509" s="30">
        <v>1.0741000063717365E-2</v>
      </c>
      <c r="I509" s="31">
        <v>1.2718000411987305</v>
      </c>
      <c r="J509" s="32">
        <v>1.4703999757766724</v>
      </c>
      <c r="K509" s="30">
        <v>876.07000732421875</v>
      </c>
      <c r="L509" s="31">
        <v>85.991188049316406</v>
      </c>
      <c r="M509" s="33">
        <v>1786.4423828125</v>
      </c>
      <c r="N509" s="30">
        <v>54.927417755126953</v>
      </c>
      <c r="O509" s="31">
        <v>744.5965576171875</v>
      </c>
      <c r="P509" s="32">
        <v>297.48077392578125</v>
      </c>
      <c r="Q509" s="30">
        <v>2.0533881187438965</v>
      </c>
      <c r="R509" s="31">
        <v>2.9360001087188721</v>
      </c>
      <c r="S509" s="31">
        <v>3.221808910369873</v>
      </c>
      <c r="T509" s="31">
        <v>3.5659999847412109</v>
      </c>
      <c r="U509" s="31">
        <v>2.885483980178833</v>
      </c>
      <c r="V509" s="32">
        <v>3.6749999523162842</v>
      </c>
    </row>
    <row r="510" spans="1:22" x14ac:dyDescent="0.25">
      <c r="A510" s="29">
        <v>39790</v>
      </c>
      <c r="B510" s="30">
        <v>5.3533000946044922</v>
      </c>
      <c r="C510" s="31">
        <v>32.696701049804688</v>
      </c>
      <c r="D510" s="31">
        <v>31.950000762939453</v>
      </c>
      <c r="E510" s="31">
        <v>3</v>
      </c>
      <c r="F510" s="31">
        <v>97.64794921875</v>
      </c>
      <c r="G510" s="32">
        <v>38.130001068115234</v>
      </c>
      <c r="H510" s="30">
        <v>1.0754999704658985E-2</v>
      </c>
      <c r="I510" s="31">
        <v>1.2963000535964966</v>
      </c>
      <c r="J510" s="32">
        <v>1.4946000576019287</v>
      </c>
      <c r="K510" s="30">
        <v>909.70001220703125</v>
      </c>
      <c r="L510" s="31">
        <v>89.78656005859375</v>
      </c>
      <c r="M510" s="33">
        <v>1941.060791015625</v>
      </c>
      <c r="N510" s="30">
        <v>58.315483093261719</v>
      </c>
      <c r="O510" s="31">
        <v>770.83575439453125</v>
      </c>
      <c r="P510" s="32">
        <v>318.75</v>
      </c>
      <c r="Q510" s="30">
        <v>2.0028030872344971</v>
      </c>
      <c r="R510" s="31">
        <v>2.9939999580383301</v>
      </c>
      <c r="S510" s="31">
        <v>3.2749679088592529</v>
      </c>
      <c r="T510" s="31">
        <v>3.7990000247955322</v>
      </c>
      <c r="U510" s="31">
        <v>2.8700480461120605</v>
      </c>
      <c r="V510" s="32">
        <v>3.8424999713897705</v>
      </c>
    </row>
    <row r="511" spans="1:22" x14ac:dyDescent="0.25">
      <c r="A511" s="29">
        <v>39791</v>
      </c>
      <c r="B511" s="30">
        <v>5.4333000183105469</v>
      </c>
      <c r="C511" s="31">
        <v>32.808300018310547</v>
      </c>
      <c r="D511" s="31">
        <v>33.459999084472656</v>
      </c>
      <c r="E511" s="31">
        <v>2.9600000381469727</v>
      </c>
      <c r="F511" s="31">
        <v>97.873306274414063</v>
      </c>
      <c r="G511" s="32">
        <v>38.623001098632813</v>
      </c>
      <c r="H511" s="30">
        <v>1.0854999534785748E-2</v>
      </c>
      <c r="I511" s="31">
        <v>1.2927000522613525</v>
      </c>
      <c r="J511" s="32">
        <v>1.4759000539779663</v>
      </c>
      <c r="K511" s="30">
        <v>888.66998291015625</v>
      </c>
      <c r="L511" s="31">
        <v>90.972702026367188</v>
      </c>
      <c r="M511" s="33">
        <v>1903.579833984375</v>
      </c>
      <c r="N511" s="30">
        <v>56.200645446777344</v>
      </c>
      <c r="O511" s="31">
        <v>773.95697021484375</v>
      </c>
      <c r="P511" s="32">
        <v>316.84890747070313</v>
      </c>
      <c r="Q511" s="30">
        <v>1.8862229585647583</v>
      </c>
      <c r="R511" s="31">
        <v>2.9719998836517334</v>
      </c>
      <c r="S511" s="31">
        <v>3.2740778923034668</v>
      </c>
      <c r="T511" s="31">
        <v>3.8880000114440918</v>
      </c>
      <c r="U511" s="31">
        <v>2.8409879207611084</v>
      </c>
      <c r="V511" s="32">
        <v>3.8599998950958252</v>
      </c>
    </row>
    <row r="512" spans="1:22" x14ac:dyDescent="0.25">
      <c r="A512" s="29">
        <v>39792</v>
      </c>
      <c r="B512" s="30">
        <v>5.3299999237060547</v>
      </c>
      <c r="C512" s="31">
        <v>32.793300628662109</v>
      </c>
      <c r="D512" s="31">
        <v>33.889999389648438</v>
      </c>
      <c r="E512" s="31">
        <v>2.9600000381469727</v>
      </c>
      <c r="F512" s="31">
        <v>98.032485961914063</v>
      </c>
      <c r="G512" s="32">
        <v>38.359001159667969</v>
      </c>
      <c r="H512" s="30">
        <v>1.0792000219225883E-2</v>
      </c>
      <c r="I512" s="31">
        <v>1.302299976348877</v>
      </c>
      <c r="J512" s="32">
        <v>1.4775999784469604</v>
      </c>
      <c r="K512" s="30">
        <v>899.239990234375</v>
      </c>
      <c r="L512" s="31">
        <v>93.251213073730469</v>
      </c>
      <c r="M512" s="33">
        <v>2009.9921875</v>
      </c>
      <c r="N512" s="30">
        <v>55.895160675048828</v>
      </c>
      <c r="O512" s="31">
        <v>811.95489501953125</v>
      </c>
      <c r="P512" s="32">
        <v>331.44232177734375</v>
      </c>
      <c r="Q512" s="30">
        <v>1.807407021522522</v>
      </c>
      <c r="R512" s="31">
        <v>2.934499979019165</v>
      </c>
      <c r="S512" s="31">
        <v>3.1999719142913818</v>
      </c>
      <c r="T512" s="31">
        <v>3.8840000629425049</v>
      </c>
      <c r="U512" s="31">
        <v>2.754033088684082</v>
      </c>
      <c r="V512" s="32">
        <v>3.8450000286102295</v>
      </c>
    </row>
    <row r="513" spans="1:22" x14ac:dyDescent="0.25">
      <c r="A513" s="29">
        <v>39793</v>
      </c>
      <c r="B513" s="30">
        <v>5.3667001724243164</v>
      </c>
      <c r="C513" s="31">
        <v>32.778301239013672</v>
      </c>
      <c r="D513" s="31">
        <v>33.790000915527344</v>
      </c>
      <c r="E513" s="31">
        <v>2.9900000095367432</v>
      </c>
      <c r="F513" s="31">
        <v>98.361869812011719</v>
      </c>
      <c r="G513" s="32">
        <v>37.750999450683594</v>
      </c>
      <c r="H513" s="30">
        <v>1.0897999629378319E-2</v>
      </c>
      <c r="I513" s="31">
        <v>1.3351999521255493</v>
      </c>
      <c r="J513" s="32">
        <v>1.4979000091552734</v>
      </c>
      <c r="K513" s="30">
        <v>873.59002685546875</v>
      </c>
      <c r="L513" s="31">
        <v>95.212913513183594</v>
      </c>
      <c r="M513" s="33">
        <v>2014.657958984375</v>
      </c>
      <c r="N513" s="30">
        <v>60.354194641113281</v>
      </c>
      <c r="O513" s="31">
        <v>824.9083251953125</v>
      </c>
      <c r="P513" s="32">
        <v>342.30218505859375</v>
      </c>
      <c r="Q513" s="30">
        <v>1.695112943649292</v>
      </c>
      <c r="R513" s="31">
        <v>2.8429999351501465</v>
      </c>
      <c r="S513" s="31">
        <v>3.1346390247344971</v>
      </c>
      <c r="T513" s="31">
        <v>3.9170000553131104</v>
      </c>
      <c r="U513" s="31">
        <v>2.7430410385131836</v>
      </c>
      <c r="V513" s="32">
        <v>3.8650000095367432</v>
      </c>
    </row>
    <row r="514" spans="1:22" x14ac:dyDescent="0.25">
      <c r="A514" s="29">
        <v>39794</v>
      </c>
      <c r="B514" s="30">
        <v>5.6016998291015625</v>
      </c>
      <c r="C514" s="31">
        <v>32.863300323486328</v>
      </c>
      <c r="D514" s="31">
        <v>32.209999084472656</v>
      </c>
      <c r="E514" s="31">
        <v>2.9600000381469727</v>
      </c>
      <c r="F514" s="31">
        <v>98.399803161621094</v>
      </c>
      <c r="G514" s="32">
        <v>36.088001251220703</v>
      </c>
      <c r="H514" s="30">
        <v>1.0981000028550625E-2</v>
      </c>
      <c r="I514" s="31">
        <v>1.336899995803833</v>
      </c>
      <c r="J514" s="32">
        <v>1.4972000122070313</v>
      </c>
      <c r="K514" s="30">
        <v>879.72998046875</v>
      </c>
      <c r="L514" s="31">
        <v>90.196807861328125</v>
      </c>
      <c r="M514" s="33">
        <v>1904.2960205078125</v>
      </c>
      <c r="N514" s="30">
        <v>59.340000152587891</v>
      </c>
      <c r="O514" s="31">
        <v>823.908447265625</v>
      </c>
      <c r="P514" s="32">
        <v>364.11538696289063</v>
      </c>
      <c r="Q514" s="30">
        <v>1.7026170492172241</v>
      </c>
      <c r="R514" s="31">
        <v>2.7739999294281006</v>
      </c>
      <c r="S514" s="31">
        <v>3.1563069820404053</v>
      </c>
      <c r="T514" s="31">
        <v>4.0029997825622559</v>
      </c>
      <c r="U514" s="31">
        <v>2.740462064743042</v>
      </c>
      <c r="V514" s="32">
        <v>3.869999885559082</v>
      </c>
    </row>
    <row r="515" spans="1:22" x14ac:dyDescent="0.25">
      <c r="A515" s="29">
        <v>39797</v>
      </c>
      <c r="B515" s="30">
        <v>5.6750001907348633</v>
      </c>
      <c r="C515" s="31">
        <v>32.865001678466797</v>
      </c>
      <c r="D515" s="31">
        <v>32.459999084472656</v>
      </c>
      <c r="E515" s="31">
        <v>2.9600000381469727</v>
      </c>
      <c r="F515" s="31">
        <v>98.600151062011719</v>
      </c>
      <c r="G515" s="32">
        <v>36.157001495361328</v>
      </c>
      <c r="H515" s="30">
        <v>1.1037999764084816E-2</v>
      </c>
      <c r="I515" s="31">
        <v>1.3688000440597534</v>
      </c>
      <c r="J515" s="32">
        <v>1.5255000591278076</v>
      </c>
      <c r="K515" s="30">
        <v>868.57000732421875</v>
      </c>
      <c r="L515" s="31">
        <v>95.570487976074219</v>
      </c>
      <c r="M515" s="33">
        <v>1941.5294189453125</v>
      </c>
      <c r="N515" s="30">
        <v>58.503547668457031</v>
      </c>
      <c r="O515" s="31">
        <v>832.75372314453125</v>
      </c>
      <c r="P515" s="32">
        <v>375.25</v>
      </c>
      <c r="Q515" s="30">
        <v>1.6587289571762085</v>
      </c>
      <c r="R515" s="31">
        <v>2.7609999179840088</v>
      </c>
      <c r="S515" s="31">
        <v>3.0977129936218262</v>
      </c>
      <c r="T515" s="31">
        <v>3.9539999961853027</v>
      </c>
      <c r="U515" s="31">
        <v>2.7259960174560547</v>
      </c>
      <c r="V515" s="32">
        <v>3.8299999237060547</v>
      </c>
    </row>
    <row r="516" spans="1:22" x14ac:dyDescent="0.25">
      <c r="A516" s="29">
        <v>39798</v>
      </c>
      <c r="B516" s="30">
        <v>5.4532999992370605</v>
      </c>
      <c r="C516" s="31">
        <v>32.729999542236328</v>
      </c>
      <c r="D516" s="31">
        <v>33.560001373291016</v>
      </c>
      <c r="E516" s="31">
        <v>2.9500000476837158</v>
      </c>
      <c r="F516" s="31">
        <v>99.241065979003906</v>
      </c>
      <c r="G516" s="32">
        <v>35.986000061035156</v>
      </c>
      <c r="H516" s="30">
        <v>1.119299978017807E-2</v>
      </c>
      <c r="I516" s="31">
        <v>1.4002000093460083</v>
      </c>
      <c r="J516" s="32">
        <v>1.5467000007629395</v>
      </c>
      <c r="K516" s="30">
        <v>913.17999267578125</v>
      </c>
      <c r="L516" s="31">
        <v>95.132568359375</v>
      </c>
      <c r="M516" s="33">
        <v>1952.2474365234375</v>
      </c>
      <c r="N516" s="30">
        <v>57.803226470947266</v>
      </c>
      <c r="O516" s="31">
        <v>837.553466796875</v>
      </c>
      <c r="P516" s="32">
        <v>394</v>
      </c>
      <c r="Q516" s="30">
        <v>1.4115810394287109</v>
      </c>
      <c r="R516" s="31">
        <v>2.5255000591278076</v>
      </c>
      <c r="S516" s="31">
        <v>3.0483269691467285</v>
      </c>
      <c r="T516" s="31">
        <v>3.9170000553131104</v>
      </c>
      <c r="U516" s="31">
        <v>2.6988489627838135</v>
      </c>
      <c r="V516" s="32">
        <v>3.7874999046325684</v>
      </c>
    </row>
    <row r="517" spans="1:22" x14ac:dyDescent="0.25">
      <c r="A517" s="29">
        <v>39799</v>
      </c>
      <c r="B517" s="30">
        <v>4.9214000701904297</v>
      </c>
      <c r="C517" s="31">
        <v>32.484298706054688</v>
      </c>
      <c r="D517" s="31">
        <v>36.200000762939453</v>
      </c>
      <c r="E517" s="31">
        <v>3</v>
      </c>
      <c r="F517" s="31">
        <v>99.771697998046875</v>
      </c>
      <c r="G517" s="32">
        <v>36.511001586914063</v>
      </c>
      <c r="H517" s="30">
        <v>1.1369000189006329E-2</v>
      </c>
      <c r="I517" s="31">
        <v>1.4419000148773193</v>
      </c>
      <c r="J517" s="32">
        <v>1.5473999977111816</v>
      </c>
      <c r="K517" s="30">
        <v>904.41998291015625</v>
      </c>
      <c r="L517" s="31">
        <v>98.102531433105469</v>
      </c>
      <c r="M517" s="33">
        <v>1994.892822265625</v>
      </c>
      <c r="N517" s="30">
        <v>57.117095947265625</v>
      </c>
      <c r="O517" s="31">
        <v>867.351806640625</v>
      </c>
      <c r="P517" s="32">
        <v>389.5</v>
      </c>
      <c r="Q517" s="30">
        <v>1.3772319555282593</v>
      </c>
      <c r="R517" s="31">
        <v>2.375999927520752</v>
      </c>
      <c r="S517" s="31">
        <v>2.9175260066986084</v>
      </c>
      <c r="T517" s="31">
        <v>3.7320001125335693</v>
      </c>
      <c r="U517" s="31">
        <v>2.512578010559082</v>
      </c>
      <c r="V517" s="32">
        <v>3.6324999332427979</v>
      </c>
    </row>
    <row r="518" spans="1:22" x14ac:dyDescent="0.25">
      <c r="A518" s="29">
        <v>39800</v>
      </c>
      <c r="B518" s="30">
        <v>5.1833000183105469</v>
      </c>
      <c r="C518" s="31">
        <v>32.408298492431641</v>
      </c>
      <c r="D518" s="31">
        <v>38.419998168945313</v>
      </c>
      <c r="E518" s="31">
        <v>3</v>
      </c>
      <c r="F518" s="31">
        <v>100.72024536132813</v>
      </c>
      <c r="G518" s="32">
        <v>37.083999633789063</v>
      </c>
      <c r="H518" s="30">
        <v>1.118599995970726E-2</v>
      </c>
      <c r="I518" s="31">
        <v>1.4240000247955322</v>
      </c>
      <c r="J518" s="32">
        <v>1.5065000057220459</v>
      </c>
      <c r="K518" s="30">
        <v>885.280029296875</v>
      </c>
      <c r="L518" s="31">
        <v>96.673141479492188</v>
      </c>
      <c r="M518" s="33">
        <v>1999.7044677734375</v>
      </c>
      <c r="N518" s="30">
        <v>55.271934509277344</v>
      </c>
      <c r="O518" s="31">
        <v>857.30474853515625</v>
      </c>
      <c r="P518" s="32">
        <v>389.5</v>
      </c>
      <c r="Q518" s="30">
        <v>1.3671449422836304</v>
      </c>
      <c r="R518" s="31">
        <v>2.3034999370574951</v>
      </c>
      <c r="S518" s="31">
        <v>2.8945269584655762</v>
      </c>
      <c r="T518" s="31">
        <v>3.7899999618530273</v>
      </c>
      <c r="U518" s="31">
        <v>2.4988229274749756</v>
      </c>
      <c r="V518" s="32">
        <v>3.5875000953674316</v>
      </c>
    </row>
    <row r="519" spans="1:22" x14ac:dyDescent="0.25">
      <c r="A519" s="29">
        <v>39801</v>
      </c>
      <c r="B519" s="30">
        <v>5.2333002090454102</v>
      </c>
      <c r="C519" s="31">
        <v>32.560001373291016</v>
      </c>
      <c r="D519" s="31">
        <v>38.25</v>
      </c>
      <c r="E519" s="31">
        <v>3</v>
      </c>
      <c r="F519" s="31">
        <v>100.80751800537109</v>
      </c>
      <c r="G519" s="32">
        <v>37.306999206542969</v>
      </c>
      <c r="H519" s="30">
        <v>1.1177999898791313E-2</v>
      </c>
      <c r="I519" s="31">
        <v>1.3911999464035034</v>
      </c>
      <c r="J519" s="32">
        <v>1.4859000444412231</v>
      </c>
      <c r="K519" s="30">
        <v>887.8800048828125</v>
      </c>
      <c r="L519" s="31">
        <v>95.756767272949219</v>
      </c>
      <c r="M519" s="33">
        <v>1951.9114990234375</v>
      </c>
      <c r="N519" s="30">
        <v>55.814193725585938</v>
      </c>
      <c r="O519" s="31">
        <v>837.35693359375</v>
      </c>
      <c r="P519" s="32">
        <v>380.75</v>
      </c>
      <c r="Q519" s="30">
        <v>1.3380650281906128</v>
      </c>
      <c r="R519" s="31">
        <v>2.4254999160766602</v>
      </c>
      <c r="S519" s="31">
        <v>2.8741788864135742</v>
      </c>
      <c r="T519" s="31">
        <v>3.8350000381469727</v>
      </c>
      <c r="U519" s="31">
        <v>2.5806450843811035</v>
      </c>
      <c r="V519" s="32">
        <v>3.6424999237060547</v>
      </c>
    </row>
    <row r="520" spans="1:22" x14ac:dyDescent="0.25">
      <c r="A520" s="29">
        <v>39804</v>
      </c>
      <c r="B520" s="30">
        <v>5.2221999168395996</v>
      </c>
      <c r="C520" s="31">
        <v>32.651699066162109</v>
      </c>
      <c r="D520" s="31">
        <v>38.979999542236328</v>
      </c>
      <c r="E520" s="31">
        <v>3</v>
      </c>
      <c r="F520" s="31">
        <v>100.76592254638672</v>
      </c>
      <c r="G520" s="32">
        <v>37.409000396728516</v>
      </c>
      <c r="H520" s="30">
        <v>1.1101000010967255E-2</v>
      </c>
      <c r="I520" s="31">
        <v>1.3944000005722046</v>
      </c>
      <c r="J520" s="32">
        <v>1.486299991607666</v>
      </c>
      <c r="K520" s="30">
        <v>871.6300048828125</v>
      </c>
      <c r="L520" s="31">
        <v>96.850189208984375</v>
      </c>
      <c r="M520" s="33">
        <v>1886.5531005859375</v>
      </c>
      <c r="N520" s="30">
        <v>53.120967864990234</v>
      </c>
      <c r="O520" s="31">
        <v>848.3028564453125</v>
      </c>
      <c r="P520" s="32">
        <v>381.75</v>
      </c>
      <c r="Q520" s="30">
        <v>1.3645470142364502</v>
      </c>
      <c r="R520" s="31">
        <v>2.4765000343322754</v>
      </c>
      <c r="S520" s="31">
        <v>2.8249650001525879</v>
      </c>
      <c r="T520" s="31">
        <v>3.7139999866485596</v>
      </c>
      <c r="U520" s="31">
        <v>2.5518999099731445</v>
      </c>
      <c r="V520" s="32">
        <v>3.5950000286102295</v>
      </c>
    </row>
    <row r="521" spans="1:22" x14ac:dyDescent="0.25">
      <c r="A521" s="29">
        <v>39805</v>
      </c>
      <c r="B521" s="30">
        <v>5.2059998512268066</v>
      </c>
      <c r="C521" s="31">
        <v>32.568801879882813</v>
      </c>
      <c r="D521" s="31">
        <v>39.049999237060547</v>
      </c>
      <c r="E521" s="31">
        <v>3</v>
      </c>
      <c r="F521" s="31">
        <v>100.81130218505859</v>
      </c>
      <c r="G521" s="32">
        <v>37.742000579833984</v>
      </c>
      <c r="H521" s="30">
        <v>1.102800015360117E-2</v>
      </c>
      <c r="I521" s="31">
        <v>1.392799973487854</v>
      </c>
      <c r="J521" s="32">
        <v>1.4733999967575073</v>
      </c>
      <c r="K521" s="30">
        <v>863.15997314453125</v>
      </c>
      <c r="L521" s="31">
        <v>96.850189208984375</v>
      </c>
      <c r="M521" s="33">
        <v>1834.9288330078125</v>
      </c>
      <c r="N521" s="30">
        <v>52.577419281005859</v>
      </c>
      <c r="O521" s="31">
        <v>831.28070068359375</v>
      </c>
      <c r="P521" s="32">
        <v>394.75</v>
      </c>
      <c r="Q521" s="30">
        <v>1.3367819786071777</v>
      </c>
      <c r="R521" s="31">
        <v>2.5055000782012939</v>
      </c>
      <c r="S521" s="31">
        <v>2.8056879043579102</v>
      </c>
      <c r="T521" s="31">
        <v>3.7669999599456787</v>
      </c>
      <c r="U521" s="31">
        <v>2.4834110736846924</v>
      </c>
      <c r="V521" s="32">
        <v>3.5775001049041748</v>
      </c>
    </row>
    <row r="522" spans="1:22" x14ac:dyDescent="0.25">
      <c r="A522" s="29">
        <v>39806</v>
      </c>
      <c r="B522" s="30">
        <v>5.211400032043457</v>
      </c>
      <c r="C522" s="31">
        <v>32.5614013671875</v>
      </c>
      <c r="D522" s="31">
        <v>39</v>
      </c>
      <c r="E522" s="31">
        <v>3</v>
      </c>
      <c r="F522" s="31">
        <v>100.70755767822266</v>
      </c>
      <c r="G522" s="32">
        <v>37.652999877929688</v>
      </c>
      <c r="H522" s="30">
        <v>1.1025000363588333E-2</v>
      </c>
      <c r="I522" s="31">
        <v>1.4012999534606934</v>
      </c>
      <c r="J522" s="32">
        <v>1.4697999954223633</v>
      </c>
      <c r="K522" s="30">
        <v>868.1500244140625</v>
      </c>
      <c r="L522" s="31">
        <v>93.8885498046875</v>
      </c>
      <c r="M522" s="33">
        <v>1830.034423828125</v>
      </c>
      <c r="N522" s="30">
        <v>49.567096710205078</v>
      </c>
      <c r="O522" s="31">
        <v>840.2332763671875</v>
      </c>
      <c r="P522" s="32">
        <v>398</v>
      </c>
      <c r="Q522" s="30">
        <v>1.3452409505844116</v>
      </c>
      <c r="R522" s="31">
        <v>2.5520000457763672</v>
      </c>
      <c r="S522" s="31">
        <v>2.7913799285888672</v>
      </c>
      <c r="T522" s="31">
        <v>3.7669999599456787</v>
      </c>
      <c r="U522" s="31">
        <v>2.463900089263916</v>
      </c>
      <c r="V522" s="32">
        <v>3.5775001049041748</v>
      </c>
    </row>
    <row r="523" spans="1:22" x14ac:dyDescent="0.25">
      <c r="A523" s="29">
        <v>39807</v>
      </c>
      <c r="B523" s="30">
        <v>5.211400032043457</v>
      </c>
      <c r="C523" s="31">
        <v>32.5614013671875</v>
      </c>
      <c r="D523" s="31">
        <v>39</v>
      </c>
      <c r="E523" s="31">
        <v>3</v>
      </c>
      <c r="F523" s="31">
        <v>100.70755767822266</v>
      </c>
      <c r="G523" s="32">
        <v>37.652999877929688</v>
      </c>
      <c r="H523" s="30">
        <v>1.1025000363588333E-2</v>
      </c>
      <c r="I523" s="31">
        <v>1.4025000333786011</v>
      </c>
      <c r="J523" s="32">
        <v>1.4697999954223633</v>
      </c>
      <c r="K523" s="30">
        <v>868.1500244140625</v>
      </c>
      <c r="L523" s="31">
        <v>94.189483642578125</v>
      </c>
      <c r="M523" s="33">
        <v>1830.034423828125</v>
      </c>
      <c r="N523" s="30">
        <v>49.567096710205078</v>
      </c>
      <c r="O523" s="31">
        <v>840.2332763671875</v>
      </c>
      <c r="P523" s="32">
        <v>398</v>
      </c>
      <c r="Q523" s="30">
        <v>1.3452409505844116</v>
      </c>
      <c r="R523" s="31">
        <v>2.5520000457763672</v>
      </c>
      <c r="S523" s="31">
        <v>2.7913799285888672</v>
      </c>
      <c r="T523" s="31">
        <v>3.7669999599456787</v>
      </c>
      <c r="U523" s="31">
        <v>2.463900089263916</v>
      </c>
      <c r="V523" s="32">
        <v>3.5775001049041748</v>
      </c>
    </row>
    <row r="524" spans="1:22" x14ac:dyDescent="0.25">
      <c r="A524" s="29">
        <v>39808</v>
      </c>
      <c r="B524" s="30">
        <v>5.2066998481750488</v>
      </c>
      <c r="C524" s="31">
        <v>32.540000915527344</v>
      </c>
      <c r="D524" s="31">
        <v>39.040000915527344</v>
      </c>
      <c r="E524" s="31">
        <v>3</v>
      </c>
      <c r="F524" s="31">
        <v>100.83891296386719</v>
      </c>
      <c r="G524" s="32">
        <v>37.749000549316406</v>
      </c>
      <c r="H524" s="30">
        <v>1.102800015360117E-2</v>
      </c>
      <c r="I524" s="31">
        <v>1.4027999639511108</v>
      </c>
      <c r="J524" s="32">
        <v>1.4678000211715698</v>
      </c>
      <c r="K524" s="30">
        <v>872.79998779296875</v>
      </c>
      <c r="L524" s="31">
        <v>96.351020812988281</v>
      </c>
      <c r="M524" s="33">
        <v>1830.034423828125</v>
      </c>
      <c r="N524" s="30">
        <v>52.169998168945313</v>
      </c>
      <c r="O524" s="31">
        <v>848.2557373046875</v>
      </c>
      <c r="P524" s="32">
        <v>412.25</v>
      </c>
      <c r="Q524" s="30">
        <v>1.3373470306396484</v>
      </c>
      <c r="R524" s="31">
        <v>2.5267190933227539</v>
      </c>
      <c r="S524" s="31">
        <v>2.7913799285888672</v>
      </c>
      <c r="T524" s="31">
        <v>3.7669999599456787</v>
      </c>
      <c r="U524" s="31">
        <v>2.463900089263916</v>
      </c>
      <c r="V524" s="32">
        <v>3.5775001049041748</v>
      </c>
    </row>
    <row r="525" spans="1:22" x14ac:dyDescent="0.25">
      <c r="A525" s="29">
        <v>39811</v>
      </c>
      <c r="B525" s="30">
        <v>5.1929001808166504</v>
      </c>
      <c r="C525" s="31">
        <v>32.502899169921875</v>
      </c>
      <c r="D525" s="31">
        <v>39.310001373291016</v>
      </c>
      <c r="E525" s="31">
        <v>3</v>
      </c>
      <c r="F525" s="31">
        <v>100.96932220458984</v>
      </c>
      <c r="G525" s="32">
        <v>38.178001403808594</v>
      </c>
      <c r="H525" s="30">
        <v>1.1074000038206577E-2</v>
      </c>
      <c r="I525" s="31">
        <v>1.3926999568939209</v>
      </c>
      <c r="J525" s="32">
        <v>1.4553999900817871</v>
      </c>
      <c r="K525" s="30">
        <v>869.41998291015625</v>
      </c>
      <c r="L525" s="31">
        <v>97.072128295898438</v>
      </c>
      <c r="M525" s="33">
        <v>1848.717041015625</v>
      </c>
      <c r="N525" s="30">
        <v>54.256000518798828</v>
      </c>
      <c r="O525" s="31">
        <v>879.15118408203125</v>
      </c>
      <c r="P525" s="32">
        <v>393.5</v>
      </c>
      <c r="Q525" s="30">
        <v>1.2472939491271973</v>
      </c>
      <c r="R525" s="31">
        <v>2.4695000648498535</v>
      </c>
      <c r="S525" s="31">
        <v>2.7429571151733398</v>
      </c>
      <c r="T525" s="31">
        <v>3.7249999046325684</v>
      </c>
      <c r="U525" s="31">
        <v>2.3896560668945313</v>
      </c>
      <c r="V525" s="32">
        <v>3.5425000190734863</v>
      </c>
    </row>
    <row r="526" spans="1:22" x14ac:dyDescent="0.25">
      <c r="A526" s="29">
        <v>39812</v>
      </c>
      <c r="B526" s="30">
        <v>5.1185998916625977</v>
      </c>
      <c r="C526" s="31">
        <v>32.442901611328125</v>
      </c>
      <c r="D526" s="31">
        <v>39.5</v>
      </c>
      <c r="E526" s="31">
        <v>3</v>
      </c>
      <c r="F526" s="31">
        <v>101.27701568603516</v>
      </c>
      <c r="G526" s="32">
        <v>38.606998443603516</v>
      </c>
      <c r="H526" s="30">
        <v>1.1082000099122524E-2</v>
      </c>
      <c r="I526" s="31">
        <v>1.4056999683380127</v>
      </c>
      <c r="J526" s="32">
        <v>1.4407000541687012</v>
      </c>
      <c r="K526" s="30">
        <v>890.6400146484375</v>
      </c>
      <c r="L526" s="31">
        <v>98.076667785644531</v>
      </c>
      <c r="M526" s="33">
        <v>1836.81494140625</v>
      </c>
      <c r="N526" s="30">
        <v>54.604000091552734</v>
      </c>
      <c r="O526" s="31">
        <v>870.15496826171875</v>
      </c>
      <c r="P526" s="32">
        <v>396.25</v>
      </c>
      <c r="Q526" s="30">
        <v>1.2182430028915405</v>
      </c>
      <c r="R526" s="31">
        <v>2.4769999980926514</v>
      </c>
      <c r="S526" s="31">
        <v>2.6976499557495117</v>
      </c>
      <c r="T526" s="31">
        <v>3.7260000705718994</v>
      </c>
      <c r="U526" s="31">
        <v>2.3529839515686035</v>
      </c>
      <c r="V526" s="32">
        <v>3.5150001049041748</v>
      </c>
    </row>
    <row r="527" spans="1:22" x14ac:dyDescent="0.25">
      <c r="A527" s="29">
        <v>39813</v>
      </c>
      <c r="B527" s="30">
        <v>5.0947999954223633</v>
      </c>
      <c r="C527" s="31">
        <v>32.419998168945313</v>
      </c>
      <c r="D527" s="31">
        <v>39.650001525878906</v>
      </c>
      <c r="E527" s="31">
        <v>3</v>
      </c>
      <c r="F527" s="31">
        <v>101.27701568603516</v>
      </c>
      <c r="G527" s="32">
        <v>41.376998901367188</v>
      </c>
      <c r="H527" s="30">
        <v>1.1013000272214413E-2</v>
      </c>
      <c r="I527" s="31">
        <v>1.3970999717712402</v>
      </c>
      <c r="J527" s="32">
        <v>1.4581999778747559</v>
      </c>
      <c r="K527" s="30">
        <v>903.25</v>
      </c>
      <c r="L527" s="31">
        <v>98.076667785644531</v>
      </c>
      <c r="M527" s="33">
        <v>1856.4251708984375</v>
      </c>
      <c r="N527" s="30">
        <v>59.631668090820313</v>
      </c>
      <c r="O527" s="31">
        <v>883.552734375</v>
      </c>
      <c r="P527" s="32">
        <v>407</v>
      </c>
      <c r="Q527" s="30">
        <v>1.2425400018692017</v>
      </c>
      <c r="R527" s="31">
        <v>2.5845000743865967</v>
      </c>
      <c r="S527" s="31">
        <v>2.6891140937805176</v>
      </c>
      <c r="T527" s="31">
        <v>3.7260000705718994</v>
      </c>
      <c r="U527" s="31">
        <v>2.3402209281921387</v>
      </c>
      <c r="V527" s="32">
        <v>3.5150001049041748</v>
      </c>
    </row>
    <row r="528" spans="1:22" x14ac:dyDescent="0.25">
      <c r="A528" s="29">
        <v>39814</v>
      </c>
      <c r="B528" s="30">
        <v>5.0947999954223633</v>
      </c>
      <c r="C528" s="31">
        <v>32.419998168945313</v>
      </c>
      <c r="D528" s="31">
        <v>39.650001525878906</v>
      </c>
      <c r="E528" s="31">
        <v>3</v>
      </c>
      <c r="F528" s="31">
        <v>101.27701568603516</v>
      </c>
      <c r="G528" s="32">
        <v>41.376998901367188</v>
      </c>
      <c r="H528" s="30">
        <v>1.1013000272214413E-2</v>
      </c>
      <c r="I528" s="31">
        <v>1.4045000076293945</v>
      </c>
      <c r="J528" s="32">
        <v>1.4581999778747559</v>
      </c>
      <c r="K528" s="30">
        <v>903.25</v>
      </c>
      <c r="L528" s="31">
        <v>98.076667785644531</v>
      </c>
      <c r="M528" s="33">
        <v>1856.4251708984375</v>
      </c>
      <c r="N528" s="30">
        <v>59.631668090820313</v>
      </c>
      <c r="O528" s="31">
        <v>883.552734375</v>
      </c>
      <c r="P528" s="32">
        <v>407</v>
      </c>
      <c r="Q528" s="30">
        <v>1.2425400018692017</v>
      </c>
      <c r="R528" s="31">
        <v>2.5845000743865967</v>
      </c>
      <c r="S528" s="31">
        <v>2.6891140937805176</v>
      </c>
      <c r="T528" s="31">
        <v>3.7260000705718994</v>
      </c>
      <c r="U528" s="31">
        <v>2.3402209281921387</v>
      </c>
      <c r="V528" s="32">
        <v>3.5150001049041748</v>
      </c>
    </row>
    <row r="529" spans="1:22" x14ac:dyDescent="0.25">
      <c r="A529" s="29">
        <v>39815</v>
      </c>
      <c r="B529" s="30">
        <v>5.0671000480651855</v>
      </c>
      <c r="C529" s="31">
        <v>32.451400756835938</v>
      </c>
      <c r="D529" s="31">
        <v>39.479999542236328</v>
      </c>
      <c r="E529" s="31">
        <v>3</v>
      </c>
      <c r="F529" s="31">
        <v>100.43405914306641</v>
      </c>
      <c r="G529" s="32">
        <v>43.08599853515625</v>
      </c>
      <c r="H529" s="30">
        <v>1.0843999683856964E-2</v>
      </c>
      <c r="I529" s="31">
        <v>1.3920999765396118</v>
      </c>
      <c r="J529" s="32">
        <v>1.4472999572753906</v>
      </c>
      <c r="K529" s="30">
        <v>931.79998779296875</v>
      </c>
      <c r="L529" s="31">
        <v>98.076667785644531</v>
      </c>
      <c r="M529" s="33">
        <v>1940.8323974609375</v>
      </c>
      <c r="N529" s="30">
        <v>61.215667724609375</v>
      </c>
      <c r="O529" s="31">
        <v>875.2784423828125</v>
      </c>
      <c r="P529" s="32">
        <v>412.25</v>
      </c>
      <c r="Q529" s="30">
        <v>1.357354998588562</v>
      </c>
      <c r="R529" s="31">
        <v>2.8039999008178711</v>
      </c>
      <c r="S529" s="31">
        <v>2.6437110900878906</v>
      </c>
      <c r="T529" s="31">
        <v>3.6659998893737793</v>
      </c>
      <c r="U529" s="31">
        <v>2.2877318859100342</v>
      </c>
      <c r="V529" s="32">
        <v>3.4500000476837158</v>
      </c>
    </row>
    <row r="530" spans="1:22" x14ac:dyDescent="0.25">
      <c r="A530" s="29">
        <v>39818</v>
      </c>
      <c r="B530" s="30">
        <v>5.244999885559082</v>
      </c>
      <c r="C530" s="31">
        <v>32.474998474121094</v>
      </c>
      <c r="D530" s="31">
        <v>39.959999084472656</v>
      </c>
      <c r="E530" s="31">
        <v>3</v>
      </c>
      <c r="F530" s="31">
        <v>100.19794464111328</v>
      </c>
      <c r="G530" s="32">
        <v>44.005001068115234</v>
      </c>
      <c r="H530" s="30">
        <v>1.0724999941885471E-2</v>
      </c>
      <c r="I530" s="31">
        <v>1.3634999990463257</v>
      </c>
      <c r="J530" s="32">
        <v>1.4706000089645386</v>
      </c>
      <c r="K530" s="30">
        <v>927.45001220703125</v>
      </c>
      <c r="L530" s="31">
        <v>96.935577392578125</v>
      </c>
      <c r="M530" s="33">
        <v>2007.6768798828125</v>
      </c>
      <c r="N530" s="30">
        <v>63.093334197998047</v>
      </c>
      <c r="O530" s="31">
        <v>849.65277099609375</v>
      </c>
      <c r="P530" s="32">
        <v>411.25</v>
      </c>
      <c r="Q530" s="30">
        <v>1.2647110223770142</v>
      </c>
      <c r="R530" s="31">
        <v>2.8554999828338623</v>
      </c>
      <c r="S530" s="31">
        <v>2.6287949085235596</v>
      </c>
      <c r="T530" s="31">
        <v>3.7569999694824219</v>
      </c>
      <c r="U530" s="31">
        <v>2.2867650985717773</v>
      </c>
      <c r="V530" s="32">
        <v>3.565000057220459</v>
      </c>
    </row>
    <row r="531" spans="1:22" x14ac:dyDescent="0.25">
      <c r="A531" s="29">
        <v>39819</v>
      </c>
      <c r="B531" s="30">
        <v>5.184999942779541</v>
      </c>
      <c r="C531" s="31">
        <v>32.455001831054688</v>
      </c>
      <c r="D531" s="31">
        <v>40.389999389648438</v>
      </c>
      <c r="E531" s="31">
        <v>3</v>
      </c>
      <c r="F531" s="31">
        <v>100.22489166259766</v>
      </c>
      <c r="G531" s="32">
        <v>45.291999816894531</v>
      </c>
      <c r="H531" s="30">
        <v>1.0634000413119793E-2</v>
      </c>
      <c r="I531" s="31">
        <v>1.353600025177002</v>
      </c>
      <c r="J531" s="32">
        <v>1.4938000440597534</v>
      </c>
      <c r="K531" s="30">
        <v>934.70001220703125</v>
      </c>
      <c r="L531" s="31">
        <v>96.546142578125</v>
      </c>
      <c r="M531" s="33">
        <v>2000.3494873046875</v>
      </c>
      <c r="N531" s="30">
        <v>63.313667297363281</v>
      </c>
      <c r="O531" s="31">
        <v>850.75274658203125</v>
      </c>
      <c r="P531" s="32">
        <v>427.5</v>
      </c>
      <c r="Q531" s="30">
        <v>1.2357670068740845</v>
      </c>
      <c r="R531" s="31">
        <v>2.7780001163482666</v>
      </c>
      <c r="S531" s="31">
        <v>2.6264529228210449</v>
      </c>
      <c r="T531" s="31">
        <v>3.8689999580383301</v>
      </c>
      <c r="U531" s="31">
        <v>2.2866380214691162</v>
      </c>
      <c r="V531" s="32">
        <v>3.6075000762939453</v>
      </c>
    </row>
    <row r="532" spans="1:22" x14ac:dyDescent="0.25">
      <c r="A532" s="29">
        <v>39820</v>
      </c>
      <c r="B532" s="30">
        <v>5.3249998092651367</v>
      </c>
      <c r="C532" s="31">
        <v>32.541698455810547</v>
      </c>
      <c r="D532" s="31">
        <v>39.669998168945313</v>
      </c>
      <c r="E532" s="31">
        <v>3</v>
      </c>
      <c r="F532" s="31">
        <v>99.770370483398438</v>
      </c>
      <c r="G532" s="32">
        <v>45.958000183105469</v>
      </c>
      <c r="H532" s="30">
        <v>1.0785000398755074E-2</v>
      </c>
      <c r="I532" s="31">
        <v>1.3644000291824341</v>
      </c>
      <c r="J532" s="32">
        <v>1.5133999586105347</v>
      </c>
      <c r="K532" s="30">
        <v>906.6500244140625</v>
      </c>
      <c r="L532" s="31">
        <v>99.761810302734375</v>
      </c>
      <c r="M532" s="33">
        <v>1933.4915771484375</v>
      </c>
      <c r="N532" s="30">
        <v>59.782001495361328</v>
      </c>
      <c r="O532" s="31">
        <v>848.65283203125</v>
      </c>
      <c r="P532" s="32">
        <v>416.5</v>
      </c>
      <c r="Q532" s="30">
        <v>1.180156946182251</v>
      </c>
      <c r="R532" s="31">
        <v>2.6935000419616699</v>
      </c>
      <c r="S532" s="31">
        <v>2.5544850826263428</v>
      </c>
      <c r="T532" s="31">
        <v>3.8840000629425049</v>
      </c>
      <c r="U532" s="31">
        <v>2.2256999015808105</v>
      </c>
      <c r="V532" s="32">
        <v>3.5950000286102295</v>
      </c>
    </row>
    <row r="533" spans="1:22" x14ac:dyDescent="0.25">
      <c r="A533" s="29">
        <v>39821</v>
      </c>
      <c r="B533" s="30">
        <v>5.6916999816894531</v>
      </c>
      <c r="C533" s="31">
        <v>32.948299407958984</v>
      </c>
      <c r="D533" s="31">
        <v>36.580001831054688</v>
      </c>
      <c r="E533" s="31">
        <v>2.880000114440918</v>
      </c>
      <c r="F533" s="31">
        <v>99.738029479980469</v>
      </c>
      <c r="G533" s="32">
        <v>45.433998107910156</v>
      </c>
      <c r="H533" s="30">
        <v>1.095299981534481E-2</v>
      </c>
      <c r="I533" s="31">
        <v>1.3702000379562378</v>
      </c>
      <c r="J533" s="32">
        <v>1.5227999687194824</v>
      </c>
      <c r="K533" s="30">
        <v>909.72998046875</v>
      </c>
      <c r="L533" s="31">
        <v>97.430656433105469</v>
      </c>
      <c r="M533" s="33">
        <v>1858.8101806640625</v>
      </c>
      <c r="N533" s="30">
        <v>59.555000305175781</v>
      </c>
      <c r="O533" s="31">
        <v>854.70501708984375</v>
      </c>
      <c r="P533" s="32">
        <v>406.75</v>
      </c>
      <c r="Q533" s="30">
        <v>1.1354869604110718</v>
      </c>
      <c r="R533" s="31">
        <v>2.5905001163482666</v>
      </c>
      <c r="S533" s="31">
        <v>2.4901509284973145</v>
      </c>
      <c r="T533" s="31">
        <v>3.7579998970031738</v>
      </c>
      <c r="U533" s="31">
        <v>2.1527819633483887</v>
      </c>
      <c r="V533" s="32">
        <v>3.5</v>
      </c>
    </row>
    <row r="534" spans="1:22" x14ac:dyDescent="0.25">
      <c r="A534" s="29">
        <v>39822</v>
      </c>
      <c r="B534" s="30">
        <v>5.9749999046325684</v>
      </c>
      <c r="C534" s="31">
        <v>33.233299255371094</v>
      </c>
      <c r="D534" s="31">
        <v>33.950000762939453</v>
      </c>
      <c r="E534" s="31">
        <v>2.9000000953674316</v>
      </c>
      <c r="F534" s="31">
        <v>99.729438781738281</v>
      </c>
      <c r="G534" s="32">
        <v>45.400001525878906</v>
      </c>
      <c r="H534" s="30">
        <v>1.1049999855458736E-2</v>
      </c>
      <c r="I534" s="31">
        <v>1.347599983215332</v>
      </c>
      <c r="J534" s="32">
        <v>1.5139000415802002</v>
      </c>
      <c r="K534" s="30">
        <v>890.3499755859375</v>
      </c>
      <c r="L534" s="31">
        <v>97.974388122558594</v>
      </c>
      <c r="M534" s="33">
        <v>1853.50341796875</v>
      </c>
      <c r="N534" s="30">
        <v>59.839332580566406</v>
      </c>
      <c r="O534" s="31">
        <v>857.7047119140625</v>
      </c>
      <c r="P534" s="32">
        <v>410.75</v>
      </c>
      <c r="Q534" s="30">
        <v>1.0343019962310791</v>
      </c>
      <c r="R534" s="31">
        <v>2.5515000820159912</v>
      </c>
      <c r="S534" s="31">
        <v>2.4195699691772461</v>
      </c>
      <c r="T534" s="31">
        <v>3.6410000324249268</v>
      </c>
      <c r="U534" s="31">
        <v>2.0398960113525391</v>
      </c>
      <c r="V534" s="32">
        <v>3.4625000953674316</v>
      </c>
    </row>
    <row r="535" spans="1:22" x14ac:dyDescent="0.25">
      <c r="A535" s="29">
        <v>39825</v>
      </c>
      <c r="B535" s="30">
        <v>6.1117000579833984</v>
      </c>
      <c r="C535" s="31">
        <v>33.465000152587891</v>
      </c>
      <c r="D535" s="31">
        <v>34.380001068115234</v>
      </c>
      <c r="E535" s="31">
        <v>2.9800000190734863</v>
      </c>
      <c r="F535" s="31">
        <v>100.00727844238281</v>
      </c>
      <c r="G535" s="32">
        <v>45.234001159667969</v>
      </c>
      <c r="H535" s="30">
        <v>1.1227999813854694E-2</v>
      </c>
      <c r="I535" s="31">
        <v>1.3361999988555908</v>
      </c>
      <c r="J535" s="32">
        <v>1.4839999675750732</v>
      </c>
      <c r="K535" s="30">
        <v>870.260009765625</v>
      </c>
      <c r="L535" s="31">
        <v>97.974388122558594</v>
      </c>
      <c r="M535" s="33">
        <v>1801.315185546875</v>
      </c>
      <c r="N535" s="30">
        <v>58.464668273925781</v>
      </c>
      <c r="O535" s="31">
        <v>824.85418701171875</v>
      </c>
      <c r="P535" s="32">
        <v>380.75</v>
      </c>
      <c r="Q535" s="30">
        <v>0.95070099830627441</v>
      </c>
      <c r="R535" s="31">
        <v>2.4554998874664307</v>
      </c>
      <c r="S535" s="31">
        <v>2.3761670589447021</v>
      </c>
      <c r="T535" s="31">
        <v>3.6159999370574951</v>
      </c>
      <c r="U535" s="31">
        <v>1.9735759496688843</v>
      </c>
      <c r="V535" s="32">
        <v>3.502500057220459</v>
      </c>
    </row>
    <row r="536" spans="1:22" x14ac:dyDescent="0.25">
      <c r="A536" s="29">
        <v>39826</v>
      </c>
      <c r="B536" s="30">
        <v>6.6416997909545898</v>
      </c>
      <c r="C536" s="31">
        <v>33.93170166015625</v>
      </c>
      <c r="D536" s="31">
        <v>34.580001831054688</v>
      </c>
      <c r="E536" s="31">
        <v>3</v>
      </c>
      <c r="F536" s="31">
        <v>99.895713806152344</v>
      </c>
      <c r="G536" s="32">
        <v>44.687999725341797</v>
      </c>
      <c r="H536" s="30">
        <v>1.1226999573409557E-2</v>
      </c>
      <c r="I536" s="31">
        <v>1.3181999921798706</v>
      </c>
      <c r="J536" s="32">
        <v>1.4496999979019165</v>
      </c>
      <c r="K536" s="30">
        <v>871.78997802734375</v>
      </c>
      <c r="L536" s="31">
        <v>93.981819152832031</v>
      </c>
      <c r="M536" s="33">
        <v>1762.1981201171875</v>
      </c>
      <c r="N536" s="30">
        <v>59.667999267578125</v>
      </c>
      <c r="O536" s="31">
        <v>823.854248046875</v>
      </c>
      <c r="P536" s="32">
        <v>362.5</v>
      </c>
      <c r="Q536" s="30">
        <v>0.93759399652481079</v>
      </c>
      <c r="R536" s="31">
        <v>2.4440000057220459</v>
      </c>
      <c r="S536" s="31">
        <v>2.3621530532836914</v>
      </c>
      <c r="T536" s="31">
        <v>3.5789999961853027</v>
      </c>
      <c r="U536" s="31">
        <v>1.9912760257720947</v>
      </c>
      <c r="V536" s="32">
        <v>3.5474998950958252</v>
      </c>
    </row>
    <row r="537" spans="1:22" x14ac:dyDescent="0.25">
      <c r="A537" s="29">
        <v>39827</v>
      </c>
      <c r="B537" s="30">
        <v>7.3463997840881348</v>
      </c>
      <c r="C537" s="31">
        <v>34.919998168945313</v>
      </c>
      <c r="D537" s="31">
        <v>34.569999694824219</v>
      </c>
      <c r="E537" s="31">
        <v>3</v>
      </c>
      <c r="F537" s="31">
        <v>100.36259460449219</v>
      </c>
      <c r="G537" s="32">
        <v>43.633998870849609</v>
      </c>
      <c r="H537" s="30">
        <v>1.1218000203371048E-2</v>
      </c>
      <c r="I537" s="31">
        <v>1.319100022315979</v>
      </c>
      <c r="J537" s="32">
        <v>1.4587999582290649</v>
      </c>
      <c r="K537" s="30">
        <v>842.6199951171875</v>
      </c>
      <c r="L537" s="31">
        <v>94.569656372070313</v>
      </c>
      <c r="M537" s="33">
        <v>1766.78662109375</v>
      </c>
      <c r="N537" s="30">
        <v>59.627666473388672</v>
      </c>
      <c r="O537" s="31">
        <v>813.0548095703125</v>
      </c>
      <c r="P537" s="32">
        <v>366.5</v>
      </c>
      <c r="Q537" s="30">
        <v>0.98272097110748291</v>
      </c>
      <c r="R537" s="31">
        <v>2.3510000705718994</v>
      </c>
      <c r="S537" s="31">
        <v>2.3481979370117188</v>
      </c>
      <c r="T537" s="31">
        <v>3.5710000991821289</v>
      </c>
      <c r="U537" s="31">
        <v>1.9870909452438354</v>
      </c>
      <c r="V537" s="32">
        <v>3.505000114440918</v>
      </c>
    </row>
    <row r="538" spans="1:22" x14ac:dyDescent="0.25">
      <c r="A538" s="29">
        <v>39828</v>
      </c>
      <c r="B538" s="30">
        <v>7.3708000183105469</v>
      </c>
      <c r="C538" s="31">
        <v>35.139999389648438</v>
      </c>
      <c r="D538" s="31">
        <v>35.669998168945313</v>
      </c>
      <c r="E538" s="31">
        <v>2.9600000381469727</v>
      </c>
      <c r="F538" s="31">
        <v>100.01119232177734</v>
      </c>
      <c r="G538" s="32">
        <v>43.034999847412109</v>
      </c>
      <c r="H538" s="30">
        <v>1.115300040692091E-2</v>
      </c>
      <c r="I538" s="31">
        <v>1.3114999532699585</v>
      </c>
      <c r="J538" s="32">
        <v>1.4658000469207764</v>
      </c>
      <c r="K538" s="30">
        <v>843.739990234375</v>
      </c>
      <c r="L538" s="31">
        <v>89.741180419921875</v>
      </c>
      <c r="M538" s="33">
        <v>1706.1712646484375</v>
      </c>
      <c r="N538" s="30">
        <v>59.599998474121094</v>
      </c>
      <c r="O538" s="31">
        <v>806.01043701171875</v>
      </c>
      <c r="P538" s="32">
        <v>365.25</v>
      </c>
      <c r="Q538" s="30">
        <v>1.1112430095672607</v>
      </c>
      <c r="R538" s="31">
        <v>2.3710000514984131</v>
      </c>
      <c r="S538" s="31">
        <v>2.3527700901031494</v>
      </c>
      <c r="T538" s="31">
        <v>3.5439999103546143</v>
      </c>
      <c r="U538" s="31">
        <v>2.0141150951385498</v>
      </c>
      <c r="V538" s="32">
        <v>3.5350000858306885</v>
      </c>
    </row>
    <row r="539" spans="1:22" x14ac:dyDescent="0.25">
      <c r="A539" s="29">
        <v>39829</v>
      </c>
      <c r="B539" s="30">
        <v>7.2133002281188965</v>
      </c>
      <c r="C539" s="31">
        <v>34.915000915527344</v>
      </c>
      <c r="D539" s="31">
        <v>36.549999237060547</v>
      </c>
      <c r="E539" s="31">
        <v>2.9600000381469727</v>
      </c>
      <c r="F539" s="31">
        <v>99.669845581054688</v>
      </c>
      <c r="G539" s="32">
        <v>43.229000091552734</v>
      </c>
      <c r="H539" s="30">
        <v>1.103499997407198E-2</v>
      </c>
      <c r="I539" s="31">
        <v>1.32669997215271</v>
      </c>
      <c r="J539" s="32">
        <v>1.4747999906539917</v>
      </c>
      <c r="K539" s="30">
        <v>850.1199951171875</v>
      </c>
      <c r="L539" s="31">
        <v>91.045509338378906</v>
      </c>
      <c r="M539" s="33">
        <v>1707.9862060546875</v>
      </c>
      <c r="N539" s="30">
        <v>58.868999481201172</v>
      </c>
      <c r="O539" s="31">
        <v>836.10711669921875</v>
      </c>
      <c r="P539" s="32">
        <v>391</v>
      </c>
      <c r="Q539" s="30">
        <v>1.043516993522644</v>
      </c>
      <c r="R539" s="31">
        <v>2.421457052230835</v>
      </c>
      <c r="S539" s="31">
        <v>2.2864029407501221</v>
      </c>
      <c r="T539" s="31">
        <v>3.562999963760376</v>
      </c>
      <c r="U539" s="31">
        <v>2.010145902633667</v>
      </c>
      <c r="V539" s="32">
        <v>3.6475000381469727</v>
      </c>
    </row>
    <row r="540" spans="1:22" x14ac:dyDescent="0.25">
      <c r="A540" s="29">
        <v>39832</v>
      </c>
      <c r="B540" s="30">
        <v>7.2133002281188965</v>
      </c>
      <c r="C540" s="31">
        <v>34.915000915527344</v>
      </c>
      <c r="D540" s="31">
        <v>36.549999237060547</v>
      </c>
      <c r="E540" s="31">
        <v>2.9600000381469727</v>
      </c>
      <c r="F540" s="31">
        <v>99.669845581054688</v>
      </c>
      <c r="G540" s="32">
        <v>43.229000091552734</v>
      </c>
      <c r="H540" s="30">
        <v>1.1064000427722931E-2</v>
      </c>
      <c r="I540" s="31">
        <v>1.3069000244140625</v>
      </c>
      <c r="J540" s="32">
        <v>1.4508999586105347</v>
      </c>
      <c r="K540" s="30">
        <v>850.1199951171875</v>
      </c>
      <c r="L540" s="31">
        <v>91.251029968261719</v>
      </c>
      <c r="M540" s="33">
        <v>1719.4476318359375</v>
      </c>
      <c r="N540" s="30">
        <v>58.945999145507813</v>
      </c>
      <c r="O540" s="31">
        <v>838.1534423828125</v>
      </c>
      <c r="P540" s="32">
        <v>391</v>
      </c>
      <c r="Q540" s="30">
        <v>1.043516993522644</v>
      </c>
      <c r="R540" s="31">
        <v>2.421457052230835</v>
      </c>
      <c r="S540" s="31">
        <v>2.2766280174255371</v>
      </c>
      <c r="T540" s="31">
        <v>3.5850000381469727</v>
      </c>
      <c r="U540" s="31">
        <v>1.9747190475463867</v>
      </c>
      <c r="V540" s="32">
        <v>3.7149999141693115</v>
      </c>
    </row>
    <row r="541" spans="1:22" x14ac:dyDescent="0.25">
      <c r="A541" s="29">
        <v>39833</v>
      </c>
      <c r="B541" s="30">
        <v>7.2428998947143555</v>
      </c>
      <c r="C541" s="31">
        <v>34.948600769042969</v>
      </c>
      <c r="D541" s="31">
        <v>37.209999084472656</v>
      </c>
      <c r="E541" s="31">
        <v>2.940000057220459</v>
      </c>
      <c r="F541" s="31">
        <v>99.341110229492188</v>
      </c>
      <c r="G541" s="32">
        <v>43.398998260498047</v>
      </c>
      <c r="H541" s="30">
        <v>1.1130999773740768E-2</v>
      </c>
      <c r="I541" s="31">
        <v>1.2904000282287598</v>
      </c>
      <c r="J541" s="32">
        <v>1.3913999795913696</v>
      </c>
      <c r="K541" s="30">
        <v>805.219970703125</v>
      </c>
      <c r="L541" s="31">
        <v>89.49310302734375</v>
      </c>
      <c r="M541" s="33">
        <v>1670.3101806640625</v>
      </c>
      <c r="N541" s="30">
        <v>55.580001831054688</v>
      </c>
      <c r="O541" s="31">
        <v>854.15252685546875</v>
      </c>
      <c r="P541" s="32">
        <v>383.5</v>
      </c>
      <c r="Q541" s="30">
        <v>1.022258996963501</v>
      </c>
      <c r="R541" s="31">
        <v>2.4570000171661377</v>
      </c>
      <c r="S541" s="31">
        <v>2.2204821109771729</v>
      </c>
      <c r="T541" s="31">
        <v>3.5759999752044678</v>
      </c>
      <c r="U541" s="31">
        <v>1.895982027053833</v>
      </c>
      <c r="V541" s="32">
        <v>3.6324999332427979</v>
      </c>
    </row>
    <row r="542" spans="1:22" x14ac:dyDescent="0.25">
      <c r="A542" s="29">
        <v>39834</v>
      </c>
      <c r="B542" s="30">
        <v>6.7175002098083496</v>
      </c>
      <c r="C542" s="31">
        <v>34.691699981689453</v>
      </c>
      <c r="D542" s="31">
        <v>36.919998168945313</v>
      </c>
      <c r="E542" s="31">
        <v>3</v>
      </c>
      <c r="F542" s="31">
        <v>99.000083923339844</v>
      </c>
      <c r="G542" s="32">
        <v>43.167999267578125</v>
      </c>
      <c r="H542" s="30">
        <v>1.1216999962925911E-2</v>
      </c>
      <c r="I542" s="31">
        <v>1.302299976348877</v>
      </c>
      <c r="J542" s="32">
        <v>1.3920999765396118</v>
      </c>
      <c r="K542" s="30">
        <v>840.239990234375</v>
      </c>
      <c r="L542" s="31">
        <v>89.745468139648438</v>
      </c>
      <c r="M542" s="33">
        <v>1621.6749267578125</v>
      </c>
      <c r="N542" s="30">
        <v>54.900665283203125</v>
      </c>
      <c r="O542" s="31">
        <v>850.25274658203125</v>
      </c>
      <c r="P542" s="32">
        <v>390.25</v>
      </c>
      <c r="Q542" s="30">
        <v>1.1524490118026733</v>
      </c>
      <c r="R542" s="31">
        <v>2.6419999599456787</v>
      </c>
      <c r="S542" s="31">
        <v>2.1645328998565674</v>
      </c>
      <c r="T542" s="31">
        <v>3.5390000343322754</v>
      </c>
      <c r="U542" s="31">
        <v>1.8672289848327637</v>
      </c>
      <c r="V542" s="32">
        <v>3.6124999523162842</v>
      </c>
    </row>
    <row r="543" spans="1:22" x14ac:dyDescent="0.25">
      <c r="A543" s="29">
        <v>39835</v>
      </c>
      <c r="B543" s="30">
        <v>6.369999885559082</v>
      </c>
      <c r="C543" s="31">
        <v>34.552898406982422</v>
      </c>
      <c r="D543" s="31">
        <v>37.150001525878906</v>
      </c>
      <c r="E543" s="31">
        <v>2.9200000762939453</v>
      </c>
      <c r="F543" s="31">
        <v>98.397796630859375</v>
      </c>
      <c r="G543" s="32">
        <v>42.185001373291016</v>
      </c>
      <c r="H543" s="30">
        <v>1.1226000264286995E-2</v>
      </c>
      <c r="I543" s="31">
        <v>1.3000999689102173</v>
      </c>
      <c r="J543" s="32">
        <v>1.3875999450683594</v>
      </c>
      <c r="K543" s="30">
        <v>827.5</v>
      </c>
      <c r="L543" s="31">
        <v>90.418190002441406</v>
      </c>
      <c r="M543" s="33">
        <v>1631.37353515625</v>
      </c>
      <c r="N543" s="30">
        <v>55.117000579833984</v>
      </c>
      <c r="O543" s="31">
        <v>857.2047119140625</v>
      </c>
      <c r="P543" s="32">
        <v>387.5</v>
      </c>
      <c r="Q543" s="30">
        <v>1.1378480195999146</v>
      </c>
      <c r="R543" s="31">
        <v>2.7244999408721924</v>
      </c>
      <c r="S543" s="31">
        <v>2.146111011505127</v>
      </c>
      <c r="T543" s="31">
        <v>3.6129999160766602</v>
      </c>
      <c r="U543" s="31">
        <v>1.9107409715652466</v>
      </c>
      <c r="V543" s="32">
        <v>3.7300000190734863</v>
      </c>
    </row>
    <row r="544" spans="1:22" x14ac:dyDescent="0.25">
      <c r="A544" s="29">
        <v>39836</v>
      </c>
      <c r="B544" s="30">
        <v>6.2592000961303711</v>
      </c>
      <c r="C544" s="31">
        <v>34.583301544189453</v>
      </c>
      <c r="D544" s="31">
        <v>36.700000762939453</v>
      </c>
      <c r="E544" s="31">
        <v>2.7799999713897705</v>
      </c>
      <c r="F544" s="31">
        <v>98.019828796386719</v>
      </c>
      <c r="G544" s="32">
        <v>41.618999481201172</v>
      </c>
      <c r="H544" s="30">
        <v>1.1256000027060509E-2</v>
      </c>
      <c r="I544" s="31">
        <v>1.2975000143051147</v>
      </c>
      <c r="J544" s="32">
        <v>1.3761999607086182</v>
      </c>
      <c r="K544" s="30">
        <v>831.95001220703125</v>
      </c>
      <c r="L544" s="31">
        <v>87.19329833984375</v>
      </c>
      <c r="M544" s="33">
        <v>1621.78955078125</v>
      </c>
      <c r="N544" s="30">
        <v>57.61199951171875</v>
      </c>
      <c r="O544" s="31">
        <v>895.20050048828125</v>
      </c>
      <c r="P544" s="32">
        <v>390.5</v>
      </c>
      <c r="Q544" s="30">
        <v>1.1880819797515869</v>
      </c>
      <c r="R544" s="31">
        <v>2.7825000286102295</v>
      </c>
      <c r="S544" s="31">
        <v>2.1523969173431396</v>
      </c>
      <c r="T544" s="31">
        <v>3.7190001010894775</v>
      </c>
      <c r="U544" s="31">
        <v>1.9083930253982544</v>
      </c>
      <c r="V544" s="32">
        <v>3.8025000095367432</v>
      </c>
    </row>
    <row r="545" spans="1:22" x14ac:dyDescent="0.25">
      <c r="A545" s="29">
        <v>39839</v>
      </c>
      <c r="B545" s="30">
        <v>5.7375001907348633</v>
      </c>
      <c r="C545" s="31">
        <v>34.404998779296875</v>
      </c>
      <c r="D545" s="31">
        <v>36.130001068115234</v>
      </c>
      <c r="E545" s="31">
        <v>2.7699999809265137</v>
      </c>
      <c r="F545" s="31">
        <v>97.80767822265625</v>
      </c>
      <c r="G545" s="32">
        <v>41.838001251220703</v>
      </c>
      <c r="H545" s="30">
        <v>1.1241000145673752E-2</v>
      </c>
      <c r="I545" s="31">
        <v>1.3188999891281128</v>
      </c>
      <c r="J545" s="32">
        <v>1.3939000368118286</v>
      </c>
      <c r="K545" s="30">
        <v>836.57000732421875</v>
      </c>
      <c r="L545" s="31">
        <v>86.240119934082031</v>
      </c>
      <c r="M545" s="33">
        <v>1621.78955078125</v>
      </c>
      <c r="N545" s="30">
        <v>56.394546508789063</v>
      </c>
      <c r="O545" s="31">
        <v>909.3494873046875</v>
      </c>
      <c r="P545" s="32">
        <v>393.75</v>
      </c>
      <c r="Q545" s="30">
        <v>1.2013449668884277</v>
      </c>
      <c r="R545" s="31">
        <v>2.8280000686645508</v>
      </c>
      <c r="S545" s="31">
        <v>2.2182540893554688</v>
      </c>
      <c r="T545" s="31">
        <v>3.7939999103546143</v>
      </c>
      <c r="U545" s="31">
        <v>1.9304089546203613</v>
      </c>
      <c r="V545" s="32">
        <v>3.7999999523162842</v>
      </c>
    </row>
    <row r="546" spans="1:22" x14ac:dyDescent="0.25">
      <c r="A546" s="29">
        <v>39840</v>
      </c>
      <c r="B546" s="30">
        <v>5.461400032043457</v>
      </c>
      <c r="C546" s="31">
        <v>34.330001831054688</v>
      </c>
      <c r="D546" s="31">
        <v>36.180000305175781</v>
      </c>
      <c r="E546" s="31">
        <v>2.6800000667572021</v>
      </c>
      <c r="F546" s="31">
        <v>98.234352111816406</v>
      </c>
      <c r="G546" s="32">
        <v>41.923999786376953</v>
      </c>
      <c r="H546" s="30">
        <v>1.1250999756157398E-2</v>
      </c>
      <c r="I546" s="31">
        <v>1.3159999847412109</v>
      </c>
      <c r="J546" s="32">
        <v>1.4153000116348267</v>
      </c>
      <c r="K546" s="30">
        <v>845.71002197265625</v>
      </c>
      <c r="L546" s="31">
        <v>90.699676513671875</v>
      </c>
      <c r="M546" s="33">
        <v>1621.78955078125</v>
      </c>
      <c r="N546" s="30">
        <v>54.972728729248047</v>
      </c>
      <c r="O546" s="31">
        <v>900.3499755859375</v>
      </c>
      <c r="P546" s="32">
        <v>377.5</v>
      </c>
      <c r="Q546" s="30">
        <v>1.1514110565185547</v>
      </c>
      <c r="R546" s="31">
        <v>2.7290000915527344</v>
      </c>
      <c r="S546" s="31">
        <v>2.2111139297485352</v>
      </c>
      <c r="T546" s="31">
        <v>3.7579998970031738</v>
      </c>
      <c r="U546" s="31">
        <v>1.9559580087661743</v>
      </c>
      <c r="V546" s="32">
        <v>3.8050000667572021</v>
      </c>
    </row>
    <row r="547" spans="1:22" x14ac:dyDescent="0.25">
      <c r="A547" s="29">
        <v>39841</v>
      </c>
      <c r="B547" s="30">
        <v>5.1750001907348633</v>
      </c>
      <c r="C547" s="31">
        <v>33.958301544189453</v>
      </c>
      <c r="D547" s="31">
        <v>37.380001068115234</v>
      </c>
      <c r="E547" s="31">
        <v>2.6700000762939453</v>
      </c>
      <c r="F547" s="31">
        <v>97.999916076660156</v>
      </c>
      <c r="G547" s="32">
        <v>42.300998687744141</v>
      </c>
      <c r="H547" s="30">
        <v>1.1055000126361847E-2</v>
      </c>
      <c r="I547" s="31">
        <v>1.31659996509552</v>
      </c>
      <c r="J547" s="32">
        <v>1.4230999946594238</v>
      </c>
      <c r="K547" s="30">
        <v>874.09002685546875</v>
      </c>
      <c r="L547" s="31">
        <v>90.345939636230469</v>
      </c>
      <c r="M547" s="33">
        <v>1621.78955078125</v>
      </c>
      <c r="N547" s="30">
        <v>56.368183135986328</v>
      </c>
      <c r="O547" s="31">
        <v>887.45068359375</v>
      </c>
      <c r="P547" s="32">
        <v>384.5</v>
      </c>
      <c r="Q547" s="30">
        <v>1.1249959468841553</v>
      </c>
      <c r="R547" s="31">
        <v>2.8710000514984131</v>
      </c>
      <c r="S547" s="31">
        <v>2.1681690216064453</v>
      </c>
      <c r="T547" s="31">
        <v>3.6700000762939453</v>
      </c>
      <c r="U547" s="31">
        <v>1.9140119552612305</v>
      </c>
      <c r="V547" s="32">
        <v>3.7650001049041748</v>
      </c>
    </row>
    <row r="548" spans="1:22" x14ac:dyDescent="0.25">
      <c r="A548" s="29">
        <v>39842</v>
      </c>
      <c r="B548" s="30">
        <v>5.7291998863220215</v>
      </c>
      <c r="C548" s="31">
        <v>34.458301544189453</v>
      </c>
      <c r="D548" s="31">
        <v>36.650001525878906</v>
      </c>
      <c r="E548" s="31">
        <v>2.7599999904632568</v>
      </c>
      <c r="F548" s="31">
        <v>97.611770629882813</v>
      </c>
      <c r="G548" s="32">
        <v>42.284000396728516</v>
      </c>
      <c r="H548" s="30">
        <v>1.1133000254631042E-2</v>
      </c>
      <c r="I548" s="31">
        <v>1.2954000234603882</v>
      </c>
      <c r="J548" s="32">
        <v>1.4320000410079956</v>
      </c>
      <c r="K548" s="30">
        <v>845.1400146484375</v>
      </c>
      <c r="L548" s="31">
        <v>92.085113525390625</v>
      </c>
      <c r="M548" s="33">
        <v>1695.9014892578125</v>
      </c>
      <c r="N548" s="30">
        <v>56.640605926513672</v>
      </c>
      <c r="O548" s="31">
        <v>898.400146484375</v>
      </c>
      <c r="P548" s="32">
        <v>381.75</v>
      </c>
      <c r="Q548" s="30">
        <v>1.1895010471343994</v>
      </c>
      <c r="R548" s="31">
        <v>3.0255000591278076</v>
      </c>
      <c r="S548" s="31">
        <v>2.1339449882507324</v>
      </c>
      <c r="T548" s="31">
        <v>3.6749999523162842</v>
      </c>
      <c r="U548" s="31">
        <v>1.9072589874267578</v>
      </c>
      <c r="V548" s="32">
        <v>3.75</v>
      </c>
    </row>
    <row r="549" spans="1:22" x14ac:dyDescent="0.25">
      <c r="A549" s="29">
        <v>39843</v>
      </c>
      <c r="B549" s="30">
        <v>5.8533000946044922</v>
      </c>
      <c r="C549" s="31">
        <v>34.875</v>
      </c>
      <c r="D549" s="31">
        <v>34.709999084472656</v>
      </c>
      <c r="E549" s="31">
        <v>2.690000057220459</v>
      </c>
      <c r="F549" s="31">
        <v>97.367950439453125</v>
      </c>
      <c r="G549" s="32">
        <v>42.158000946044922</v>
      </c>
      <c r="H549" s="30">
        <v>1.1130000464618206E-2</v>
      </c>
      <c r="I549" s="31">
        <v>1.2812999486923218</v>
      </c>
      <c r="J549" s="32">
        <v>1.4457000494003296</v>
      </c>
      <c r="K549" s="30">
        <v>825.8800048828125</v>
      </c>
      <c r="L549" s="31">
        <v>88.89190673828125</v>
      </c>
      <c r="M549" s="33">
        <v>1712.2569580078125</v>
      </c>
      <c r="N549" s="30">
        <v>55.964241027832031</v>
      </c>
      <c r="O549" s="31">
        <v>925.39715576171875</v>
      </c>
      <c r="P549" s="32">
        <v>379</v>
      </c>
      <c r="Q549" s="30">
        <v>1.3177870512008667</v>
      </c>
      <c r="R549" s="31">
        <v>3.0569999217987061</v>
      </c>
      <c r="S549" s="31">
        <v>2.11667799949646</v>
      </c>
      <c r="T549" s="31">
        <v>3.7100000381469727</v>
      </c>
      <c r="U549" s="31">
        <v>1.9205679893493652</v>
      </c>
      <c r="V549" s="32">
        <v>3.7349998950958252</v>
      </c>
    </row>
    <row r="550" spans="1:22" x14ac:dyDescent="0.25">
      <c r="A550" s="29">
        <v>39846</v>
      </c>
      <c r="B550" s="30">
        <v>6.0199999809265137</v>
      </c>
      <c r="C550" s="31">
        <v>35.080001831054688</v>
      </c>
      <c r="D550" s="31">
        <v>33.630001068115234</v>
      </c>
      <c r="E550" s="31">
        <v>2.6800000667572021</v>
      </c>
      <c r="F550" s="31">
        <v>97.309600830078125</v>
      </c>
      <c r="G550" s="32">
        <v>41.956001281738281</v>
      </c>
      <c r="H550" s="30">
        <v>1.1150999926030636E-2</v>
      </c>
      <c r="I550" s="31">
        <v>1.2842999696731567</v>
      </c>
      <c r="J550" s="32">
        <v>1.4271999597549438</v>
      </c>
      <c r="K550" s="30">
        <v>825.44000244140625</v>
      </c>
      <c r="L550" s="31">
        <v>87.647407531738281</v>
      </c>
      <c r="M550" s="33">
        <v>1658.5626220703125</v>
      </c>
      <c r="N550" s="30">
        <v>54.001213073730469</v>
      </c>
      <c r="O550" s="31">
        <v>916.14910888671875</v>
      </c>
      <c r="P550" s="32">
        <v>370.5</v>
      </c>
      <c r="Q550" s="30">
        <v>1.3520339727401733</v>
      </c>
      <c r="R550" s="31">
        <v>2.9465000629425049</v>
      </c>
      <c r="S550" s="31">
        <v>2.1216549873352051</v>
      </c>
      <c r="T550" s="31">
        <v>3.7269999980926514</v>
      </c>
      <c r="U550" s="31">
        <v>1.9733710289001465</v>
      </c>
      <c r="V550" s="32">
        <v>3.7774999141693115</v>
      </c>
    </row>
    <row r="551" spans="1:22" x14ac:dyDescent="0.25">
      <c r="A551" s="29">
        <v>39847</v>
      </c>
      <c r="B551" s="30">
        <v>5.8920998573303223</v>
      </c>
      <c r="C551" s="31">
        <v>35.150001525878906</v>
      </c>
      <c r="D551" s="31">
        <v>33.880001068115234</v>
      </c>
      <c r="E551" s="31">
        <v>2.6500000953674316</v>
      </c>
      <c r="F551" s="31">
        <v>96.981781005859375</v>
      </c>
      <c r="G551" s="32">
        <v>41.962001800537109</v>
      </c>
      <c r="H551" s="30">
        <v>1.1207999661564827E-2</v>
      </c>
      <c r="I551" s="31">
        <v>1.3040000200271606</v>
      </c>
      <c r="J551" s="32">
        <v>1.4434000253677368</v>
      </c>
      <c r="K551" s="30">
        <v>838.510009765625</v>
      </c>
      <c r="L551" s="31">
        <v>87.734848022460938</v>
      </c>
      <c r="M551" s="33">
        <v>1648.02490234375</v>
      </c>
      <c r="N551" s="30">
        <v>54.08636474609375</v>
      </c>
      <c r="O551" s="31">
        <v>895.80023193359375</v>
      </c>
      <c r="P551" s="32">
        <v>361.75</v>
      </c>
      <c r="Q551" s="30">
        <v>1.3238379955291748</v>
      </c>
      <c r="R551" s="31">
        <v>3.057499885559082</v>
      </c>
      <c r="S551" s="31">
        <v>2.0893819332122803</v>
      </c>
      <c r="T551" s="31">
        <v>3.7369999885559082</v>
      </c>
      <c r="U551" s="31">
        <v>1.9467329978942871</v>
      </c>
      <c r="V551" s="32">
        <v>3.7925000190734863</v>
      </c>
    </row>
    <row r="552" spans="1:22" x14ac:dyDescent="0.25">
      <c r="A552" s="29">
        <v>39848</v>
      </c>
      <c r="B552" s="30">
        <v>6.2571001052856445</v>
      </c>
      <c r="C552" s="31">
        <v>36.164299011230469</v>
      </c>
      <c r="D552" s="31">
        <v>34</v>
      </c>
      <c r="E552" s="31">
        <v>2.6099998950958252</v>
      </c>
      <c r="F552" s="31">
        <v>96.621536254882813</v>
      </c>
      <c r="G552" s="32">
        <v>41.883998870849609</v>
      </c>
      <c r="H552" s="30">
        <v>1.1156000196933746E-2</v>
      </c>
      <c r="I552" s="31">
        <v>1.2848999500274658</v>
      </c>
      <c r="J552" s="32">
        <v>1.4462000131607056</v>
      </c>
      <c r="K552" s="30">
        <v>832.22998046875</v>
      </c>
      <c r="L552" s="31">
        <v>89.643272399902344</v>
      </c>
      <c r="M552" s="33">
        <v>1684.5980224609375</v>
      </c>
      <c r="N552" s="30">
        <v>54.937576293945313</v>
      </c>
      <c r="O552" s="31">
        <v>905.74969482421875</v>
      </c>
      <c r="P552" s="32">
        <v>358.25</v>
      </c>
      <c r="Q552" s="30">
        <v>1.3294320106506348</v>
      </c>
      <c r="R552" s="31">
        <v>3.130000114440918</v>
      </c>
      <c r="S552" s="31">
        <v>2.0637640953063965</v>
      </c>
      <c r="T552" s="31">
        <v>3.7239999771118164</v>
      </c>
      <c r="U552" s="31">
        <v>1.9766039848327637</v>
      </c>
      <c r="V552" s="32">
        <v>3.8224999904632568</v>
      </c>
    </row>
    <row r="553" spans="1:22" x14ac:dyDescent="0.25">
      <c r="A553" s="29">
        <v>39849</v>
      </c>
      <c r="B553" s="30">
        <v>6.4071002006530762</v>
      </c>
      <c r="C553" s="31">
        <v>37.072898864746094</v>
      </c>
      <c r="D553" s="31">
        <v>33</v>
      </c>
      <c r="E553" s="31">
        <v>2.5999999046325684</v>
      </c>
      <c r="F553" s="31">
        <v>96.6138916015625</v>
      </c>
      <c r="G553" s="32">
        <v>41.909000396728516</v>
      </c>
      <c r="H553" s="30">
        <v>1.094099972397089E-2</v>
      </c>
      <c r="I553" s="31">
        <v>1.2790000438690186</v>
      </c>
      <c r="J553" s="32">
        <v>1.4643000364303589</v>
      </c>
      <c r="K553" s="30">
        <v>845.8499755859375</v>
      </c>
      <c r="L553" s="31">
        <v>86.748687744140625</v>
      </c>
      <c r="M553" s="33">
        <v>1699.8671875</v>
      </c>
      <c r="N553" s="30">
        <v>56.333332061767578</v>
      </c>
      <c r="O553" s="31">
        <v>910.79876708984375</v>
      </c>
      <c r="P553" s="32">
        <v>371.25</v>
      </c>
      <c r="Q553" s="30">
        <v>1.296314001083374</v>
      </c>
      <c r="R553" s="31">
        <v>3.1354999542236328</v>
      </c>
      <c r="S553" s="31">
        <v>2.0241169929504395</v>
      </c>
      <c r="T553" s="31">
        <v>3.7290000915527344</v>
      </c>
      <c r="U553" s="31">
        <v>1.9862079620361328</v>
      </c>
      <c r="V553" s="32">
        <v>3.7774999141693115</v>
      </c>
    </row>
    <row r="554" spans="1:22" x14ac:dyDescent="0.25">
      <c r="A554" s="29">
        <v>39850</v>
      </c>
      <c r="B554" s="30">
        <v>6.5917000770568848</v>
      </c>
      <c r="C554" s="31">
        <v>38.86669921875</v>
      </c>
      <c r="D554" s="31">
        <v>33.819999694824219</v>
      </c>
      <c r="E554" s="31">
        <v>2.619999885559082</v>
      </c>
      <c r="F554" s="31">
        <v>96.49456787109375</v>
      </c>
      <c r="G554" s="32">
        <v>41.761001586914063</v>
      </c>
      <c r="H554" s="30">
        <v>1.0866000317037106E-2</v>
      </c>
      <c r="I554" s="31">
        <v>1.2940000295639038</v>
      </c>
      <c r="J554" s="32">
        <v>1.4795000553131104</v>
      </c>
      <c r="K554" s="30">
        <v>868.5999755859375</v>
      </c>
      <c r="L554" s="31">
        <v>87.779808044433594</v>
      </c>
      <c r="M554" s="33">
        <v>1761.099853515625</v>
      </c>
      <c r="N554" s="30">
        <v>56.855453491210938</v>
      </c>
      <c r="O554" s="31">
        <v>911.7987060546875</v>
      </c>
      <c r="P554" s="32">
        <v>377.25</v>
      </c>
      <c r="Q554" s="30">
        <v>1.2216329574584961</v>
      </c>
      <c r="R554" s="31">
        <v>3.2090001106262207</v>
      </c>
      <c r="S554" s="31">
        <v>2.0010900497436523</v>
      </c>
      <c r="T554" s="31">
        <v>3.749000072479248</v>
      </c>
      <c r="U554" s="31">
        <v>1.9980360269546509</v>
      </c>
      <c r="V554" s="32">
        <v>3.7999999523162842</v>
      </c>
    </row>
    <row r="555" spans="1:22" x14ac:dyDescent="0.25">
      <c r="A555" s="29">
        <v>39853</v>
      </c>
      <c r="B555" s="30">
        <v>5.5686001777648926</v>
      </c>
      <c r="C555" s="31">
        <v>38.142898559570313</v>
      </c>
      <c r="D555" s="31">
        <v>35.5</v>
      </c>
      <c r="E555" s="31">
        <v>2.630000114440918</v>
      </c>
      <c r="F555" s="31">
        <v>96.358665466308594</v>
      </c>
      <c r="G555" s="32">
        <v>41.558998107910156</v>
      </c>
      <c r="H555" s="30">
        <v>1.0940000414848328E-2</v>
      </c>
      <c r="I555" s="31">
        <v>1.3003000020980835</v>
      </c>
      <c r="J555" s="32">
        <v>1.4905999898910522</v>
      </c>
      <c r="K555" s="30">
        <v>869.8900146484375</v>
      </c>
      <c r="L555" s="31">
        <v>86.960166931152344</v>
      </c>
      <c r="M555" s="33">
        <v>1776.16015625</v>
      </c>
      <c r="N555" s="30">
        <v>56.766365051269531</v>
      </c>
      <c r="O555" s="31">
        <v>894.85028076171875</v>
      </c>
      <c r="P555" s="32">
        <v>377.5</v>
      </c>
      <c r="Q555" s="30">
        <v>1.2544269561767578</v>
      </c>
      <c r="R555" s="31">
        <v>3.2620000839233398</v>
      </c>
      <c r="S555" s="31">
        <v>1.9991010427474976</v>
      </c>
      <c r="T555" s="31">
        <v>3.755000114440918</v>
      </c>
      <c r="U555" s="31">
        <v>1.9530199766159058</v>
      </c>
      <c r="V555" s="32">
        <v>3.8350000381469727</v>
      </c>
    </row>
    <row r="556" spans="1:22" x14ac:dyDescent="0.25">
      <c r="A556" s="29">
        <v>39854</v>
      </c>
      <c r="B556" s="30">
        <v>5.5928997993469238</v>
      </c>
      <c r="C556" s="31">
        <v>38.482898712158203</v>
      </c>
      <c r="D556" s="31">
        <v>35.110000610351563</v>
      </c>
      <c r="E556" s="31">
        <v>2.6099998950958252</v>
      </c>
      <c r="F556" s="31">
        <v>96.887939453125</v>
      </c>
      <c r="G556" s="32">
        <v>41.338001251220703</v>
      </c>
      <c r="H556" s="30">
        <v>1.1082000099122524E-2</v>
      </c>
      <c r="I556" s="31">
        <v>1.2913000583648682</v>
      </c>
      <c r="J556" s="32">
        <v>1.4500000476837158</v>
      </c>
      <c r="K556" s="30">
        <v>827.15997314453125</v>
      </c>
      <c r="L556" s="31">
        <v>87.57208251953125</v>
      </c>
      <c r="M556" s="33">
        <v>1790.634521484375</v>
      </c>
      <c r="N556" s="30">
        <v>55.236667633056641</v>
      </c>
      <c r="O556" s="31">
        <v>913.8492431640625</v>
      </c>
      <c r="P556" s="32">
        <v>376.75</v>
      </c>
      <c r="Q556" s="30">
        <v>1.3036370277404785</v>
      </c>
      <c r="R556" s="31">
        <v>3.1140000820159912</v>
      </c>
      <c r="S556" s="31">
        <v>2.0308210849761963</v>
      </c>
      <c r="T556" s="31">
        <v>3.6830000877380371</v>
      </c>
      <c r="U556" s="31">
        <v>1.9516340494155884</v>
      </c>
      <c r="V556" s="32">
        <v>3.7599999904632568</v>
      </c>
    </row>
    <row r="557" spans="1:22" x14ac:dyDescent="0.25">
      <c r="A557" s="29">
        <v>39855</v>
      </c>
      <c r="B557" s="30">
        <v>5.6700000762939453</v>
      </c>
      <c r="C557" s="31">
        <v>38.956001281738281</v>
      </c>
      <c r="D557" s="31">
        <v>35.310001373291016</v>
      </c>
      <c r="E557" s="31">
        <v>2.5699999332427979</v>
      </c>
      <c r="F557" s="31">
        <v>97.5091552734375</v>
      </c>
      <c r="G557" s="32">
        <v>41.113998413085938</v>
      </c>
      <c r="H557" s="30">
        <v>1.1049999855458736E-2</v>
      </c>
      <c r="I557" s="31">
        <v>1.2905999422073364</v>
      </c>
      <c r="J557" s="32">
        <v>1.4383000135421753</v>
      </c>
      <c r="K557" s="30">
        <v>833.739990234375</v>
      </c>
      <c r="L557" s="31">
        <v>87.57208251953125</v>
      </c>
      <c r="M557" s="33">
        <v>1746.7244873046875</v>
      </c>
      <c r="N557" s="30">
        <v>55.369392395019531</v>
      </c>
      <c r="O557" s="31">
        <v>939.8477783203125</v>
      </c>
      <c r="P557" s="32">
        <v>368.5</v>
      </c>
      <c r="Q557" s="30">
        <v>1.2817200422286987</v>
      </c>
      <c r="R557" s="31">
        <v>3.0069999694824219</v>
      </c>
      <c r="S557" s="31">
        <v>1.9970300197601318</v>
      </c>
      <c r="T557" s="31">
        <v>3.5420000553131104</v>
      </c>
      <c r="U557" s="31">
        <v>1.8375190496444702</v>
      </c>
      <c r="V557" s="32">
        <v>3.6150000095367432</v>
      </c>
    </row>
    <row r="558" spans="1:22" x14ac:dyDescent="0.25">
      <c r="A558" s="29">
        <v>39856</v>
      </c>
      <c r="B558" s="30">
        <v>6.2049999237060547</v>
      </c>
      <c r="C558" s="31">
        <v>40.825000762939453</v>
      </c>
      <c r="D558" s="31">
        <v>34.849998474121094</v>
      </c>
      <c r="E558" s="31">
        <v>2.5999999046325684</v>
      </c>
      <c r="F558" s="31">
        <v>97.700485229492188</v>
      </c>
      <c r="G558" s="32">
        <v>40.680000305175781</v>
      </c>
      <c r="H558" s="30">
        <v>1.1055000126361847E-2</v>
      </c>
      <c r="I558" s="31">
        <v>1.2861000299453735</v>
      </c>
      <c r="J558" s="32">
        <v>1.4190000295639038</v>
      </c>
      <c r="K558" s="30">
        <v>835.19000244140625</v>
      </c>
      <c r="L558" s="31">
        <v>85.004493713378906</v>
      </c>
      <c r="M558" s="33">
        <v>1706.4039306640625</v>
      </c>
      <c r="N558" s="30">
        <v>55.645454406738281</v>
      </c>
      <c r="O558" s="31">
        <v>947.794677734375</v>
      </c>
      <c r="P558" s="32">
        <v>366.40725708007813</v>
      </c>
      <c r="Q558" s="30">
        <v>1.2541899681091309</v>
      </c>
      <c r="R558" s="31">
        <v>2.9495000839233398</v>
      </c>
      <c r="S558" s="31">
        <v>1.9672499895095825</v>
      </c>
      <c r="T558" s="31">
        <v>3.4579999446868896</v>
      </c>
      <c r="U558" s="31">
        <v>1.8440999984741211</v>
      </c>
      <c r="V558" s="32">
        <v>3.5625</v>
      </c>
    </row>
    <row r="559" spans="1:22" x14ac:dyDescent="0.25">
      <c r="A559" s="29">
        <v>39857</v>
      </c>
      <c r="B559" s="30">
        <v>6.4416999816894531</v>
      </c>
      <c r="C559" s="31">
        <v>41.525001525878906</v>
      </c>
      <c r="D559" s="31">
        <v>35.25</v>
      </c>
      <c r="E559" s="31">
        <v>2.6400001049041748</v>
      </c>
      <c r="F559" s="31">
        <v>97.302818298339844</v>
      </c>
      <c r="G559" s="32">
        <v>40.337001800537109</v>
      </c>
      <c r="H559" s="30">
        <v>1.0877000167965889E-2</v>
      </c>
      <c r="I559" s="31">
        <v>1.2862000465393066</v>
      </c>
      <c r="J559" s="32">
        <v>1.4392999410629272</v>
      </c>
      <c r="K559" s="30">
        <v>826.84002685546875</v>
      </c>
      <c r="L559" s="31">
        <v>84.756759643554688</v>
      </c>
      <c r="M559" s="33">
        <v>1748.3016357421875</v>
      </c>
      <c r="N559" s="30">
        <v>54.321514129638672</v>
      </c>
      <c r="O559" s="31">
        <v>936.8958740234375</v>
      </c>
      <c r="P559" s="32">
        <v>363.57257080078125</v>
      </c>
      <c r="Q559" s="30">
        <v>1.3465889692306519</v>
      </c>
      <c r="R559" s="31">
        <v>3.1255049705505371</v>
      </c>
      <c r="S559" s="31">
        <v>1.9754079580307007</v>
      </c>
      <c r="T559" s="31">
        <v>3.5120000839233398</v>
      </c>
      <c r="U559" s="31">
        <v>1.8588019609451294</v>
      </c>
      <c r="V559" s="32">
        <v>3.6449999809265137</v>
      </c>
    </row>
    <row r="560" spans="1:22" x14ac:dyDescent="0.25">
      <c r="A560" s="29">
        <v>39860</v>
      </c>
      <c r="B560" s="30">
        <v>6.4416999816894531</v>
      </c>
      <c r="C560" s="31">
        <v>41.525001525878906</v>
      </c>
      <c r="D560" s="31">
        <v>35.25</v>
      </c>
      <c r="E560" s="31">
        <v>2.6400001049041748</v>
      </c>
      <c r="F560" s="31">
        <v>97.302818298339844</v>
      </c>
      <c r="G560" s="32">
        <v>40.337001800537109</v>
      </c>
      <c r="H560" s="30">
        <v>1.0890999808907509E-2</v>
      </c>
      <c r="I560" s="31">
        <v>1.2800999879837036</v>
      </c>
      <c r="J560" s="32">
        <v>1.4256999492645264</v>
      </c>
      <c r="K560" s="30">
        <v>826.84002685546875</v>
      </c>
      <c r="L560" s="31">
        <v>84.411178588867188</v>
      </c>
      <c r="M560" s="33">
        <v>1735.481201171875</v>
      </c>
      <c r="N560" s="30">
        <v>54.383335113525391</v>
      </c>
      <c r="O560" s="31">
        <v>941.94769287109375</v>
      </c>
      <c r="P560" s="32">
        <v>363.57257080078125</v>
      </c>
      <c r="Q560" s="30">
        <v>1.3465889692306519</v>
      </c>
      <c r="R560" s="31">
        <v>3.1255049705505371</v>
      </c>
      <c r="S560" s="31">
        <v>1.9567970037460327</v>
      </c>
      <c r="T560" s="31">
        <v>3.4839999675750732</v>
      </c>
      <c r="U560" s="31">
        <v>1.8780790567398071</v>
      </c>
      <c r="V560" s="32">
        <v>3.6150000095367432</v>
      </c>
    </row>
    <row r="561" spans="1:22" x14ac:dyDescent="0.25">
      <c r="A561" s="29">
        <v>39861</v>
      </c>
      <c r="B561" s="30">
        <v>6.7960000038146973</v>
      </c>
      <c r="C561" s="31">
        <v>44.349998474121094</v>
      </c>
      <c r="D561" s="31">
        <v>33.830001831054688</v>
      </c>
      <c r="E561" s="31">
        <v>2.559999942779541</v>
      </c>
      <c r="F561" s="31">
        <v>97.974273681640625</v>
      </c>
      <c r="G561" s="32">
        <v>39.464000701904297</v>
      </c>
      <c r="H561" s="30">
        <v>1.0817999951541424E-2</v>
      </c>
      <c r="I561" s="31">
        <v>1.2582000494003296</v>
      </c>
      <c r="J561" s="32">
        <v>1.4269000291824341</v>
      </c>
      <c r="K561" s="30">
        <v>789.16998291015625</v>
      </c>
      <c r="L561" s="31">
        <v>82.7203369140625</v>
      </c>
      <c r="M561" s="33">
        <v>1669.458740234375</v>
      </c>
      <c r="N561" s="30">
        <v>50.710910797119141</v>
      </c>
      <c r="O561" s="31">
        <v>972.0460205078125</v>
      </c>
      <c r="P561" s="32">
        <v>350.19354248046875</v>
      </c>
      <c r="Q561" s="30">
        <v>1.3377399444580078</v>
      </c>
      <c r="R561" s="31">
        <v>2.9519999027252197</v>
      </c>
      <c r="S561" s="31">
        <v>1.9198770523071289</v>
      </c>
      <c r="T561" s="31">
        <v>3.3880000114440918</v>
      </c>
      <c r="U561" s="31">
        <v>1.9085299968719482</v>
      </c>
      <c r="V561" s="32">
        <v>3.622499942779541</v>
      </c>
    </row>
    <row r="562" spans="1:22" x14ac:dyDescent="0.25">
      <c r="A562" s="29">
        <v>39862</v>
      </c>
      <c r="B562" s="30">
        <v>6.6582999229431152</v>
      </c>
      <c r="C562" s="31">
        <v>44.708301544189453</v>
      </c>
      <c r="D562" s="31">
        <v>33.959999084472656</v>
      </c>
      <c r="E562" s="31">
        <v>2.5299999713897705</v>
      </c>
      <c r="F562" s="31">
        <v>97.846412658691406</v>
      </c>
      <c r="G562" s="32">
        <v>38.819999694824219</v>
      </c>
      <c r="H562" s="30">
        <v>1.0661999695003033E-2</v>
      </c>
      <c r="I562" s="31">
        <v>1.253000020980835</v>
      </c>
      <c r="J562" s="32">
        <v>1.4232000112533569</v>
      </c>
      <c r="K562" s="30">
        <v>788.41998291015625</v>
      </c>
      <c r="L562" s="31">
        <v>80.369926452636719</v>
      </c>
      <c r="M562" s="33">
        <v>1678.281982421875</v>
      </c>
      <c r="N562" s="30">
        <v>48.590000152587891</v>
      </c>
      <c r="O562" s="31">
        <v>971.0460205078125</v>
      </c>
      <c r="P562" s="32">
        <v>350.2379150390625</v>
      </c>
      <c r="Q562" s="30">
        <v>1.3678900003433228</v>
      </c>
      <c r="R562" s="31">
        <v>3.0150001049041748</v>
      </c>
      <c r="S562" s="31">
        <v>1.9389979839324951</v>
      </c>
      <c r="T562" s="31">
        <v>3.4360001087188721</v>
      </c>
      <c r="U562" s="31">
        <v>2.0428640842437744</v>
      </c>
      <c r="V562" s="32">
        <v>3.6324999332427979</v>
      </c>
    </row>
    <row r="563" spans="1:22" x14ac:dyDescent="0.25">
      <c r="A563" s="29">
        <v>39863</v>
      </c>
      <c r="B563" s="30">
        <v>6.9166998863220215</v>
      </c>
      <c r="C563" s="31">
        <v>47.319999694824219</v>
      </c>
      <c r="D563" s="31">
        <v>33.330001831054688</v>
      </c>
      <c r="E563" s="31">
        <v>2.4700000286102295</v>
      </c>
      <c r="F563" s="31">
        <v>97.279930114746094</v>
      </c>
      <c r="G563" s="32">
        <v>38.763999938964844</v>
      </c>
      <c r="H563" s="30">
        <v>1.0591999627649784E-2</v>
      </c>
      <c r="I563" s="31">
        <v>1.2674000263214111</v>
      </c>
      <c r="J563" s="32">
        <v>1.4305000305175781</v>
      </c>
      <c r="K563" s="30">
        <v>778.94000244140625</v>
      </c>
      <c r="L563" s="31">
        <v>80.197052001953125</v>
      </c>
      <c r="M563" s="33">
        <v>1679.28515625</v>
      </c>
      <c r="N563" s="30">
        <v>51.447574615478516</v>
      </c>
      <c r="O563" s="31">
        <v>979.191162109375</v>
      </c>
      <c r="P563" s="32">
        <v>354.3790283203125</v>
      </c>
      <c r="Q563" s="30">
        <v>1.3486729860305786</v>
      </c>
      <c r="R563" s="31">
        <v>3.1029999256134033</v>
      </c>
      <c r="S563" s="31">
        <v>1.9752600193023682</v>
      </c>
      <c r="T563" s="31">
        <v>3.5290000438690186</v>
      </c>
      <c r="U563" s="31">
        <v>2.0169739723205566</v>
      </c>
      <c r="V563" s="32">
        <v>3.682499885559082</v>
      </c>
    </row>
    <row r="564" spans="1:22" x14ac:dyDescent="0.25">
      <c r="A564" s="29">
        <v>39864</v>
      </c>
      <c r="B564" s="30">
        <v>6.9443001747131348</v>
      </c>
      <c r="C564" s="31">
        <v>49.950000762939453</v>
      </c>
      <c r="D564" s="31">
        <v>32.229999542236328</v>
      </c>
      <c r="E564" s="31">
        <v>2.4700000286102295</v>
      </c>
      <c r="F564" s="31">
        <v>97.356704711914063</v>
      </c>
      <c r="G564" s="32">
        <v>38.019001007080078</v>
      </c>
      <c r="H564" s="30">
        <v>1.0727000422775745E-2</v>
      </c>
      <c r="I564" s="31">
        <v>1.2826000452041626</v>
      </c>
      <c r="J564" s="32">
        <v>1.4442000389099121</v>
      </c>
      <c r="K564" s="30">
        <v>770.04998779296875</v>
      </c>
      <c r="L564" s="31">
        <v>79.154487609863281</v>
      </c>
      <c r="M564" s="33">
        <v>1637.8734130859375</v>
      </c>
      <c r="N564" s="30">
        <v>50.873638153076172</v>
      </c>
      <c r="O564" s="31">
        <v>991.18988037109375</v>
      </c>
      <c r="P564" s="32">
        <v>351.52017211914063</v>
      </c>
      <c r="Q564" s="30">
        <v>1.3106549978256226</v>
      </c>
      <c r="R564" s="31">
        <v>3.0274999141693115</v>
      </c>
      <c r="S564" s="31">
        <v>1.9445300102233887</v>
      </c>
      <c r="T564" s="31">
        <v>3.4470000267028809</v>
      </c>
      <c r="U564" s="31">
        <v>2.0054581165313721</v>
      </c>
      <c r="V564" s="32">
        <v>3.6575000286102295</v>
      </c>
    </row>
    <row r="565" spans="1:22" x14ac:dyDescent="0.25">
      <c r="A565" s="29">
        <v>39867</v>
      </c>
      <c r="B565" s="30">
        <v>6.9506998062133789</v>
      </c>
      <c r="C565" s="31">
        <v>51.285701751708984</v>
      </c>
      <c r="D565" s="31">
        <v>31.629999160766602</v>
      </c>
      <c r="E565" s="31">
        <v>2.4700000286102295</v>
      </c>
      <c r="F565" s="31">
        <v>97.17559814453125</v>
      </c>
      <c r="G565" s="32">
        <v>37.578998565673828</v>
      </c>
      <c r="H565" s="30">
        <v>1.0577999986708164E-2</v>
      </c>
      <c r="I565" s="31">
        <v>1.2694000005722046</v>
      </c>
      <c r="J565" s="32">
        <v>1.448199987411499</v>
      </c>
      <c r="K565" s="30">
        <v>743.33001708984375</v>
      </c>
      <c r="L565" s="31">
        <v>77.923660278320313</v>
      </c>
      <c r="M565" s="33">
        <v>1699.376953125</v>
      </c>
      <c r="N565" s="30">
        <v>50.762725830078125</v>
      </c>
      <c r="O565" s="31">
        <v>993.24481201171875</v>
      </c>
      <c r="P565" s="32">
        <v>353.491943359375</v>
      </c>
      <c r="Q565" s="30">
        <v>1.2886780500411987</v>
      </c>
      <c r="R565" s="31">
        <v>3.0169999599456787</v>
      </c>
      <c r="S565" s="31">
        <v>1.9530390501022339</v>
      </c>
      <c r="T565" s="31">
        <v>3.4779999256134033</v>
      </c>
      <c r="U565" s="31">
        <v>2.068152904510498</v>
      </c>
      <c r="V565" s="32">
        <v>3.7300000190734863</v>
      </c>
    </row>
    <row r="566" spans="1:22" x14ac:dyDescent="0.25">
      <c r="A566" s="29">
        <v>39868</v>
      </c>
      <c r="B566" s="30">
        <v>6.6416997909545898</v>
      </c>
      <c r="C566" s="31">
        <v>51.218299865722656</v>
      </c>
      <c r="D566" s="31">
        <v>31</v>
      </c>
      <c r="E566" s="31">
        <v>2.4800000190734863</v>
      </c>
      <c r="F566" s="31">
        <v>96.586105346679688</v>
      </c>
      <c r="G566" s="32">
        <v>36.46099853515625</v>
      </c>
      <c r="H566" s="30">
        <v>1.0321999900043011E-2</v>
      </c>
      <c r="I566" s="31">
        <v>1.2846000194549561</v>
      </c>
      <c r="J566" s="32">
        <v>1.4491000175476074</v>
      </c>
      <c r="K566" s="30">
        <v>773.1400146484375</v>
      </c>
      <c r="L566" s="31">
        <v>75.231941223144531</v>
      </c>
      <c r="M566" s="33">
        <v>1650.6763916015625</v>
      </c>
      <c r="N566" s="30">
        <v>51.907272338867188</v>
      </c>
      <c r="O566" s="31">
        <v>965.24639892578125</v>
      </c>
      <c r="P566" s="32">
        <v>356.08468627929688</v>
      </c>
      <c r="Q566" s="30">
        <v>1.3428570032119751</v>
      </c>
      <c r="R566" s="31">
        <v>3.0559999942779541</v>
      </c>
      <c r="S566" s="31">
        <v>1.9353619813919067</v>
      </c>
      <c r="T566" s="31">
        <v>3.4040000438690186</v>
      </c>
      <c r="U566" s="31">
        <v>2.0349800586700439</v>
      </c>
      <c r="V566" s="32">
        <v>3.682499885559082</v>
      </c>
    </row>
    <row r="567" spans="1:22" x14ac:dyDescent="0.25">
      <c r="A567" s="29">
        <v>39869</v>
      </c>
      <c r="B567" s="30">
        <v>6.804999828338623</v>
      </c>
      <c r="C567" s="31">
        <v>53.063301086425781</v>
      </c>
      <c r="D567" s="31">
        <v>29.040000915527344</v>
      </c>
      <c r="E567" s="31">
        <v>2.4300000667572021</v>
      </c>
      <c r="F567" s="31">
        <v>95.713623046875</v>
      </c>
      <c r="G567" s="32">
        <v>36.41400146484375</v>
      </c>
      <c r="H567" s="30">
        <v>1.0242000222206116E-2</v>
      </c>
      <c r="I567" s="31">
        <v>1.2723000049591064</v>
      </c>
      <c r="J567" s="32">
        <v>1.4199999570846558</v>
      </c>
      <c r="K567" s="30">
        <v>764.9000244140625</v>
      </c>
      <c r="L567" s="31">
        <v>76.781272888183594</v>
      </c>
      <c r="M567" s="33">
        <v>1677.1119384765625</v>
      </c>
      <c r="N567" s="30">
        <v>52.701213836669922</v>
      </c>
      <c r="O567" s="31">
        <v>970.24609375</v>
      </c>
      <c r="P567" s="32">
        <v>365.66934204101563</v>
      </c>
      <c r="Q567" s="30">
        <v>1.3970619440078735</v>
      </c>
      <c r="R567" s="31">
        <v>3.2444999217987061</v>
      </c>
      <c r="S567" s="31">
        <v>1.9135910272598267</v>
      </c>
      <c r="T567" s="31">
        <v>3.3559999465942383</v>
      </c>
      <c r="U567" s="31">
        <v>2.0321118831634521</v>
      </c>
      <c r="V567" s="32">
        <v>3.6875</v>
      </c>
    </row>
    <row r="568" spans="1:22" x14ac:dyDescent="0.25">
      <c r="A568" s="29">
        <v>39870</v>
      </c>
      <c r="B568" s="30">
        <v>7</v>
      </c>
      <c r="C568" s="31">
        <v>55.083301544189453</v>
      </c>
      <c r="D568" s="31">
        <v>29.079999923706055</v>
      </c>
      <c r="E568" s="31">
        <v>2.4200000762939453</v>
      </c>
      <c r="F568" s="31">
        <v>95.373146057128906</v>
      </c>
      <c r="G568" s="32">
        <v>36.013999938964844</v>
      </c>
      <c r="H568" s="30">
        <v>1.017099991440773E-2</v>
      </c>
      <c r="I568" s="31">
        <v>1.274399995803833</v>
      </c>
      <c r="J568" s="32">
        <v>1.4307999610900879</v>
      </c>
      <c r="K568" s="30">
        <v>752.83001708984375</v>
      </c>
      <c r="L568" s="31">
        <v>75.6552734375</v>
      </c>
      <c r="M568" s="33">
        <v>1662.9727783203125</v>
      </c>
      <c r="N568" s="30">
        <v>55.032424926757813</v>
      </c>
      <c r="O568" s="31">
        <v>939.19561767578125</v>
      </c>
      <c r="P568" s="32">
        <v>364.05645751953125</v>
      </c>
      <c r="Q568" s="30">
        <v>1.3752720355987549</v>
      </c>
      <c r="R568" s="31">
        <v>3.2834999561309814</v>
      </c>
      <c r="S568" s="31">
        <v>1.9310050010681152</v>
      </c>
      <c r="T568" s="31">
        <v>3.4930000305175781</v>
      </c>
      <c r="U568" s="31">
        <v>2.0519239902496338</v>
      </c>
      <c r="V568" s="32">
        <v>3.807499885559082</v>
      </c>
    </row>
    <row r="569" spans="1:22" x14ac:dyDescent="0.25">
      <c r="A569" s="29">
        <v>39871</v>
      </c>
      <c r="B569" s="30">
        <v>6.9892997741699219</v>
      </c>
      <c r="C569" s="31">
        <v>55.642898559570313</v>
      </c>
      <c r="D569" s="31">
        <v>29</v>
      </c>
      <c r="E569" s="31">
        <v>2.4600000381469727</v>
      </c>
      <c r="F569" s="31">
        <v>95.146224975585938</v>
      </c>
      <c r="G569" s="32">
        <v>35.701999664306641</v>
      </c>
      <c r="H569" s="30">
        <v>1.0219000279903412E-2</v>
      </c>
      <c r="I569" s="31">
        <v>1.2668999433517456</v>
      </c>
      <c r="J569" s="32">
        <v>1.4321999549865723</v>
      </c>
      <c r="K569" s="30">
        <v>735.09002685546875</v>
      </c>
      <c r="L569" s="31">
        <v>77.263458251953125</v>
      </c>
      <c r="M569" s="33">
        <v>1651.944091796875</v>
      </c>
      <c r="N569" s="30">
        <v>54.189998626708984</v>
      </c>
      <c r="O569" s="31">
        <v>941.1954345703125</v>
      </c>
      <c r="P569" s="32">
        <v>352.8790283203125</v>
      </c>
      <c r="Q569" s="30">
        <v>1.3795510530471802</v>
      </c>
      <c r="R569" s="31">
        <v>3.3450000286102295</v>
      </c>
      <c r="S569" s="31">
        <v>1.9106910228729248</v>
      </c>
      <c r="T569" s="31">
        <v>3.4609999656677246</v>
      </c>
      <c r="U569" s="31">
        <v>2.0401880741119385</v>
      </c>
      <c r="V569" s="32">
        <v>3.8275001049041748</v>
      </c>
    </row>
    <row r="570" spans="1:22" x14ac:dyDescent="0.25">
      <c r="A570" s="29">
        <v>39874</v>
      </c>
      <c r="B570" s="30">
        <v>7.5778999328613281</v>
      </c>
      <c r="C570" s="31">
        <v>56.907100677490234</v>
      </c>
      <c r="D570" s="31">
        <v>28.600000381469727</v>
      </c>
      <c r="E570" s="31">
        <v>2.4800000190734863</v>
      </c>
      <c r="F570" s="31">
        <v>95.082244873046875</v>
      </c>
      <c r="G570" s="32">
        <v>39.775001525878906</v>
      </c>
      <c r="H570" s="30">
        <v>1.0235000401735306E-2</v>
      </c>
      <c r="I570" s="31">
        <v>1.2577999830245972</v>
      </c>
      <c r="J570" s="32">
        <v>1.4035999774932861</v>
      </c>
      <c r="K570" s="30">
        <v>700.82000732421875</v>
      </c>
      <c r="L570" s="31">
        <v>74.767127990722656</v>
      </c>
      <c r="M570" s="33">
        <v>1587.85400390625</v>
      </c>
      <c r="N570" s="30">
        <v>50.316783905029297</v>
      </c>
      <c r="O570" s="31">
        <v>942.24761962890625</v>
      </c>
      <c r="P570" s="32">
        <v>345.56854248046875</v>
      </c>
      <c r="Q570" s="30">
        <v>1.3281240463256836</v>
      </c>
      <c r="R570" s="31">
        <v>3.2344999313354492</v>
      </c>
      <c r="S570" s="31">
        <v>1.8742049932479858</v>
      </c>
      <c r="T570" s="31">
        <v>3.4019999504089355</v>
      </c>
      <c r="U570" s="31">
        <v>2.0153920650482178</v>
      </c>
      <c r="V570" s="32">
        <v>3.7349998950958252</v>
      </c>
    </row>
    <row r="571" spans="1:22" x14ac:dyDescent="0.25">
      <c r="A571" s="29">
        <v>39875</v>
      </c>
      <c r="B571" s="30">
        <v>7.5114002227783203</v>
      </c>
      <c r="C571" s="31">
        <v>56.842899322509766</v>
      </c>
      <c r="D571" s="31">
        <v>29</v>
      </c>
      <c r="E571" s="31">
        <v>2.5</v>
      </c>
      <c r="F571" s="31">
        <v>94.893417358398438</v>
      </c>
      <c r="G571" s="32">
        <v>39.553001403808594</v>
      </c>
      <c r="H571" s="30">
        <v>1.0166999883949757E-2</v>
      </c>
      <c r="I571" s="31">
        <v>1.256100058555603</v>
      </c>
      <c r="J571" s="32">
        <v>1.4076000452041626</v>
      </c>
      <c r="K571" s="30">
        <v>696.33001708984375</v>
      </c>
      <c r="L571" s="31">
        <v>73.515731811523438</v>
      </c>
      <c r="M571" s="33">
        <v>1550.9276123046875</v>
      </c>
      <c r="N571" s="30">
        <v>51.341426849365234</v>
      </c>
      <c r="O571" s="31">
        <v>914.24920654296875</v>
      </c>
      <c r="P571" s="32">
        <v>345.758056640625</v>
      </c>
      <c r="Q571" s="30">
        <v>1.351809024810791</v>
      </c>
      <c r="R571" s="31">
        <v>3.2460000514984131</v>
      </c>
      <c r="S571" s="31">
        <v>1.8409240245819092</v>
      </c>
      <c r="T571" s="31">
        <v>3.4100000858306885</v>
      </c>
      <c r="U571" s="31">
        <v>2.0085179805755615</v>
      </c>
      <c r="V571" s="32">
        <v>3.7400000095367432</v>
      </c>
    </row>
    <row r="572" spans="1:22" x14ac:dyDescent="0.25">
      <c r="A572" s="29">
        <v>39876</v>
      </c>
      <c r="B572" s="30">
        <v>7.2070999145507813</v>
      </c>
      <c r="C572" s="31">
        <v>56.235698699951172</v>
      </c>
      <c r="D572" s="31">
        <v>28.979999542236328</v>
      </c>
      <c r="E572" s="31">
        <v>2.5</v>
      </c>
      <c r="F572" s="31">
        <v>93.99554443359375</v>
      </c>
      <c r="G572" s="32">
        <v>39.154998779296875</v>
      </c>
      <c r="H572" s="30">
        <v>1.0080999694764614E-2</v>
      </c>
      <c r="I572" s="31">
        <v>1.2661000490188599</v>
      </c>
      <c r="J572" s="32">
        <v>1.4153000116348267</v>
      </c>
      <c r="K572" s="30">
        <v>712.8699951171875</v>
      </c>
      <c r="L572" s="31">
        <v>73.464988708496094</v>
      </c>
      <c r="M572" s="33">
        <v>1589.096435546875</v>
      </c>
      <c r="N572" s="30">
        <v>53.223213195800781</v>
      </c>
      <c r="O572" s="31">
        <v>907.349609375</v>
      </c>
      <c r="P572" s="32">
        <v>358.04434204101563</v>
      </c>
      <c r="Q572" s="30">
        <v>1.3882230520248413</v>
      </c>
      <c r="R572" s="31">
        <v>3.3034999370574951</v>
      </c>
      <c r="S572" s="31">
        <v>1.8321499824523926</v>
      </c>
      <c r="T572" s="31">
        <v>3.4549999237060547</v>
      </c>
      <c r="U572" s="31">
        <v>1.9950790405273438</v>
      </c>
      <c r="V572" s="32">
        <v>3.7599999904632568</v>
      </c>
    </row>
    <row r="573" spans="1:22" x14ac:dyDescent="0.25">
      <c r="A573" s="29">
        <v>39877</v>
      </c>
      <c r="B573" s="30">
        <v>7.5707998275756836</v>
      </c>
      <c r="C573" s="31">
        <v>57.338298797607422</v>
      </c>
      <c r="D573" s="31">
        <v>27.959999084472656</v>
      </c>
      <c r="E573" s="31">
        <v>2.4600000381469727</v>
      </c>
      <c r="F573" s="31">
        <v>92.798919677734375</v>
      </c>
      <c r="G573" s="32">
        <v>39.53900146484375</v>
      </c>
      <c r="H573" s="30">
        <v>1.0178999975323677E-2</v>
      </c>
      <c r="I573" s="31">
        <v>1.2539999485015869</v>
      </c>
      <c r="J573" s="32">
        <v>1.4114999771118164</v>
      </c>
      <c r="K573" s="30">
        <v>682.54998779296875</v>
      </c>
      <c r="L573" s="31">
        <v>75.535919189453125</v>
      </c>
      <c r="M573" s="33">
        <v>1574.20166015625</v>
      </c>
      <c r="N573" s="30">
        <v>52.366428375244141</v>
      </c>
      <c r="O573" s="31">
        <v>926.39703369140625</v>
      </c>
      <c r="P573" s="32">
        <v>352.53225708007813</v>
      </c>
      <c r="Q573" s="30">
        <v>1.3917709589004517</v>
      </c>
      <c r="R573" s="31">
        <v>3.0915000438690186</v>
      </c>
      <c r="S573" s="31">
        <v>1.8241419792175293</v>
      </c>
      <c r="T573" s="31">
        <v>3.3429999351501465</v>
      </c>
      <c r="U573" s="31">
        <v>2.0096220970153809</v>
      </c>
      <c r="V573" s="32">
        <v>3.6800000667572021</v>
      </c>
    </row>
    <row r="574" spans="1:22" x14ac:dyDescent="0.25">
      <c r="A574" s="29">
        <v>39878</v>
      </c>
      <c r="B574" s="30">
        <v>7.6606998443603516</v>
      </c>
      <c r="C574" s="31">
        <v>57.647098541259766</v>
      </c>
      <c r="D574" s="31">
        <v>27.209999084472656</v>
      </c>
      <c r="E574" s="31">
        <v>2.4300000667572021</v>
      </c>
      <c r="F574" s="31">
        <v>91.803550720214844</v>
      </c>
      <c r="G574" s="32">
        <v>39.198001861572266</v>
      </c>
      <c r="H574" s="30">
        <v>1.0208000428974628E-2</v>
      </c>
      <c r="I574" s="31">
        <v>1.2653000354766846</v>
      </c>
      <c r="J574" s="32">
        <v>1.4097000360488892</v>
      </c>
      <c r="K574" s="30">
        <v>683.3800048828125</v>
      </c>
      <c r="L574" s="31">
        <v>73.344581604003906</v>
      </c>
      <c r="M574" s="33">
        <v>1537.1796875</v>
      </c>
      <c r="N574" s="30">
        <v>53.327499389648438</v>
      </c>
      <c r="O574" s="31">
        <v>939.3956298828125</v>
      </c>
      <c r="P574" s="32">
        <v>355.9959716796875</v>
      </c>
      <c r="Q574" s="30">
        <v>1.4577469825744629</v>
      </c>
      <c r="R574" s="31">
        <v>3.0829999446868896</v>
      </c>
      <c r="S574" s="31">
        <v>1.823523998260498</v>
      </c>
      <c r="T574" s="31">
        <v>3.255000114440918</v>
      </c>
      <c r="U574" s="31">
        <v>2.0362250804901123</v>
      </c>
      <c r="V574" s="32">
        <v>3.497499942779541</v>
      </c>
    </row>
    <row r="575" spans="1:22" x14ac:dyDescent="0.25">
      <c r="A575" s="29">
        <v>39881</v>
      </c>
      <c r="B575" s="30">
        <v>7.8821001052856445</v>
      </c>
      <c r="C575" s="31">
        <v>58.217098236083984</v>
      </c>
      <c r="D575" s="31">
        <v>26.040000915527344</v>
      </c>
      <c r="E575" s="31">
        <v>2.3499999046325684</v>
      </c>
      <c r="F575" s="31">
        <v>91.017417907714844</v>
      </c>
      <c r="G575" s="32">
        <v>39.005001068115234</v>
      </c>
      <c r="H575" s="30">
        <v>1.0115000419318676E-2</v>
      </c>
      <c r="I575" s="31">
        <v>1.2611000537872314</v>
      </c>
      <c r="J575" s="32">
        <v>1.3805999755859375</v>
      </c>
      <c r="K575" s="30">
        <v>676.530029296875</v>
      </c>
      <c r="L575" s="31">
        <v>71.713691711425781</v>
      </c>
      <c r="M575" s="33">
        <v>1462.656005859375</v>
      </c>
      <c r="N575" s="30">
        <v>52.915714263916016</v>
      </c>
      <c r="O575" s="31">
        <v>917.54901123046875</v>
      </c>
      <c r="P575" s="32">
        <v>360.70968627929688</v>
      </c>
      <c r="Q575" s="30">
        <v>1.5387409925460815</v>
      </c>
      <c r="R575" s="31">
        <v>3.1329998970031738</v>
      </c>
      <c r="S575" s="31">
        <v>1.8572059869766235</v>
      </c>
      <c r="T575" s="31">
        <v>3.2809998989105225</v>
      </c>
      <c r="U575" s="31">
        <v>2.0388190746307373</v>
      </c>
      <c r="V575" s="32">
        <v>3.5374999046325684</v>
      </c>
    </row>
    <row r="576" spans="1:22" x14ac:dyDescent="0.25">
      <c r="A576" s="29">
        <v>39882</v>
      </c>
      <c r="B576" s="30">
        <v>7.4416999816894531</v>
      </c>
      <c r="C576" s="31">
        <v>56.75</v>
      </c>
      <c r="D576" s="31">
        <v>25.569999694824219</v>
      </c>
      <c r="E576" s="31">
        <v>2.3900001049041748</v>
      </c>
      <c r="F576" s="31">
        <v>90.890876770019531</v>
      </c>
      <c r="G576" s="32">
        <v>39.574001312255859</v>
      </c>
      <c r="H576" s="30">
        <v>1.0119000449776649E-2</v>
      </c>
      <c r="I576" s="31">
        <v>1.2682000398635864</v>
      </c>
      <c r="J576" s="32">
        <v>1.3726999759674072</v>
      </c>
      <c r="K576" s="30">
        <v>719.5999755859375</v>
      </c>
      <c r="L576" s="31">
        <v>71.5152587890625</v>
      </c>
      <c r="M576" s="33">
        <v>1507.67431640625</v>
      </c>
      <c r="N576" s="30">
        <v>53.171070098876953</v>
      </c>
      <c r="O576" s="31">
        <v>895.55023193359375</v>
      </c>
      <c r="P576" s="32">
        <v>370.56048583984375</v>
      </c>
      <c r="Q576" s="30">
        <v>1.5249650478363037</v>
      </c>
      <c r="R576" s="31">
        <v>3.2105000019073486</v>
      </c>
      <c r="S576" s="31">
        <v>1.8520050048828125</v>
      </c>
      <c r="T576" s="31">
        <v>3.3399999141693115</v>
      </c>
      <c r="U576" s="31">
        <v>1.9675290584564209</v>
      </c>
      <c r="V576" s="32">
        <v>3.5399999618530273</v>
      </c>
    </row>
    <row r="577" spans="1:22" x14ac:dyDescent="0.25">
      <c r="A577" s="29">
        <v>39883</v>
      </c>
      <c r="B577" s="30">
        <v>7.4667000770568848</v>
      </c>
      <c r="C577" s="31">
        <v>56.766700744628906</v>
      </c>
      <c r="D577" s="31">
        <v>25.379999160766602</v>
      </c>
      <c r="E577" s="31">
        <v>2.2999999523162842</v>
      </c>
      <c r="F577" s="31">
        <v>90.220954895019531</v>
      </c>
      <c r="G577" s="32">
        <v>40.493999481201172</v>
      </c>
      <c r="H577" s="30">
        <v>1.0282999835908413E-2</v>
      </c>
      <c r="I577" s="31">
        <v>1.2836999893188477</v>
      </c>
      <c r="J577" s="32">
        <v>1.3847999572753906</v>
      </c>
      <c r="K577" s="30">
        <v>721.3599853515625</v>
      </c>
      <c r="L577" s="31">
        <v>75.654838562011719</v>
      </c>
      <c r="M577" s="33">
        <v>1538.3978271484375</v>
      </c>
      <c r="N577" s="30">
        <v>51.334285736083984</v>
      </c>
      <c r="O577" s="31">
        <v>910.5494384765625</v>
      </c>
      <c r="P577" s="32">
        <v>359.83871459960938</v>
      </c>
      <c r="Q577" s="30">
        <v>1.4859030246734619</v>
      </c>
      <c r="R577" s="31">
        <v>3.1170001029968262</v>
      </c>
      <c r="S577" s="31">
        <v>1.8598660230636597</v>
      </c>
      <c r="T577" s="31">
        <v>3.4260001182556152</v>
      </c>
      <c r="U577" s="31">
        <v>1.9305059909820557</v>
      </c>
      <c r="V577" s="32">
        <v>3.5350000858306885</v>
      </c>
    </row>
    <row r="578" spans="1:22" x14ac:dyDescent="0.25">
      <c r="A578" s="29">
        <v>39884</v>
      </c>
      <c r="B578" s="30">
        <v>7.2432999610900879</v>
      </c>
      <c r="C578" s="31">
        <v>56.541698455810547</v>
      </c>
      <c r="D578" s="31">
        <v>23.579999923706055</v>
      </c>
      <c r="E578" s="31">
        <v>2.2999999523162842</v>
      </c>
      <c r="F578" s="31">
        <v>90.6763916015625</v>
      </c>
      <c r="G578" s="32">
        <v>41.553001403808594</v>
      </c>
      <c r="H578" s="30">
        <v>1.0200999677181244E-2</v>
      </c>
      <c r="I578" s="31">
        <v>1.2913000583648682</v>
      </c>
      <c r="J578" s="32">
        <v>1.3913999795913696</v>
      </c>
      <c r="K578" s="30">
        <v>750.739990234375</v>
      </c>
      <c r="L578" s="31">
        <v>73.592330932617188</v>
      </c>
      <c r="M578" s="33">
        <v>1547.8355712890625</v>
      </c>
      <c r="N578" s="30">
        <v>54.548213958740234</v>
      </c>
      <c r="O578" s="31">
        <v>923.6973876953125</v>
      </c>
      <c r="P578" s="32">
        <v>380.72579956054688</v>
      </c>
      <c r="Q578" s="30">
        <v>1.4593039751052856</v>
      </c>
      <c r="R578" s="31">
        <v>3.0699999332427979</v>
      </c>
      <c r="S578" s="31">
        <v>1.8207600116729736</v>
      </c>
      <c r="T578" s="31">
        <v>3.3670001029968262</v>
      </c>
      <c r="U578" s="31">
        <v>1.9551210403442383</v>
      </c>
      <c r="V578" s="32">
        <v>3.4900000095367432</v>
      </c>
    </row>
    <row r="579" spans="1:22" x14ac:dyDescent="0.25">
      <c r="A579" s="29">
        <v>39885</v>
      </c>
      <c r="B579" s="30">
        <v>7.2971000671386719</v>
      </c>
      <c r="C579" s="31">
        <v>56.257099151611328</v>
      </c>
      <c r="D579" s="31">
        <v>24.149999618530273</v>
      </c>
      <c r="E579" s="31">
        <v>2.3499999046325684</v>
      </c>
      <c r="F579" s="31">
        <v>90.620040893554688</v>
      </c>
      <c r="G579" s="32">
        <v>43.366001129150391</v>
      </c>
      <c r="H579" s="30">
        <v>1.0204000398516655E-2</v>
      </c>
      <c r="I579" s="31">
        <v>1.2927999496459961</v>
      </c>
      <c r="J579" s="32">
        <v>1.3991999626159668</v>
      </c>
      <c r="K579" s="30">
        <v>756.54998779296875</v>
      </c>
      <c r="L579" s="31">
        <v>77.217460632324219</v>
      </c>
      <c r="M579" s="33">
        <v>1615.6796875</v>
      </c>
      <c r="N579" s="30">
        <v>54.110000610351563</v>
      </c>
      <c r="O579" s="31">
        <v>928.69677734375</v>
      </c>
      <c r="P579" s="32">
        <v>381.53225708007813</v>
      </c>
      <c r="Q579" s="30">
        <v>1.4524420499801636</v>
      </c>
      <c r="R579" s="31">
        <v>3.1170001029968262</v>
      </c>
      <c r="S579" s="31">
        <v>1.8258060216903687</v>
      </c>
      <c r="T579" s="31">
        <v>3.4110000133514404</v>
      </c>
      <c r="U579" s="31">
        <v>1.9621850252151489</v>
      </c>
      <c r="V579" s="32">
        <v>3.5299999713897705</v>
      </c>
    </row>
    <row r="580" spans="1:22" x14ac:dyDescent="0.25">
      <c r="A580" s="29">
        <v>39888</v>
      </c>
      <c r="B580" s="30">
        <v>7.0036001205444336</v>
      </c>
      <c r="C580" s="31">
        <v>55.821399688720703</v>
      </c>
      <c r="D580" s="31">
        <v>24.159999847412109</v>
      </c>
      <c r="E580" s="31">
        <v>2.369999885559082</v>
      </c>
      <c r="F580" s="31">
        <v>90.592567443847656</v>
      </c>
      <c r="G580" s="32">
        <v>44.266998291015625</v>
      </c>
      <c r="H580" s="30">
        <v>1.0173000395298004E-2</v>
      </c>
      <c r="I580" s="31">
        <v>1.2968000173568726</v>
      </c>
      <c r="J580" s="32">
        <v>1.4093999862670898</v>
      </c>
      <c r="K580" s="30">
        <v>753.8900146484375</v>
      </c>
      <c r="L580" s="31">
        <v>78.432296752929688</v>
      </c>
      <c r="M580" s="33">
        <v>1673.992919921875</v>
      </c>
      <c r="N580" s="30">
        <v>55.115715026855469</v>
      </c>
      <c r="O580" s="31">
        <v>921.748779296875</v>
      </c>
      <c r="P580" s="32">
        <v>391.5</v>
      </c>
      <c r="Q580" s="30">
        <v>1.4538190364837646</v>
      </c>
      <c r="R580" s="31">
        <v>3.1659998893737793</v>
      </c>
      <c r="S580" s="31">
        <v>1.8076349496841431</v>
      </c>
      <c r="T580" s="31">
        <v>3.4619998931884766</v>
      </c>
      <c r="U580" s="31">
        <v>1.9754279851913452</v>
      </c>
      <c r="V580" s="32">
        <v>3.5975000858306885</v>
      </c>
    </row>
    <row r="581" spans="1:22" x14ac:dyDescent="0.25">
      <c r="A581" s="29">
        <v>39889</v>
      </c>
      <c r="B581" s="30">
        <v>7.5199999809265137</v>
      </c>
      <c r="C581" s="31">
        <v>56.691699981689453</v>
      </c>
      <c r="D581" s="31">
        <v>24.059999465942383</v>
      </c>
      <c r="E581" s="31">
        <v>2.4000000953674316</v>
      </c>
      <c r="F581" s="31">
        <v>91.04608154296875</v>
      </c>
      <c r="G581" s="32">
        <v>43.457000732421875</v>
      </c>
      <c r="H581" s="30">
        <v>1.01500004529953E-2</v>
      </c>
      <c r="I581" s="31">
        <v>1.3016999959945679</v>
      </c>
      <c r="J581" s="32">
        <v>1.4032000303268433</v>
      </c>
      <c r="K581" s="30">
        <v>778.1199951171875</v>
      </c>
      <c r="L581" s="31">
        <v>80.574623107910156</v>
      </c>
      <c r="M581" s="33">
        <v>1661.163818359375</v>
      </c>
      <c r="N581" s="30">
        <v>57.325000762939453</v>
      </c>
      <c r="O581" s="31">
        <v>917.7490234375</v>
      </c>
      <c r="P581" s="32">
        <v>390.5</v>
      </c>
      <c r="Q581" s="30">
        <v>1.4525279998779297</v>
      </c>
      <c r="R581" s="31">
        <v>3.2209999561309814</v>
      </c>
      <c r="S581" s="31">
        <v>1.8120349645614624</v>
      </c>
      <c r="T581" s="31">
        <v>3.5179998874664307</v>
      </c>
      <c r="U581" s="31">
        <v>1.9361269474029541</v>
      </c>
      <c r="V581" s="32">
        <v>3.625</v>
      </c>
    </row>
    <row r="582" spans="1:22" x14ac:dyDescent="0.25">
      <c r="A582" s="29">
        <v>39890</v>
      </c>
      <c r="B582" s="30">
        <v>7.2143001556396484</v>
      </c>
      <c r="C582" s="31">
        <v>56.770000457763672</v>
      </c>
      <c r="D582" s="31">
        <v>24.379999160766602</v>
      </c>
      <c r="E582" s="31">
        <v>2.3599998950958252</v>
      </c>
      <c r="F582" s="31">
        <v>92.086471557617188</v>
      </c>
      <c r="G582" s="32">
        <v>43.557998657226563</v>
      </c>
      <c r="H582" s="30">
        <v>1.0409999638795853E-2</v>
      </c>
      <c r="I582" s="31">
        <v>1.3473999500274658</v>
      </c>
      <c r="J582" s="32">
        <v>1.4212000370025635</v>
      </c>
      <c r="K582" s="30">
        <v>794.3499755859375</v>
      </c>
      <c r="L582" s="31">
        <v>81.366523742675781</v>
      </c>
      <c r="M582" s="33">
        <v>1692.035888671875</v>
      </c>
      <c r="N582" s="30">
        <v>57.849643707275391</v>
      </c>
      <c r="O582" s="31">
        <v>932.7481689453125</v>
      </c>
      <c r="P582" s="32">
        <v>388.25</v>
      </c>
      <c r="Q582" s="30">
        <v>1.2600200176239014</v>
      </c>
      <c r="R582" s="31">
        <v>2.8810000419616699</v>
      </c>
      <c r="S582" s="31">
        <v>1.7904720306396484</v>
      </c>
      <c r="T582" s="31">
        <v>3.5529999732971191</v>
      </c>
      <c r="U582" s="31">
        <v>1.8735200166702271</v>
      </c>
      <c r="V582" s="32">
        <v>3.6324999332427979</v>
      </c>
    </row>
    <row r="583" spans="1:22" x14ac:dyDescent="0.25">
      <c r="A583" s="29">
        <v>39891</v>
      </c>
      <c r="B583" s="30">
        <v>7.1086001396179199</v>
      </c>
      <c r="C583" s="31">
        <v>56.824298858642578</v>
      </c>
      <c r="D583" s="31">
        <v>24.540000915527344</v>
      </c>
      <c r="E583" s="31">
        <v>2.3299999237060547</v>
      </c>
      <c r="F583" s="31">
        <v>93.183334350585938</v>
      </c>
      <c r="G583" s="32">
        <v>43.834999084472656</v>
      </c>
      <c r="H583" s="30">
        <v>1.0575000196695328E-2</v>
      </c>
      <c r="I583" s="31">
        <v>1.3665000200271606</v>
      </c>
      <c r="J583" s="32">
        <v>1.4493999481201172</v>
      </c>
      <c r="K583" s="30">
        <v>784.03997802734375</v>
      </c>
      <c r="L583" s="31">
        <v>84.048660278320313</v>
      </c>
      <c r="M583" s="33">
        <v>1694.060791015625</v>
      </c>
      <c r="N583" s="30">
        <v>61.549999237060547</v>
      </c>
      <c r="O583" s="31">
        <v>953.69403076171875</v>
      </c>
      <c r="P583" s="32">
        <v>396.5</v>
      </c>
      <c r="Q583" s="30">
        <v>1.2696820497512817</v>
      </c>
      <c r="R583" s="31">
        <v>2.8994998931884766</v>
      </c>
      <c r="S583" s="31">
        <v>1.7562979459762573</v>
      </c>
      <c r="T583" s="31">
        <v>3.4010000228881836</v>
      </c>
      <c r="U583" s="31">
        <v>1.8222990036010742</v>
      </c>
      <c r="V583" s="32">
        <v>3.559999942779541</v>
      </c>
    </row>
    <row r="584" spans="1:22" x14ac:dyDescent="0.25">
      <c r="A584" s="29">
        <v>39892</v>
      </c>
      <c r="B584" s="30">
        <v>7.478600025177002</v>
      </c>
      <c r="C584" s="31">
        <v>57.342899322509766</v>
      </c>
      <c r="D584" s="31">
        <v>24.190000534057617</v>
      </c>
      <c r="E584" s="31">
        <v>2.25</v>
      </c>
      <c r="F584" s="31">
        <v>93.307785034179688</v>
      </c>
      <c r="G584" s="32">
        <v>44.148998260498047</v>
      </c>
      <c r="H584" s="30">
        <v>1.0421000421047211E-2</v>
      </c>
      <c r="I584" s="31">
        <v>1.3581999540328979</v>
      </c>
      <c r="J584" s="32">
        <v>1.4431999921798706</v>
      </c>
      <c r="K584" s="30">
        <v>768.53997802734375</v>
      </c>
      <c r="L584" s="31">
        <v>84.048660278320313</v>
      </c>
      <c r="M584" s="33">
        <v>1655.90478515625</v>
      </c>
      <c r="N584" s="30">
        <v>62.209999084472656</v>
      </c>
      <c r="O584" s="31">
        <v>954.69390869140625</v>
      </c>
      <c r="P584" s="32">
        <v>396.5</v>
      </c>
      <c r="Q584" s="30">
        <v>1.280398964881897</v>
      </c>
      <c r="R584" s="31">
        <v>2.9495000839233398</v>
      </c>
      <c r="S584" s="31">
        <v>1.727215051651001</v>
      </c>
      <c r="T584" s="31">
        <v>3.3880000114440918</v>
      </c>
      <c r="U584" s="31">
        <v>1.7951689958572388</v>
      </c>
      <c r="V584" s="32">
        <v>3.5374999046325684</v>
      </c>
    </row>
    <row r="585" spans="1:22" x14ac:dyDescent="0.25">
      <c r="A585" s="29">
        <v>39895</v>
      </c>
      <c r="B585" s="30">
        <v>6.5850000381469727</v>
      </c>
      <c r="C585" s="31">
        <v>56.830001831054688</v>
      </c>
      <c r="D585" s="31">
        <v>25.5</v>
      </c>
      <c r="E585" s="31">
        <v>2.2899999618530273</v>
      </c>
      <c r="F585" s="31">
        <v>93.332000732421875</v>
      </c>
      <c r="G585" s="32">
        <v>44.858001708984375</v>
      </c>
      <c r="H585" s="30">
        <v>1.0320000350475311E-2</v>
      </c>
      <c r="I585" s="31">
        <v>1.3632999658584595</v>
      </c>
      <c r="J585" s="32">
        <v>1.4553999900817871</v>
      </c>
      <c r="K585" s="30">
        <v>822.91998291015625</v>
      </c>
      <c r="L585" s="31">
        <v>84.962020874023438</v>
      </c>
      <c r="M585" s="33">
        <v>1735.083740234375</v>
      </c>
      <c r="N585" s="30">
        <v>64.638572692871094</v>
      </c>
      <c r="O585" s="31">
        <v>950.7471923828125</v>
      </c>
      <c r="P585" s="32">
        <v>395.5</v>
      </c>
      <c r="Q585" s="30">
        <v>1.2703449726104736</v>
      </c>
      <c r="R585" s="31">
        <v>2.9360001087188721</v>
      </c>
      <c r="S585" s="31">
        <v>1.7290539741516113</v>
      </c>
      <c r="T585" s="31">
        <v>3.4660000801086426</v>
      </c>
      <c r="U585" s="31">
        <v>1.8110660314559937</v>
      </c>
      <c r="V585" s="32">
        <v>3.6175000667572021</v>
      </c>
    </row>
    <row r="586" spans="1:22" x14ac:dyDescent="0.25">
      <c r="A586" s="29">
        <v>39896</v>
      </c>
      <c r="B586" s="30">
        <v>5.9966998100280762</v>
      </c>
      <c r="C586" s="31">
        <v>56.325000762939453</v>
      </c>
      <c r="D586" s="31">
        <v>26.040000915527344</v>
      </c>
      <c r="E586" s="31">
        <v>2.2799999713897705</v>
      </c>
      <c r="F586" s="31">
        <v>93.563713073730469</v>
      </c>
      <c r="G586" s="32">
        <v>45.268001556396484</v>
      </c>
      <c r="H586" s="30">
        <v>1.0218000039458275E-2</v>
      </c>
      <c r="I586" s="31">
        <v>1.3467999696731567</v>
      </c>
      <c r="J586" s="32">
        <v>1.4718999862670898</v>
      </c>
      <c r="K586" s="30">
        <v>806.1199951171875</v>
      </c>
      <c r="L586" s="31">
        <v>86.541130065917969</v>
      </c>
      <c r="M586" s="33">
        <v>1794.8709716796875</v>
      </c>
      <c r="N586" s="30">
        <v>64.181068420410156</v>
      </c>
      <c r="O586" s="31">
        <v>922.74871826171875</v>
      </c>
      <c r="P586" s="32">
        <v>393.75</v>
      </c>
      <c r="Q586" s="30">
        <v>1.2830899953842163</v>
      </c>
      <c r="R586" s="31">
        <v>2.9070000648498535</v>
      </c>
      <c r="S586" s="31">
        <v>1.7495280504226685</v>
      </c>
      <c r="T586" s="31">
        <v>3.5610001087188721</v>
      </c>
      <c r="U586" s="31">
        <v>1.8294329643249512</v>
      </c>
      <c r="V586" s="32">
        <v>3.690000057220459</v>
      </c>
    </row>
    <row r="587" spans="1:22" x14ac:dyDescent="0.25">
      <c r="A587" s="29">
        <v>39897</v>
      </c>
      <c r="B587" s="30">
        <v>5.429999828338623</v>
      </c>
      <c r="C587" s="31">
        <v>55.75</v>
      </c>
      <c r="D587" s="31">
        <v>26.450000762939453</v>
      </c>
      <c r="E587" s="31">
        <v>2.2599999904632568</v>
      </c>
      <c r="F587" s="31">
        <v>93.335456848144531</v>
      </c>
      <c r="G587" s="32">
        <v>45.248001098632813</v>
      </c>
      <c r="H587" s="30">
        <v>1.0280000045895576E-2</v>
      </c>
      <c r="I587" s="31">
        <v>1.3582999706268311</v>
      </c>
      <c r="J587" s="32">
        <v>1.4532999992370605</v>
      </c>
      <c r="K587" s="30">
        <v>813.8800048828125</v>
      </c>
      <c r="L587" s="31">
        <v>86.885589599609375</v>
      </c>
      <c r="M587" s="33">
        <v>1757.6802978515625</v>
      </c>
      <c r="N587" s="30">
        <v>62.708572387695313</v>
      </c>
      <c r="O587" s="31">
        <v>931.74822998046875</v>
      </c>
      <c r="P587" s="32">
        <v>385.75</v>
      </c>
      <c r="Q587" s="30">
        <v>1.3091570138931274</v>
      </c>
      <c r="R587" s="31">
        <v>3.002000093460083</v>
      </c>
      <c r="S587" s="31">
        <v>1.7455689907073975</v>
      </c>
      <c r="T587" s="31">
        <v>3.5130000114440918</v>
      </c>
      <c r="U587" s="31">
        <v>1.8087749481201172</v>
      </c>
      <c r="V587" s="32">
        <v>3.6600000858306885</v>
      </c>
    </row>
    <row r="588" spans="1:22" x14ac:dyDescent="0.25">
      <c r="A588" s="29">
        <v>39898</v>
      </c>
      <c r="B588" s="30">
        <v>5.2579002380371094</v>
      </c>
      <c r="C588" s="31">
        <v>55.678600311279297</v>
      </c>
      <c r="D588" s="31">
        <v>26.430000305175781</v>
      </c>
      <c r="E588" s="31">
        <v>2.2699999809265137</v>
      </c>
      <c r="F588" s="31">
        <v>93.565589904785156</v>
      </c>
      <c r="G588" s="32">
        <v>45.869998931884766</v>
      </c>
      <c r="H588" s="30">
        <v>1.0147999972105026E-2</v>
      </c>
      <c r="I588" s="31">
        <v>1.3525999784469604</v>
      </c>
      <c r="J588" s="32">
        <v>1.4438999891281128</v>
      </c>
      <c r="K588" s="30">
        <v>832.8599853515625</v>
      </c>
      <c r="L588" s="31">
        <v>87.729240417480469</v>
      </c>
      <c r="M588" s="33">
        <v>1820.5018310546875</v>
      </c>
      <c r="N588" s="30">
        <v>64.059288024902344</v>
      </c>
      <c r="O588" s="31">
        <v>939.695556640625</v>
      </c>
      <c r="P588" s="32">
        <v>390.75</v>
      </c>
      <c r="Q588" s="30">
        <v>1.2625709772109985</v>
      </c>
      <c r="R588" s="31">
        <v>2.9375</v>
      </c>
      <c r="S588" s="31">
        <v>1.7440600395202637</v>
      </c>
      <c r="T588" s="31">
        <v>3.500999927520752</v>
      </c>
      <c r="U588" s="31">
        <v>1.8127199411392212</v>
      </c>
      <c r="V588" s="32">
        <v>3.6974999904632568</v>
      </c>
    </row>
    <row r="589" spans="1:22" x14ac:dyDescent="0.25">
      <c r="A589" s="29">
        <v>39899</v>
      </c>
      <c r="B589" s="30">
        <v>5.5714001655578613</v>
      </c>
      <c r="C589" s="31">
        <v>56.135700225830078</v>
      </c>
      <c r="D589" s="31">
        <v>26.040000915527344</v>
      </c>
      <c r="E589" s="31">
        <v>2.2899999618530273</v>
      </c>
      <c r="F589" s="31">
        <v>93.868858337402344</v>
      </c>
      <c r="G589" s="32">
        <v>46.271999359130859</v>
      </c>
      <c r="H589" s="30">
        <v>1.0199000127613544E-2</v>
      </c>
      <c r="I589" s="31">
        <v>1.3286999464035034</v>
      </c>
      <c r="J589" s="32">
        <v>1.430400013923645</v>
      </c>
      <c r="K589" s="30">
        <v>815.94000244140625</v>
      </c>
      <c r="L589" s="31">
        <v>88.049171447753906</v>
      </c>
      <c r="M589" s="33">
        <v>1821.7886962890625</v>
      </c>
      <c r="N589" s="30">
        <v>62.790000915527344</v>
      </c>
      <c r="O589" s="31">
        <v>924.697265625</v>
      </c>
      <c r="P589" s="32">
        <v>387</v>
      </c>
      <c r="Q589" s="30">
        <v>1.2298229932785034</v>
      </c>
      <c r="R589" s="31">
        <v>2.9440000057220459</v>
      </c>
      <c r="S589" s="31">
        <v>1.6895420551300049</v>
      </c>
      <c r="T589" s="31">
        <v>3.4430000782012939</v>
      </c>
      <c r="U589" s="31">
        <v>1.7756750583648682</v>
      </c>
      <c r="V589" s="32">
        <v>3.684999942779541</v>
      </c>
    </row>
    <row r="590" spans="1:22" x14ac:dyDescent="0.25">
      <c r="A590" s="29">
        <v>39902</v>
      </c>
      <c r="B590" s="30">
        <v>6.218599796295166</v>
      </c>
      <c r="C590" s="31">
        <v>56.914299011230469</v>
      </c>
      <c r="D590" s="31">
        <v>25.25</v>
      </c>
      <c r="E590" s="31">
        <v>2.2599999904632568</v>
      </c>
      <c r="F590" s="31">
        <v>93.993568420410156</v>
      </c>
      <c r="G590" s="32">
        <v>45.881000518798828</v>
      </c>
      <c r="H590" s="30">
        <v>1.0301000438630581E-2</v>
      </c>
      <c r="I590" s="31">
        <v>1.3199000358581543</v>
      </c>
      <c r="J590" s="32">
        <v>1.4206999540328979</v>
      </c>
      <c r="K590" s="30">
        <v>787.530029296875</v>
      </c>
      <c r="L590" s="31">
        <v>84.545890808105469</v>
      </c>
      <c r="M590" s="33">
        <v>1736.26708984375</v>
      </c>
      <c r="N590" s="30">
        <v>59.962070465087891</v>
      </c>
      <c r="O590" s="31">
        <v>917.89898681640625</v>
      </c>
      <c r="P590" s="32">
        <v>386.25</v>
      </c>
      <c r="Q590" s="30">
        <v>1.2033629417419434</v>
      </c>
      <c r="R590" s="31">
        <v>2.8940000534057617</v>
      </c>
      <c r="S590" s="31">
        <v>1.6619060039520264</v>
      </c>
      <c r="T590" s="31">
        <v>3.3610000610351563</v>
      </c>
      <c r="U590" s="31">
        <v>1.7507699728012085</v>
      </c>
      <c r="V590" s="32">
        <v>3.6349999904632568</v>
      </c>
    </row>
    <row r="591" spans="1:22" x14ac:dyDescent="0.25">
      <c r="A591" s="29">
        <v>39903</v>
      </c>
      <c r="B591" s="30">
        <v>6.1385998725891113</v>
      </c>
      <c r="C591" s="31">
        <v>57.157100677490234</v>
      </c>
      <c r="D591" s="31">
        <v>24.649999618530273</v>
      </c>
      <c r="E591" s="31">
        <v>2.2699999809265137</v>
      </c>
      <c r="F591" s="31">
        <v>94.203804016113281</v>
      </c>
      <c r="G591" s="32">
        <v>45.667999267578125</v>
      </c>
      <c r="H591" s="30">
        <v>1.0095999576151371E-2</v>
      </c>
      <c r="I591" s="31">
        <v>1.3250000476837158</v>
      </c>
      <c r="J591" s="32">
        <v>1.4352999925613403</v>
      </c>
      <c r="K591" s="30">
        <v>797.8699951171875</v>
      </c>
      <c r="L591" s="31">
        <v>81.629150390625</v>
      </c>
      <c r="M591" s="33">
        <v>1751.733154296875</v>
      </c>
      <c r="N591" s="30">
        <v>60.672760009765625</v>
      </c>
      <c r="O591" s="31">
        <v>922.69873046875</v>
      </c>
      <c r="P591" s="32">
        <v>404.75</v>
      </c>
      <c r="Q591" s="30">
        <v>1.1795109510421753</v>
      </c>
      <c r="R591" s="31">
        <v>2.878000020980835</v>
      </c>
      <c r="S591" s="31">
        <v>1.6506530046463013</v>
      </c>
      <c r="T591" s="31">
        <v>3.3629999160766602</v>
      </c>
      <c r="U591" s="31">
        <v>1.6939250230789185</v>
      </c>
      <c r="V591" s="32">
        <v>3.6150000095367432</v>
      </c>
    </row>
    <row r="592" spans="1:22" x14ac:dyDescent="0.25">
      <c r="A592" s="29">
        <v>39904</v>
      </c>
      <c r="B592" s="30">
        <v>6.3667001724243164</v>
      </c>
      <c r="C592" s="31">
        <v>58.016700744628906</v>
      </c>
      <c r="D592" s="31">
        <v>23.569999694824219</v>
      </c>
      <c r="E592" s="31">
        <v>2.2000000476837158</v>
      </c>
      <c r="F592" s="31">
        <v>94.456901550292969</v>
      </c>
      <c r="G592" s="32">
        <v>45.667999267578125</v>
      </c>
      <c r="H592" s="30">
        <v>1.0126000270247459E-2</v>
      </c>
      <c r="I592" s="31">
        <v>1.3249000310897827</v>
      </c>
      <c r="J592" s="32">
        <v>1.4435000419616699</v>
      </c>
      <c r="K592" s="30">
        <v>811.08001708984375</v>
      </c>
      <c r="L592" s="31">
        <v>84.765579223632813</v>
      </c>
      <c r="M592" s="33">
        <v>1744.445556640625</v>
      </c>
      <c r="N592" s="30">
        <v>59.515171051025391</v>
      </c>
      <c r="O592" s="31">
        <v>922.89874267578125</v>
      </c>
      <c r="P592" s="32">
        <v>396</v>
      </c>
      <c r="Q592" s="30">
        <v>1.1844789981842041</v>
      </c>
      <c r="R592" s="31">
        <v>2.8545000553131104</v>
      </c>
      <c r="S592" s="31">
        <v>1.6361320018768311</v>
      </c>
      <c r="T592" s="31">
        <v>3.375999927520752</v>
      </c>
      <c r="U592" s="31">
        <v>1.6668809652328491</v>
      </c>
      <c r="V592" s="32">
        <v>3.5724999904632568</v>
      </c>
    </row>
    <row r="593" spans="1:22" x14ac:dyDescent="0.25">
      <c r="A593" s="29">
        <v>39905</v>
      </c>
      <c r="B593" s="30">
        <v>5.9510002136230469</v>
      </c>
      <c r="C593" s="31">
        <v>57.799999237060547</v>
      </c>
      <c r="D593" s="31">
        <v>24.299999237060547</v>
      </c>
      <c r="E593" s="31">
        <v>2.2300000190734863</v>
      </c>
      <c r="F593" s="31">
        <v>94.239524841308594</v>
      </c>
      <c r="G593" s="32">
        <v>48.090999603271484</v>
      </c>
      <c r="H593" s="30">
        <v>1.0036000050604343E-2</v>
      </c>
      <c r="I593" s="31">
        <v>1.3460999727249146</v>
      </c>
      <c r="J593" s="32">
        <v>1.4709000587463379</v>
      </c>
      <c r="K593" s="30">
        <v>834.3800048828125</v>
      </c>
      <c r="L593" s="31">
        <v>87.791267395019531</v>
      </c>
      <c r="M593" s="33">
        <v>1873.7904052734375</v>
      </c>
      <c r="N593" s="30">
        <v>63.860000610351563</v>
      </c>
      <c r="O593" s="31">
        <v>904.84942626953125</v>
      </c>
      <c r="P593" s="32">
        <v>402.5</v>
      </c>
      <c r="Q593" s="30">
        <v>1.2111920118331909</v>
      </c>
      <c r="R593" s="31">
        <v>2.9419999122619629</v>
      </c>
      <c r="S593" s="31">
        <v>1.7067680358886719</v>
      </c>
      <c r="T593" s="31">
        <v>3.5120000839233398</v>
      </c>
      <c r="U593" s="31">
        <v>1.7174550294876099</v>
      </c>
      <c r="V593" s="32">
        <v>3.75</v>
      </c>
    </row>
    <row r="594" spans="1:22" x14ac:dyDescent="0.25">
      <c r="A594" s="29">
        <v>39906</v>
      </c>
      <c r="B594" s="30">
        <v>5.7006998062133789</v>
      </c>
      <c r="C594" s="31">
        <v>58.37139892578125</v>
      </c>
      <c r="D594" s="31">
        <v>24.290000915527344</v>
      </c>
      <c r="E594" s="31">
        <v>2.2300000190734863</v>
      </c>
      <c r="F594" s="31">
        <v>93.8238525390625</v>
      </c>
      <c r="G594" s="32">
        <v>47.646999359130859</v>
      </c>
      <c r="H594" s="30">
        <v>9.9700000137090683E-3</v>
      </c>
      <c r="I594" s="31">
        <v>1.3486000299453735</v>
      </c>
      <c r="J594" s="32">
        <v>1.4821000099182129</v>
      </c>
      <c r="K594" s="30">
        <v>842.5</v>
      </c>
      <c r="L594" s="31">
        <v>87.568450927734375</v>
      </c>
      <c r="M594" s="33">
        <v>1876.8511962890625</v>
      </c>
      <c r="N594" s="30">
        <v>64.242416381835938</v>
      </c>
      <c r="O594" s="31">
        <v>899.85003662109375</v>
      </c>
      <c r="P594" s="32">
        <v>404.5</v>
      </c>
      <c r="Q594" s="30">
        <v>1.2521070241928101</v>
      </c>
      <c r="R594" s="31">
        <v>3.0989999771118164</v>
      </c>
      <c r="S594" s="31">
        <v>1.7450109720230103</v>
      </c>
      <c r="T594" s="31">
        <v>3.5880000591278076</v>
      </c>
      <c r="U594" s="31">
        <v>1.7663530111312866</v>
      </c>
      <c r="V594" s="32">
        <v>3.807499885559082</v>
      </c>
    </row>
    <row r="595" spans="1:22" x14ac:dyDescent="0.25">
      <c r="A595" s="29">
        <v>39909</v>
      </c>
      <c r="B595" s="30">
        <v>5.7600002288818359</v>
      </c>
      <c r="C595" s="31">
        <v>58.831600189208984</v>
      </c>
      <c r="D595" s="31">
        <v>23.729999542236328</v>
      </c>
      <c r="E595" s="31">
        <v>2.2999999523162842</v>
      </c>
      <c r="F595" s="31">
        <v>93.762916564941406</v>
      </c>
      <c r="G595" s="32">
        <v>48.019001007080078</v>
      </c>
      <c r="H595" s="30">
        <v>9.9069997668266296E-3</v>
      </c>
      <c r="I595" s="31">
        <v>1.3415999412536621</v>
      </c>
      <c r="J595" s="32">
        <v>1.4729000329971313</v>
      </c>
      <c r="K595" s="30">
        <v>835.47998046875</v>
      </c>
      <c r="L595" s="31">
        <v>87.937660217285156</v>
      </c>
      <c r="M595" s="33">
        <v>1935.1435546875</v>
      </c>
      <c r="N595" s="30">
        <v>63.677242279052734</v>
      </c>
      <c r="O595" s="31">
        <v>870.25164794921875</v>
      </c>
      <c r="P595" s="32">
        <v>405.5</v>
      </c>
      <c r="Q595" s="30">
        <v>1.2533600330352783</v>
      </c>
      <c r="R595" s="31">
        <v>3.1510000228881836</v>
      </c>
      <c r="S595" s="31">
        <v>1.7269159555435181</v>
      </c>
      <c r="T595" s="31">
        <v>3.6089999675750732</v>
      </c>
      <c r="U595" s="31">
        <v>1.7467659711837769</v>
      </c>
      <c r="V595" s="32">
        <v>3.8424999713897705</v>
      </c>
    </row>
    <row r="596" spans="1:22" x14ac:dyDescent="0.25">
      <c r="A596" s="29">
        <v>39910</v>
      </c>
      <c r="B596" s="30">
        <v>6.2249999046325684</v>
      </c>
      <c r="C596" s="31">
        <v>62.791698455810547</v>
      </c>
      <c r="D596" s="31">
        <v>23.329999923706055</v>
      </c>
      <c r="E596" s="31">
        <v>2.2799999713897705</v>
      </c>
      <c r="F596" s="31">
        <v>93.899681091308594</v>
      </c>
      <c r="G596" s="32">
        <v>48.202999114990234</v>
      </c>
      <c r="H596" s="30">
        <v>9.9480003118515015E-3</v>
      </c>
      <c r="I596" s="31">
        <v>1.3272000551223755</v>
      </c>
      <c r="J596" s="32">
        <v>1.4728000164031982</v>
      </c>
      <c r="K596" s="30">
        <v>815.54998779296875</v>
      </c>
      <c r="L596" s="31">
        <v>87.899627685546875</v>
      </c>
      <c r="M596" s="33">
        <v>1926.281494140625</v>
      </c>
      <c r="N596" s="30">
        <v>62.867931365966797</v>
      </c>
      <c r="O596" s="31">
        <v>882.1529541015625</v>
      </c>
      <c r="P596" s="32">
        <v>396.25</v>
      </c>
      <c r="Q596" s="30">
        <v>1.227774977684021</v>
      </c>
      <c r="R596" s="31">
        <v>3.128000020980835</v>
      </c>
      <c r="S596" s="31">
        <v>1.7107319831848145</v>
      </c>
      <c r="T596" s="31">
        <v>3.5950000286102295</v>
      </c>
      <c r="U596" s="31">
        <v>1.7116819620132446</v>
      </c>
      <c r="V596" s="32">
        <v>3.7950000762939453</v>
      </c>
    </row>
    <row r="597" spans="1:22" x14ac:dyDescent="0.25">
      <c r="A597" s="29">
        <v>39911</v>
      </c>
      <c r="B597" s="30">
        <v>6.2782998085021973</v>
      </c>
      <c r="C597" s="31">
        <v>63.531700134277344</v>
      </c>
      <c r="D597" s="31">
        <v>23.25</v>
      </c>
      <c r="E597" s="31">
        <v>2.190000057220459</v>
      </c>
      <c r="F597" s="31">
        <v>94.044754028320313</v>
      </c>
      <c r="G597" s="32">
        <v>48.4739990234375</v>
      </c>
      <c r="H597" s="30">
        <v>1.0029999539256096E-2</v>
      </c>
      <c r="I597" s="31">
        <v>1.3281999826431274</v>
      </c>
      <c r="J597" s="32">
        <v>1.4697999954223633</v>
      </c>
      <c r="K597" s="30">
        <v>825.15997314453125</v>
      </c>
      <c r="L597" s="31">
        <v>86.161186218261719</v>
      </c>
      <c r="M597" s="33">
        <v>1867.6756591796875</v>
      </c>
      <c r="N597" s="30">
        <v>63.148963928222656</v>
      </c>
      <c r="O597" s="31">
        <v>885.1524658203125</v>
      </c>
      <c r="P597" s="32">
        <v>397</v>
      </c>
      <c r="Q597" s="30">
        <v>1.2093640565872192</v>
      </c>
      <c r="R597" s="31">
        <v>3.0569999217987061</v>
      </c>
      <c r="S597" s="31">
        <v>1.6967120170593262</v>
      </c>
      <c r="T597" s="31">
        <v>3.5880000591278076</v>
      </c>
      <c r="U597" s="31">
        <v>1.7092599868774414</v>
      </c>
      <c r="V597" s="32">
        <v>3.7725000381469727</v>
      </c>
    </row>
    <row r="598" spans="1:22" x14ac:dyDescent="0.25">
      <c r="A598" s="29">
        <v>39912</v>
      </c>
      <c r="B598" s="30">
        <v>6.0043001174926758</v>
      </c>
      <c r="C598" s="31">
        <v>63.64739990234375</v>
      </c>
      <c r="D598" s="31">
        <v>23.389999389648438</v>
      </c>
      <c r="E598" s="31">
        <v>2.25</v>
      </c>
      <c r="F598" s="31">
        <v>94.002754211425781</v>
      </c>
      <c r="G598" s="32">
        <v>48.768001556396484</v>
      </c>
      <c r="H598" s="30">
        <v>9.9480003118515015E-3</v>
      </c>
      <c r="I598" s="31">
        <v>1.3169000148773193</v>
      </c>
      <c r="J598" s="32">
        <v>1.4671000242233276</v>
      </c>
      <c r="K598" s="30">
        <v>856.55999755859375</v>
      </c>
      <c r="L598" s="31">
        <v>88.743499755859375</v>
      </c>
      <c r="M598" s="33">
        <v>1922.7005615234375</v>
      </c>
      <c r="N598" s="30">
        <v>64.93792724609375</v>
      </c>
      <c r="O598" s="31">
        <v>882.1529541015625</v>
      </c>
      <c r="P598" s="32">
        <v>390.25</v>
      </c>
      <c r="Q598" s="30">
        <v>1.2120749950408936</v>
      </c>
      <c r="R598" s="31">
        <v>3.1215000152587891</v>
      </c>
      <c r="S598" s="31">
        <v>1.6969900131225586</v>
      </c>
      <c r="T598" s="31">
        <v>3.6180000305175781</v>
      </c>
      <c r="U598" s="31">
        <v>1.6819000244140625</v>
      </c>
      <c r="V598" s="32">
        <v>3.7850000858306885</v>
      </c>
    </row>
    <row r="599" spans="1:22" x14ac:dyDescent="0.25">
      <c r="A599" s="29">
        <v>39913</v>
      </c>
      <c r="B599" s="30">
        <v>6.0043001174926758</v>
      </c>
      <c r="C599" s="31">
        <v>63.64739990234375</v>
      </c>
      <c r="D599" s="31">
        <v>23.389999389648438</v>
      </c>
      <c r="E599" s="31">
        <v>2.25</v>
      </c>
      <c r="F599" s="31">
        <v>94.002754211425781</v>
      </c>
      <c r="G599" s="32">
        <v>48.768001556396484</v>
      </c>
      <c r="H599" s="30">
        <v>9.9480003118515015E-3</v>
      </c>
      <c r="I599" s="31">
        <v>1.3188999891281128</v>
      </c>
      <c r="J599" s="32">
        <v>1.4671000242233276</v>
      </c>
      <c r="K599" s="30">
        <v>856.55999755859375</v>
      </c>
      <c r="L599" s="31">
        <v>89.30621337890625</v>
      </c>
      <c r="M599" s="33">
        <v>1922.7005615234375</v>
      </c>
      <c r="N599" s="30">
        <v>64.93792724609375</v>
      </c>
      <c r="O599" s="31">
        <v>882.1529541015625</v>
      </c>
      <c r="P599" s="32">
        <v>390.25</v>
      </c>
      <c r="Q599" s="30">
        <v>1.2120749950408936</v>
      </c>
      <c r="R599" s="31">
        <v>3.1215000152587891</v>
      </c>
      <c r="S599" s="31">
        <v>1.6969900131225586</v>
      </c>
      <c r="T599" s="31">
        <v>3.6180000305175781</v>
      </c>
      <c r="U599" s="31">
        <v>1.6819000244140625</v>
      </c>
      <c r="V599" s="32">
        <v>3.7850000858306885</v>
      </c>
    </row>
    <row r="600" spans="1:22" x14ac:dyDescent="0.25">
      <c r="A600" s="29">
        <v>39916</v>
      </c>
      <c r="B600" s="30">
        <v>6.0132999420166016</v>
      </c>
      <c r="C600" s="31">
        <v>63.933300018310547</v>
      </c>
      <c r="D600" s="31">
        <v>23.540000915527344</v>
      </c>
      <c r="E600" s="31">
        <v>2.25</v>
      </c>
      <c r="F600" s="31">
        <v>94.347625732421875</v>
      </c>
      <c r="G600" s="32">
        <v>49.194999694824219</v>
      </c>
      <c r="H600" s="30">
        <v>9.9900001659989357E-3</v>
      </c>
      <c r="I600" s="31">
        <v>1.3367999792098999</v>
      </c>
      <c r="J600" s="32">
        <v>1.4842000007629395</v>
      </c>
      <c r="K600" s="30">
        <v>858.72998046875</v>
      </c>
      <c r="L600" s="31">
        <v>89.18231201171875</v>
      </c>
      <c r="M600" s="33">
        <v>1922.7005615234375</v>
      </c>
      <c r="N600" s="30">
        <v>63.449310302734375</v>
      </c>
      <c r="O600" s="31">
        <v>890.25054931640625</v>
      </c>
      <c r="P600" s="32">
        <v>387.5</v>
      </c>
      <c r="Q600" s="30">
        <v>1.1837899684906006</v>
      </c>
      <c r="R600" s="31">
        <v>3.0446350574493408</v>
      </c>
      <c r="S600" s="31">
        <v>1.6969900131225586</v>
      </c>
      <c r="T600" s="31">
        <v>3.6180000305175781</v>
      </c>
      <c r="U600" s="31">
        <v>1.6819000244140625</v>
      </c>
      <c r="V600" s="32">
        <v>3.7850000858306885</v>
      </c>
    </row>
    <row r="601" spans="1:22" x14ac:dyDescent="0.25">
      <c r="A601" s="29">
        <v>39917</v>
      </c>
      <c r="B601" s="30">
        <v>6.179999828338623</v>
      </c>
      <c r="C601" s="31">
        <v>64.24169921875</v>
      </c>
      <c r="D601" s="31">
        <v>23.600000381469727</v>
      </c>
      <c r="E601" s="31">
        <v>2.3299999237060547</v>
      </c>
      <c r="F601" s="31">
        <v>94.557868957519531</v>
      </c>
      <c r="G601" s="32">
        <v>49.587001800537109</v>
      </c>
      <c r="H601" s="30">
        <v>1.0115000419318676E-2</v>
      </c>
      <c r="I601" s="31">
        <v>1.3258999586105347</v>
      </c>
      <c r="J601" s="32">
        <v>1.4918999671936035</v>
      </c>
      <c r="K601" s="30">
        <v>841.5</v>
      </c>
      <c r="L601" s="31">
        <v>89.342559814453125</v>
      </c>
      <c r="M601" s="33">
        <v>2010.3302001953125</v>
      </c>
      <c r="N601" s="30">
        <v>63.257240295410156</v>
      </c>
      <c r="O601" s="31">
        <v>889.75054931640625</v>
      </c>
      <c r="P601" s="32">
        <v>394.25</v>
      </c>
      <c r="Q601" s="30">
        <v>1.1584450006484985</v>
      </c>
      <c r="R601" s="31">
        <v>2.9679999351501465</v>
      </c>
      <c r="S601" s="31">
        <v>1.675475001335144</v>
      </c>
      <c r="T601" s="31">
        <v>3.5569999217987061</v>
      </c>
      <c r="U601" s="31">
        <v>1.6661080121994019</v>
      </c>
      <c r="V601" s="32">
        <v>3.6949999332427979</v>
      </c>
    </row>
    <row r="602" spans="1:22" x14ac:dyDescent="0.25">
      <c r="A602" s="29">
        <v>39918</v>
      </c>
      <c r="B602" s="30">
        <v>6.2399997711181641</v>
      </c>
      <c r="C602" s="31">
        <v>63.862499237060547</v>
      </c>
      <c r="D602" s="31">
        <v>23.549999237060547</v>
      </c>
      <c r="E602" s="31">
        <v>2.369999885559082</v>
      </c>
      <c r="F602" s="31">
        <v>94.57086181640625</v>
      </c>
      <c r="G602" s="32">
        <v>49.900001525878906</v>
      </c>
      <c r="H602" s="30">
        <v>1.0079000145196915E-2</v>
      </c>
      <c r="I602" s="31">
        <v>1.322700023651123</v>
      </c>
      <c r="J602" s="32">
        <v>1.4953000545501709</v>
      </c>
      <c r="K602" s="30">
        <v>852.05999755859375</v>
      </c>
      <c r="L602" s="31">
        <v>88.013572692871094</v>
      </c>
      <c r="M602" s="33">
        <v>2021.847412109375</v>
      </c>
      <c r="N602" s="30">
        <v>62.565860748291016</v>
      </c>
      <c r="O602" s="31">
        <v>891.8504638671875</v>
      </c>
      <c r="P602" s="32">
        <v>384.65573120117188</v>
      </c>
      <c r="Q602" s="30">
        <v>1.1352629661560059</v>
      </c>
      <c r="R602" s="31">
        <v>2.9254999160766602</v>
      </c>
      <c r="S602" s="31">
        <v>1.6490639448165894</v>
      </c>
      <c r="T602" s="31">
        <v>3.4879999160766602</v>
      </c>
      <c r="U602" s="31">
        <v>1.6706010103225708</v>
      </c>
      <c r="V602" s="32">
        <v>3.7325000762939453</v>
      </c>
    </row>
    <row r="603" spans="1:22" x14ac:dyDescent="0.25">
      <c r="A603" s="29">
        <v>39919</v>
      </c>
      <c r="B603" s="30">
        <v>6.1286001205444336</v>
      </c>
      <c r="C603" s="31">
        <v>63.685699462890625</v>
      </c>
      <c r="D603" s="31">
        <v>23.649999618530273</v>
      </c>
      <c r="E603" s="31">
        <v>2.3499999046325684</v>
      </c>
      <c r="F603" s="31">
        <v>94.510635375976563</v>
      </c>
      <c r="G603" s="32">
        <v>50.63800048828125</v>
      </c>
      <c r="H603" s="30">
        <v>1.0065999813377857E-2</v>
      </c>
      <c r="I603" s="31">
        <v>1.318600058555603</v>
      </c>
      <c r="J603" s="32">
        <v>1.4926999807357788</v>
      </c>
      <c r="K603" s="30">
        <v>865.29998779296875</v>
      </c>
      <c r="L603" s="31">
        <v>88.207542419433594</v>
      </c>
      <c r="M603" s="33">
        <v>2010.6435546875</v>
      </c>
      <c r="N603" s="30">
        <v>62.991378784179688</v>
      </c>
      <c r="O603" s="31">
        <v>878.8023681640625</v>
      </c>
      <c r="P603" s="32">
        <v>386.06146240234375</v>
      </c>
      <c r="Q603" s="30">
        <v>1.1656589508056641</v>
      </c>
      <c r="R603" s="31">
        <v>2.9730000495910645</v>
      </c>
      <c r="S603" s="31">
        <v>1.6550489664077759</v>
      </c>
      <c r="T603" s="31">
        <v>3.4939999580383301</v>
      </c>
      <c r="U603" s="31">
        <v>1.6696699857711792</v>
      </c>
      <c r="V603" s="32">
        <v>3.6875</v>
      </c>
    </row>
    <row r="604" spans="1:22" x14ac:dyDescent="0.25">
      <c r="A604" s="29">
        <v>39920</v>
      </c>
      <c r="B604" s="30">
        <v>5.9899997711181641</v>
      </c>
      <c r="C604" s="31">
        <v>63.595100402832031</v>
      </c>
      <c r="D604" s="31">
        <v>23.600000381469727</v>
      </c>
      <c r="E604" s="31">
        <v>2.369999885559082</v>
      </c>
      <c r="F604" s="31">
        <v>94.17425537109375</v>
      </c>
      <c r="G604" s="32">
        <v>51.616001129150391</v>
      </c>
      <c r="H604" s="30">
        <v>1.0079000145196915E-2</v>
      </c>
      <c r="I604" s="31">
        <v>1.3043999671936035</v>
      </c>
      <c r="J604" s="32">
        <v>1.4797999858856201</v>
      </c>
      <c r="K604" s="30">
        <v>869.5999755859375</v>
      </c>
      <c r="L604" s="31">
        <v>89.812263488769531</v>
      </c>
      <c r="M604" s="33">
        <v>2013.05419921875</v>
      </c>
      <c r="N604" s="30">
        <v>62.791725158691406</v>
      </c>
      <c r="O604" s="31">
        <v>867.003662109375</v>
      </c>
      <c r="P604" s="32">
        <v>376.71722412109375</v>
      </c>
      <c r="Q604" s="30">
        <v>1.2279469966888428</v>
      </c>
      <c r="R604" s="31">
        <v>3.1070001125335693</v>
      </c>
      <c r="S604" s="31">
        <v>1.6900509595870972</v>
      </c>
      <c r="T604" s="31">
        <v>3.562000036239624</v>
      </c>
      <c r="U604" s="31">
        <v>1.7196559906005859</v>
      </c>
      <c r="V604" s="32">
        <v>3.815000057220459</v>
      </c>
    </row>
    <row r="605" spans="1:22" x14ac:dyDescent="0.25">
      <c r="A605" s="29">
        <v>39923</v>
      </c>
      <c r="B605" s="30">
        <v>6.1954379081726074</v>
      </c>
      <c r="C605" s="31">
        <v>64.444633483886719</v>
      </c>
      <c r="D605" s="31">
        <v>23.5</v>
      </c>
      <c r="E605" s="31">
        <v>2.4000000953674316</v>
      </c>
      <c r="F605" s="31">
        <v>94.414169311523438</v>
      </c>
      <c r="G605" s="32">
        <v>51.78900146484375</v>
      </c>
      <c r="H605" s="30">
        <v>1.0224999859929085E-2</v>
      </c>
      <c r="I605" s="31">
        <v>1.2920999526977539</v>
      </c>
      <c r="J605" s="32">
        <v>1.4541000127792358</v>
      </c>
      <c r="K605" s="30">
        <v>832.3900146484375</v>
      </c>
      <c r="L605" s="31">
        <v>91.107460021972656</v>
      </c>
      <c r="M605" s="33">
        <v>2032.3624267578125</v>
      </c>
      <c r="N605" s="30">
        <v>60.039653778076172</v>
      </c>
      <c r="O605" s="31">
        <v>882.1510009765625</v>
      </c>
      <c r="P605" s="32">
        <v>370.40985107421875</v>
      </c>
      <c r="Q605" s="30">
        <v>1.219944953918457</v>
      </c>
      <c r="R605" s="31">
        <v>3.0280001163482666</v>
      </c>
      <c r="S605" s="31">
        <v>1.6852469444274902</v>
      </c>
      <c r="T605" s="31">
        <v>3.4409999847412109</v>
      </c>
      <c r="U605" s="31">
        <v>1.6906960010528564</v>
      </c>
      <c r="V605" s="32">
        <v>3.7249999046325684</v>
      </c>
    </row>
    <row r="606" spans="1:22" x14ac:dyDescent="0.25">
      <c r="A606" s="29">
        <v>39924</v>
      </c>
      <c r="B606" s="30">
        <v>6.1405458450317383</v>
      </c>
      <c r="C606" s="31">
        <v>64.393791198730469</v>
      </c>
      <c r="D606" s="31">
        <v>23.319999694824219</v>
      </c>
      <c r="E606" s="31">
        <v>2.380000114440918</v>
      </c>
      <c r="F606" s="31">
        <v>94.50933837890625</v>
      </c>
      <c r="G606" s="32">
        <v>50.794998168945313</v>
      </c>
      <c r="H606" s="30">
        <v>1.0127999819815159E-2</v>
      </c>
      <c r="I606" s="31">
        <v>1.2948000431060791</v>
      </c>
      <c r="J606" s="32">
        <v>1.4666999578475952</v>
      </c>
      <c r="K606" s="30">
        <v>850.08001708984375</v>
      </c>
      <c r="L606" s="31">
        <v>88.326019287109375</v>
      </c>
      <c r="M606" s="33">
        <v>1972.3602294921875</v>
      </c>
      <c r="N606" s="30">
        <v>59.998966217041016</v>
      </c>
      <c r="O606" s="31">
        <v>883.15093994140625</v>
      </c>
      <c r="P606" s="32">
        <v>375.03277587890625</v>
      </c>
      <c r="Q606" s="30">
        <v>1.2670480012893677</v>
      </c>
      <c r="R606" s="31">
        <v>3.0659999847412109</v>
      </c>
      <c r="S606" s="31">
        <v>1.6924769878387451</v>
      </c>
      <c r="T606" s="31">
        <v>3.4309999942779541</v>
      </c>
      <c r="U606" s="31">
        <v>1.7098979949951172</v>
      </c>
      <c r="V606" s="32">
        <v>3.7725000381469727</v>
      </c>
    </row>
    <row r="607" spans="1:22" x14ac:dyDescent="0.25">
      <c r="A607" s="29">
        <v>39925</v>
      </c>
      <c r="B607" s="30">
        <v>5.9175801277160645</v>
      </c>
      <c r="C607" s="31">
        <v>64.687431335449219</v>
      </c>
      <c r="D607" s="31">
        <v>23.930000305175781</v>
      </c>
      <c r="E607" s="31">
        <v>2.380000114440918</v>
      </c>
      <c r="F607" s="31">
        <v>94.364059448242188</v>
      </c>
      <c r="G607" s="32">
        <v>50.870998382568359</v>
      </c>
      <c r="H607" s="30">
        <v>1.0187000036239624E-2</v>
      </c>
      <c r="I607" s="31">
        <v>1.3005000352859497</v>
      </c>
      <c r="J607" s="32">
        <v>1.4503999948501587</v>
      </c>
      <c r="K607" s="30">
        <v>843.54998779296875</v>
      </c>
      <c r="L607" s="31">
        <v>89.140487670898438</v>
      </c>
      <c r="M607" s="33">
        <v>1919.78759765625</v>
      </c>
      <c r="N607" s="30">
        <v>60.091724395751953</v>
      </c>
      <c r="O607" s="31">
        <v>886.1507568359375</v>
      </c>
      <c r="P607" s="32">
        <v>374.68032836914063</v>
      </c>
      <c r="Q607" s="30">
        <v>1.2404769659042358</v>
      </c>
      <c r="R607" s="31">
        <v>3.1110000610351563</v>
      </c>
      <c r="S607" s="31">
        <v>1.7064290046691895</v>
      </c>
      <c r="T607" s="31">
        <v>3.4849998950958252</v>
      </c>
      <c r="U607" s="31">
        <v>1.7196669578552246</v>
      </c>
      <c r="V607" s="32">
        <v>3.8125</v>
      </c>
    </row>
    <row r="608" spans="1:22" x14ac:dyDescent="0.25">
      <c r="A608" s="29">
        <v>39926</v>
      </c>
      <c r="B608" s="30">
        <v>5.5994467735290527</v>
      </c>
      <c r="C608" s="31">
        <v>64.172874450683594</v>
      </c>
      <c r="D608" s="31">
        <v>24.209999084472656</v>
      </c>
      <c r="E608" s="31">
        <v>2.380000114440918</v>
      </c>
      <c r="F608" s="31">
        <v>94.372032165527344</v>
      </c>
      <c r="G608" s="32">
        <v>51.331001281738281</v>
      </c>
      <c r="H608" s="30">
        <v>1.0209999978542328E-2</v>
      </c>
      <c r="I608" s="31">
        <v>1.3143999576568604</v>
      </c>
      <c r="J608" s="32">
        <v>1.4695999622344971</v>
      </c>
      <c r="K608" s="30">
        <v>851.91998291015625</v>
      </c>
      <c r="L608" s="31">
        <v>90.393669128417969</v>
      </c>
      <c r="M608" s="33">
        <v>1963.1434326171875</v>
      </c>
      <c r="N608" s="30">
        <v>59.715862274169922</v>
      </c>
      <c r="O608" s="31">
        <v>906.09930419921875</v>
      </c>
      <c r="P608" s="32">
        <v>382.327880859375</v>
      </c>
      <c r="Q608" s="30">
        <v>1.2039849758148193</v>
      </c>
      <c r="R608" s="31">
        <v>3.0690000057220459</v>
      </c>
      <c r="S608" s="31">
        <v>1.694430947303772</v>
      </c>
      <c r="T608" s="31">
        <v>3.4909999370574951</v>
      </c>
      <c r="U608" s="31">
        <v>1.6928180456161499</v>
      </c>
      <c r="V608" s="32">
        <v>3.8324999809265137</v>
      </c>
    </row>
    <row r="609" spans="1:22" x14ac:dyDescent="0.25">
      <c r="A609" s="29">
        <v>39927</v>
      </c>
      <c r="B609" s="30">
        <v>5.2004480361938477</v>
      </c>
      <c r="C609" s="31">
        <v>63.727210998535156</v>
      </c>
      <c r="D609" s="31">
        <v>24.549999237060547</v>
      </c>
      <c r="E609" s="31">
        <v>2.3599998950958252</v>
      </c>
      <c r="F609" s="31">
        <v>94.126853942871094</v>
      </c>
      <c r="G609" s="32">
        <v>52.355998992919922</v>
      </c>
      <c r="H609" s="30">
        <v>1.0298999957740307E-2</v>
      </c>
      <c r="I609" s="31">
        <v>1.3242000341415405</v>
      </c>
      <c r="J609" s="32">
        <v>1.4673000574111938</v>
      </c>
      <c r="K609" s="30">
        <v>866.22998046875</v>
      </c>
      <c r="L609" s="31">
        <v>89.777732849121094</v>
      </c>
      <c r="M609" s="33">
        <v>1968.87109375</v>
      </c>
      <c r="N609" s="30">
        <v>61.158618927001953</v>
      </c>
      <c r="O609" s="31">
        <v>909.0989990234375</v>
      </c>
      <c r="P609" s="32">
        <v>378.43441772460938</v>
      </c>
      <c r="Q609" s="30">
        <v>1.1899789571762085</v>
      </c>
      <c r="R609" s="31">
        <v>3.1484999656677246</v>
      </c>
      <c r="S609" s="31">
        <v>1.6692670583724976</v>
      </c>
      <c r="T609" s="31">
        <v>3.4709999561309814</v>
      </c>
      <c r="U609" s="31">
        <v>1.6620969772338867</v>
      </c>
      <c r="V609" s="32">
        <v>3.752500057220459</v>
      </c>
    </row>
    <row r="610" spans="1:22" x14ac:dyDescent="0.25">
      <c r="A610" s="29">
        <v>39930</v>
      </c>
      <c r="B610" s="30">
        <v>4.8914451599121094</v>
      </c>
      <c r="C610" s="31">
        <v>63.125961303710938</v>
      </c>
      <c r="D610" s="31">
        <v>24.629999160766602</v>
      </c>
      <c r="E610" s="31">
        <v>2.3199999332427979</v>
      </c>
      <c r="F610" s="31">
        <v>94.42535400390625</v>
      </c>
      <c r="G610" s="32">
        <v>52.634998321533203</v>
      </c>
      <c r="H610" s="30">
        <v>1.0336999781429768E-2</v>
      </c>
      <c r="I610" s="31">
        <v>1.3035999536514282</v>
      </c>
      <c r="J610" s="32">
        <v>1.4632999897003174</v>
      </c>
      <c r="K610" s="30">
        <v>857.510009765625</v>
      </c>
      <c r="L610" s="31">
        <v>90.353492736816406</v>
      </c>
      <c r="M610" s="33">
        <v>1914.8804931640625</v>
      </c>
      <c r="N610" s="30">
        <v>60.211334228515625</v>
      </c>
      <c r="O610" s="31">
        <v>898.15008544921875</v>
      </c>
      <c r="P610" s="32">
        <v>374.06146240234375</v>
      </c>
      <c r="Q610" s="30">
        <v>1.1268359422683716</v>
      </c>
      <c r="R610" s="31">
        <v>3.0580000877380371</v>
      </c>
      <c r="S610" s="31">
        <v>1.6574159860610962</v>
      </c>
      <c r="T610" s="31">
        <v>3.4579999446868896</v>
      </c>
      <c r="U610" s="31">
        <v>1.6355220079421997</v>
      </c>
      <c r="V610" s="32">
        <v>3.7200000286102295</v>
      </c>
    </row>
    <row r="611" spans="1:22" x14ac:dyDescent="0.25">
      <c r="A611" s="29">
        <v>39931</v>
      </c>
      <c r="B611" s="30">
        <v>4.7596440315246582</v>
      </c>
      <c r="C611" s="31">
        <v>61.705577850341797</v>
      </c>
      <c r="D611" s="31">
        <v>25.5</v>
      </c>
      <c r="E611" s="31">
        <v>2.3399999141693115</v>
      </c>
      <c r="F611" s="31">
        <v>94.213424682617188</v>
      </c>
      <c r="G611" s="32">
        <v>52.841999053955078</v>
      </c>
      <c r="H611" s="30">
        <v>1.0369000025093555E-2</v>
      </c>
      <c r="I611" s="31">
        <v>1.3149000406265259</v>
      </c>
      <c r="J611" s="32">
        <v>1.461899995803833</v>
      </c>
      <c r="K611" s="30">
        <v>855.15997314453125</v>
      </c>
      <c r="L611" s="31">
        <v>88.045707702636719</v>
      </c>
      <c r="M611" s="33">
        <v>1877.872802734375</v>
      </c>
      <c r="N611" s="30">
        <v>59.842998504638672</v>
      </c>
      <c r="O611" s="31">
        <v>890.25054931640625</v>
      </c>
      <c r="P611" s="32">
        <v>376.9508056640625</v>
      </c>
      <c r="Q611" s="30">
        <v>1.1480200290679932</v>
      </c>
      <c r="R611" s="31">
        <v>3.1089999675750732</v>
      </c>
      <c r="S611" s="31">
        <v>1.6201419830322266</v>
      </c>
      <c r="T611" s="31">
        <v>3.4300000667572021</v>
      </c>
      <c r="U611" s="31">
        <v>1.6420630216598511</v>
      </c>
      <c r="V611" s="32">
        <v>3.6875</v>
      </c>
    </row>
    <row r="612" spans="1:22" x14ac:dyDescent="0.25">
      <c r="A612" s="29">
        <v>39932</v>
      </c>
      <c r="B612" s="30">
        <v>4.6666598320007324</v>
      </c>
      <c r="C612" s="31">
        <v>60.829460144042969</v>
      </c>
      <c r="D612" s="31">
        <v>25.540000915527344</v>
      </c>
      <c r="E612" s="31">
        <v>2.369999885559082</v>
      </c>
      <c r="F612" s="31">
        <v>93.908622741699219</v>
      </c>
      <c r="G612" s="32">
        <v>53.808998107910156</v>
      </c>
      <c r="H612" s="30">
        <v>1.0250000283122063E-2</v>
      </c>
      <c r="I612" s="31">
        <v>1.3271000385284424</v>
      </c>
      <c r="J612" s="32">
        <v>1.4764000177383423</v>
      </c>
      <c r="K612" s="30">
        <v>873.6400146484375</v>
      </c>
      <c r="L612" s="31">
        <v>88.045707702636719</v>
      </c>
      <c r="M612" s="33">
        <v>1929.8917236328125</v>
      </c>
      <c r="N612" s="30">
        <v>61.055332183837891</v>
      </c>
      <c r="O612" s="31">
        <v>897.17535400390625</v>
      </c>
      <c r="P612" s="32">
        <v>395.0286865234375</v>
      </c>
      <c r="Q612" s="30">
        <v>1.1176509857177734</v>
      </c>
      <c r="R612" s="31">
        <v>3.2054998874664307</v>
      </c>
      <c r="S612" s="31">
        <v>1.6216590404510498</v>
      </c>
      <c r="T612" s="31">
        <v>3.3929998874664307</v>
      </c>
      <c r="U612" s="31">
        <v>1.6253819465637207</v>
      </c>
      <c r="V612" s="32">
        <v>3.6700000762939453</v>
      </c>
    </row>
    <row r="613" spans="1:22" x14ac:dyDescent="0.25">
      <c r="A613" s="29">
        <v>39933</v>
      </c>
      <c r="B613" s="30">
        <v>4.7267317771911621</v>
      </c>
      <c r="C613" s="31">
        <v>61.012340545654297</v>
      </c>
      <c r="D613" s="31">
        <v>25.899999618530273</v>
      </c>
      <c r="E613" s="31">
        <v>2.380000114440918</v>
      </c>
      <c r="F613" s="31">
        <v>93.9124755859375</v>
      </c>
      <c r="G613" s="32">
        <v>56.356998443603516</v>
      </c>
      <c r="H613" s="30">
        <v>1.0134999640285969E-2</v>
      </c>
      <c r="I613" s="31">
        <v>1.3229999542236328</v>
      </c>
      <c r="J613" s="32">
        <v>1.4816000461578369</v>
      </c>
      <c r="K613" s="30">
        <v>872.80999755859375</v>
      </c>
      <c r="L613" s="31">
        <v>89.269927978515625</v>
      </c>
      <c r="M613" s="33">
        <v>2002.6824951171875</v>
      </c>
      <c r="N613" s="30">
        <v>61.176666259765625</v>
      </c>
      <c r="O613" s="31">
        <v>890.52630615234375</v>
      </c>
      <c r="P613" s="32">
        <v>398.15164184570313</v>
      </c>
      <c r="Q613" s="30">
        <v>1.0949569940567017</v>
      </c>
      <c r="R613" s="31">
        <v>3.2365000247955322</v>
      </c>
      <c r="S613" s="31">
        <v>1.6128699779510498</v>
      </c>
      <c r="T613" s="31">
        <v>3.4579999446868896</v>
      </c>
      <c r="U613" s="31">
        <v>1.6067889928817749</v>
      </c>
      <c r="V613" s="32">
        <v>3.6875</v>
      </c>
    </row>
    <row r="614" spans="1:22" x14ac:dyDescent="0.25">
      <c r="A614" s="29">
        <v>39934</v>
      </c>
      <c r="B614" s="30">
        <v>5.3205490112304688</v>
      </c>
      <c r="C614" s="31">
        <v>62.802806854248047</v>
      </c>
      <c r="D614" s="31">
        <v>25.879999160766602</v>
      </c>
      <c r="E614" s="31">
        <v>2.3599998950958252</v>
      </c>
      <c r="F614" s="31">
        <v>93.636329650878906</v>
      </c>
      <c r="G614" s="32">
        <v>59.5260009765625</v>
      </c>
      <c r="H614" s="30">
        <v>1.0065999813377857E-2</v>
      </c>
      <c r="I614" s="31">
        <v>1.327299952507019</v>
      </c>
      <c r="J614" s="32">
        <v>1.4904999732971191</v>
      </c>
      <c r="K614" s="30">
        <v>877.52001953125</v>
      </c>
      <c r="L614" s="31">
        <v>90.301063537597656</v>
      </c>
      <c r="M614" s="33">
        <v>2002.6824951171875</v>
      </c>
      <c r="N614" s="30">
        <v>63.377998352050781</v>
      </c>
      <c r="O614" s="31">
        <v>887.32672119140625</v>
      </c>
      <c r="P614" s="32">
        <v>408.34014892578125</v>
      </c>
      <c r="Q614" s="30">
        <v>1.1169860363006592</v>
      </c>
      <c r="R614" s="31">
        <v>3.3220000267028809</v>
      </c>
      <c r="S614" s="31">
        <v>1.612928032875061</v>
      </c>
      <c r="T614" s="31">
        <v>3.4579999446868896</v>
      </c>
      <c r="U614" s="31">
        <v>1.6201390027999878</v>
      </c>
      <c r="V614" s="32">
        <v>3.7225000858306885</v>
      </c>
    </row>
    <row r="615" spans="1:22" x14ac:dyDescent="0.25">
      <c r="A615" s="29">
        <v>39937</v>
      </c>
      <c r="B615" s="30">
        <v>5.0845928192138672</v>
      </c>
      <c r="C615" s="31">
        <v>62.164775848388672</v>
      </c>
      <c r="D615" s="31">
        <v>26.040000915527344</v>
      </c>
      <c r="E615" s="31">
        <v>2.3499999046325684</v>
      </c>
      <c r="F615" s="31">
        <v>93.846176147460938</v>
      </c>
      <c r="G615" s="32">
        <v>60.346000671386719</v>
      </c>
      <c r="H615" s="30">
        <v>1.0111000388860703E-2</v>
      </c>
      <c r="I615" s="31">
        <v>1.3406000137329102</v>
      </c>
      <c r="J615" s="32">
        <v>1.4967000484466553</v>
      </c>
      <c r="K615" s="30">
        <v>907.239990234375</v>
      </c>
      <c r="L615" s="31">
        <v>90.301063537597656</v>
      </c>
      <c r="M615" s="33">
        <v>2113.670166015625</v>
      </c>
      <c r="N615" s="30">
        <v>65.119003295898438</v>
      </c>
      <c r="O615" s="31">
        <v>903.3997802734375</v>
      </c>
      <c r="P615" s="32">
        <v>400.45901489257813</v>
      </c>
      <c r="Q615" s="30">
        <v>1.113381028175354</v>
      </c>
      <c r="R615" s="31">
        <v>3.314223051071167</v>
      </c>
      <c r="S615" s="31">
        <v>1.612928032875061</v>
      </c>
      <c r="T615" s="31">
        <v>3.4579999446868896</v>
      </c>
      <c r="U615" s="31">
        <v>1.6201390027999878</v>
      </c>
      <c r="V615" s="32">
        <v>3.7225000858306885</v>
      </c>
    </row>
    <row r="616" spans="1:22" x14ac:dyDescent="0.25">
      <c r="A616" s="29">
        <v>39938</v>
      </c>
      <c r="B616" s="30">
        <v>5.0541911125183105</v>
      </c>
      <c r="C616" s="31">
        <v>62.133602142333984</v>
      </c>
      <c r="D616" s="31">
        <v>26.879999160766602</v>
      </c>
      <c r="E616" s="31">
        <v>2.4300000667572021</v>
      </c>
      <c r="F616" s="31">
        <v>93.80487060546875</v>
      </c>
      <c r="G616" s="32">
        <v>61.25</v>
      </c>
      <c r="H616" s="30">
        <v>1.0099000297486782E-2</v>
      </c>
      <c r="I616" s="31">
        <v>1.3329999446868896</v>
      </c>
      <c r="J616" s="32">
        <v>1.5069999694824219</v>
      </c>
      <c r="K616" s="30">
        <v>903.79998779296875</v>
      </c>
      <c r="L616" s="31">
        <v>90.301063537597656</v>
      </c>
      <c r="M616" s="33">
        <v>2119.99658203125</v>
      </c>
      <c r="N616" s="30">
        <v>64.343330383300781</v>
      </c>
      <c r="O616" s="31">
        <v>904.3997802734375</v>
      </c>
      <c r="P616" s="32">
        <v>400.82376098632813</v>
      </c>
      <c r="Q616" s="30">
        <v>1.0771820545196533</v>
      </c>
      <c r="R616" s="31">
        <v>3.2925000190734863</v>
      </c>
      <c r="S616" s="31">
        <v>1.6057549715042114</v>
      </c>
      <c r="T616" s="31">
        <v>3.4590001106262207</v>
      </c>
      <c r="U616" s="31">
        <v>1.6297450065612793</v>
      </c>
      <c r="V616" s="32">
        <v>3.752500057220459</v>
      </c>
    </row>
    <row r="617" spans="1:22" x14ac:dyDescent="0.25">
      <c r="A617" s="29">
        <v>39939</v>
      </c>
      <c r="B617" s="30">
        <v>4.6016387939453125</v>
      </c>
      <c r="C617" s="31">
        <v>57.308017730712891</v>
      </c>
      <c r="D617" s="31">
        <v>27.579999923706055</v>
      </c>
      <c r="E617" s="31">
        <v>2.4500000476837158</v>
      </c>
      <c r="F617" s="31">
        <v>93.782203674316406</v>
      </c>
      <c r="G617" s="32">
        <v>61.833000183105469</v>
      </c>
      <c r="H617" s="30">
        <v>1.0174999944865704E-2</v>
      </c>
      <c r="I617" s="31">
        <v>1.3334000110626221</v>
      </c>
      <c r="J617" s="32">
        <v>1.5134999752044678</v>
      </c>
      <c r="K617" s="30">
        <v>919.530029296875</v>
      </c>
      <c r="L617" s="31">
        <v>90.301063537597656</v>
      </c>
      <c r="M617" s="33">
        <v>2172.1884765625</v>
      </c>
      <c r="N617" s="30">
        <v>65.765335083007813</v>
      </c>
      <c r="O617" s="31">
        <v>907.39959716796875</v>
      </c>
      <c r="P617" s="32">
        <v>403.18441772460938</v>
      </c>
      <c r="Q617" s="30">
        <v>1.0392489433288574</v>
      </c>
      <c r="R617" s="31">
        <v>3.2699999809265137</v>
      </c>
      <c r="S617" s="31">
        <v>1.5839040279388428</v>
      </c>
      <c r="T617" s="31">
        <v>3.4679999351501465</v>
      </c>
      <c r="U617" s="31">
        <v>1.6176190376281738</v>
      </c>
      <c r="V617" s="32">
        <v>3.8599998950958252</v>
      </c>
    </row>
    <row r="618" spans="1:22" x14ac:dyDescent="0.25">
      <c r="A618" s="29">
        <v>39940</v>
      </c>
      <c r="B618" s="30">
        <v>4.670569896697998</v>
      </c>
      <c r="C618" s="31">
        <v>54.467342376708984</v>
      </c>
      <c r="D618" s="31">
        <v>27.25</v>
      </c>
      <c r="E618" s="31">
        <v>2.4200000762939453</v>
      </c>
      <c r="F618" s="31">
        <v>93.426498413085938</v>
      </c>
      <c r="G618" s="32">
        <v>63.477001190185547</v>
      </c>
      <c r="H618" s="30">
        <v>1.0100999847054482E-2</v>
      </c>
      <c r="I618" s="31">
        <v>1.3389999866485596</v>
      </c>
      <c r="J618" s="32">
        <v>1.5001000165939331</v>
      </c>
      <c r="K618" s="30">
        <v>907.3900146484375</v>
      </c>
      <c r="L618" s="31">
        <v>94.741897583007813</v>
      </c>
      <c r="M618" s="33">
        <v>2221.64892578125</v>
      </c>
      <c r="N618" s="30">
        <v>65.793998718261719</v>
      </c>
      <c r="O618" s="31">
        <v>913.3485107421875</v>
      </c>
      <c r="P618" s="32">
        <v>407.48361206054688</v>
      </c>
      <c r="Q618" s="30">
        <v>1.0184650421142578</v>
      </c>
      <c r="R618" s="31">
        <v>3.4170000553131104</v>
      </c>
      <c r="S618" s="31">
        <v>1.5500240325927734</v>
      </c>
      <c r="T618" s="31">
        <v>3.5920000076293945</v>
      </c>
      <c r="U618" s="31">
        <v>1.6146930456161499</v>
      </c>
      <c r="V618" s="32">
        <v>3.9900000095367432</v>
      </c>
    </row>
    <row r="619" spans="1:22" x14ac:dyDescent="0.25">
      <c r="A619" s="29">
        <v>39941</v>
      </c>
      <c r="B619" s="30">
        <v>4.3297891616821289</v>
      </c>
      <c r="C619" s="31">
        <v>48.760307312011719</v>
      </c>
      <c r="D619" s="31">
        <v>27.629999160766602</v>
      </c>
      <c r="E619" s="31">
        <v>2.4800000190734863</v>
      </c>
      <c r="F619" s="31">
        <v>93.277801513671875</v>
      </c>
      <c r="G619" s="32">
        <v>63.969001770019531</v>
      </c>
      <c r="H619" s="30">
        <v>1.0162999853491783E-2</v>
      </c>
      <c r="I619" s="31">
        <v>1.3633999824523926</v>
      </c>
      <c r="J619" s="32">
        <v>1.5214999914169312</v>
      </c>
      <c r="K619" s="30">
        <v>929.22998046875</v>
      </c>
      <c r="L619" s="31">
        <v>95.518463134765625</v>
      </c>
      <c r="M619" s="33">
        <v>2243.839599609375</v>
      </c>
      <c r="N619" s="30">
        <v>66.71533203125</v>
      </c>
      <c r="O619" s="31">
        <v>909.34893798828125</v>
      </c>
      <c r="P619" s="32">
        <v>416.75408935546875</v>
      </c>
      <c r="Q619" s="30">
        <v>1.0032680034637451</v>
      </c>
      <c r="R619" s="31">
        <v>3.4195001125335693</v>
      </c>
      <c r="S619" s="31">
        <v>1.5152039527893066</v>
      </c>
      <c r="T619" s="31">
        <v>3.6429998874664307</v>
      </c>
      <c r="U619" s="31">
        <v>1.5830819606781006</v>
      </c>
      <c r="V619" s="32">
        <v>4.0174999237060547</v>
      </c>
    </row>
    <row r="620" spans="1:22" x14ac:dyDescent="0.25">
      <c r="A620" s="29">
        <v>39944</v>
      </c>
      <c r="B620" s="30">
        <v>4.2585721015930176</v>
      </c>
      <c r="C620" s="31">
        <v>43.929546356201172</v>
      </c>
      <c r="D620" s="31">
        <v>27.799999237060547</v>
      </c>
      <c r="E620" s="31">
        <v>2.5</v>
      </c>
      <c r="F620" s="31">
        <v>93.472503662109375</v>
      </c>
      <c r="G620" s="32">
        <v>63.903999328613281</v>
      </c>
      <c r="H620" s="30">
        <v>1.0261000134050846E-2</v>
      </c>
      <c r="I620" s="31">
        <v>1.3581999540328979</v>
      </c>
      <c r="J620" s="32">
        <v>1.5134999752044678</v>
      </c>
      <c r="K620" s="30">
        <v>909.239990234375</v>
      </c>
      <c r="L620" s="31">
        <v>97.016029357910156</v>
      </c>
      <c r="M620" s="33">
        <v>2204.88232421875</v>
      </c>
      <c r="N620" s="30">
        <v>66.582664489746094</v>
      </c>
      <c r="O620" s="31">
        <v>911.599365234375</v>
      </c>
      <c r="P620" s="32">
        <v>416.93032836914063</v>
      </c>
      <c r="Q620" s="30">
        <v>0.97330498695373535</v>
      </c>
      <c r="R620" s="31">
        <v>3.2999999523162842</v>
      </c>
      <c r="S620" s="31">
        <v>1.5229990482330322</v>
      </c>
      <c r="T620" s="31">
        <v>3.5380001068115234</v>
      </c>
      <c r="U620" s="31">
        <v>1.5931140184402466</v>
      </c>
      <c r="V620" s="32">
        <v>3.9874999523162842</v>
      </c>
    </row>
    <row r="621" spans="1:22" x14ac:dyDescent="0.25">
      <c r="A621" s="29">
        <v>39945</v>
      </c>
      <c r="B621" s="30">
        <v>4.4569649696350098</v>
      </c>
      <c r="C621" s="31">
        <v>44.039524078369141</v>
      </c>
      <c r="D621" s="31">
        <v>28.389999389648438</v>
      </c>
      <c r="E621" s="31">
        <v>2.5</v>
      </c>
      <c r="F621" s="31">
        <v>93.532196044921875</v>
      </c>
      <c r="G621" s="32">
        <v>64.067001342773438</v>
      </c>
      <c r="H621" s="30">
        <v>1.0378000326454639E-2</v>
      </c>
      <c r="I621" s="31">
        <v>1.364799976348877</v>
      </c>
      <c r="J621" s="32">
        <v>1.5276000499725342</v>
      </c>
      <c r="K621" s="30">
        <v>908.3499755859375</v>
      </c>
      <c r="L621" s="31">
        <v>96.694328308105469</v>
      </c>
      <c r="M621" s="33">
        <v>2213.344482421875</v>
      </c>
      <c r="N621" s="30">
        <v>66.884666442871094</v>
      </c>
      <c r="O621" s="31">
        <v>918.59893798828125</v>
      </c>
      <c r="P621" s="32">
        <v>423.172119140625</v>
      </c>
      <c r="Q621" s="30">
        <v>0.95883697271347046</v>
      </c>
      <c r="R621" s="31">
        <v>3.2730000019073486</v>
      </c>
      <c r="S621" s="31">
        <v>1.5251220464706421</v>
      </c>
      <c r="T621" s="31">
        <v>3.5250000953674316</v>
      </c>
      <c r="U621" s="31">
        <v>1.591128945350647</v>
      </c>
      <c r="V621" s="32">
        <v>3.9900000095367432</v>
      </c>
    </row>
    <row r="622" spans="1:22" x14ac:dyDescent="0.25">
      <c r="A622" s="29">
        <v>39946</v>
      </c>
      <c r="B622" s="30">
        <v>4.869877815246582</v>
      </c>
      <c r="C622" s="31">
        <v>46.371208190917969</v>
      </c>
      <c r="D622" s="31">
        <v>27.299999237060547</v>
      </c>
      <c r="E622" s="31">
        <v>2.5</v>
      </c>
      <c r="F622" s="31">
        <v>93.832664489746094</v>
      </c>
      <c r="G622" s="32">
        <v>63.527999877929688</v>
      </c>
      <c r="H622" s="30">
        <v>1.0478000156581402E-2</v>
      </c>
      <c r="I622" s="31">
        <v>1.3600000143051147</v>
      </c>
      <c r="J622" s="32">
        <v>1.5148999691009521</v>
      </c>
      <c r="K622" s="30">
        <v>883.91998291015625</v>
      </c>
      <c r="L622" s="31">
        <v>97.520263671875</v>
      </c>
      <c r="M622" s="33">
        <v>2201.22705078125</v>
      </c>
      <c r="N622" s="30">
        <v>66.222000122070313</v>
      </c>
      <c r="O622" s="31">
        <v>928.598388671875</v>
      </c>
      <c r="P622" s="32">
        <v>422.827880859375</v>
      </c>
      <c r="Q622" s="30">
        <v>0.92889100313186646</v>
      </c>
      <c r="R622" s="31">
        <v>3.1930000782012939</v>
      </c>
      <c r="S622" s="31">
        <v>1.4966870546340942</v>
      </c>
      <c r="T622" s="31">
        <v>3.4869999885559082</v>
      </c>
      <c r="U622" s="31">
        <v>1.5077439546585083</v>
      </c>
      <c r="V622" s="32">
        <v>3.8275001049041748</v>
      </c>
    </row>
    <row r="623" spans="1:22" x14ac:dyDescent="0.25">
      <c r="A623" s="29">
        <v>39947</v>
      </c>
      <c r="B623" s="30">
        <v>4.8434829711914063</v>
      </c>
      <c r="C623" s="31">
        <v>45.690391540527344</v>
      </c>
      <c r="D623" s="31">
        <v>26.709999084472656</v>
      </c>
      <c r="E623" s="31">
        <v>2.5399999618530273</v>
      </c>
      <c r="F623" s="31">
        <v>93.813430786132813</v>
      </c>
      <c r="G623" s="32">
        <v>62.671001434326172</v>
      </c>
      <c r="H623" s="30">
        <v>1.0444999672472477E-2</v>
      </c>
      <c r="I623" s="31">
        <v>1.3638999462127686</v>
      </c>
      <c r="J623" s="32">
        <v>1.5233000516891479</v>
      </c>
      <c r="K623" s="30">
        <v>893.07000732421875</v>
      </c>
      <c r="L623" s="31">
        <v>95.158538818359375</v>
      </c>
      <c r="M623" s="33">
        <v>2134.3427734375</v>
      </c>
      <c r="N623" s="30">
        <v>66.51300048828125</v>
      </c>
      <c r="O623" s="31">
        <v>926.64703369140625</v>
      </c>
      <c r="P623" s="32">
        <v>424.81967163085938</v>
      </c>
      <c r="Q623" s="30">
        <v>0.91263002157211304</v>
      </c>
      <c r="R623" s="31">
        <v>3.2105000019073486</v>
      </c>
      <c r="S623" s="31">
        <v>1.4772360324859619</v>
      </c>
      <c r="T623" s="31">
        <v>3.4679999351501465</v>
      </c>
      <c r="U623" s="31">
        <v>1.4803860187530518</v>
      </c>
      <c r="V623" s="32">
        <v>3.7574999332427979</v>
      </c>
    </row>
    <row r="624" spans="1:22" x14ac:dyDescent="0.25">
      <c r="A624" s="29">
        <v>39948</v>
      </c>
      <c r="B624" s="30">
        <v>4.7321958541870117</v>
      </c>
      <c r="C624" s="31">
        <v>45.662624359130859</v>
      </c>
      <c r="D624" s="31">
        <v>27.270000457763672</v>
      </c>
      <c r="E624" s="31">
        <v>2.5199999809265137</v>
      </c>
      <c r="F624" s="31">
        <v>93.965927124023438</v>
      </c>
      <c r="G624" s="32">
        <v>62.933998107910156</v>
      </c>
      <c r="H624" s="30">
        <v>1.0513000190258026E-2</v>
      </c>
      <c r="I624" s="31">
        <v>1.3494999408721924</v>
      </c>
      <c r="J624" s="32">
        <v>1.5156999826431274</v>
      </c>
      <c r="K624" s="30">
        <v>882.8800048828125</v>
      </c>
      <c r="L624" s="31">
        <v>97.682807922363281</v>
      </c>
      <c r="M624" s="33">
        <v>2166.1923828125</v>
      </c>
      <c r="N624" s="30">
        <v>64.069999694824219</v>
      </c>
      <c r="O624" s="31">
        <v>931.646484375</v>
      </c>
      <c r="P624" s="32">
        <v>417.25</v>
      </c>
      <c r="Q624" s="30">
        <v>0.87931901216506958</v>
      </c>
      <c r="R624" s="31">
        <v>3.2200000286102295</v>
      </c>
      <c r="S624" s="31">
        <v>1.4626230001449585</v>
      </c>
      <c r="T624" s="31">
        <v>3.5360000133514404</v>
      </c>
      <c r="U624" s="31">
        <v>1.4572689533233643</v>
      </c>
      <c r="V624" s="32">
        <v>3.8275001049041748</v>
      </c>
    </row>
    <row r="625" spans="1:22" x14ac:dyDescent="0.25">
      <c r="A625" s="29">
        <v>39951</v>
      </c>
      <c r="B625" s="30">
        <v>4.5204930305480957</v>
      </c>
      <c r="C625" s="31">
        <v>45.083568572998047</v>
      </c>
      <c r="D625" s="31">
        <v>27.5</v>
      </c>
      <c r="E625" s="31">
        <v>2.5099999904632568</v>
      </c>
      <c r="F625" s="31">
        <v>93.832298278808594</v>
      </c>
      <c r="G625" s="32">
        <v>63.124000549316406</v>
      </c>
      <c r="H625" s="30">
        <v>1.0370999574661255E-2</v>
      </c>
      <c r="I625" s="31">
        <v>1.3561999797821045</v>
      </c>
      <c r="J625" s="32">
        <v>1.5325000286102295</v>
      </c>
      <c r="K625" s="30">
        <v>909.71002197265625</v>
      </c>
      <c r="L625" s="31">
        <v>93.872871398925781</v>
      </c>
      <c r="M625" s="33">
        <v>2195.725341796875</v>
      </c>
      <c r="N625" s="30">
        <v>66.205665588378906</v>
      </c>
      <c r="O625" s="31">
        <v>923.24871826171875</v>
      </c>
      <c r="P625" s="32">
        <v>421.5</v>
      </c>
      <c r="Q625" s="30">
        <v>0.85975098609924316</v>
      </c>
      <c r="R625" s="31">
        <v>3.2960000038146973</v>
      </c>
      <c r="S625" s="31">
        <v>1.4314429759979248</v>
      </c>
      <c r="T625" s="31">
        <v>3.4630000591278076</v>
      </c>
      <c r="U625" s="31">
        <v>1.4269399642944336</v>
      </c>
      <c r="V625" s="32">
        <v>3.7625000476837158</v>
      </c>
    </row>
    <row r="626" spans="1:22" x14ac:dyDescent="0.25">
      <c r="A626" s="29">
        <v>39952</v>
      </c>
      <c r="B626" s="30">
        <v>4.0970501899719238</v>
      </c>
      <c r="C626" s="31">
        <v>45.502052307128906</v>
      </c>
      <c r="D626" s="31">
        <v>28.629999160766602</v>
      </c>
      <c r="E626" s="31">
        <v>2.5</v>
      </c>
      <c r="F626" s="31">
        <v>93.764511108398438</v>
      </c>
      <c r="G626" s="32">
        <v>63.6510009765625</v>
      </c>
      <c r="H626" s="30">
        <v>1.0398999787867069E-2</v>
      </c>
      <c r="I626" s="31">
        <v>1.3630000352859497</v>
      </c>
      <c r="J626" s="32">
        <v>1.5506999492645264</v>
      </c>
      <c r="K626" s="30">
        <v>908.1300048828125</v>
      </c>
      <c r="L626" s="31">
        <v>96.662086486816406</v>
      </c>
      <c r="M626" s="33">
        <v>2263.17626953125</v>
      </c>
      <c r="N626" s="30">
        <v>66.652000427246094</v>
      </c>
      <c r="O626" s="31">
        <v>925.74859619140625</v>
      </c>
      <c r="P626" s="32">
        <v>425.75</v>
      </c>
      <c r="Q626" s="30">
        <v>0.82368797063827515</v>
      </c>
      <c r="R626" s="31">
        <v>3.3164999485015869</v>
      </c>
      <c r="S626" s="31">
        <v>1.4592560529708862</v>
      </c>
      <c r="T626" s="31">
        <v>3.5380001068115234</v>
      </c>
      <c r="U626" s="31">
        <v>1.3975570201873779</v>
      </c>
      <c r="V626" s="32">
        <v>3.7850000858306885</v>
      </c>
    </row>
    <row r="627" spans="1:22" x14ac:dyDescent="0.25">
      <c r="A627" s="29">
        <v>39953</v>
      </c>
      <c r="B627" s="30">
        <v>3.2249660491943359</v>
      </c>
      <c r="C627" s="31">
        <v>44.004493713378906</v>
      </c>
      <c r="D627" s="31">
        <v>28.350000381469727</v>
      </c>
      <c r="E627" s="31">
        <v>2.5299999713897705</v>
      </c>
      <c r="F627" s="31">
        <v>93.837051391601563</v>
      </c>
      <c r="G627" s="32">
        <v>65.044998168945313</v>
      </c>
      <c r="H627" s="30">
        <v>1.0540000163018703E-2</v>
      </c>
      <c r="I627" s="31">
        <v>1.378000020980835</v>
      </c>
      <c r="J627" s="32">
        <v>1.5785000324249268</v>
      </c>
      <c r="K627" s="30">
        <v>903.469970703125</v>
      </c>
      <c r="L627" s="31">
        <v>98.384300231933594</v>
      </c>
      <c r="M627" s="33">
        <v>2254.408935546875</v>
      </c>
      <c r="N627" s="30">
        <v>67.3316650390625</v>
      </c>
      <c r="O627" s="31">
        <v>935.8480224609375</v>
      </c>
      <c r="P627" s="32">
        <v>426</v>
      </c>
      <c r="Q627" s="30">
        <v>0.76273602247238159</v>
      </c>
      <c r="R627" s="31">
        <v>3.2925000190734863</v>
      </c>
      <c r="S627" s="31">
        <v>1.4813319444656372</v>
      </c>
      <c r="T627" s="31">
        <v>3.5729999542236328</v>
      </c>
      <c r="U627" s="31">
        <v>1.3787729740142822</v>
      </c>
      <c r="V627" s="32">
        <v>3.8624999523162842</v>
      </c>
    </row>
    <row r="628" spans="1:22" x14ac:dyDescent="0.25">
      <c r="A628" s="29">
        <v>39954</v>
      </c>
      <c r="B628" s="30">
        <v>3.5993940830230713</v>
      </c>
      <c r="C628" s="31">
        <v>45.840152740478516</v>
      </c>
      <c r="D628" s="31">
        <v>28.459999084472656</v>
      </c>
      <c r="E628" s="31">
        <v>2.6500000953674316</v>
      </c>
      <c r="F628" s="31">
        <v>93.578781127929688</v>
      </c>
      <c r="G628" s="32">
        <v>65.420997619628906</v>
      </c>
      <c r="H628" s="30">
        <v>1.0610999539494514E-2</v>
      </c>
      <c r="I628" s="31">
        <v>1.3890000581741333</v>
      </c>
      <c r="J628" s="32">
        <v>1.5836999416351318</v>
      </c>
      <c r="K628" s="30">
        <v>888.33001708984375</v>
      </c>
      <c r="L628" s="31">
        <v>98.1314697265625</v>
      </c>
      <c r="M628" s="33">
        <v>2218.673583984375</v>
      </c>
      <c r="N628" s="30">
        <v>66.8453369140625</v>
      </c>
      <c r="O628" s="31">
        <v>944.79498291015625</v>
      </c>
      <c r="P628" s="32">
        <v>424</v>
      </c>
      <c r="Q628" s="30">
        <v>0.80451101064682007</v>
      </c>
      <c r="R628" s="31">
        <v>3.4605000019073486</v>
      </c>
      <c r="S628" s="31">
        <v>1.4648480415344238</v>
      </c>
      <c r="T628" s="31">
        <v>3.5290000438690186</v>
      </c>
      <c r="U628" s="31">
        <v>1.3899960517883301</v>
      </c>
      <c r="V628" s="32">
        <v>3.9000000953674316</v>
      </c>
    </row>
    <row r="629" spans="1:22" x14ac:dyDescent="0.25">
      <c r="A629" s="29">
        <v>39955</v>
      </c>
      <c r="B629" s="30">
        <v>3.8694860935211182</v>
      </c>
      <c r="C629" s="31">
        <v>46.851352691650391</v>
      </c>
      <c r="D629" s="31">
        <v>28.450000762939453</v>
      </c>
      <c r="E629" s="31">
        <v>2.559999942779541</v>
      </c>
      <c r="F629" s="31">
        <v>93.356559753417969</v>
      </c>
      <c r="G629" s="32">
        <v>65.775001525878906</v>
      </c>
      <c r="H629" s="30">
        <v>1.0588999837636948E-2</v>
      </c>
      <c r="I629" s="31">
        <v>1.3997999429702759</v>
      </c>
      <c r="J629" s="32">
        <v>1.5923000574111938</v>
      </c>
      <c r="K629" s="30">
        <v>887</v>
      </c>
      <c r="L629" s="31">
        <v>97.698951721191406</v>
      </c>
      <c r="M629" s="33">
        <v>2201.0048828125</v>
      </c>
      <c r="N629" s="30">
        <v>67.487998962402344</v>
      </c>
      <c r="O629" s="31">
        <v>956.8936767578125</v>
      </c>
      <c r="P629" s="32">
        <v>430.25</v>
      </c>
      <c r="Q629" s="30">
        <v>0.84486299753189087</v>
      </c>
      <c r="R629" s="31">
        <v>3.5959999561309814</v>
      </c>
      <c r="S629" s="31">
        <v>1.4958399534225464</v>
      </c>
      <c r="T629" s="31">
        <v>3.6110000610351563</v>
      </c>
      <c r="U629" s="31">
        <v>1.3864849805831909</v>
      </c>
      <c r="V629" s="32">
        <v>3.934999942779541</v>
      </c>
    </row>
    <row r="630" spans="1:22" x14ac:dyDescent="0.25">
      <c r="A630" s="29">
        <v>39958</v>
      </c>
      <c r="B630" s="30">
        <v>3.8694860935211182</v>
      </c>
      <c r="C630" s="31">
        <v>46.851352691650391</v>
      </c>
      <c r="D630" s="31">
        <v>28.450000762939453</v>
      </c>
      <c r="E630" s="31">
        <v>2.559999942779541</v>
      </c>
      <c r="F630" s="31">
        <v>93.356559753417969</v>
      </c>
      <c r="G630" s="32">
        <v>65.775001525878906</v>
      </c>
      <c r="H630" s="30">
        <v>1.052900031208992E-2</v>
      </c>
      <c r="I630" s="31">
        <v>1.4017000198364258</v>
      </c>
      <c r="J630" s="32">
        <v>1.5871000289916992</v>
      </c>
      <c r="K630" s="30">
        <v>887</v>
      </c>
      <c r="L630" s="31">
        <v>98.688140869140625</v>
      </c>
      <c r="M630" s="33">
        <v>2208.853759765625</v>
      </c>
      <c r="N630" s="30">
        <v>67.487998962402344</v>
      </c>
      <c r="O630" s="31">
        <v>956.8936767578125</v>
      </c>
      <c r="P630" s="32">
        <v>430.25</v>
      </c>
      <c r="Q630" s="30">
        <v>0.84486299753189087</v>
      </c>
      <c r="R630" s="31">
        <v>3.5959999561309814</v>
      </c>
      <c r="S630" s="31">
        <v>1.4958399534225464</v>
      </c>
      <c r="T630" s="31">
        <v>3.6110000610351563</v>
      </c>
      <c r="U630" s="31">
        <v>1.3864849805831909</v>
      </c>
      <c r="V630" s="32">
        <v>3.934999942779541</v>
      </c>
    </row>
    <row r="631" spans="1:22" x14ac:dyDescent="0.25">
      <c r="A631" s="29">
        <v>39959</v>
      </c>
      <c r="B631" s="30">
        <v>4.6267209053039551</v>
      </c>
      <c r="C631" s="31">
        <v>48.330318450927734</v>
      </c>
      <c r="D631" s="31">
        <v>28.399999618530273</v>
      </c>
      <c r="E631" s="31">
        <v>2.5499999523162842</v>
      </c>
      <c r="F631" s="31">
        <v>93.114830017089844</v>
      </c>
      <c r="G631" s="32">
        <v>65.916999816894531</v>
      </c>
      <c r="H631" s="30">
        <v>1.052900031208992E-2</v>
      </c>
      <c r="I631" s="31">
        <v>1.3983999490737915</v>
      </c>
      <c r="J631" s="32">
        <v>1.5917999744415283</v>
      </c>
      <c r="K631" s="30">
        <v>910.33001708984375</v>
      </c>
      <c r="L631" s="31">
        <v>98.096290588378906</v>
      </c>
      <c r="M631" s="33">
        <v>2191.780517578125</v>
      </c>
      <c r="N631" s="30">
        <v>67.709999084472656</v>
      </c>
      <c r="O631" s="31">
        <v>951.94708251953125</v>
      </c>
      <c r="P631" s="32">
        <v>427.5</v>
      </c>
      <c r="Q631" s="30">
        <v>0.88232797384262085</v>
      </c>
      <c r="R631" s="31">
        <v>3.6614999771118164</v>
      </c>
      <c r="S631" s="31">
        <v>1.5142329931259155</v>
      </c>
      <c r="T631" s="31">
        <v>3.6809999942779541</v>
      </c>
      <c r="U631" s="31">
        <v>1.3926910161972046</v>
      </c>
      <c r="V631" s="32">
        <v>3.9000000953674316</v>
      </c>
    </row>
    <row r="632" spans="1:22" x14ac:dyDescent="0.25">
      <c r="A632" s="29">
        <v>39960</v>
      </c>
      <c r="B632" s="30">
        <v>5.2946767807006836</v>
      </c>
      <c r="C632" s="31">
        <v>50.163761138916016</v>
      </c>
      <c r="D632" s="31">
        <v>28.149999618530273</v>
      </c>
      <c r="E632" s="31">
        <v>2.7699999809265137</v>
      </c>
      <c r="F632" s="31">
        <v>92.738288879394531</v>
      </c>
      <c r="G632" s="32">
        <v>66.349998474121094</v>
      </c>
      <c r="H632" s="30">
        <v>1.0502000339329243E-2</v>
      </c>
      <c r="I632" s="31">
        <v>1.3825000524520874</v>
      </c>
      <c r="J632" s="32">
        <v>1.6055999994277954</v>
      </c>
      <c r="K632" s="30">
        <v>893.05999755859375</v>
      </c>
      <c r="L632" s="31">
        <v>99.35546875</v>
      </c>
      <c r="M632" s="33">
        <v>2307.0546875</v>
      </c>
      <c r="N632" s="30">
        <v>68.587577819824219</v>
      </c>
      <c r="O632" s="31">
        <v>956.1468505859375</v>
      </c>
      <c r="P632" s="32">
        <v>426</v>
      </c>
      <c r="Q632" s="30">
        <v>0.89033597707748413</v>
      </c>
      <c r="R632" s="31">
        <v>3.9825000762939453</v>
      </c>
      <c r="S632" s="31">
        <v>1.5297379493713379</v>
      </c>
      <c r="T632" s="31">
        <v>3.6730000972747803</v>
      </c>
      <c r="U632" s="31">
        <v>1.415742039680481</v>
      </c>
      <c r="V632" s="32">
        <v>3.9375</v>
      </c>
    </row>
    <row r="633" spans="1:22" x14ac:dyDescent="0.25">
      <c r="A633" s="29">
        <v>39961</v>
      </c>
      <c r="B633" s="30">
        <v>5.240811824798584</v>
      </c>
      <c r="C633" s="31">
        <v>50.203361511230469</v>
      </c>
      <c r="D633" s="31">
        <v>27.5</v>
      </c>
      <c r="E633" s="31">
        <v>2.5199999809265137</v>
      </c>
      <c r="F633" s="31">
        <v>92.81707763671875</v>
      </c>
      <c r="G633" s="32">
        <v>66.654998779296875</v>
      </c>
      <c r="H633" s="30">
        <v>1.0317999869585037E-2</v>
      </c>
      <c r="I633" s="31">
        <v>1.3940999507904053</v>
      </c>
      <c r="J633" s="32">
        <v>1.5946999788284302</v>
      </c>
      <c r="K633" s="30">
        <v>906.83001708984375</v>
      </c>
      <c r="L633" s="31">
        <v>97.467147827148438</v>
      </c>
      <c r="M633" s="33">
        <v>2307.0546875</v>
      </c>
      <c r="N633" s="30">
        <v>70.384544372558594</v>
      </c>
      <c r="O633" s="31">
        <v>961.09320068359375</v>
      </c>
      <c r="P633" s="32">
        <v>428.75</v>
      </c>
      <c r="Q633" s="30">
        <v>0.88534098863601685</v>
      </c>
      <c r="R633" s="31">
        <v>3.9709999561309814</v>
      </c>
      <c r="S633" s="31">
        <v>1.5131889581680298</v>
      </c>
      <c r="T633" s="31">
        <v>3.7409999370574951</v>
      </c>
      <c r="U633" s="31">
        <v>1.4029810428619385</v>
      </c>
      <c r="V633" s="32">
        <v>4</v>
      </c>
    </row>
    <row r="634" spans="1:22" x14ac:dyDescent="0.25">
      <c r="A634" s="29">
        <v>39962</v>
      </c>
      <c r="B634" s="30">
        <v>5.0441927909851074</v>
      </c>
      <c r="C634" s="31">
        <v>50.618522644042969</v>
      </c>
      <c r="D634" s="31">
        <v>27.299999237060547</v>
      </c>
      <c r="E634" s="31">
        <v>2.4500000476837158</v>
      </c>
      <c r="F634" s="31">
        <v>93.468238830566406</v>
      </c>
      <c r="G634" s="32">
        <v>66.94000244140625</v>
      </c>
      <c r="H634" s="30">
        <v>1.051000040024519E-2</v>
      </c>
      <c r="I634" s="31">
        <v>1.4157999753952026</v>
      </c>
      <c r="J634" s="32">
        <v>1.6136000156402588</v>
      </c>
      <c r="K634" s="30">
        <v>919.1400146484375</v>
      </c>
      <c r="L634" s="31">
        <v>99.618156433105469</v>
      </c>
      <c r="M634" s="33">
        <v>2343.994873046875</v>
      </c>
      <c r="N634" s="30">
        <v>71.220306396484375</v>
      </c>
      <c r="O634" s="31">
        <v>979.0911865234375</v>
      </c>
      <c r="P634" s="32">
        <v>436.25</v>
      </c>
      <c r="Q634" s="30">
        <v>0.84383100271224976</v>
      </c>
      <c r="R634" s="31">
        <v>3.6575000286102295</v>
      </c>
      <c r="S634" s="31">
        <v>1.479951024055481</v>
      </c>
      <c r="T634" s="31">
        <v>3.7160000801086426</v>
      </c>
      <c r="U634" s="31">
        <v>1.3898860216140747</v>
      </c>
      <c r="V634" s="32">
        <v>3.9825000762939453</v>
      </c>
    </row>
    <row r="635" spans="1:22" x14ac:dyDescent="0.25">
      <c r="A635" s="29">
        <v>39965</v>
      </c>
      <c r="B635" s="30">
        <v>4.71343994140625</v>
      </c>
      <c r="C635" s="31">
        <v>49.787353515625</v>
      </c>
      <c r="D635" s="31">
        <v>27</v>
      </c>
      <c r="E635" s="31">
        <v>2.6600000858306885</v>
      </c>
      <c r="F635" s="31">
        <v>92.738761901855469</v>
      </c>
      <c r="G635" s="32">
        <v>68.211997985839844</v>
      </c>
      <c r="H635" s="30">
        <v>1.0363000445067883E-2</v>
      </c>
      <c r="I635" s="31">
        <v>1.4158999919891357</v>
      </c>
      <c r="J635" s="32">
        <v>1.6447999477386475</v>
      </c>
      <c r="K635" s="30">
        <v>942.8699951171875</v>
      </c>
      <c r="L635" s="31">
        <v>100.22836303710938</v>
      </c>
      <c r="M635" s="33">
        <v>2436.781494140625</v>
      </c>
      <c r="N635" s="30">
        <v>73.286666870117188</v>
      </c>
      <c r="O635" s="31">
        <v>978.49566650390625</v>
      </c>
      <c r="P635" s="32">
        <v>445.75</v>
      </c>
      <c r="Q635" s="30">
        <v>0.90001702308654785</v>
      </c>
      <c r="R635" s="31">
        <v>4.0285000801086426</v>
      </c>
      <c r="S635" s="31">
        <v>1.487339973449707</v>
      </c>
      <c r="T635" s="31">
        <v>3.7460000514984131</v>
      </c>
      <c r="U635" s="31">
        <v>1.4235409498214722</v>
      </c>
      <c r="V635" s="32">
        <v>4.0349998474121094</v>
      </c>
    </row>
    <row r="636" spans="1:22" x14ac:dyDescent="0.25">
      <c r="A636" s="29">
        <v>39966</v>
      </c>
      <c r="B636" s="30">
        <v>4.7970700263977051</v>
      </c>
      <c r="C636" s="31">
        <v>52.962814331054688</v>
      </c>
      <c r="D636" s="31">
        <v>27.420000076293945</v>
      </c>
      <c r="E636" s="31">
        <v>2.690000057220459</v>
      </c>
      <c r="F636" s="31">
        <v>92.852073669433594</v>
      </c>
      <c r="G636" s="32">
        <v>69.15899658203125</v>
      </c>
      <c r="H636" s="30">
        <v>1.0456000454723835E-2</v>
      </c>
      <c r="I636" s="31">
        <v>1.4302999973297119</v>
      </c>
      <c r="J636" s="32">
        <v>1.6581000089645386</v>
      </c>
      <c r="K636" s="30">
        <v>944.739990234375</v>
      </c>
      <c r="L636" s="31">
        <v>101.37165832519531</v>
      </c>
      <c r="M636" s="33">
        <v>2372.417236328125</v>
      </c>
      <c r="N636" s="30">
        <v>74.532119750976563</v>
      </c>
      <c r="O636" s="31">
        <v>981.79547119140625</v>
      </c>
      <c r="P636" s="32">
        <v>449.5</v>
      </c>
      <c r="Q636" s="30">
        <v>0.86562800407409668</v>
      </c>
      <c r="R636" s="31">
        <v>3.9725000858306885</v>
      </c>
      <c r="S636" s="31">
        <v>1.4695160388946533</v>
      </c>
      <c r="T636" s="31">
        <v>3.753000020980835</v>
      </c>
      <c r="U636" s="31">
        <v>1.4076550006866455</v>
      </c>
      <c r="V636" s="32">
        <v>4.1100001335144043</v>
      </c>
    </row>
    <row r="637" spans="1:22" x14ac:dyDescent="0.25">
      <c r="A637" s="29">
        <v>39967</v>
      </c>
      <c r="B637" s="30">
        <v>5.0870881080627441</v>
      </c>
      <c r="C637" s="31">
        <v>54.414646148681641</v>
      </c>
      <c r="D637" s="31">
        <v>27.25</v>
      </c>
      <c r="E637" s="31">
        <v>2.6400001049041748</v>
      </c>
      <c r="F637" s="31">
        <v>93.252632141113281</v>
      </c>
      <c r="G637" s="32">
        <v>72.015998840332031</v>
      </c>
      <c r="H637" s="30">
        <v>1.042999979108572E-2</v>
      </c>
      <c r="I637" s="31">
        <v>1.4162000417709351</v>
      </c>
      <c r="J637" s="32">
        <v>1.6268999576568604</v>
      </c>
      <c r="K637" s="30">
        <v>931.760009765625</v>
      </c>
      <c r="L637" s="31">
        <v>101.48629760742188</v>
      </c>
      <c r="M637" s="33">
        <v>2396.330078125</v>
      </c>
      <c r="N637" s="30">
        <v>73.642730712890625</v>
      </c>
      <c r="O637" s="31">
        <v>964.81622314453125</v>
      </c>
      <c r="P637" s="32">
        <v>432.5</v>
      </c>
      <c r="Q637" s="30">
        <v>0.82181799411773682</v>
      </c>
      <c r="R637" s="31">
        <v>3.8345000743865967</v>
      </c>
      <c r="S637" s="31">
        <v>1.4729559421539307</v>
      </c>
      <c r="T637" s="31">
        <v>3.6719999313354492</v>
      </c>
      <c r="U637" s="31">
        <v>1.4172159433364868</v>
      </c>
      <c r="V637" s="32">
        <v>4.054999828338623</v>
      </c>
    </row>
    <row r="638" spans="1:22" x14ac:dyDescent="0.25">
      <c r="A638" s="29">
        <v>39968</v>
      </c>
      <c r="B638" s="30">
        <v>5.3814148902893066</v>
      </c>
      <c r="C638" s="31">
        <v>55.942855834960938</v>
      </c>
      <c r="D638" s="31">
        <v>26.850000381469727</v>
      </c>
      <c r="E638" s="31">
        <v>2.630000114440918</v>
      </c>
      <c r="F638" s="31">
        <v>92.874969482421875</v>
      </c>
      <c r="G638" s="32">
        <v>70.03399658203125</v>
      </c>
      <c r="H638" s="30">
        <v>1.0332999750971794E-2</v>
      </c>
      <c r="I638" s="31">
        <v>1.4183000326156616</v>
      </c>
      <c r="J638" s="32">
        <v>1.6197999715805054</v>
      </c>
      <c r="K638" s="30">
        <v>942.46002197265625</v>
      </c>
      <c r="L638" s="31">
        <v>100.14457702636719</v>
      </c>
      <c r="M638" s="33">
        <v>2387.069091796875</v>
      </c>
      <c r="N638" s="30">
        <v>75.910301208496094</v>
      </c>
      <c r="O638" s="31">
        <v>975.78167724609375</v>
      </c>
      <c r="P638" s="32">
        <v>448.5</v>
      </c>
      <c r="Q638" s="30">
        <v>0.8873940110206604</v>
      </c>
      <c r="R638" s="31">
        <v>4.0430002212524414</v>
      </c>
      <c r="S638" s="31">
        <v>1.5396159887313843</v>
      </c>
      <c r="T638" s="31">
        <v>3.7660000324249268</v>
      </c>
      <c r="U638" s="31">
        <v>1.4607969522476196</v>
      </c>
      <c r="V638" s="32">
        <v>4.1350002288818359</v>
      </c>
    </row>
    <row r="639" spans="1:22" x14ac:dyDescent="0.25">
      <c r="A639" s="29">
        <v>39969</v>
      </c>
      <c r="B639" s="30">
        <v>5.6485490798950195</v>
      </c>
      <c r="C639" s="31">
        <v>56.820846557617188</v>
      </c>
      <c r="D639" s="31">
        <v>26.829999923706055</v>
      </c>
      <c r="E639" s="31">
        <v>2.690000057220459</v>
      </c>
      <c r="F639" s="31">
        <v>91.908180236816406</v>
      </c>
      <c r="G639" s="32">
        <v>70.777999877929688</v>
      </c>
      <c r="H639" s="30">
        <v>1.0162999853491783E-2</v>
      </c>
      <c r="I639" s="31">
        <v>1.3968000411987305</v>
      </c>
      <c r="J639" s="32">
        <v>1.598099946975708</v>
      </c>
      <c r="K639" s="30">
        <v>940.09002685546875</v>
      </c>
      <c r="L639" s="31">
        <v>99.448287963867188</v>
      </c>
      <c r="M639" s="33">
        <v>2409.966552734375</v>
      </c>
      <c r="N639" s="30">
        <v>75.986663818359375</v>
      </c>
      <c r="O639" s="31">
        <v>959.83282470703125</v>
      </c>
      <c r="P639" s="32">
        <v>444</v>
      </c>
      <c r="Q639" s="30">
        <v>1.1446969509124756</v>
      </c>
      <c r="R639" s="31">
        <v>4.2305002212524414</v>
      </c>
      <c r="S639" s="31">
        <v>1.6341769695281982</v>
      </c>
      <c r="T639" s="31">
        <v>3.869999885559082</v>
      </c>
      <c r="U639" s="31">
        <v>1.5784759521484375</v>
      </c>
      <c r="V639" s="32">
        <v>4.2049999237060547</v>
      </c>
    </row>
    <row r="640" spans="1:22" x14ac:dyDescent="0.25">
      <c r="A640" s="29">
        <v>39972</v>
      </c>
      <c r="B640" s="30">
        <v>5.8503918647766113</v>
      </c>
      <c r="C640" s="31">
        <v>60.195991516113281</v>
      </c>
      <c r="D640" s="31">
        <v>26.149999618530273</v>
      </c>
      <c r="E640" s="31">
        <v>2.5899999141693115</v>
      </c>
      <c r="F640" s="31">
        <v>91.735588073730469</v>
      </c>
      <c r="G640" s="32">
        <v>71.445999145507813</v>
      </c>
      <c r="H640" s="30">
        <v>1.0162999853491783E-2</v>
      </c>
      <c r="I640" s="31">
        <v>1.3899999856948853</v>
      </c>
      <c r="J640" s="32">
        <v>1.6045000553131104</v>
      </c>
      <c r="K640" s="30">
        <v>939.1400146484375</v>
      </c>
      <c r="L640" s="31">
        <v>100.25588989257813</v>
      </c>
      <c r="M640" s="33">
        <v>2354.95703125</v>
      </c>
      <c r="N640" s="30">
        <v>76.169395446777344</v>
      </c>
      <c r="O640" s="31">
        <v>947.016845703125</v>
      </c>
      <c r="P640" s="32">
        <v>435</v>
      </c>
      <c r="Q640" s="30">
        <v>1.1687350273132324</v>
      </c>
      <c r="R640" s="31">
        <v>4.3249998092651367</v>
      </c>
      <c r="S640" s="31">
        <v>1.668220043182373</v>
      </c>
      <c r="T640" s="31">
        <v>3.7829999923706055</v>
      </c>
      <c r="U640" s="31">
        <v>1.6661620140075684</v>
      </c>
      <c r="V640" s="32">
        <v>4.2150001525878906</v>
      </c>
    </row>
    <row r="641" spans="1:22" x14ac:dyDescent="0.25">
      <c r="A641" s="29">
        <v>39973</v>
      </c>
      <c r="B641" s="30">
        <v>5.7786030769348145</v>
      </c>
      <c r="C641" s="31">
        <v>59.786083221435547</v>
      </c>
      <c r="D641" s="31">
        <v>25.200000762939453</v>
      </c>
      <c r="E641" s="31">
        <v>2.7200000286102295</v>
      </c>
      <c r="F641" s="31">
        <v>91.802742004394531</v>
      </c>
      <c r="G641" s="32">
        <v>71.90899658203125</v>
      </c>
      <c r="H641" s="30">
        <v>1.0262999683618546E-2</v>
      </c>
      <c r="I641" s="31">
        <v>1.406499981880188</v>
      </c>
      <c r="J641" s="32">
        <v>1.6332000494003296</v>
      </c>
      <c r="K641" s="30">
        <v>942.42999267578125</v>
      </c>
      <c r="L641" s="31">
        <v>100.30563354492188</v>
      </c>
      <c r="M641" s="33">
        <v>2329.81201171875</v>
      </c>
      <c r="N641" s="30">
        <v>77.285453796386719</v>
      </c>
      <c r="O641" s="31">
        <v>955.01654052734375</v>
      </c>
      <c r="P641" s="32">
        <v>444</v>
      </c>
      <c r="Q641" s="30">
        <v>1.0390150547027588</v>
      </c>
      <c r="R641" s="31">
        <v>4.2224998474121094</v>
      </c>
      <c r="S641" s="31">
        <v>1.6358590126037598</v>
      </c>
      <c r="T641" s="31">
        <v>3.755000114440918</v>
      </c>
      <c r="U641" s="31">
        <v>1.6222070455551147</v>
      </c>
      <c r="V641" s="32">
        <v>4.1750001907348633</v>
      </c>
    </row>
    <row r="642" spans="1:22" x14ac:dyDescent="0.25">
      <c r="A642" s="29">
        <v>39974</v>
      </c>
      <c r="B642" s="30">
        <v>5.5447239875793457</v>
      </c>
      <c r="C642" s="31">
        <v>59.205215454101563</v>
      </c>
      <c r="D642" s="31">
        <v>25.120000839233398</v>
      </c>
      <c r="E642" s="31">
        <v>2.75</v>
      </c>
      <c r="F642" s="31">
        <v>91.556526184082031</v>
      </c>
      <c r="G642" s="32">
        <v>72.574996948242188</v>
      </c>
      <c r="H642" s="30">
        <v>1.0187000036239624E-2</v>
      </c>
      <c r="I642" s="31">
        <v>1.3983999490737915</v>
      </c>
      <c r="J642" s="32">
        <v>1.6313999891281128</v>
      </c>
      <c r="K642" s="30">
        <v>939.1500244140625</v>
      </c>
      <c r="L642" s="31">
        <v>101.73079681396484</v>
      </c>
      <c r="M642" s="33">
        <v>2423.346435546875</v>
      </c>
      <c r="N642" s="30">
        <v>77.734245300292969</v>
      </c>
      <c r="O642" s="31">
        <v>951.0167236328125</v>
      </c>
      <c r="P642" s="32">
        <v>435.75</v>
      </c>
      <c r="Q642" s="30">
        <v>1.0592989921569824</v>
      </c>
      <c r="R642" s="31">
        <v>4.3309998512268066</v>
      </c>
      <c r="S642" s="31">
        <v>1.6265660524368286</v>
      </c>
      <c r="T642" s="31">
        <v>3.7869999408721924</v>
      </c>
      <c r="U642" s="31">
        <v>1.5879369974136353</v>
      </c>
      <c r="V642" s="32">
        <v>4.2074999809265137</v>
      </c>
    </row>
    <row r="643" spans="1:22" x14ac:dyDescent="0.25">
      <c r="A643" s="29">
        <v>39975</v>
      </c>
      <c r="B643" s="30">
        <v>5.6622309684753418</v>
      </c>
      <c r="C643" s="31">
        <v>59.298778533935547</v>
      </c>
      <c r="D643" s="31">
        <v>25.329999923706055</v>
      </c>
      <c r="E643" s="31">
        <v>2.5499999523162842</v>
      </c>
      <c r="F643" s="31">
        <v>91.993843078613281</v>
      </c>
      <c r="G643" s="32">
        <v>73.002998352050781</v>
      </c>
      <c r="H643" s="30">
        <v>1.0251999832689762E-2</v>
      </c>
      <c r="I643" s="31">
        <v>1.4107999801635742</v>
      </c>
      <c r="J643" s="32">
        <v>1.6586999893188477</v>
      </c>
      <c r="K643" s="30">
        <v>944.8900146484375</v>
      </c>
      <c r="L643" s="31">
        <v>101.99600982666016</v>
      </c>
      <c r="M643" s="33">
        <v>2424.351806640625</v>
      </c>
      <c r="N643" s="30">
        <v>78.53485107421875</v>
      </c>
      <c r="O643" s="31">
        <v>958.98284912109375</v>
      </c>
      <c r="P643" s="32">
        <v>441</v>
      </c>
      <c r="Q643" s="30">
        <v>1.0230950117111206</v>
      </c>
      <c r="R643" s="31">
        <v>4.2144999504089355</v>
      </c>
      <c r="S643" s="31">
        <v>1.6276860237121582</v>
      </c>
      <c r="T643" s="31">
        <v>3.8399999141693115</v>
      </c>
      <c r="U643" s="31">
        <v>1.6147819757461548</v>
      </c>
      <c r="V643" s="32">
        <v>4.2874999046325684</v>
      </c>
    </row>
    <row r="644" spans="1:22" x14ac:dyDescent="0.25">
      <c r="A644" s="29">
        <v>39976</v>
      </c>
      <c r="B644" s="30">
        <v>5.589540958404541</v>
      </c>
      <c r="C644" s="31">
        <v>60.711788177490234</v>
      </c>
      <c r="D644" s="31">
        <v>25.180000305175781</v>
      </c>
      <c r="E644" s="31">
        <v>2.6600000858306885</v>
      </c>
      <c r="F644" s="31">
        <v>92.39508056640625</v>
      </c>
      <c r="G644" s="32">
        <v>73.310997009277344</v>
      </c>
      <c r="H644" s="30">
        <v>1.0178999975323677E-2</v>
      </c>
      <c r="I644" s="31">
        <v>1.4016000032424927</v>
      </c>
      <c r="J644" s="32">
        <v>1.6450999975204468</v>
      </c>
      <c r="K644" s="30">
        <v>946.21002197265625</v>
      </c>
      <c r="L644" s="31">
        <v>103.14887237548828</v>
      </c>
      <c r="M644" s="33">
        <v>2437.3623046875</v>
      </c>
      <c r="N644" s="30">
        <v>77.7845458984375</v>
      </c>
      <c r="O644" s="31">
        <v>942.7340087890625</v>
      </c>
      <c r="P644" s="32">
        <v>425.5</v>
      </c>
      <c r="Q644" s="30">
        <v>0.98713898658752441</v>
      </c>
      <c r="R644" s="31">
        <v>4.0739998817443848</v>
      </c>
      <c r="S644" s="31">
        <v>1.6232019662857056</v>
      </c>
      <c r="T644" s="31">
        <v>3.7999999523162842</v>
      </c>
      <c r="U644" s="31">
        <v>1.5942709445953369</v>
      </c>
      <c r="V644" s="32">
        <v>4.2775001525878906</v>
      </c>
    </row>
    <row r="645" spans="1:22" x14ac:dyDescent="0.25">
      <c r="A645" s="29">
        <v>39979</v>
      </c>
      <c r="B645" s="30">
        <v>6.0335211753845215</v>
      </c>
      <c r="C645" s="31">
        <v>63.214889526367188</v>
      </c>
      <c r="D645" s="31">
        <v>24</v>
      </c>
      <c r="E645" s="31">
        <v>2.6099998950958252</v>
      </c>
      <c r="F645" s="31">
        <v>92.53570556640625</v>
      </c>
      <c r="G645" s="32">
        <v>73.373001098632813</v>
      </c>
      <c r="H645" s="30">
        <v>1.0242000222206116E-2</v>
      </c>
      <c r="I645" s="31">
        <v>1.3803000450134277</v>
      </c>
      <c r="J645" s="32">
        <v>1.6296000480651855</v>
      </c>
      <c r="K645" s="30">
        <v>923.719970703125</v>
      </c>
      <c r="L645" s="31">
        <v>102.41948699951172</v>
      </c>
      <c r="M645" s="33">
        <v>2386.7470703125</v>
      </c>
      <c r="N645" s="30">
        <v>76.729087829589844</v>
      </c>
      <c r="O645" s="31">
        <v>929.37677001953125</v>
      </c>
      <c r="P645" s="32">
        <v>406.14114379882813</v>
      </c>
      <c r="Q645" s="30">
        <v>0.96301800012588501</v>
      </c>
      <c r="R645" s="31">
        <v>3.9489998817443848</v>
      </c>
      <c r="S645" s="31">
        <v>1.5786930322647095</v>
      </c>
      <c r="T645" s="31">
        <v>3.7249999046325684</v>
      </c>
      <c r="U645" s="31">
        <v>1.5645060539245605</v>
      </c>
      <c r="V645" s="32">
        <v>4.1999998092651367</v>
      </c>
    </row>
    <row r="646" spans="1:22" x14ac:dyDescent="0.25">
      <c r="A646" s="29">
        <v>39980</v>
      </c>
      <c r="B646" s="30">
        <v>5.9459280967712402</v>
      </c>
      <c r="C646" s="31">
        <v>61.726093292236328</v>
      </c>
      <c r="D646" s="31">
        <v>23.719999313354492</v>
      </c>
      <c r="E646" s="31">
        <v>2.5299999713897705</v>
      </c>
      <c r="F646" s="31">
        <v>92.974342346191406</v>
      </c>
      <c r="G646" s="32">
        <v>72.93499755859375</v>
      </c>
      <c r="H646" s="30">
        <v>1.0358000174164772E-2</v>
      </c>
      <c r="I646" s="31">
        <v>1.3837000131607056</v>
      </c>
      <c r="J646" s="32">
        <v>1.6425000429153442</v>
      </c>
      <c r="K646" s="30">
        <v>911.969970703125</v>
      </c>
      <c r="L646" s="31">
        <v>101.13948059082031</v>
      </c>
      <c r="M646" s="33">
        <v>2343.9052734375</v>
      </c>
      <c r="N646" s="30">
        <v>76.373336791992188</v>
      </c>
      <c r="O646" s="31">
        <v>936.3765869140625</v>
      </c>
      <c r="P646" s="32">
        <v>404.28225708007813</v>
      </c>
      <c r="Q646" s="30">
        <v>0.96123397350311279</v>
      </c>
      <c r="R646" s="31">
        <v>3.8910000324249268</v>
      </c>
      <c r="S646" s="31">
        <v>1.5689760446548462</v>
      </c>
      <c r="T646" s="31">
        <v>3.7369999885559082</v>
      </c>
      <c r="U646" s="31">
        <v>1.5597319602966309</v>
      </c>
      <c r="V646" s="32">
        <v>4.2399997711181641</v>
      </c>
    </row>
    <row r="647" spans="1:22" x14ac:dyDescent="0.25">
      <c r="A647" s="29">
        <v>39981</v>
      </c>
      <c r="B647" s="30">
        <v>5.482841968536377</v>
      </c>
      <c r="C647" s="31">
        <v>60.990589141845703</v>
      </c>
      <c r="D647" s="31">
        <v>23.520000457763672</v>
      </c>
      <c r="E647" s="31">
        <v>2.5899999141693115</v>
      </c>
      <c r="F647" s="31">
        <v>93.012580871582031</v>
      </c>
      <c r="G647" s="32">
        <v>71.531997680664063</v>
      </c>
      <c r="H647" s="30">
        <v>1.0447000153362751E-2</v>
      </c>
      <c r="I647" s="31">
        <v>1.3941999673843384</v>
      </c>
      <c r="J647" s="32">
        <v>1.6417000293731689</v>
      </c>
      <c r="K647" s="30">
        <v>910.71002197265625</v>
      </c>
      <c r="L647" s="31">
        <v>102.80870819091797</v>
      </c>
      <c r="M647" s="33">
        <v>2333.42138671875</v>
      </c>
      <c r="N647" s="30">
        <v>76.993026733398438</v>
      </c>
      <c r="O647" s="31">
        <v>935.378173828125</v>
      </c>
      <c r="P647" s="32">
        <v>408.16128540039063</v>
      </c>
      <c r="Q647" s="30">
        <v>0.9570540189743042</v>
      </c>
      <c r="R647" s="31">
        <v>3.8399999141693115</v>
      </c>
      <c r="S647" s="31">
        <v>1.5461189746856689</v>
      </c>
      <c r="T647" s="31">
        <v>3.7139999866485596</v>
      </c>
      <c r="U647" s="31">
        <v>1.5315660238265991</v>
      </c>
      <c r="V647" s="32">
        <v>4.1550002098083496</v>
      </c>
    </row>
    <row r="648" spans="1:22" x14ac:dyDescent="0.25">
      <c r="A648" s="29">
        <v>39982</v>
      </c>
      <c r="B648" s="30">
        <v>4.8795161247253418</v>
      </c>
      <c r="C648" s="31">
        <v>61.436210632324219</v>
      </c>
      <c r="D648" s="31">
        <v>23.840000152587891</v>
      </c>
      <c r="E648" s="31">
        <v>2.7000000476837158</v>
      </c>
      <c r="F648" s="31">
        <v>92.502586364746094</v>
      </c>
      <c r="G648" s="32">
        <v>70.461997985839844</v>
      </c>
      <c r="H648" s="30">
        <v>1.0350000113248825E-2</v>
      </c>
      <c r="I648" s="31">
        <v>1.3899999856948853</v>
      </c>
      <c r="J648" s="32">
        <v>1.6330000162124634</v>
      </c>
      <c r="K648" s="30">
        <v>918.3699951171875</v>
      </c>
      <c r="L648" s="31">
        <v>100.70278167724609</v>
      </c>
      <c r="M648" s="33">
        <v>2293.644287109375</v>
      </c>
      <c r="N648" s="30">
        <v>76.835456848144531</v>
      </c>
      <c r="O648" s="31">
        <v>937.35626220703125</v>
      </c>
      <c r="P648" s="32">
        <v>403.79840087890625</v>
      </c>
      <c r="Q648" s="30">
        <v>1.0439250469207764</v>
      </c>
      <c r="R648" s="31">
        <v>4.1065001487731934</v>
      </c>
      <c r="S648" s="31">
        <v>1.5295439958572388</v>
      </c>
      <c r="T648" s="31">
        <v>3.7699999809265137</v>
      </c>
      <c r="U648" s="31">
        <v>1.5406450033187866</v>
      </c>
      <c r="V648" s="32">
        <v>4.2350001335144043</v>
      </c>
    </row>
    <row r="649" spans="1:22" x14ac:dyDescent="0.25">
      <c r="A649" s="29">
        <v>39983</v>
      </c>
      <c r="B649" s="30">
        <v>5.006415843963623</v>
      </c>
      <c r="C649" s="31">
        <v>63.948696136474609</v>
      </c>
      <c r="D649" s="31">
        <v>24.100000381469727</v>
      </c>
      <c r="E649" s="31">
        <v>2.5399999618530273</v>
      </c>
      <c r="F649" s="31">
        <v>92.599266052246094</v>
      </c>
      <c r="G649" s="32">
        <v>70.814002990722656</v>
      </c>
      <c r="H649" s="30">
        <v>1.0390999726951122E-2</v>
      </c>
      <c r="I649" s="31">
        <v>1.3937000036239624</v>
      </c>
      <c r="J649" s="32">
        <v>1.6505999565124512</v>
      </c>
      <c r="K649" s="30">
        <v>921.22998046875</v>
      </c>
      <c r="L649" s="31">
        <v>101.74942779541016</v>
      </c>
      <c r="M649" s="33">
        <v>2312.34814453125</v>
      </c>
      <c r="N649" s="30">
        <v>75.419998168945313</v>
      </c>
      <c r="O649" s="31">
        <v>937.46563720703125</v>
      </c>
      <c r="P649" s="32">
        <v>399.89517211914063</v>
      </c>
      <c r="Q649" s="30">
        <v>0.98530000448226929</v>
      </c>
      <c r="R649" s="31">
        <v>4.0469999313354492</v>
      </c>
      <c r="S649" s="31">
        <v>1.4985469579696655</v>
      </c>
      <c r="T649" s="31">
        <v>3.7349998950958252</v>
      </c>
      <c r="U649" s="31">
        <v>1.5345139503479004</v>
      </c>
      <c r="V649" s="32">
        <v>4.2175002098083496</v>
      </c>
    </row>
    <row r="650" spans="1:22" x14ac:dyDescent="0.25">
      <c r="A650" s="29">
        <v>39986</v>
      </c>
      <c r="B650" s="30">
        <v>5.0864591598510742</v>
      </c>
      <c r="C650" s="31">
        <v>63.456268310546875</v>
      </c>
      <c r="D650" s="31">
        <v>23.700000762939453</v>
      </c>
      <c r="E650" s="31">
        <v>2.5099999904632568</v>
      </c>
      <c r="F650" s="31">
        <v>92.84820556640625</v>
      </c>
      <c r="G650" s="32">
        <v>70.377998352050781</v>
      </c>
      <c r="H650" s="30">
        <v>1.042299997061491E-2</v>
      </c>
      <c r="I650" s="31">
        <v>1.3865000009536743</v>
      </c>
      <c r="J650" s="32">
        <v>1.6341999769210815</v>
      </c>
      <c r="K650" s="30">
        <v>893.03997802734375</v>
      </c>
      <c r="L650" s="31">
        <v>102.45301818847656</v>
      </c>
      <c r="M650" s="33">
        <v>2330.144287109375</v>
      </c>
      <c r="N650" s="30">
        <v>73.213935852050781</v>
      </c>
      <c r="O650" s="31">
        <v>920.98211669921875</v>
      </c>
      <c r="P650" s="32">
        <v>386.31451416015625</v>
      </c>
      <c r="Q650" s="30">
        <v>0.92914497852325439</v>
      </c>
      <c r="R650" s="31">
        <v>3.937999963760376</v>
      </c>
      <c r="S650" s="31">
        <v>1.4958239793777466</v>
      </c>
      <c r="T650" s="31">
        <v>3.7079999446868896</v>
      </c>
      <c r="U650" s="31">
        <v>1.4978729486465454</v>
      </c>
      <c r="V650" s="32">
        <v>4.179999828338623</v>
      </c>
    </row>
    <row r="651" spans="1:22" x14ac:dyDescent="0.25">
      <c r="A651" s="29">
        <v>39987</v>
      </c>
      <c r="B651" s="30">
        <v>5.0036301612854004</v>
      </c>
      <c r="C651" s="31">
        <v>62.249965667724609</v>
      </c>
      <c r="D651" s="31">
        <v>23.739999771118164</v>
      </c>
      <c r="E651" s="31">
        <v>2.5799999237060547</v>
      </c>
      <c r="F651" s="31">
        <v>93.058624267578125</v>
      </c>
      <c r="G651" s="32">
        <v>70.021003723144531</v>
      </c>
      <c r="H651" s="30">
        <v>1.0498000308871269E-2</v>
      </c>
      <c r="I651" s="31">
        <v>1.4076999425888062</v>
      </c>
      <c r="J651" s="32">
        <v>1.6455999612808228</v>
      </c>
      <c r="K651" s="30">
        <v>895.0999755859375</v>
      </c>
      <c r="L651" s="31">
        <v>100.5142822265625</v>
      </c>
      <c r="M651" s="33">
        <v>2263.000732421875</v>
      </c>
      <c r="N651" s="30">
        <v>74.535148620605469</v>
      </c>
      <c r="O651" s="31">
        <v>922.08209228515625</v>
      </c>
      <c r="P651" s="32">
        <v>390.19757080078125</v>
      </c>
      <c r="Q651" s="30">
        <v>0.8993070125579834</v>
      </c>
      <c r="R651" s="31">
        <v>3.8884999752044678</v>
      </c>
      <c r="S651" s="31">
        <v>1.4974900484085083</v>
      </c>
      <c r="T651" s="31">
        <v>3.7179999351501465</v>
      </c>
      <c r="U651" s="31">
        <v>1.4888219833374023</v>
      </c>
      <c r="V651" s="32">
        <v>4.190000057220459</v>
      </c>
    </row>
    <row r="652" spans="1:22" x14ac:dyDescent="0.25">
      <c r="A652" s="29">
        <v>39988</v>
      </c>
      <c r="B652" s="30">
        <v>4.8067951202392578</v>
      </c>
      <c r="C652" s="31">
        <v>61.345973968505859</v>
      </c>
      <c r="D652" s="31">
        <v>24.129999160766602</v>
      </c>
      <c r="E652" s="31">
        <v>2.4800000190734863</v>
      </c>
      <c r="F652" s="31">
        <v>93.19085693359375</v>
      </c>
      <c r="G652" s="32">
        <v>70.213996887207031</v>
      </c>
      <c r="H652" s="30">
        <v>1.0447000153362751E-2</v>
      </c>
      <c r="I652" s="31">
        <v>1.3930000066757202</v>
      </c>
      <c r="J652" s="32">
        <v>1.6410000324249268</v>
      </c>
      <c r="K652" s="30">
        <v>900.94000244140625</v>
      </c>
      <c r="L652" s="31">
        <v>100.33657836914063</v>
      </c>
      <c r="M652" s="33">
        <v>2308.649658203125</v>
      </c>
      <c r="N652" s="30">
        <v>74.2763671875</v>
      </c>
      <c r="O652" s="31">
        <v>931.68084716796875</v>
      </c>
      <c r="P652" s="32">
        <v>387.8709716796875</v>
      </c>
      <c r="Q652" s="30">
        <v>0.90883499383926392</v>
      </c>
      <c r="R652" s="31">
        <v>3.9295001029968262</v>
      </c>
      <c r="S652" s="31">
        <v>1.4533710479736328</v>
      </c>
      <c r="T652" s="31">
        <v>3.7060000896453857</v>
      </c>
      <c r="U652" s="31">
        <v>1.4607579708099365</v>
      </c>
      <c r="V652" s="32">
        <v>4.179999828338623</v>
      </c>
    </row>
    <row r="653" spans="1:22" x14ac:dyDescent="0.25">
      <c r="A653" s="29">
        <v>39989</v>
      </c>
      <c r="B653" s="30">
        <v>4.7960128784179688</v>
      </c>
      <c r="C653" s="31">
        <v>61.082908630371094</v>
      </c>
      <c r="D653" s="31">
        <v>24.430000305175781</v>
      </c>
      <c r="E653" s="31">
        <v>2.5</v>
      </c>
      <c r="F653" s="31">
        <v>93.78900146484375</v>
      </c>
      <c r="G653" s="32">
        <v>70.521003723144531</v>
      </c>
      <c r="H653" s="30">
        <v>1.0428000241518021E-2</v>
      </c>
      <c r="I653" s="31">
        <v>1.3988000154495239</v>
      </c>
      <c r="J653" s="32">
        <v>1.6368000507354736</v>
      </c>
      <c r="K653" s="30">
        <v>920.260009765625</v>
      </c>
      <c r="L653" s="31">
        <v>101.90451049804688</v>
      </c>
      <c r="M653" s="33">
        <v>2358.022705078125</v>
      </c>
      <c r="N653" s="30">
        <v>75.410606384277344</v>
      </c>
      <c r="O653" s="31">
        <v>937.66143798828125</v>
      </c>
      <c r="P653" s="32">
        <v>383.83065795898438</v>
      </c>
      <c r="Q653" s="30">
        <v>0.83491700887680054</v>
      </c>
      <c r="R653" s="31">
        <v>3.7679998874664307</v>
      </c>
      <c r="S653" s="31">
        <v>1.4072530269622803</v>
      </c>
      <c r="T653" s="31">
        <v>3.6819999217987061</v>
      </c>
      <c r="U653" s="31">
        <v>1.4349180459976196</v>
      </c>
      <c r="V653" s="32">
        <v>4.1624999046325684</v>
      </c>
    </row>
    <row r="654" spans="1:22" x14ac:dyDescent="0.25">
      <c r="A654" s="29">
        <v>39990</v>
      </c>
      <c r="B654" s="30">
        <v>5.0443801879882813</v>
      </c>
      <c r="C654" s="31">
        <v>61.607521057128906</v>
      </c>
      <c r="D654" s="31">
        <v>24.770000457763672</v>
      </c>
      <c r="E654" s="31">
        <v>2.5399999618530273</v>
      </c>
      <c r="F654" s="31">
        <v>94.07122802734375</v>
      </c>
      <c r="G654" s="32">
        <v>70.680000305175781</v>
      </c>
      <c r="H654" s="30">
        <v>1.0506000369787216E-2</v>
      </c>
      <c r="I654" s="31">
        <v>1.4055999517440796</v>
      </c>
      <c r="J654" s="32">
        <v>1.6526000499725342</v>
      </c>
      <c r="K654" s="30">
        <v>918.9000244140625</v>
      </c>
      <c r="L654" s="31">
        <v>103.84134674072266</v>
      </c>
      <c r="M654" s="33">
        <v>2399.987060546875</v>
      </c>
      <c r="N654" s="30">
        <v>74.400001525878906</v>
      </c>
      <c r="O654" s="31">
        <v>939.65826416015625</v>
      </c>
      <c r="P654" s="32">
        <v>385.70159912109375</v>
      </c>
      <c r="Q654" s="30">
        <v>0.85453301668167114</v>
      </c>
      <c r="R654" s="31">
        <v>3.7019999027252197</v>
      </c>
      <c r="S654" s="31">
        <v>1.3899799585342407</v>
      </c>
      <c r="T654" s="31">
        <v>3.6459999084472656</v>
      </c>
      <c r="U654" s="31">
        <v>1.4234859943389893</v>
      </c>
      <c r="V654" s="32">
        <v>4.1449999809265137</v>
      </c>
    </row>
    <row r="655" spans="1:22" x14ac:dyDescent="0.25">
      <c r="A655" s="29">
        <v>39993</v>
      </c>
      <c r="B655" s="30">
        <v>4.8970780372619629</v>
      </c>
      <c r="C655" s="31">
        <v>60.455005645751953</v>
      </c>
      <c r="D655" s="31">
        <v>25.090000152587891</v>
      </c>
      <c r="E655" s="31">
        <v>2.6600000858306885</v>
      </c>
      <c r="F655" s="31">
        <v>94.190475463867188</v>
      </c>
      <c r="G655" s="32">
        <v>70.987998962402344</v>
      </c>
      <c r="H655" s="30">
        <v>1.0409999638795853E-2</v>
      </c>
      <c r="I655" s="31">
        <v>1.4083000421524048</v>
      </c>
      <c r="J655" s="32">
        <v>1.6562999486923218</v>
      </c>
      <c r="K655" s="30">
        <v>927.22998046875</v>
      </c>
      <c r="L655" s="31">
        <v>101.97274780273438</v>
      </c>
      <c r="M655" s="33">
        <v>2390.775390625</v>
      </c>
      <c r="N655" s="30">
        <v>76.398574829101563</v>
      </c>
      <c r="O655" s="31">
        <v>935.77923583984375</v>
      </c>
      <c r="P655" s="32">
        <v>378.81451416015625</v>
      </c>
      <c r="Q655" s="30">
        <v>0.86737602949142456</v>
      </c>
      <c r="R655" s="31">
        <v>3.7054998874664307</v>
      </c>
      <c r="S655" s="31">
        <v>1.4110029935836792</v>
      </c>
      <c r="T655" s="31">
        <v>3.6359999179840088</v>
      </c>
      <c r="U655" s="31">
        <v>1.4611140489578247</v>
      </c>
      <c r="V655" s="32">
        <v>4.1350002288818359</v>
      </c>
    </row>
    <row r="656" spans="1:22" x14ac:dyDescent="0.25">
      <c r="A656" s="29">
        <v>39994</v>
      </c>
      <c r="B656" s="30">
        <v>4.8369359970092773</v>
      </c>
      <c r="C656" s="31">
        <v>59.991443634033203</v>
      </c>
      <c r="D656" s="31">
        <v>25.809999465942383</v>
      </c>
      <c r="E656" s="31">
        <v>2.6500000953674316</v>
      </c>
      <c r="F656" s="31">
        <v>94.014724731445313</v>
      </c>
      <c r="G656" s="32">
        <v>71.544998168945313</v>
      </c>
      <c r="H656" s="30">
        <v>1.0378999635577202E-2</v>
      </c>
      <c r="I656" s="31">
        <v>1.4033000469207764</v>
      </c>
      <c r="J656" s="32">
        <v>1.6463500261306763</v>
      </c>
      <c r="K656" s="30">
        <v>919.32000732421875</v>
      </c>
      <c r="L656" s="31">
        <v>103.38912200927734</v>
      </c>
      <c r="M656" s="33">
        <v>2371.433837890625</v>
      </c>
      <c r="N656" s="30">
        <v>75.169998168945313</v>
      </c>
      <c r="O656" s="31">
        <v>927.17938232421875</v>
      </c>
      <c r="P656" s="32">
        <v>349.491943359375</v>
      </c>
      <c r="Q656" s="30">
        <v>0.88004499673843384</v>
      </c>
      <c r="R656" s="31">
        <v>3.7590000629425049</v>
      </c>
      <c r="S656" s="31">
        <v>1.4087749719619751</v>
      </c>
      <c r="T656" s="31">
        <v>3.627000093460083</v>
      </c>
      <c r="U656" s="31">
        <v>1.4703910350799561</v>
      </c>
      <c r="V656" s="32">
        <v>4.190000057220459</v>
      </c>
    </row>
    <row r="657" spans="1:22" x14ac:dyDescent="0.25">
      <c r="A657" s="29">
        <v>39995</v>
      </c>
      <c r="B657" s="30">
        <v>4.7021088600158691</v>
      </c>
      <c r="C657" s="31">
        <v>56.165382385253906</v>
      </c>
      <c r="D657" s="31">
        <v>25.979999542236328</v>
      </c>
      <c r="E657" s="31">
        <v>2.6500000953674316</v>
      </c>
      <c r="F657" s="31">
        <v>93.967918395996094</v>
      </c>
      <c r="G657" s="32">
        <v>71.377998352050781</v>
      </c>
      <c r="H657" s="30">
        <v>1.0358000174164772E-2</v>
      </c>
      <c r="I657" s="31">
        <v>1.4141999483108521</v>
      </c>
      <c r="J657" s="32">
        <v>1.6482000350952148</v>
      </c>
      <c r="K657" s="30">
        <v>923.33001708984375</v>
      </c>
      <c r="L657" s="31">
        <v>103.04342651367188</v>
      </c>
      <c r="M657" s="33">
        <v>2371.433837890625</v>
      </c>
      <c r="N657" s="30">
        <v>74.968574523925781</v>
      </c>
      <c r="O657" s="31">
        <v>942.779052734375</v>
      </c>
      <c r="P657" s="32">
        <v>353.05242919921875</v>
      </c>
      <c r="Q657" s="30">
        <v>0.84622800350189209</v>
      </c>
      <c r="R657" s="31">
        <v>3.7790000438690186</v>
      </c>
      <c r="S657" s="31">
        <v>1.3927140235900879</v>
      </c>
      <c r="T657" s="31">
        <v>3.6319999694824219</v>
      </c>
      <c r="U657" s="31">
        <v>1.4768860340118408</v>
      </c>
      <c r="V657" s="32">
        <v>4.2249999046325684</v>
      </c>
    </row>
    <row r="658" spans="1:22" x14ac:dyDescent="0.25">
      <c r="A658" s="29">
        <v>39996</v>
      </c>
      <c r="B658" s="30">
        <v>4.844703197479248</v>
      </c>
      <c r="C658" s="31">
        <v>56.556884765625</v>
      </c>
      <c r="D658" s="31">
        <v>25.899999618530273</v>
      </c>
      <c r="E658" s="31">
        <v>2.6800000667572021</v>
      </c>
      <c r="F658" s="31">
        <v>94.041603088378906</v>
      </c>
      <c r="G658" s="32">
        <v>71.527999877929688</v>
      </c>
      <c r="H658" s="30">
        <v>1.0436000302433968E-2</v>
      </c>
      <c r="I658" s="31">
        <v>1.4003000259399414</v>
      </c>
      <c r="J658" s="32">
        <v>1.6416000127792358</v>
      </c>
      <c r="K658" s="30">
        <v>896.41998291015625</v>
      </c>
      <c r="L658" s="31">
        <v>102.82730102539063</v>
      </c>
      <c r="M658" s="33">
        <v>2345.539794921875</v>
      </c>
      <c r="N658" s="30">
        <v>73.0335693359375</v>
      </c>
      <c r="O658" s="31">
        <v>928.85870361328125</v>
      </c>
      <c r="P658" s="32">
        <v>345.75</v>
      </c>
      <c r="Q658" s="30">
        <v>0.80497199296951294</v>
      </c>
      <c r="R658" s="31">
        <v>3.7135000228881836</v>
      </c>
      <c r="S658" s="31">
        <v>1.3334089517593384</v>
      </c>
      <c r="T658" s="31">
        <v>3.5829999446868896</v>
      </c>
      <c r="U658" s="31">
        <v>1.4092810153961182</v>
      </c>
      <c r="V658" s="32">
        <v>4.1649999618530273</v>
      </c>
    </row>
    <row r="659" spans="1:22" x14ac:dyDescent="0.25">
      <c r="A659" s="29">
        <v>39997</v>
      </c>
      <c r="B659" s="30">
        <v>4.844703197479248</v>
      </c>
      <c r="C659" s="31">
        <v>56.556884765625</v>
      </c>
      <c r="D659" s="31">
        <v>25.899999618530273</v>
      </c>
      <c r="E659" s="31">
        <v>2.6800000667572021</v>
      </c>
      <c r="F659" s="31">
        <v>94.041603088378906</v>
      </c>
      <c r="G659" s="32">
        <v>71.527999877929688</v>
      </c>
      <c r="H659" s="30">
        <v>1.0425000451505184E-2</v>
      </c>
      <c r="I659" s="31">
        <v>1.3980000019073486</v>
      </c>
      <c r="J659" s="32">
        <v>1.6336499452590942</v>
      </c>
      <c r="K659" s="30">
        <v>896.41998291015625</v>
      </c>
      <c r="L659" s="31">
        <v>102.28803253173828</v>
      </c>
      <c r="M659" s="33">
        <v>2348.79541015625</v>
      </c>
      <c r="N659" s="30">
        <v>73.044288635253906</v>
      </c>
      <c r="O659" s="31">
        <v>932.35858154296875</v>
      </c>
      <c r="P659" s="32">
        <v>345.75</v>
      </c>
      <c r="Q659" s="30">
        <v>0.80497199296951294</v>
      </c>
      <c r="R659" s="31">
        <v>3.7135000228881836</v>
      </c>
      <c r="S659" s="31">
        <v>1.3288029432296753</v>
      </c>
      <c r="T659" s="31">
        <v>3.5950000286102295</v>
      </c>
      <c r="U659" s="31">
        <v>1.3909629583358765</v>
      </c>
      <c r="V659" s="32">
        <v>4.1574997901916504</v>
      </c>
    </row>
    <row r="660" spans="1:22" x14ac:dyDescent="0.25">
      <c r="A660" s="29">
        <v>40000</v>
      </c>
      <c r="B660" s="30">
        <v>4.9288349151611328</v>
      </c>
      <c r="C660" s="31">
        <v>56.465976715087891</v>
      </c>
      <c r="D660" s="31">
        <v>25.799999237060547</v>
      </c>
      <c r="E660" s="31">
        <v>2.6700000762939453</v>
      </c>
      <c r="F660" s="31">
        <v>94.443984985351563</v>
      </c>
      <c r="G660" s="32">
        <v>71.233001708984375</v>
      </c>
      <c r="H660" s="30">
        <v>1.0494999587535858E-2</v>
      </c>
      <c r="I660" s="31">
        <v>1.3983999490737915</v>
      </c>
      <c r="J660" s="32">
        <v>1.6253999471664429</v>
      </c>
      <c r="K660" s="30">
        <v>898.719970703125</v>
      </c>
      <c r="L660" s="31">
        <v>101.75768280029297</v>
      </c>
      <c r="M660" s="33">
        <v>2319.893798828125</v>
      </c>
      <c r="N660" s="30">
        <v>70.589645385742188</v>
      </c>
      <c r="O660" s="31">
        <v>923.9794921875</v>
      </c>
      <c r="P660" s="32">
        <v>340.23385620117188</v>
      </c>
      <c r="Q660" s="30">
        <v>0.77450299263000488</v>
      </c>
      <c r="R660" s="31">
        <v>3.7125000953674316</v>
      </c>
      <c r="S660" s="31">
        <v>1.3197699785232544</v>
      </c>
      <c r="T660" s="31">
        <v>3.562000036239624</v>
      </c>
      <c r="U660" s="31">
        <v>1.3635549545288086</v>
      </c>
      <c r="V660" s="32">
        <v>4.1350002288818359</v>
      </c>
    </row>
    <row r="661" spans="1:22" x14ac:dyDescent="0.25">
      <c r="A661" s="29">
        <v>40001</v>
      </c>
      <c r="B661" s="30">
        <v>5.1692709922790527</v>
      </c>
      <c r="C661" s="31">
        <v>56.683223724365234</v>
      </c>
      <c r="D661" s="31">
        <v>25.700000762939453</v>
      </c>
      <c r="E661" s="31">
        <v>2.630000114440918</v>
      </c>
      <c r="F661" s="31">
        <v>94.590644836425781</v>
      </c>
      <c r="G661" s="32">
        <v>71.226997375488281</v>
      </c>
      <c r="H661" s="30">
        <v>1.0549000464379787E-2</v>
      </c>
      <c r="I661" s="31">
        <v>1.3924000263214111</v>
      </c>
      <c r="J661" s="32">
        <v>1.614799976348877</v>
      </c>
      <c r="K661" s="30">
        <v>881.030029296875</v>
      </c>
      <c r="L661" s="31">
        <v>101.71897125244141</v>
      </c>
      <c r="M661" s="33">
        <v>2304.794189453125</v>
      </c>
      <c r="N661" s="30">
        <v>69.674285888671875</v>
      </c>
      <c r="O661" s="31">
        <v>923.5794677734375</v>
      </c>
      <c r="P661" s="32">
        <v>331.79031372070313</v>
      </c>
      <c r="Q661" s="30">
        <v>0.77671599388122559</v>
      </c>
      <c r="R661" s="31">
        <v>3.6510000228881836</v>
      </c>
      <c r="S661" s="31">
        <v>1.3083369731903076</v>
      </c>
      <c r="T661" s="31">
        <v>3.5880000591278076</v>
      </c>
      <c r="U661" s="31">
        <v>1.3459110260009766</v>
      </c>
      <c r="V661" s="32">
        <v>4.1475000381469727</v>
      </c>
    </row>
    <row r="662" spans="1:22" x14ac:dyDescent="0.25">
      <c r="A662" s="29">
        <v>40002</v>
      </c>
      <c r="B662" s="30">
        <v>5.4089870452880859</v>
      </c>
      <c r="C662" s="31">
        <v>58.308780670166016</v>
      </c>
      <c r="D662" s="31">
        <v>25.379999160766602</v>
      </c>
      <c r="E662" s="31">
        <v>2.619999885559082</v>
      </c>
      <c r="F662" s="31">
        <v>95.072463989257813</v>
      </c>
      <c r="G662" s="32">
        <v>70.788002014160156</v>
      </c>
      <c r="H662" s="30">
        <v>1.0817999951541424E-2</v>
      </c>
      <c r="I662" s="31">
        <v>1.3883999586105347</v>
      </c>
      <c r="J662" s="32">
        <v>1.6030000448226929</v>
      </c>
      <c r="K662" s="30">
        <v>879.55999755859375</v>
      </c>
      <c r="L662" s="31">
        <v>102.07769012451172</v>
      </c>
      <c r="M662" s="33">
        <v>2286.45703125</v>
      </c>
      <c r="N662" s="30">
        <v>67.605712890625</v>
      </c>
      <c r="O662" s="31">
        <v>906.078857421875</v>
      </c>
      <c r="P662" s="32">
        <v>333.83065795898438</v>
      </c>
      <c r="Q662" s="30">
        <v>0.72696799039840698</v>
      </c>
      <c r="R662" s="31">
        <v>3.4449999332427979</v>
      </c>
      <c r="S662" s="31">
        <v>1.3106180429458618</v>
      </c>
      <c r="T662" s="31">
        <v>3.5529999732971191</v>
      </c>
      <c r="U662" s="31">
        <v>1.308014988899231</v>
      </c>
      <c r="V662" s="32">
        <v>4.0824999809265137</v>
      </c>
    </row>
    <row r="663" spans="1:22" x14ac:dyDescent="0.25">
      <c r="A663" s="29">
        <v>40003</v>
      </c>
      <c r="B663" s="30">
        <v>4.9178972244262695</v>
      </c>
      <c r="C663" s="31">
        <v>55.470924377441406</v>
      </c>
      <c r="D663" s="31">
        <v>26.5</v>
      </c>
      <c r="E663" s="31">
        <v>2.559999942779541</v>
      </c>
      <c r="F663" s="31">
        <v>95.058799743652344</v>
      </c>
      <c r="G663" s="32">
        <v>70.75</v>
      </c>
      <c r="H663" s="30">
        <v>1.0747999884188175E-2</v>
      </c>
      <c r="I663" s="31">
        <v>1.4019999504089355</v>
      </c>
      <c r="J663" s="32">
        <v>1.6360000371932983</v>
      </c>
      <c r="K663" s="30">
        <v>882.67999267578125</v>
      </c>
      <c r="L663" s="31">
        <v>99.818000793457031</v>
      </c>
      <c r="M663" s="33">
        <v>2295.4267578125</v>
      </c>
      <c r="N663" s="30">
        <v>68.3414306640625</v>
      </c>
      <c r="O663" s="31">
        <v>912.05743408203125</v>
      </c>
      <c r="P663" s="32">
        <v>337.85482788085938</v>
      </c>
      <c r="Q663" s="30">
        <v>0.73266398906707764</v>
      </c>
      <c r="R663" s="31">
        <v>3.5859999656677246</v>
      </c>
      <c r="S663" s="31">
        <v>1.3135620355606079</v>
      </c>
      <c r="T663" s="31">
        <v>3.5789999961853027</v>
      </c>
      <c r="U663" s="31">
        <v>1.3357319831848145</v>
      </c>
      <c r="V663" s="32">
        <v>4.1550002098083496</v>
      </c>
    </row>
    <row r="664" spans="1:22" x14ac:dyDescent="0.25">
      <c r="A664" s="29">
        <v>40004</v>
      </c>
      <c r="B664" s="30">
        <v>4.6748509407043457</v>
      </c>
      <c r="C664" s="31">
        <v>55.313526153564453</v>
      </c>
      <c r="D664" s="31">
        <v>26.549999237060547</v>
      </c>
      <c r="E664" s="31">
        <v>2.5399999618530273</v>
      </c>
      <c r="F664" s="31">
        <v>95.115638732910156</v>
      </c>
      <c r="G664" s="32">
        <v>70.627998352050781</v>
      </c>
      <c r="H664" s="30">
        <v>1.0830000042915344E-2</v>
      </c>
      <c r="I664" s="31">
        <v>1.3935999870300293</v>
      </c>
      <c r="J664" s="32">
        <v>1.6190999746322632</v>
      </c>
      <c r="K664" s="30">
        <v>879.1300048828125</v>
      </c>
      <c r="L664" s="31">
        <v>100.56230163574219</v>
      </c>
      <c r="M664" s="33">
        <v>2284.765869140625</v>
      </c>
      <c r="N664" s="30">
        <v>67.762496948242188</v>
      </c>
      <c r="O664" s="31">
        <v>910.5574951171875</v>
      </c>
      <c r="P664" s="32">
        <v>338.26614379882813</v>
      </c>
      <c r="Q664" s="30">
        <v>0.7360299825668335</v>
      </c>
      <c r="R664" s="31">
        <v>3.4684998989105225</v>
      </c>
      <c r="S664" s="31">
        <v>1.3112399578094482</v>
      </c>
      <c r="T664" s="31">
        <v>3.5559999942779541</v>
      </c>
      <c r="U664" s="31">
        <v>1.2988909482955933</v>
      </c>
      <c r="V664" s="32">
        <v>4.0949997901916504</v>
      </c>
    </row>
    <row r="665" spans="1:22" x14ac:dyDescent="0.25">
      <c r="A665" s="29">
        <v>40007</v>
      </c>
      <c r="B665" s="30">
        <v>4.4052262306213379</v>
      </c>
      <c r="C665" s="31">
        <v>54.397869110107422</v>
      </c>
      <c r="D665" s="31">
        <v>26.770000457763672</v>
      </c>
      <c r="E665" s="31">
        <v>2.619999885559082</v>
      </c>
      <c r="F665" s="31">
        <v>95.161293029785156</v>
      </c>
      <c r="G665" s="32">
        <v>70.477996826171875</v>
      </c>
      <c r="H665" s="30">
        <v>1.0766999796032906E-2</v>
      </c>
      <c r="I665" s="31">
        <v>1.3977999687194824</v>
      </c>
      <c r="J665" s="32">
        <v>1.6205999851226807</v>
      </c>
      <c r="K665" s="30">
        <v>901.04998779296875</v>
      </c>
      <c r="L665" s="31">
        <v>97.767417907714844</v>
      </c>
      <c r="M665" s="33">
        <v>2226.274658203125</v>
      </c>
      <c r="N665" s="30">
        <v>67.404289245605469</v>
      </c>
      <c r="O665" s="31">
        <v>914.27764892578125</v>
      </c>
      <c r="P665" s="32">
        <v>346.2540283203125</v>
      </c>
      <c r="Q665" s="30">
        <v>0.76758599281311035</v>
      </c>
      <c r="R665" s="31">
        <v>3.5415000915527344</v>
      </c>
      <c r="S665" s="31">
        <v>1.3109999895095825</v>
      </c>
      <c r="T665" s="31">
        <v>3.562000036239624</v>
      </c>
      <c r="U665" s="31">
        <v>1.283566951751709</v>
      </c>
      <c r="V665" s="32">
        <v>4.0225000381469727</v>
      </c>
    </row>
    <row r="666" spans="1:22" x14ac:dyDescent="0.25">
      <c r="A666" s="29">
        <v>40008</v>
      </c>
      <c r="B666" s="30">
        <v>4.7760310173034668</v>
      </c>
      <c r="C666" s="31">
        <v>56.622894287109375</v>
      </c>
      <c r="D666" s="31">
        <v>28.379999160766602</v>
      </c>
      <c r="E666" s="31">
        <v>2.5399999618530273</v>
      </c>
      <c r="F666" s="31">
        <v>94.770118713378906</v>
      </c>
      <c r="G666" s="32">
        <v>70.633003234863281</v>
      </c>
      <c r="H666" s="30">
        <v>1.0715999640524387E-2</v>
      </c>
      <c r="I666" s="31">
        <v>1.3967000246047974</v>
      </c>
      <c r="J666" s="32">
        <v>1.6277999877929688</v>
      </c>
      <c r="K666" s="30">
        <v>905.84002685546875</v>
      </c>
      <c r="L666" s="31">
        <v>99.439659118652344</v>
      </c>
      <c r="M666" s="33">
        <v>2307.76171875</v>
      </c>
      <c r="N666" s="30">
        <v>67.244285583496094</v>
      </c>
      <c r="O666" s="31">
        <v>926.27734375</v>
      </c>
      <c r="P666" s="32">
        <v>344.43548583984375</v>
      </c>
      <c r="Q666" s="30">
        <v>0.78572499752044678</v>
      </c>
      <c r="R666" s="31">
        <v>3.6649999618530273</v>
      </c>
      <c r="S666" s="31">
        <v>1.3205889463424683</v>
      </c>
      <c r="T666" s="31">
        <v>3.5999999046325684</v>
      </c>
      <c r="U666" s="31">
        <v>1.3022099733352661</v>
      </c>
      <c r="V666" s="32">
        <v>4.0974998474121094</v>
      </c>
    </row>
    <row r="667" spans="1:22" x14ac:dyDescent="0.25">
      <c r="A667" s="29">
        <v>40009</v>
      </c>
      <c r="B667" s="30">
        <v>4.6631841659545898</v>
      </c>
      <c r="C667" s="31">
        <v>55.895050048828125</v>
      </c>
      <c r="D667" s="31">
        <v>28.829999923706055</v>
      </c>
      <c r="E667" s="31">
        <v>2.559999942779541</v>
      </c>
      <c r="F667" s="31">
        <v>94.384567260742188</v>
      </c>
      <c r="G667" s="32">
        <v>70.954002380371094</v>
      </c>
      <c r="H667" s="30">
        <v>1.0592999868094921E-2</v>
      </c>
      <c r="I667" s="31">
        <v>1.4106999635696411</v>
      </c>
      <c r="J667" s="32">
        <v>1.6426000595092773</v>
      </c>
      <c r="K667" s="30">
        <v>932.67999267578125</v>
      </c>
      <c r="L667" s="31">
        <v>98.274490356445313</v>
      </c>
      <c r="M667" s="33">
        <v>2355.94091796875</v>
      </c>
      <c r="N667" s="30">
        <v>69.632858276367188</v>
      </c>
      <c r="O667" s="31">
        <v>939.27703857421875</v>
      </c>
      <c r="P667" s="32">
        <v>329.5</v>
      </c>
      <c r="Q667" s="30">
        <v>0.8216630220413208</v>
      </c>
      <c r="R667" s="31">
        <v>3.8410000801086426</v>
      </c>
      <c r="S667" s="31">
        <v>1.3337529897689819</v>
      </c>
      <c r="T667" s="31">
        <v>3.6440000534057617</v>
      </c>
      <c r="U667" s="31">
        <v>1.3210669755935669</v>
      </c>
      <c r="V667" s="32">
        <v>4.1525001525878906</v>
      </c>
    </row>
    <row r="668" spans="1:22" x14ac:dyDescent="0.25">
      <c r="A668" s="29">
        <v>40010</v>
      </c>
      <c r="B668" s="30">
        <v>4.5482678413391113</v>
      </c>
      <c r="C668" s="31">
        <v>55.806522369384766</v>
      </c>
      <c r="D668" s="31">
        <v>28.629999160766602</v>
      </c>
      <c r="E668" s="31">
        <v>2.5299999713897705</v>
      </c>
      <c r="F668" s="31">
        <v>94.421600341796875</v>
      </c>
      <c r="G668" s="32">
        <v>71.469001770019531</v>
      </c>
      <c r="H668" s="30">
        <v>1.0665999725461006E-2</v>
      </c>
      <c r="I668" s="31">
        <v>1.4148000478744507</v>
      </c>
      <c r="J668" s="32">
        <v>1.6450999975204468</v>
      </c>
      <c r="K668" s="30">
        <v>940.739990234375</v>
      </c>
      <c r="L668" s="31">
        <v>99.819038391113281</v>
      </c>
      <c r="M668" s="33">
        <v>2369.2275390625</v>
      </c>
      <c r="N668" s="30">
        <v>70.706787109375</v>
      </c>
      <c r="O668" s="31">
        <v>936.25421142578125</v>
      </c>
      <c r="P668" s="32">
        <v>316.75</v>
      </c>
      <c r="Q668" s="30">
        <v>0.7936750054359436</v>
      </c>
      <c r="R668" s="31">
        <v>3.7774999141693115</v>
      </c>
      <c r="S668" s="31">
        <v>1.3092199563980103</v>
      </c>
      <c r="T668" s="31">
        <v>3.6329998970031738</v>
      </c>
      <c r="U668" s="31">
        <v>1.2851259708404541</v>
      </c>
      <c r="V668" s="32">
        <v>4.1374998092651367</v>
      </c>
    </row>
    <row r="669" spans="1:22" x14ac:dyDescent="0.25">
      <c r="A669" s="29">
        <v>40011</v>
      </c>
      <c r="B669" s="30">
        <v>4.6313471794128418</v>
      </c>
      <c r="C669" s="31">
        <v>55.920711517333984</v>
      </c>
      <c r="D669" s="31">
        <v>28.649999618530273</v>
      </c>
      <c r="E669" s="31">
        <v>2.5399999618530273</v>
      </c>
      <c r="F669" s="31">
        <v>94.209121704101563</v>
      </c>
      <c r="G669" s="32">
        <v>71.707000732421875</v>
      </c>
      <c r="H669" s="30">
        <v>1.0608999989926815E-2</v>
      </c>
      <c r="I669" s="31">
        <v>1.4101999998092651</v>
      </c>
      <c r="J669" s="32">
        <v>1.6380000114440918</v>
      </c>
      <c r="K669" s="30">
        <v>940.3800048828125</v>
      </c>
      <c r="L669" s="31">
        <v>99.892829895019531</v>
      </c>
      <c r="M669" s="33">
        <v>2426.521240234375</v>
      </c>
      <c r="N669" s="30">
        <v>72.237144470214844</v>
      </c>
      <c r="O669" s="31">
        <v>938.25726318359375</v>
      </c>
      <c r="P669" s="32">
        <v>322.25</v>
      </c>
      <c r="Q669" s="30">
        <v>0.79138302803039551</v>
      </c>
      <c r="R669" s="31">
        <v>3.8884999752044678</v>
      </c>
      <c r="S669" s="31">
        <v>1.3083850145339966</v>
      </c>
      <c r="T669" s="31">
        <v>3.6519999504089355</v>
      </c>
      <c r="U669" s="31">
        <v>1.2887829542160034</v>
      </c>
      <c r="V669" s="32">
        <v>4.1599998474121094</v>
      </c>
    </row>
    <row r="670" spans="1:22" x14ac:dyDescent="0.25">
      <c r="A670" s="29">
        <v>40014</v>
      </c>
      <c r="B670" s="30">
        <v>4.4885420799255371</v>
      </c>
      <c r="C670" s="31">
        <v>55.819103240966797</v>
      </c>
      <c r="D670" s="31">
        <v>28.75</v>
      </c>
      <c r="E670" s="31">
        <v>2.5099999904632568</v>
      </c>
      <c r="F670" s="31">
        <v>94.374351501464844</v>
      </c>
      <c r="G670" s="32">
        <v>72.193000793457031</v>
      </c>
      <c r="H670" s="30">
        <v>1.0613000020384789E-2</v>
      </c>
      <c r="I670" s="31">
        <v>1.4230999946594238</v>
      </c>
      <c r="J670" s="32">
        <v>1.6533999443054199</v>
      </c>
      <c r="K670" s="30">
        <v>951.1300048828125</v>
      </c>
      <c r="L670" s="31">
        <v>99.892829895019531</v>
      </c>
      <c r="M670" s="33">
        <v>2516.41845703125</v>
      </c>
      <c r="N670" s="30">
        <v>73.576431274414063</v>
      </c>
      <c r="O670" s="31">
        <v>951.27728271484375</v>
      </c>
      <c r="P670" s="32">
        <v>323.25</v>
      </c>
      <c r="Q670" s="30">
        <v>0.76745700836181641</v>
      </c>
      <c r="R670" s="31">
        <v>3.8185000419616699</v>
      </c>
      <c r="S670" s="31">
        <v>1.3135629892349243</v>
      </c>
      <c r="T670" s="31">
        <v>3.6619999408721924</v>
      </c>
      <c r="U670" s="31">
        <v>1.2857940196990967</v>
      </c>
      <c r="V670" s="32">
        <v>4.2049999237060547</v>
      </c>
    </row>
    <row r="671" spans="1:22" x14ac:dyDescent="0.25">
      <c r="A671" s="29">
        <v>40015</v>
      </c>
      <c r="B671" s="30">
        <v>4.0309810638427734</v>
      </c>
      <c r="C671" s="31">
        <v>53.387516021728516</v>
      </c>
      <c r="D671" s="31">
        <v>29.729999542236328</v>
      </c>
      <c r="E671" s="31">
        <v>2.5099999904632568</v>
      </c>
      <c r="F671" s="31">
        <v>94.585380554199219</v>
      </c>
      <c r="G671" s="32">
        <v>73.147003173828125</v>
      </c>
      <c r="H671" s="30">
        <v>1.0680999606847763E-2</v>
      </c>
      <c r="I671" s="31">
        <v>1.4226000308990479</v>
      </c>
      <c r="J671" s="32">
        <v>1.6433999538421631</v>
      </c>
      <c r="K671" s="30">
        <v>954.58001708984375</v>
      </c>
      <c r="L671" s="31">
        <v>103.27709197998047</v>
      </c>
      <c r="M671" s="33">
        <v>2516.336181640625</v>
      </c>
      <c r="N671" s="30">
        <v>73.967140197753906</v>
      </c>
      <c r="O671" s="31">
        <v>947.273681640625</v>
      </c>
      <c r="P671" s="32">
        <v>311.5</v>
      </c>
      <c r="Q671" s="30">
        <v>0.73595601320266724</v>
      </c>
      <c r="R671" s="31">
        <v>3.6779999732971191</v>
      </c>
      <c r="S671" s="31">
        <v>1.2856099605560303</v>
      </c>
      <c r="T671" s="31">
        <v>3.625</v>
      </c>
      <c r="U671" s="31">
        <v>1.2628610134124756</v>
      </c>
      <c r="V671" s="32">
        <v>4.195000171661377</v>
      </c>
    </row>
    <row r="672" spans="1:22" x14ac:dyDescent="0.25">
      <c r="A672" s="29">
        <v>40016</v>
      </c>
      <c r="B672" s="30">
        <v>3.9435739517211914</v>
      </c>
      <c r="C672" s="31">
        <v>50.513336181640625</v>
      </c>
      <c r="D672" s="31">
        <v>29.729999542236328</v>
      </c>
      <c r="E672" s="31">
        <v>2.5099999904632568</v>
      </c>
      <c r="F672" s="31">
        <v>94.722999572753906</v>
      </c>
      <c r="G672" s="32">
        <v>73.457000732421875</v>
      </c>
      <c r="H672" s="30">
        <v>1.0685999877750874E-2</v>
      </c>
      <c r="I672" s="31">
        <v>1.4220000505447388</v>
      </c>
      <c r="J672" s="32">
        <v>1.6461000442504883</v>
      </c>
      <c r="K672" s="30">
        <v>954.07000732421875</v>
      </c>
      <c r="L672" s="31">
        <v>103.79341888427734</v>
      </c>
      <c r="M672" s="33">
        <v>2483.618896484375</v>
      </c>
      <c r="N672" s="30">
        <v>75.113571166992188</v>
      </c>
      <c r="O672" s="31">
        <v>952.2735595703125</v>
      </c>
      <c r="P672" s="32">
        <v>308</v>
      </c>
      <c r="Q672" s="30">
        <v>0.75227499008178711</v>
      </c>
      <c r="R672" s="31">
        <v>3.7539999485015869</v>
      </c>
      <c r="S672" s="31">
        <v>1.2879320383071899</v>
      </c>
      <c r="T672" s="31">
        <v>3.6289999485015869</v>
      </c>
      <c r="U672" s="31">
        <v>1.2718729972839355</v>
      </c>
      <c r="V672" s="32">
        <v>4.2199997901916504</v>
      </c>
    </row>
    <row r="673" spans="1:22" x14ac:dyDescent="0.25">
      <c r="A673" s="29">
        <v>40017</v>
      </c>
      <c r="B673" s="30">
        <v>3.8481559753417969</v>
      </c>
      <c r="C673" s="31">
        <v>49.251876831054688</v>
      </c>
      <c r="D673" s="31">
        <v>30.5</v>
      </c>
      <c r="E673" s="31">
        <v>2.5099999904632568</v>
      </c>
      <c r="F673" s="31">
        <v>94.052200317382813</v>
      </c>
      <c r="G673" s="32">
        <v>74.472999572753906</v>
      </c>
      <c r="H673" s="30">
        <v>1.0509000159800053E-2</v>
      </c>
      <c r="I673" s="31">
        <v>1.4142999649047852</v>
      </c>
      <c r="J673" s="32">
        <v>1.6517000198364258</v>
      </c>
      <c r="K673" s="30">
        <v>976.28997802734375</v>
      </c>
      <c r="L673" s="31">
        <v>103.13787078857422</v>
      </c>
      <c r="M673" s="33">
        <v>2557.10595703125</v>
      </c>
      <c r="N673" s="30">
        <v>76.787139892578125</v>
      </c>
      <c r="O673" s="31">
        <v>956.1468505859375</v>
      </c>
      <c r="P673" s="32">
        <v>327</v>
      </c>
      <c r="Q673" s="30">
        <v>0.80610001087188721</v>
      </c>
      <c r="R673" s="31">
        <v>3.9470000267028809</v>
      </c>
      <c r="S673" s="31">
        <v>1.2992459535598755</v>
      </c>
      <c r="T673" s="31">
        <v>3.6930000782012939</v>
      </c>
      <c r="U673" s="31">
        <v>1.3246489763259888</v>
      </c>
      <c r="V673" s="32">
        <v>4.3350000381469727</v>
      </c>
    </row>
    <row r="674" spans="1:22" x14ac:dyDescent="0.25">
      <c r="A674" s="29">
        <v>40018</v>
      </c>
      <c r="B674" s="30">
        <v>3.8367071151733398</v>
      </c>
      <c r="C674" s="31">
        <v>48.910514831542969</v>
      </c>
      <c r="D674" s="31">
        <v>30.600000381469727</v>
      </c>
      <c r="E674" s="31">
        <v>2.5099999904632568</v>
      </c>
      <c r="F674" s="31">
        <v>94.111869812011719</v>
      </c>
      <c r="G674" s="32">
        <v>75.253997802734375</v>
      </c>
      <c r="H674" s="30">
        <v>1.055500004440546E-2</v>
      </c>
      <c r="I674" s="31">
        <v>1.420199990272522</v>
      </c>
      <c r="J674" s="32">
        <v>1.6433999538421631</v>
      </c>
      <c r="K674" s="30">
        <v>979.260009765625</v>
      </c>
      <c r="L674" s="31">
        <v>104.85054016113281</v>
      </c>
      <c r="M674" s="33">
        <v>2578.40771484375</v>
      </c>
      <c r="N674" s="30">
        <v>77.269996643066406</v>
      </c>
      <c r="O674" s="31">
        <v>953.14703369140625</v>
      </c>
      <c r="P674" s="32">
        <v>316.25</v>
      </c>
      <c r="Q674" s="30">
        <v>0.78703099489212036</v>
      </c>
      <c r="R674" s="31">
        <v>3.8959999084472656</v>
      </c>
      <c r="S674" s="31">
        <v>1.3029270172119141</v>
      </c>
      <c r="T674" s="31">
        <v>3.7109999656677246</v>
      </c>
      <c r="U674" s="31">
        <v>1.2924489974975586</v>
      </c>
      <c r="V674" s="32">
        <v>4.3249998092651367</v>
      </c>
    </row>
    <row r="675" spans="1:22" x14ac:dyDescent="0.25">
      <c r="A675" s="29">
        <v>40021</v>
      </c>
      <c r="B675" s="30">
        <v>3.7646129131317139</v>
      </c>
      <c r="C675" s="31">
        <v>47.727081298828125</v>
      </c>
      <c r="D675" s="31">
        <v>33.130001068115234</v>
      </c>
      <c r="E675" s="31">
        <v>2.5299999713897705</v>
      </c>
      <c r="F675" s="31">
        <v>93.9403076171875</v>
      </c>
      <c r="G675" s="32">
        <v>75.939002990722656</v>
      </c>
      <c r="H675" s="30">
        <v>1.0499999858438969E-2</v>
      </c>
      <c r="I675" s="31">
        <v>1.4232000112533569</v>
      </c>
      <c r="J675" s="32">
        <v>1.649899959564209</v>
      </c>
      <c r="K675" s="30">
        <v>982.17999267578125</v>
      </c>
      <c r="L675" s="31">
        <v>105.89267730712891</v>
      </c>
      <c r="M675" s="33">
        <v>2613.09521484375</v>
      </c>
      <c r="N675" s="30">
        <v>76.765487670898438</v>
      </c>
      <c r="O675" s="31">
        <v>952.17352294921875</v>
      </c>
      <c r="P675" s="32">
        <v>322.25</v>
      </c>
      <c r="Q675" s="30">
        <v>0.77290600538253784</v>
      </c>
      <c r="R675" s="31">
        <v>3.9419999122619629</v>
      </c>
      <c r="S675" s="31">
        <v>1.3128139972686768</v>
      </c>
      <c r="T675" s="31">
        <v>3.7149999141693115</v>
      </c>
      <c r="U675" s="31">
        <v>1.3125909566879272</v>
      </c>
      <c r="V675" s="32">
        <v>4.3299999237060547</v>
      </c>
    </row>
    <row r="676" spans="1:22" x14ac:dyDescent="0.25">
      <c r="A676" s="29">
        <v>40022</v>
      </c>
      <c r="B676" s="30">
        <v>3.7901680469512939</v>
      </c>
      <c r="C676" s="31">
        <v>47.837654113769531</v>
      </c>
      <c r="D676" s="31">
        <v>33.25</v>
      </c>
      <c r="E676" s="31">
        <v>2.5199999809265137</v>
      </c>
      <c r="F676" s="31">
        <v>94.130607604980469</v>
      </c>
      <c r="G676" s="32">
        <v>76.31500244140625</v>
      </c>
      <c r="H676" s="30">
        <v>1.0583999566733837E-2</v>
      </c>
      <c r="I676" s="31">
        <v>1.416700005531311</v>
      </c>
      <c r="J676" s="32">
        <v>1.6431000232696533</v>
      </c>
      <c r="K676" s="30">
        <v>979.6199951171875</v>
      </c>
      <c r="L676" s="31">
        <v>107.18242645263672</v>
      </c>
      <c r="M676" s="33">
        <v>2661.213623046875</v>
      </c>
      <c r="N676" s="30">
        <v>75.948066711425781</v>
      </c>
      <c r="O676" s="31">
        <v>937.6739501953125</v>
      </c>
      <c r="P676" s="32">
        <v>320.5</v>
      </c>
      <c r="Q676" s="30">
        <v>0.7940710186958313</v>
      </c>
      <c r="R676" s="31">
        <v>3.9130001068115234</v>
      </c>
      <c r="S676" s="31">
        <v>1.289944052696228</v>
      </c>
      <c r="T676" s="31">
        <v>3.6530001163482666</v>
      </c>
      <c r="U676" s="31">
        <v>1.2856279611587524</v>
      </c>
      <c r="V676" s="32">
        <v>4.2975001335144043</v>
      </c>
    </row>
    <row r="677" spans="1:22" x14ac:dyDescent="0.25">
      <c r="A677" s="29">
        <v>40023</v>
      </c>
      <c r="B677" s="30">
        <v>3.9568550586700439</v>
      </c>
      <c r="C677" s="31">
        <v>49.947994232177734</v>
      </c>
      <c r="D677" s="31">
        <v>31.350000381469727</v>
      </c>
      <c r="E677" s="31">
        <v>2.5399999618530273</v>
      </c>
      <c r="F677" s="31">
        <v>94.133460998535156</v>
      </c>
      <c r="G677" s="32">
        <v>76.692001342773438</v>
      </c>
      <c r="H677" s="30">
        <v>1.0525999590754509E-2</v>
      </c>
      <c r="I677" s="31">
        <v>1.4049999713897705</v>
      </c>
      <c r="J677" s="32">
        <v>1.6358000040054321</v>
      </c>
      <c r="K677" s="30">
        <v>975.1500244140625</v>
      </c>
      <c r="L677" s="31">
        <v>106.29850769042969</v>
      </c>
      <c r="M677" s="33">
        <v>2598.1123046875</v>
      </c>
      <c r="N677" s="30">
        <v>73.441291809082031</v>
      </c>
      <c r="O677" s="31">
        <v>928.1741943359375</v>
      </c>
      <c r="P677" s="32">
        <v>320.75</v>
      </c>
      <c r="Q677" s="30">
        <v>0.80597901344299316</v>
      </c>
      <c r="R677" s="31">
        <v>3.9035000801086426</v>
      </c>
      <c r="S677" s="31">
        <v>1.2768510580062866</v>
      </c>
      <c r="T677" s="31">
        <v>3.6349999904632568</v>
      </c>
      <c r="U677" s="31">
        <v>1.2719219923019409</v>
      </c>
      <c r="V677" s="32">
        <v>4.317500114440918</v>
      </c>
    </row>
    <row r="678" spans="1:22" x14ac:dyDescent="0.25">
      <c r="A678" s="29">
        <v>40024</v>
      </c>
      <c r="B678" s="30">
        <v>3.7595798969268799</v>
      </c>
      <c r="C678" s="31">
        <v>49.313533782958984</v>
      </c>
      <c r="D678" s="31">
        <v>32.450000762939453</v>
      </c>
      <c r="E678" s="31">
        <v>2.5199999809265137</v>
      </c>
      <c r="F678" s="31">
        <v>93.995498657226563</v>
      </c>
      <c r="G678" s="32">
        <v>77.397003173828125</v>
      </c>
      <c r="H678" s="30">
        <v>1.0458000004291534E-2</v>
      </c>
      <c r="I678" s="31">
        <v>1.4075000286102295</v>
      </c>
      <c r="J678" s="32">
        <v>1.6490000486373901</v>
      </c>
      <c r="K678" s="30">
        <v>986.75</v>
      </c>
      <c r="L678" s="31">
        <v>106.11419677734375</v>
      </c>
      <c r="M678" s="33">
        <v>2610.832275390625</v>
      </c>
      <c r="N678" s="30">
        <v>76.718711853027344</v>
      </c>
      <c r="O678" s="31">
        <v>934.748046875</v>
      </c>
      <c r="P678" s="32">
        <v>332.25</v>
      </c>
      <c r="Q678" s="30">
        <v>0.82540297508239746</v>
      </c>
      <c r="R678" s="31">
        <v>3.8884999752044678</v>
      </c>
      <c r="S678" s="31">
        <v>1.2720990180969238</v>
      </c>
      <c r="T678" s="31">
        <v>3.627000093460083</v>
      </c>
      <c r="U678" s="31">
        <v>1.2552590370178223</v>
      </c>
      <c r="V678" s="32">
        <v>4.3024997711181641</v>
      </c>
    </row>
    <row r="679" spans="1:22" x14ac:dyDescent="0.25">
      <c r="A679" s="29">
        <v>40025</v>
      </c>
      <c r="B679" s="30">
        <v>3.6537349224090576</v>
      </c>
      <c r="C679" s="31">
        <v>49.183082580566406</v>
      </c>
      <c r="D679" s="31">
        <v>32.450000762939453</v>
      </c>
      <c r="E679" s="31">
        <v>2.5299999713897705</v>
      </c>
      <c r="F679" s="31">
        <v>94.627159118652344</v>
      </c>
      <c r="G679" s="32">
        <v>78.274002075195313</v>
      </c>
      <c r="H679" s="30">
        <v>1.0553999803960323E-2</v>
      </c>
      <c r="I679" s="31">
        <v>1.4256999492645264</v>
      </c>
      <c r="J679" s="32">
        <v>1.6691999435424805</v>
      </c>
      <c r="K679" s="30">
        <v>987.47998046875</v>
      </c>
      <c r="L679" s="31">
        <v>109.44553375244141</v>
      </c>
      <c r="M679" s="33">
        <v>2654.606201171875</v>
      </c>
      <c r="N679" s="30">
        <v>77.6470947265625</v>
      </c>
      <c r="O679" s="31">
        <v>951.8460693359375</v>
      </c>
      <c r="P679" s="32">
        <v>339.5</v>
      </c>
      <c r="Q679" s="30">
        <v>0.78105801343917847</v>
      </c>
      <c r="R679" s="31">
        <v>3.7374999523162842</v>
      </c>
      <c r="S679" s="31">
        <v>1.2379659414291382</v>
      </c>
      <c r="T679" s="31">
        <v>3.5060000419616699</v>
      </c>
      <c r="U679" s="31">
        <v>1.2293000221252441</v>
      </c>
      <c r="V679" s="32">
        <v>4.192500114440918</v>
      </c>
    </row>
    <row r="680" spans="1:22" x14ac:dyDescent="0.25">
      <c r="A680" s="29">
        <v>40028</v>
      </c>
      <c r="B680" s="30">
        <v>3.2884280681610107</v>
      </c>
      <c r="C680" s="31">
        <v>47.602226257324219</v>
      </c>
      <c r="D680" s="31">
        <v>32.540000915527344</v>
      </c>
      <c r="E680" s="31">
        <v>2.5199999809265137</v>
      </c>
      <c r="F680" s="31">
        <v>94.574798583984375</v>
      </c>
      <c r="G680" s="32">
        <v>79.516998291015625</v>
      </c>
      <c r="H680" s="30">
        <v>1.0490999557077885E-2</v>
      </c>
      <c r="I680" s="31">
        <v>1.4412000179290771</v>
      </c>
      <c r="J680" s="32">
        <v>1.6921999454498291</v>
      </c>
      <c r="K680" s="30">
        <v>1002.6300048828125</v>
      </c>
      <c r="L680" s="31">
        <v>108.68734741210938</v>
      </c>
      <c r="M680" s="33">
        <v>2684.790283203125</v>
      </c>
      <c r="N680" s="30">
        <v>79.230644226074219</v>
      </c>
      <c r="O680" s="31">
        <v>959.872802734375</v>
      </c>
      <c r="P680" s="32">
        <v>358</v>
      </c>
      <c r="Q680" s="30">
        <v>0.82194298505783081</v>
      </c>
      <c r="R680" s="31">
        <v>3.8989999294281006</v>
      </c>
      <c r="S680" s="31">
        <v>1.2756240367889404</v>
      </c>
      <c r="T680" s="31">
        <v>3.5550000667572021</v>
      </c>
      <c r="U680" s="31">
        <v>1.2858580350875854</v>
      </c>
      <c r="V680" s="32">
        <v>4.252500057220459</v>
      </c>
    </row>
    <row r="681" spans="1:22" x14ac:dyDescent="0.25">
      <c r="A681" s="29">
        <v>40029</v>
      </c>
      <c r="B681" s="30">
        <v>3.2427980899810791</v>
      </c>
      <c r="C681" s="31">
        <v>47.580188751220703</v>
      </c>
      <c r="D681" s="31">
        <v>31.950000762939453</v>
      </c>
      <c r="E681" s="31">
        <v>2.5</v>
      </c>
      <c r="F681" s="31">
        <v>94.361351013183594</v>
      </c>
      <c r="G681" s="32">
        <v>80.500999450683594</v>
      </c>
      <c r="H681" s="30">
        <v>1.0499999858438969E-2</v>
      </c>
      <c r="I681" s="31">
        <v>1.4407999515533447</v>
      </c>
      <c r="J681" s="32">
        <v>1.6917999982833862</v>
      </c>
      <c r="K681" s="30">
        <v>1005.6500244140625</v>
      </c>
      <c r="L681" s="31">
        <v>108.73619079589844</v>
      </c>
      <c r="M681" s="33">
        <v>2683.39306640625</v>
      </c>
      <c r="N681" s="30">
        <v>79.934837341308594</v>
      </c>
      <c r="O681" s="31">
        <v>963.3726806640625</v>
      </c>
      <c r="P681" s="32">
        <v>354.5</v>
      </c>
      <c r="Q681" s="30">
        <v>0.81967300176620483</v>
      </c>
      <c r="R681" s="31">
        <v>3.9244999885559082</v>
      </c>
      <c r="S681" s="31">
        <v>1.3061200380325317</v>
      </c>
      <c r="T681" s="31">
        <v>3.5729999542236328</v>
      </c>
      <c r="U681" s="31">
        <v>1.3482569456100464</v>
      </c>
      <c r="V681" s="32">
        <v>4.2350001335144043</v>
      </c>
    </row>
    <row r="682" spans="1:22" x14ac:dyDescent="0.25">
      <c r="A682" s="29">
        <v>40030</v>
      </c>
      <c r="B682" s="30">
        <v>3.2653069496154785</v>
      </c>
      <c r="C682" s="31">
        <v>48.146926879882813</v>
      </c>
      <c r="D682" s="31">
        <v>31.399999618530273</v>
      </c>
      <c r="E682" s="31">
        <v>2.5199999809265137</v>
      </c>
      <c r="F682" s="31">
        <v>94.626571655273438</v>
      </c>
      <c r="G682" s="32">
        <v>79.958999633789063</v>
      </c>
      <c r="H682" s="30">
        <v>1.052900031208992E-2</v>
      </c>
      <c r="I682" s="31">
        <v>1.4404000043869019</v>
      </c>
      <c r="J682" s="32">
        <v>1.7017999887466431</v>
      </c>
      <c r="K682" s="30">
        <v>1002.719970703125</v>
      </c>
      <c r="L682" s="31">
        <v>108.00038909912109</v>
      </c>
      <c r="M682" s="33">
        <v>2644.435302734375</v>
      </c>
      <c r="N682" s="30">
        <v>80.633872985839844</v>
      </c>
      <c r="O682" s="31">
        <v>962.87164306640625</v>
      </c>
      <c r="P682" s="32">
        <v>347</v>
      </c>
      <c r="Q682" s="30">
        <v>0.85970401763916016</v>
      </c>
      <c r="R682" s="31">
        <v>4.0219998359680176</v>
      </c>
      <c r="S682" s="31">
        <v>1.3256510496139526</v>
      </c>
      <c r="T682" s="31">
        <v>3.562000036239624</v>
      </c>
      <c r="U682" s="31">
        <v>1.3755530118942261</v>
      </c>
      <c r="V682" s="32">
        <v>4.2199997901916504</v>
      </c>
    </row>
    <row r="683" spans="1:22" x14ac:dyDescent="0.25">
      <c r="A683" s="29">
        <v>40031</v>
      </c>
      <c r="B683" s="30">
        <v>3.2177560329437256</v>
      </c>
      <c r="C683" s="31">
        <v>46.903453826904297</v>
      </c>
      <c r="D683" s="31">
        <v>31.260000228881836</v>
      </c>
      <c r="E683" s="31">
        <v>2.5</v>
      </c>
      <c r="F683" s="31">
        <v>94.359085083007813</v>
      </c>
      <c r="G683" s="32">
        <v>80.084999084472656</v>
      </c>
      <c r="H683" s="30">
        <v>1.0475999675691128E-2</v>
      </c>
      <c r="I683" s="31">
        <v>1.434499979019165</v>
      </c>
      <c r="J683" s="32">
        <v>1.6776000261306763</v>
      </c>
      <c r="K683" s="30">
        <v>997.08001708984375</v>
      </c>
      <c r="L683" s="31">
        <v>108.68476104736328</v>
      </c>
      <c r="M683" s="33">
        <v>2696.554443359375</v>
      </c>
      <c r="N683" s="30">
        <v>80.612899780273438</v>
      </c>
      <c r="O683" s="31">
        <v>962.84649658203125</v>
      </c>
      <c r="P683" s="32">
        <v>332.5</v>
      </c>
      <c r="Q683" s="30">
        <v>0.86337202787399292</v>
      </c>
      <c r="R683" s="31">
        <v>4.0384998321533203</v>
      </c>
      <c r="S683" s="31">
        <v>1.3261549472808838</v>
      </c>
      <c r="T683" s="31">
        <v>3.5710000991821289</v>
      </c>
      <c r="U683" s="31">
        <v>1.295462965965271</v>
      </c>
      <c r="V683" s="32">
        <v>4.2100000381469727</v>
      </c>
    </row>
    <row r="684" spans="1:22" x14ac:dyDescent="0.25">
      <c r="A684" s="29">
        <v>40032</v>
      </c>
      <c r="B684" s="30">
        <v>2.9941949844360352</v>
      </c>
      <c r="C684" s="31">
        <v>45.585227966308594</v>
      </c>
      <c r="D684" s="31">
        <v>31.100000381469727</v>
      </c>
      <c r="E684" s="31">
        <v>2.5299999713897705</v>
      </c>
      <c r="F684" s="31">
        <v>94.066322326660156</v>
      </c>
      <c r="G684" s="32">
        <v>80.351997375488281</v>
      </c>
      <c r="H684" s="30">
        <v>1.0246000252664089E-2</v>
      </c>
      <c r="I684" s="31">
        <v>1.4183000326156616</v>
      </c>
      <c r="J684" s="32">
        <v>1.6668000221252441</v>
      </c>
      <c r="K684" s="30">
        <v>1010.47998046875</v>
      </c>
      <c r="L684" s="31">
        <v>106.71350860595703</v>
      </c>
      <c r="M684" s="33">
        <v>2628.859375</v>
      </c>
      <c r="N684" s="30">
        <v>79.343223571777344</v>
      </c>
      <c r="O684" s="31">
        <v>957.3468017578125</v>
      </c>
      <c r="P684" s="32">
        <v>322</v>
      </c>
      <c r="Q684" s="30">
        <v>0.92518597841262817</v>
      </c>
      <c r="R684" s="31">
        <v>4.1944999694824219</v>
      </c>
      <c r="S684" s="31">
        <v>1.3893519639968872</v>
      </c>
      <c r="T684" s="31">
        <v>3.6710000038146973</v>
      </c>
      <c r="U684" s="31">
        <v>1.3354359865188599</v>
      </c>
      <c r="V684" s="32">
        <v>4.2699999809265137</v>
      </c>
    </row>
    <row r="685" spans="1:22" x14ac:dyDescent="0.25">
      <c r="A685" s="29">
        <v>40035</v>
      </c>
      <c r="B685" s="30">
        <v>3.1130890846252441</v>
      </c>
      <c r="C685" s="31">
        <v>46.933887481689453</v>
      </c>
      <c r="D685" s="31">
        <v>30.729999542236328</v>
      </c>
      <c r="E685" s="31">
        <v>2.5299999713897705</v>
      </c>
      <c r="F685" s="31">
        <v>94.403221130371094</v>
      </c>
      <c r="G685" s="32">
        <v>80.666000366210938</v>
      </c>
      <c r="H685" s="30">
        <v>1.030499953776598E-2</v>
      </c>
      <c r="I685" s="31">
        <v>1.4140000343322754</v>
      </c>
      <c r="J685" s="32">
        <v>1.646399974822998</v>
      </c>
      <c r="K685" s="30">
        <v>1007.0999755859375</v>
      </c>
      <c r="L685" s="31">
        <v>108.54676055908203</v>
      </c>
      <c r="M685" s="33">
        <v>2700.44384765625</v>
      </c>
      <c r="N685" s="30">
        <v>79.789680480957031</v>
      </c>
      <c r="O685" s="31">
        <v>947.87420654296875</v>
      </c>
      <c r="P685" s="32">
        <v>324.25</v>
      </c>
      <c r="Q685" s="30">
        <v>0.87495702505111694</v>
      </c>
      <c r="R685" s="31">
        <v>4.0789999961853027</v>
      </c>
      <c r="S685" s="31">
        <v>1.3682030439376831</v>
      </c>
      <c r="T685" s="31">
        <v>3.6519999504089355</v>
      </c>
      <c r="U685" s="31">
        <v>1.258139967918396</v>
      </c>
      <c r="V685" s="32">
        <v>4.2224998474121094</v>
      </c>
    </row>
    <row r="686" spans="1:22" x14ac:dyDescent="0.25">
      <c r="A686" s="29">
        <v>40036</v>
      </c>
      <c r="B686" s="30">
        <v>3.4762489795684814</v>
      </c>
      <c r="C686" s="31">
        <v>48.432395935058594</v>
      </c>
      <c r="D686" s="31">
        <v>29.149999618530273</v>
      </c>
      <c r="E686" s="31">
        <v>2.5299999713897705</v>
      </c>
      <c r="F686" s="31">
        <v>94.572486877441406</v>
      </c>
      <c r="G686" s="32">
        <v>80.648002624511719</v>
      </c>
      <c r="H686" s="30">
        <v>1.0412000119686127E-2</v>
      </c>
      <c r="I686" s="31">
        <v>1.4148999452590942</v>
      </c>
      <c r="J686" s="32">
        <v>1.6475000381469727</v>
      </c>
      <c r="K686" s="30">
        <v>994.3499755859375</v>
      </c>
      <c r="L686" s="31">
        <v>110.42624664306641</v>
      </c>
      <c r="M686" s="33">
        <v>2719.02490234375</v>
      </c>
      <c r="N686" s="30">
        <v>78.574516296386719</v>
      </c>
      <c r="O686" s="31">
        <v>943.87432861328125</v>
      </c>
      <c r="P686" s="32">
        <v>326.5</v>
      </c>
      <c r="Q686" s="30">
        <v>0.81967198848724365</v>
      </c>
      <c r="R686" s="31">
        <v>3.9755001068115234</v>
      </c>
      <c r="S686" s="31">
        <v>1.3405989408493042</v>
      </c>
      <c r="T686" s="31">
        <v>3.6410000324249268</v>
      </c>
      <c r="U686" s="31">
        <v>1.2373369932174683</v>
      </c>
      <c r="V686" s="32">
        <v>4.2199997901916504</v>
      </c>
    </row>
    <row r="687" spans="1:22" x14ac:dyDescent="0.25">
      <c r="A687" s="29">
        <v>40037</v>
      </c>
      <c r="B687" s="30">
        <v>3.4831690788269043</v>
      </c>
      <c r="C687" s="31">
        <v>48.486801147460938</v>
      </c>
      <c r="D687" s="31">
        <v>29</v>
      </c>
      <c r="E687" s="31">
        <v>2.5399999618530273</v>
      </c>
      <c r="F687" s="31">
        <v>94.526351928710938</v>
      </c>
      <c r="G687" s="32">
        <v>80.144996643066406</v>
      </c>
      <c r="H687" s="30">
        <v>1.0394999757409096E-2</v>
      </c>
      <c r="I687" s="31">
        <v>1.4187999963760376</v>
      </c>
      <c r="J687" s="32">
        <v>1.6512000560760498</v>
      </c>
      <c r="K687" s="30">
        <v>1005.8099975585938</v>
      </c>
      <c r="L687" s="31">
        <v>108.55091857910156</v>
      </c>
      <c r="M687" s="33">
        <v>2636.51611328125</v>
      </c>
      <c r="N687" s="30">
        <v>78.884193420410156</v>
      </c>
      <c r="O687" s="31">
        <v>948.07421875</v>
      </c>
      <c r="P687" s="32">
        <v>330.75</v>
      </c>
      <c r="Q687" s="30">
        <v>0.7498360276222229</v>
      </c>
      <c r="R687" s="31">
        <v>3.9505000114440918</v>
      </c>
      <c r="S687" s="31">
        <v>1.3210799694061279</v>
      </c>
      <c r="T687" s="31">
        <v>3.621999979019165</v>
      </c>
      <c r="U687" s="31">
        <v>1.1741069555282593</v>
      </c>
      <c r="V687" s="32">
        <v>4.2024998664855957</v>
      </c>
    </row>
    <row r="688" spans="1:22" x14ac:dyDescent="0.25">
      <c r="A688" s="29">
        <v>40038</v>
      </c>
      <c r="B688" s="30">
        <v>3.7562758922576904</v>
      </c>
      <c r="C688" s="31">
        <v>49.994674682617188</v>
      </c>
      <c r="D688" s="31">
        <v>28.190000534057617</v>
      </c>
      <c r="E688" s="31">
        <v>2.5399999618530273</v>
      </c>
      <c r="F688" s="31">
        <v>94.889335632324219</v>
      </c>
      <c r="G688" s="32">
        <v>79.714996337890625</v>
      </c>
      <c r="H688" s="30">
        <v>1.0513000190258026E-2</v>
      </c>
      <c r="I688" s="31">
        <v>1.4292000532150269</v>
      </c>
      <c r="J688" s="32">
        <v>1.6555999517440796</v>
      </c>
      <c r="K688" s="30">
        <v>1012.72998046875</v>
      </c>
      <c r="L688" s="31">
        <v>110.26621246337891</v>
      </c>
      <c r="M688" s="33">
        <v>2691.520263671875</v>
      </c>
      <c r="N688" s="30">
        <v>79.133872985839844</v>
      </c>
      <c r="O688" s="31">
        <v>956.0479736328125</v>
      </c>
      <c r="P688" s="32">
        <v>324.5</v>
      </c>
      <c r="Q688" s="30">
        <v>0.72763198614120483</v>
      </c>
      <c r="R688" s="31">
        <v>3.8090000152587891</v>
      </c>
      <c r="S688" s="31">
        <v>1.2904289960861206</v>
      </c>
      <c r="T688" s="31">
        <v>3.6089999675750732</v>
      </c>
      <c r="U688" s="31">
        <v>1.1466610431671143</v>
      </c>
      <c r="V688" s="32">
        <v>4.2199997901916504</v>
      </c>
    </row>
    <row r="689" spans="1:22" x14ac:dyDescent="0.25">
      <c r="A689" s="29">
        <v>40039</v>
      </c>
      <c r="B689" s="30">
        <v>3.8982028961181641</v>
      </c>
      <c r="C689" s="31">
        <v>50.816246032714844</v>
      </c>
      <c r="D689" s="31">
        <v>28.5</v>
      </c>
      <c r="E689" s="31">
        <v>2.5399999618530273</v>
      </c>
      <c r="F689" s="31">
        <v>95.236541748046875</v>
      </c>
      <c r="G689" s="32">
        <v>79.525001525878906</v>
      </c>
      <c r="H689" s="30">
        <v>1.0540000163018703E-2</v>
      </c>
      <c r="I689" s="31">
        <v>1.4203000068664551</v>
      </c>
      <c r="J689" s="32">
        <v>1.6505999565124512</v>
      </c>
      <c r="K689" s="30">
        <v>1004.0900268554688</v>
      </c>
      <c r="L689" s="31">
        <v>111.82157135009766</v>
      </c>
      <c r="M689" s="33">
        <v>2695.72216796875</v>
      </c>
      <c r="N689" s="30">
        <v>76.816452026367188</v>
      </c>
      <c r="O689" s="31">
        <v>946.448486328125</v>
      </c>
      <c r="P689" s="32">
        <v>319.25</v>
      </c>
      <c r="Q689" s="30">
        <v>0.72398698329925537</v>
      </c>
      <c r="R689" s="31">
        <v>3.7734999656677246</v>
      </c>
      <c r="S689" s="31">
        <v>1.273514986038208</v>
      </c>
      <c r="T689" s="31">
        <v>3.5169999599456787</v>
      </c>
      <c r="U689" s="31">
        <v>1.1246060132980347</v>
      </c>
      <c r="V689" s="32">
        <v>4.130000114440918</v>
      </c>
    </row>
    <row r="690" spans="1:22" x14ac:dyDescent="0.25">
      <c r="A690" s="29">
        <v>40042</v>
      </c>
      <c r="B690" s="30">
        <v>4.5945730209350586</v>
      </c>
      <c r="C690" s="31">
        <v>52.055675506591797</v>
      </c>
      <c r="D690" s="31">
        <v>28.5</v>
      </c>
      <c r="E690" s="31">
        <v>2.5399999618530273</v>
      </c>
      <c r="F690" s="31">
        <v>95.128173828125</v>
      </c>
      <c r="G690" s="32">
        <v>78.697998046875</v>
      </c>
      <c r="H690" s="30">
        <v>1.0583999566733837E-2</v>
      </c>
      <c r="I690" s="31">
        <v>1.4082000255584717</v>
      </c>
      <c r="J690" s="32">
        <v>1.6339999437332153</v>
      </c>
      <c r="K690" s="30">
        <v>979.72998046875</v>
      </c>
      <c r="L690" s="31">
        <v>108.80071258544922</v>
      </c>
      <c r="M690" s="33">
        <v>2598.12158203125</v>
      </c>
      <c r="N690" s="30">
        <v>76.282257080078125</v>
      </c>
      <c r="O690" s="31">
        <v>934.424560546875</v>
      </c>
      <c r="P690" s="32">
        <v>314.41482543945313</v>
      </c>
      <c r="Q690" s="30">
        <v>0.73036402463912964</v>
      </c>
      <c r="R690" s="31">
        <v>3.7039999961853027</v>
      </c>
      <c r="S690" s="31">
        <v>1.2725830078125</v>
      </c>
      <c r="T690" s="31">
        <v>3.505000114440918</v>
      </c>
      <c r="U690" s="31">
        <v>1.1416020393371582</v>
      </c>
      <c r="V690" s="32">
        <v>4.0500001907348633</v>
      </c>
    </row>
    <row r="691" spans="1:22" x14ac:dyDescent="0.25">
      <c r="A691" s="29">
        <v>40043</v>
      </c>
      <c r="B691" s="30">
        <v>4.3727688789367676</v>
      </c>
      <c r="C691" s="31">
        <v>51.237003326416016</v>
      </c>
      <c r="D691" s="31">
        <v>28.5</v>
      </c>
      <c r="E691" s="31">
        <v>2.559999942779541</v>
      </c>
      <c r="F691" s="31">
        <v>95.251945495605469</v>
      </c>
      <c r="G691" s="32">
        <v>78.629997253417969</v>
      </c>
      <c r="H691" s="30">
        <v>1.0565999895334244E-2</v>
      </c>
      <c r="I691" s="31">
        <v>1.413599967956543</v>
      </c>
      <c r="J691" s="32">
        <v>1.6571999788284302</v>
      </c>
      <c r="K691" s="30">
        <v>989.66998291015625</v>
      </c>
      <c r="L691" s="31">
        <v>108.53692626953125</v>
      </c>
      <c r="M691" s="33">
        <v>2619.606201171875</v>
      </c>
      <c r="N691" s="30">
        <v>78.045486450195313</v>
      </c>
      <c r="O691" s="31">
        <v>938.4244384765625</v>
      </c>
      <c r="P691" s="32">
        <v>314.76373291015625</v>
      </c>
      <c r="Q691" s="30">
        <v>0.73960697650909424</v>
      </c>
      <c r="R691" s="31">
        <v>3.7739999294281006</v>
      </c>
      <c r="S691" s="31">
        <v>1.2855219841003418</v>
      </c>
      <c r="T691" s="31">
        <v>3.5130000114440918</v>
      </c>
      <c r="U691" s="31">
        <v>1.1673330068588257</v>
      </c>
      <c r="V691" s="32">
        <v>4.0999999046325684</v>
      </c>
    </row>
    <row r="692" spans="1:22" x14ac:dyDescent="0.25">
      <c r="A692" s="29">
        <v>40044</v>
      </c>
      <c r="B692" s="30">
        <v>4.6826820373535156</v>
      </c>
      <c r="C692" s="31">
        <v>52.272903442382813</v>
      </c>
      <c r="D692" s="31">
        <v>28</v>
      </c>
      <c r="E692" s="31">
        <v>2.5399999618530273</v>
      </c>
      <c r="F692" s="31">
        <v>95.574256896972656</v>
      </c>
      <c r="G692" s="32">
        <v>78.56500244140625</v>
      </c>
      <c r="H692" s="30">
        <v>1.0641000233590603E-2</v>
      </c>
      <c r="I692" s="31">
        <v>1.4223999977111816</v>
      </c>
      <c r="J692" s="32">
        <v>1.6543999910354614</v>
      </c>
      <c r="K692" s="30">
        <v>996.46002197265625</v>
      </c>
      <c r="L692" s="31">
        <v>108.72669219970703</v>
      </c>
      <c r="M692" s="33">
        <v>2574.158203125</v>
      </c>
      <c r="N692" s="30">
        <v>79.839675903320313</v>
      </c>
      <c r="O692" s="31">
        <v>944.57427978515625</v>
      </c>
      <c r="P692" s="32">
        <v>320.32968139648438</v>
      </c>
      <c r="Q692" s="30">
        <v>0.71059697866439819</v>
      </c>
      <c r="R692" s="31">
        <v>3.7155001163482666</v>
      </c>
      <c r="S692" s="31">
        <v>1.2743240594863892</v>
      </c>
      <c r="T692" s="31">
        <v>3.4749999046325684</v>
      </c>
      <c r="U692" s="31">
        <v>1.1165380477905273</v>
      </c>
      <c r="V692" s="32">
        <v>4.0450000762939453</v>
      </c>
    </row>
    <row r="693" spans="1:22" x14ac:dyDescent="0.25">
      <c r="A693" s="29">
        <v>40045</v>
      </c>
      <c r="B693" s="30">
        <v>4.450685977935791</v>
      </c>
      <c r="C693" s="31">
        <v>51.070850372314453</v>
      </c>
      <c r="D693" s="31">
        <v>28.100000381469727</v>
      </c>
      <c r="E693" s="31">
        <v>2.5299999713897705</v>
      </c>
      <c r="F693" s="31">
        <v>95.558952331542969</v>
      </c>
      <c r="G693" s="32">
        <v>78.568000793457031</v>
      </c>
      <c r="H693" s="30">
        <v>1.0626999661326408E-2</v>
      </c>
      <c r="I693" s="31">
        <v>1.4254000186920166</v>
      </c>
      <c r="J693" s="32">
        <v>1.6507999897003174</v>
      </c>
      <c r="K693" s="30">
        <v>1007.3699951171875</v>
      </c>
      <c r="L693" s="31">
        <v>110.29753875732422</v>
      </c>
      <c r="M693" s="33">
        <v>2622.621826171875</v>
      </c>
      <c r="N693" s="30">
        <v>78.696449279785156</v>
      </c>
      <c r="O693" s="31">
        <v>942.5487060546875</v>
      </c>
      <c r="P693" s="32">
        <v>318.80218505859375</v>
      </c>
      <c r="Q693" s="30">
        <v>0.69845998287200928</v>
      </c>
      <c r="R693" s="31">
        <v>3.6805000305175781</v>
      </c>
      <c r="S693" s="31">
        <v>1.2702929973602295</v>
      </c>
      <c r="T693" s="31">
        <v>3.4890000820159912</v>
      </c>
      <c r="U693" s="31">
        <v>1.1106209754943848</v>
      </c>
      <c r="V693" s="32">
        <v>4.0749998092651367</v>
      </c>
    </row>
    <row r="694" spans="1:22" x14ac:dyDescent="0.25">
      <c r="A694" s="29">
        <v>40046</v>
      </c>
      <c r="B694" s="30">
        <v>4.2166671752929688</v>
      </c>
      <c r="C694" s="31">
        <v>50.573322296142578</v>
      </c>
      <c r="D694" s="31">
        <v>28.299999237060547</v>
      </c>
      <c r="E694" s="31">
        <v>2.5399999618530273</v>
      </c>
      <c r="F694" s="31">
        <v>95.227043151855469</v>
      </c>
      <c r="G694" s="32">
        <v>78.529998779296875</v>
      </c>
      <c r="H694" s="30">
        <v>1.0608999989926815E-2</v>
      </c>
      <c r="I694" s="31">
        <v>1.4326000213623047</v>
      </c>
      <c r="J694" s="32">
        <v>1.6481000185012817</v>
      </c>
      <c r="K694" s="30">
        <v>1026.1300048828125</v>
      </c>
      <c r="L694" s="31">
        <v>108.30062866210938</v>
      </c>
      <c r="M694" s="33">
        <v>2605.803955078125</v>
      </c>
      <c r="N694" s="30">
        <v>79.525161743164063</v>
      </c>
      <c r="O694" s="31">
        <v>954.8480224609375</v>
      </c>
      <c r="P694" s="32">
        <v>322.04669189453125</v>
      </c>
      <c r="Q694" s="30">
        <v>0.73873800039291382</v>
      </c>
      <c r="R694" s="31">
        <v>3.811500072479248</v>
      </c>
      <c r="S694" s="31">
        <v>1.2980910539627075</v>
      </c>
      <c r="T694" s="31">
        <v>3.5239999294281006</v>
      </c>
      <c r="U694" s="31">
        <v>1.1138509511947632</v>
      </c>
      <c r="V694" s="32">
        <v>4.0749998092651367</v>
      </c>
    </row>
    <row r="695" spans="1:22" x14ac:dyDescent="0.25">
      <c r="A695" s="29">
        <v>40049</v>
      </c>
      <c r="B695" s="30">
        <v>4.2574539184570313</v>
      </c>
      <c r="C695" s="31">
        <v>50.574195861816406</v>
      </c>
      <c r="D695" s="31">
        <v>28.129999160766602</v>
      </c>
      <c r="E695" s="31">
        <v>2.5099999904632568</v>
      </c>
      <c r="F695" s="31">
        <v>95.429481506347656</v>
      </c>
      <c r="G695" s="32">
        <v>78.859001159667969</v>
      </c>
      <c r="H695" s="30">
        <v>1.0577999986708164E-2</v>
      </c>
      <c r="I695" s="31">
        <v>1.430400013923645</v>
      </c>
      <c r="J695" s="32">
        <v>1.639799952507019</v>
      </c>
      <c r="K695" s="30">
        <v>1025.5699462890625</v>
      </c>
      <c r="L695" s="31">
        <v>111.95337677001953</v>
      </c>
      <c r="M695" s="33">
        <v>2649.713134765625</v>
      </c>
      <c r="N695" s="30">
        <v>79.741615295410156</v>
      </c>
      <c r="O695" s="31">
        <v>941.5743408203125</v>
      </c>
      <c r="P695" s="32">
        <v>330.09341430664063</v>
      </c>
      <c r="Q695" s="30">
        <v>0.68756002187728882</v>
      </c>
      <c r="R695" s="31">
        <v>3.7514998912811279</v>
      </c>
      <c r="S695" s="31">
        <v>1.2829159498214722</v>
      </c>
      <c r="T695" s="31">
        <v>3.5250000953674316</v>
      </c>
      <c r="U695" s="31">
        <v>1.1050770282745361</v>
      </c>
      <c r="V695" s="32">
        <v>4.0500001907348633</v>
      </c>
    </row>
    <row r="696" spans="1:22" x14ac:dyDescent="0.25">
      <c r="A696" s="29">
        <v>40050</v>
      </c>
      <c r="B696" s="30">
        <v>4.2895917892456055</v>
      </c>
      <c r="C696" s="31">
        <v>50.003139495849609</v>
      </c>
      <c r="D696" s="31">
        <v>28.5</v>
      </c>
      <c r="E696" s="31">
        <v>2.5499999523162842</v>
      </c>
      <c r="F696" s="31">
        <v>95.242698669433594</v>
      </c>
      <c r="G696" s="32">
        <v>79.093002319335938</v>
      </c>
      <c r="H696" s="30">
        <v>1.0615999810397625E-2</v>
      </c>
      <c r="I696" s="31">
        <v>1.4296000003814697</v>
      </c>
      <c r="J696" s="32">
        <v>1.635200023651123</v>
      </c>
      <c r="K696" s="30">
        <v>1028</v>
      </c>
      <c r="L696" s="31">
        <v>111.37429046630859</v>
      </c>
      <c r="M696" s="33">
        <v>2636.63525390625</v>
      </c>
      <c r="N696" s="30">
        <v>77.739997863769531</v>
      </c>
      <c r="O696" s="31">
        <v>946.57421875</v>
      </c>
      <c r="P696" s="32">
        <v>322.07693481445313</v>
      </c>
      <c r="Q696" s="30">
        <v>0.68084698915481567</v>
      </c>
      <c r="R696" s="31">
        <v>3.7005000114440918</v>
      </c>
      <c r="S696" s="31">
        <v>1.2751339673995972</v>
      </c>
      <c r="T696" s="31">
        <v>3.4849998950958252</v>
      </c>
      <c r="U696" s="31">
        <v>1.0885930061340332</v>
      </c>
      <c r="V696" s="32">
        <v>3.9700000286102295</v>
      </c>
    </row>
    <row r="697" spans="1:22" x14ac:dyDescent="0.25">
      <c r="A697" s="29">
        <v>40051</v>
      </c>
      <c r="B697" s="30">
        <v>4.2482137680053711</v>
      </c>
      <c r="C697" s="31">
        <v>49.695365905761719</v>
      </c>
      <c r="D697" s="31">
        <v>28.559999465942383</v>
      </c>
      <c r="E697" s="31">
        <v>2.6099998950958252</v>
      </c>
      <c r="F697" s="31">
        <v>95.465538024902344</v>
      </c>
      <c r="G697" s="32">
        <v>79.228996276855469</v>
      </c>
      <c r="H697" s="30">
        <v>1.0619999840855598E-2</v>
      </c>
      <c r="I697" s="31">
        <v>1.4255000352859497</v>
      </c>
      <c r="J697" s="32">
        <v>1.6238000392913818</v>
      </c>
      <c r="K697" s="30">
        <v>1028.1199951171875</v>
      </c>
      <c r="L697" s="31">
        <v>112.84567260742188</v>
      </c>
      <c r="M697" s="33">
        <v>2639.303955078125</v>
      </c>
      <c r="N697" s="30">
        <v>77.499061584472656</v>
      </c>
      <c r="O697" s="31">
        <v>943.57427978515625</v>
      </c>
      <c r="P697" s="32">
        <v>321.195068359375</v>
      </c>
      <c r="Q697" s="30">
        <v>0.68350297212600708</v>
      </c>
      <c r="R697" s="31">
        <v>3.6770000457763672</v>
      </c>
      <c r="S697" s="31">
        <v>1.2694660425186157</v>
      </c>
      <c r="T697" s="31">
        <v>3.4389998912811279</v>
      </c>
      <c r="U697" s="31">
        <v>1.068371057510376</v>
      </c>
      <c r="V697" s="32">
        <v>3.932499885559082</v>
      </c>
    </row>
    <row r="698" spans="1:22" x14ac:dyDescent="0.25">
      <c r="A698" s="29">
        <v>40052</v>
      </c>
      <c r="B698" s="30">
        <v>4.2045588493347168</v>
      </c>
      <c r="C698" s="31">
        <v>49.702716827392578</v>
      </c>
      <c r="D698" s="31">
        <v>28.459999084472656</v>
      </c>
      <c r="E698" s="31">
        <v>2.6400001049041748</v>
      </c>
      <c r="F698" s="31">
        <v>95.666374206542969</v>
      </c>
      <c r="G698" s="32">
        <v>79.386001586914063</v>
      </c>
      <c r="H698" s="30">
        <v>1.0696999728679657E-2</v>
      </c>
      <c r="I698" s="31">
        <v>1.4341000318527222</v>
      </c>
      <c r="J698" s="32">
        <v>1.6287000179290771</v>
      </c>
      <c r="K698" s="30">
        <v>1030.97998046875</v>
      </c>
      <c r="L698" s="31">
        <v>111.87567901611328</v>
      </c>
      <c r="M698" s="33">
        <v>2611.47900390625</v>
      </c>
      <c r="N698" s="30">
        <v>78.307502746582031</v>
      </c>
      <c r="O698" s="31">
        <v>946.03564453125</v>
      </c>
      <c r="P698" s="32">
        <v>323.82418823242188</v>
      </c>
      <c r="Q698" s="30">
        <v>0.65748697519302368</v>
      </c>
      <c r="R698" s="31">
        <v>3.6889998912811279</v>
      </c>
      <c r="S698" s="31">
        <v>1.2667050361633301</v>
      </c>
      <c r="T698" s="31">
        <v>3.4590001106262207</v>
      </c>
      <c r="U698" s="31">
        <v>1.0586099624633789</v>
      </c>
      <c r="V698" s="32">
        <v>3.934999942779541</v>
      </c>
    </row>
    <row r="699" spans="1:22" x14ac:dyDescent="0.25">
      <c r="A699" s="29">
        <v>40053</v>
      </c>
      <c r="B699" s="30">
        <v>4.200685977935791</v>
      </c>
      <c r="C699" s="31">
        <v>49.648677825927734</v>
      </c>
      <c r="D699" s="31">
        <v>28.530000686645508</v>
      </c>
      <c r="E699" s="31">
        <v>2.5799999237060547</v>
      </c>
      <c r="F699" s="31">
        <v>95.613044738769531</v>
      </c>
      <c r="G699" s="32">
        <v>79.538002014160156</v>
      </c>
      <c r="H699" s="30">
        <v>1.0680999606847763E-2</v>
      </c>
      <c r="I699" s="31">
        <v>1.4302999973297119</v>
      </c>
      <c r="J699" s="32">
        <v>1.6267999410629272</v>
      </c>
      <c r="K699" s="30">
        <v>1028.9300537109375</v>
      </c>
      <c r="L699" s="31">
        <v>112.58392333984375</v>
      </c>
      <c r="M699" s="33">
        <v>2593.052490234375</v>
      </c>
      <c r="N699" s="30">
        <v>78.296249389648438</v>
      </c>
      <c r="O699" s="31">
        <v>957.0875244140625</v>
      </c>
      <c r="P699" s="32">
        <v>322.14285278320313</v>
      </c>
      <c r="Q699" s="30">
        <v>0.64218300580978394</v>
      </c>
      <c r="R699" s="31">
        <v>3.6830000877380371</v>
      </c>
      <c r="S699" s="31">
        <v>1.2595080137252808</v>
      </c>
      <c r="T699" s="31">
        <v>3.4679999351501465</v>
      </c>
      <c r="U699" s="31">
        <v>1.0666799545288086</v>
      </c>
      <c r="V699" s="32">
        <v>3.9249999523162842</v>
      </c>
    </row>
    <row r="700" spans="1:22" x14ac:dyDescent="0.25">
      <c r="A700" s="29">
        <v>40056</v>
      </c>
      <c r="B700" s="30">
        <v>4.2831211090087891</v>
      </c>
      <c r="C700" s="31">
        <v>49.718833923339844</v>
      </c>
      <c r="D700" s="31">
        <v>28.5</v>
      </c>
      <c r="E700" s="31">
        <v>2.619999885559082</v>
      </c>
      <c r="F700" s="31">
        <v>95.898033142089844</v>
      </c>
      <c r="G700" s="32">
        <v>79.554000854492188</v>
      </c>
      <c r="H700" s="30">
        <v>1.0754000395536423E-2</v>
      </c>
      <c r="I700" s="31">
        <v>1.43340003490448</v>
      </c>
      <c r="J700" s="32">
        <v>1.6261500120162964</v>
      </c>
      <c r="K700" s="30">
        <v>1020.6199951171875</v>
      </c>
      <c r="L700" s="31">
        <v>113.02951812744141</v>
      </c>
      <c r="M700" s="33">
        <v>2544.892578125</v>
      </c>
      <c r="N700" s="30">
        <v>75.779998779296875</v>
      </c>
      <c r="O700" s="31">
        <v>953.72509765625</v>
      </c>
      <c r="P700" s="32">
        <v>326.86538696289063</v>
      </c>
      <c r="Q700" s="30">
        <v>0.62619197368621826</v>
      </c>
      <c r="R700" s="31">
        <v>3.6119699478149414</v>
      </c>
      <c r="S700" s="31">
        <v>1.2595080137252808</v>
      </c>
      <c r="T700" s="31">
        <v>3.4679999351501465</v>
      </c>
      <c r="U700" s="31">
        <v>1.0666799545288086</v>
      </c>
      <c r="V700" s="32">
        <v>3.9249999523162842</v>
      </c>
    </row>
    <row r="701" spans="1:22" x14ac:dyDescent="0.25">
      <c r="A701" s="29">
        <v>40057</v>
      </c>
      <c r="B701" s="30">
        <v>4.4119610786437988</v>
      </c>
      <c r="C701" s="31">
        <v>50.164783477783203</v>
      </c>
      <c r="D701" s="31">
        <v>28.229999542236328</v>
      </c>
      <c r="E701" s="31">
        <v>2.559999942779541</v>
      </c>
      <c r="F701" s="31">
        <v>96.0701904296875</v>
      </c>
      <c r="G701" s="32">
        <v>78.943000793457031</v>
      </c>
      <c r="H701" s="30">
        <v>1.0759999975562096E-2</v>
      </c>
      <c r="I701" s="31">
        <v>1.4223999977111816</v>
      </c>
      <c r="J701" s="32">
        <v>1.6160999536514282</v>
      </c>
      <c r="K701" s="30">
        <v>998.03997802734375</v>
      </c>
      <c r="L701" s="31">
        <v>113.12306213378906</v>
      </c>
      <c r="M701" s="33">
        <v>2563.88671875</v>
      </c>
      <c r="N701" s="30">
        <v>74.177810668945313</v>
      </c>
      <c r="O701" s="31">
        <v>949.72625732421875</v>
      </c>
      <c r="P701" s="32">
        <v>313.55767822265625</v>
      </c>
      <c r="Q701" s="30">
        <v>0.61457401514053345</v>
      </c>
      <c r="R701" s="31">
        <v>3.5964999198913574</v>
      </c>
      <c r="S701" s="31">
        <v>1.2446349859237671</v>
      </c>
      <c r="T701" s="31">
        <v>3.4570000171661377</v>
      </c>
      <c r="U701" s="31">
        <v>1.0747859477996826</v>
      </c>
      <c r="V701" s="32">
        <v>3.934999942779541</v>
      </c>
    </row>
    <row r="702" spans="1:22" x14ac:dyDescent="0.25">
      <c r="A702" s="29">
        <v>40058</v>
      </c>
      <c r="B702" s="30">
        <v>4.4360570907592773</v>
      </c>
      <c r="C702" s="31">
        <v>50.863079071044922</v>
      </c>
      <c r="D702" s="31">
        <v>28.100000381469727</v>
      </c>
      <c r="E702" s="31">
        <v>2.5499999523162842</v>
      </c>
      <c r="F702" s="31">
        <v>96.343940734863281</v>
      </c>
      <c r="G702" s="32">
        <v>79.069000244140625</v>
      </c>
      <c r="H702" s="30">
        <v>1.0851000435650349E-2</v>
      </c>
      <c r="I702" s="31">
        <v>1.4263999462127686</v>
      </c>
      <c r="J702" s="32">
        <v>1.6277999877929688</v>
      </c>
      <c r="K702" s="30">
        <v>994.75</v>
      </c>
      <c r="L702" s="31">
        <v>111.57736968994141</v>
      </c>
      <c r="M702" s="33">
        <v>2518.577880859375</v>
      </c>
      <c r="N702" s="30">
        <v>73.785003662109375</v>
      </c>
      <c r="O702" s="31">
        <v>979.72662353515625</v>
      </c>
      <c r="P702" s="32">
        <v>314.43679809570313</v>
      </c>
      <c r="Q702" s="30">
        <v>0.59485501050949097</v>
      </c>
      <c r="R702" s="31">
        <v>3.4944999217987061</v>
      </c>
      <c r="S702" s="31">
        <v>1.2432620525360107</v>
      </c>
      <c r="T702" s="31">
        <v>3.437000036239624</v>
      </c>
      <c r="U702" s="31">
        <v>1.0749789476394653</v>
      </c>
      <c r="V702" s="32">
        <v>3.934999942779541</v>
      </c>
    </row>
    <row r="703" spans="1:22" x14ac:dyDescent="0.25">
      <c r="A703" s="29">
        <v>40059</v>
      </c>
      <c r="B703" s="30">
        <v>4.4105920791625977</v>
      </c>
      <c r="C703" s="31">
        <v>50.472900390625</v>
      </c>
      <c r="D703" s="31">
        <v>28.079999923706055</v>
      </c>
      <c r="E703" s="31">
        <v>2.5399999618530273</v>
      </c>
      <c r="F703" s="31">
        <v>96.344993591308594</v>
      </c>
      <c r="G703" s="32">
        <v>79.230003356933594</v>
      </c>
      <c r="H703" s="30">
        <v>1.0804000310599804E-2</v>
      </c>
      <c r="I703" s="31">
        <v>1.4251999855041504</v>
      </c>
      <c r="J703" s="32">
        <v>1.6319999694824219</v>
      </c>
      <c r="K703" s="30">
        <v>1003.239990234375</v>
      </c>
      <c r="L703" s="31">
        <v>110.37007141113281</v>
      </c>
      <c r="M703" s="33">
        <v>2549.548828125</v>
      </c>
      <c r="N703" s="30">
        <v>73.32562255859375</v>
      </c>
      <c r="O703" s="31">
        <v>987.70501708984375</v>
      </c>
      <c r="P703" s="32">
        <v>311.99176025390625</v>
      </c>
      <c r="Q703" s="30">
        <v>0.60518097877502441</v>
      </c>
      <c r="R703" s="31">
        <v>3.5234999656677246</v>
      </c>
      <c r="S703" s="31">
        <v>1.2161519527435303</v>
      </c>
      <c r="T703" s="31">
        <v>3.4619998931884766</v>
      </c>
      <c r="U703" s="31">
        <v>1.0626679658889771</v>
      </c>
      <c r="V703" s="32">
        <v>3.9500000476837158</v>
      </c>
    </row>
    <row r="704" spans="1:22" x14ac:dyDescent="0.25">
      <c r="A704" s="29">
        <v>40060</v>
      </c>
      <c r="B704" s="30">
        <v>4.3451628684997559</v>
      </c>
      <c r="C704" s="31">
        <v>50.377799987792969</v>
      </c>
      <c r="D704" s="31">
        <v>28.139999389648438</v>
      </c>
      <c r="E704" s="31">
        <v>2.5799999237060547</v>
      </c>
      <c r="F704" s="31">
        <v>95.992721557617188</v>
      </c>
      <c r="G704" s="32">
        <v>79.470001220703125</v>
      </c>
      <c r="H704" s="30">
        <v>1.0747999884188175E-2</v>
      </c>
      <c r="I704" s="31">
        <v>1.4297000169754028</v>
      </c>
      <c r="J704" s="32">
        <v>1.6401000022888184</v>
      </c>
      <c r="K704" s="30">
        <v>1016.4000244140625</v>
      </c>
      <c r="L704" s="31">
        <v>109.58537292480469</v>
      </c>
      <c r="M704" s="33">
        <v>2621.60498046875</v>
      </c>
      <c r="N704" s="30">
        <v>73.163124084472656</v>
      </c>
      <c r="O704" s="31">
        <v>994.7047119140625</v>
      </c>
      <c r="P704" s="32">
        <v>301.76373291015625</v>
      </c>
      <c r="Q704" s="30">
        <v>0.61307501792907715</v>
      </c>
      <c r="R704" s="31">
        <v>3.643996000289917</v>
      </c>
      <c r="S704" s="31">
        <v>1.1962649822235107</v>
      </c>
      <c r="T704" s="31">
        <v>3.4560000896453857</v>
      </c>
      <c r="U704" s="31">
        <v>1.0514680147171021</v>
      </c>
      <c r="V704" s="32">
        <v>3.942500114440918</v>
      </c>
    </row>
    <row r="705" spans="1:22" x14ac:dyDescent="0.25">
      <c r="A705" s="29">
        <v>40063</v>
      </c>
      <c r="B705" s="30">
        <v>4.3451628684997559</v>
      </c>
      <c r="C705" s="31">
        <v>50.377799987792969</v>
      </c>
      <c r="D705" s="31">
        <v>28.139999389648438</v>
      </c>
      <c r="E705" s="31">
        <v>2.5799999237060547</v>
      </c>
      <c r="F705" s="31">
        <v>95.992721557617188</v>
      </c>
      <c r="G705" s="32">
        <v>79.470001220703125</v>
      </c>
      <c r="H705" s="30">
        <v>1.0764000006020069E-2</v>
      </c>
      <c r="I705" s="31">
        <v>1.4332000017166138</v>
      </c>
      <c r="J705" s="32">
        <v>1.6331000328063965</v>
      </c>
      <c r="K705" s="30">
        <v>1016.4000244140625</v>
      </c>
      <c r="L705" s="31">
        <v>111.08535003662109</v>
      </c>
      <c r="M705" s="33">
        <v>2661.726318359375</v>
      </c>
      <c r="N705" s="30">
        <v>73.194061279296875</v>
      </c>
      <c r="O705" s="31">
        <v>993.72735595703125</v>
      </c>
      <c r="P705" s="32">
        <v>301.76373291015625</v>
      </c>
      <c r="Q705" s="30">
        <v>0.61307501792907715</v>
      </c>
      <c r="R705" s="31">
        <v>3.643996000289917</v>
      </c>
      <c r="S705" s="31">
        <v>1.1684620380401611</v>
      </c>
      <c r="T705" s="31">
        <v>3.4519999027252197</v>
      </c>
      <c r="U705" s="31">
        <v>1.0337599515914917</v>
      </c>
      <c r="V705" s="32">
        <v>3.9474999904632568</v>
      </c>
    </row>
    <row r="706" spans="1:22" x14ac:dyDescent="0.25">
      <c r="A706" s="29">
        <v>40064</v>
      </c>
      <c r="B706" s="30">
        <v>4.0566558837890625</v>
      </c>
      <c r="C706" s="31">
        <v>49.740077972412109</v>
      </c>
      <c r="D706" s="31">
        <v>28.149999618530273</v>
      </c>
      <c r="E706" s="31">
        <v>2.559999942779541</v>
      </c>
      <c r="F706" s="31">
        <v>95.817024230957031</v>
      </c>
      <c r="G706" s="32">
        <v>79.842002868652344</v>
      </c>
      <c r="H706" s="30">
        <v>1.0831999592483044E-2</v>
      </c>
      <c r="I706" s="31">
        <v>1.4478000402450562</v>
      </c>
      <c r="J706" s="32">
        <v>1.6488000154495239</v>
      </c>
      <c r="K706" s="30">
        <v>1025.3900146484375</v>
      </c>
      <c r="L706" s="31">
        <v>112.76152801513672</v>
      </c>
      <c r="M706" s="33">
        <v>2718.579833984375</v>
      </c>
      <c r="N706" s="30">
        <v>75.641250610351563</v>
      </c>
      <c r="O706" s="31">
        <v>997.3272705078125</v>
      </c>
      <c r="P706" s="32">
        <v>304.00274658203125</v>
      </c>
      <c r="Q706" s="30">
        <v>0.58776998519897461</v>
      </c>
      <c r="R706" s="31">
        <v>3.6644999980926514</v>
      </c>
      <c r="S706" s="31">
        <v>1.1646809577941895</v>
      </c>
      <c r="T706" s="31">
        <v>3.4779999256134033</v>
      </c>
      <c r="U706" s="31">
        <v>1.0183830261230469</v>
      </c>
      <c r="V706" s="32">
        <v>3.9525001049041748</v>
      </c>
    </row>
    <row r="707" spans="1:22" x14ac:dyDescent="0.25">
      <c r="A707" s="29">
        <v>40065</v>
      </c>
      <c r="B707" s="30">
        <v>3.8502519130706787</v>
      </c>
      <c r="C707" s="31">
        <v>49.084575653076172</v>
      </c>
      <c r="D707" s="31">
        <v>28.059999465942383</v>
      </c>
      <c r="E707" s="31">
        <v>2.5399999618530273</v>
      </c>
      <c r="F707" s="31">
        <v>95.696250915527344</v>
      </c>
      <c r="G707" s="32">
        <v>80.163002014160156</v>
      </c>
      <c r="H707" s="30">
        <v>1.0851000435650349E-2</v>
      </c>
      <c r="I707" s="31">
        <v>1.4557000398635864</v>
      </c>
      <c r="J707" s="32">
        <v>1.6533000469207764</v>
      </c>
      <c r="K707" s="30">
        <v>1033.3699951171875</v>
      </c>
      <c r="L707" s="31">
        <v>112.16101837158203</v>
      </c>
      <c r="M707" s="33">
        <v>2690.283203125</v>
      </c>
      <c r="N707" s="30">
        <v>75.760002136230469</v>
      </c>
      <c r="O707" s="31">
        <v>999.97833251953125</v>
      </c>
      <c r="P707" s="32">
        <v>306.66757202148438</v>
      </c>
      <c r="Q707" s="30">
        <v>0.58112400770187378</v>
      </c>
      <c r="R707" s="31">
        <v>3.6524999141693115</v>
      </c>
      <c r="S707" s="31">
        <v>1.1787840127944946</v>
      </c>
      <c r="T707" s="31">
        <v>3.5569999217987061</v>
      </c>
      <c r="U707" s="31">
        <v>1.0431289672851563</v>
      </c>
      <c r="V707" s="32">
        <v>4.0100002288818359</v>
      </c>
    </row>
    <row r="708" spans="1:22" x14ac:dyDescent="0.25">
      <c r="A708" s="29">
        <v>40066</v>
      </c>
      <c r="B708" s="30">
        <v>3.8272180557250977</v>
      </c>
      <c r="C708" s="31">
        <v>48.581531524658203</v>
      </c>
      <c r="D708" s="31">
        <v>28.100000381469727</v>
      </c>
      <c r="E708" s="31">
        <v>2.559999942779541</v>
      </c>
      <c r="F708" s="31">
        <v>96.214958190917969</v>
      </c>
      <c r="G708" s="32">
        <v>80.806999206542969</v>
      </c>
      <c r="H708" s="30">
        <v>1.0900000110268593E-2</v>
      </c>
      <c r="I708" s="31">
        <v>1.4581999778747559</v>
      </c>
      <c r="J708" s="32">
        <v>1.666100025177002</v>
      </c>
      <c r="K708" s="30">
        <v>1044.1400146484375</v>
      </c>
      <c r="L708" s="31">
        <v>114.50243377685547</v>
      </c>
      <c r="M708" s="33">
        <v>2718.442626953125</v>
      </c>
      <c r="N708" s="30">
        <v>76.275001525878906</v>
      </c>
      <c r="O708" s="31">
        <v>994.4569091796875</v>
      </c>
      <c r="P708" s="32">
        <v>311.14285278320313</v>
      </c>
      <c r="Q708" s="30">
        <v>0.57348597049713135</v>
      </c>
      <c r="R708" s="31">
        <v>3.5065000057220459</v>
      </c>
      <c r="S708" s="31">
        <v>1.1580710411071777</v>
      </c>
      <c r="T708" s="31">
        <v>3.5220000743865967</v>
      </c>
      <c r="U708" s="31">
        <v>0.99263101816177368</v>
      </c>
      <c r="V708" s="32">
        <v>3.9525001049041748</v>
      </c>
    </row>
    <row r="709" spans="1:22" x14ac:dyDescent="0.25">
      <c r="A709" s="29">
        <v>40067</v>
      </c>
      <c r="B709" s="30">
        <v>3.6806659698486328</v>
      </c>
      <c r="C709" s="31">
        <v>48.073783874511719</v>
      </c>
      <c r="D709" s="31">
        <v>28.069999694824219</v>
      </c>
      <c r="E709" s="31">
        <v>2.5399999618530273</v>
      </c>
      <c r="F709" s="31">
        <v>96.43719482421875</v>
      </c>
      <c r="G709" s="32">
        <v>81.609001159667969</v>
      </c>
      <c r="H709" s="30">
        <v>1.104000024497509E-2</v>
      </c>
      <c r="I709" s="31">
        <v>1.4571000337600708</v>
      </c>
      <c r="J709" s="32">
        <v>1.6687999963760376</v>
      </c>
      <c r="K709" s="30">
        <v>1042.72998046875</v>
      </c>
      <c r="L709" s="31">
        <v>115.43694305419922</v>
      </c>
      <c r="M709" s="33">
        <v>2730.48828125</v>
      </c>
      <c r="N709" s="30">
        <v>74.500625610351563</v>
      </c>
      <c r="O709" s="31">
        <v>1005.4564208984375</v>
      </c>
      <c r="P709" s="32">
        <v>316.05767822265625</v>
      </c>
      <c r="Q709" s="30">
        <v>0.57806497812271118</v>
      </c>
      <c r="R709" s="31">
        <v>3.5060000419616699</v>
      </c>
      <c r="S709" s="31">
        <v>1.1532039642333984</v>
      </c>
      <c r="T709" s="31">
        <v>3.440000057220459</v>
      </c>
      <c r="U709" s="31">
        <v>0.98561197519302368</v>
      </c>
      <c r="V709" s="32">
        <v>3.9100000858306885</v>
      </c>
    </row>
    <row r="710" spans="1:22" x14ac:dyDescent="0.25">
      <c r="A710" s="29">
        <v>40070</v>
      </c>
      <c r="B710" s="30">
        <v>3.7557380199432373</v>
      </c>
      <c r="C710" s="31">
        <v>48.049522399902344</v>
      </c>
      <c r="D710" s="31">
        <v>28.290000915527344</v>
      </c>
      <c r="E710" s="31">
        <v>2.5799999237060547</v>
      </c>
      <c r="F710" s="31">
        <v>96.232437133789063</v>
      </c>
      <c r="G710" s="32">
        <v>82.199996948242188</v>
      </c>
      <c r="H710" s="30">
        <v>1.0995999909937382E-2</v>
      </c>
      <c r="I710" s="31">
        <v>1.4617999792098999</v>
      </c>
      <c r="J710" s="32">
        <v>1.6574000120162964</v>
      </c>
      <c r="K710" s="30">
        <v>1049.3399658203125</v>
      </c>
      <c r="L710" s="31">
        <v>112.28328704833984</v>
      </c>
      <c r="M710" s="33">
        <v>2700.911376953125</v>
      </c>
      <c r="N710" s="30">
        <v>74.598747253417969</v>
      </c>
      <c r="O710" s="31">
        <v>999.62835693359375</v>
      </c>
      <c r="P710" s="32">
        <v>309.20330810546875</v>
      </c>
      <c r="Q710" s="30">
        <v>0.59321302175521851</v>
      </c>
      <c r="R710" s="31">
        <v>3.5915000438690186</v>
      </c>
      <c r="S710" s="31">
        <v>1.1673539876937866</v>
      </c>
      <c r="T710" s="31">
        <v>3.4570000171661377</v>
      </c>
      <c r="U710" s="31">
        <v>0.99989700317382813</v>
      </c>
      <c r="V710" s="32">
        <v>3.8900001049041748</v>
      </c>
    </row>
    <row r="711" spans="1:22" x14ac:dyDescent="0.25">
      <c r="A711" s="29">
        <v>40071</v>
      </c>
      <c r="B711" s="30">
        <v>3.6293790340423584</v>
      </c>
      <c r="C711" s="31">
        <v>46.393234252929688</v>
      </c>
      <c r="D711" s="31">
        <v>29.360000610351563</v>
      </c>
      <c r="E711" s="31">
        <v>2.5399999618530273</v>
      </c>
      <c r="F711" s="31">
        <v>95.911773681640625</v>
      </c>
      <c r="G711" s="32">
        <v>83.449996948242188</v>
      </c>
      <c r="H711" s="30">
        <v>1.0976999998092651E-2</v>
      </c>
      <c r="I711" s="31">
        <v>1.4658000469207764</v>
      </c>
      <c r="J711" s="32">
        <v>1.6491999626159668</v>
      </c>
      <c r="K711" s="30">
        <v>1052.6300048828125</v>
      </c>
      <c r="L711" s="31">
        <v>112.40505981445313</v>
      </c>
      <c r="M711" s="33">
        <v>2692.39990234375</v>
      </c>
      <c r="N711" s="30">
        <v>75.943435668945313</v>
      </c>
      <c r="O711" s="31">
        <v>1000.63330078125</v>
      </c>
      <c r="P711" s="32">
        <v>346.5</v>
      </c>
      <c r="Q711" s="30">
        <v>0.61418002843856812</v>
      </c>
      <c r="R711" s="31">
        <v>3.6614999771118164</v>
      </c>
      <c r="S711" s="31">
        <v>1.1783839464187622</v>
      </c>
      <c r="T711" s="31">
        <v>3.4900000095367432</v>
      </c>
      <c r="U711" s="31">
        <v>0.94706898927688599</v>
      </c>
      <c r="V711" s="32">
        <v>3.8900001049041748</v>
      </c>
    </row>
    <row r="712" spans="1:22" x14ac:dyDescent="0.25">
      <c r="A712" s="29">
        <v>40072</v>
      </c>
      <c r="B712" s="30">
        <v>3.3379659652709961</v>
      </c>
      <c r="C712" s="31">
        <v>41.039226531982422</v>
      </c>
      <c r="D712" s="31">
        <v>31.899999618530273</v>
      </c>
      <c r="E712" s="31">
        <v>2.559999942779541</v>
      </c>
      <c r="F712" s="31">
        <v>95.894866943359375</v>
      </c>
      <c r="G712" s="32">
        <v>84.59100341796875</v>
      </c>
      <c r="H712" s="30">
        <v>1.0998999699950218E-2</v>
      </c>
      <c r="I712" s="31">
        <v>1.4709000587463379</v>
      </c>
      <c r="J712" s="32">
        <v>1.6490999460220337</v>
      </c>
      <c r="K712" s="30">
        <v>1068.760009765625</v>
      </c>
      <c r="L712" s="31">
        <v>113.08058166503906</v>
      </c>
      <c r="M712" s="33">
        <v>2761.649169921875</v>
      </c>
      <c r="N712" s="30">
        <v>77.213127136230469</v>
      </c>
      <c r="O712" s="31">
        <v>1016.5330810546875</v>
      </c>
      <c r="P712" s="32">
        <v>336.25</v>
      </c>
      <c r="Q712" s="30">
        <v>0.63099199533462524</v>
      </c>
      <c r="R712" s="31">
        <v>3.6784999370574951</v>
      </c>
      <c r="S712" s="31">
        <v>1.1808129549026489</v>
      </c>
      <c r="T712" s="31">
        <v>3.5209999084472656</v>
      </c>
      <c r="U712" s="31">
        <v>0.94280600547790527</v>
      </c>
      <c r="V712" s="32">
        <v>3.940000057220459</v>
      </c>
    </row>
    <row r="713" spans="1:22" x14ac:dyDescent="0.25">
      <c r="A713" s="29">
        <v>40073</v>
      </c>
      <c r="B713" s="30">
        <v>3.4464540481567383</v>
      </c>
      <c r="C713" s="31">
        <v>39.276172637939453</v>
      </c>
      <c r="D713" s="31">
        <v>32.150001525878906</v>
      </c>
      <c r="E713" s="31">
        <v>2.5099999904632568</v>
      </c>
      <c r="F713" s="31">
        <v>96.092674255371094</v>
      </c>
      <c r="G713" s="32">
        <v>84.888999938964844</v>
      </c>
      <c r="H713" s="30">
        <v>1.0970000177621841E-2</v>
      </c>
      <c r="I713" s="31">
        <v>1.4740999937057495</v>
      </c>
      <c r="J713" s="32">
        <v>1.6448999643325806</v>
      </c>
      <c r="K713" s="30">
        <v>1065.489990234375</v>
      </c>
      <c r="L713" s="31">
        <v>114.44068145751953</v>
      </c>
      <c r="M713" s="33">
        <v>2808.78564453125</v>
      </c>
      <c r="N713" s="30">
        <v>77.6171875</v>
      </c>
      <c r="O713" s="31">
        <v>1014.5167236328125</v>
      </c>
      <c r="P713" s="32">
        <v>329</v>
      </c>
      <c r="Q713" s="30">
        <v>0.62066900730133057</v>
      </c>
      <c r="R713" s="31">
        <v>3.5920000076293945</v>
      </c>
      <c r="S713" s="31">
        <v>1.1990859508514404</v>
      </c>
      <c r="T713" s="31">
        <v>3.5559999942779541</v>
      </c>
      <c r="U713" s="31">
        <v>0.95817697048187256</v>
      </c>
      <c r="V713" s="32">
        <v>3.9725000858306885</v>
      </c>
    </row>
    <row r="714" spans="1:22" x14ac:dyDescent="0.25">
      <c r="A714" s="29">
        <v>40074</v>
      </c>
      <c r="B714" s="30">
        <v>3.4910500049591064</v>
      </c>
      <c r="C714" s="31">
        <v>39.460594177246094</v>
      </c>
      <c r="D714" s="31">
        <v>31.75</v>
      </c>
      <c r="E714" s="31">
        <v>2.5</v>
      </c>
      <c r="F714" s="31">
        <v>95.910232543945313</v>
      </c>
      <c r="G714" s="32">
        <v>84.888999938964844</v>
      </c>
      <c r="H714" s="30">
        <v>1.0943000204861164E-2</v>
      </c>
      <c r="I714" s="31">
        <v>1.4711840152740479</v>
      </c>
      <c r="J714" s="32">
        <v>1.6274000406265259</v>
      </c>
      <c r="K714" s="30">
        <v>1068.300048828125</v>
      </c>
      <c r="L714" s="31">
        <v>113.62859344482422</v>
      </c>
      <c r="M714" s="33">
        <v>2789.96044921875</v>
      </c>
      <c r="N714" s="30">
        <v>77.337501525878906</v>
      </c>
      <c r="O714" s="31">
        <v>1011.5167846679688</v>
      </c>
      <c r="P714" s="32">
        <v>318</v>
      </c>
      <c r="Q714" s="30">
        <v>0.65955102443695068</v>
      </c>
      <c r="R714" s="31">
        <v>3.6830000877380371</v>
      </c>
      <c r="S714" s="31">
        <v>1.1992909908294678</v>
      </c>
      <c r="T714" s="31">
        <v>3.5639998912811279</v>
      </c>
      <c r="U714" s="31">
        <v>0.93492001295089722</v>
      </c>
      <c r="V714" s="32">
        <v>3.9749999046325684</v>
      </c>
    </row>
    <row r="715" spans="1:22" x14ac:dyDescent="0.25">
      <c r="A715" s="29">
        <v>40077</v>
      </c>
      <c r="B715" s="30">
        <v>3.3415999412536621</v>
      </c>
      <c r="C715" s="31">
        <v>36.723701477050781</v>
      </c>
      <c r="D715" s="31">
        <v>32</v>
      </c>
      <c r="E715" s="31">
        <v>2.5</v>
      </c>
      <c r="F715" s="31">
        <v>95.924697875976563</v>
      </c>
      <c r="G715" s="32">
        <v>84.78399658203125</v>
      </c>
      <c r="H715" s="30">
        <v>1.0852999985218048E-2</v>
      </c>
      <c r="I715" s="31">
        <v>1.468000054359436</v>
      </c>
      <c r="J715" s="32">
        <v>1.6194000244140625</v>
      </c>
      <c r="K715" s="30">
        <v>1064.6600341796875</v>
      </c>
      <c r="L715" s="31">
        <v>113.62859344482422</v>
      </c>
      <c r="M715" s="33">
        <v>2770.49365234375</v>
      </c>
      <c r="N715" s="30">
        <v>74.786872863769531</v>
      </c>
      <c r="O715" s="31">
        <v>1003.5336303710938</v>
      </c>
      <c r="P715" s="32">
        <v>316</v>
      </c>
      <c r="Q715" s="30">
        <v>0.64449602365493774</v>
      </c>
      <c r="R715" s="31">
        <v>3.7014999389648438</v>
      </c>
      <c r="S715" s="31">
        <v>1.1940850019454956</v>
      </c>
      <c r="T715" s="31">
        <v>3.5699999332427979</v>
      </c>
      <c r="U715" s="31">
        <v>0.94148397445678711</v>
      </c>
      <c r="V715" s="32">
        <v>3.9925000667572021</v>
      </c>
    </row>
    <row r="716" spans="1:22" x14ac:dyDescent="0.25">
      <c r="A716" s="29">
        <v>40078</v>
      </c>
      <c r="B716" s="30">
        <v>3.2927999496459961</v>
      </c>
      <c r="C716" s="31">
        <v>36.501399993896484</v>
      </c>
      <c r="D716" s="31">
        <v>32</v>
      </c>
      <c r="E716" s="31">
        <v>2.6800000667572021</v>
      </c>
      <c r="F716" s="31">
        <v>95.99176025390625</v>
      </c>
      <c r="G716" s="32">
        <v>85.367996215820313</v>
      </c>
      <c r="H716" s="30">
        <v>1.0958000086247921E-2</v>
      </c>
      <c r="I716" s="31">
        <v>1.4789999723434448</v>
      </c>
      <c r="J716" s="32">
        <v>1.6353000402450562</v>
      </c>
      <c r="K716" s="30">
        <v>1071.6600341796875</v>
      </c>
      <c r="L716" s="31">
        <v>113.62859344482422</v>
      </c>
      <c r="M716" s="33">
        <v>2800.056884765625</v>
      </c>
      <c r="N716" s="30">
        <v>76.321250915527344</v>
      </c>
      <c r="O716" s="31">
        <v>1014.5341796875</v>
      </c>
      <c r="P716" s="32">
        <v>325.75</v>
      </c>
      <c r="Q716" s="30">
        <v>0.61432397365570068</v>
      </c>
      <c r="R716" s="31">
        <v>3.6689999103546143</v>
      </c>
      <c r="S716" s="31">
        <v>1.1871730089187622</v>
      </c>
      <c r="T716" s="31">
        <v>3.5759999752044678</v>
      </c>
      <c r="U716" s="31">
        <v>0.93773400783538818</v>
      </c>
      <c r="V716" s="32">
        <v>4.0124998092651367</v>
      </c>
    </row>
    <row r="717" spans="1:22" x14ac:dyDescent="0.25">
      <c r="A717" s="29">
        <v>40079</v>
      </c>
      <c r="B717" s="30">
        <v>3.3156979084014893</v>
      </c>
      <c r="C717" s="31">
        <v>36.136760711669922</v>
      </c>
      <c r="D717" s="31">
        <v>31.860000610351563</v>
      </c>
      <c r="E717" s="31">
        <v>2.7100000381469727</v>
      </c>
      <c r="F717" s="31">
        <v>96.170616149902344</v>
      </c>
      <c r="G717" s="32">
        <v>85.837997436523438</v>
      </c>
      <c r="H717" s="30">
        <v>1.0970000177621841E-2</v>
      </c>
      <c r="I717" s="31">
        <v>1.4735000133514404</v>
      </c>
      <c r="J717" s="32">
        <v>1.6419999599456787</v>
      </c>
      <c r="K717" s="30">
        <v>1060.8699951171875</v>
      </c>
      <c r="L717" s="31">
        <v>113.62859344482422</v>
      </c>
      <c r="M717" s="33">
        <v>2786.32080078125</v>
      </c>
      <c r="N717" s="30">
        <v>74.179061889648438</v>
      </c>
      <c r="O717" s="31">
        <v>1012.5341796875</v>
      </c>
      <c r="P717" s="32">
        <v>330.25</v>
      </c>
      <c r="Q717" s="30">
        <v>0.5688440203666687</v>
      </c>
      <c r="R717" s="31">
        <v>3.6129999160766602</v>
      </c>
      <c r="S717" s="31">
        <v>1.182898998260498</v>
      </c>
      <c r="T717" s="31">
        <v>3.5490000247955322</v>
      </c>
      <c r="U717" s="31">
        <v>0.93999099731445313</v>
      </c>
      <c r="V717" s="32">
        <v>4.0174999237060547</v>
      </c>
    </row>
    <row r="718" spans="1:22" x14ac:dyDescent="0.25">
      <c r="A718" s="29">
        <v>40080</v>
      </c>
      <c r="B718" s="30">
        <v>3.5395500659942627</v>
      </c>
      <c r="C718" s="31">
        <v>37.943805694580078</v>
      </c>
      <c r="D718" s="31">
        <v>30.700000762939453</v>
      </c>
      <c r="E718" s="31">
        <v>2.8399999141693115</v>
      </c>
      <c r="F718" s="31">
        <v>96.308891296386719</v>
      </c>
      <c r="G718" s="32">
        <v>85.98699951171875</v>
      </c>
      <c r="H718" s="30">
        <v>1.0958000086247921E-2</v>
      </c>
      <c r="I718" s="31">
        <v>1.4665999412536621</v>
      </c>
      <c r="J718" s="32">
        <v>1.6061999797821045</v>
      </c>
      <c r="K718" s="30">
        <v>1050.780029296875</v>
      </c>
      <c r="L718" s="31">
        <v>115.62468719482422</v>
      </c>
      <c r="M718" s="33">
        <v>2716.1181640625</v>
      </c>
      <c r="N718" s="30">
        <v>71.588127136230469</v>
      </c>
      <c r="O718" s="31">
        <v>996.01898193359375</v>
      </c>
      <c r="P718" s="32">
        <v>336.5</v>
      </c>
      <c r="Q718" s="30">
        <v>0.57893002033233643</v>
      </c>
      <c r="R718" s="31">
        <v>3.563499927520752</v>
      </c>
      <c r="S718" s="31">
        <v>1.1688979864120483</v>
      </c>
      <c r="T718" s="31">
        <v>3.5090000629425049</v>
      </c>
      <c r="U718" s="31">
        <v>0.9113919734954834</v>
      </c>
      <c r="V718" s="32">
        <v>3.9600000381469727</v>
      </c>
    </row>
    <row r="719" spans="1:22" x14ac:dyDescent="0.25">
      <c r="A719" s="29">
        <v>40081</v>
      </c>
      <c r="B719" s="30">
        <v>3.6914870738983154</v>
      </c>
      <c r="C719" s="31">
        <v>38.748653411865234</v>
      </c>
      <c r="D719" s="31">
        <v>30.5</v>
      </c>
      <c r="E719" s="31">
        <v>2.6800000667572021</v>
      </c>
      <c r="F719" s="31">
        <v>96.476791381835938</v>
      </c>
      <c r="G719" s="32">
        <v>85.824996948242188</v>
      </c>
      <c r="H719" s="30">
        <v>1.1122999712824821E-2</v>
      </c>
      <c r="I719" s="31">
        <v>1.4688999652862549</v>
      </c>
      <c r="J719" s="32">
        <v>1.5936000347137451</v>
      </c>
      <c r="K719" s="30">
        <v>1044.3800048828125</v>
      </c>
      <c r="L719" s="31">
        <v>114.32048797607422</v>
      </c>
      <c r="M719" s="33">
        <v>2712.755859375</v>
      </c>
      <c r="N719" s="30">
        <v>71.399375915527344</v>
      </c>
      <c r="O719" s="31">
        <v>991.7691650390625</v>
      </c>
      <c r="P719" s="32">
        <v>334</v>
      </c>
      <c r="Q719" s="30">
        <v>0.63249999284744263</v>
      </c>
      <c r="R719" s="31">
        <v>3.4955000877380371</v>
      </c>
      <c r="S719" s="31">
        <v>1.1814630031585693</v>
      </c>
      <c r="T719" s="31">
        <v>3.4849998950958252</v>
      </c>
      <c r="U719" s="31">
        <v>0.91824597120285034</v>
      </c>
      <c r="V719" s="32">
        <v>3.9175000190734863</v>
      </c>
    </row>
    <row r="720" spans="1:22" x14ac:dyDescent="0.25">
      <c r="A720" s="29">
        <v>40084</v>
      </c>
      <c r="B720" s="30">
        <v>3.3929290771484375</v>
      </c>
      <c r="C720" s="31">
        <v>37.483970642089844</v>
      </c>
      <c r="D720" s="31">
        <v>30.639999389648438</v>
      </c>
      <c r="E720" s="31">
        <v>2.7100000381469727</v>
      </c>
      <c r="F720" s="31">
        <v>96.553245544433594</v>
      </c>
      <c r="G720" s="32">
        <v>85.640998840332031</v>
      </c>
      <c r="H720" s="30">
        <v>1.1141000315546989E-2</v>
      </c>
      <c r="I720" s="31">
        <v>1.4622000455856323</v>
      </c>
      <c r="J720" s="32">
        <v>1.5870000123977661</v>
      </c>
      <c r="K720" s="30">
        <v>1062.97998046875</v>
      </c>
      <c r="L720" s="31">
        <v>111.92575073242188</v>
      </c>
      <c r="M720" s="33">
        <v>2656.448974609375</v>
      </c>
      <c r="N720" s="30">
        <v>72.096206665039063</v>
      </c>
      <c r="O720" s="31">
        <v>995.78564453125</v>
      </c>
      <c r="P720" s="32">
        <v>338.75</v>
      </c>
      <c r="Q720" s="30">
        <v>0.61529499292373657</v>
      </c>
      <c r="R720" s="31">
        <v>3.4454998970031738</v>
      </c>
      <c r="S720" s="31">
        <v>1.1738029718399048</v>
      </c>
      <c r="T720" s="31">
        <v>3.4670000076293945</v>
      </c>
      <c r="U720" s="31">
        <v>0.90424501895904541</v>
      </c>
      <c r="V720" s="32">
        <v>3.9275000095367432</v>
      </c>
    </row>
    <row r="721" spans="1:22" x14ac:dyDescent="0.25">
      <c r="A721" s="29">
        <v>40085</v>
      </c>
      <c r="B721" s="30">
        <v>3.3385899066925049</v>
      </c>
      <c r="C721" s="31">
        <v>37.171226501464844</v>
      </c>
      <c r="D721" s="31">
        <v>30.940000534057617</v>
      </c>
      <c r="E721" s="31">
        <v>3.0099999904632568</v>
      </c>
      <c r="F721" s="31">
        <v>96.462295532226563</v>
      </c>
      <c r="G721" s="32">
        <v>85.692001342773438</v>
      </c>
      <c r="H721" s="30">
        <v>1.1091000400483608E-2</v>
      </c>
      <c r="I721" s="31">
        <v>1.4586999416351318</v>
      </c>
      <c r="J721" s="32">
        <v>1.594499945640564</v>
      </c>
      <c r="K721" s="30">
        <v>1060.6099853515625</v>
      </c>
      <c r="L721" s="31">
        <v>111.97187805175781</v>
      </c>
      <c r="M721" s="33">
        <v>2711.324462890625</v>
      </c>
      <c r="N721" s="30">
        <v>72.050346374511719</v>
      </c>
      <c r="O721" s="31">
        <v>991.88568115234375</v>
      </c>
      <c r="P721" s="32">
        <v>341</v>
      </c>
      <c r="Q721" s="30">
        <v>0.62900799512863159</v>
      </c>
      <c r="R721" s="31">
        <v>3.434499979019165</v>
      </c>
      <c r="S721" s="31">
        <v>1.1931480169296265</v>
      </c>
      <c r="T721" s="31">
        <v>3.4530000686645508</v>
      </c>
      <c r="U721" s="31">
        <v>0.96320497989654541</v>
      </c>
      <c r="V721" s="32">
        <v>3.9075000286102295</v>
      </c>
    </row>
    <row r="722" spans="1:22" x14ac:dyDescent="0.25">
      <c r="A722" s="29">
        <v>40086</v>
      </c>
      <c r="B722" s="30">
        <v>3.6252789497375488</v>
      </c>
      <c r="C722" s="31">
        <v>38.356407165527344</v>
      </c>
      <c r="D722" s="31">
        <v>30.920000076293945</v>
      </c>
      <c r="E722" s="31">
        <v>3.119999885559082</v>
      </c>
      <c r="F722" s="31">
        <v>96.515571594238281</v>
      </c>
      <c r="G722" s="32">
        <v>85.424003601074219</v>
      </c>
      <c r="H722" s="30">
        <v>1.1156000196933746E-2</v>
      </c>
      <c r="I722" s="31">
        <v>1.4639999866485596</v>
      </c>
      <c r="J722" s="32">
        <v>1.600600004196167</v>
      </c>
      <c r="K722" s="30">
        <v>1057.0799560546875</v>
      </c>
      <c r="L722" s="31">
        <v>112.99320220947266</v>
      </c>
      <c r="M722" s="33">
        <v>2703.8857421875</v>
      </c>
      <c r="N722" s="30">
        <v>75.338272094726563</v>
      </c>
      <c r="O722" s="31">
        <v>1008.3353881835938</v>
      </c>
      <c r="P722" s="32">
        <v>344</v>
      </c>
      <c r="Q722" s="30">
        <v>0.61461299657821655</v>
      </c>
      <c r="R722" s="31">
        <v>3.4530000686645508</v>
      </c>
      <c r="S722" s="31">
        <v>1.2035789489746094</v>
      </c>
      <c r="T722" s="31">
        <v>3.440000057220459</v>
      </c>
      <c r="U722" s="31">
        <v>0.94262498617172241</v>
      </c>
      <c r="V722" s="32">
        <v>3.877500057220459</v>
      </c>
    </row>
    <row r="723" spans="1:22" x14ac:dyDescent="0.25">
      <c r="A723" s="29">
        <v>40087</v>
      </c>
      <c r="B723" s="30">
        <v>3.8164279460906982</v>
      </c>
      <c r="C723" s="31">
        <v>40.037277221679688</v>
      </c>
      <c r="D723" s="31">
        <v>30.350000381469727</v>
      </c>
      <c r="E723" s="31">
        <v>2.9800000190734863</v>
      </c>
      <c r="F723" s="31">
        <v>97.064468383789063</v>
      </c>
      <c r="G723" s="32">
        <v>84.787002563476563</v>
      </c>
      <c r="H723" s="30">
        <v>1.1142999865114689E-2</v>
      </c>
      <c r="I723" s="31">
        <v>1.4544999599456787</v>
      </c>
      <c r="J723" s="32">
        <v>1.5950000286102295</v>
      </c>
      <c r="K723" s="30">
        <v>1029.8499755859375</v>
      </c>
      <c r="L723" s="31">
        <v>111.24459075927734</v>
      </c>
      <c r="M723" s="33">
        <v>2703.8857421875</v>
      </c>
      <c r="N723" s="30">
        <v>75.456893920898438</v>
      </c>
      <c r="O723" s="31">
        <v>999.0211181640625</v>
      </c>
      <c r="P723" s="32">
        <v>340.5</v>
      </c>
      <c r="Q723" s="30">
        <v>0.58150899410247803</v>
      </c>
      <c r="R723" s="31">
        <v>3.3415000438690186</v>
      </c>
      <c r="S723" s="31">
        <v>1.1925649642944336</v>
      </c>
      <c r="T723" s="31">
        <v>3.4140000343322754</v>
      </c>
      <c r="U723" s="31">
        <v>0.90459299087524414</v>
      </c>
      <c r="V723" s="32">
        <v>3.7899999618530273</v>
      </c>
    </row>
    <row r="724" spans="1:22" x14ac:dyDescent="0.25">
      <c r="A724" s="29">
        <v>40088</v>
      </c>
      <c r="B724" s="30">
        <v>3.7147350311279297</v>
      </c>
      <c r="C724" s="31">
        <v>40.062049865722656</v>
      </c>
      <c r="D724" s="31">
        <v>30.190000534057617</v>
      </c>
      <c r="E724" s="31">
        <v>2.9300000667572021</v>
      </c>
      <c r="F724" s="31">
        <v>96.985633850097656</v>
      </c>
      <c r="G724" s="32">
        <v>84.375999450683594</v>
      </c>
      <c r="H724" s="30">
        <v>1.1156000196933746E-2</v>
      </c>
      <c r="I724" s="31">
        <v>1.4575999975204468</v>
      </c>
      <c r="J724" s="32">
        <v>1.5918999910354614</v>
      </c>
      <c r="K724" s="30">
        <v>1025.2099609375</v>
      </c>
      <c r="L724" s="31">
        <v>108.52439117431641</v>
      </c>
      <c r="M724" s="33">
        <v>2629.044677734375</v>
      </c>
      <c r="N724" s="30">
        <v>74.724479675292969</v>
      </c>
      <c r="O724" s="31">
        <v>1003.02099609375</v>
      </c>
      <c r="P724" s="32">
        <v>333.5</v>
      </c>
      <c r="Q724" s="30">
        <v>0.58498102426528931</v>
      </c>
      <c r="R724" s="31">
        <v>3.3835000991821289</v>
      </c>
      <c r="S724" s="31">
        <v>1.1853319406509399</v>
      </c>
      <c r="T724" s="31">
        <v>3.3949999809265137</v>
      </c>
      <c r="U724" s="31">
        <v>0.91463702917098999</v>
      </c>
      <c r="V724" s="32">
        <v>3.7599999904632568</v>
      </c>
    </row>
    <row r="725" spans="1:22" x14ac:dyDescent="0.25">
      <c r="A725" s="29">
        <v>40091</v>
      </c>
      <c r="B725" s="30">
        <v>3.3552169799804688</v>
      </c>
      <c r="C725" s="31">
        <v>39.427925109863281</v>
      </c>
      <c r="D725" s="31">
        <v>30.100000381469727</v>
      </c>
      <c r="E725" s="31">
        <v>2.9200000762939453</v>
      </c>
      <c r="F725" s="31">
        <v>97.04913330078125</v>
      </c>
      <c r="G725" s="32">
        <v>84.800003051757813</v>
      </c>
      <c r="H725" s="30">
        <v>1.1171000078320503E-2</v>
      </c>
      <c r="I725" s="31">
        <v>1.4648000001907349</v>
      </c>
      <c r="J725" s="32">
        <v>1.593999981880188</v>
      </c>
      <c r="K725" s="30">
        <v>1040.4599609375</v>
      </c>
      <c r="L725" s="31">
        <v>107.91761016845703</v>
      </c>
      <c r="M725" s="33">
        <v>2635.89013671875</v>
      </c>
      <c r="N725" s="30">
        <v>74.827934265136719</v>
      </c>
      <c r="O725" s="31">
        <v>1011.0864868164063</v>
      </c>
      <c r="P725" s="32">
        <v>341.5</v>
      </c>
      <c r="Q725" s="30">
        <v>0.58461499214172363</v>
      </c>
      <c r="R725" s="31">
        <v>3.3919999599456787</v>
      </c>
      <c r="S725" s="31">
        <v>1.1817220449447632</v>
      </c>
      <c r="T725" s="31">
        <v>3.3970000743865967</v>
      </c>
      <c r="U725" s="31">
        <v>0.90455400943756104</v>
      </c>
      <c r="V725" s="32">
        <v>3.7349998950958252</v>
      </c>
    </row>
    <row r="726" spans="1:22" x14ac:dyDescent="0.25">
      <c r="A726" s="29">
        <v>40092</v>
      </c>
      <c r="B726" s="30">
        <v>3.4570438861846924</v>
      </c>
      <c r="C726" s="31">
        <v>39.840114593505859</v>
      </c>
      <c r="D726" s="31">
        <v>29.450000762939453</v>
      </c>
      <c r="E726" s="31">
        <v>2.9000000953674316</v>
      </c>
      <c r="F726" s="31">
        <v>96.875244140625</v>
      </c>
      <c r="G726" s="32">
        <v>84.821998596191406</v>
      </c>
      <c r="H726" s="30">
        <v>1.1258999817073345E-2</v>
      </c>
      <c r="I726" s="31">
        <v>1.4722000360488892</v>
      </c>
      <c r="J726" s="32">
        <v>1.5910999774932861</v>
      </c>
      <c r="K726" s="30">
        <v>1054.719970703125</v>
      </c>
      <c r="L726" s="31">
        <v>109.14557647705078</v>
      </c>
      <c r="M726" s="33">
        <v>2685.323974609375</v>
      </c>
      <c r="N726" s="30">
        <v>75.274482727050781</v>
      </c>
      <c r="O726" s="31">
        <v>1040.986083984375</v>
      </c>
      <c r="P726" s="32">
        <v>358.25</v>
      </c>
      <c r="Q726" s="30">
        <v>0.58819502592086792</v>
      </c>
      <c r="R726" s="31">
        <v>3.4210000038146973</v>
      </c>
      <c r="S726" s="31">
        <v>1.192715048789978</v>
      </c>
      <c r="T726" s="31">
        <v>3.4219999313354492</v>
      </c>
      <c r="U726" s="31">
        <v>0.92493200302124023</v>
      </c>
      <c r="V726" s="32">
        <v>3.75</v>
      </c>
    </row>
    <row r="727" spans="1:22" x14ac:dyDescent="0.25">
      <c r="A727" s="29">
        <v>40093</v>
      </c>
      <c r="B727" s="30">
        <v>3.5660059452056885</v>
      </c>
      <c r="C727" s="31">
        <v>40.578472137451172</v>
      </c>
      <c r="D727" s="31">
        <v>29.659999847412109</v>
      </c>
      <c r="E727" s="31">
        <v>2.9800000190734863</v>
      </c>
      <c r="F727" s="31">
        <v>97.062728881835938</v>
      </c>
      <c r="G727" s="32">
        <v>84.888999938964844</v>
      </c>
      <c r="H727" s="30">
        <v>1.1281999759376049E-2</v>
      </c>
      <c r="I727" s="31">
        <v>1.4690999984741211</v>
      </c>
      <c r="J727" s="32">
        <v>1.593500018119812</v>
      </c>
      <c r="K727" s="30">
        <v>1057.5799560546875</v>
      </c>
      <c r="L727" s="31">
        <v>110.34342956542969</v>
      </c>
      <c r="M727" s="33">
        <v>2740.83251953125</v>
      </c>
      <c r="N727" s="30">
        <v>74.295516967773438</v>
      </c>
      <c r="O727" s="31">
        <v>1039.986083984375</v>
      </c>
      <c r="P727" s="32">
        <v>359.75</v>
      </c>
      <c r="Q727" s="30">
        <v>0.58490598201751709</v>
      </c>
      <c r="R727" s="31">
        <v>3.3429999351501465</v>
      </c>
      <c r="S727" s="31">
        <v>1.2055920362472534</v>
      </c>
      <c r="T727" s="31">
        <v>3.3810000419616699</v>
      </c>
      <c r="U727" s="31">
        <v>0.92853498458862305</v>
      </c>
      <c r="V727" s="32">
        <v>3.7374999523162842</v>
      </c>
    </row>
    <row r="728" spans="1:22" x14ac:dyDescent="0.25">
      <c r="A728" s="29">
        <v>40094</v>
      </c>
      <c r="B728" s="30">
        <v>3.6134119033813477</v>
      </c>
      <c r="C728" s="31">
        <v>40.956737518310547</v>
      </c>
      <c r="D728" s="31">
        <v>30.049999237060547</v>
      </c>
      <c r="E728" s="31">
        <v>3.0699999332427979</v>
      </c>
      <c r="F728" s="31">
        <v>97.024276733398438</v>
      </c>
      <c r="G728" s="32">
        <v>85.157997131347656</v>
      </c>
      <c r="H728" s="30">
        <v>1.1296999640762806E-2</v>
      </c>
      <c r="I728" s="31">
        <v>1.4794000387191772</v>
      </c>
      <c r="J728" s="32">
        <v>1.6067999601364136</v>
      </c>
      <c r="K728" s="30">
        <v>1065.47998046875</v>
      </c>
      <c r="L728" s="31">
        <v>111.3309326171875</v>
      </c>
      <c r="M728" s="33">
        <v>2773.259521484375</v>
      </c>
      <c r="N728" s="30">
        <v>76.757240295410156</v>
      </c>
      <c r="O728" s="31">
        <v>1057.07177734375</v>
      </c>
      <c r="P728" s="32">
        <v>364</v>
      </c>
      <c r="Q728" s="30">
        <v>0.58829402923583984</v>
      </c>
      <c r="R728" s="31">
        <v>3.4144999980926514</v>
      </c>
      <c r="S728" s="31">
        <v>1.2150160074234009</v>
      </c>
      <c r="T728" s="31">
        <v>3.3819999694824219</v>
      </c>
      <c r="U728" s="31">
        <v>0.91948497295379639</v>
      </c>
      <c r="V728" s="32">
        <v>3.7025001049041748</v>
      </c>
    </row>
    <row r="729" spans="1:22" x14ac:dyDescent="0.25">
      <c r="A729" s="29">
        <v>40095</v>
      </c>
      <c r="B729" s="30">
        <v>3.6731650829315186</v>
      </c>
      <c r="C729" s="31">
        <v>41.537082672119141</v>
      </c>
      <c r="D729" s="31">
        <v>30.110000610351563</v>
      </c>
      <c r="E729" s="31">
        <v>3.2400000095367432</v>
      </c>
      <c r="F729" s="31">
        <v>96.388069152832031</v>
      </c>
      <c r="G729" s="32">
        <v>85.266998291015625</v>
      </c>
      <c r="H729" s="30">
        <v>1.1127999983727932E-2</v>
      </c>
      <c r="I729" s="31">
        <v>1.4731999635696411</v>
      </c>
      <c r="J729" s="32">
        <v>1.5835000276565552</v>
      </c>
      <c r="K729" s="30">
        <v>1071.489990234375</v>
      </c>
      <c r="L729" s="31">
        <v>111.58457946777344</v>
      </c>
      <c r="M729" s="33">
        <v>2774.103271484375</v>
      </c>
      <c r="N729" s="30">
        <v>77.083793640136719</v>
      </c>
      <c r="O729" s="31">
        <v>1046.0721435546875</v>
      </c>
      <c r="P729" s="32">
        <v>362.25</v>
      </c>
      <c r="Q729" s="30">
        <v>0.65079402923583984</v>
      </c>
      <c r="R729" s="31">
        <v>3.5521669387817383</v>
      </c>
      <c r="S729" s="31">
        <v>1.2665410041809082</v>
      </c>
      <c r="T729" s="31">
        <v>3.4330000877380371</v>
      </c>
      <c r="U729" s="31">
        <v>0.97631597518920898</v>
      </c>
      <c r="V729" s="32">
        <v>3.7674999237060547</v>
      </c>
    </row>
    <row r="730" spans="1:22" x14ac:dyDescent="0.25">
      <c r="A730" s="29">
        <v>40098</v>
      </c>
      <c r="B730" s="30">
        <v>3.6731650829315186</v>
      </c>
      <c r="C730" s="31">
        <v>41.537082672119141</v>
      </c>
      <c r="D730" s="31">
        <v>30.110000610351563</v>
      </c>
      <c r="E730" s="31">
        <v>3.2400000095367432</v>
      </c>
      <c r="F730" s="31">
        <v>96.388069152832031</v>
      </c>
      <c r="G730" s="32">
        <v>85.266998291015625</v>
      </c>
      <c r="H730" s="30">
        <v>1.1127999983727932E-2</v>
      </c>
      <c r="I730" s="31">
        <v>1.4773000478744507</v>
      </c>
      <c r="J730" s="32">
        <v>1.5786000490188599</v>
      </c>
      <c r="K730" s="30">
        <v>1076.18994140625</v>
      </c>
      <c r="L730" s="31">
        <v>111.58457946777344</v>
      </c>
      <c r="M730" s="33">
        <v>2748.25</v>
      </c>
      <c r="N730" s="30">
        <v>78.345169067382813</v>
      </c>
      <c r="O730" s="31">
        <v>1055.0859375</v>
      </c>
      <c r="P730" s="32">
        <v>381.25</v>
      </c>
      <c r="Q730" s="30">
        <v>0.65079402923583984</v>
      </c>
      <c r="R730" s="31">
        <v>3.5521669387817383</v>
      </c>
      <c r="S730" s="31">
        <v>1.2476409673690796</v>
      </c>
      <c r="T730" s="31">
        <v>3.4179999828338623</v>
      </c>
      <c r="U730" s="31">
        <v>0.95897799730300903</v>
      </c>
      <c r="V730" s="32">
        <v>3.7149999141693115</v>
      </c>
    </row>
    <row r="731" spans="1:22" x14ac:dyDescent="0.25">
      <c r="A731" s="29">
        <v>40099</v>
      </c>
      <c r="B731" s="30">
        <v>3.540118932723999</v>
      </c>
      <c r="C731" s="31">
        <v>40.960548400878906</v>
      </c>
      <c r="D731" s="31">
        <v>29.959999084472656</v>
      </c>
      <c r="E731" s="31">
        <v>3.1400001049041748</v>
      </c>
      <c r="F731" s="31">
        <v>96.351341247558594</v>
      </c>
      <c r="G731" s="32">
        <v>85.509002685546875</v>
      </c>
      <c r="H731" s="30">
        <v>1.1136000044643879E-2</v>
      </c>
      <c r="I731" s="31">
        <v>1.4853999614715576</v>
      </c>
      <c r="J731" s="32">
        <v>1.5895999670028687</v>
      </c>
      <c r="K731" s="30">
        <v>1073.18994140625</v>
      </c>
      <c r="L731" s="31">
        <v>112.33309936523438</v>
      </c>
      <c r="M731" s="33">
        <v>2769.9638671875</v>
      </c>
      <c r="N731" s="30">
        <v>79.322761535644531</v>
      </c>
      <c r="O731" s="31">
        <v>1064.0858154296875</v>
      </c>
      <c r="P731" s="32">
        <v>381.75</v>
      </c>
      <c r="Q731" s="30">
        <v>0.59639400243759155</v>
      </c>
      <c r="R731" s="31">
        <v>3.4769999980926514</v>
      </c>
      <c r="S731" s="31">
        <v>1.2343959808349609</v>
      </c>
      <c r="T731" s="31">
        <v>3.3910000324249268</v>
      </c>
      <c r="U731" s="31">
        <v>0.93896597623825073</v>
      </c>
      <c r="V731" s="32">
        <v>3.7300000190734863</v>
      </c>
    </row>
    <row r="732" spans="1:22" x14ac:dyDescent="0.25">
      <c r="A732" s="29">
        <v>40100</v>
      </c>
      <c r="B732" s="30">
        <v>3.168363094329834</v>
      </c>
      <c r="C732" s="31">
        <v>39.770931243896484</v>
      </c>
      <c r="D732" s="31">
        <v>30.309999465942383</v>
      </c>
      <c r="E732" s="31">
        <v>3.059999942779541</v>
      </c>
      <c r="F732" s="31">
        <v>96.200309753417969</v>
      </c>
      <c r="G732" s="32">
        <v>85.920997619628906</v>
      </c>
      <c r="H732" s="30">
        <v>1.1172999627888203E-2</v>
      </c>
      <c r="I732" s="31">
        <v>1.4924999475479126</v>
      </c>
      <c r="J732" s="32">
        <v>1.5968999862670898</v>
      </c>
      <c r="K732" s="30">
        <v>1092.02001953125</v>
      </c>
      <c r="L732" s="31">
        <v>112.53849029541016</v>
      </c>
      <c r="M732" s="33">
        <v>2824.043701171875</v>
      </c>
      <c r="N732" s="30">
        <v>79.995864868164063</v>
      </c>
      <c r="O732" s="31">
        <v>1062.0858154296875</v>
      </c>
      <c r="P732" s="32">
        <v>383</v>
      </c>
      <c r="Q732" s="30">
        <v>0.61911600828170776</v>
      </c>
      <c r="R732" s="31">
        <v>3.5910000801086426</v>
      </c>
      <c r="S732" s="31">
        <v>1.257472038269043</v>
      </c>
      <c r="T732" s="31">
        <v>3.4449999332427979</v>
      </c>
      <c r="U732" s="31">
        <v>0.95411700010299683</v>
      </c>
      <c r="V732" s="32">
        <v>3.817500114440918</v>
      </c>
    </row>
    <row r="733" spans="1:22" x14ac:dyDescent="0.25">
      <c r="A733" s="29">
        <v>40101</v>
      </c>
      <c r="B733" s="30">
        <v>3.1583249568939209</v>
      </c>
      <c r="C733" s="31">
        <v>40.101108551025391</v>
      </c>
      <c r="D733" s="31">
        <v>30.590000152587891</v>
      </c>
      <c r="E733" s="31">
        <v>3.130000114440918</v>
      </c>
      <c r="F733" s="31">
        <v>95.906593322753906</v>
      </c>
      <c r="G733" s="32">
        <v>86.080001831054688</v>
      </c>
      <c r="H733" s="30">
        <v>1.1029999703168869E-2</v>
      </c>
      <c r="I733" s="31">
        <v>1.4946999549865723</v>
      </c>
      <c r="J733" s="32">
        <v>1.6268999576568604</v>
      </c>
      <c r="K733" s="30">
        <v>1096.56005859375</v>
      </c>
      <c r="L733" s="31">
        <v>112.96513366699219</v>
      </c>
      <c r="M733" s="33">
        <v>2838.5361328125</v>
      </c>
      <c r="N733" s="30">
        <v>82.152755737304688</v>
      </c>
      <c r="O733" s="31">
        <v>1058.621826171875</v>
      </c>
      <c r="P733" s="32">
        <v>373</v>
      </c>
      <c r="Q733" s="30">
        <v>0.62988400459289551</v>
      </c>
      <c r="R733" s="31">
        <v>3.6480000019073486</v>
      </c>
      <c r="S733" s="31">
        <v>1.2804050445556641</v>
      </c>
      <c r="T733" s="31">
        <v>3.5090000629425049</v>
      </c>
      <c r="U733" s="31">
        <v>0.97105199098587036</v>
      </c>
      <c r="V733" s="32">
        <v>3.875</v>
      </c>
    </row>
    <row r="734" spans="1:22" x14ac:dyDescent="0.25">
      <c r="A734" s="29">
        <v>40102</v>
      </c>
      <c r="B734" s="30">
        <v>3.5056729316711426</v>
      </c>
      <c r="C734" s="31">
        <v>43.336269378662109</v>
      </c>
      <c r="D734" s="31">
        <v>30.950000762939453</v>
      </c>
      <c r="E734" s="31">
        <v>3.130000114440918</v>
      </c>
      <c r="F734" s="31">
        <v>95.902717590332031</v>
      </c>
      <c r="G734" s="32">
        <v>86.247001647949219</v>
      </c>
      <c r="H734" s="30">
        <v>1.1003999970853329E-2</v>
      </c>
      <c r="I734" s="31">
        <v>1.4904999732971191</v>
      </c>
      <c r="J734" s="32">
        <v>1.6354000568389893</v>
      </c>
      <c r="K734" s="30">
        <v>1087.6800537109375</v>
      </c>
      <c r="L734" s="31">
        <v>112.88728332519531</v>
      </c>
      <c r="M734" s="33">
        <v>2829.536865234375</v>
      </c>
      <c r="N734" s="30">
        <v>83.024482727050781</v>
      </c>
      <c r="O734" s="31">
        <v>1053.221923828125</v>
      </c>
      <c r="P734" s="32">
        <v>372</v>
      </c>
      <c r="Q734" s="30">
        <v>0.64523798227310181</v>
      </c>
      <c r="R734" s="31">
        <v>3.6050000190734863</v>
      </c>
      <c r="S734" s="31">
        <v>1.2927960157394409</v>
      </c>
      <c r="T734" s="31">
        <v>3.5090000629425049</v>
      </c>
      <c r="U734" s="31">
        <v>0.99157899618148804</v>
      </c>
      <c r="V734" s="32">
        <v>3.9249999523162842</v>
      </c>
    </row>
    <row r="735" spans="1:22" x14ac:dyDescent="0.25">
      <c r="A735" s="29">
        <v>40105</v>
      </c>
      <c r="B735" s="30">
        <v>3.455254077911377</v>
      </c>
      <c r="C735" s="31">
        <v>43.239170074462891</v>
      </c>
      <c r="D735" s="31">
        <v>31.5</v>
      </c>
      <c r="E735" s="31">
        <v>3.1500000953674316</v>
      </c>
      <c r="F735" s="31">
        <v>95.994705200195313</v>
      </c>
      <c r="G735" s="32">
        <v>86.46099853515625</v>
      </c>
      <c r="H735" s="30">
        <v>1.1025000363588333E-2</v>
      </c>
      <c r="I735" s="31">
        <v>1.4965000152587891</v>
      </c>
      <c r="J735" s="32">
        <v>1.6373000144958496</v>
      </c>
      <c r="K735" s="30">
        <v>1097.9100341796875</v>
      </c>
      <c r="L735" s="31">
        <v>112.86119079589844</v>
      </c>
      <c r="M735" s="33">
        <v>2864.483154296875</v>
      </c>
      <c r="N735" s="30">
        <v>83.841720581054688</v>
      </c>
      <c r="O735" s="31">
        <v>1057.23583984375</v>
      </c>
      <c r="P735" s="32">
        <v>386.25</v>
      </c>
      <c r="Q735" s="30">
        <v>0.63486701250076294</v>
      </c>
      <c r="R735" s="31">
        <v>3.5750000476837158</v>
      </c>
      <c r="S735" s="31">
        <v>1.3028290271759033</v>
      </c>
      <c r="T735" s="31">
        <v>3.5250000953674316</v>
      </c>
      <c r="U735" s="31">
        <v>1.0081050395965576</v>
      </c>
      <c r="V735" s="32">
        <v>3.934999942779541</v>
      </c>
    </row>
    <row r="736" spans="1:22" x14ac:dyDescent="0.25">
      <c r="A736" s="29">
        <v>40106</v>
      </c>
      <c r="B736" s="30">
        <v>3.4563279151916504</v>
      </c>
      <c r="C736" s="31">
        <v>43.497856140136719</v>
      </c>
      <c r="D736" s="31">
        <v>32.540000915527344</v>
      </c>
      <c r="E736" s="31">
        <v>3.1600000858306885</v>
      </c>
      <c r="F736" s="31">
        <v>96.186058044433594</v>
      </c>
      <c r="G736" s="32">
        <v>86.81500244140625</v>
      </c>
      <c r="H736" s="30">
        <v>1.1022999882698059E-2</v>
      </c>
      <c r="I736" s="31">
        <v>1.4945000410079956</v>
      </c>
      <c r="J736" s="32">
        <v>1.6355999708175659</v>
      </c>
      <c r="K736" s="30">
        <v>1091.06005859375</v>
      </c>
      <c r="L736" s="31">
        <v>113.76103973388672</v>
      </c>
      <c r="M736" s="33">
        <v>2888.36328125</v>
      </c>
      <c r="N736" s="30">
        <v>83.409652709960938</v>
      </c>
      <c r="O736" s="31">
        <v>1054.23583984375</v>
      </c>
      <c r="P736" s="32">
        <v>384.5</v>
      </c>
      <c r="Q736" s="30">
        <v>0.61165702342987061</v>
      </c>
      <c r="R736" s="31">
        <v>3.5120000839233398</v>
      </c>
      <c r="S736" s="31">
        <v>1.2857199907302856</v>
      </c>
      <c r="T736" s="31">
        <v>3.4820001125335693</v>
      </c>
      <c r="U736" s="31">
        <v>0.99514502286911011</v>
      </c>
      <c r="V736" s="32">
        <v>3.880000114440918</v>
      </c>
    </row>
    <row r="737" spans="1:22" x14ac:dyDescent="0.25">
      <c r="A737" s="29">
        <v>40107</v>
      </c>
      <c r="B737" s="30">
        <v>3.3494501113891602</v>
      </c>
      <c r="C737" s="31">
        <v>45.662727355957031</v>
      </c>
      <c r="D737" s="31">
        <v>32.810001373291016</v>
      </c>
      <c r="E737" s="31">
        <v>3.190000057220459</v>
      </c>
      <c r="F737" s="31">
        <v>96.069938659667969</v>
      </c>
      <c r="G737" s="32">
        <v>86.884002685546875</v>
      </c>
      <c r="H737" s="30">
        <v>1.0982000268995762E-2</v>
      </c>
      <c r="I737" s="31">
        <v>1.5016000270843506</v>
      </c>
      <c r="J737" s="32">
        <v>1.6625000238418579</v>
      </c>
      <c r="K737" s="30">
        <v>1081.4000244140625</v>
      </c>
      <c r="L737" s="31">
        <v>113.55372619628906</v>
      </c>
      <c r="M737" s="33">
        <v>2879.737548828125</v>
      </c>
      <c r="N737" s="30">
        <v>85.68310546875</v>
      </c>
      <c r="O737" s="31">
        <v>1058.285888671875</v>
      </c>
      <c r="P737" s="32">
        <v>398.25</v>
      </c>
      <c r="Q737" s="30">
        <v>0.62819898128509521</v>
      </c>
      <c r="R737" s="31">
        <v>3.5875000953674316</v>
      </c>
      <c r="S737" s="31">
        <v>1.3014719486236572</v>
      </c>
      <c r="T737" s="31">
        <v>3.5539999008178711</v>
      </c>
      <c r="U737" s="31">
        <v>1.0644140243530273</v>
      </c>
      <c r="V737" s="32">
        <v>4</v>
      </c>
    </row>
    <row r="738" spans="1:22" x14ac:dyDescent="0.25">
      <c r="A738" s="29">
        <v>40108</v>
      </c>
      <c r="B738" s="30">
        <v>3.3062679767608643</v>
      </c>
      <c r="C738" s="31">
        <v>45.921360015869141</v>
      </c>
      <c r="D738" s="31">
        <v>32.830001831054688</v>
      </c>
      <c r="E738" s="31">
        <v>3.0999999046325684</v>
      </c>
      <c r="F738" s="31">
        <v>95.990882873535156</v>
      </c>
      <c r="G738" s="32">
        <v>87.084999084472656</v>
      </c>
      <c r="H738" s="30">
        <v>1.0955000296235085E-2</v>
      </c>
      <c r="I738" s="31">
        <v>1.5032999515533447</v>
      </c>
      <c r="J738" s="32">
        <v>1.6620999574661255</v>
      </c>
      <c r="K738" s="30">
        <v>1092.9100341796875</v>
      </c>
      <c r="L738" s="31">
        <v>112.35685729980469</v>
      </c>
      <c r="M738" s="33">
        <v>2865.85498046875</v>
      </c>
      <c r="N738" s="30">
        <v>85.683792114257813</v>
      </c>
      <c r="O738" s="31">
        <v>1056.4217529296875</v>
      </c>
      <c r="P738" s="32">
        <v>403.5</v>
      </c>
      <c r="Q738" s="30">
        <v>0.61538499593734741</v>
      </c>
      <c r="R738" s="31">
        <v>3.5985000133514404</v>
      </c>
      <c r="S738" s="31">
        <v>1.2910759449005127</v>
      </c>
      <c r="T738" s="31">
        <v>3.562000036239624</v>
      </c>
      <c r="U738" s="31">
        <v>1.0516979694366455</v>
      </c>
      <c r="V738" s="32">
        <v>4.0100002288818359</v>
      </c>
    </row>
    <row r="739" spans="1:22" x14ac:dyDescent="0.25">
      <c r="A739" s="29">
        <v>40109</v>
      </c>
      <c r="B739" s="30">
        <v>3.3498299121856689</v>
      </c>
      <c r="C739" s="31">
        <v>46.210311889648438</v>
      </c>
      <c r="D739" s="31">
        <v>33</v>
      </c>
      <c r="E739" s="31">
        <v>3.2799999713897705</v>
      </c>
      <c r="F739" s="31">
        <v>95.861808776855469</v>
      </c>
      <c r="G739" s="32">
        <v>87.208999633789063</v>
      </c>
      <c r="H739" s="30">
        <v>1.0854999534785748E-2</v>
      </c>
      <c r="I739" s="31">
        <v>1.5008000135421753</v>
      </c>
      <c r="J739" s="32">
        <v>1.631100058555603</v>
      </c>
      <c r="K739" s="30">
        <v>1079.5999755859375</v>
      </c>
      <c r="L739" s="31">
        <v>111.81478118896484</v>
      </c>
      <c r="M739" s="33">
        <v>2914.803955078125</v>
      </c>
      <c r="N739" s="30">
        <v>85.315864562988281</v>
      </c>
      <c r="O739" s="31">
        <v>1056.4217529296875</v>
      </c>
      <c r="P739" s="32">
        <v>397.75</v>
      </c>
      <c r="Q739" s="30">
        <v>0.64949500560760498</v>
      </c>
      <c r="R739" s="31">
        <v>3.6549999713897705</v>
      </c>
      <c r="S739" s="31">
        <v>1.301177978515625</v>
      </c>
      <c r="T739" s="31">
        <v>3.6080000400543213</v>
      </c>
      <c r="U739" s="31">
        <v>1.0210870504379272</v>
      </c>
      <c r="V739" s="32">
        <v>3.9725000858306885</v>
      </c>
    </row>
    <row r="740" spans="1:22" x14ac:dyDescent="0.25">
      <c r="A740" s="29">
        <v>40112</v>
      </c>
      <c r="B740" s="30">
        <v>3.6895530223846436</v>
      </c>
      <c r="C740" s="31">
        <v>47.225753784179688</v>
      </c>
      <c r="D740" s="31">
        <v>32.790000915527344</v>
      </c>
      <c r="E740" s="31">
        <v>3.2000000476837158</v>
      </c>
      <c r="F740" s="31">
        <v>95.520118713378906</v>
      </c>
      <c r="G740" s="32">
        <v>87.200996398925781</v>
      </c>
      <c r="H740" s="30">
        <v>1.0843999683856964E-2</v>
      </c>
      <c r="I740" s="31">
        <v>1.4875999689102173</v>
      </c>
      <c r="J740" s="32">
        <v>1.6303999423980713</v>
      </c>
      <c r="K740" s="30">
        <v>1066.949951171875</v>
      </c>
      <c r="L740" s="31">
        <v>112.405029296875</v>
      </c>
      <c r="M740" s="33">
        <v>2914.803955078125</v>
      </c>
      <c r="N740" s="30">
        <v>83.622329711914063</v>
      </c>
      <c r="O740" s="31">
        <v>1046.43603515625</v>
      </c>
      <c r="P740" s="32">
        <v>378</v>
      </c>
      <c r="Q740" s="30">
        <v>0.66120302677154541</v>
      </c>
      <c r="R740" s="31">
        <v>3.7409999370574951</v>
      </c>
      <c r="S740" s="31">
        <v>1.2800400257110596</v>
      </c>
      <c r="T740" s="31">
        <v>3.6010000705718994</v>
      </c>
      <c r="U740" s="31">
        <v>1.016273021697998</v>
      </c>
      <c r="V740" s="32">
        <v>3.9900000095367432</v>
      </c>
    </row>
    <row r="741" spans="1:22" x14ac:dyDescent="0.25">
      <c r="A741" s="29">
        <v>40113</v>
      </c>
      <c r="B741" s="30">
        <v>3.8915410041809082</v>
      </c>
      <c r="C741" s="31">
        <v>47.761894226074219</v>
      </c>
      <c r="D741" s="31">
        <v>32.310001373291016</v>
      </c>
      <c r="E741" s="31">
        <v>3.2799999713897705</v>
      </c>
      <c r="F741" s="31">
        <v>95.622489929199219</v>
      </c>
      <c r="G741" s="32">
        <v>87.11199951171875</v>
      </c>
      <c r="H741" s="30">
        <v>1.0893000289797783E-2</v>
      </c>
      <c r="I741" s="31">
        <v>1.4803999662399292</v>
      </c>
      <c r="J741" s="32">
        <v>1.638700008392334</v>
      </c>
      <c r="K741" s="30">
        <v>1063.4100341796875</v>
      </c>
      <c r="L741" s="31">
        <v>111.21897888183594</v>
      </c>
      <c r="M741" s="33">
        <v>2860.536865234375</v>
      </c>
      <c r="N741" s="30">
        <v>84.274665832519531</v>
      </c>
      <c r="O741" s="31">
        <v>1038.4361572265625</v>
      </c>
      <c r="P741" s="32">
        <v>370.75</v>
      </c>
      <c r="Q741" s="30">
        <v>0.60761702060699463</v>
      </c>
      <c r="R741" s="31">
        <v>3.6354999542236328</v>
      </c>
      <c r="S741" s="31">
        <v>1.2555279731750488</v>
      </c>
      <c r="T741" s="31">
        <v>3.5320000648498535</v>
      </c>
      <c r="U741" s="31">
        <v>0.99034202098846436</v>
      </c>
      <c r="V741" s="32">
        <v>3.8949999809265137</v>
      </c>
    </row>
    <row r="742" spans="1:22" x14ac:dyDescent="0.25">
      <c r="A742" s="29">
        <v>40114</v>
      </c>
      <c r="B742" s="30">
        <v>4.0353541374206543</v>
      </c>
      <c r="C742" s="31">
        <v>47.574363708496094</v>
      </c>
      <c r="D742" s="31">
        <v>31.360000610351563</v>
      </c>
      <c r="E742" s="31">
        <v>3.4500000476837158</v>
      </c>
      <c r="F742" s="31">
        <v>96.168785095214844</v>
      </c>
      <c r="G742" s="32">
        <v>86.855003356933594</v>
      </c>
      <c r="H742" s="30">
        <v>1.1013000272214413E-2</v>
      </c>
      <c r="I742" s="31">
        <v>1.4706000089645386</v>
      </c>
      <c r="J742" s="32">
        <v>1.6411000490188599</v>
      </c>
      <c r="K742" s="30">
        <v>1042.6300048828125</v>
      </c>
      <c r="L742" s="31">
        <v>111.10981750488281</v>
      </c>
      <c r="M742" s="33">
        <v>2807.8916015625</v>
      </c>
      <c r="N742" s="30">
        <v>82.268997192382813</v>
      </c>
      <c r="O742" s="31">
        <v>1031.5362548828125</v>
      </c>
      <c r="P742" s="32">
        <v>369</v>
      </c>
      <c r="Q742" s="30">
        <v>0.58591198921203613</v>
      </c>
      <c r="R742" s="31">
        <v>3.5764999389648438</v>
      </c>
      <c r="S742" s="31">
        <v>1.2378929853439331</v>
      </c>
      <c r="T742" s="31">
        <v>3.5239999294281006</v>
      </c>
      <c r="U742" s="31">
        <v>0.9885219931602478</v>
      </c>
      <c r="V742" s="32">
        <v>3.872499942779541</v>
      </c>
    </row>
    <row r="743" spans="1:22" x14ac:dyDescent="0.25">
      <c r="A743" s="29">
        <v>40115</v>
      </c>
      <c r="B743" s="30">
        <v>3.8405649662017822</v>
      </c>
      <c r="C743" s="31">
        <v>45.587734222412109</v>
      </c>
      <c r="D743" s="31">
        <v>31.389999389648438</v>
      </c>
      <c r="E743" s="31">
        <v>3.4700000286102295</v>
      </c>
      <c r="F743" s="31">
        <v>96.060317993164063</v>
      </c>
      <c r="G743" s="32">
        <v>86.600997924804688</v>
      </c>
      <c r="H743" s="30">
        <v>1.0924000293016434E-2</v>
      </c>
      <c r="I743" s="31">
        <v>1.482200026512146</v>
      </c>
      <c r="J743" s="32">
        <v>1.6548999547958374</v>
      </c>
      <c r="K743" s="30">
        <v>1066.1099853515625</v>
      </c>
      <c r="L743" s="31">
        <v>108.05753326416016</v>
      </c>
      <c r="M743" s="33">
        <v>2743.745849609375</v>
      </c>
      <c r="N743" s="30">
        <v>84.461997985839844</v>
      </c>
      <c r="O743" s="31">
        <v>1043.6221923828125</v>
      </c>
      <c r="P743" s="32">
        <v>379.5</v>
      </c>
      <c r="Q743" s="30">
        <v>0.61169099807739258</v>
      </c>
      <c r="R743" s="31">
        <v>3.6665000915527344</v>
      </c>
      <c r="S743" s="31">
        <v>1.2708330154418945</v>
      </c>
      <c r="T743" s="31">
        <v>3.5659999847412109</v>
      </c>
      <c r="U743" s="31">
        <v>1.0300639867782593</v>
      </c>
      <c r="V743" s="32">
        <v>3.9124999046325684</v>
      </c>
    </row>
    <row r="744" spans="1:22" x14ac:dyDescent="0.25">
      <c r="A744" s="29">
        <v>40116</v>
      </c>
      <c r="B744" s="30">
        <v>4.0869560241699219</v>
      </c>
      <c r="C744" s="31">
        <v>47.106273651123047</v>
      </c>
      <c r="D744" s="31">
        <v>31</v>
      </c>
      <c r="E744" s="31">
        <v>3.3499999046325684</v>
      </c>
      <c r="F744" s="31">
        <v>96.060317993164063</v>
      </c>
      <c r="G744" s="32">
        <v>86.714996337890625</v>
      </c>
      <c r="H744" s="30">
        <v>1.1111999861896038E-2</v>
      </c>
      <c r="I744" s="31">
        <v>1.4718999862670898</v>
      </c>
      <c r="J744" s="32">
        <v>1.6446499824523926</v>
      </c>
      <c r="K744" s="30">
        <v>1036.18994140625</v>
      </c>
      <c r="L744" s="31">
        <v>111.49710845947266</v>
      </c>
      <c r="M744" s="33">
        <v>2806.8037109375</v>
      </c>
      <c r="N744" s="30">
        <v>81.926666259765625</v>
      </c>
      <c r="O744" s="31">
        <v>1039.622314453125</v>
      </c>
      <c r="P744" s="32">
        <v>366</v>
      </c>
      <c r="Q744" s="30">
        <v>0.58437502384185791</v>
      </c>
      <c r="R744" s="31">
        <v>3.560499906539917</v>
      </c>
      <c r="S744" s="31">
        <v>1.2567449808120728</v>
      </c>
      <c r="T744" s="31">
        <v>3.5</v>
      </c>
      <c r="U744" s="31">
        <v>1.0144640207290649</v>
      </c>
      <c r="V744" s="32">
        <v>3.8824999332427979</v>
      </c>
    </row>
    <row r="745" spans="1:22" x14ac:dyDescent="0.25">
      <c r="A745" s="29">
        <v>40119</v>
      </c>
      <c r="B745" s="30">
        <v>4.1557159423828125</v>
      </c>
      <c r="C745" s="31">
        <v>46.833683013916016</v>
      </c>
      <c r="D745" s="31">
        <v>30.590000152587891</v>
      </c>
      <c r="E745" s="31">
        <v>3.4200000762939453</v>
      </c>
      <c r="F745" s="31">
        <v>96.28802490234375</v>
      </c>
      <c r="G745" s="32">
        <v>87.03900146484375</v>
      </c>
      <c r="H745" s="30">
        <v>1.1061999946832657E-2</v>
      </c>
      <c r="I745" s="31">
        <v>1.4774999618530273</v>
      </c>
      <c r="J745" s="32">
        <v>1.638200044631958</v>
      </c>
      <c r="K745" s="30">
        <v>1042.8800048828125</v>
      </c>
      <c r="L745" s="31">
        <v>108.52255249023438</v>
      </c>
      <c r="M745" s="33">
        <v>2789.64794921875</v>
      </c>
      <c r="N745" s="30">
        <v>83.454002380371094</v>
      </c>
      <c r="O745" s="31">
        <v>1060.6358642578125</v>
      </c>
      <c r="P745" s="32">
        <v>382.25</v>
      </c>
      <c r="Q745" s="30">
        <v>0.59097802639007568</v>
      </c>
      <c r="R745" s="31">
        <v>3.5999999046325684</v>
      </c>
      <c r="S745" s="31">
        <v>1.260854959487915</v>
      </c>
      <c r="T745" s="31">
        <v>3.5060000419616699</v>
      </c>
      <c r="U745" s="31">
        <v>1.0411770343780518</v>
      </c>
      <c r="V745" s="32">
        <v>3.9249999523162842</v>
      </c>
    </row>
    <row r="746" spans="1:22" x14ac:dyDescent="0.25">
      <c r="A746" s="29">
        <v>40120</v>
      </c>
      <c r="B746" s="30">
        <v>4.3821029663085938</v>
      </c>
      <c r="C746" s="31">
        <v>47.412895202636719</v>
      </c>
      <c r="D746" s="31">
        <v>30.610000610351563</v>
      </c>
      <c r="E746" s="31">
        <v>3.6500000953674316</v>
      </c>
      <c r="F746" s="31">
        <v>96.149887084960938</v>
      </c>
      <c r="G746" s="32">
        <v>86.843002319335938</v>
      </c>
      <c r="H746" s="30">
        <v>1.1071999557316303E-2</v>
      </c>
      <c r="I746" s="31">
        <v>1.4723999500274658</v>
      </c>
      <c r="J746" s="32">
        <v>1.6403000354766846</v>
      </c>
      <c r="K746" s="30">
        <v>1045.4100341796875</v>
      </c>
      <c r="L746" s="31">
        <v>108.52255249023438</v>
      </c>
      <c r="M746" s="33">
        <v>2740.564697265625</v>
      </c>
      <c r="N746" s="30">
        <v>84.867996215820313</v>
      </c>
      <c r="O746" s="31">
        <v>1078.6356201171875</v>
      </c>
      <c r="P746" s="32">
        <v>390</v>
      </c>
      <c r="Q746" s="30">
        <v>0.59683501720428467</v>
      </c>
      <c r="R746" s="31">
        <v>3.6535000801086426</v>
      </c>
      <c r="S746" s="31">
        <v>1.2512999773025513</v>
      </c>
      <c r="T746" s="31">
        <v>3.5350000858306885</v>
      </c>
      <c r="U746" s="31">
        <v>1.0527509450912476</v>
      </c>
      <c r="V746" s="32">
        <v>3.9849998950958252</v>
      </c>
    </row>
    <row r="747" spans="1:22" x14ac:dyDescent="0.25">
      <c r="A747" s="29">
        <v>40121</v>
      </c>
      <c r="B747" s="30">
        <v>4.4599609375</v>
      </c>
      <c r="C747" s="31">
        <v>47.642807006835938</v>
      </c>
      <c r="D747" s="31">
        <v>30.709999084472656</v>
      </c>
      <c r="E747" s="31">
        <v>3.5799999237060547</v>
      </c>
      <c r="F747" s="31">
        <v>95.92266845703125</v>
      </c>
      <c r="G747" s="32">
        <v>87.037002563476563</v>
      </c>
      <c r="H747" s="30">
        <v>1.1010999791324139E-2</v>
      </c>
      <c r="I747" s="31">
        <v>1.4860999584197998</v>
      </c>
      <c r="J747" s="32">
        <v>1.6588000059127808</v>
      </c>
      <c r="K747" s="30">
        <v>1046.5</v>
      </c>
      <c r="L747" s="31">
        <v>108.28275299072266</v>
      </c>
      <c r="M747" s="33">
        <v>2788.984619140625</v>
      </c>
      <c r="N747" s="30">
        <v>85.616668701171875</v>
      </c>
      <c r="O747" s="31">
        <v>1091.6353759765625</v>
      </c>
      <c r="P747" s="32">
        <v>384</v>
      </c>
      <c r="Q747" s="30">
        <v>0.57812398672103882</v>
      </c>
      <c r="R747" s="31">
        <v>3.7130000591278076</v>
      </c>
      <c r="S747" s="31">
        <v>1.264564037322998</v>
      </c>
      <c r="T747" s="31">
        <v>3.5880000591278076</v>
      </c>
      <c r="U747" s="31">
        <v>1.0778230428695679</v>
      </c>
      <c r="V747" s="32">
        <v>4.0425000190734863</v>
      </c>
    </row>
    <row r="748" spans="1:22" x14ac:dyDescent="0.25">
      <c r="A748" s="29">
        <v>40122</v>
      </c>
      <c r="B748" s="30">
        <v>4.7483768463134766</v>
      </c>
      <c r="C748" s="31">
        <v>48.333305358886719</v>
      </c>
      <c r="D748" s="31">
        <v>29.909999847412109</v>
      </c>
      <c r="E748" s="31">
        <v>3.5899999141693115</v>
      </c>
      <c r="F748" s="31">
        <v>95.773544311523438</v>
      </c>
      <c r="G748" s="32">
        <v>87.156997680664063</v>
      </c>
      <c r="H748" s="30">
        <v>1.1016000062227249E-2</v>
      </c>
      <c r="I748" s="31">
        <v>1.4871000051498413</v>
      </c>
      <c r="J748" s="32">
        <v>1.6586999893188477</v>
      </c>
      <c r="K748" s="30">
        <v>1066.6300048828125</v>
      </c>
      <c r="L748" s="31">
        <v>107.27368927001953</v>
      </c>
      <c r="M748" s="33">
        <v>2771.476318359375</v>
      </c>
      <c r="N748" s="30">
        <v>84.848335266113281</v>
      </c>
      <c r="O748" s="31">
        <v>1089.720947265625</v>
      </c>
      <c r="P748" s="32">
        <v>376.5</v>
      </c>
      <c r="Q748" s="30">
        <v>0.54866397380828857</v>
      </c>
      <c r="R748" s="31">
        <v>3.6954998970031738</v>
      </c>
      <c r="S748" s="31">
        <v>1.2668160200119019</v>
      </c>
      <c r="T748" s="31">
        <v>3.5999999046325684</v>
      </c>
      <c r="U748" s="31">
        <v>1.0809270143508911</v>
      </c>
      <c r="V748" s="32">
        <v>4.0999999046325684</v>
      </c>
    </row>
    <row r="749" spans="1:22" x14ac:dyDescent="0.25">
      <c r="A749" s="29">
        <v>40123</v>
      </c>
      <c r="B749" s="30">
        <v>4.5313258171081543</v>
      </c>
      <c r="C749" s="31">
        <v>47.8443603515625</v>
      </c>
      <c r="D749" s="31">
        <v>29.5</v>
      </c>
      <c r="E749" s="31">
        <v>3.5199999809265137</v>
      </c>
      <c r="F749" s="31">
        <v>95.963157653808594</v>
      </c>
      <c r="G749" s="32">
        <v>87.072998046875</v>
      </c>
      <c r="H749" s="30">
        <v>1.1115999892354012E-2</v>
      </c>
      <c r="I749" s="31">
        <v>1.4846999645233154</v>
      </c>
      <c r="J749" s="32">
        <v>1.6599999666213989</v>
      </c>
      <c r="K749" s="30">
        <v>1069.300048828125</v>
      </c>
      <c r="L749" s="31">
        <v>108.98123931884766</v>
      </c>
      <c r="M749" s="33">
        <v>2816.719970703125</v>
      </c>
      <c r="N749" s="30">
        <v>82.863998413085938</v>
      </c>
      <c r="O749" s="31">
        <v>1093.7208251953125</v>
      </c>
      <c r="P749" s="32">
        <v>367</v>
      </c>
      <c r="Q749" s="30">
        <v>0.52557098865509033</v>
      </c>
      <c r="R749" s="31">
        <v>3.6565001010894775</v>
      </c>
      <c r="S749" s="31">
        <v>1.2460780143737793</v>
      </c>
      <c r="T749" s="31">
        <v>3.6089999675750732</v>
      </c>
      <c r="U749" s="31">
        <v>1.0412349700927734</v>
      </c>
      <c r="V749" s="32">
        <v>4.1075000762939453</v>
      </c>
    </row>
    <row r="750" spans="1:22" x14ac:dyDescent="0.25">
      <c r="A750" s="29">
        <v>40126</v>
      </c>
      <c r="B750" s="30">
        <v>4.5313258171081543</v>
      </c>
      <c r="C750" s="31">
        <v>47.8443603515625</v>
      </c>
      <c r="D750" s="31">
        <v>30.450000762939453</v>
      </c>
      <c r="E750" s="31">
        <v>3.5799999237060547</v>
      </c>
      <c r="F750" s="31">
        <v>96.024993896484375</v>
      </c>
      <c r="G750" s="32">
        <v>87.370002746582031</v>
      </c>
      <c r="H750" s="30">
        <v>1.1114000342786312E-2</v>
      </c>
      <c r="I750" s="31">
        <v>1.4998999834060669</v>
      </c>
      <c r="J750" s="32">
        <v>1.6753000020980835</v>
      </c>
      <c r="K750" s="30">
        <v>1093.0799560546875</v>
      </c>
      <c r="L750" s="31">
        <v>108.97910308837891</v>
      </c>
      <c r="M750" s="33">
        <v>2865.471923828125</v>
      </c>
      <c r="N750" s="30">
        <v>84.830001831054688</v>
      </c>
      <c r="O750" s="31">
        <v>1107.7352294921875</v>
      </c>
      <c r="P750" s="32">
        <v>386</v>
      </c>
      <c r="Q750" s="30">
        <v>0.52336001396179199</v>
      </c>
      <c r="R750" s="31">
        <v>3.6329998970031738</v>
      </c>
      <c r="S750" s="31">
        <v>1.2287759780883789</v>
      </c>
      <c r="T750" s="31">
        <v>3.5729999542236328</v>
      </c>
      <c r="U750" s="31">
        <v>1.0277600288391113</v>
      </c>
      <c r="V750" s="32">
        <v>4.057499885559082</v>
      </c>
    </row>
    <row r="751" spans="1:22" x14ac:dyDescent="0.25">
      <c r="A751" s="29">
        <v>40127</v>
      </c>
      <c r="B751" s="30">
        <v>4.4072680473327637</v>
      </c>
      <c r="C751" s="31">
        <v>47.58599853515625</v>
      </c>
      <c r="D751" s="31">
        <v>30.100000381469727</v>
      </c>
      <c r="E751" s="31">
        <v>3.7799999713897705</v>
      </c>
      <c r="F751" s="31">
        <v>96.073005676269531</v>
      </c>
      <c r="G751" s="32">
        <v>87.490997314453125</v>
      </c>
      <c r="H751" s="30">
        <v>1.1137999594211578E-2</v>
      </c>
      <c r="I751" s="31">
        <v>1.4993000030517578</v>
      </c>
      <c r="J751" s="32">
        <v>1.6734999418258667</v>
      </c>
      <c r="K751" s="30">
        <v>1093.010009765625</v>
      </c>
      <c r="L751" s="31">
        <v>109.95578765869141</v>
      </c>
      <c r="M751" s="33">
        <v>2873.29248046875</v>
      </c>
      <c r="N751" s="30">
        <v>84.342002868652344</v>
      </c>
      <c r="O751" s="31">
        <v>1100.8353271484375</v>
      </c>
      <c r="P751" s="32">
        <v>394.5</v>
      </c>
      <c r="Q751" s="30">
        <v>0.50818300247192383</v>
      </c>
      <c r="R751" s="31">
        <v>3.6207349300384521</v>
      </c>
      <c r="S751" s="31">
        <v>1.2221390008926392</v>
      </c>
      <c r="T751" s="31">
        <v>3.5169999599456787</v>
      </c>
      <c r="U751" s="31">
        <v>1.0241810083389282</v>
      </c>
      <c r="V751" s="32">
        <v>4.0174999237060547</v>
      </c>
    </row>
    <row r="752" spans="1:22" x14ac:dyDescent="0.25">
      <c r="A752" s="29">
        <v>40128</v>
      </c>
      <c r="B752" s="30">
        <v>4.4072680473327637</v>
      </c>
      <c r="C752" s="31">
        <v>47.58599853515625</v>
      </c>
      <c r="D752" s="31">
        <v>30.100000381469727</v>
      </c>
      <c r="E752" s="31">
        <v>3.7799999713897705</v>
      </c>
      <c r="F752" s="31">
        <v>96.073005676269531</v>
      </c>
      <c r="G752" s="32">
        <v>87.490997314453125</v>
      </c>
      <c r="H752" s="30">
        <v>1.1133000254631042E-2</v>
      </c>
      <c r="I752" s="31">
        <v>1.4987000226974487</v>
      </c>
      <c r="J752" s="32">
        <v>1.655500054359436</v>
      </c>
      <c r="K752" s="30">
        <v>1098.510009765625</v>
      </c>
      <c r="L752" s="31">
        <v>109.81649780273438</v>
      </c>
      <c r="M752" s="33">
        <v>2919.621337890625</v>
      </c>
      <c r="N752" s="30">
        <v>84.855331420898438</v>
      </c>
      <c r="O752" s="31">
        <v>1113.8350830078125</v>
      </c>
      <c r="P752" s="32">
        <v>394</v>
      </c>
      <c r="Q752" s="30">
        <v>0.50818300247192383</v>
      </c>
      <c r="R752" s="31">
        <v>3.6207349300384521</v>
      </c>
      <c r="S752" s="31">
        <v>1.2127100229263306</v>
      </c>
      <c r="T752" s="31">
        <v>3.5179998874664307</v>
      </c>
      <c r="U752" s="31">
        <v>0.97284400463104248</v>
      </c>
      <c r="V752" s="32">
        <v>3.9900000095367432</v>
      </c>
    </row>
    <row r="753" spans="1:22" x14ac:dyDescent="0.25">
      <c r="A753" s="29">
        <v>40129</v>
      </c>
      <c r="B753" s="30">
        <v>4.1193990707397461</v>
      </c>
      <c r="C753" s="31">
        <v>46.280380249023438</v>
      </c>
      <c r="D753" s="31">
        <v>29.860000610351563</v>
      </c>
      <c r="E753" s="31">
        <v>3.630000114440918</v>
      </c>
      <c r="F753" s="31">
        <v>96.133926391601563</v>
      </c>
      <c r="G753" s="32">
        <v>87.695999145507813</v>
      </c>
      <c r="H753" s="30">
        <v>1.1071999557316303E-2</v>
      </c>
      <c r="I753" s="31">
        <v>1.4850000143051147</v>
      </c>
      <c r="J753" s="32">
        <v>1.6575000286102295</v>
      </c>
      <c r="K753" s="30">
        <v>1087.239990234375</v>
      </c>
      <c r="L753" s="31">
        <v>108.41657257080078</v>
      </c>
      <c r="M753" s="33">
        <v>2889.990478515625</v>
      </c>
      <c r="N753" s="30">
        <v>83.125999450683594</v>
      </c>
      <c r="O753" s="31">
        <v>1108.8204345703125</v>
      </c>
      <c r="P753" s="32">
        <v>390.5</v>
      </c>
      <c r="Q753" s="30">
        <v>0.4792340099811554</v>
      </c>
      <c r="R753" s="31">
        <v>3.5585000514984131</v>
      </c>
      <c r="S753" s="31">
        <v>1.2004150152206421</v>
      </c>
      <c r="T753" s="31">
        <v>3.5369999408721924</v>
      </c>
      <c r="U753" s="31">
        <v>0.99500900506973267</v>
      </c>
      <c r="V753" s="32">
        <v>3.9900000095367432</v>
      </c>
    </row>
    <row r="754" spans="1:22" x14ac:dyDescent="0.25">
      <c r="A754" s="29">
        <v>40130</v>
      </c>
      <c r="B754" s="30">
        <v>3.9406330585479736</v>
      </c>
      <c r="C754" s="31">
        <v>45.524154663085938</v>
      </c>
      <c r="D754" s="31">
        <v>29.899999618530273</v>
      </c>
      <c r="E754" s="31">
        <v>3.559999942779541</v>
      </c>
      <c r="F754" s="31">
        <v>96.329216003417969</v>
      </c>
      <c r="G754" s="32">
        <v>87.702003479003906</v>
      </c>
      <c r="H754" s="30">
        <v>1.115300040692091E-2</v>
      </c>
      <c r="I754" s="31">
        <v>1.4903000593185425</v>
      </c>
      <c r="J754" s="32">
        <v>1.6670999526977539</v>
      </c>
      <c r="K754" s="30">
        <v>1093.47998046875</v>
      </c>
      <c r="L754" s="31">
        <v>109.08016204833984</v>
      </c>
      <c r="M754" s="33">
        <v>2910.127197265625</v>
      </c>
      <c r="N754" s="30">
        <v>82.539665222167969</v>
      </c>
      <c r="O754" s="31">
        <v>1115.920166015625</v>
      </c>
      <c r="P754" s="32">
        <v>390.5</v>
      </c>
      <c r="Q754" s="30">
        <v>0.49077200889587402</v>
      </c>
      <c r="R754" s="31">
        <v>3.5420000553131104</v>
      </c>
      <c r="S754" s="31">
        <v>1.1935939788818359</v>
      </c>
      <c r="T754" s="31">
        <v>3.5789999961853027</v>
      </c>
      <c r="U754" s="31">
        <v>1.0130139589309692</v>
      </c>
      <c r="V754" s="32">
        <v>4.002500057220459</v>
      </c>
    </row>
    <row r="755" spans="1:22" x14ac:dyDescent="0.25">
      <c r="A755" s="29">
        <v>40133</v>
      </c>
      <c r="B755" s="30">
        <v>3.817702054977417</v>
      </c>
      <c r="C755" s="31">
        <v>44.162372589111328</v>
      </c>
      <c r="D755" s="31">
        <v>30.479999542236328</v>
      </c>
      <c r="E755" s="31">
        <v>3.559999942779541</v>
      </c>
      <c r="F755" s="31">
        <v>96.614250183105469</v>
      </c>
      <c r="G755" s="32">
        <v>87.833999633789063</v>
      </c>
      <c r="H755" s="30">
        <v>1.1238000355660915E-2</v>
      </c>
      <c r="I755" s="31">
        <v>1.496999979019165</v>
      </c>
      <c r="J755" s="32">
        <v>1.6836999654769897</v>
      </c>
      <c r="K755" s="30">
        <v>1109.300048828125</v>
      </c>
      <c r="L755" s="31">
        <v>109.64736175537109</v>
      </c>
      <c r="M755" s="33">
        <v>2960.494384765625</v>
      </c>
      <c r="N755" s="30">
        <v>84.9306640625</v>
      </c>
      <c r="O755" s="31">
        <v>1129.9349365234375</v>
      </c>
      <c r="P755" s="32">
        <v>402.59658813476563</v>
      </c>
      <c r="Q755" s="30">
        <v>0.45646798610687256</v>
      </c>
      <c r="R755" s="31">
        <v>3.4219999313354492</v>
      </c>
      <c r="S755" s="31">
        <v>1.1836919784545898</v>
      </c>
      <c r="T755" s="31">
        <v>3.5380001068115234</v>
      </c>
      <c r="U755" s="31">
        <v>1.0067809820175171</v>
      </c>
      <c r="V755" s="32">
        <v>3.9525001049041748</v>
      </c>
    </row>
    <row r="756" spans="1:22" x14ac:dyDescent="0.25">
      <c r="A756" s="29">
        <v>40134</v>
      </c>
      <c r="B756" s="30">
        <v>3.817702054977417</v>
      </c>
      <c r="C756" s="31">
        <v>44.162372589111328</v>
      </c>
      <c r="D756" s="31">
        <v>30.690000534057617</v>
      </c>
      <c r="E756" s="31">
        <v>3.6500000953674316</v>
      </c>
      <c r="F756" s="31">
        <v>96.79412841796875</v>
      </c>
      <c r="G756" s="32">
        <v>87.861000061035156</v>
      </c>
      <c r="H756" s="30">
        <v>1.1198000051081181E-2</v>
      </c>
      <c r="I756" s="31">
        <v>1.4875999689102173</v>
      </c>
      <c r="J756" s="32">
        <v>1.679900050163269</v>
      </c>
      <c r="K756" s="30">
        <v>1110.3199462890625</v>
      </c>
      <c r="L756" s="31">
        <v>108.98462677001953</v>
      </c>
      <c r="M756" s="33">
        <v>2956.607421875</v>
      </c>
      <c r="N756" s="30">
        <v>85.329666137695313</v>
      </c>
      <c r="O756" s="31">
        <v>1137.934814453125</v>
      </c>
      <c r="P756" s="32">
        <v>402.52841186523438</v>
      </c>
      <c r="Q756" s="30">
        <v>0.46046200394630432</v>
      </c>
      <c r="R756" s="31">
        <v>3.4059998989105225</v>
      </c>
      <c r="S756" s="31">
        <v>1.1850969791412354</v>
      </c>
      <c r="T756" s="31">
        <v>3.4900000095367432</v>
      </c>
      <c r="U756" s="31">
        <v>0.98800599575042725</v>
      </c>
      <c r="V756" s="32">
        <v>3.875</v>
      </c>
    </row>
    <row r="757" spans="1:22" x14ac:dyDescent="0.25">
      <c r="A757" s="29">
        <v>40135</v>
      </c>
      <c r="B757" s="30">
        <v>3.7855849266052246</v>
      </c>
      <c r="C757" s="31">
        <v>42.853618621826172</v>
      </c>
      <c r="D757" s="31">
        <v>30.649999618530273</v>
      </c>
      <c r="E757" s="31">
        <v>3.559999942779541</v>
      </c>
      <c r="F757" s="31">
        <v>96.950492858886719</v>
      </c>
      <c r="G757" s="32">
        <v>87.933998107910156</v>
      </c>
      <c r="H757" s="30">
        <v>1.1176000349223614E-2</v>
      </c>
      <c r="I757" s="31">
        <v>1.4962999820709229</v>
      </c>
      <c r="J757" s="32">
        <v>1.6718000173568726</v>
      </c>
      <c r="K757" s="30">
        <v>1109.800048828125</v>
      </c>
      <c r="L757" s="31">
        <v>108.20771789550781</v>
      </c>
      <c r="M757" s="33">
        <v>2947.120361328125</v>
      </c>
      <c r="N757" s="30">
        <v>85.947998046875</v>
      </c>
      <c r="O757" s="31">
        <v>1145.9346923828125</v>
      </c>
      <c r="P757" s="32">
        <v>398.71591186523438</v>
      </c>
      <c r="Q757" s="30">
        <v>0.44991299510002136</v>
      </c>
      <c r="R757" s="31">
        <v>3.4565000534057617</v>
      </c>
      <c r="S757" s="31">
        <v>1.1902099847793579</v>
      </c>
      <c r="T757" s="31">
        <v>3.4909999370574951</v>
      </c>
      <c r="U757" s="31">
        <v>0.94006699323654175</v>
      </c>
      <c r="V757" s="32">
        <v>3.8650000095367432</v>
      </c>
    </row>
    <row r="758" spans="1:22" x14ac:dyDescent="0.25">
      <c r="A758" s="29">
        <v>40136</v>
      </c>
      <c r="B758" s="30">
        <v>4.0464382171630859</v>
      </c>
      <c r="C758" s="31">
        <v>43.070236206054688</v>
      </c>
      <c r="D758" s="31">
        <v>30.530000686645508</v>
      </c>
      <c r="E758" s="31">
        <v>3.5099999904632568</v>
      </c>
      <c r="F758" s="31">
        <v>96.938919067382813</v>
      </c>
      <c r="G758" s="32">
        <v>87.858001708984375</v>
      </c>
      <c r="H758" s="30">
        <v>1.1235999874770641E-2</v>
      </c>
      <c r="I758" s="31">
        <v>1.4924999475479126</v>
      </c>
      <c r="J758" s="32">
        <v>1.6642999649047852</v>
      </c>
      <c r="K758" s="30">
        <v>1094.9000244140625</v>
      </c>
      <c r="L758" s="31">
        <v>107.43926239013672</v>
      </c>
      <c r="M758" s="33">
        <v>2921.67919921875</v>
      </c>
      <c r="N758" s="30">
        <v>84.218330383300781</v>
      </c>
      <c r="O758" s="31">
        <v>1142.9195556640625</v>
      </c>
      <c r="P758" s="32">
        <v>395.8948974609375</v>
      </c>
      <c r="Q758" s="30">
        <v>0.43806800246238708</v>
      </c>
      <c r="R758" s="31">
        <v>3.4595000743865967</v>
      </c>
      <c r="S758" s="31">
        <v>1.1827930212020874</v>
      </c>
      <c r="T758" s="31">
        <v>3.4790000915527344</v>
      </c>
      <c r="U758" s="31">
        <v>0.93071699142456055</v>
      </c>
      <c r="V758" s="32">
        <v>3.8125</v>
      </c>
    </row>
    <row r="759" spans="1:22" x14ac:dyDescent="0.25">
      <c r="A759" s="29">
        <v>40137</v>
      </c>
      <c r="B759" s="30">
        <v>4.0167560577392578</v>
      </c>
      <c r="C759" s="31">
        <v>42.356781005859375</v>
      </c>
      <c r="D759" s="31">
        <v>30.819999694824219</v>
      </c>
      <c r="E759" s="31">
        <v>3.5099999904632568</v>
      </c>
      <c r="F759" s="31">
        <v>96.960174560546875</v>
      </c>
      <c r="G759" s="32">
        <v>87.7969970703125</v>
      </c>
      <c r="H759" s="30">
        <v>1.1241000145673752E-2</v>
      </c>
      <c r="I759" s="31">
        <v>1.4861999750137329</v>
      </c>
      <c r="J759" s="32">
        <v>1.6482000350952148</v>
      </c>
      <c r="K759" s="30">
        <v>1091.3800048828125</v>
      </c>
      <c r="L759" s="31">
        <v>106.77848815917969</v>
      </c>
      <c r="M759" s="33">
        <v>2897.4716796875</v>
      </c>
      <c r="N759" s="30">
        <v>83.874664306640625</v>
      </c>
      <c r="O759" s="31">
        <v>1143.9195556640625</v>
      </c>
      <c r="P759" s="32">
        <v>392.09091186523438</v>
      </c>
      <c r="Q759" s="30">
        <v>0.43936899304389954</v>
      </c>
      <c r="R759" s="31">
        <v>3.4730000495910645</v>
      </c>
      <c r="S759" s="31">
        <v>1.2173880338668823</v>
      </c>
      <c r="T759" s="31">
        <v>3.4869999885559082</v>
      </c>
      <c r="U759" s="31">
        <v>0.92152100801467896</v>
      </c>
      <c r="V759" s="32">
        <v>3.7974998950958252</v>
      </c>
    </row>
    <row r="760" spans="1:22" x14ac:dyDescent="0.25">
      <c r="A760" s="29">
        <v>40140</v>
      </c>
      <c r="B760" s="30">
        <v>3.9438331127166748</v>
      </c>
      <c r="C760" s="31">
        <v>41.817638397216797</v>
      </c>
      <c r="D760" s="31">
        <v>30.610000610351563</v>
      </c>
      <c r="E760" s="31">
        <v>3.4700000286102295</v>
      </c>
      <c r="F760" s="31">
        <v>96.874397277832031</v>
      </c>
      <c r="G760" s="32">
        <v>88.043998718261719</v>
      </c>
      <c r="H760" s="30">
        <v>1.1233000084757805E-2</v>
      </c>
      <c r="I760" s="31">
        <v>1.4960999488830566</v>
      </c>
      <c r="J760" s="32">
        <v>1.6620999574661255</v>
      </c>
      <c r="K760" s="30">
        <v>1106.239990234375</v>
      </c>
      <c r="L760" s="31">
        <v>106.77848815917969</v>
      </c>
      <c r="M760" s="33">
        <v>2938.224853515625</v>
      </c>
      <c r="N760" s="30">
        <v>84.024002075195313</v>
      </c>
      <c r="O760" s="31">
        <v>1169.4344482421875</v>
      </c>
      <c r="P760" s="32">
        <v>388.8863525390625</v>
      </c>
      <c r="Q760" s="30">
        <v>0.44684600830078125</v>
      </c>
      <c r="R760" s="31">
        <v>3.4719998836517334</v>
      </c>
      <c r="S760" s="31">
        <v>1.240090012550354</v>
      </c>
      <c r="T760" s="31">
        <v>3.4960000514984131</v>
      </c>
      <c r="U760" s="31">
        <v>0.94953501224517822</v>
      </c>
      <c r="V760" s="32">
        <v>3.817500114440918</v>
      </c>
    </row>
    <row r="761" spans="1:22" x14ac:dyDescent="0.25">
      <c r="A761" s="29">
        <v>40141</v>
      </c>
      <c r="B761" s="30">
        <v>3.9620530605316162</v>
      </c>
      <c r="C761" s="31">
        <v>42.361316680908203</v>
      </c>
      <c r="D761" s="31">
        <v>30.409999847412109</v>
      </c>
      <c r="E761" s="31">
        <v>3.4900000095367432</v>
      </c>
      <c r="F761" s="31">
        <v>97.014892578125</v>
      </c>
      <c r="G761" s="32">
        <v>88.1510009765625</v>
      </c>
      <c r="H761" s="30">
        <v>1.129200030118227E-2</v>
      </c>
      <c r="I761" s="31">
        <v>1.4967999458312988</v>
      </c>
      <c r="J761" s="32">
        <v>1.6591999530792236</v>
      </c>
      <c r="K761" s="30">
        <v>1105.6500244140625</v>
      </c>
      <c r="L761" s="31">
        <v>106.18155670166016</v>
      </c>
      <c r="M761" s="33">
        <v>2893.289794921875</v>
      </c>
      <c r="N761" s="30">
        <v>83.019996643066406</v>
      </c>
      <c r="O761" s="31">
        <v>1167.0843505859375</v>
      </c>
      <c r="P761" s="32">
        <v>377.81817626953125</v>
      </c>
      <c r="Q761" s="30">
        <v>0.44134899973869324</v>
      </c>
      <c r="R761" s="31">
        <v>3.4184999465942383</v>
      </c>
      <c r="S761" s="31">
        <v>1.2351089715957642</v>
      </c>
      <c r="T761" s="31">
        <v>3.4660000801086426</v>
      </c>
      <c r="U761" s="31">
        <v>0.96702700853347778</v>
      </c>
      <c r="V761" s="32">
        <v>3.7925000190734863</v>
      </c>
    </row>
    <row r="762" spans="1:22" x14ac:dyDescent="0.25">
      <c r="A762" s="29">
        <v>40142</v>
      </c>
      <c r="B762" s="30">
        <v>3.9299120903015137</v>
      </c>
      <c r="C762" s="31">
        <v>42.289974212646484</v>
      </c>
      <c r="D762" s="31">
        <v>30.510000228881836</v>
      </c>
      <c r="E762" s="31">
        <v>3.5099999904632568</v>
      </c>
      <c r="F762" s="31">
        <v>97.144721984863281</v>
      </c>
      <c r="G762" s="32">
        <v>88.221000671386719</v>
      </c>
      <c r="H762" s="30">
        <v>1.1442000046372414E-2</v>
      </c>
      <c r="I762" s="31">
        <v>1.5133999586105347</v>
      </c>
      <c r="J762" s="32">
        <v>1.6717000007629395</v>
      </c>
      <c r="K762" s="30">
        <v>1110.6300048828125</v>
      </c>
      <c r="L762" s="31">
        <v>107.67862701416016</v>
      </c>
      <c r="M762" s="33">
        <v>2917.6328125</v>
      </c>
      <c r="N762" s="30">
        <v>85.290000915527344</v>
      </c>
      <c r="O762" s="31">
        <v>1183.6341552734375</v>
      </c>
      <c r="P762" s="32">
        <v>394</v>
      </c>
      <c r="Q762" s="30">
        <v>0.46246200799942017</v>
      </c>
      <c r="R762" s="31">
        <v>3.3595890998840332</v>
      </c>
      <c r="S762" s="31">
        <v>1.2601269483566284</v>
      </c>
      <c r="T762" s="31">
        <v>3.4830000400543213</v>
      </c>
      <c r="U762" s="31">
        <v>0.9718170166015625</v>
      </c>
      <c r="V762" s="32">
        <v>3.7674999237060547</v>
      </c>
    </row>
    <row r="763" spans="1:22" x14ac:dyDescent="0.25">
      <c r="A763" s="29">
        <v>40143</v>
      </c>
      <c r="B763" s="30">
        <v>3.9299120903015137</v>
      </c>
      <c r="C763" s="31">
        <v>42.289974212646484</v>
      </c>
      <c r="D763" s="31">
        <v>30.510000228881836</v>
      </c>
      <c r="E763" s="31">
        <v>3.5099999904632568</v>
      </c>
      <c r="F763" s="31">
        <v>97.144721984863281</v>
      </c>
      <c r="G763" s="32">
        <v>88.221000671386719</v>
      </c>
      <c r="H763" s="30">
        <v>1.1549999937415123E-2</v>
      </c>
      <c r="I763" s="31">
        <v>1.5018999576568604</v>
      </c>
      <c r="J763" s="32">
        <v>1.6483500003814697</v>
      </c>
      <c r="K763" s="30">
        <v>1110.6300048828125</v>
      </c>
      <c r="L763" s="31">
        <v>108.45169067382813</v>
      </c>
      <c r="M763" s="33">
        <v>2865.803955078125</v>
      </c>
      <c r="N763" s="30">
        <v>85.300003051757813</v>
      </c>
      <c r="O763" s="31">
        <v>1184.618408203125</v>
      </c>
      <c r="P763" s="32">
        <v>394</v>
      </c>
      <c r="Q763" s="30">
        <v>0.46246200799942017</v>
      </c>
      <c r="R763" s="31">
        <v>3.3595890998840332</v>
      </c>
      <c r="S763" s="31">
        <v>1.228579044342041</v>
      </c>
      <c r="T763" s="31">
        <v>3.4219999313354492</v>
      </c>
      <c r="U763" s="31">
        <v>0.94134700298309326</v>
      </c>
      <c r="V763" s="32">
        <v>3.7125000953674316</v>
      </c>
    </row>
    <row r="764" spans="1:22" x14ac:dyDescent="0.25">
      <c r="A764" s="29">
        <v>40144</v>
      </c>
      <c r="B764" s="30">
        <v>4.0798311233520508</v>
      </c>
      <c r="C764" s="31">
        <v>43.829254150390625</v>
      </c>
      <c r="D764" s="31">
        <v>29.879999160766602</v>
      </c>
      <c r="E764" s="31">
        <v>3.440000057220459</v>
      </c>
      <c r="F764" s="31">
        <v>97.463630676269531</v>
      </c>
      <c r="G764" s="32">
        <v>88.179000854492188</v>
      </c>
      <c r="H764" s="30">
        <v>1.1528999544680119E-2</v>
      </c>
      <c r="I764" s="31">
        <v>1.4988000392913818</v>
      </c>
      <c r="J764" s="32">
        <v>1.6478999853134155</v>
      </c>
      <c r="K764" s="30">
        <v>1091.489990234375</v>
      </c>
      <c r="L764" s="31">
        <v>104.64749908447266</v>
      </c>
      <c r="M764" s="33">
        <v>2726.873779296875</v>
      </c>
      <c r="N764" s="30">
        <v>84.103874206542969</v>
      </c>
      <c r="O764" s="31">
        <v>1176.818603515625</v>
      </c>
      <c r="P764" s="32">
        <v>399.65057373046875</v>
      </c>
      <c r="Q764" s="30">
        <v>0.48508301377296448</v>
      </c>
      <c r="R764" s="31">
        <v>3.3064999580383301</v>
      </c>
      <c r="S764" s="31">
        <v>1.2459479570388794</v>
      </c>
      <c r="T764" s="31">
        <v>3.434999942779541</v>
      </c>
      <c r="U764" s="31">
        <v>0.97142797708511353</v>
      </c>
      <c r="V764" s="32">
        <v>3.7225000858306885</v>
      </c>
    </row>
    <row r="765" spans="1:22" x14ac:dyDescent="0.25">
      <c r="A765" s="29">
        <v>40147</v>
      </c>
      <c r="B765" s="30">
        <v>4.052311897277832</v>
      </c>
      <c r="C765" s="31">
        <v>43.69415283203125</v>
      </c>
      <c r="D765" s="31">
        <v>30.510000228881836</v>
      </c>
      <c r="E765" s="31">
        <v>3.4100000858306885</v>
      </c>
      <c r="F765" s="31">
        <v>97.463630676269531</v>
      </c>
      <c r="G765" s="32">
        <v>88</v>
      </c>
      <c r="H765" s="30">
        <v>1.1589000001549721E-2</v>
      </c>
      <c r="I765" s="31">
        <v>1.500499963760376</v>
      </c>
      <c r="J765" s="32">
        <v>1.6421999931335449</v>
      </c>
      <c r="K765" s="30">
        <v>1095.6300048828125</v>
      </c>
      <c r="L765" s="31">
        <v>108.27887725830078</v>
      </c>
      <c r="M765" s="33">
        <v>2815.6591796875</v>
      </c>
      <c r="N765" s="30">
        <v>85.5316162109375</v>
      </c>
      <c r="O765" s="31">
        <v>1181.334228515625</v>
      </c>
      <c r="P765" s="32">
        <v>405.43182373046875</v>
      </c>
      <c r="Q765" s="30">
        <v>0.47033399343490601</v>
      </c>
      <c r="R765" s="31">
        <v>3.2934999465942383</v>
      </c>
      <c r="S765" s="31">
        <v>1.2505010366439819</v>
      </c>
      <c r="T765" s="31">
        <v>3.4240000247955322</v>
      </c>
      <c r="U765" s="31">
        <v>0.95676499605178833</v>
      </c>
      <c r="V765" s="32">
        <v>3.6949999332427979</v>
      </c>
    </row>
    <row r="766" spans="1:22" x14ac:dyDescent="0.25">
      <c r="A766" s="29">
        <v>40148</v>
      </c>
      <c r="B766" s="30">
        <v>3.8157138824462891</v>
      </c>
      <c r="C766" s="31">
        <v>42.487556457519531</v>
      </c>
      <c r="D766" s="31">
        <v>31.100000381469727</v>
      </c>
      <c r="E766" s="31">
        <v>3.4100000858306885</v>
      </c>
      <c r="F766" s="31">
        <v>97.465415954589844</v>
      </c>
      <c r="G766" s="32">
        <v>85.412002563476563</v>
      </c>
      <c r="H766" s="30">
        <v>1.1536999605596066E-2</v>
      </c>
      <c r="I766" s="31">
        <v>1.5081000328063965</v>
      </c>
      <c r="J766" s="32">
        <v>1.6640000343322754</v>
      </c>
      <c r="K766" s="30">
        <v>1108.8599853515625</v>
      </c>
      <c r="L766" s="31">
        <v>110.49201965332031</v>
      </c>
      <c r="M766" s="33">
        <v>2853.291259765625</v>
      </c>
      <c r="N766" s="30">
        <v>86.386772155761719</v>
      </c>
      <c r="O766" s="31">
        <v>1196.9366455078125</v>
      </c>
      <c r="P766" s="32">
        <v>402.59942626953125</v>
      </c>
      <c r="Q766" s="30">
        <v>0.46491599082946777</v>
      </c>
      <c r="R766" s="31">
        <v>3.3789999485015869</v>
      </c>
      <c r="S766" s="31">
        <v>1.2389689683914185</v>
      </c>
      <c r="T766" s="31">
        <v>3.3859999179840088</v>
      </c>
      <c r="U766" s="31">
        <v>0.94589698314666748</v>
      </c>
      <c r="V766" s="32">
        <v>3.7174999713897705</v>
      </c>
    </row>
    <row r="767" spans="1:22" x14ac:dyDescent="0.25">
      <c r="A767" s="29">
        <v>40149</v>
      </c>
      <c r="B767" s="30">
        <v>3.8113749027252197</v>
      </c>
      <c r="C767" s="31">
        <v>42.472541809082031</v>
      </c>
      <c r="D767" s="31">
        <v>31.129999160766602</v>
      </c>
      <c r="E767" s="31">
        <v>3.4600000381469727</v>
      </c>
      <c r="F767" s="31">
        <v>97.231338500976563</v>
      </c>
      <c r="G767" s="32">
        <v>85.623001098632813</v>
      </c>
      <c r="H767" s="30">
        <v>1.1433999985456467E-2</v>
      </c>
      <c r="I767" s="31">
        <v>1.5044000148773193</v>
      </c>
      <c r="J767" s="32">
        <v>1.6641999483108521</v>
      </c>
      <c r="K767" s="30">
        <v>1109.239990234375</v>
      </c>
      <c r="L767" s="31">
        <v>110.15763854980469</v>
      </c>
      <c r="M767" s="33">
        <v>2876.054931640625</v>
      </c>
      <c r="N767" s="30">
        <v>85.172904968261719</v>
      </c>
      <c r="O767" s="31">
        <v>1210.9365234375</v>
      </c>
      <c r="P767" s="32">
        <v>394.76705932617188</v>
      </c>
      <c r="Q767" s="30">
        <v>0.51332700252532959</v>
      </c>
      <c r="R767" s="31">
        <v>3.4284999370574951</v>
      </c>
      <c r="S767" s="31">
        <v>1.2352629899978638</v>
      </c>
      <c r="T767" s="31">
        <v>3.4170000553131104</v>
      </c>
      <c r="U767" s="31">
        <v>0.94875001907348633</v>
      </c>
      <c r="V767" s="32">
        <v>3.7325000762939453</v>
      </c>
    </row>
    <row r="768" spans="1:22" x14ac:dyDescent="0.25">
      <c r="A768" s="29">
        <v>40150</v>
      </c>
      <c r="B768" s="30">
        <v>3.8007259368896484</v>
      </c>
      <c r="C768" s="31">
        <v>42.678173065185547</v>
      </c>
      <c r="D768" s="31">
        <v>31.819999694824219</v>
      </c>
      <c r="E768" s="31">
        <v>3.4500000476837158</v>
      </c>
      <c r="F768" s="31">
        <v>97.060523986816406</v>
      </c>
      <c r="G768" s="32">
        <v>85.857002258300781</v>
      </c>
      <c r="H768" s="30">
        <v>1.1332999914884567E-2</v>
      </c>
      <c r="I768" s="31">
        <v>1.5053000450134277</v>
      </c>
      <c r="J768" s="32">
        <v>1.6567000150680542</v>
      </c>
      <c r="K768" s="30">
        <v>1099.9200439453125</v>
      </c>
      <c r="L768" s="31">
        <v>113.13063812255859</v>
      </c>
      <c r="M768" s="33">
        <v>2910.157958984375</v>
      </c>
      <c r="N768" s="30">
        <v>85.670326232910156</v>
      </c>
      <c r="O768" s="31">
        <v>1209.923095703125</v>
      </c>
      <c r="P768" s="32">
        <v>388.59658813476563</v>
      </c>
      <c r="Q768" s="30">
        <v>0.51305097341537476</v>
      </c>
      <c r="R768" s="31">
        <v>3.5039999485015869</v>
      </c>
      <c r="S768" s="31">
        <v>1.2556829452514648</v>
      </c>
      <c r="T768" s="31">
        <v>3.4279999732971191</v>
      </c>
      <c r="U768" s="31">
        <v>0.95807099342346191</v>
      </c>
      <c r="V768" s="32">
        <v>3.752500057220459</v>
      </c>
    </row>
    <row r="769" spans="1:22" x14ac:dyDescent="0.25">
      <c r="A769" s="29">
        <v>40151</v>
      </c>
      <c r="B769" s="30">
        <v>3.8030788898468018</v>
      </c>
      <c r="C769" s="31">
        <v>42.733161926269531</v>
      </c>
      <c r="D769" s="31">
        <v>32.75</v>
      </c>
      <c r="E769" s="31">
        <v>3.5299999713897705</v>
      </c>
      <c r="F769" s="31">
        <v>96.692428588867188</v>
      </c>
      <c r="G769" s="32">
        <v>86.290000915527344</v>
      </c>
      <c r="H769" s="30">
        <v>1.1022999882698059E-2</v>
      </c>
      <c r="I769" s="31">
        <v>1.48580002784729</v>
      </c>
      <c r="J769" s="32">
        <v>1.642799973487854</v>
      </c>
      <c r="K769" s="30">
        <v>1105.97998046875</v>
      </c>
      <c r="L769" s="31">
        <v>111.3311767578125</v>
      </c>
      <c r="M769" s="33">
        <v>2902.968505859375</v>
      </c>
      <c r="N769" s="30">
        <v>84.845809936523438</v>
      </c>
      <c r="O769" s="31">
        <v>1176.02392578125</v>
      </c>
      <c r="P769" s="32">
        <v>377.10226440429688</v>
      </c>
      <c r="Q769" s="30">
        <v>0.5898129940032959</v>
      </c>
      <c r="R769" s="31">
        <v>3.622499942779541</v>
      </c>
      <c r="S769" s="31">
        <v>1.2794439792633057</v>
      </c>
      <c r="T769" s="31">
        <v>3.4830000400543213</v>
      </c>
      <c r="U769" s="31">
        <v>1.0255539417266846</v>
      </c>
      <c r="V769" s="32">
        <v>3.8125</v>
      </c>
    </row>
    <row r="770" spans="1:22" x14ac:dyDescent="0.25">
      <c r="A770" s="29">
        <v>40154</v>
      </c>
      <c r="B770" s="30">
        <v>3.8032419681549072</v>
      </c>
      <c r="C770" s="31">
        <v>43.115650177001953</v>
      </c>
      <c r="D770" s="31">
        <v>33.040000915527344</v>
      </c>
      <c r="E770" s="31">
        <v>3.4500000476837158</v>
      </c>
      <c r="F770" s="31">
        <v>96.597541809082031</v>
      </c>
      <c r="G770" s="32">
        <v>86.442001342773438</v>
      </c>
      <c r="H770" s="30">
        <v>1.1176000349223614E-2</v>
      </c>
      <c r="I770" s="31">
        <v>1.482699990272522</v>
      </c>
      <c r="J770" s="32">
        <v>1.6437000036239624</v>
      </c>
      <c r="K770" s="30">
        <v>1103.25</v>
      </c>
      <c r="L770" s="31">
        <v>113.71246337890625</v>
      </c>
      <c r="M770" s="33">
        <v>2880.54736328125</v>
      </c>
      <c r="N770" s="30">
        <v>83.991935729980469</v>
      </c>
      <c r="O770" s="31">
        <v>1160.987060546875</v>
      </c>
      <c r="P770" s="32">
        <v>372.67044067382813</v>
      </c>
      <c r="Q770" s="30">
        <v>0.53960800170898438</v>
      </c>
      <c r="R770" s="31">
        <v>3.5959999561309814</v>
      </c>
      <c r="S770" s="31">
        <v>1.2673289775848389</v>
      </c>
      <c r="T770" s="31">
        <v>3.4260001182556152</v>
      </c>
      <c r="U770" s="31">
        <v>1.0095870494842529</v>
      </c>
      <c r="V770" s="32">
        <v>3.7825000286102295</v>
      </c>
    </row>
    <row r="771" spans="1:22" x14ac:dyDescent="0.25">
      <c r="A771" s="29">
        <v>40155</v>
      </c>
      <c r="B771" s="30">
        <v>3.6898589134216309</v>
      </c>
      <c r="C771" s="31">
        <v>42.734012603759766</v>
      </c>
      <c r="D771" s="31">
        <v>32.360000610351563</v>
      </c>
      <c r="E771" s="31">
        <v>3.4500000476837158</v>
      </c>
      <c r="F771" s="31">
        <v>96.865310668945313</v>
      </c>
      <c r="G771" s="32">
        <v>86.519996643066406</v>
      </c>
      <c r="H771" s="30">
        <v>1.1316999793052673E-2</v>
      </c>
      <c r="I771" s="31">
        <v>1.4703999757766724</v>
      </c>
      <c r="J771" s="32">
        <v>1.6266000270843506</v>
      </c>
      <c r="K771" s="30">
        <v>1091.93994140625</v>
      </c>
      <c r="L771" s="31">
        <v>114.83460235595703</v>
      </c>
      <c r="M771" s="33">
        <v>2846.362548828125</v>
      </c>
      <c r="N771" s="30">
        <v>82.409675598144531</v>
      </c>
      <c r="O771" s="31">
        <v>1151.0372314453125</v>
      </c>
      <c r="P771" s="32">
        <v>373.72726440429688</v>
      </c>
      <c r="Q771" s="30">
        <v>0.51872599124908447</v>
      </c>
      <c r="R771" s="31">
        <v>3.5225000381469727</v>
      </c>
      <c r="S771" s="31">
        <v>1.2277020215988159</v>
      </c>
      <c r="T771" s="31">
        <v>3.4049999713897705</v>
      </c>
      <c r="U771" s="31">
        <v>0.98650699853897095</v>
      </c>
      <c r="V771" s="32">
        <v>3.755000114440918</v>
      </c>
    </row>
    <row r="772" spans="1:22" x14ac:dyDescent="0.25">
      <c r="A772" s="29">
        <v>40156</v>
      </c>
      <c r="B772" s="30">
        <v>3.4309680461883545</v>
      </c>
      <c r="C772" s="31">
        <v>42.122272491455078</v>
      </c>
      <c r="D772" s="31">
        <v>32.610000610351563</v>
      </c>
      <c r="E772" s="31">
        <v>3.4100000858306885</v>
      </c>
      <c r="F772" s="31">
        <v>96.862281799316406</v>
      </c>
      <c r="G772" s="32">
        <v>86.6719970703125</v>
      </c>
      <c r="H772" s="30">
        <v>1.1394999921321869E-2</v>
      </c>
      <c r="I772" s="31">
        <v>1.472599983215332</v>
      </c>
      <c r="J772" s="32">
        <v>1.6246999502182007</v>
      </c>
      <c r="K772" s="30">
        <v>1095.949951171875</v>
      </c>
      <c r="L772" s="31">
        <v>113.84523773193359</v>
      </c>
      <c r="M772" s="33">
        <v>2805.216552734375</v>
      </c>
      <c r="N772" s="30">
        <v>79.928062438964844</v>
      </c>
      <c r="O772" s="31">
        <v>1133.037353515625</v>
      </c>
      <c r="P772" s="32">
        <v>372.40341186523438</v>
      </c>
      <c r="Q772" s="30">
        <v>0.51197898387908936</v>
      </c>
      <c r="R772" s="31">
        <v>3.5429999828338623</v>
      </c>
      <c r="S772" s="31">
        <v>1.2322729825973511</v>
      </c>
      <c r="T772" s="31">
        <v>3.4079999923706055</v>
      </c>
      <c r="U772" s="31">
        <v>0.97809302806854248</v>
      </c>
      <c r="V772" s="32">
        <v>3.75</v>
      </c>
    </row>
    <row r="773" spans="1:22" x14ac:dyDescent="0.25">
      <c r="A773" s="29">
        <v>40157</v>
      </c>
      <c r="B773" s="30">
        <v>3.2487668991088867</v>
      </c>
      <c r="C773" s="31">
        <v>42.220237731933594</v>
      </c>
      <c r="D773" s="31">
        <v>33.150001525878906</v>
      </c>
      <c r="E773" s="31">
        <v>3.4100000858306885</v>
      </c>
      <c r="F773" s="31">
        <v>96.595306396484375</v>
      </c>
      <c r="G773" s="32">
        <v>86.811996459960938</v>
      </c>
      <c r="H773" s="30">
        <v>1.1332999914884567E-2</v>
      </c>
      <c r="I773" s="31">
        <v>1.4731999635696411</v>
      </c>
      <c r="J773" s="32">
        <v>1.6263999938964844</v>
      </c>
      <c r="K773" s="30">
        <v>1102.3499755859375</v>
      </c>
      <c r="L773" s="31">
        <v>111.79673767089844</v>
      </c>
      <c r="M773" s="33">
        <v>2799.80615234375</v>
      </c>
      <c r="N773" s="30">
        <v>79.456451416015625</v>
      </c>
      <c r="O773" s="31">
        <v>1127.074951171875</v>
      </c>
      <c r="P773" s="32">
        <v>381.90341186523438</v>
      </c>
      <c r="Q773" s="30">
        <v>0.52847898006439209</v>
      </c>
      <c r="R773" s="31">
        <v>3.5994999408721924</v>
      </c>
      <c r="S773" s="31">
        <v>1.2603960037231445</v>
      </c>
      <c r="T773" s="31">
        <v>3.4479999542236328</v>
      </c>
      <c r="U773" s="31">
        <v>0.98110002279281616</v>
      </c>
      <c r="V773" s="32">
        <v>3.8275001049041748</v>
      </c>
    </row>
    <row r="774" spans="1:22" x14ac:dyDescent="0.25">
      <c r="A774" s="29">
        <v>40158</v>
      </c>
      <c r="B774" s="30">
        <v>3.1941120624542236</v>
      </c>
      <c r="C774" s="31">
        <v>42.487232208251953</v>
      </c>
      <c r="D774" s="31">
        <v>33.439998626708984</v>
      </c>
      <c r="E774" s="31">
        <v>3.4600000381469727</v>
      </c>
      <c r="F774" s="31">
        <v>96.458396911621094</v>
      </c>
      <c r="G774" s="32">
        <v>86.928001403808594</v>
      </c>
      <c r="H774" s="30">
        <v>1.1212999932467937E-2</v>
      </c>
      <c r="I774" s="31">
        <v>1.4615000486373901</v>
      </c>
      <c r="J774" s="32">
        <v>1.6241999864578247</v>
      </c>
      <c r="K774" s="30">
        <v>1106.4100341796875</v>
      </c>
      <c r="L774" s="31">
        <v>113.22808074951172</v>
      </c>
      <c r="M774" s="33">
        <v>2825.88720703125</v>
      </c>
      <c r="N774" s="30">
        <v>79.449356079101563</v>
      </c>
      <c r="O774" s="31">
        <v>1117.0751953125</v>
      </c>
      <c r="P774" s="32">
        <v>393.92898559570313</v>
      </c>
      <c r="Q774" s="30">
        <v>0.55400800704956055</v>
      </c>
      <c r="R774" s="31">
        <v>3.6600000858306885</v>
      </c>
      <c r="S774" s="31">
        <v>1.2716629505157471</v>
      </c>
      <c r="T774" s="31">
        <v>3.4670000076293945</v>
      </c>
      <c r="U774" s="31">
        <v>1.0021640062332153</v>
      </c>
      <c r="V774" s="32">
        <v>3.877500057220459</v>
      </c>
    </row>
    <row r="775" spans="1:22" x14ac:dyDescent="0.25">
      <c r="A775" s="29">
        <v>40161</v>
      </c>
      <c r="B775" s="30">
        <v>3.0556190013885498</v>
      </c>
      <c r="C775" s="31">
        <v>42.166233062744141</v>
      </c>
      <c r="D775" s="31">
        <v>33.569999694824219</v>
      </c>
      <c r="E775" s="31">
        <v>3.4100000858306885</v>
      </c>
      <c r="F775" s="31">
        <v>96.353363037109375</v>
      </c>
      <c r="G775" s="32">
        <v>87.153999328613281</v>
      </c>
      <c r="H775" s="30">
        <v>1.1281999759376049E-2</v>
      </c>
      <c r="I775" s="31">
        <v>1.4656000137329102</v>
      </c>
      <c r="J775" s="32">
        <v>1.6303000450134277</v>
      </c>
      <c r="K775" s="30">
        <v>1114.1099853515625</v>
      </c>
      <c r="L775" s="31">
        <v>114.12399291992188</v>
      </c>
      <c r="M775" s="33">
        <v>2849.2412109375</v>
      </c>
      <c r="N775" s="30">
        <v>79.490966796875</v>
      </c>
      <c r="O775" s="31">
        <v>1122.0875244140625</v>
      </c>
      <c r="P775" s="32">
        <v>397.625</v>
      </c>
      <c r="Q775" s="30">
        <v>0.56759399175643921</v>
      </c>
      <c r="R775" s="31">
        <v>3.6754999160766602</v>
      </c>
      <c r="S775" s="31">
        <v>1.2594209909439087</v>
      </c>
      <c r="T775" s="31">
        <v>3.4430000782012939</v>
      </c>
      <c r="U775" s="31">
        <v>1.0166189670562744</v>
      </c>
      <c r="V775" s="32">
        <v>3.8675000667572021</v>
      </c>
    </row>
    <row r="776" spans="1:22" x14ac:dyDescent="0.25">
      <c r="A776" s="29">
        <v>40162</v>
      </c>
      <c r="B776" s="30">
        <v>3.2933390140533447</v>
      </c>
      <c r="C776" s="31">
        <v>43.094650268554688</v>
      </c>
      <c r="D776" s="31">
        <v>33.659999847412109</v>
      </c>
      <c r="E776" s="31">
        <v>3.4100000858306885</v>
      </c>
      <c r="F776" s="31">
        <v>96.185173034667969</v>
      </c>
      <c r="G776" s="32">
        <v>87.36199951171875</v>
      </c>
      <c r="H776" s="30">
        <v>1.1142999865114689E-2</v>
      </c>
      <c r="I776" s="31">
        <v>1.4537999629974365</v>
      </c>
      <c r="J776" s="32">
        <v>1.625499963760376</v>
      </c>
      <c r="K776" s="30">
        <v>1107.9300537109375</v>
      </c>
      <c r="L776" s="31">
        <v>112.23195648193359</v>
      </c>
      <c r="M776" s="33">
        <v>2813.483154296875</v>
      </c>
      <c r="N776" s="30">
        <v>79.460968017578125</v>
      </c>
      <c r="O776" s="31">
        <v>1121.085693359375</v>
      </c>
      <c r="P776" s="32">
        <v>407.5</v>
      </c>
      <c r="Q776" s="30">
        <v>0.59401100873947144</v>
      </c>
      <c r="R776" s="31">
        <v>3.7455000877380371</v>
      </c>
      <c r="S776" s="31">
        <v>1.2727509737014771</v>
      </c>
      <c r="T776" s="31">
        <v>3.4879999160766602</v>
      </c>
      <c r="U776" s="31">
        <v>1.0433900356292725</v>
      </c>
      <c r="V776" s="32">
        <v>3.9300000667572021</v>
      </c>
    </row>
    <row r="777" spans="1:22" x14ac:dyDescent="0.25">
      <c r="A777" s="29">
        <v>40163</v>
      </c>
      <c r="B777" s="30">
        <v>3.4068689346313477</v>
      </c>
      <c r="C777" s="31">
        <v>43.549285888671875</v>
      </c>
      <c r="D777" s="31">
        <v>33.610000610351563</v>
      </c>
      <c r="E777" s="31">
        <v>3.4900000095367432</v>
      </c>
      <c r="F777" s="31">
        <v>96.130416870117188</v>
      </c>
      <c r="G777" s="32">
        <v>87.686996459960938</v>
      </c>
      <c r="H777" s="30">
        <v>1.1115999892354012E-2</v>
      </c>
      <c r="I777" s="31">
        <v>1.4530999660491943</v>
      </c>
      <c r="J777" s="32">
        <v>1.6310000419616699</v>
      </c>
      <c r="K777" s="30">
        <v>1109.1800537109375</v>
      </c>
      <c r="L777" s="31">
        <v>113.46559906005859</v>
      </c>
      <c r="M777" s="33">
        <v>2787.62255859375</v>
      </c>
      <c r="N777" s="30">
        <v>80.5225830078125</v>
      </c>
      <c r="O777" s="31">
        <v>1136.08544921875</v>
      </c>
      <c r="P777" s="32">
        <v>410.25</v>
      </c>
      <c r="Q777" s="30">
        <v>0.57403099536895752</v>
      </c>
      <c r="R777" s="31">
        <v>3.7404999732971191</v>
      </c>
      <c r="S777" s="31">
        <v>1.2467679977416992</v>
      </c>
      <c r="T777" s="31">
        <v>3.4530000686645508</v>
      </c>
      <c r="U777" s="31">
        <v>1.0355310440063477</v>
      </c>
      <c r="V777" s="32">
        <v>3.9449999332427979</v>
      </c>
    </row>
    <row r="778" spans="1:22" x14ac:dyDescent="0.25">
      <c r="A778" s="29">
        <v>40164</v>
      </c>
      <c r="B778" s="30">
        <v>3.5645179748535156</v>
      </c>
      <c r="C778" s="31">
        <v>45.008583068847656</v>
      </c>
      <c r="D778" s="31">
        <v>33.610000610351563</v>
      </c>
      <c r="E778" s="31">
        <v>3.4700000286102295</v>
      </c>
      <c r="F778" s="31">
        <v>96.613456726074219</v>
      </c>
      <c r="G778" s="32">
        <v>87.725997924804688</v>
      </c>
      <c r="H778" s="30">
        <v>1.1115999892354012E-2</v>
      </c>
      <c r="I778" s="31">
        <v>1.4337999820709229</v>
      </c>
      <c r="J778" s="32">
        <v>1.615399956703186</v>
      </c>
      <c r="K778" s="30">
        <v>1096.0799560546875</v>
      </c>
      <c r="L778" s="31">
        <v>112.75570678710938</v>
      </c>
      <c r="M778" s="33">
        <v>2752.419921875</v>
      </c>
      <c r="N778" s="30">
        <v>80.017097473144531</v>
      </c>
      <c r="O778" s="31">
        <v>1105.1717529296875</v>
      </c>
      <c r="P778" s="32">
        <v>397</v>
      </c>
      <c r="Q778" s="30">
        <v>0.51536202430725098</v>
      </c>
      <c r="R778" s="31">
        <v>3.6289999485015869</v>
      </c>
      <c r="S778" s="31">
        <v>1.2260129451751709</v>
      </c>
      <c r="T778" s="31">
        <v>3.4079999923706055</v>
      </c>
      <c r="U778" s="31">
        <v>0.99949097633361816</v>
      </c>
      <c r="V778" s="32">
        <v>3.9175000190734863</v>
      </c>
    </row>
    <row r="779" spans="1:22" x14ac:dyDescent="0.25">
      <c r="A779" s="29">
        <v>40165</v>
      </c>
      <c r="B779" s="30">
        <v>3.5221459865570068</v>
      </c>
      <c r="C779" s="31">
        <v>44.827228546142578</v>
      </c>
      <c r="D779" s="31">
        <v>33.919998168945313</v>
      </c>
      <c r="E779" s="31">
        <v>3.5899999141693115</v>
      </c>
      <c r="F779" s="31">
        <v>96.651283264160156</v>
      </c>
      <c r="G779" s="32">
        <v>87.549003601074219</v>
      </c>
      <c r="H779" s="30">
        <v>1.1056999675929546E-2</v>
      </c>
      <c r="I779" s="31">
        <v>1.4337999820709229</v>
      </c>
      <c r="J779" s="32">
        <v>1.6122000217437744</v>
      </c>
      <c r="K779" s="30">
        <v>1102.469970703125</v>
      </c>
      <c r="L779" s="31">
        <v>111.96045684814453</v>
      </c>
      <c r="M779" s="33">
        <v>2729.71240234375</v>
      </c>
      <c r="N779" s="30">
        <v>80.826454162597656</v>
      </c>
      <c r="O779" s="31">
        <v>1107.6717529296875</v>
      </c>
      <c r="P779" s="32">
        <v>397.75</v>
      </c>
      <c r="Q779" s="30">
        <v>0.52463102340698242</v>
      </c>
      <c r="R779" s="31">
        <v>3.6779999732971191</v>
      </c>
      <c r="S779" s="31">
        <v>1.2214130163192749</v>
      </c>
      <c r="T779" s="31">
        <v>3.3970000743865967</v>
      </c>
      <c r="U779" s="31">
        <v>0.976173996925354</v>
      </c>
      <c r="V779" s="32">
        <v>3.8575000762939453</v>
      </c>
    </row>
    <row r="780" spans="1:22" x14ac:dyDescent="0.25">
      <c r="A780" s="29">
        <v>40168</v>
      </c>
      <c r="B780" s="30">
        <v>3.5027151107788086</v>
      </c>
      <c r="C780" s="31">
        <v>44.893962860107422</v>
      </c>
      <c r="D780" s="31">
        <v>34.220001220703125</v>
      </c>
      <c r="E780" s="31">
        <v>3.5199999809265137</v>
      </c>
      <c r="F780" s="31">
        <v>96.41412353515625</v>
      </c>
      <c r="G780" s="32">
        <v>87.852996826171875</v>
      </c>
      <c r="H780" s="30">
        <v>1.0967000387609005E-2</v>
      </c>
      <c r="I780" s="31">
        <v>1.4275000095367432</v>
      </c>
      <c r="J780" s="32">
        <v>1.6053999662399292</v>
      </c>
      <c r="K780" s="30">
        <v>1114.050048828125</v>
      </c>
      <c r="L780" s="31">
        <v>111.91855621337891</v>
      </c>
      <c r="M780" s="33">
        <v>2700.91552734375</v>
      </c>
      <c r="N780" s="30">
        <v>79.980964660644531</v>
      </c>
      <c r="O780" s="31">
        <v>1101.285888671875</v>
      </c>
      <c r="P780" s="32">
        <v>400</v>
      </c>
      <c r="Q780" s="30">
        <v>0.5580819845199585</v>
      </c>
      <c r="R780" s="31">
        <v>3.8375000953674316</v>
      </c>
      <c r="S780" s="31">
        <v>1.2341350317001343</v>
      </c>
      <c r="T780" s="31">
        <v>3.4519999027252197</v>
      </c>
      <c r="U780" s="31">
        <v>1.0016059875488281</v>
      </c>
      <c r="V780" s="32">
        <v>3.9549999237060547</v>
      </c>
    </row>
    <row r="781" spans="1:22" x14ac:dyDescent="0.25">
      <c r="A781" s="29">
        <v>40169</v>
      </c>
      <c r="B781" s="30">
        <v>3.4579570293426514</v>
      </c>
      <c r="C781" s="31">
        <v>44.990280151367188</v>
      </c>
      <c r="D781" s="31">
        <v>34.599998474121094</v>
      </c>
      <c r="E781" s="31">
        <v>3.5799999237060547</v>
      </c>
      <c r="F781" s="31">
        <v>95.950698852539063</v>
      </c>
      <c r="G781" s="32">
        <v>88.084999084472656</v>
      </c>
      <c r="H781" s="30">
        <v>1.0896000079810619E-2</v>
      </c>
      <c r="I781" s="31">
        <v>1.4249000549316406</v>
      </c>
      <c r="J781" s="32">
        <v>1.5968999862670898</v>
      </c>
      <c r="K781" s="30">
        <v>1118.02001953125</v>
      </c>
      <c r="L781" s="31">
        <v>113.16816711425781</v>
      </c>
      <c r="M781" s="33">
        <v>2720.17578125</v>
      </c>
      <c r="N781" s="30">
        <v>80.262260437011719</v>
      </c>
      <c r="O781" s="31">
        <v>1083.336181640625</v>
      </c>
      <c r="P781" s="32">
        <v>398.75</v>
      </c>
      <c r="Q781" s="30">
        <v>0.56633400917053223</v>
      </c>
      <c r="R781" s="31">
        <v>3.9114999771118164</v>
      </c>
      <c r="S781" s="31">
        <v>1.241407036781311</v>
      </c>
      <c r="T781" s="31">
        <v>3.4930000305175781</v>
      </c>
      <c r="U781" s="31">
        <v>1.0255550146102905</v>
      </c>
      <c r="V781" s="32">
        <v>4.002500057220459</v>
      </c>
    </row>
    <row r="782" spans="1:22" x14ac:dyDescent="0.25">
      <c r="A782" s="29">
        <v>40170</v>
      </c>
      <c r="B782" s="30">
        <v>3.3872380256652832</v>
      </c>
      <c r="C782" s="31">
        <v>45.228515625</v>
      </c>
      <c r="D782" s="31">
        <v>34.430000305175781</v>
      </c>
      <c r="E782" s="31">
        <v>3.4800000190734863</v>
      </c>
      <c r="F782" s="31">
        <v>95.940216064453125</v>
      </c>
      <c r="G782" s="32">
        <v>88.194000244140625</v>
      </c>
      <c r="H782" s="30">
        <v>1.090800017118454E-2</v>
      </c>
      <c r="I782" s="31">
        <v>1.4336999654769897</v>
      </c>
      <c r="J782" s="32">
        <v>1.5952999591827393</v>
      </c>
      <c r="K782" s="30">
        <v>1120.5899658203125</v>
      </c>
      <c r="L782" s="31">
        <v>113.16816711425781</v>
      </c>
      <c r="M782" s="33">
        <v>2750.808837890625</v>
      </c>
      <c r="N782" s="30">
        <v>82.186126708984375</v>
      </c>
      <c r="O782" s="31">
        <v>1094.8079833984375</v>
      </c>
      <c r="P782" s="32">
        <v>404.75</v>
      </c>
      <c r="Q782" s="30">
        <v>0.5885850191116333</v>
      </c>
      <c r="R782" s="31">
        <v>3.9024999141693115</v>
      </c>
      <c r="S782" s="31">
        <v>1.2485100030899048</v>
      </c>
      <c r="T782" s="31">
        <v>3.5539999008178711</v>
      </c>
      <c r="U782" s="31">
        <v>1.022678017616272</v>
      </c>
      <c r="V782" s="32">
        <v>4.054999828338623</v>
      </c>
    </row>
    <row r="783" spans="1:22" x14ac:dyDescent="0.25">
      <c r="A783" s="29">
        <v>40171</v>
      </c>
      <c r="B783" s="30">
        <v>3.3812739849090576</v>
      </c>
      <c r="C783" s="31">
        <v>45.116184234619141</v>
      </c>
      <c r="D783" s="31">
        <v>34.509998321533203</v>
      </c>
      <c r="E783" s="31">
        <v>3.4300000667572021</v>
      </c>
      <c r="F783" s="31">
        <v>95.81658935546875</v>
      </c>
      <c r="G783" s="32">
        <v>88.222000122070313</v>
      </c>
      <c r="H783" s="30">
        <v>1.090800017118454E-2</v>
      </c>
      <c r="I783" s="31">
        <v>1.437999963760376</v>
      </c>
      <c r="J783" s="32">
        <v>1.5949000120162964</v>
      </c>
      <c r="K783" s="30">
        <v>1126.47998046875</v>
      </c>
      <c r="L783" s="31">
        <v>114.97853088378906</v>
      </c>
      <c r="M783" s="33">
        <v>2774.0068359375</v>
      </c>
      <c r="N783" s="30">
        <v>83.618385314941406</v>
      </c>
      <c r="O783" s="31">
        <v>1101.3577880859375</v>
      </c>
      <c r="P783" s="32">
        <v>408.5</v>
      </c>
      <c r="Q783" s="30">
        <v>0.62596398591995239</v>
      </c>
      <c r="R783" s="31">
        <v>3.9509999752044678</v>
      </c>
      <c r="S783" s="31">
        <v>1.261834979057312</v>
      </c>
      <c r="T783" s="31">
        <v>3.5529999732971191</v>
      </c>
      <c r="U783" s="31">
        <v>1.0298930406570435</v>
      </c>
      <c r="V783" s="32">
        <v>4.0425000190734863</v>
      </c>
    </row>
    <row r="784" spans="1:22" x14ac:dyDescent="0.25">
      <c r="A784" s="29">
        <v>40172</v>
      </c>
      <c r="B784" s="30">
        <v>3.3812739849090576</v>
      </c>
      <c r="C784" s="31">
        <v>45.116184234619141</v>
      </c>
      <c r="D784" s="31">
        <v>34.509998321533203</v>
      </c>
      <c r="E784" s="31">
        <v>3.4300000667572021</v>
      </c>
      <c r="F784" s="31">
        <v>95.81658935546875</v>
      </c>
      <c r="G784" s="32">
        <v>88.222000122070313</v>
      </c>
      <c r="H784" s="30">
        <v>1.090800017118454E-2</v>
      </c>
      <c r="I784" s="31">
        <v>1.441100001335144</v>
      </c>
      <c r="J784" s="32">
        <v>1.5949000120162964</v>
      </c>
      <c r="K784" s="30">
        <v>1126.47998046875</v>
      </c>
      <c r="L784" s="31">
        <v>114.84690093994141</v>
      </c>
      <c r="M784" s="33">
        <v>2774.0068359375</v>
      </c>
      <c r="N784" s="30">
        <v>83.618385314941406</v>
      </c>
      <c r="O784" s="31">
        <v>1101.3577880859375</v>
      </c>
      <c r="P784" s="32">
        <v>408.5</v>
      </c>
      <c r="Q784" s="30">
        <v>0.62596398591995239</v>
      </c>
      <c r="R784" s="31">
        <v>3.9509999752044678</v>
      </c>
      <c r="S784" s="31">
        <v>1.261834979057312</v>
      </c>
      <c r="T784" s="31">
        <v>3.5529999732971191</v>
      </c>
      <c r="U784" s="31">
        <v>1.0298930406570435</v>
      </c>
      <c r="V784" s="32">
        <v>4.0425000190734863</v>
      </c>
    </row>
    <row r="785" spans="1:22" x14ac:dyDescent="0.25">
      <c r="A785" s="29">
        <v>40175</v>
      </c>
      <c r="B785" s="30">
        <v>3.3601078987121582</v>
      </c>
      <c r="C785" s="31">
        <v>45.322948455810547</v>
      </c>
      <c r="D785" s="31">
        <v>34.75</v>
      </c>
      <c r="E785" s="31">
        <v>3.5999999046325684</v>
      </c>
      <c r="F785" s="31">
        <v>95.597549438476563</v>
      </c>
      <c r="G785" s="32">
        <v>88.287002563476563</v>
      </c>
      <c r="H785" s="30">
        <v>1.0916999541223049E-2</v>
      </c>
      <c r="I785" s="31">
        <v>1.4378000497817993</v>
      </c>
      <c r="J785" s="32">
        <v>1.6003999710083008</v>
      </c>
      <c r="K785" s="30">
        <v>1127.780029296875</v>
      </c>
      <c r="L785" s="31">
        <v>116.12654876708984</v>
      </c>
      <c r="M785" s="33">
        <v>2769.586669921875</v>
      </c>
      <c r="N785" s="30">
        <v>84.427093505859375</v>
      </c>
      <c r="O785" s="31">
        <v>1101.4122314453125</v>
      </c>
      <c r="P785" s="32">
        <v>416</v>
      </c>
      <c r="Q785" s="30">
        <v>0.65504801273345947</v>
      </c>
      <c r="R785" s="31">
        <v>4.000950813293457</v>
      </c>
      <c r="S785" s="31">
        <v>1.2708410024642944</v>
      </c>
      <c r="T785" s="31">
        <v>3.5610001087188721</v>
      </c>
      <c r="U785" s="31">
        <v>1.0409090518951416</v>
      </c>
      <c r="V785" s="32">
        <v>4.0425000190734863</v>
      </c>
    </row>
    <row r="786" spans="1:22" x14ac:dyDescent="0.25">
      <c r="A786" s="29">
        <v>40176</v>
      </c>
      <c r="B786" s="30">
        <v>3.3256020545959473</v>
      </c>
      <c r="C786" s="31">
        <v>45.456676483154297</v>
      </c>
      <c r="D786" s="31">
        <v>34.590000152587891</v>
      </c>
      <c r="E786" s="31">
        <v>3.440000057220459</v>
      </c>
      <c r="F786" s="31">
        <v>95.409828186035156</v>
      </c>
      <c r="G786" s="32">
        <v>88.393997192382813</v>
      </c>
      <c r="H786" s="30">
        <v>1.0874000377953053E-2</v>
      </c>
      <c r="I786" s="31">
        <v>1.4354000091552734</v>
      </c>
      <c r="J786" s="32">
        <v>1.5904999971389771</v>
      </c>
      <c r="K786" s="30">
        <v>1126.199951171875</v>
      </c>
      <c r="L786" s="31">
        <v>115.54316711425781</v>
      </c>
      <c r="M786" s="33">
        <v>2772.279052734375</v>
      </c>
      <c r="N786" s="30">
        <v>84.577423095703125</v>
      </c>
      <c r="O786" s="31">
        <v>1097.385986328125</v>
      </c>
      <c r="P786" s="32">
        <v>417</v>
      </c>
      <c r="Q786" s="30">
        <v>0.65183699131011963</v>
      </c>
      <c r="R786" s="31">
        <v>3.9639999866485596</v>
      </c>
      <c r="S786" s="31">
        <v>1.2907630205154419</v>
      </c>
      <c r="T786" s="31">
        <v>3.5739998817443848</v>
      </c>
      <c r="U786" s="31">
        <v>1.0843440294265747</v>
      </c>
      <c r="V786" s="32">
        <v>4.127500057220459</v>
      </c>
    </row>
    <row r="787" spans="1:22" x14ac:dyDescent="0.25">
      <c r="A787" s="29">
        <v>40177</v>
      </c>
      <c r="B787" s="30">
        <v>3.2477259635925293</v>
      </c>
      <c r="C787" s="31">
        <v>45.514015197753906</v>
      </c>
      <c r="D787" s="31">
        <v>34.599998474121094</v>
      </c>
      <c r="E787" s="31">
        <v>3.4800000190734863</v>
      </c>
      <c r="F787" s="31">
        <v>95.473289489746094</v>
      </c>
      <c r="G787" s="32">
        <v>88.384002685546875</v>
      </c>
      <c r="H787" s="30">
        <v>1.0812999680638313E-2</v>
      </c>
      <c r="I787" s="31">
        <v>1.433899998664856</v>
      </c>
      <c r="J787" s="32">
        <v>1.6067999601364136</v>
      </c>
      <c r="K787" s="30">
        <v>1126.4200439453125</v>
      </c>
      <c r="L787" s="31">
        <v>114.16861724853516</v>
      </c>
      <c r="M787" s="33">
        <v>2772.1298828125</v>
      </c>
      <c r="N787" s="30">
        <v>84.845161437988281</v>
      </c>
      <c r="O787" s="31">
        <v>1094.364990234375</v>
      </c>
      <c r="P787" s="32">
        <v>413.75</v>
      </c>
      <c r="Q787" s="30">
        <v>0.64296197891235352</v>
      </c>
      <c r="R787" s="31">
        <v>3.9240000247955322</v>
      </c>
      <c r="S787" s="31">
        <v>1.3027579784393311</v>
      </c>
      <c r="T787" s="31">
        <v>3.5899999141693115</v>
      </c>
      <c r="U787" s="31">
        <v>1.0961370468139648</v>
      </c>
      <c r="V787" s="32">
        <v>4.125</v>
      </c>
    </row>
    <row r="788" spans="1:22" x14ac:dyDescent="0.25">
      <c r="A788" s="29">
        <v>40178</v>
      </c>
      <c r="B788" s="30">
        <v>3.1782081127166748</v>
      </c>
      <c r="C788" s="31">
        <v>45.395698547363281</v>
      </c>
      <c r="D788" s="31">
        <v>34.689998626708984</v>
      </c>
      <c r="E788" s="31">
        <v>3.5499999523162842</v>
      </c>
      <c r="F788" s="31">
        <v>95.473289489746094</v>
      </c>
      <c r="G788" s="32">
        <v>88.179000854492188</v>
      </c>
      <c r="H788" s="30">
        <v>1.0737000033259392E-2</v>
      </c>
      <c r="I788" s="31">
        <v>1.4321000576019287</v>
      </c>
      <c r="J788" s="32">
        <v>1.6146999597549438</v>
      </c>
      <c r="K788" s="30">
        <v>1115.0999755859375</v>
      </c>
      <c r="L788" s="31">
        <v>114.16861724853516</v>
      </c>
      <c r="M788" s="33">
        <v>2821.03857421875</v>
      </c>
      <c r="N788" s="30">
        <v>84.492256164550781</v>
      </c>
      <c r="O788" s="31">
        <v>1095.6650390625</v>
      </c>
      <c r="P788" s="32">
        <v>414.5</v>
      </c>
      <c r="Q788" s="30">
        <v>0.66399002075195313</v>
      </c>
      <c r="R788" s="31">
        <v>3.9714999198913574</v>
      </c>
      <c r="S788" s="31">
        <v>1.3062020540237427</v>
      </c>
      <c r="T788" s="31">
        <v>3.5899999141693115</v>
      </c>
      <c r="U788" s="31">
        <v>1.0745530128479004</v>
      </c>
      <c r="V788" s="32">
        <v>4.0875000953674316</v>
      </c>
    </row>
    <row r="789" spans="1:22" x14ac:dyDescent="0.25">
      <c r="A789" s="29"/>
      <c r="B789" s="34"/>
      <c r="C789" s="35"/>
      <c r="D789" s="35"/>
      <c r="E789" s="35"/>
      <c r="F789" s="35"/>
      <c r="G789" s="36"/>
      <c r="H789" s="34"/>
      <c r="I789" s="35"/>
      <c r="J789" s="36"/>
      <c r="K789" s="34"/>
      <c r="L789" s="35"/>
      <c r="M789" s="37"/>
      <c r="N789" s="34"/>
      <c r="O789" s="35"/>
      <c r="P789" s="36"/>
      <c r="Q789" s="34"/>
      <c r="R789" s="35"/>
      <c r="S789" s="35"/>
      <c r="T789" s="35"/>
      <c r="U789" s="35"/>
      <c r="V789" s="36"/>
    </row>
    <row r="790" spans="1:22" x14ac:dyDescent="0.25">
      <c r="A790" s="29"/>
      <c r="B790" s="34"/>
      <c r="C790" s="35"/>
      <c r="D790" s="35"/>
      <c r="E790" s="35"/>
      <c r="F790" s="35"/>
      <c r="G790" s="36"/>
      <c r="H790" s="34"/>
      <c r="I790" s="35"/>
      <c r="J790" s="36"/>
      <c r="K790" s="34"/>
      <c r="L790" s="35"/>
      <c r="M790" s="37"/>
      <c r="N790" s="34"/>
      <c r="O790" s="35"/>
      <c r="P790" s="36"/>
      <c r="Q790" s="34"/>
      <c r="R790" s="35"/>
      <c r="S790" s="35"/>
      <c r="T790" s="35"/>
      <c r="U790" s="35"/>
      <c r="V790" s="36"/>
    </row>
    <row r="791" spans="1:22" x14ac:dyDescent="0.25">
      <c r="A791" s="29"/>
      <c r="B791" s="34"/>
      <c r="C791" s="35"/>
      <c r="D791" s="35"/>
      <c r="E791" s="35"/>
      <c r="F791" s="35"/>
      <c r="G791" s="36"/>
      <c r="H791" s="34"/>
      <c r="I791" s="35"/>
      <c r="J791" s="36"/>
      <c r="K791" s="34"/>
      <c r="L791" s="35"/>
      <c r="M791" s="37"/>
      <c r="N791" s="34"/>
      <c r="O791" s="35"/>
      <c r="P791" s="36"/>
      <c r="Q791" s="34"/>
      <c r="R791" s="35"/>
      <c r="S791" s="35"/>
      <c r="T791" s="35"/>
      <c r="U791" s="35"/>
      <c r="V791" s="36"/>
    </row>
    <row r="792" spans="1:22" x14ac:dyDescent="0.25">
      <c r="A792" s="29"/>
      <c r="B792" s="34"/>
      <c r="C792" s="35"/>
      <c r="D792" s="35"/>
      <c r="E792" s="35"/>
      <c r="F792" s="35"/>
      <c r="G792" s="36"/>
      <c r="H792" s="34"/>
      <c r="I792" s="35"/>
      <c r="J792" s="36"/>
      <c r="K792" s="34"/>
      <c r="L792" s="35"/>
      <c r="M792" s="37"/>
      <c r="N792" s="34"/>
      <c r="O792" s="35"/>
      <c r="P792" s="36"/>
      <c r="Q792" s="34"/>
      <c r="R792" s="35"/>
      <c r="S792" s="35"/>
      <c r="T792" s="35"/>
      <c r="U792" s="35"/>
      <c r="V792" s="36"/>
    </row>
    <row r="793" spans="1:22" x14ac:dyDescent="0.25">
      <c r="A793" s="29"/>
      <c r="B793" s="34"/>
      <c r="C793" s="35"/>
      <c r="D793" s="35"/>
      <c r="E793" s="35"/>
      <c r="F793" s="35"/>
      <c r="G793" s="36"/>
      <c r="H793" s="34"/>
      <c r="I793" s="35"/>
      <c r="J793" s="36"/>
      <c r="K793" s="34"/>
      <c r="L793" s="35"/>
      <c r="M793" s="37"/>
      <c r="N793" s="34"/>
      <c r="O793" s="35"/>
      <c r="P793" s="36"/>
      <c r="Q793" s="34"/>
      <c r="R793" s="35"/>
      <c r="S793" s="35"/>
      <c r="T793" s="35"/>
      <c r="U793" s="35"/>
      <c r="V793" s="36"/>
    </row>
    <row r="794" spans="1:22" x14ac:dyDescent="0.25">
      <c r="A794" s="29"/>
      <c r="B794" s="34"/>
      <c r="C794" s="35"/>
      <c r="D794" s="35"/>
      <c r="E794" s="35"/>
      <c r="F794" s="35"/>
      <c r="G794" s="36"/>
      <c r="H794" s="34"/>
      <c r="I794" s="35"/>
      <c r="J794" s="36"/>
      <c r="K794" s="34"/>
      <c r="L794" s="35"/>
      <c r="M794" s="37"/>
      <c r="N794" s="34"/>
      <c r="O794" s="35"/>
      <c r="P794" s="36"/>
      <c r="Q794" s="34"/>
      <c r="R794" s="35"/>
      <c r="S794" s="35"/>
      <c r="T794" s="35"/>
      <c r="U794" s="35"/>
      <c r="V794" s="36"/>
    </row>
    <row r="795" spans="1:22" x14ac:dyDescent="0.25">
      <c r="A795" s="29"/>
      <c r="B795" s="34"/>
      <c r="C795" s="35"/>
      <c r="D795" s="35"/>
      <c r="E795" s="35"/>
      <c r="F795" s="35"/>
      <c r="G795" s="36"/>
      <c r="H795" s="34"/>
      <c r="I795" s="35"/>
      <c r="J795" s="36"/>
      <c r="K795" s="34"/>
      <c r="L795" s="35"/>
      <c r="M795" s="37"/>
      <c r="N795" s="34"/>
      <c r="O795" s="35"/>
      <c r="P795" s="36"/>
      <c r="Q795" s="34"/>
      <c r="R795" s="35"/>
      <c r="S795" s="35"/>
      <c r="T795" s="35"/>
      <c r="U795" s="35"/>
      <c r="V795" s="36"/>
    </row>
    <row r="796" spans="1:22" x14ac:dyDescent="0.25">
      <c r="A796" s="29"/>
      <c r="B796" s="34"/>
      <c r="C796" s="35"/>
      <c r="D796" s="35"/>
      <c r="E796" s="35"/>
      <c r="F796" s="35"/>
      <c r="G796" s="36"/>
      <c r="H796" s="34"/>
      <c r="I796" s="35"/>
      <c r="J796" s="36"/>
      <c r="K796" s="34"/>
      <c r="L796" s="35"/>
      <c r="M796" s="37"/>
      <c r="N796" s="34"/>
      <c r="O796" s="35"/>
      <c r="P796" s="36"/>
      <c r="Q796" s="34"/>
      <c r="R796" s="35"/>
      <c r="S796" s="35"/>
      <c r="T796" s="35"/>
      <c r="U796" s="35"/>
      <c r="V796" s="36"/>
    </row>
    <row r="797" spans="1:22" x14ac:dyDescent="0.25">
      <c r="A797" s="29"/>
      <c r="B797" s="34"/>
      <c r="C797" s="35"/>
      <c r="D797" s="35"/>
      <c r="E797" s="35"/>
      <c r="F797" s="35"/>
      <c r="G797" s="36"/>
      <c r="H797" s="34"/>
      <c r="I797" s="35"/>
      <c r="J797" s="36"/>
      <c r="K797" s="34"/>
      <c r="L797" s="35"/>
      <c r="M797" s="37"/>
      <c r="N797" s="34"/>
      <c r="O797" s="35"/>
      <c r="P797" s="36"/>
      <c r="Q797" s="34"/>
      <c r="R797" s="35"/>
      <c r="S797" s="35"/>
      <c r="T797" s="35"/>
      <c r="U797" s="35"/>
      <c r="V797" s="36"/>
    </row>
    <row r="798" spans="1:22" x14ac:dyDescent="0.25">
      <c r="A798" s="29"/>
      <c r="B798" s="34"/>
      <c r="C798" s="35"/>
      <c r="D798" s="35"/>
      <c r="E798" s="35"/>
      <c r="F798" s="35"/>
      <c r="G798" s="36"/>
      <c r="H798" s="34"/>
      <c r="I798" s="35"/>
      <c r="J798" s="36"/>
      <c r="K798" s="34"/>
      <c r="L798" s="35"/>
      <c r="M798" s="37"/>
      <c r="N798" s="34"/>
      <c r="O798" s="35"/>
      <c r="P798" s="36"/>
      <c r="Q798" s="34"/>
      <c r="R798" s="35"/>
      <c r="S798" s="35"/>
      <c r="T798" s="35"/>
      <c r="U798" s="35"/>
      <c r="V798" s="36"/>
    </row>
    <row r="799" spans="1:22" x14ac:dyDescent="0.25">
      <c r="A799" s="29"/>
      <c r="B799" s="34"/>
      <c r="C799" s="35"/>
      <c r="D799" s="35"/>
      <c r="E799" s="35"/>
      <c r="F799" s="35"/>
      <c r="G799" s="36"/>
      <c r="H799" s="34"/>
      <c r="I799" s="35"/>
      <c r="J799" s="36"/>
      <c r="K799" s="34"/>
      <c r="L799" s="35"/>
      <c r="M799" s="37"/>
      <c r="N799" s="34"/>
      <c r="O799" s="35"/>
      <c r="P799" s="36"/>
      <c r="Q799" s="34"/>
      <c r="R799" s="35"/>
      <c r="S799" s="35"/>
      <c r="T799" s="35"/>
      <c r="U799" s="35"/>
      <c r="V799" s="36"/>
    </row>
    <row r="800" spans="1:22" x14ac:dyDescent="0.25">
      <c r="A800" s="29"/>
      <c r="B800" s="34"/>
      <c r="C800" s="35"/>
      <c r="D800" s="35"/>
      <c r="E800" s="35"/>
      <c r="F800" s="35"/>
      <c r="G800" s="36"/>
      <c r="H800" s="34"/>
      <c r="I800" s="35"/>
      <c r="J800" s="36"/>
      <c r="K800" s="34"/>
      <c r="L800" s="35"/>
      <c r="M800" s="37"/>
      <c r="N800" s="34"/>
      <c r="O800" s="35"/>
      <c r="P800" s="36"/>
      <c r="Q800" s="34"/>
      <c r="R800" s="35"/>
      <c r="S800" s="35"/>
      <c r="T800" s="35"/>
      <c r="U800" s="35"/>
      <c r="V800" s="36"/>
    </row>
    <row r="801" spans="1:22" x14ac:dyDescent="0.25">
      <c r="A801" s="29"/>
      <c r="B801" s="34"/>
      <c r="C801" s="35"/>
      <c r="D801" s="35"/>
      <c r="E801" s="35"/>
      <c r="F801" s="35"/>
      <c r="G801" s="36"/>
      <c r="H801" s="34"/>
      <c r="I801" s="35"/>
      <c r="J801" s="36"/>
      <c r="K801" s="34"/>
      <c r="L801" s="35"/>
      <c r="M801" s="37"/>
      <c r="N801" s="34"/>
      <c r="O801" s="35"/>
      <c r="P801" s="36"/>
      <c r="Q801" s="34"/>
      <c r="R801" s="35"/>
      <c r="S801" s="35"/>
      <c r="T801" s="35"/>
      <c r="U801" s="35"/>
      <c r="V801" s="36"/>
    </row>
    <row r="802" spans="1:22" x14ac:dyDescent="0.25">
      <c r="A802" s="29"/>
      <c r="B802" s="34"/>
      <c r="C802" s="35"/>
      <c r="D802" s="35"/>
      <c r="E802" s="35"/>
      <c r="F802" s="35"/>
      <c r="G802" s="36"/>
      <c r="H802" s="34"/>
      <c r="I802" s="35"/>
      <c r="J802" s="36"/>
      <c r="K802" s="34"/>
      <c r="L802" s="35"/>
      <c r="M802" s="37"/>
      <c r="N802" s="34"/>
      <c r="O802" s="35"/>
      <c r="P802" s="36"/>
      <c r="Q802" s="34"/>
      <c r="R802" s="35"/>
      <c r="S802" s="35"/>
      <c r="T802" s="35"/>
      <c r="U802" s="35"/>
      <c r="V802" s="36"/>
    </row>
    <row r="803" spans="1:22" x14ac:dyDescent="0.25">
      <c r="A803" s="29"/>
      <c r="B803" s="34"/>
      <c r="C803" s="35"/>
      <c r="D803" s="35"/>
      <c r="E803" s="35"/>
      <c r="F803" s="35"/>
      <c r="G803" s="36"/>
      <c r="H803" s="34"/>
      <c r="I803" s="35"/>
      <c r="J803" s="36"/>
      <c r="K803" s="34"/>
      <c r="L803" s="35"/>
      <c r="M803" s="37"/>
      <c r="N803" s="34"/>
      <c r="O803" s="35"/>
      <c r="P803" s="36"/>
      <c r="Q803" s="34"/>
      <c r="R803" s="35"/>
      <c r="S803" s="35"/>
      <c r="T803" s="35"/>
      <c r="U803" s="35"/>
      <c r="V803" s="36"/>
    </row>
    <row r="804" spans="1:22" x14ac:dyDescent="0.25">
      <c r="A804" s="29"/>
      <c r="B804" s="34"/>
      <c r="C804" s="35"/>
      <c r="D804" s="35"/>
      <c r="E804" s="35"/>
      <c r="F804" s="35"/>
      <c r="G804" s="36"/>
      <c r="H804" s="34"/>
      <c r="I804" s="35"/>
      <c r="J804" s="36"/>
      <c r="K804" s="34"/>
      <c r="L804" s="35"/>
      <c r="M804" s="37"/>
      <c r="N804" s="34"/>
      <c r="O804" s="35"/>
      <c r="P804" s="36"/>
      <c r="Q804" s="34"/>
      <c r="R804" s="35"/>
      <c r="S804" s="35"/>
      <c r="T804" s="35"/>
      <c r="U804" s="35"/>
      <c r="V804" s="36"/>
    </row>
    <row r="805" spans="1:22" x14ac:dyDescent="0.25">
      <c r="A805" s="29"/>
      <c r="B805" s="34"/>
      <c r="C805" s="35"/>
      <c r="D805" s="35"/>
      <c r="E805" s="35"/>
      <c r="F805" s="35"/>
      <c r="G805" s="36"/>
      <c r="H805" s="34"/>
      <c r="I805" s="35"/>
      <c r="J805" s="36"/>
      <c r="K805" s="34"/>
      <c r="L805" s="35"/>
      <c r="M805" s="37"/>
      <c r="N805" s="34"/>
      <c r="O805" s="35"/>
      <c r="P805" s="36"/>
      <c r="Q805" s="34"/>
      <c r="R805" s="35"/>
      <c r="S805" s="35"/>
      <c r="T805" s="35"/>
      <c r="U805" s="35"/>
      <c r="V805" s="36"/>
    </row>
    <row r="806" spans="1:22" x14ac:dyDescent="0.25">
      <c r="A806" s="29"/>
      <c r="B806" s="34"/>
      <c r="C806" s="35"/>
      <c r="D806" s="35"/>
      <c r="E806" s="35"/>
      <c r="F806" s="35"/>
      <c r="G806" s="36"/>
      <c r="H806" s="34"/>
      <c r="I806" s="35"/>
      <c r="J806" s="36"/>
      <c r="K806" s="34"/>
      <c r="L806" s="35"/>
      <c r="M806" s="37"/>
      <c r="N806" s="34"/>
      <c r="O806" s="35"/>
      <c r="P806" s="36"/>
      <c r="Q806" s="34"/>
      <c r="R806" s="35"/>
      <c r="S806" s="35"/>
      <c r="T806" s="35"/>
      <c r="U806" s="35"/>
      <c r="V806" s="36"/>
    </row>
    <row r="807" spans="1:22" x14ac:dyDescent="0.25">
      <c r="A807" s="29"/>
      <c r="B807" s="34"/>
      <c r="C807" s="35"/>
      <c r="D807" s="35"/>
      <c r="E807" s="35"/>
      <c r="F807" s="35"/>
      <c r="G807" s="36"/>
      <c r="H807" s="34"/>
      <c r="I807" s="35"/>
      <c r="J807" s="36"/>
      <c r="K807" s="34"/>
      <c r="L807" s="35"/>
      <c r="M807" s="37"/>
      <c r="N807" s="34"/>
      <c r="O807" s="35"/>
      <c r="P807" s="36"/>
      <c r="Q807" s="34"/>
      <c r="R807" s="35"/>
      <c r="S807" s="35"/>
      <c r="T807" s="35"/>
      <c r="U807" s="35"/>
      <c r="V807" s="36"/>
    </row>
    <row r="808" spans="1:22" x14ac:dyDescent="0.25">
      <c r="A808" s="29"/>
      <c r="B808" s="34"/>
      <c r="C808" s="35"/>
      <c r="D808" s="35"/>
      <c r="E808" s="35"/>
      <c r="F808" s="35"/>
      <c r="G808" s="36"/>
      <c r="H808" s="34"/>
      <c r="I808" s="35"/>
      <c r="J808" s="36"/>
      <c r="K808" s="34"/>
      <c r="L808" s="35"/>
      <c r="M808" s="37"/>
      <c r="N808" s="34"/>
      <c r="O808" s="35"/>
      <c r="P808" s="36"/>
      <c r="Q808" s="34"/>
      <c r="R808" s="35"/>
      <c r="S808" s="35"/>
      <c r="T808" s="35"/>
      <c r="U808" s="35"/>
      <c r="V808" s="36"/>
    </row>
    <row r="809" spans="1:22" x14ac:dyDescent="0.25">
      <c r="A809" s="29"/>
      <c r="B809" s="34"/>
      <c r="C809" s="35"/>
      <c r="D809" s="35"/>
      <c r="E809" s="35"/>
      <c r="F809" s="35"/>
      <c r="G809" s="36"/>
      <c r="H809" s="34"/>
      <c r="I809" s="35"/>
      <c r="J809" s="36"/>
      <c r="K809" s="34"/>
      <c r="L809" s="35"/>
      <c r="M809" s="37"/>
      <c r="N809" s="34"/>
      <c r="O809" s="35"/>
      <c r="P809" s="36"/>
      <c r="Q809" s="34"/>
      <c r="R809" s="35"/>
      <c r="S809" s="35"/>
      <c r="T809" s="35"/>
      <c r="U809" s="35"/>
      <c r="V809" s="36"/>
    </row>
    <row r="810" spans="1:22" x14ac:dyDescent="0.25">
      <c r="A810" s="29"/>
      <c r="B810" s="34"/>
      <c r="C810" s="35"/>
      <c r="D810" s="35"/>
      <c r="E810" s="35"/>
      <c r="F810" s="35"/>
      <c r="G810" s="36"/>
      <c r="H810" s="34"/>
      <c r="I810" s="35"/>
      <c r="J810" s="36"/>
      <c r="K810" s="34"/>
      <c r="L810" s="35"/>
      <c r="M810" s="37"/>
      <c r="N810" s="34"/>
      <c r="O810" s="35"/>
      <c r="P810" s="36"/>
      <c r="Q810" s="34"/>
      <c r="R810" s="35"/>
      <c r="S810" s="35"/>
      <c r="T810" s="35"/>
      <c r="U810" s="35"/>
      <c r="V810" s="36"/>
    </row>
    <row r="811" spans="1:22" x14ac:dyDescent="0.25">
      <c r="A811" s="29"/>
      <c r="B811" s="34"/>
      <c r="C811" s="35"/>
      <c r="D811" s="35"/>
      <c r="E811" s="35"/>
      <c r="F811" s="35"/>
      <c r="G811" s="36"/>
      <c r="H811" s="34"/>
      <c r="I811" s="35"/>
      <c r="J811" s="36"/>
      <c r="K811" s="34"/>
      <c r="L811" s="35"/>
      <c r="M811" s="37"/>
      <c r="N811" s="34"/>
      <c r="O811" s="35"/>
      <c r="P811" s="36"/>
      <c r="Q811" s="34"/>
      <c r="R811" s="35"/>
      <c r="S811" s="35"/>
      <c r="T811" s="35"/>
      <c r="U811" s="35"/>
      <c r="V811" s="36"/>
    </row>
    <row r="812" spans="1:22" x14ac:dyDescent="0.25">
      <c r="A812" s="29"/>
      <c r="B812" s="34"/>
      <c r="C812" s="35"/>
      <c r="D812" s="35"/>
      <c r="E812" s="35"/>
      <c r="F812" s="35"/>
      <c r="G812" s="36"/>
      <c r="H812" s="34"/>
      <c r="I812" s="35"/>
      <c r="J812" s="36"/>
      <c r="K812" s="34"/>
      <c r="L812" s="35"/>
      <c r="M812" s="37"/>
      <c r="N812" s="34"/>
      <c r="O812" s="35"/>
      <c r="P812" s="36"/>
      <c r="Q812" s="34"/>
      <c r="R812" s="35"/>
      <c r="S812" s="35"/>
      <c r="T812" s="35"/>
      <c r="U812" s="35"/>
      <c r="V812" s="36"/>
    </row>
    <row r="813" spans="1:22" x14ac:dyDescent="0.25">
      <c r="A813" s="29"/>
      <c r="B813" s="34"/>
      <c r="C813" s="35"/>
      <c r="D813" s="35"/>
      <c r="E813" s="35"/>
      <c r="F813" s="35"/>
      <c r="G813" s="36"/>
      <c r="H813" s="34"/>
      <c r="I813" s="35"/>
      <c r="J813" s="36"/>
      <c r="K813" s="34"/>
      <c r="L813" s="35"/>
      <c r="M813" s="37"/>
      <c r="N813" s="34"/>
      <c r="O813" s="35"/>
      <c r="P813" s="36"/>
      <c r="Q813" s="34"/>
      <c r="R813" s="35"/>
      <c r="S813" s="35"/>
      <c r="T813" s="35"/>
      <c r="U813" s="35"/>
      <c r="V813" s="36"/>
    </row>
    <row r="814" spans="1:22" x14ac:dyDescent="0.25">
      <c r="A814" s="29"/>
      <c r="B814" s="34"/>
      <c r="C814" s="35"/>
      <c r="D814" s="35"/>
      <c r="E814" s="35"/>
      <c r="F814" s="35"/>
      <c r="G814" s="36"/>
      <c r="H814" s="34"/>
      <c r="I814" s="35"/>
      <c r="J814" s="36"/>
      <c r="K814" s="34"/>
      <c r="L814" s="35"/>
      <c r="M814" s="37"/>
      <c r="N814" s="34"/>
      <c r="O814" s="35"/>
      <c r="P814" s="36"/>
      <c r="Q814" s="34"/>
      <c r="R814" s="35"/>
      <c r="S814" s="35"/>
      <c r="T814" s="35"/>
      <c r="U814" s="35"/>
      <c r="V814" s="36"/>
    </row>
    <row r="815" spans="1:22" x14ac:dyDescent="0.25">
      <c r="A815" s="29"/>
      <c r="B815" s="34"/>
      <c r="C815" s="35"/>
      <c r="D815" s="35"/>
      <c r="E815" s="35"/>
      <c r="F815" s="35"/>
      <c r="G815" s="36"/>
      <c r="H815" s="34"/>
      <c r="I815" s="35"/>
      <c r="J815" s="36"/>
      <c r="K815" s="34"/>
      <c r="L815" s="35"/>
      <c r="M815" s="37"/>
      <c r="N815" s="34"/>
      <c r="O815" s="35"/>
      <c r="P815" s="36"/>
      <c r="Q815" s="34"/>
      <c r="R815" s="35"/>
      <c r="S815" s="35"/>
      <c r="T815" s="35"/>
      <c r="U815" s="35"/>
      <c r="V815" s="36"/>
    </row>
    <row r="816" spans="1:22" x14ac:dyDescent="0.25">
      <c r="A816" s="29"/>
      <c r="B816" s="34"/>
      <c r="C816" s="35"/>
      <c r="D816" s="35"/>
      <c r="E816" s="35"/>
      <c r="F816" s="35"/>
      <c r="G816" s="36"/>
      <c r="H816" s="34"/>
      <c r="I816" s="35"/>
      <c r="J816" s="36"/>
      <c r="K816" s="34"/>
      <c r="L816" s="35"/>
      <c r="M816" s="37"/>
      <c r="N816" s="34"/>
      <c r="O816" s="35"/>
      <c r="P816" s="36"/>
      <c r="Q816" s="34"/>
      <c r="R816" s="35"/>
      <c r="S816" s="35"/>
      <c r="T816" s="35"/>
      <c r="U816" s="35"/>
      <c r="V816" s="36"/>
    </row>
    <row r="817" spans="1:22" x14ac:dyDescent="0.25">
      <c r="A817" s="29"/>
      <c r="B817" s="34"/>
      <c r="C817" s="35"/>
      <c r="D817" s="35"/>
      <c r="E817" s="35"/>
      <c r="F817" s="35"/>
      <c r="G817" s="36"/>
      <c r="H817" s="34"/>
      <c r="I817" s="35"/>
      <c r="J817" s="36"/>
      <c r="K817" s="34"/>
      <c r="L817" s="35"/>
      <c r="M817" s="37"/>
      <c r="N817" s="34"/>
      <c r="O817" s="35"/>
      <c r="P817" s="36"/>
      <c r="Q817" s="34"/>
      <c r="R817" s="35"/>
      <c r="S817" s="35"/>
      <c r="T817" s="35"/>
      <c r="U817" s="35"/>
      <c r="V817" s="36"/>
    </row>
    <row r="818" spans="1:22" x14ac:dyDescent="0.25">
      <c r="A818" s="29"/>
      <c r="B818" s="34"/>
      <c r="C818" s="35"/>
      <c r="D818" s="35"/>
      <c r="E818" s="35"/>
      <c r="F818" s="35"/>
      <c r="G818" s="36"/>
      <c r="H818" s="34"/>
      <c r="I818" s="35"/>
      <c r="J818" s="36"/>
      <c r="K818" s="34"/>
      <c r="L818" s="35"/>
      <c r="M818" s="37"/>
      <c r="N818" s="34"/>
      <c r="O818" s="35"/>
      <c r="P818" s="36"/>
      <c r="Q818" s="34"/>
      <c r="R818" s="35"/>
      <c r="S818" s="35"/>
      <c r="T818" s="35"/>
      <c r="U818" s="35"/>
      <c r="V818" s="36"/>
    </row>
    <row r="819" spans="1:22" x14ac:dyDescent="0.25">
      <c r="A819" s="29"/>
      <c r="B819" s="34"/>
      <c r="C819" s="35"/>
      <c r="D819" s="35"/>
      <c r="E819" s="35"/>
      <c r="F819" s="35"/>
      <c r="G819" s="36"/>
      <c r="H819" s="34"/>
      <c r="I819" s="35"/>
      <c r="J819" s="36"/>
      <c r="K819" s="34"/>
      <c r="L819" s="35"/>
      <c r="M819" s="37"/>
      <c r="N819" s="34"/>
      <c r="O819" s="35"/>
      <c r="P819" s="36"/>
      <c r="Q819" s="34"/>
      <c r="R819" s="35"/>
      <c r="S819" s="35"/>
      <c r="T819" s="35"/>
      <c r="U819" s="35"/>
      <c r="V819" s="36"/>
    </row>
    <row r="820" spans="1:22" x14ac:dyDescent="0.25">
      <c r="A820" s="29"/>
      <c r="B820" s="34"/>
      <c r="C820" s="35"/>
      <c r="D820" s="35"/>
      <c r="E820" s="35"/>
      <c r="F820" s="35"/>
      <c r="G820" s="36"/>
      <c r="H820" s="34"/>
      <c r="I820" s="35"/>
      <c r="J820" s="36"/>
      <c r="K820" s="34"/>
      <c r="L820" s="35"/>
      <c r="M820" s="37"/>
      <c r="N820" s="34"/>
      <c r="O820" s="35"/>
      <c r="P820" s="36"/>
      <c r="Q820" s="34"/>
      <c r="R820" s="35"/>
      <c r="S820" s="35"/>
      <c r="T820" s="35"/>
      <c r="U820" s="35"/>
      <c r="V820" s="36"/>
    </row>
    <row r="821" spans="1:22" x14ac:dyDescent="0.25">
      <c r="A821" s="29"/>
      <c r="B821" s="34"/>
      <c r="C821" s="35"/>
      <c r="D821" s="35"/>
      <c r="E821" s="35"/>
      <c r="F821" s="35"/>
      <c r="G821" s="36"/>
      <c r="H821" s="34"/>
      <c r="I821" s="35"/>
      <c r="J821" s="36"/>
      <c r="K821" s="34"/>
      <c r="L821" s="35"/>
      <c r="M821" s="37"/>
      <c r="N821" s="34"/>
      <c r="O821" s="35"/>
      <c r="P821" s="36"/>
      <c r="Q821" s="34"/>
      <c r="R821" s="35"/>
      <c r="S821" s="35"/>
      <c r="T821" s="35"/>
      <c r="U821" s="35"/>
      <c r="V821" s="36"/>
    </row>
    <row r="822" spans="1:22" x14ac:dyDescent="0.25">
      <c r="A822" s="29"/>
      <c r="B822" s="34"/>
      <c r="C822" s="35"/>
      <c r="D822" s="35"/>
      <c r="E822" s="35"/>
      <c r="F822" s="35"/>
      <c r="G822" s="36"/>
      <c r="H822" s="34"/>
      <c r="I822" s="35"/>
      <c r="J822" s="36"/>
      <c r="K822" s="34"/>
      <c r="L822" s="35"/>
      <c r="M822" s="37"/>
      <c r="N822" s="34"/>
      <c r="O822" s="35"/>
      <c r="P822" s="36"/>
      <c r="Q822" s="34"/>
      <c r="R822" s="35"/>
      <c r="S822" s="35"/>
      <c r="T822" s="35"/>
      <c r="U822" s="35"/>
      <c r="V822" s="36"/>
    </row>
    <row r="823" spans="1:22" x14ac:dyDescent="0.25">
      <c r="A823" s="29"/>
      <c r="B823" s="34"/>
      <c r="C823" s="35"/>
      <c r="D823" s="35"/>
      <c r="E823" s="35"/>
      <c r="F823" s="35"/>
      <c r="G823" s="36"/>
      <c r="H823" s="34"/>
      <c r="I823" s="35"/>
      <c r="J823" s="36"/>
      <c r="K823" s="34"/>
      <c r="L823" s="35"/>
      <c r="M823" s="37"/>
      <c r="N823" s="34"/>
      <c r="O823" s="35"/>
      <c r="P823" s="36"/>
      <c r="Q823" s="34"/>
      <c r="R823" s="35"/>
      <c r="S823" s="35"/>
      <c r="T823" s="35"/>
      <c r="U823" s="35"/>
      <c r="V823" s="36"/>
    </row>
    <row r="824" spans="1:22" x14ac:dyDescent="0.25">
      <c r="A824" s="29"/>
      <c r="B824" s="34"/>
      <c r="C824" s="35"/>
      <c r="D824" s="35"/>
      <c r="E824" s="35"/>
      <c r="F824" s="35"/>
      <c r="G824" s="36"/>
      <c r="H824" s="34"/>
      <c r="I824" s="35"/>
      <c r="J824" s="36"/>
      <c r="K824" s="34"/>
      <c r="L824" s="35"/>
      <c r="M824" s="37"/>
      <c r="N824" s="34"/>
      <c r="O824" s="35"/>
      <c r="P824" s="36"/>
      <c r="Q824" s="34"/>
      <c r="R824" s="35"/>
      <c r="S824" s="35"/>
      <c r="T824" s="35"/>
      <c r="U824" s="35"/>
      <c r="V824" s="36"/>
    </row>
    <row r="825" spans="1:22" x14ac:dyDescent="0.25">
      <c r="A825" s="29"/>
      <c r="B825" s="34"/>
      <c r="C825" s="35"/>
      <c r="D825" s="35"/>
      <c r="E825" s="35"/>
      <c r="F825" s="35"/>
      <c r="G825" s="36"/>
      <c r="H825" s="34"/>
      <c r="I825" s="35"/>
      <c r="J825" s="36"/>
      <c r="K825" s="34"/>
      <c r="L825" s="35"/>
      <c r="M825" s="37"/>
      <c r="N825" s="34"/>
      <c r="O825" s="35"/>
      <c r="P825" s="36"/>
      <c r="Q825" s="34"/>
      <c r="R825" s="35"/>
      <c r="S825" s="35"/>
      <c r="T825" s="35"/>
      <c r="U825" s="35"/>
      <c r="V825" s="36"/>
    </row>
    <row r="826" spans="1:22" x14ac:dyDescent="0.25">
      <c r="A826" s="29"/>
      <c r="B826" s="34"/>
      <c r="C826" s="35"/>
      <c r="D826" s="35"/>
      <c r="E826" s="35"/>
      <c r="F826" s="35"/>
      <c r="G826" s="36"/>
      <c r="H826" s="34"/>
      <c r="I826" s="35"/>
      <c r="J826" s="36"/>
      <c r="K826" s="34"/>
      <c r="L826" s="35"/>
      <c r="M826" s="37"/>
      <c r="N826" s="34"/>
      <c r="O826" s="35"/>
      <c r="P826" s="36"/>
      <c r="Q826" s="34"/>
      <c r="R826" s="35"/>
      <c r="S826" s="35"/>
      <c r="T826" s="35"/>
      <c r="U826" s="35"/>
      <c r="V826" s="36"/>
    </row>
    <row r="827" spans="1:22" x14ac:dyDescent="0.25">
      <c r="A827" s="29"/>
      <c r="B827" s="34"/>
      <c r="C827" s="35"/>
      <c r="D827" s="35"/>
      <c r="E827" s="35"/>
      <c r="F827" s="35"/>
      <c r="G827" s="36"/>
      <c r="H827" s="34"/>
      <c r="I827" s="35"/>
      <c r="J827" s="36"/>
      <c r="K827" s="34"/>
      <c r="L827" s="35"/>
      <c r="M827" s="37"/>
      <c r="N827" s="34"/>
      <c r="O827" s="35"/>
      <c r="P827" s="36"/>
      <c r="Q827" s="34"/>
      <c r="R827" s="35"/>
      <c r="S827" s="35"/>
      <c r="T827" s="35"/>
      <c r="U827" s="35"/>
      <c r="V827" s="36"/>
    </row>
    <row r="828" spans="1:22" x14ac:dyDescent="0.25">
      <c r="A828" s="29"/>
      <c r="B828" s="34"/>
      <c r="C828" s="35"/>
      <c r="D828" s="35"/>
      <c r="E828" s="35"/>
      <c r="F828" s="35"/>
      <c r="G828" s="36"/>
      <c r="H828" s="34"/>
      <c r="I828" s="35"/>
      <c r="J828" s="36"/>
      <c r="K828" s="34"/>
      <c r="L828" s="35"/>
      <c r="M828" s="37"/>
      <c r="N828" s="34"/>
      <c r="O828" s="35"/>
      <c r="P828" s="36"/>
      <c r="Q828" s="34"/>
      <c r="R828" s="35"/>
      <c r="S828" s="35"/>
      <c r="T828" s="35"/>
      <c r="U828" s="35"/>
      <c r="V828" s="36"/>
    </row>
    <row r="829" spans="1:22" x14ac:dyDescent="0.25">
      <c r="A829" s="29"/>
      <c r="B829" s="34"/>
      <c r="C829" s="35"/>
      <c r="D829" s="35"/>
      <c r="E829" s="35"/>
      <c r="F829" s="35"/>
      <c r="G829" s="36"/>
      <c r="H829" s="34"/>
      <c r="I829" s="35"/>
      <c r="J829" s="36"/>
      <c r="K829" s="34"/>
      <c r="L829" s="35"/>
      <c r="M829" s="37"/>
      <c r="N829" s="34"/>
      <c r="O829" s="35"/>
      <c r="P829" s="36"/>
      <c r="Q829" s="34"/>
      <c r="R829" s="35"/>
      <c r="S829" s="35"/>
      <c r="T829" s="35"/>
      <c r="U829" s="35"/>
      <c r="V829" s="36"/>
    </row>
    <row r="830" spans="1:22" x14ac:dyDescent="0.25">
      <c r="A830" s="29"/>
      <c r="B830" s="34"/>
      <c r="C830" s="35"/>
      <c r="D830" s="35"/>
      <c r="E830" s="35"/>
      <c r="F830" s="35"/>
      <c r="G830" s="36"/>
      <c r="H830" s="34"/>
      <c r="I830" s="35"/>
      <c r="J830" s="36"/>
      <c r="K830" s="34"/>
      <c r="L830" s="35"/>
      <c r="M830" s="37"/>
      <c r="N830" s="34"/>
      <c r="O830" s="35"/>
      <c r="P830" s="36"/>
      <c r="Q830" s="34"/>
      <c r="R830" s="35"/>
      <c r="S830" s="35"/>
      <c r="T830" s="35"/>
      <c r="U830" s="35"/>
      <c r="V830" s="36"/>
    </row>
    <row r="831" spans="1:22" x14ac:dyDescent="0.25">
      <c r="A831" s="29"/>
      <c r="B831" s="34"/>
      <c r="C831" s="35"/>
      <c r="D831" s="35"/>
      <c r="E831" s="35"/>
      <c r="F831" s="35"/>
      <c r="G831" s="36"/>
      <c r="H831" s="34"/>
      <c r="I831" s="35"/>
      <c r="J831" s="36"/>
      <c r="K831" s="34"/>
      <c r="L831" s="35"/>
      <c r="M831" s="37"/>
      <c r="N831" s="34"/>
      <c r="O831" s="35"/>
      <c r="P831" s="36"/>
      <c r="Q831" s="34"/>
      <c r="R831" s="35"/>
      <c r="S831" s="35"/>
      <c r="T831" s="35"/>
      <c r="U831" s="35"/>
      <c r="V831" s="36"/>
    </row>
    <row r="832" spans="1:22" x14ac:dyDescent="0.25">
      <c r="A832" s="29"/>
      <c r="B832" s="34"/>
      <c r="C832" s="35"/>
      <c r="D832" s="35"/>
      <c r="E832" s="35"/>
      <c r="F832" s="35"/>
      <c r="G832" s="36"/>
      <c r="H832" s="34"/>
      <c r="I832" s="35"/>
      <c r="J832" s="36"/>
      <c r="K832" s="34"/>
      <c r="L832" s="35"/>
      <c r="M832" s="37"/>
      <c r="N832" s="34"/>
      <c r="O832" s="35"/>
      <c r="P832" s="36"/>
      <c r="Q832" s="34"/>
      <c r="R832" s="35"/>
      <c r="S832" s="35"/>
      <c r="T832" s="35"/>
      <c r="U832" s="35"/>
      <c r="V832" s="36"/>
    </row>
    <row r="833" spans="1:22" x14ac:dyDescent="0.25">
      <c r="A833" s="29"/>
      <c r="B833" s="34"/>
      <c r="C833" s="35"/>
      <c r="D833" s="35"/>
      <c r="E833" s="35"/>
      <c r="F833" s="35"/>
      <c r="G833" s="36"/>
      <c r="H833" s="34"/>
      <c r="I833" s="35"/>
      <c r="J833" s="36"/>
      <c r="K833" s="34"/>
      <c r="L833" s="35"/>
      <c r="M833" s="37"/>
      <c r="N833" s="34"/>
      <c r="O833" s="35"/>
      <c r="P833" s="36"/>
      <c r="Q833" s="34"/>
      <c r="R833" s="35"/>
      <c r="S833" s="35"/>
      <c r="T833" s="35"/>
      <c r="U833" s="35"/>
      <c r="V833" s="36"/>
    </row>
    <row r="834" spans="1:22" x14ac:dyDescent="0.25">
      <c r="A834" s="29"/>
      <c r="B834" s="34"/>
      <c r="C834" s="35"/>
      <c r="D834" s="35"/>
      <c r="E834" s="35"/>
      <c r="F834" s="35"/>
      <c r="G834" s="36"/>
      <c r="H834" s="34"/>
      <c r="I834" s="35"/>
      <c r="J834" s="36"/>
      <c r="K834" s="34"/>
      <c r="L834" s="35"/>
      <c r="M834" s="37"/>
      <c r="N834" s="34"/>
      <c r="O834" s="35"/>
      <c r="P834" s="36"/>
      <c r="Q834" s="34"/>
      <c r="R834" s="35"/>
      <c r="S834" s="35"/>
      <c r="T834" s="35"/>
      <c r="U834" s="35"/>
      <c r="V834" s="36"/>
    </row>
    <row r="835" spans="1:22" x14ac:dyDescent="0.25">
      <c r="A835" s="29"/>
      <c r="B835" s="34"/>
      <c r="C835" s="35"/>
      <c r="D835" s="35"/>
      <c r="E835" s="35"/>
      <c r="F835" s="35"/>
      <c r="G835" s="36"/>
      <c r="H835" s="34"/>
      <c r="I835" s="35"/>
      <c r="J835" s="36"/>
      <c r="K835" s="34"/>
      <c r="L835" s="35"/>
      <c r="M835" s="37"/>
      <c r="N835" s="34"/>
      <c r="O835" s="35"/>
      <c r="P835" s="36"/>
      <c r="Q835" s="34"/>
      <c r="R835" s="35"/>
      <c r="S835" s="35"/>
      <c r="T835" s="35"/>
      <c r="U835" s="35"/>
      <c r="V835" s="36"/>
    </row>
    <row r="836" spans="1:22" x14ac:dyDescent="0.25">
      <c r="A836" s="29"/>
      <c r="B836" s="34"/>
      <c r="C836" s="35"/>
      <c r="D836" s="35"/>
      <c r="E836" s="35"/>
      <c r="F836" s="35"/>
      <c r="G836" s="36"/>
      <c r="H836" s="34"/>
      <c r="I836" s="35"/>
      <c r="J836" s="36"/>
      <c r="K836" s="34"/>
      <c r="L836" s="35"/>
      <c r="M836" s="37"/>
      <c r="N836" s="34"/>
      <c r="O836" s="35"/>
      <c r="P836" s="36"/>
      <c r="Q836" s="34"/>
      <c r="R836" s="35"/>
      <c r="S836" s="35"/>
      <c r="T836" s="35"/>
      <c r="U836" s="35"/>
      <c r="V836" s="36"/>
    </row>
    <row r="837" spans="1:22" x14ac:dyDescent="0.25">
      <c r="A837" s="29"/>
      <c r="B837" s="34"/>
      <c r="C837" s="35"/>
      <c r="D837" s="35"/>
      <c r="E837" s="35"/>
      <c r="F837" s="35"/>
      <c r="G837" s="36"/>
      <c r="H837" s="34"/>
      <c r="I837" s="35"/>
      <c r="J837" s="36"/>
      <c r="K837" s="34"/>
      <c r="L837" s="35"/>
      <c r="M837" s="37"/>
      <c r="N837" s="34"/>
      <c r="O837" s="35"/>
      <c r="P837" s="36"/>
      <c r="Q837" s="34"/>
      <c r="R837" s="35"/>
      <c r="S837" s="35"/>
      <c r="T837" s="35"/>
      <c r="U837" s="35"/>
      <c r="V837" s="36"/>
    </row>
    <row r="838" spans="1:22" x14ac:dyDescent="0.25">
      <c r="A838" s="29"/>
      <c r="B838" s="34"/>
      <c r="C838" s="35"/>
      <c r="D838" s="35"/>
      <c r="E838" s="35"/>
      <c r="F838" s="35"/>
      <c r="G838" s="36"/>
      <c r="H838" s="34"/>
      <c r="I838" s="35"/>
      <c r="J838" s="36"/>
      <c r="K838" s="34"/>
      <c r="L838" s="35"/>
      <c r="M838" s="37"/>
      <c r="N838" s="34"/>
      <c r="O838" s="35"/>
      <c r="P838" s="36"/>
      <c r="Q838" s="34"/>
      <c r="R838" s="35"/>
      <c r="S838" s="35"/>
      <c r="T838" s="35"/>
      <c r="U838" s="35"/>
      <c r="V838" s="36"/>
    </row>
    <row r="839" spans="1:22" x14ac:dyDescent="0.25">
      <c r="A839" s="29"/>
      <c r="B839" s="34"/>
      <c r="C839" s="35"/>
      <c r="D839" s="35"/>
      <c r="E839" s="35"/>
      <c r="F839" s="35"/>
      <c r="G839" s="36"/>
      <c r="H839" s="34"/>
      <c r="I839" s="35"/>
      <c r="J839" s="36"/>
      <c r="K839" s="34"/>
      <c r="L839" s="35"/>
      <c r="M839" s="37"/>
      <c r="N839" s="34"/>
      <c r="O839" s="35"/>
      <c r="P839" s="36"/>
      <c r="Q839" s="34"/>
      <c r="R839" s="35"/>
      <c r="S839" s="35"/>
      <c r="T839" s="35"/>
      <c r="U839" s="35"/>
      <c r="V839" s="36"/>
    </row>
    <row r="840" spans="1:22" x14ac:dyDescent="0.25">
      <c r="A840" s="29"/>
      <c r="B840" s="34"/>
      <c r="C840" s="35"/>
      <c r="D840" s="35"/>
      <c r="E840" s="35"/>
      <c r="F840" s="35"/>
      <c r="G840" s="36"/>
      <c r="H840" s="34"/>
      <c r="I840" s="35"/>
      <c r="J840" s="36"/>
      <c r="K840" s="34"/>
      <c r="L840" s="35"/>
      <c r="M840" s="37"/>
      <c r="N840" s="34"/>
      <c r="O840" s="35"/>
      <c r="P840" s="36"/>
      <c r="Q840" s="34"/>
      <c r="R840" s="35"/>
      <c r="S840" s="35"/>
      <c r="T840" s="35"/>
      <c r="U840" s="35"/>
      <c r="V840" s="36"/>
    </row>
    <row r="841" spans="1:22" x14ac:dyDescent="0.25">
      <c r="A841" s="29"/>
      <c r="B841" s="34"/>
      <c r="C841" s="35"/>
      <c r="D841" s="35"/>
      <c r="E841" s="35"/>
      <c r="F841" s="35"/>
      <c r="G841" s="36"/>
      <c r="H841" s="34"/>
      <c r="I841" s="35"/>
      <c r="J841" s="36"/>
      <c r="K841" s="34"/>
      <c r="L841" s="35"/>
      <c r="M841" s="37"/>
      <c r="N841" s="34"/>
      <c r="O841" s="35"/>
      <c r="P841" s="36"/>
      <c r="Q841" s="34"/>
      <c r="R841" s="35"/>
      <c r="S841" s="35"/>
      <c r="T841" s="35"/>
      <c r="U841" s="35"/>
      <c r="V841" s="36"/>
    </row>
    <row r="842" spans="1:22" x14ac:dyDescent="0.25">
      <c r="A842" s="29"/>
      <c r="B842" s="34"/>
      <c r="C842" s="35"/>
      <c r="D842" s="35"/>
      <c r="E842" s="35"/>
      <c r="F842" s="35"/>
      <c r="G842" s="36"/>
      <c r="H842" s="34"/>
      <c r="I842" s="35"/>
      <c r="J842" s="36"/>
      <c r="K842" s="34"/>
      <c r="L842" s="35"/>
      <c r="M842" s="37"/>
      <c r="N842" s="34"/>
      <c r="O842" s="35"/>
      <c r="P842" s="36"/>
      <c r="Q842" s="34"/>
      <c r="R842" s="35"/>
      <c r="S842" s="35"/>
      <c r="T842" s="35"/>
      <c r="U842" s="35"/>
      <c r="V842" s="36"/>
    </row>
    <row r="843" spans="1:22" x14ac:dyDescent="0.25">
      <c r="A843" s="29"/>
      <c r="B843" s="34"/>
      <c r="C843" s="35"/>
      <c r="D843" s="35"/>
      <c r="E843" s="35"/>
      <c r="F843" s="35"/>
      <c r="G843" s="36"/>
      <c r="H843" s="34"/>
      <c r="I843" s="35"/>
      <c r="J843" s="36"/>
      <c r="K843" s="34"/>
      <c r="L843" s="35"/>
      <c r="M843" s="37"/>
      <c r="N843" s="34"/>
      <c r="O843" s="35"/>
      <c r="P843" s="36"/>
      <c r="Q843" s="34"/>
      <c r="R843" s="35"/>
      <c r="S843" s="35"/>
      <c r="T843" s="35"/>
      <c r="U843" s="35"/>
      <c r="V843" s="36"/>
    </row>
    <row r="844" spans="1:22" x14ac:dyDescent="0.25">
      <c r="A844" s="29"/>
      <c r="B844" s="34"/>
      <c r="C844" s="35"/>
      <c r="D844" s="35"/>
      <c r="E844" s="35"/>
      <c r="F844" s="35"/>
      <c r="G844" s="36"/>
      <c r="H844" s="34"/>
      <c r="I844" s="35"/>
      <c r="J844" s="36"/>
      <c r="K844" s="34"/>
      <c r="L844" s="35"/>
      <c r="M844" s="37"/>
      <c r="N844" s="34"/>
      <c r="O844" s="35"/>
      <c r="P844" s="36"/>
      <c r="Q844" s="34"/>
      <c r="R844" s="35"/>
      <c r="S844" s="35"/>
      <c r="T844" s="35"/>
      <c r="U844" s="35"/>
      <c r="V844" s="36"/>
    </row>
    <row r="845" spans="1:22" x14ac:dyDescent="0.25">
      <c r="A845" s="29"/>
      <c r="B845" s="34"/>
      <c r="C845" s="35"/>
      <c r="D845" s="35"/>
      <c r="E845" s="35"/>
      <c r="F845" s="35"/>
      <c r="G845" s="36"/>
      <c r="H845" s="34"/>
      <c r="I845" s="35"/>
      <c r="J845" s="36"/>
      <c r="K845" s="34"/>
      <c r="L845" s="35"/>
      <c r="M845" s="37"/>
      <c r="N845" s="34"/>
      <c r="O845" s="35"/>
      <c r="P845" s="36"/>
      <c r="Q845" s="34"/>
      <c r="R845" s="35"/>
      <c r="S845" s="35"/>
      <c r="T845" s="35"/>
      <c r="U845" s="35"/>
      <c r="V845" s="36"/>
    </row>
    <row r="846" spans="1:22" x14ac:dyDescent="0.25">
      <c r="A846" s="29"/>
      <c r="B846" s="34"/>
      <c r="C846" s="35"/>
      <c r="D846" s="35"/>
      <c r="E846" s="35"/>
      <c r="F846" s="35"/>
      <c r="G846" s="36"/>
      <c r="H846" s="34"/>
      <c r="I846" s="35"/>
      <c r="J846" s="36"/>
      <c r="K846" s="34"/>
      <c r="L846" s="35"/>
      <c r="M846" s="37"/>
      <c r="N846" s="34"/>
      <c r="O846" s="35"/>
      <c r="P846" s="36"/>
      <c r="Q846" s="34"/>
      <c r="R846" s="35"/>
      <c r="S846" s="35"/>
      <c r="T846" s="35"/>
      <c r="U846" s="35"/>
      <c r="V846" s="36"/>
    </row>
    <row r="847" spans="1:22" x14ac:dyDescent="0.25">
      <c r="A847" s="29"/>
      <c r="B847" s="34"/>
      <c r="C847" s="35"/>
      <c r="D847" s="35"/>
      <c r="E847" s="35"/>
      <c r="F847" s="35"/>
      <c r="G847" s="36"/>
      <c r="H847" s="34"/>
      <c r="I847" s="35"/>
      <c r="J847" s="36"/>
      <c r="K847" s="34"/>
      <c r="L847" s="35"/>
      <c r="M847" s="37"/>
      <c r="N847" s="34"/>
      <c r="O847" s="35"/>
      <c r="P847" s="36"/>
      <c r="Q847" s="34"/>
      <c r="R847" s="35"/>
      <c r="S847" s="35"/>
      <c r="T847" s="35"/>
      <c r="U847" s="35"/>
      <c r="V847" s="36"/>
    </row>
    <row r="848" spans="1:22" x14ac:dyDescent="0.25">
      <c r="A848" s="29"/>
      <c r="B848" s="34"/>
      <c r="C848" s="35"/>
      <c r="D848" s="35"/>
      <c r="E848" s="35"/>
      <c r="F848" s="35"/>
      <c r="G848" s="36"/>
      <c r="H848" s="34"/>
      <c r="I848" s="35"/>
      <c r="J848" s="36"/>
      <c r="K848" s="34"/>
      <c r="L848" s="35"/>
      <c r="M848" s="37"/>
      <c r="N848" s="34"/>
      <c r="O848" s="35"/>
      <c r="P848" s="36"/>
      <c r="Q848" s="34"/>
      <c r="R848" s="35"/>
      <c r="S848" s="35"/>
      <c r="T848" s="35"/>
      <c r="U848" s="35"/>
      <c r="V848" s="36"/>
    </row>
    <row r="849" spans="1:22" x14ac:dyDescent="0.25">
      <c r="A849" s="29"/>
      <c r="B849" s="34"/>
      <c r="C849" s="35"/>
      <c r="D849" s="35"/>
      <c r="E849" s="35"/>
      <c r="F849" s="35"/>
      <c r="G849" s="36"/>
      <c r="H849" s="34"/>
      <c r="I849" s="35"/>
      <c r="J849" s="36"/>
      <c r="K849" s="34"/>
      <c r="L849" s="35"/>
      <c r="M849" s="37"/>
      <c r="N849" s="34"/>
      <c r="O849" s="35"/>
      <c r="P849" s="36"/>
      <c r="Q849" s="34"/>
      <c r="R849" s="35"/>
      <c r="S849" s="35"/>
      <c r="T849" s="35"/>
      <c r="U849" s="35"/>
      <c r="V849" s="36"/>
    </row>
    <row r="850" spans="1:22" x14ac:dyDescent="0.25">
      <c r="A850" s="29"/>
      <c r="B850" s="34"/>
      <c r="C850" s="35"/>
      <c r="D850" s="35"/>
      <c r="E850" s="35"/>
      <c r="F850" s="35"/>
      <c r="G850" s="36"/>
      <c r="H850" s="34"/>
      <c r="I850" s="35"/>
      <c r="J850" s="36"/>
      <c r="K850" s="34"/>
      <c r="L850" s="35"/>
      <c r="M850" s="37"/>
      <c r="N850" s="34"/>
      <c r="O850" s="35"/>
      <c r="P850" s="36"/>
      <c r="Q850" s="34"/>
      <c r="R850" s="35"/>
      <c r="S850" s="35"/>
      <c r="T850" s="35"/>
      <c r="U850" s="35"/>
      <c r="V850" s="36"/>
    </row>
    <row r="851" spans="1:22" x14ac:dyDescent="0.25">
      <c r="A851" s="29"/>
      <c r="B851" s="34"/>
      <c r="C851" s="35"/>
      <c r="D851" s="35"/>
      <c r="E851" s="35"/>
      <c r="F851" s="35"/>
      <c r="G851" s="36"/>
      <c r="H851" s="34"/>
      <c r="I851" s="35"/>
      <c r="J851" s="36"/>
      <c r="K851" s="34"/>
      <c r="L851" s="35"/>
      <c r="M851" s="37"/>
      <c r="N851" s="34"/>
      <c r="O851" s="35"/>
      <c r="P851" s="36"/>
      <c r="Q851" s="34"/>
      <c r="R851" s="35"/>
      <c r="S851" s="35"/>
      <c r="T851" s="35"/>
      <c r="U851" s="35"/>
      <c r="V851" s="36"/>
    </row>
    <row r="852" spans="1:22" x14ac:dyDescent="0.25">
      <c r="A852" s="29"/>
      <c r="B852" s="34"/>
      <c r="C852" s="35"/>
      <c r="D852" s="35"/>
      <c r="E852" s="35"/>
      <c r="F852" s="35"/>
      <c r="G852" s="36"/>
      <c r="H852" s="34"/>
      <c r="I852" s="35"/>
      <c r="J852" s="36"/>
      <c r="K852" s="34"/>
      <c r="L852" s="35"/>
      <c r="M852" s="37"/>
      <c r="N852" s="34"/>
      <c r="O852" s="35"/>
      <c r="P852" s="36"/>
      <c r="Q852" s="34"/>
      <c r="R852" s="35"/>
      <c r="S852" s="35"/>
      <c r="T852" s="35"/>
      <c r="U852" s="35"/>
      <c r="V852" s="36"/>
    </row>
    <row r="853" spans="1:22" x14ac:dyDescent="0.25">
      <c r="A853" s="29"/>
      <c r="B853" s="34"/>
      <c r="C853" s="35"/>
      <c r="D853" s="35"/>
      <c r="E853" s="35"/>
      <c r="F853" s="35"/>
      <c r="G853" s="36"/>
      <c r="H853" s="34"/>
      <c r="I853" s="35"/>
      <c r="J853" s="36"/>
      <c r="K853" s="34"/>
      <c r="L853" s="35"/>
      <c r="M853" s="37"/>
      <c r="N853" s="34"/>
      <c r="O853" s="35"/>
      <c r="P853" s="36"/>
      <c r="Q853" s="34"/>
      <c r="R853" s="35"/>
      <c r="S853" s="35"/>
      <c r="T853" s="35"/>
      <c r="U853" s="35"/>
      <c r="V853" s="36"/>
    </row>
    <row r="854" spans="1:22" x14ac:dyDescent="0.25">
      <c r="A854" s="29"/>
      <c r="B854" s="34"/>
      <c r="C854" s="35"/>
      <c r="D854" s="35"/>
      <c r="E854" s="35"/>
      <c r="F854" s="35"/>
      <c r="G854" s="36"/>
      <c r="H854" s="34"/>
      <c r="I854" s="35"/>
      <c r="J854" s="36"/>
      <c r="K854" s="34"/>
      <c r="L854" s="35"/>
      <c r="M854" s="37"/>
      <c r="N854" s="34"/>
      <c r="O854" s="35"/>
      <c r="P854" s="36"/>
      <c r="Q854" s="34"/>
      <c r="R854" s="35"/>
      <c r="S854" s="35"/>
      <c r="T854" s="35"/>
      <c r="U854" s="35"/>
      <c r="V854" s="36"/>
    </row>
    <row r="855" spans="1:22" x14ac:dyDescent="0.25">
      <c r="A855" s="29"/>
      <c r="B855" s="34"/>
      <c r="C855" s="35"/>
      <c r="D855" s="35"/>
      <c r="E855" s="35"/>
      <c r="F855" s="35"/>
      <c r="G855" s="36"/>
      <c r="H855" s="34"/>
      <c r="I855" s="35"/>
      <c r="J855" s="36"/>
      <c r="K855" s="34"/>
      <c r="L855" s="35"/>
      <c r="M855" s="37"/>
      <c r="N855" s="34"/>
      <c r="O855" s="35"/>
      <c r="P855" s="36"/>
      <c r="Q855" s="34"/>
      <c r="R855" s="35"/>
      <c r="S855" s="35"/>
      <c r="T855" s="35"/>
      <c r="U855" s="35"/>
      <c r="V855" s="36"/>
    </row>
    <row r="856" spans="1:22" x14ac:dyDescent="0.25">
      <c r="A856" s="29"/>
      <c r="B856" s="34"/>
      <c r="C856" s="35"/>
      <c r="D856" s="35"/>
      <c r="E856" s="35"/>
      <c r="F856" s="35"/>
      <c r="G856" s="36"/>
      <c r="H856" s="34"/>
      <c r="I856" s="35"/>
      <c r="J856" s="36"/>
      <c r="K856" s="34"/>
      <c r="L856" s="35"/>
      <c r="M856" s="37"/>
      <c r="N856" s="34"/>
      <c r="O856" s="35"/>
      <c r="P856" s="36"/>
      <c r="Q856" s="34"/>
      <c r="R856" s="35"/>
      <c r="S856" s="35"/>
      <c r="T856" s="35"/>
      <c r="U856" s="35"/>
      <c r="V856" s="36"/>
    </row>
    <row r="857" spans="1:22" x14ac:dyDescent="0.25">
      <c r="A857" s="29"/>
      <c r="B857" s="34"/>
      <c r="C857" s="35"/>
      <c r="D857" s="35"/>
      <c r="E857" s="35"/>
      <c r="F857" s="35"/>
      <c r="G857" s="36"/>
      <c r="H857" s="34"/>
      <c r="I857" s="35"/>
      <c r="J857" s="36"/>
      <c r="K857" s="34"/>
      <c r="L857" s="35"/>
      <c r="M857" s="37"/>
      <c r="N857" s="34"/>
      <c r="O857" s="35"/>
      <c r="P857" s="36"/>
      <c r="Q857" s="34"/>
      <c r="R857" s="35"/>
      <c r="S857" s="35"/>
      <c r="T857" s="35"/>
      <c r="U857" s="35"/>
      <c r="V857" s="36"/>
    </row>
    <row r="858" spans="1:22" x14ac:dyDescent="0.25">
      <c r="A858" s="29"/>
      <c r="B858" s="34"/>
      <c r="C858" s="35"/>
      <c r="D858" s="35"/>
      <c r="E858" s="35"/>
      <c r="F858" s="35"/>
      <c r="G858" s="36"/>
      <c r="H858" s="34"/>
      <c r="I858" s="35"/>
      <c r="J858" s="36"/>
      <c r="K858" s="34"/>
      <c r="L858" s="35"/>
      <c r="M858" s="37"/>
      <c r="N858" s="34"/>
      <c r="O858" s="35"/>
      <c r="P858" s="36"/>
      <c r="Q858" s="34"/>
      <c r="R858" s="35"/>
      <c r="S858" s="35"/>
      <c r="T858" s="35"/>
      <c r="U858" s="35"/>
      <c r="V858" s="36"/>
    </row>
    <row r="859" spans="1:22" x14ac:dyDescent="0.25">
      <c r="A859" s="29"/>
      <c r="B859" s="34"/>
      <c r="C859" s="35"/>
      <c r="D859" s="35"/>
      <c r="E859" s="35"/>
      <c r="F859" s="35"/>
      <c r="G859" s="36"/>
      <c r="H859" s="34"/>
      <c r="I859" s="35"/>
      <c r="J859" s="36"/>
      <c r="K859" s="34"/>
      <c r="L859" s="35"/>
      <c r="M859" s="37"/>
      <c r="N859" s="34"/>
      <c r="O859" s="35"/>
      <c r="P859" s="36"/>
      <c r="Q859" s="34"/>
      <c r="R859" s="35"/>
      <c r="S859" s="35"/>
      <c r="T859" s="35"/>
      <c r="U859" s="35"/>
      <c r="V859" s="36"/>
    </row>
    <row r="860" spans="1:22" x14ac:dyDescent="0.25">
      <c r="A860" s="29"/>
      <c r="B860" s="34"/>
      <c r="C860" s="35"/>
      <c r="D860" s="35"/>
      <c r="E860" s="35"/>
      <c r="F860" s="35"/>
      <c r="G860" s="36"/>
      <c r="H860" s="34"/>
      <c r="I860" s="35"/>
      <c r="J860" s="36"/>
      <c r="K860" s="34"/>
      <c r="L860" s="35"/>
      <c r="M860" s="37"/>
      <c r="N860" s="34"/>
      <c r="O860" s="35"/>
      <c r="P860" s="36"/>
      <c r="Q860" s="34"/>
      <c r="R860" s="35"/>
      <c r="S860" s="35"/>
      <c r="T860" s="35"/>
      <c r="U860" s="35"/>
      <c r="V860" s="36"/>
    </row>
    <row r="861" spans="1:22" x14ac:dyDescent="0.25">
      <c r="A861" s="29"/>
      <c r="B861" s="34"/>
      <c r="C861" s="35"/>
      <c r="D861" s="35"/>
      <c r="E861" s="35"/>
      <c r="F861" s="35"/>
      <c r="G861" s="36"/>
      <c r="H861" s="34"/>
      <c r="I861" s="35"/>
      <c r="J861" s="36"/>
      <c r="K861" s="34"/>
      <c r="L861" s="35"/>
      <c r="M861" s="37"/>
      <c r="N861" s="34"/>
      <c r="O861" s="35"/>
      <c r="P861" s="36"/>
      <c r="Q861" s="34"/>
      <c r="R861" s="35"/>
      <c r="S861" s="35"/>
      <c r="T861" s="35"/>
      <c r="U861" s="35"/>
      <c r="V861" s="36"/>
    </row>
    <row r="862" spans="1:22" x14ac:dyDescent="0.25">
      <c r="A862" s="29"/>
      <c r="B862" s="34"/>
      <c r="C862" s="35"/>
      <c r="D862" s="35"/>
      <c r="E862" s="35"/>
      <c r="F862" s="35"/>
      <c r="G862" s="36"/>
      <c r="H862" s="34"/>
      <c r="I862" s="35"/>
      <c r="J862" s="36"/>
      <c r="K862" s="34"/>
      <c r="L862" s="35"/>
      <c r="M862" s="37"/>
      <c r="N862" s="34"/>
      <c r="O862" s="35"/>
      <c r="P862" s="36"/>
      <c r="Q862" s="34"/>
      <c r="R862" s="35"/>
      <c r="S862" s="35"/>
      <c r="T862" s="35"/>
      <c r="U862" s="35"/>
      <c r="V862" s="36"/>
    </row>
    <row r="863" spans="1:22" x14ac:dyDescent="0.25">
      <c r="A863" s="29"/>
      <c r="B863" s="34"/>
      <c r="C863" s="35"/>
      <c r="D863" s="35"/>
      <c r="E863" s="35"/>
      <c r="F863" s="35"/>
      <c r="G863" s="36"/>
      <c r="H863" s="34"/>
      <c r="I863" s="35"/>
      <c r="J863" s="36"/>
      <c r="K863" s="34"/>
      <c r="L863" s="35"/>
      <c r="M863" s="37"/>
      <c r="N863" s="34"/>
      <c r="O863" s="35"/>
      <c r="P863" s="36"/>
      <c r="Q863" s="34"/>
      <c r="R863" s="35"/>
      <c r="S863" s="35"/>
      <c r="T863" s="35"/>
      <c r="U863" s="35"/>
      <c r="V863" s="36"/>
    </row>
    <row r="864" spans="1:22" x14ac:dyDescent="0.25">
      <c r="A864" s="29"/>
      <c r="B864" s="34"/>
      <c r="C864" s="35"/>
      <c r="D864" s="35"/>
      <c r="E864" s="35"/>
      <c r="F864" s="35"/>
      <c r="G864" s="36"/>
      <c r="H864" s="34"/>
      <c r="I864" s="35"/>
      <c r="J864" s="36"/>
      <c r="K864" s="34"/>
      <c r="L864" s="35"/>
      <c r="M864" s="37"/>
      <c r="N864" s="34"/>
      <c r="O864" s="35"/>
      <c r="P864" s="36"/>
      <c r="Q864" s="34"/>
      <c r="R864" s="35"/>
      <c r="S864" s="35"/>
      <c r="T864" s="35"/>
      <c r="U864" s="35"/>
      <c r="V864" s="36"/>
    </row>
    <row r="865" spans="1:22" x14ac:dyDescent="0.25">
      <c r="A865" s="29"/>
      <c r="B865" s="34"/>
      <c r="C865" s="35"/>
      <c r="D865" s="35"/>
      <c r="E865" s="35"/>
      <c r="F865" s="35"/>
      <c r="G865" s="36"/>
      <c r="H865" s="34"/>
      <c r="I865" s="35"/>
      <c r="J865" s="36"/>
      <c r="K865" s="34"/>
      <c r="L865" s="35"/>
      <c r="M865" s="37"/>
      <c r="N865" s="34"/>
      <c r="O865" s="35"/>
      <c r="P865" s="36"/>
      <c r="Q865" s="34"/>
      <c r="R865" s="35"/>
      <c r="S865" s="35"/>
      <c r="T865" s="35"/>
      <c r="U865" s="35"/>
      <c r="V865" s="36"/>
    </row>
    <row r="866" spans="1:22" x14ac:dyDescent="0.25">
      <c r="A866" s="29"/>
      <c r="B866" s="34"/>
      <c r="C866" s="35"/>
      <c r="D866" s="35"/>
      <c r="E866" s="35"/>
      <c r="F866" s="35"/>
      <c r="G866" s="36"/>
      <c r="H866" s="34"/>
      <c r="I866" s="35"/>
      <c r="J866" s="36"/>
      <c r="K866" s="34"/>
      <c r="L866" s="35"/>
      <c r="M866" s="37"/>
      <c r="N866" s="34"/>
      <c r="O866" s="35"/>
      <c r="P866" s="36"/>
      <c r="Q866" s="34"/>
      <c r="R866" s="35"/>
      <c r="S866" s="35"/>
      <c r="T866" s="35"/>
      <c r="U866" s="35"/>
      <c r="V866" s="36"/>
    </row>
    <row r="867" spans="1:22" x14ac:dyDescent="0.25">
      <c r="A867" s="29"/>
      <c r="B867" s="34"/>
      <c r="C867" s="35"/>
      <c r="D867" s="35"/>
      <c r="E867" s="35"/>
      <c r="F867" s="35"/>
      <c r="G867" s="36"/>
      <c r="H867" s="34"/>
      <c r="I867" s="35"/>
      <c r="J867" s="36"/>
      <c r="K867" s="34"/>
      <c r="L867" s="35"/>
      <c r="M867" s="37"/>
      <c r="N867" s="34"/>
      <c r="O867" s="35"/>
      <c r="P867" s="36"/>
      <c r="Q867" s="34"/>
      <c r="R867" s="35"/>
      <c r="S867" s="35"/>
      <c r="T867" s="35"/>
      <c r="U867" s="35"/>
      <c r="V867" s="36"/>
    </row>
    <row r="868" spans="1:22" x14ac:dyDescent="0.25">
      <c r="A868" s="29"/>
      <c r="B868" s="34"/>
      <c r="C868" s="35"/>
      <c r="D868" s="35"/>
      <c r="E868" s="35"/>
      <c r="F868" s="35"/>
      <c r="G868" s="36"/>
      <c r="H868" s="34"/>
      <c r="I868" s="35"/>
      <c r="J868" s="36"/>
      <c r="K868" s="34"/>
      <c r="L868" s="35"/>
      <c r="M868" s="37"/>
      <c r="N868" s="34"/>
      <c r="O868" s="35"/>
      <c r="P868" s="36"/>
      <c r="Q868" s="34"/>
      <c r="R868" s="35"/>
      <c r="S868" s="35"/>
      <c r="T868" s="35"/>
      <c r="U868" s="35"/>
      <c r="V868" s="36"/>
    </row>
    <row r="869" spans="1:22" x14ac:dyDescent="0.25">
      <c r="A869" s="29"/>
      <c r="B869" s="34"/>
      <c r="C869" s="35"/>
      <c r="D869" s="35"/>
      <c r="E869" s="35"/>
      <c r="F869" s="35"/>
      <c r="G869" s="36"/>
      <c r="H869" s="34"/>
      <c r="I869" s="35"/>
      <c r="J869" s="36"/>
      <c r="K869" s="34"/>
      <c r="L869" s="35"/>
      <c r="M869" s="37"/>
      <c r="N869" s="34"/>
      <c r="O869" s="35"/>
      <c r="P869" s="36"/>
      <c r="Q869" s="34"/>
      <c r="R869" s="35"/>
      <c r="S869" s="35"/>
      <c r="T869" s="35"/>
      <c r="U869" s="35"/>
      <c r="V869" s="36"/>
    </row>
    <row r="870" spans="1:22" x14ac:dyDescent="0.25">
      <c r="A870" s="29"/>
      <c r="B870" s="34"/>
      <c r="C870" s="35"/>
      <c r="D870" s="35"/>
      <c r="E870" s="35"/>
      <c r="F870" s="35"/>
      <c r="G870" s="36"/>
      <c r="H870" s="34"/>
      <c r="I870" s="35"/>
      <c r="J870" s="36"/>
      <c r="K870" s="34"/>
      <c r="L870" s="35"/>
      <c r="M870" s="37"/>
      <c r="N870" s="34"/>
      <c r="O870" s="35"/>
      <c r="P870" s="36"/>
      <c r="Q870" s="34"/>
      <c r="R870" s="35"/>
      <c r="S870" s="35"/>
      <c r="T870" s="35"/>
      <c r="U870" s="35"/>
      <c r="V870" s="36"/>
    </row>
    <row r="871" spans="1:22" x14ac:dyDescent="0.25">
      <c r="A871" s="29"/>
      <c r="B871" s="34"/>
      <c r="C871" s="35"/>
      <c r="D871" s="35"/>
      <c r="E871" s="35"/>
      <c r="F871" s="35"/>
      <c r="G871" s="36"/>
      <c r="H871" s="34"/>
      <c r="I871" s="35"/>
      <c r="J871" s="36"/>
      <c r="K871" s="34"/>
      <c r="L871" s="35"/>
      <c r="M871" s="37"/>
      <c r="N871" s="34"/>
      <c r="O871" s="35"/>
      <c r="P871" s="36"/>
      <c r="Q871" s="34"/>
      <c r="R871" s="35"/>
      <c r="S871" s="35"/>
      <c r="T871" s="35"/>
      <c r="U871" s="35"/>
      <c r="V871" s="36"/>
    </row>
    <row r="872" spans="1:22" x14ac:dyDescent="0.25">
      <c r="A872" s="29"/>
      <c r="B872" s="34"/>
      <c r="C872" s="35"/>
      <c r="D872" s="35"/>
      <c r="E872" s="35"/>
      <c r="F872" s="35"/>
      <c r="G872" s="36"/>
      <c r="H872" s="34"/>
      <c r="I872" s="35"/>
      <c r="J872" s="36"/>
      <c r="K872" s="34"/>
      <c r="L872" s="35"/>
      <c r="M872" s="37"/>
      <c r="N872" s="34"/>
      <c r="O872" s="35"/>
      <c r="P872" s="36"/>
      <c r="Q872" s="34"/>
      <c r="R872" s="35"/>
      <c r="S872" s="35"/>
      <c r="T872" s="35"/>
      <c r="U872" s="35"/>
      <c r="V872" s="36"/>
    </row>
    <row r="873" spans="1:22" x14ac:dyDescent="0.25">
      <c r="A873" s="29"/>
      <c r="B873" s="34"/>
      <c r="C873" s="35"/>
      <c r="D873" s="35"/>
      <c r="E873" s="35"/>
      <c r="F873" s="35"/>
      <c r="G873" s="36"/>
      <c r="H873" s="34"/>
      <c r="I873" s="35"/>
      <c r="J873" s="36"/>
      <c r="K873" s="34"/>
      <c r="L873" s="35"/>
      <c r="M873" s="37"/>
      <c r="N873" s="34"/>
      <c r="O873" s="35"/>
      <c r="P873" s="36"/>
      <c r="Q873" s="34"/>
      <c r="R873" s="35"/>
      <c r="S873" s="35"/>
      <c r="T873" s="35"/>
      <c r="U873" s="35"/>
      <c r="V873" s="36"/>
    </row>
    <row r="874" spans="1:22" x14ac:dyDescent="0.25">
      <c r="A874" s="29"/>
      <c r="B874" s="34"/>
      <c r="C874" s="35"/>
      <c r="D874" s="35"/>
      <c r="E874" s="35"/>
      <c r="F874" s="35"/>
      <c r="G874" s="36"/>
      <c r="H874" s="34"/>
      <c r="I874" s="35"/>
      <c r="J874" s="36"/>
      <c r="K874" s="34"/>
      <c r="L874" s="35"/>
      <c r="M874" s="37"/>
      <c r="N874" s="34"/>
      <c r="O874" s="35"/>
      <c r="P874" s="36"/>
      <c r="Q874" s="34"/>
      <c r="R874" s="35"/>
      <c r="S874" s="35"/>
      <c r="T874" s="35"/>
      <c r="U874" s="35"/>
      <c r="V874" s="36"/>
    </row>
    <row r="875" spans="1:22" x14ac:dyDescent="0.25">
      <c r="A875" s="29"/>
      <c r="B875" s="34"/>
      <c r="C875" s="35"/>
      <c r="D875" s="35"/>
      <c r="E875" s="35"/>
      <c r="F875" s="35"/>
      <c r="G875" s="36"/>
      <c r="H875" s="34"/>
      <c r="I875" s="35"/>
      <c r="J875" s="36"/>
      <c r="K875" s="34"/>
      <c r="L875" s="35"/>
      <c r="M875" s="37"/>
      <c r="N875" s="34"/>
      <c r="O875" s="35"/>
      <c r="P875" s="36"/>
      <c r="Q875" s="34"/>
      <c r="R875" s="35"/>
      <c r="S875" s="35"/>
      <c r="T875" s="35"/>
      <c r="U875" s="35"/>
      <c r="V875" s="36"/>
    </row>
    <row r="876" spans="1:22" x14ac:dyDescent="0.25">
      <c r="A876" s="29"/>
      <c r="B876" s="34"/>
      <c r="C876" s="35"/>
      <c r="D876" s="35"/>
      <c r="E876" s="35"/>
      <c r="F876" s="35"/>
      <c r="G876" s="36"/>
      <c r="H876" s="34"/>
      <c r="I876" s="35"/>
      <c r="J876" s="36"/>
      <c r="K876" s="34"/>
      <c r="L876" s="35"/>
      <c r="M876" s="37"/>
      <c r="N876" s="34"/>
      <c r="O876" s="35"/>
      <c r="P876" s="36"/>
      <c r="Q876" s="34"/>
      <c r="R876" s="35"/>
      <c r="S876" s="35"/>
      <c r="T876" s="35"/>
      <c r="U876" s="35"/>
      <c r="V876" s="36"/>
    </row>
    <row r="877" spans="1:22" x14ac:dyDescent="0.25">
      <c r="A877" s="29"/>
      <c r="B877" s="34"/>
      <c r="C877" s="35"/>
      <c r="D877" s="35"/>
      <c r="E877" s="35"/>
      <c r="F877" s="35"/>
      <c r="G877" s="36"/>
      <c r="H877" s="34"/>
      <c r="I877" s="35"/>
      <c r="J877" s="36"/>
      <c r="K877" s="34"/>
      <c r="L877" s="35"/>
      <c r="M877" s="37"/>
      <c r="N877" s="34"/>
      <c r="O877" s="35"/>
      <c r="P877" s="36"/>
      <c r="Q877" s="34"/>
      <c r="R877" s="35"/>
      <c r="S877" s="35"/>
      <c r="T877" s="35"/>
      <c r="U877" s="35"/>
      <c r="V877" s="36"/>
    </row>
    <row r="878" spans="1:22" x14ac:dyDescent="0.25">
      <c r="A878" s="29"/>
      <c r="B878" s="34"/>
      <c r="C878" s="35"/>
      <c r="D878" s="35"/>
      <c r="E878" s="35"/>
      <c r="F878" s="35"/>
      <c r="G878" s="36"/>
      <c r="H878" s="34"/>
      <c r="I878" s="35"/>
      <c r="J878" s="36"/>
      <c r="K878" s="34"/>
      <c r="L878" s="35"/>
      <c r="M878" s="37"/>
      <c r="N878" s="34"/>
      <c r="O878" s="35"/>
      <c r="P878" s="36"/>
      <c r="Q878" s="34"/>
      <c r="R878" s="35"/>
      <c r="S878" s="35"/>
      <c r="T878" s="35"/>
      <c r="U878" s="35"/>
      <c r="V878" s="36"/>
    </row>
    <row r="879" spans="1:22" x14ac:dyDescent="0.25">
      <c r="A879" s="29"/>
      <c r="B879" s="34"/>
      <c r="C879" s="35"/>
      <c r="D879" s="35"/>
      <c r="E879" s="35"/>
      <c r="F879" s="35"/>
      <c r="G879" s="36"/>
      <c r="H879" s="34"/>
      <c r="I879" s="35"/>
      <c r="J879" s="36"/>
      <c r="K879" s="34"/>
      <c r="L879" s="35"/>
      <c r="M879" s="37"/>
      <c r="N879" s="34"/>
      <c r="O879" s="35"/>
      <c r="P879" s="36"/>
      <c r="Q879" s="34"/>
      <c r="R879" s="35"/>
      <c r="S879" s="35"/>
      <c r="T879" s="35"/>
      <c r="U879" s="35"/>
      <c r="V879" s="36"/>
    </row>
    <row r="880" spans="1:22" x14ac:dyDescent="0.25">
      <c r="A880" s="29"/>
      <c r="B880" s="34"/>
      <c r="C880" s="35"/>
      <c r="D880" s="35"/>
      <c r="E880" s="35"/>
      <c r="F880" s="35"/>
      <c r="G880" s="36"/>
      <c r="H880" s="34"/>
      <c r="I880" s="35"/>
      <c r="J880" s="36"/>
      <c r="K880" s="34"/>
      <c r="L880" s="35"/>
      <c r="M880" s="37"/>
      <c r="N880" s="34"/>
      <c r="O880" s="35"/>
      <c r="P880" s="36"/>
      <c r="Q880" s="34"/>
      <c r="R880" s="35"/>
      <c r="S880" s="35"/>
      <c r="T880" s="35"/>
      <c r="U880" s="35"/>
      <c r="V880" s="36"/>
    </row>
    <row r="881" spans="1:22" x14ac:dyDescent="0.25">
      <c r="A881" s="29"/>
      <c r="B881" s="34"/>
      <c r="C881" s="35"/>
      <c r="D881" s="35"/>
      <c r="E881" s="35"/>
      <c r="F881" s="35"/>
      <c r="G881" s="36"/>
      <c r="H881" s="34"/>
      <c r="I881" s="35"/>
      <c r="J881" s="36"/>
      <c r="K881" s="34"/>
      <c r="L881" s="35"/>
      <c r="M881" s="37"/>
      <c r="N881" s="34"/>
      <c r="O881" s="35"/>
      <c r="P881" s="36"/>
      <c r="Q881" s="34"/>
      <c r="R881" s="35"/>
      <c r="S881" s="35"/>
      <c r="T881" s="35"/>
      <c r="U881" s="35"/>
      <c r="V881" s="36"/>
    </row>
    <row r="882" spans="1:22" x14ac:dyDescent="0.25">
      <c r="A882" s="29"/>
      <c r="B882" s="34"/>
      <c r="C882" s="35"/>
      <c r="D882" s="35"/>
      <c r="E882" s="35"/>
      <c r="F882" s="35"/>
      <c r="G882" s="36"/>
      <c r="H882" s="34"/>
      <c r="I882" s="35"/>
      <c r="J882" s="36"/>
      <c r="K882" s="34"/>
      <c r="L882" s="35"/>
      <c r="M882" s="37"/>
      <c r="N882" s="34"/>
      <c r="O882" s="35"/>
      <c r="P882" s="36"/>
      <c r="Q882" s="34"/>
      <c r="R882" s="35"/>
      <c r="S882" s="35"/>
      <c r="T882" s="35"/>
      <c r="U882" s="35"/>
      <c r="V882" s="36"/>
    </row>
    <row r="883" spans="1:22" x14ac:dyDescent="0.25">
      <c r="A883" s="29"/>
      <c r="B883" s="34"/>
      <c r="C883" s="35"/>
      <c r="D883" s="35"/>
      <c r="E883" s="35"/>
      <c r="F883" s="35"/>
      <c r="G883" s="36"/>
      <c r="H883" s="34"/>
      <c r="I883" s="35"/>
      <c r="J883" s="36"/>
      <c r="K883" s="34"/>
      <c r="L883" s="35"/>
      <c r="M883" s="37"/>
      <c r="N883" s="34"/>
      <c r="O883" s="35"/>
      <c r="P883" s="36"/>
      <c r="Q883" s="34"/>
      <c r="R883" s="35"/>
      <c r="S883" s="35"/>
      <c r="T883" s="35"/>
      <c r="U883" s="35"/>
      <c r="V883" s="36"/>
    </row>
    <row r="884" spans="1:22" x14ac:dyDescent="0.25">
      <c r="A884" s="29"/>
      <c r="B884" s="34"/>
      <c r="C884" s="35"/>
      <c r="D884" s="35"/>
      <c r="E884" s="35"/>
      <c r="F884" s="35"/>
      <c r="G884" s="36"/>
      <c r="H884" s="34"/>
      <c r="I884" s="35"/>
      <c r="J884" s="36"/>
      <c r="K884" s="34"/>
      <c r="L884" s="35"/>
      <c r="M884" s="37"/>
      <c r="N884" s="34"/>
      <c r="O884" s="35"/>
      <c r="P884" s="36"/>
      <c r="Q884" s="34"/>
      <c r="R884" s="35"/>
      <c r="S884" s="35"/>
      <c r="T884" s="35"/>
      <c r="U884" s="35"/>
      <c r="V884" s="36"/>
    </row>
    <row r="885" spans="1:22" x14ac:dyDescent="0.25">
      <c r="A885" s="29"/>
      <c r="B885" s="34"/>
      <c r="C885" s="35"/>
      <c r="D885" s="35"/>
      <c r="E885" s="35"/>
      <c r="F885" s="35"/>
      <c r="G885" s="36"/>
      <c r="H885" s="34"/>
      <c r="I885" s="35"/>
      <c r="J885" s="36"/>
      <c r="K885" s="34"/>
      <c r="L885" s="35"/>
      <c r="M885" s="37"/>
      <c r="N885" s="34"/>
      <c r="O885" s="35"/>
      <c r="P885" s="36"/>
      <c r="Q885" s="34"/>
      <c r="R885" s="35"/>
      <c r="S885" s="35"/>
      <c r="T885" s="35"/>
      <c r="U885" s="35"/>
      <c r="V885" s="36"/>
    </row>
    <row r="886" spans="1:22" x14ac:dyDescent="0.25">
      <c r="A886" s="29"/>
      <c r="B886" s="34"/>
      <c r="C886" s="35"/>
      <c r="D886" s="35"/>
      <c r="E886" s="35"/>
      <c r="F886" s="35"/>
      <c r="G886" s="36"/>
      <c r="H886" s="34"/>
      <c r="I886" s="35"/>
      <c r="J886" s="36"/>
      <c r="K886" s="34"/>
      <c r="L886" s="35"/>
      <c r="M886" s="37"/>
      <c r="N886" s="34"/>
      <c r="O886" s="35"/>
      <c r="P886" s="36"/>
      <c r="Q886" s="34"/>
      <c r="R886" s="35"/>
      <c r="S886" s="35"/>
      <c r="T886" s="35"/>
      <c r="U886" s="35"/>
      <c r="V886" s="36"/>
    </row>
    <row r="887" spans="1:22" x14ac:dyDescent="0.25">
      <c r="A887" s="29"/>
      <c r="B887" s="34"/>
      <c r="C887" s="35"/>
      <c r="D887" s="35"/>
      <c r="E887" s="35"/>
      <c r="F887" s="35"/>
      <c r="G887" s="36"/>
      <c r="H887" s="34"/>
      <c r="I887" s="35"/>
      <c r="J887" s="36"/>
      <c r="K887" s="34"/>
      <c r="L887" s="35"/>
      <c r="M887" s="37"/>
      <c r="N887" s="34"/>
      <c r="O887" s="35"/>
      <c r="P887" s="36"/>
      <c r="Q887" s="34"/>
      <c r="R887" s="35"/>
      <c r="S887" s="35"/>
      <c r="T887" s="35"/>
      <c r="U887" s="35"/>
      <c r="V887" s="36"/>
    </row>
    <row r="888" spans="1:22" x14ac:dyDescent="0.25">
      <c r="A888" s="29"/>
      <c r="B888" s="34"/>
      <c r="C888" s="35"/>
      <c r="D888" s="35"/>
      <c r="E888" s="35"/>
      <c r="F888" s="35"/>
      <c r="G888" s="36"/>
      <c r="H888" s="34"/>
      <c r="I888" s="35"/>
      <c r="J888" s="36"/>
      <c r="K888" s="34"/>
      <c r="L888" s="35"/>
      <c r="M888" s="37"/>
      <c r="N888" s="34"/>
      <c r="O888" s="35"/>
      <c r="P888" s="36"/>
      <c r="Q888" s="34"/>
      <c r="R888" s="35"/>
      <c r="S888" s="35"/>
      <c r="T888" s="35"/>
      <c r="U888" s="35"/>
      <c r="V888" s="36"/>
    </row>
    <row r="889" spans="1:22" x14ac:dyDescent="0.25">
      <c r="A889" s="29"/>
      <c r="B889" s="34"/>
      <c r="C889" s="35"/>
      <c r="D889" s="35"/>
      <c r="E889" s="35"/>
      <c r="F889" s="35"/>
      <c r="G889" s="36"/>
      <c r="H889" s="34"/>
      <c r="I889" s="35"/>
      <c r="J889" s="36"/>
      <c r="K889" s="34"/>
      <c r="L889" s="35"/>
      <c r="M889" s="37"/>
      <c r="N889" s="34"/>
      <c r="O889" s="35"/>
      <c r="P889" s="36"/>
      <c r="Q889" s="34"/>
      <c r="R889" s="35"/>
      <c r="S889" s="35"/>
      <c r="T889" s="35"/>
      <c r="U889" s="35"/>
      <c r="V889" s="36"/>
    </row>
    <row r="890" spans="1:22" x14ac:dyDescent="0.25">
      <c r="A890" s="29"/>
      <c r="B890" s="34"/>
      <c r="C890" s="35"/>
      <c r="D890" s="35"/>
      <c r="E890" s="35"/>
      <c r="F890" s="35"/>
      <c r="G890" s="36"/>
      <c r="H890" s="34"/>
      <c r="I890" s="35"/>
      <c r="J890" s="36"/>
      <c r="K890" s="34"/>
      <c r="L890" s="35"/>
      <c r="M890" s="37"/>
      <c r="N890" s="34"/>
      <c r="O890" s="35"/>
      <c r="P890" s="36"/>
      <c r="Q890" s="34"/>
      <c r="R890" s="35"/>
      <c r="S890" s="35"/>
      <c r="T890" s="35"/>
      <c r="U890" s="35"/>
      <c r="V890" s="36"/>
    </row>
    <row r="891" spans="1:22" x14ac:dyDescent="0.25">
      <c r="A891" s="29"/>
      <c r="B891" s="34"/>
      <c r="C891" s="35"/>
      <c r="D891" s="35"/>
      <c r="E891" s="35"/>
      <c r="F891" s="35"/>
      <c r="G891" s="36"/>
      <c r="H891" s="34"/>
      <c r="I891" s="35"/>
      <c r="J891" s="36"/>
      <c r="K891" s="34"/>
      <c r="L891" s="35"/>
      <c r="M891" s="37"/>
      <c r="N891" s="34"/>
      <c r="O891" s="35"/>
      <c r="P891" s="36"/>
      <c r="Q891" s="34"/>
      <c r="R891" s="35"/>
      <c r="S891" s="35"/>
      <c r="T891" s="35"/>
      <c r="U891" s="35"/>
      <c r="V891" s="36"/>
    </row>
    <row r="892" spans="1:22" x14ac:dyDescent="0.25">
      <c r="A892" s="29"/>
      <c r="B892" s="34"/>
      <c r="C892" s="35"/>
      <c r="D892" s="35"/>
      <c r="E892" s="35"/>
      <c r="F892" s="35"/>
      <c r="G892" s="36"/>
      <c r="H892" s="34"/>
      <c r="I892" s="35"/>
      <c r="J892" s="36"/>
      <c r="K892" s="34"/>
      <c r="L892" s="35"/>
      <c r="M892" s="37"/>
      <c r="N892" s="34"/>
      <c r="O892" s="35"/>
      <c r="P892" s="36"/>
      <c r="Q892" s="34"/>
      <c r="R892" s="35"/>
      <c r="S892" s="35"/>
      <c r="T892" s="35"/>
      <c r="U892" s="35"/>
      <c r="V892" s="36"/>
    </row>
    <row r="893" spans="1:22" x14ac:dyDescent="0.25">
      <c r="A893" s="29"/>
      <c r="B893" s="34"/>
      <c r="C893" s="35"/>
      <c r="D893" s="35"/>
      <c r="E893" s="35"/>
      <c r="F893" s="35"/>
      <c r="G893" s="36"/>
      <c r="H893" s="34"/>
      <c r="I893" s="35"/>
      <c r="J893" s="36"/>
      <c r="K893" s="34"/>
      <c r="L893" s="35"/>
      <c r="M893" s="37"/>
      <c r="N893" s="34"/>
      <c r="O893" s="35"/>
      <c r="P893" s="36"/>
      <c r="Q893" s="34"/>
      <c r="R893" s="35"/>
      <c r="S893" s="35"/>
      <c r="T893" s="35"/>
      <c r="U893" s="35"/>
      <c r="V893" s="36"/>
    </row>
    <row r="894" spans="1:22" x14ac:dyDescent="0.25">
      <c r="A894" s="29"/>
      <c r="B894" s="34"/>
      <c r="C894" s="35"/>
      <c r="D894" s="35"/>
      <c r="E894" s="35"/>
      <c r="F894" s="35"/>
      <c r="G894" s="36"/>
      <c r="H894" s="34"/>
      <c r="I894" s="35"/>
      <c r="J894" s="36"/>
      <c r="K894" s="34"/>
      <c r="L894" s="35"/>
      <c r="M894" s="37"/>
      <c r="N894" s="34"/>
      <c r="O894" s="35"/>
      <c r="P894" s="36"/>
      <c r="Q894" s="34"/>
      <c r="R894" s="35"/>
      <c r="S894" s="35"/>
      <c r="T894" s="35"/>
      <c r="U894" s="35"/>
      <c r="V894" s="36"/>
    </row>
    <row r="895" spans="1:22" x14ac:dyDescent="0.25">
      <c r="A895" s="29"/>
      <c r="B895" s="34"/>
      <c r="C895" s="35"/>
      <c r="D895" s="35"/>
      <c r="E895" s="35"/>
      <c r="F895" s="35"/>
      <c r="G895" s="36"/>
      <c r="H895" s="34"/>
      <c r="I895" s="35"/>
      <c r="J895" s="36"/>
      <c r="K895" s="34"/>
      <c r="L895" s="35"/>
      <c r="M895" s="37"/>
      <c r="N895" s="34"/>
      <c r="O895" s="35"/>
      <c r="P895" s="36"/>
      <c r="Q895" s="34"/>
      <c r="R895" s="35"/>
      <c r="S895" s="35"/>
      <c r="T895" s="35"/>
      <c r="U895" s="35"/>
      <c r="V895" s="36"/>
    </row>
    <row r="896" spans="1:22" x14ac:dyDescent="0.25">
      <c r="A896" s="29"/>
      <c r="B896" s="34"/>
      <c r="C896" s="35"/>
      <c r="D896" s="35"/>
      <c r="E896" s="35"/>
      <c r="F896" s="35"/>
      <c r="G896" s="36"/>
      <c r="H896" s="34"/>
      <c r="I896" s="35"/>
      <c r="J896" s="36"/>
      <c r="K896" s="34"/>
      <c r="L896" s="35"/>
      <c r="M896" s="37"/>
      <c r="N896" s="34"/>
      <c r="O896" s="35"/>
      <c r="P896" s="36"/>
      <c r="Q896" s="34"/>
      <c r="R896" s="35"/>
      <c r="S896" s="35"/>
      <c r="T896" s="35"/>
      <c r="U896" s="35"/>
      <c r="V896" s="36"/>
    </row>
    <row r="897" spans="1:22" x14ac:dyDescent="0.25">
      <c r="A897" s="29"/>
      <c r="B897" s="34"/>
      <c r="C897" s="35"/>
      <c r="D897" s="35"/>
      <c r="E897" s="35"/>
      <c r="F897" s="35"/>
      <c r="G897" s="36"/>
      <c r="H897" s="34"/>
      <c r="I897" s="35"/>
      <c r="J897" s="36"/>
      <c r="K897" s="34"/>
      <c r="L897" s="35"/>
      <c r="M897" s="37"/>
      <c r="N897" s="34"/>
      <c r="O897" s="35"/>
      <c r="P897" s="36"/>
      <c r="Q897" s="34"/>
      <c r="R897" s="35"/>
      <c r="S897" s="35"/>
      <c r="T897" s="35"/>
      <c r="U897" s="35"/>
      <c r="V897" s="36"/>
    </row>
    <row r="898" spans="1:22" x14ac:dyDescent="0.25">
      <c r="A898" s="29"/>
      <c r="B898" s="34"/>
      <c r="C898" s="35"/>
      <c r="D898" s="35"/>
      <c r="E898" s="35"/>
      <c r="F898" s="35"/>
      <c r="G898" s="36"/>
      <c r="H898" s="34"/>
      <c r="I898" s="35"/>
      <c r="J898" s="36"/>
      <c r="K898" s="34"/>
      <c r="L898" s="35"/>
      <c r="M898" s="37"/>
      <c r="N898" s="34"/>
      <c r="O898" s="35"/>
      <c r="P898" s="36"/>
      <c r="Q898" s="34"/>
      <c r="R898" s="35"/>
      <c r="S898" s="35"/>
      <c r="T898" s="35"/>
      <c r="U898" s="35"/>
      <c r="V898" s="36"/>
    </row>
    <row r="899" spans="1:22" x14ac:dyDescent="0.25">
      <c r="A899" s="29"/>
      <c r="B899" s="34"/>
      <c r="C899" s="35"/>
      <c r="D899" s="35"/>
      <c r="E899" s="35"/>
      <c r="F899" s="35"/>
      <c r="G899" s="36"/>
      <c r="H899" s="34"/>
      <c r="I899" s="35"/>
      <c r="J899" s="36"/>
      <c r="K899" s="34"/>
      <c r="L899" s="35"/>
      <c r="M899" s="37"/>
      <c r="N899" s="34"/>
      <c r="O899" s="35"/>
      <c r="P899" s="36"/>
      <c r="Q899" s="34"/>
      <c r="R899" s="35"/>
      <c r="S899" s="35"/>
      <c r="T899" s="35"/>
      <c r="U899" s="35"/>
      <c r="V899" s="36"/>
    </row>
    <row r="900" spans="1:22" x14ac:dyDescent="0.25">
      <c r="A900" s="29"/>
      <c r="B900" s="34"/>
      <c r="C900" s="35"/>
      <c r="D900" s="35"/>
      <c r="E900" s="35"/>
      <c r="F900" s="35"/>
      <c r="G900" s="36"/>
      <c r="H900" s="34"/>
      <c r="I900" s="35"/>
      <c r="J900" s="36"/>
      <c r="K900" s="34"/>
      <c r="L900" s="35"/>
      <c r="M900" s="37"/>
      <c r="N900" s="34"/>
      <c r="O900" s="35"/>
      <c r="P900" s="36"/>
      <c r="Q900" s="34"/>
      <c r="R900" s="35"/>
      <c r="S900" s="35"/>
      <c r="T900" s="35"/>
      <c r="U900" s="35"/>
      <c r="V900" s="36"/>
    </row>
    <row r="901" spans="1:22" x14ac:dyDescent="0.25">
      <c r="A901" s="29"/>
      <c r="B901" s="34"/>
      <c r="C901" s="35"/>
      <c r="D901" s="35"/>
      <c r="E901" s="35"/>
      <c r="F901" s="35"/>
      <c r="G901" s="36"/>
      <c r="H901" s="34"/>
      <c r="I901" s="35"/>
      <c r="J901" s="36"/>
      <c r="K901" s="34"/>
      <c r="L901" s="35"/>
      <c r="M901" s="37"/>
      <c r="N901" s="34"/>
      <c r="O901" s="35"/>
      <c r="P901" s="36"/>
      <c r="Q901" s="34"/>
      <c r="R901" s="35"/>
      <c r="S901" s="35"/>
      <c r="T901" s="35"/>
      <c r="U901" s="35"/>
      <c r="V901" s="36"/>
    </row>
    <row r="902" spans="1:22" x14ac:dyDescent="0.25">
      <c r="A902" s="29"/>
      <c r="B902" s="34"/>
      <c r="C902" s="35"/>
      <c r="D902" s="35"/>
      <c r="E902" s="35"/>
      <c r="F902" s="35"/>
      <c r="G902" s="36"/>
      <c r="H902" s="34"/>
      <c r="I902" s="35"/>
      <c r="J902" s="36"/>
      <c r="K902" s="34"/>
      <c r="L902" s="35"/>
      <c r="M902" s="37"/>
      <c r="N902" s="34"/>
      <c r="O902" s="35"/>
      <c r="P902" s="36"/>
      <c r="Q902" s="34"/>
      <c r="R902" s="35"/>
      <c r="S902" s="35"/>
      <c r="T902" s="35"/>
      <c r="U902" s="35"/>
      <c r="V902" s="36"/>
    </row>
    <row r="903" spans="1:22" x14ac:dyDescent="0.25">
      <c r="A903" s="29"/>
      <c r="B903" s="34"/>
      <c r="C903" s="35"/>
      <c r="D903" s="35"/>
      <c r="E903" s="35"/>
      <c r="F903" s="35"/>
      <c r="G903" s="36"/>
      <c r="H903" s="34"/>
      <c r="I903" s="35"/>
      <c r="J903" s="36"/>
      <c r="K903" s="34"/>
      <c r="L903" s="35"/>
      <c r="M903" s="37"/>
      <c r="N903" s="34"/>
      <c r="O903" s="35"/>
      <c r="P903" s="36"/>
      <c r="Q903" s="34"/>
      <c r="R903" s="35"/>
      <c r="S903" s="35"/>
      <c r="T903" s="35"/>
      <c r="U903" s="35"/>
      <c r="V903" s="36"/>
    </row>
    <row r="904" spans="1:22" x14ac:dyDescent="0.25">
      <c r="A904" s="29"/>
      <c r="B904" s="34"/>
      <c r="C904" s="35"/>
      <c r="D904" s="35"/>
      <c r="E904" s="35"/>
      <c r="F904" s="35"/>
      <c r="G904" s="36"/>
      <c r="H904" s="34"/>
      <c r="I904" s="35"/>
      <c r="J904" s="36"/>
      <c r="K904" s="34"/>
      <c r="L904" s="35"/>
      <c r="M904" s="37"/>
      <c r="N904" s="34"/>
      <c r="O904" s="35"/>
      <c r="P904" s="36"/>
      <c r="Q904" s="34"/>
      <c r="R904" s="35"/>
      <c r="S904" s="35"/>
      <c r="T904" s="35"/>
      <c r="U904" s="35"/>
      <c r="V904" s="36"/>
    </row>
    <row r="905" spans="1:22" x14ac:dyDescent="0.25">
      <c r="A905" s="29"/>
      <c r="B905" s="34"/>
      <c r="C905" s="35"/>
      <c r="D905" s="35"/>
      <c r="E905" s="35"/>
      <c r="F905" s="35"/>
      <c r="G905" s="36"/>
      <c r="H905" s="34"/>
      <c r="I905" s="35"/>
      <c r="J905" s="36"/>
      <c r="K905" s="34"/>
      <c r="L905" s="35"/>
      <c r="M905" s="37"/>
      <c r="N905" s="34"/>
      <c r="O905" s="35"/>
      <c r="P905" s="36"/>
      <c r="Q905" s="34"/>
      <c r="R905" s="35"/>
      <c r="S905" s="35"/>
      <c r="T905" s="35"/>
      <c r="U905" s="35"/>
      <c r="V905" s="36"/>
    </row>
    <row r="906" spans="1:22" x14ac:dyDescent="0.25">
      <c r="A906" s="29"/>
      <c r="B906" s="34"/>
      <c r="C906" s="35"/>
      <c r="D906" s="35"/>
      <c r="E906" s="35"/>
      <c r="F906" s="35"/>
      <c r="G906" s="36"/>
      <c r="H906" s="34"/>
      <c r="I906" s="35"/>
      <c r="J906" s="36"/>
      <c r="K906" s="34"/>
      <c r="L906" s="35"/>
      <c r="M906" s="37"/>
      <c r="N906" s="34"/>
      <c r="O906" s="35"/>
      <c r="P906" s="36"/>
      <c r="Q906" s="34"/>
      <c r="R906" s="35"/>
      <c r="S906" s="35"/>
      <c r="T906" s="35"/>
      <c r="U906" s="35"/>
      <c r="V906" s="36"/>
    </row>
    <row r="907" spans="1:22" x14ac:dyDescent="0.25">
      <c r="A907" s="29"/>
      <c r="B907" s="34"/>
      <c r="C907" s="35"/>
      <c r="D907" s="35"/>
      <c r="E907" s="35"/>
      <c r="F907" s="35"/>
      <c r="G907" s="36"/>
      <c r="H907" s="34"/>
      <c r="I907" s="35"/>
      <c r="J907" s="36"/>
      <c r="K907" s="34"/>
      <c r="L907" s="35"/>
      <c r="M907" s="37"/>
      <c r="N907" s="34"/>
      <c r="O907" s="35"/>
      <c r="P907" s="36"/>
      <c r="Q907" s="34"/>
      <c r="R907" s="35"/>
      <c r="S907" s="35"/>
      <c r="T907" s="35"/>
      <c r="U907" s="35"/>
      <c r="V907" s="36"/>
    </row>
    <row r="908" spans="1:22" x14ac:dyDescent="0.25">
      <c r="A908" s="29"/>
      <c r="B908" s="34"/>
      <c r="C908" s="35"/>
      <c r="D908" s="35"/>
      <c r="E908" s="35"/>
      <c r="F908" s="35"/>
      <c r="G908" s="36"/>
      <c r="H908" s="34"/>
      <c r="I908" s="35"/>
      <c r="J908" s="36"/>
      <c r="K908" s="34"/>
      <c r="L908" s="35"/>
      <c r="M908" s="37"/>
      <c r="N908" s="34"/>
      <c r="O908" s="35"/>
      <c r="P908" s="36"/>
      <c r="Q908" s="34"/>
      <c r="R908" s="35"/>
      <c r="S908" s="35"/>
      <c r="T908" s="35"/>
      <c r="U908" s="35"/>
      <c r="V908" s="36"/>
    </row>
    <row r="909" spans="1:22" x14ac:dyDescent="0.25">
      <c r="A909" s="29"/>
      <c r="B909" s="34"/>
      <c r="C909" s="35"/>
      <c r="D909" s="35"/>
      <c r="E909" s="35"/>
      <c r="F909" s="35"/>
      <c r="G909" s="36"/>
      <c r="H909" s="34"/>
      <c r="I909" s="35"/>
      <c r="J909" s="36"/>
      <c r="K909" s="34"/>
      <c r="L909" s="35"/>
      <c r="M909" s="37"/>
      <c r="N909" s="34"/>
      <c r="O909" s="35"/>
      <c r="P909" s="36"/>
      <c r="Q909" s="34"/>
      <c r="R909" s="35"/>
      <c r="S909" s="35"/>
      <c r="T909" s="35"/>
      <c r="U909" s="35"/>
      <c r="V909" s="36"/>
    </row>
    <row r="910" spans="1:22" x14ac:dyDescent="0.25">
      <c r="A910" s="29"/>
      <c r="B910" s="34"/>
      <c r="C910" s="35"/>
      <c r="D910" s="35"/>
      <c r="E910" s="35"/>
      <c r="F910" s="35"/>
      <c r="G910" s="36"/>
      <c r="H910" s="34"/>
      <c r="I910" s="35"/>
      <c r="J910" s="36"/>
      <c r="K910" s="34"/>
      <c r="L910" s="35"/>
      <c r="M910" s="37"/>
      <c r="N910" s="34"/>
      <c r="O910" s="35"/>
      <c r="P910" s="36"/>
      <c r="Q910" s="34"/>
      <c r="R910" s="35"/>
      <c r="S910" s="35"/>
      <c r="T910" s="35"/>
      <c r="U910" s="35"/>
      <c r="V910" s="36"/>
    </row>
    <row r="911" spans="1:22" x14ac:dyDescent="0.25">
      <c r="A911" s="29"/>
      <c r="B911" s="34"/>
      <c r="C911" s="35"/>
      <c r="D911" s="35"/>
      <c r="E911" s="35"/>
      <c r="F911" s="35"/>
      <c r="G911" s="36"/>
      <c r="H911" s="34"/>
      <c r="I911" s="35"/>
      <c r="J911" s="36"/>
      <c r="K911" s="34"/>
      <c r="L911" s="35"/>
      <c r="M911" s="37"/>
      <c r="N911" s="34"/>
      <c r="O911" s="35"/>
      <c r="P911" s="36"/>
      <c r="Q911" s="34"/>
      <c r="R911" s="35"/>
      <c r="S911" s="35"/>
      <c r="T911" s="35"/>
      <c r="U911" s="35"/>
      <c r="V911" s="36"/>
    </row>
    <row r="912" spans="1:22" x14ac:dyDescent="0.25">
      <c r="A912" s="29"/>
      <c r="B912" s="34"/>
      <c r="C912" s="35"/>
      <c r="D912" s="35"/>
      <c r="E912" s="35"/>
      <c r="F912" s="35"/>
      <c r="G912" s="36"/>
      <c r="H912" s="34"/>
      <c r="I912" s="35"/>
      <c r="J912" s="36"/>
      <c r="K912" s="34"/>
      <c r="L912" s="35"/>
      <c r="M912" s="37"/>
      <c r="N912" s="34"/>
      <c r="O912" s="35"/>
      <c r="P912" s="36"/>
      <c r="Q912" s="34"/>
      <c r="R912" s="35"/>
      <c r="S912" s="35"/>
      <c r="T912" s="35"/>
      <c r="U912" s="35"/>
      <c r="V912" s="36"/>
    </row>
    <row r="913" spans="1:22" x14ac:dyDescent="0.25">
      <c r="A913" s="29"/>
      <c r="B913" s="34"/>
      <c r="C913" s="35"/>
      <c r="D913" s="35"/>
      <c r="E913" s="35"/>
      <c r="F913" s="35"/>
      <c r="G913" s="36"/>
      <c r="H913" s="34"/>
      <c r="I913" s="35"/>
      <c r="J913" s="36"/>
      <c r="K913" s="34"/>
      <c r="L913" s="35"/>
      <c r="M913" s="37"/>
      <c r="N913" s="34"/>
      <c r="O913" s="35"/>
      <c r="P913" s="36"/>
      <c r="Q913" s="34"/>
      <c r="R913" s="35"/>
      <c r="S913" s="35"/>
      <c r="T913" s="35"/>
      <c r="U913" s="35"/>
      <c r="V913" s="36"/>
    </row>
    <row r="914" spans="1:22" x14ac:dyDescent="0.25">
      <c r="A914" s="29"/>
      <c r="B914" s="34"/>
      <c r="C914" s="35"/>
      <c r="D914" s="35"/>
      <c r="E914" s="35"/>
      <c r="F914" s="35"/>
      <c r="G914" s="36"/>
      <c r="H914" s="34"/>
      <c r="I914" s="35"/>
      <c r="J914" s="36"/>
      <c r="K914" s="34"/>
      <c r="L914" s="35"/>
      <c r="M914" s="37"/>
      <c r="N914" s="34"/>
      <c r="O914" s="35"/>
      <c r="P914" s="36"/>
      <c r="Q914" s="34"/>
      <c r="R914" s="35"/>
      <c r="S914" s="35"/>
      <c r="T914" s="35"/>
      <c r="U914" s="35"/>
      <c r="V914" s="36"/>
    </row>
    <row r="915" spans="1:22" x14ac:dyDescent="0.25">
      <c r="A915" s="29"/>
      <c r="B915" s="34"/>
      <c r="C915" s="35"/>
      <c r="D915" s="35"/>
      <c r="E915" s="35"/>
      <c r="F915" s="35"/>
      <c r="G915" s="36"/>
      <c r="H915" s="34"/>
      <c r="I915" s="35"/>
      <c r="J915" s="36"/>
      <c r="K915" s="34"/>
      <c r="L915" s="35"/>
      <c r="M915" s="37"/>
      <c r="N915" s="34"/>
      <c r="O915" s="35"/>
      <c r="P915" s="36"/>
      <c r="Q915" s="34"/>
      <c r="R915" s="35"/>
      <c r="S915" s="35"/>
      <c r="T915" s="35"/>
      <c r="U915" s="35"/>
      <c r="V915" s="36"/>
    </row>
    <row r="916" spans="1:22" x14ac:dyDescent="0.25">
      <c r="A916" s="29"/>
      <c r="B916" s="34"/>
      <c r="C916" s="35"/>
      <c r="D916" s="35"/>
      <c r="E916" s="35"/>
      <c r="F916" s="35"/>
      <c r="G916" s="36"/>
      <c r="H916" s="34"/>
      <c r="I916" s="35"/>
      <c r="J916" s="36"/>
      <c r="K916" s="34"/>
      <c r="L916" s="35"/>
      <c r="M916" s="37"/>
      <c r="N916" s="34"/>
      <c r="O916" s="35"/>
      <c r="P916" s="36"/>
      <c r="Q916" s="34"/>
      <c r="R916" s="35"/>
      <c r="S916" s="35"/>
      <c r="T916" s="35"/>
      <c r="U916" s="35"/>
      <c r="V916" s="36"/>
    </row>
    <row r="917" spans="1:22" x14ac:dyDescent="0.25">
      <c r="A917" s="29"/>
      <c r="B917" s="34"/>
      <c r="C917" s="35"/>
      <c r="D917" s="35"/>
      <c r="E917" s="35"/>
      <c r="F917" s="35"/>
      <c r="G917" s="36"/>
      <c r="H917" s="34"/>
      <c r="I917" s="35"/>
      <c r="J917" s="36"/>
      <c r="K917" s="34"/>
      <c r="L917" s="35"/>
      <c r="M917" s="37"/>
      <c r="N917" s="34"/>
      <c r="O917" s="35"/>
      <c r="P917" s="36"/>
      <c r="Q917" s="34"/>
      <c r="R917" s="35"/>
      <c r="S917" s="35"/>
      <c r="T917" s="35"/>
      <c r="U917" s="35"/>
      <c r="V917" s="36"/>
    </row>
    <row r="918" spans="1:22" x14ac:dyDescent="0.25">
      <c r="A918" s="29"/>
      <c r="B918" s="34"/>
      <c r="C918" s="35"/>
      <c r="D918" s="35"/>
      <c r="E918" s="35"/>
      <c r="F918" s="35"/>
      <c r="G918" s="36"/>
      <c r="H918" s="34"/>
      <c r="I918" s="35"/>
      <c r="J918" s="36"/>
      <c r="K918" s="34"/>
      <c r="L918" s="35"/>
      <c r="M918" s="37"/>
      <c r="N918" s="34"/>
      <c r="O918" s="35"/>
      <c r="P918" s="36"/>
      <c r="Q918" s="34"/>
      <c r="R918" s="35"/>
      <c r="S918" s="35"/>
      <c r="T918" s="35"/>
      <c r="U918" s="35"/>
      <c r="V918" s="36"/>
    </row>
    <row r="919" spans="1:22" x14ac:dyDescent="0.25">
      <c r="A919" s="29"/>
      <c r="B919" s="34"/>
      <c r="C919" s="35"/>
      <c r="D919" s="35"/>
      <c r="E919" s="35"/>
      <c r="F919" s="35"/>
      <c r="G919" s="36"/>
      <c r="H919" s="34"/>
      <c r="I919" s="35"/>
      <c r="J919" s="36"/>
      <c r="K919" s="34"/>
      <c r="L919" s="35"/>
      <c r="M919" s="37"/>
      <c r="N919" s="34"/>
      <c r="O919" s="35"/>
      <c r="P919" s="36"/>
      <c r="Q919" s="34"/>
      <c r="R919" s="35"/>
      <c r="S919" s="35"/>
      <c r="T919" s="35"/>
      <c r="U919" s="35"/>
      <c r="V919" s="36"/>
    </row>
    <row r="920" spans="1:22" x14ac:dyDescent="0.25">
      <c r="A920" s="29"/>
      <c r="B920" s="34"/>
      <c r="C920" s="35"/>
      <c r="D920" s="35"/>
      <c r="E920" s="35"/>
      <c r="F920" s="35"/>
      <c r="G920" s="36"/>
      <c r="H920" s="34"/>
      <c r="I920" s="35"/>
      <c r="J920" s="36"/>
      <c r="K920" s="34"/>
      <c r="L920" s="35"/>
      <c r="M920" s="37"/>
      <c r="N920" s="34"/>
      <c r="O920" s="35"/>
      <c r="P920" s="36"/>
      <c r="Q920" s="34"/>
      <c r="R920" s="35"/>
      <c r="S920" s="35"/>
      <c r="T920" s="35"/>
      <c r="U920" s="35"/>
      <c r="V920" s="36"/>
    </row>
    <row r="921" spans="1:22" x14ac:dyDescent="0.25">
      <c r="A921" s="29"/>
      <c r="B921" s="34"/>
      <c r="C921" s="35"/>
      <c r="D921" s="35"/>
      <c r="E921" s="35"/>
      <c r="F921" s="35"/>
      <c r="G921" s="36"/>
      <c r="H921" s="34"/>
      <c r="I921" s="35"/>
      <c r="J921" s="36"/>
      <c r="K921" s="34"/>
      <c r="L921" s="35"/>
      <c r="M921" s="37"/>
      <c r="N921" s="34"/>
      <c r="O921" s="35"/>
      <c r="P921" s="36"/>
      <c r="Q921" s="34"/>
      <c r="R921" s="35"/>
      <c r="S921" s="35"/>
      <c r="T921" s="35"/>
      <c r="U921" s="35"/>
      <c r="V921" s="36"/>
    </row>
    <row r="922" spans="1:22" x14ac:dyDescent="0.25">
      <c r="A922" s="29"/>
      <c r="B922" s="34"/>
      <c r="C922" s="35"/>
      <c r="D922" s="35"/>
      <c r="E922" s="35"/>
      <c r="F922" s="35"/>
      <c r="G922" s="36"/>
      <c r="H922" s="34"/>
      <c r="I922" s="35"/>
      <c r="J922" s="36"/>
      <c r="K922" s="34"/>
      <c r="L922" s="35"/>
      <c r="M922" s="37"/>
      <c r="N922" s="34"/>
      <c r="O922" s="35"/>
      <c r="P922" s="36"/>
      <c r="Q922" s="34"/>
      <c r="R922" s="35"/>
      <c r="S922" s="35"/>
      <c r="T922" s="35"/>
      <c r="U922" s="35"/>
      <c r="V922" s="36"/>
    </row>
    <row r="923" spans="1:22" x14ac:dyDescent="0.25">
      <c r="A923" s="29"/>
      <c r="B923" s="34"/>
      <c r="C923" s="35"/>
      <c r="D923" s="35"/>
      <c r="E923" s="35"/>
      <c r="F923" s="35"/>
      <c r="G923" s="36"/>
      <c r="H923" s="34"/>
      <c r="I923" s="35"/>
      <c r="J923" s="36"/>
      <c r="K923" s="34"/>
      <c r="L923" s="35"/>
      <c r="M923" s="37"/>
      <c r="N923" s="34"/>
      <c r="O923" s="35"/>
      <c r="P923" s="36"/>
      <c r="Q923" s="34"/>
      <c r="R923" s="35"/>
      <c r="S923" s="35"/>
      <c r="T923" s="35"/>
      <c r="U923" s="35"/>
      <c r="V923" s="36"/>
    </row>
    <row r="924" spans="1:22" x14ac:dyDescent="0.25">
      <c r="A924" s="29"/>
      <c r="B924" s="34"/>
      <c r="C924" s="35"/>
      <c r="D924" s="35"/>
      <c r="E924" s="35"/>
      <c r="F924" s="35"/>
      <c r="G924" s="36"/>
      <c r="H924" s="34"/>
      <c r="I924" s="35"/>
      <c r="J924" s="36"/>
      <c r="K924" s="34"/>
      <c r="L924" s="35"/>
      <c r="M924" s="37"/>
      <c r="N924" s="34"/>
      <c r="O924" s="35"/>
      <c r="P924" s="36"/>
      <c r="Q924" s="34"/>
      <c r="R924" s="35"/>
      <c r="S924" s="35"/>
      <c r="T924" s="35"/>
      <c r="U924" s="35"/>
      <c r="V924" s="36"/>
    </row>
    <row r="925" spans="1:22" x14ac:dyDescent="0.25">
      <c r="A925" s="29"/>
      <c r="B925" s="34"/>
      <c r="C925" s="35"/>
      <c r="D925" s="35"/>
      <c r="E925" s="35"/>
      <c r="F925" s="35"/>
      <c r="G925" s="36"/>
      <c r="H925" s="34"/>
      <c r="I925" s="35"/>
      <c r="J925" s="36"/>
      <c r="K925" s="34"/>
      <c r="L925" s="35"/>
      <c r="M925" s="37"/>
      <c r="N925" s="34"/>
      <c r="O925" s="35"/>
      <c r="P925" s="36"/>
      <c r="Q925" s="34"/>
      <c r="R925" s="35"/>
      <c r="S925" s="35"/>
      <c r="T925" s="35"/>
      <c r="U925" s="35"/>
      <c r="V925" s="36"/>
    </row>
    <row r="926" spans="1:22" x14ac:dyDescent="0.25">
      <c r="A926" s="29"/>
      <c r="B926" s="34"/>
      <c r="C926" s="35"/>
      <c r="D926" s="35"/>
      <c r="E926" s="35"/>
      <c r="F926" s="35"/>
      <c r="G926" s="36"/>
      <c r="H926" s="34"/>
      <c r="I926" s="35"/>
      <c r="J926" s="36"/>
      <c r="K926" s="34"/>
      <c r="L926" s="35"/>
      <c r="M926" s="37"/>
      <c r="N926" s="34"/>
      <c r="O926" s="35"/>
      <c r="P926" s="36"/>
      <c r="Q926" s="34"/>
      <c r="R926" s="35"/>
      <c r="S926" s="35"/>
      <c r="T926" s="35"/>
      <c r="U926" s="35"/>
      <c r="V926" s="36"/>
    </row>
    <row r="927" spans="1:22" x14ac:dyDescent="0.25">
      <c r="A927" s="29"/>
      <c r="B927" s="34"/>
      <c r="C927" s="35"/>
      <c r="D927" s="35"/>
      <c r="E927" s="35"/>
      <c r="F927" s="35"/>
      <c r="G927" s="36"/>
      <c r="H927" s="34"/>
      <c r="I927" s="35"/>
      <c r="J927" s="36"/>
      <c r="K927" s="34"/>
      <c r="L927" s="35"/>
      <c r="M927" s="37"/>
      <c r="N927" s="34"/>
      <c r="O927" s="35"/>
      <c r="P927" s="36"/>
      <c r="Q927" s="34"/>
      <c r="R927" s="35"/>
      <c r="S927" s="35"/>
      <c r="T927" s="35"/>
      <c r="U927" s="35"/>
      <c r="V927" s="36"/>
    </row>
    <row r="928" spans="1:22" x14ac:dyDescent="0.25">
      <c r="A928" s="29"/>
      <c r="B928" s="34"/>
      <c r="C928" s="35"/>
      <c r="D928" s="35"/>
      <c r="E928" s="35"/>
      <c r="F928" s="35"/>
      <c r="G928" s="36"/>
      <c r="H928" s="34"/>
      <c r="I928" s="35"/>
      <c r="J928" s="36"/>
      <c r="K928" s="34"/>
      <c r="L928" s="35"/>
      <c r="M928" s="37"/>
      <c r="N928" s="34"/>
      <c r="O928" s="35"/>
      <c r="P928" s="36"/>
      <c r="Q928" s="34"/>
      <c r="R928" s="35"/>
      <c r="S928" s="35"/>
      <c r="T928" s="35"/>
      <c r="U928" s="35"/>
      <c r="V928" s="36"/>
    </row>
    <row r="929" spans="1:22" x14ac:dyDescent="0.25">
      <c r="A929" s="29"/>
      <c r="B929" s="34"/>
      <c r="C929" s="35"/>
      <c r="D929" s="35"/>
      <c r="E929" s="35"/>
      <c r="F929" s="35"/>
      <c r="G929" s="36"/>
      <c r="H929" s="34"/>
      <c r="I929" s="35"/>
      <c r="J929" s="36"/>
      <c r="K929" s="34"/>
      <c r="L929" s="35"/>
      <c r="M929" s="37"/>
      <c r="N929" s="34"/>
      <c r="O929" s="35"/>
      <c r="P929" s="36"/>
      <c r="Q929" s="34"/>
      <c r="R929" s="35"/>
      <c r="S929" s="35"/>
      <c r="T929" s="35"/>
      <c r="U929" s="35"/>
      <c r="V929" s="36"/>
    </row>
    <row r="930" spans="1:22" x14ac:dyDescent="0.25">
      <c r="A930" s="29"/>
      <c r="B930" s="34"/>
      <c r="C930" s="35"/>
      <c r="D930" s="35"/>
      <c r="E930" s="35"/>
      <c r="F930" s="35"/>
      <c r="G930" s="36"/>
      <c r="H930" s="34"/>
      <c r="I930" s="35"/>
      <c r="J930" s="36"/>
      <c r="K930" s="34"/>
      <c r="L930" s="35"/>
      <c r="M930" s="37"/>
      <c r="N930" s="34"/>
      <c r="O930" s="35"/>
      <c r="P930" s="36"/>
      <c r="Q930" s="34"/>
      <c r="R930" s="35"/>
      <c r="S930" s="35"/>
      <c r="T930" s="35"/>
      <c r="U930" s="35"/>
      <c r="V930" s="36"/>
    </row>
    <row r="931" spans="1:22" x14ac:dyDescent="0.25">
      <c r="A931" s="29"/>
      <c r="B931" s="34"/>
      <c r="C931" s="35"/>
      <c r="D931" s="35"/>
      <c r="E931" s="35"/>
      <c r="F931" s="35"/>
      <c r="G931" s="36"/>
      <c r="H931" s="34"/>
      <c r="I931" s="35"/>
      <c r="J931" s="36"/>
      <c r="K931" s="34"/>
      <c r="L931" s="35"/>
      <c r="M931" s="37"/>
      <c r="N931" s="34"/>
      <c r="O931" s="35"/>
      <c r="P931" s="36"/>
      <c r="Q931" s="34"/>
      <c r="R931" s="35"/>
      <c r="S931" s="35"/>
      <c r="T931" s="35"/>
      <c r="U931" s="35"/>
      <c r="V931" s="36"/>
    </row>
    <row r="932" spans="1:22" x14ac:dyDescent="0.25">
      <c r="A932" s="29"/>
      <c r="B932" s="34"/>
      <c r="C932" s="35"/>
      <c r="D932" s="35"/>
      <c r="E932" s="35"/>
      <c r="F932" s="35"/>
      <c r="G932" s="36"/>
      <c r="H932" s="34"/>
      <c r="I932" s="35"/>
      <c r="J932" s="36"/>
      <c r="K932" s="34"/>
      <c r="L932" s="35"/>
      <c r="M932" s="37"/>
      <c r="N932" s="34"/>
      <c r="O932" s="35"/>
      <c r="P932" s="36"/>
      <c r="Q932" s="34"/>
      <c r="R932" s="35"/>
      <c r="S932" s="35"/>
      <c r="T932" s="35"/>
      <c r="U932" s="35"/>
      <c r="V932" s="36"/>
    </row>
    <row r="933" spans="1:22" x14ac:dyDescent="0.25">
      <c r="A933" s="29"/>
      <c r="B933" s="34"/>
      <c r="C933" s="35"/>
      <c r="D933" s="35"/>
      <c r="E933" s="35"/>
      <c r="F933" s="35"/>
      <c r="G933" s="36"/>
      <c r="H933" s="34"/>
      <c r="I933" s="35"/>
      <c r="J933" s="36"/>
      <c r="K933" s="34"/>
      <c r="L933" s="35"/>
      <c r="M933" s="37"/>
      <c r="N933" s="34"/>
      <c r="O933" s="35"/>
      <c r="P933" s="36"/>
      <c r="Q933" s="34"/>
      <c r="R933" s="35"/>
      <c r="S933" s="35"/>
      <c r="T933" s="35"/>
      <c r="U933" s="35"/>
      <c r="V933" s="36"/>
    </row>
    <row r="934" spans="1:22" x14ac:dyDescent="0.25">
      <c r="A934" s="29"/>
      <c r="B934" s="34"/>
      <c r="C934" s="35"/>
      <c r="D934" s="35"/>
      <c r="E934" s="35"/>
      <c r="F934" s="35"/>
      <c r="G934" s="36"/>
      <c r="H934" s="34"/>
      <c r="I934" s="35"/>
      <c r="J934" s="36"/>
      <c r="K934" s="34"/>
      <c r="L934" s="35"/>
      <c r="M934" s="37"/>
      <c r="N934" s="34"/>
      <c r="O934" s="35"/>
      <c r="P934" s="36"/>
      <c r="Q934" s="34"/>
      <c r="R934" s="35"/>
      <c r="S934" s="35"/>
      <c r="T934" s="35"/>
      <c r="U934" s="35"/>
      <c r="V934" s="36"/>
    </row>
    <row r="935" spans="1:22" x14ac:dyDescent="0.25">
      <c r="A935" s="29"/>
      <c r="B935" s="34"/>
      <c r="C935" s="35"/>
      <c r="D935" s="35"/>
      <c r="E935" s="35"/>
      <c r="F935" s="35"/>
      <c r="G935" s="36"/>
      <c r="H935" s="34"/>
      <c r="I935" s="35"/>
      <c r="J935" s="36"/>
      <c r="K935" s="34"/>
      <c r="L935" s="35"/>
      <c r="M935" s="37"/>
      <c r="N935" s="34"/>
      <c r="O935" s="35"/>
      <c r="P935" s="36"/>
      <c r="Q935" s="34"/>
      <c r="R935" s="35"/>
      <c r="S935" s="35"/>
      <c r="T935" s="35"/>
      <c r="U935" s="35"/>
      <c r="V935" s="36"/>
    </row>
    <row r="936" spans="1:22" x14ac:dyDescent="0.25">
      <c r="A936" s="29"/>
      <c r="B936" s="34"/>
      <c r="C936" s="35"/>
      <c r="D936" s="35"/>
      <c r="E936" s="35"/>
      <c r="F936" s="35"/>
      <c r="G936" s="36"/>
      <c r="H936" s="34"/>
      <c r="I936" s="35"/>
      <c r="J936" s="36"/>
      <c r="K936" s="34"/>
      <c r="L936" s="35"/>
      <c r="M936" s="37"/>
      <c r="N936" s="34"/>
      <c r="O936" s="35"/>
      <c r="P936" s="36"/>
      <c r="Q936" s="34"/>
      <c r="R936" s="35"/>
      <c r="S936" s="35"/>
      <c r="T936" s="35"/>
      <c r="U936" s="35"/>
      <c r="V936" s="36"/>
    </row>
    <row r="937" spans="1:22" x14ac:dyDescent="0.25">
      <c r="A937" s="29"/>
      <c r="B937" s="34"/>
      <c r="C937" s="35"/>
      <c r="D937" s="35"/>
      <c r="E937" s="35"/>
      <c r="F937" s="35"/>
      <c r="G937" s="36"/>
      <c r="H937" s="34"/>
      <c r="I937" s="35"/>
      <c r="J937" s="36"/>
      <c r="K937" s="34"/>
      <c r="L937" s="35"/>
      <c r="M937" s="37"/>
      <c r="N937" s="34"/>
      <c r="O937" s="35"/>
      <c r="P937" s="36"/>
      <c r="Q937" s="34"/>
      <c r="R937" s="35"/>
      <c r="S937" s="35"/>
      <c r="T937" s="35"/>
      <c r="U937" s="35"/>
      <c r="V937" s="36"/>
    </row>
    <row r="938" spans="1:22" x14ac:dyDescent="0.25">
      <c r="A938" s="29"/>
      <c r="B938" s="34"/>
      <c r="C938" s="35"/>
      <c r="D938" s="35"/>
      <c r="E938" s="35"/>
      <c r="F938" s="35"/>
      <c r="G938" s="36"/>
      <c r="H938" s="34"/>
      <c r="I938" s="35"/>
      <c r="J938" s="36"/>
      <c r="K938" s="34"/>
      <c r="L938" s="35"/>
      <c r="M938" s="37"/>
      <c r="N938" s="34"/>
      <c r="O938" s="35"/>
      <c r="P938" s="36"/>
      <c r="Q938" s="34"/>
      <c r="R938" s="35"/>
      <c r="S938" s="35"/>
      <c r="T938" s="35"/>
      <c r="U938" s="35"/>
      <c r="V938" s="36"/>
    </row>
    <row r="939" spans="1:22" x14ac:dyDescent="0.25">
      <c r="A939" s="29"/>
      <c r="B939" s="34"/>
      <c r="C939" s="35"/>
      <c r="D939" s="35"/>
      <c r="E939" s="35"/>
      <c r="F939" s="35"/>
      <c r="G939" s="36"/>
      <c r="H939" s="34"/>
      <c r="I939" s="35"/>
      <c r="J939" s="36"/>
      <c r="K939" s="34"/>
      <c r="L939" s="35"/>
      <c r="M939" s="37"/>
      <c r="N939" s="34"/>
      <c r="O939" s="35"/>
      <c r="P939" s="36"/>
      <c r="Q939" s="34"/>
      <c r="R939" s="35"/>
      <c r="S939" s="35"/>
      <c r="T939" s="35"/>
      <c r="U939" s="35"/>
      <c r="V939" s="36"/>
    </row>
    <row r="940" spans="1:22" x14ac:dyDescent="0.25">
      <c r="A940" s="29"/>
      <c r="B940" s="34"/>
      <c r="C940" s="35"/>
      <c r="D940" s="35"/>
      <c r="E940" s="35"/>
      <c r="F940" s="35"/>
      <c r="G940" s="36"/>
      <c r="H940" s="34"/>
      <c r="I940" s="35"/>
      <c r="J940" s="36"/>
      <c r="K940" s="34"/>
      <c r="L940" s="35"/>
      <c r="M940" s="37"/>
      <c r="N940" s="34"/>
      <c r="O940" s="35"/>
      <c r="P940" s="36"/>
      <c r="Q940" s="34"/>
      <c r="R940" s="35"/>
      <c r="S940" s="35"/>
      <c r="T940" s="35"/>
      <c r="U940" s="35"/>
      <c r="V940" s="36"/>
    </row>
    <row r="941" spans="1:22" x14ac:dyDescent="0.25">
      <c r="A941" s="29"/>
      <c r="B941" s="34"/>
      <c r="C941" s="35"/>
      <c r="D941" s="35"/>
      <c r="E941" s="35"/>
      <c r="F941" s="35"/>
      <c r="G941" s="36"/>
      <c r="H941" s="34"/>
      <c r="I941" s="35"/>
      <c r="J941" s="36"/>
      <c r="K941" s="34"/>
      <c r="L941" s="35"/>
      <c r="M941" s="37"/>
      <c r="N941" s="34"/>
      <c r="O941" s="35"/>
      <c r="P941" s="36"/>
      <c r="Q941" s="34"/>
      <c r="R941" s="35"/>
      <c r="S941" s="35"/>
      <c r="T941" s="35"/>
      <c r="U941" s="35"/>
      <c r="V941" s="36"/>
    </row>
    <row r="942" spans="1:22" x14ac:dyDescent="0.25">
      <c r="A942" s="29"/>
      <c r="B942" s="34"/>
      <c r="C942" s="35"/>
      <c r="D942" s="35"/>
      <c r="E942" s="35"/>
      <c r="F942" s="35"/>
      <c r="G942" s="36"/>
      <c r="H942" s="34"/>
      <c r="I942" s="35"/>
      <c r="J942" s="36"/>
      <c r="K942" s="34"/>
      <c r="L942" s="35"/>
      <c r="M942" s="37"/>
      <c r="N942" s="34"/>
      <c r="O942" s="35"/>
      <c r="P942" s="36"/>
      <c r="Q942" s="34"/>
      <c r="R942" s="35"/>
      <c r="S942" s="35"/>
      <c r="T942" s="35"/>
      <c r="U942" s="35"/>
      <c r="V942" s="36"/>
    </row>
    <row r="943" spans="1:22" x14ac:dyDescent="0.25">
      <c r="A943" s="29"/>
      <c r="B943" s="34"/>
      <c r="C943" s="35"/>
      <c r="D943" s="35"/>
      <c r="E943" s="35"/>
      <c r="F943" s="35"/>
      <c r="G943" s="36"/>
      <c r="H943" s="34"/>
      <c r="I943" s="35"/>
      <c r="J943" s="36"/>
      <c r="K943" s="34"/>
      <c r="L943" s="35"/>
      <c r="M943" s="37"/>
      <c r="N943" s="34"/>
      <c r="O943" s="35"/>
      <c r="P943" s="36"/>
      <c r="Q943" s="34"/>
      <c r="R943" s="35"/>
      <c r="S943" s="35"/>
      <c r="T943" s="35"/>
      <c r="U943" s="35"/>
      <c r="V943" s="36"/>
    </row>
    <row r="944" spans="1:22" x14ac:dyDescent="0.25">
      <c r="A944" s="29"/>
      <c r="B944" s="34"/>
      <c r="C944" s="35"/>
      <c r="D944" s="35"/>
      <c r="E944" s="35"/>
      <c r="F944" s="35"/>
      <c r="G944" s="36"/>
      <c r="H944" s="34"/>
      <c r="I944" s="35"/>
      <c r="J944" s="36"/>
      <c r="K944" s="34"/>
      <c r="L944" s="35"/>
      <c r="M944" s="37"/>
      <c r="N944" s="34"/>
      <c r="O944" s="35"/>
      <c r="P944" s="36"/>
      <c r="Q944" s="34"/>
      <c r="R944" s="35"/>
      <c r="S944" s="35"/>
      <c r="T944" s="35"/>
      <c r="U944" s="35"/>
      <c r="V944" s="36"/>
    </row>
    <row r="945" spans="1:22" x14ac:dyDescent="0.25">
      <c r="A945" s="29"/>
      <c r="B945" s="34"/>
      <c r="C945" s="35"/>
      <c r="D945" s="35"/>
      <c r="E945" s="35"/>
      <c r="F945" s="35"/>
      <c r="G945" s="36"/>
      <c r="H945" s="34"/>
      <c r="I945" s="35"/>
      <c r="J945" s="36"/>
      <c r="K945" s="34"/>
      <c r="L945" s="35"/>
      <c r="M945" s="37"/>
      <c r="N945" s="34"/>
      <c r="O945" s="35"/>
      <c r="P945" s="36"/>
      <c r="Q945" s="34"/>
      <c r="R945" s="35"/>
      <c r="S945" s="35"/>
      <c r="T945" s="35"/>
      <c r="U945" s="35"/>
      <c r="V945" s="36"/>
    </row>
    <row r="946" spans="1:22" x14ac:dyDescent="0.25">
      <c r="A946" s="29"/>
      <c r="B946" s="34"/>
      <c r="C946" s="35"/>
      <c r="D946" s="35"/>
      <c r="E946" s="35"/>
      <c r="F946" s="35"/>
      <c r="G946" s="36"/>
      <c r="H946" s="34"/>
      <c r="I946" s="35"/>
      <c r="J946" s="36"/>
      <c r="K946" s="34"/>
      <c r="L946" s="35"/>
      <c r="M946" s="37"/>
      <c r="N946" s="34"/>
      <c r="O946" s="35"/>
      <c r="P946" s="36"/>
      <c r="Q946" s="34"/>
      <c r="R946" s="35"/>
      <c r="S946" s="35"/>
      <c r="T946" s="35"/>
      <c r="U946" s="35"/>
      <c r="V946" s="36"/>
    </row>
    <row r="947" spans="1:22" x14ac:dyDescent="0.25">
      <c r="A947" s="29"/>
      <c r="B947" s="34"/>
      <c r="C947" s="35"/>
      <c r="D947" s="35"/>
      <c r="E947" s="35"/>
      <c r="F947" s="35"/>
      <c r="G947" s="36"/>
      <c r="H947" s="34"/>
      <c r="I947" s="35"/>
      <c r="J947" s="36"/>
      <c r="K947" s="34"/>
      <c r="L947" s="35"/>
      <c r="M947" s="37"/>
      <c r="N947" s="34"/>
      <c r="O947" s="35"/>
      <c r="P947" s="36"/>
      <c r="Q947" s="34"/>
      <c r="R947" s="35"/>
      <c r="S947" s="35"/>
      <c r="T947" s="35"/>
      <c r="U947" s="35"/>
      <c r="V947" s="36"/>
    </row>
    <row r="948" spans="1:22" x14ac:dyDescent="0.25">
      <c r="A948" s="29"/>
      <c r="B948" s="34"/>
      <c r="C948" s="35"/>
      <c r="D948" s="35"/>
      <c r="E948" s="35"/>
      <c r="F948" s="35"/>
      <c r="G948" s="36"/>
      <c r="H948" s="34"/>
      <c r="I948" s="35"/>
      <c r="J948" s="36"/>
      <c r="K948" s="34"/>
      <c r="L948" s="35"/>
      <c r="M948" s="37"/>
      <c r="N948" s="34"/>
      <c r="O948" s="35"/>
      <c r="P948" s="36"/>
      <c r="Q948" s="34"/>
      <c r="R948" s="35"/>
      <c r="S948" s="35"/>
      <c r="T948" s="35"/>
      <c r="U948" s="35"/>
      <c r="V948" s="36"/>
    </row>
    <row r="949" spans="1:22" x14ac:dyDescent="0.25">
      <c r="A949" s="29"/>
      <c r="B949" s="34"/>
      <c r="C949" s="35"/>
      <c r="D949" s="35"/>
      <c r="E949" s="35"/>
      <c r="F949" s="35"/>
      <c r="G949" s="36"/>
      <c r="H949" s="34"/>
      <c r="I949" s="35"/>
      <c r="J949" s="36"/>
      <c r="K949" s="34"/>
      <c r="L949" s="35"/>
      <c r="M949" s="37"/>
      <c r="N949" s="34"/>
      <c r="O949" s="35"/>
      <c r="P949" s="36"/>
      <c r="Q949" s="34"/>
      <c r="R949" s="35"/>
      <c r="S949" s="35"/>
      <c r="T949" s="35"/>
      <c r="U949" s="35"/>
      <c r="V949" s="36"/>
    </row>
    <row r="950" spans="1:22" x14ac:dyDescent="0.25">
      <c r="A950" s="29"/>
      <c r="B950" s="34"/>
      <c r="C950" s="35"/>
      <c r="D950" s="35"/>
      <c r="E950" s="35"/>
      <c r="F950" s="35"/>
      <c r="G950" s="36"/>
      <c r="H950" s="34"/>
      <c r="I950" s="35"/>
      <c r="J950" s="36"/>
      <c r="K950" s="34"/>
      <c r="L950" s="35"/>
      <c r="M950" s="37"/>
      <c r="N950" s="34"/>
      <c r="O950" s="35"/>
      <c r="P950" s="36"/>
      <c r="Q950" s="34"/>
      <c r="R950" s="35"/>
      <c r="S950" s="35"/>
      <c r="T950" s="35"/>
      <c r="U950" s="35"/>
      <c r="V950" s="36"/>
    </row>
    <row r="951" spans="1:22" x14ac:dyDescent="0.25">
      <c r="A951" s="29"/>
      <c r="B951" s="34"/>
      <c r="C951" s="35"/>
      <c r="D951" s="35"/>
      <c r="E951" s="35"/>
      <c r="F951" s="35"/>
      <c r="G951" s="36"/>
      <c r="H951" s="34"/>
      <c r="I951" s="35"/>
      <c r="J951" s="36"/>
      <c r="K951" s="34"/>
      <c r="L951" s="35"/>
      <c r="M951" s="37"/>
      <c r="N951" s="34"/>
      <c r="O951" s="35"/>
      <c r="P951" s="36"/>
      <c r="Q951" s="34"/>
      <c r="R951" s="35"/>
      <c r="S951" s="35"/>
      <c r="T951" s="35"/>
      <c r="U951" s="35"/>
      <c r="V951" s="36"/>
    </row>
    <row r="952" spans="1:22" x14ac:dyDescent="0.25">
      <c r="A952" s="29"/>
      <c r="B952" s="34"/>
      <c r="C952" s="35"/>
      <c r="D952" s="35"/>
      <c r="E952" s="35"/>
      <c r="F952" s="35"/>
      <c r="G952" s="36"/>
      <c r="H952" s="34"/>
      <c r="I952" s="35"/>
      <c r="J952" s="36"/>
      <c r="K952" s="34"/>
      <c r="L952" s="35"/>
      <c r="M952" s="37"/>
      <c r="N952" s="34"/>
      <c r="O952" s="35"/>
      <c r="P952" s="36"/>
      <c r="Q952" s="34"/>
      <c r="R952" s="35"/>
      <c r="S952" s="35"/>
      <c r="T952" s="35"/>
      <c r="U952" s="35"/>
      <c r="V952" s="36"/>
    </row>
    <row r="953" spans="1:22" x14ac:dyDescent="0.25">
      <c r="A953" s="29"/>
      <c r="B953" s="34"/>
      <c r="C953" s="35"/>
      <c r="D953" s="35"/>
      <c r="E953" s="35"/>
      <c r="F953" s="35"/>
      <c r="G953" s="36"/>
      <c r="H953" s="34"/>
      <c r="I953" s="35"/>
      <c r="J953" s="36"/>
      <c r="K953" s="34"/>
      <c r="L953" s="35"/>
      <c r="M953" s="37"/>
      <c r="N953" s="34"/>
      <c r="O953" s="35"/>
      <c r="P953" s="36"/>
      <c r="Q953" s="34"/>
      <c r="R953" s="35"/>
      <c r="S953" s="35"/>
      <c r="T953" s="35"/>
      <c r="U953" s="35"/>
      <c r="V953" s="36"/>
    </row>
    <row r="954" spans="1:22" x14ac:dyDescent="0.25">
      <c r="A954" s="29"/>
      <c r="B954" s="34"/>
      <c r="C954" s="35"/>
      <c r="D954" s="35"/>
      <c r="E954" s="35"/>
      <c r="F954" s="35"/>
      <c r="G954" s="36"/>
      <c r="H954" s="34"/>
      <c r="I954" s="35"/>
      <c r="J954" s="36"/>
      <c r="K954" s="34"/>
      <c r="L954" s="35"/>
      <c r="M954" s="37"/>
      <c r="N954" s="34"/>
      <c r="O954" s="35"/>
      <c r="P954" s="36"/>
      <c r="Q954" s="34"/>
      <c r="R954" s="35"/>
      <c r="S954" s="35"/>
      <c r="T954" s="35"/>
      <c r="U954" s="35"/>
      <c r="V954" s="36"/>
    </row>
    <row r="955" spans="1:22" x14ac:dyDescent="0.25">
      <c r="A955" s="29"/>
      <c r="B955" s="34"/>
      <c r="C955" s="35"/>
      <c r="D955" s="35"/>
      <c r="E955" s="35"/>
      <c r="F955" s="35"/>
      <c r="G955" s="36"/>
      <c r="H955" s="34"/>
      <c r="I955" s="35"/>
      <c r="J955" s="36"/>
      <c r="K955" s="34"/>
      <c r="L955" s="35"/>
      <c r="M955" s="37"/>
      <c r="N955" s="34"/>
      <c r="O955" s="35"/>
      <c r="P955" s="36"/>
      <c r="Q955" s="34"/>
      <c r="R955" s="35"/>
      <c r="S955" s="35"/>
      <c r="T955" s="35"/>
      <c r="U955" s="35"/>
      <c r="V955" s="36"/>
    </row>
    <row r="956" spans="1:22" x14ac:dyDescent="0.25">
      <c r="A956" s="29"/>
      <c r="B956" s="34"/>
      <c r="C956" s="35"/>
      <c r="D956" s="35"/>
      <c r="E956" s="35"/>
      <c r="F956" s="35"/>
      <c r="G956" s="36"/>
      <c r="H956" s="34"/>
      <c r="I956" s="35"/>
      <c r="J956" s="36"/>
      <c r="K956" s="34"/>
      <c r="L956" s="35"/>
      <c r="M956" s="37"/>
      <c r="N956" s="34"/>
      <c r="O956" s="35"/>
      <c r="P956" s="36"/>
      <c r="Q956" s="34"/>
      <c r="R956" s="35"/>
      <c r="S956" s="35"/>
      <c r="T956" s="35"/>
      <c r="U956" s="35"/>
      <c r="V956" s="36"/>
    </row>
    <row r="957" spans="1:22" x14ac:dyDescent="0.25">
      <c r="A957" s="29"/>
      <c r="B957" s="34"/>
      <c r="C957" s="35"/>
      <c r="D957" s="35"/>
      <c r="E957" s="35"/>
      <c r="F957" s="35"/>
      <c r="G957" s="36"/>
      <c r="H957" s="34"/>
      <c r="I957" s="35"/>
      <c r="J957" s="36"/>
      <c r="K957" s="34"/>
      <c r="L957" s="35"/>
      <c r="M957" s="37"/>
      <c r="N957" s="34"/>
      <c r="O957" s="35"/>
      <c r="P957" s="36"/>
      <c r="Q957" s="34"/>
      <c r="R957" s="35"/>
      <c r="S957" s="35"/>
      <c r="T957" s="35"/>
      <c r="U957" s="35"/>
      <c r="V957" s="36"/>
    </row>
    <row r="958" spans="1:22" x14ac:dyDescent="0.25">
      <c r="A958" s="29"/>
      <c r="B958" s="34"/>
      <c r="C958" s="35"/>
      <c r="D958" s="35"/>
      <c r="E958" s="35"/>
      <c r="F958" s="35"/>
      <c r="G958" s="36"/>
      <c r="H958" s="34"/>
      <c r="I958" s="35"/>
      <c r="J958" s="36"/>
      <c r="K958" s="34"/>
      <c r="L958" s="35"/>
      <c r="M958" s="37"/>
      <c r="N958" s="34"/>
      <c r="O958" s="35"/>
      <c r="P958" s="36"/>
      <c r="Q958" s="34"/>
      <c r="R958" s="35"/>
      <c r="S958" s="35"/>
      <c r="T958" s="35"/>
      <c r="U958" s="35"/>
      <c r="V958" s="36"/>
    </row>
    <row r="959" spans="1:22" x14ac:dyDescent="0.25">
      <c r="A959" s="29"/>
      <c r="B959" s="34"/>
      <c r="C959" s="35"/>
      <c r="D959" s="35"/>
      <c r="E959" s="35"/>
      <c r="F959" s="35"/>
      <c r="G959" s="36"/>
      <c r="H959" s="34"/>
      <c r="I959" s="35"/>
      <c r="J959" s="36"/>
      <c r="K959" s="34"/>
      <c r="L959" s="35"/>
      <c r="M959" s="37"/>
      <c r="N959" s="34"/>
      <c r="O959" s="35"/>
      <c r="P959" s="36"/>
      <c r="Q959" s="34"/>
      <c r="R959" s="35"/>
      <c r="S959" s="35"/>
      <c r="T959" s="35"/>
      <c r="U959" s="35"/>
      <c r="V959" s="36"/>
    </row>
    <row r="960" spans="1:22" x14ac:dyDescent="0.25">
      <c r="A960" s="29"/>
      <c r="B960" s="34"/>
      <c r="C960" s="35"/>
      <c r="D960" s="35"/>
      <c r="E960" s="35"/>
      <c r="F960" s="35"/>
      <c r="G960" s="36"/>
      <c r="H960" s="34"/>
      <c r="I960" s="35"/>
      <c r="J960" s="36"/>
      <c r="K960" s="34"/>
      <c r="L960" s="35"/>
      <c r="M960" s="37"/>
      <c r="N960" s="34"/>
      <c r="O960" s="35"/>
      <c r="P960" s="36"/>
      <c r="Q960" s="34"/>
      <c r="R960" s="35"/>
      <c r="S960" s="35"/>
      <c r="T960" s="35"/>
      <c r="U960" s="35"/>
      <c r="V960" s="36"/>
    </row>
    <row r="961" spans="1:22" x14ac:dyDescent="0.25">
      <c r="A961" s="29"/>
      <c r="B961" s="34"/>
      <c r="C961" s="35"/>
      <c r="D961" s="35"/>
      <c r="E961" s="35"/>
      <c r="F961" s="35"/>
      <c r="G961" s="36"/>
      <c r="H961" s="34"/>
      <c r="I961" s="35"/>
      <c r="J961" s="36"/>
      <c r="K961" s="34"/>
      <c r="L961" s="35"/>
      <c r="M961" s="37"/>
      <c r="N961" s="34"/>
      <c r="O961" s="35"/>
      <c r="P961" s="36"/>
      <c r="Q961" s="34"/>
      <c r="R961" s="35"/>
      <c r="S961" s="35"/>
      <c r="T961" s="35"/>
      <c r="U961" s="35"/>
      <c r="V961" s="36"/>
    </row>
    <row r="962" spans="1:22" x14ac:dyDescent="0.25">
      <c r="A962" s="29"/>
      <c r="B962" s="34"/>
      <c r="C962" s="35"/>
      <c r="D962" s="35"/>
      <c r="E962" s="35"/>
      <c r="F962" s="35"/>
      <c r="G962" s="36"/>
      <c r="H962" s="34"/>
      <c r="I962" s="35"/>
      <c r="J962" s="36"/>
      <c r="K962" s="34"/>
      <c r="L962" s="35"/>
      <c r="M962" s="37"/>
      <c r="N962" s="34"/>
      <c r="O962" s="35"/>
      <c r="P962" s="36"/>
      <c r="Q962" s="34"/>
      <c r="R962" s="35"/>
      <c r="S962" s="35"/>
      <c r="T962" s="35"/>
      <c r="U962" s="35"/>
      <c r="V962" s="36"/>
    </row>
    <row r="963" spans="1:22" x14ac:dyDescent="0.25">
      <c r="A963" s="29"/>
      <c r="B963" s="34"/>
      <c r="C963" s="35"/>
      <c r="D963" s="35"/>
      <c r="E963" s="35"/>
      <c r="F963" s="35"/>
      <c r="G963" s="36"/>
      <c r="H963" s="34"/>
      <c r="I963" s="35"/>
      <c r="J963" s="36"/>
      <c r="K963" s="34"/>
      <c r="L963" s="35"/>
      <c r="M963" s="37"/>
      <c r="N963" s="34"/>
      <c r="O963" s="35"/>
      <c r="P963" s="36"/>
      <c r="Q963" s="34"/>
      <c r="R963" s="35"/>
      <c r="S963" s="35"/>
      <c r="T963" s="35"/>
      <c r="U963" s="35"/>
      <c r="V963" s="36"/>
    </row>
    <row r="964" spans="1:22" x14ac:dyDescent="0.25">
      <c r="A964" s="29"/>
      <c r="B964" s="34"/>
      <c r="C964" s="35"/>
      <c r="D964" s="35"/>
      <c r="E964" s="35"/>
      <c r="F964" s="35"/>
      <c r="G964" s="36"/>
      <c r="H964" s="34"/>
      <c r="I964" s="35"/>
      <c r="J964" s="36"/>
      <c r="K964" s="34"/>
      <c r="L964" s="35"/>
      <c r="M964" s="37"/>
      <c r="N964" s="34"/>
      <c r="O964" s="35"/>
      <c r="P964" s="36"/>
      <c r="Q964" s="34"/>
      <c r="R964" s="35"/>
      <c r="S964" s="35"/>
      <c r="T964" s="35"/>
      <c r="U964" s="35"/>
      <c r="V964" s="36"/>
    </row>
    <row r="965" spans="1:22" x14ac:dyDescent="0.25">
      <c r="A965" s="29"/>
      <c r="B965" s="34"/>
      <c r="C965" s="35"/>
      <c r="D965" s="35"/>
      <c r="E965" s="35"/>
      <c r="F965" s="35"/>
      <c r="G965" s="36"/>
      <c r="H965" s="34"/>
      <c r="I965" s="35"/>
      <c r="J965" s="36"/>
      <c r="K965" s="34"/>
      <c r="L965" s="35"/>
      <c r="M965" s="37"/>
      <c r="N965" s="34"/>
      <c r="O965" s="35"/>
      <c r="P965" s="36"/>
      <c r="Q965" s="34"/>
      <c r="R965" s="35"/>
      <c r="S965" s="35"/>
      <c r="T965" s="35"/>
      <c r="U965" s="35"/>
      <c r="V965" s="36"/>
    </row>
    <row r="966" spans="1:22" x14ac:dyDescent="0.25">
      <c r="A966" s="29"/>
      <c r="B966" s="34"/>
      <c r="C966" s="35"/>
      <c r="D966" s="35"/>
      <c r="E966" s="35"/>
      <c r="F966" s="35"/>
      <c r="G966" s="36"/>
      <c r="H966" s="34"/>
      <c r="I966" s="35"/>
      <c r="J966" s="36"/>
      <c r="K966" s="34"/>
      <c r="L966" s="35"/>
      <c r="M966" s="37"/>
      <c r="N966" s="34"/>
      <c r="O966" s="35"/>
      <c r="P966" s="36"/>
      <c r="Q966" s="34"/>
      <c r="R966" s="35"/>
      <c r="S966" s="35"/>
      <c r="T966" s="35"/>
      <c r="U966" s="35"/>
      <c r="V966" s="36"/>
    </row>
    <row r="967" spans="1:22" x14ac:dyDescent="0.25">
      <c r="A967" s="29"/>
      <c r="B967" s="34"/>
      <c r="C967" s="35"/>
      <c r="D967" s="35"/>
      <c r="E967" s="35"/>
      <c r="F967" s="35"/>
      <c r="G967" s="36"/>
      <c r="H967" s="34"/>
      <c r="I967" s="35"/>
      <c r="J967" s="36"/>
      <c r="K967" s="34"/>
      <c r="L967" s="35"/>
      <c r="M967" s="37"/>
      <c r="N967" s="34"/>
      <c r="O967" s="35"/>
      <c r="P967" s="36"/>
      <c r="Q967" s="34"/>
      <c r="R967" s="35"/>
      <c r="S967" s="35"/>
      <c r="T967" s="35"/>
      <c r="U967" s="35"/>
      <c r="V967" s="36"/>
    </row>
    <row r="968" spans="1:22" x14ac:dyDescent="0.25">
      <c r="A968" s="29"/>
      <c r="B968" s="34"/>
      <c r="C968" s="35"/>
      <c r="D968" s="35"/>
      <c r="E968" s="35"/>
      <c r="F968" s="35"/>
      <c r="G968" s="36"/>
      <c r="H968" s="34"/>
      <c r="I968" s="35"/>
      <c r="J968" s="36"/>
      <c r="K968" s="34"/>
      <c r="L968" s="35"/>
      <c r="M968" s="37"/>
      <c r="N968" s="34"/>
      <c r="O968" s="35"/>
      <c r="P968" s="36"/>
      <c r="Q968" s="34"/>
      <c r="R968" s="35"/>
      <c r="S968" s="35"/>
      <c r="T968" s="35"/>
      <c r="U968" s="35"/>
      <c r="V968" s="36"/>
    </row>
    <row r="969" spans="1:22" x14ac:dyDescent="0.25">
      <c r="A969" s="29"/>
      <c r="B969" s="34"/>
      <c r="C969" s="35"/>
      <c r="D969" s="35"/>
      <c r="E969" s="35"/>
      <c r="F969" s="35"/>
      <c r="G969" s="36"/>
      <c r="H969" s="34"/>
      <c r="I969" s="35"/>
      <c r="J969" s="36"/>
      <c r="K969" s="34"/>
      <c r="L969" s="35"/>
      <c r="M969" s="37"/>
      <c r="N969" s="34"/>
      <c r="O969" s="35"/>
      <c r="P969" s="36"/>
      <c r="Q969" s="34"/>
      <c r="R969" s="35"/>
      <c r="S969" s="35"/>
      <c r="T969" s="35"/>
      <c r="U969" s="35"/>
      <c r="V969" s="36"/>
    </row>
    <row r="970" spans="1:22" x14ac:dyDescent="0.25">
      <c r="A970" s="29"/>
      <c r="B970" s="34"/>
      <c r="C970" s="35"/>
      <c r="D970" s="35"/>
      <c r="E970" s="35"/>
      <c r="F970" s="35"/>
      <c r="G970" s="36"/>
      <c r="H970" s="34"/>
      <c r="I970" s="35"/>
      <c r="J970" s="36"/>
      <c r="K970" s="34"/>
      <c r="L970" s="35"/>
      <c r="M970" s="37"/>
      <c r="N970" s="34"/>
      <c r="O970" s="35"/>
      <c r="P970" s="36"/>
      <c r="Q970" s="34"/>
      <c r="R970" s="35"/>
      <c r="S970" s="35"/>
      <c r="T970" s="35"/>
      <c r="U970" s="35"/>
      <c r="V970" s="36"/>
    </row>
    <row r="971" spans="1:22" x14ac:dyDescent="0.25">
      <c r="A971" s="29"/>
      <c r="B971" s="34"/>
      <c r="C971" s="35"/>
      <c r="D971" s="35"/>
      <c r="E971" s="35"/>
      <c r="F971" s="35"/>
      <c r="G971" s="36"/>
      <c r="H971" s="34"/>
      <c r="I971" s="35"/>
      <c r="J971" s="36"/>
      <c r="K971" s="34"/>
      <c r="L971" s="35"/>
      <c r="M971" s="37"/>
      <c r="N971" s="34"/>
      <c r="O971" s="35"/>
      <c r="P971" s="36"/>
      <c r="Q971" s="34"/>
      <c r="R971" s="35"/>
      <c r="S971" s="35"/>
      <c r="T971" s="35"/>
      <c r="U971" s="35"/>
      <c r="V971" s="36"/>
    </row>
    <row r="972" spans="1:22" x14ac:dyDescent="0.25">
      <c r="A972" s="29"/>
      <c r="B972" s="34"/>
      <c r="C972" s="35"/>
      <c r="D972" s="35"/>
      <c r="E972" s="35"/>
      <c r="F972" s="35"/>
      <c r="G972" s="36"/>
      <c r="H972" s="34"/>
      <c r="I972" s="35"/>
      <c r="J972" s="36"/>
      <c r="K972" s="34"/>
      <c r="L972" s="35"/>
      <c r="M972" s="37"/>
      <c r="N972" s="34"/>
      <c r="O972" s="35"/>
      <c r="P972" s="36"/>
      <c r="Q972" s="34"/>
      <c r="R972" s="35"/>
      <c r="S972" s="35"/>
      <c r="T972" s="35"/>
      <c r="U972" s="35"/>
      <c r="V972" s="36"/>
    </row>
    <row r="973" spans="1:22" x14ac:dyDescent="0.25">
      <c r="A973" s="29"/>
      <c r="B973" s="34"/>
      <c r="C973" s="35"/>
      <c r="D973" s="35"/>
      <c r="E973" s="35"/>
      <c r="F973" s="35"/>
      <c r="G973" s="36"/>
      <c r="H973" s="34"/>
      <c r="I973" s="35"/>
      <c r="J973" s="36"/>
      <c r="K973" s="34"/>
      <c r="L973" s="35"/>
      <c r="M973" s="37"/>
      <c r="N973" s="34"/>
      <c r="O973" s="35"/>
      <c r="P973" s="36"/>
      <c r="Q973" s="34"/>
      <c r="R973" s="35"/>
      <c r="S973" s="35"/>
      <c r="T973" s="35"/>
      <c r="U973" s="35"/>
      <c r="V973" s="36"/>
    </row>
    <row r="974" spans="1:22" x14ac:dyDescent="0.25">
      <c r="A974" s="29"/>
      <c r="B974" s="34"/>
      <c r="C974" s="35"/>
      <c r="D974" s="35"/>
      <c r="E974" s="35"/>
      <c r="F974" s="35"/>
      <c r="G974" s="36"/>
      <c r="H974" s="34"/>
      <c r="I974" s="35"/>
      <c r="J974" s="36"/>
      <c r="K974" s="34"/>
      <c r="L974" s="35"/>
      <c r="M974" s="37"/>
      <c r="N974" s="34"/>
      <c r="O974" s="35"/>
      <c r="P974" s="36"/>
      <c r="Q974" s="34"/>
      <c r="R974" s="35"/>
      <c r="S974" s="35"/>
      <c r="T974" s="35"/>
      <c r="U974" s="35"/>
      <c r="V974" s="36"/>
    </row>
    <row r="975" spans="1:22" x14ac:dyDescent="0.25">
      <c r="A975" s="29"/>
      <c r="B975" s="34"/>
      <c r="C975" s="35"/>
      <c r="D975" s="35"/>
      <c r="E975" s="35"/>
      <c r="F975" s="35"/>
      <c r="G975" s="36"/>
      <c r="H975" s="34"/>
      <c r="I975" s="35"/>
      <c r="J975" s="36"/>
      <c r="K975" s="34"/>
      <c r="L975" s="35"/>
      <c r="M975" s="37"/>
      <c r="N975" s="34"/>
      <c r="O975" s="35"/>
      <c r="P975" s="36"/>
      <c r="Q975" s="34"/>
      <c r="R975" s="35"/>
      <c r="S975" s="35"/>
      <c r="T975" s="35"/>
      <c r="U975" s="35"/>
      <c r="V975" s="36"/>
    </row>
    <row r="976" spans="1:22" x14ac:dyDescent="0.25">
      <c r="A976" s="29"/>
      <c r="B976" s="34"/>
      <c r="C976" s="35"/>
      <c r="D976" s="35"/>
      <c r="E976" s="35"/>
      <c r="F976" s="35"/>
      <c r="G976" s="36"/>
      <c r="H976" s="34"/>
      <c r="I976" s="35"/>
      <c r="J976" s="36"/>
      <c r="K976" s="34"/>
      <c r="L976" s="35"/>
      <c r="M976" s="37"/>
      <c r="N976" s="34"/>
      <c r="O976" s="35"/>
      <c r="P976" s="36"/>
      <c r="Q976" s="34"/>
      <c r="R976" s="35"/>
      <c r="S976" s="35"/>
      <c r="T976" s="35"/>
      <c r="U976" s="35"/>
      <c r="V976" s="36"/>
    </row>
    <row r="977" spans="1:22" x14ac:dyDescent="0.25">
      <c r="A977" s="29"/>
      <c r="B977" s="34"/>
      <c r="C977" s="35"/>
      <c r="D977" s="35"/>
      <c r="E977" s="35"/>
      <c r="F977" s="35"/>
      <c r="G977" s="36"/>
      <c r="H977" s="34"/>
      <c r="I977" s="35"/>
      <c r="J977" s="36"/>
      <c r="K977" s="34"/>
      <c r="L977" s="35"/>
      <c r="M977" s="37"/>
      <c r="N977" s="34"/>
      <c r="O977" s="35"/>
      <c r="P977" s="36"/>
      <c r="Q977" s="34"/>
      <c r="R977" s="35"/>
      <c r="S977" s="35"/>
      <c r="T977" s="35"/>
      <c r="U977" s="35"/>
      <c r="V977" s="36"/>
    </row>
    <row r="978" spans="1:22" x14ac:dyDescent="0.25">
      <c r="A978" s="29"/>
      <c r="B978" s="34"/>
      <c r="C978" s="35"/>
      <c r="D978" s="35"/>
      <c r="E978" s="35"/>
      <c r="F978" s="35"/>
      <c r="G978" s="36"/>
      <c r="H978" s="34"/>
      <c r="I978" s="35"/>
      <c r="J978" s="36"/>
      <c r="K978" s="34"/>
      <c r="L978" s="35"/>
      <c r="M978" s="37"/>
      <c r="N978" s="34"/>
      <c r="O978" s="35"/>
      <c r="P978" s="36"/>
      <c r="Q978" s="34"/>
      <c r="R978" s="35"/>
      <c r="S978" s="35"/>
      <c r="T978" s="35"/>
      <c r="U978" s="35"/>
      <c r="V978" s="36"/>
    </row>
    <row r="979" spans="1:22" x14ac:dyDescent="0.25">
      <c r="A979" s="29"/>
      <c r="B979" s="34"/>
      <c r="C979" s="35"/>
      <c r="D979" s="35"/>
      <c r="E979" s="35"/>
      <c r="F979" s="35"/>
      <c r="G979" s="36"/>
      <c r="H979" s="34"/>
      <c r="I979" s="35"/>
      <c r="J979" s="36"/>
      <c r="K979" s="34"/>
      <c r="L979" s="35"/>
      <c r="M979" s="37"/>
      <c r="N979" s="34"/>
      <c r="O979" s="35"/>
      <c r="P979" s="36"/>
      <c r="Q979" s="34"/>
      <c r="R979" s="35"/>
      <c r="S979" s="35"/>
      <c r="T979" s="35"/>
      <c r="U979" s="35"/>
      <c r="V979" s="36"/>
    </row>
    <row r="980" spans="1:22" x14ac:dyDescent="0.25">
      <c r="A980" s="29"/>
      <c r="B980" s="34"/>
      <c r="C980" s="35"/>
      <c r="D980" s="35"/>
      <c r="E980" s="35"/>
      <c r="F980" s="35"/>
      <c r="G980" s="36"/>
      <c r="H980" s="34"/>
      <c r="I980" s="35"/>
      <c r="J980" s="36"/>
      <c r="K980" s="34"/>
      <c r="L980" s="35"/>
      <c r="M980" s="37"/>
      <c r="N980" s="34"/>
      <c r="O980" s="35"/>
      <c r="P980" s="36"/>
      <c r="Q980" s="34"/>
      <c r="R980" s="35"/>
      <c r="S980" s="35"/>
      <c r="T980" s="35"/>
      <c r="U980" s="35"/>
      <c r="V980" s="36"/>
    </row>
    <row r="981" spans="1:22" x14ac:dyDescent="0.25">
      <c r="A981" s="29"/>
      <c r="B981" s="34"/>
      <c r="C981" s="35"/>
      <c r="D981" s="35"/>
      <c r="E981" s="35"/>
      <c r="F981" s="35"/>
      <c r="G981" s="36"/>
      <c r="H981" s="34"/>
      <c r="I981" s="35"/>
      <c r="J981" s="36"/>
      <c r="K981" s="34"/>
      <c r="L981" s="35"/>
      <c r="M981" s="37"/>
      <c r="N981" s="34"/>
      <c r="O981" s="35"/>
      <c r="P981" s="36"/>
      <c r="Q981" s="34"/>
      <c r="R981" s="35"/>
      <c r="S981" s="35"/>
      <c r="T981" s="35"/>
      <c r="U981" s="35"/>
      <c r="V981" s="36"/>
    </row>
    <row r="982" spans="1:22" x14ac:dyDescent="0.25">
      <c r="A982" s="29"/>
      <c r="B982" s="34"/>
      <c r="C982" s="35"/>
      <c r="D982" s="35"/>
      <c r="E982" s="35"/>
      <c r="F982" s="35"/>
      <c r="G982" s="36"/>
      <c r="H982" s="34"/>
      <c r="I982" s="35"/>
      <c r="J982" s="36"/>
      <c r="K982" s="34"/>
      <c r="L982" s="35"/>
      <c r="M982" s="37"/>
      <c r="N982" s="34"/>
      <c r="O982" s="35"/>
      <c r="P982" s="36"/>
      <c r="Q982" s="34"/>
      <c r="R982" s="35"/>
      <c r="S982" s="35"/>
      <c r="T982" s="35"/>
      <c r="U982" s="35"/>
      <c r="V982" s="36"/>
    </row>
    <row r="983" spans="1:22" x14ac:dyDescent="0.25">
      <c r="A983" s="29"/>
      <c r="B983" s="34"/>
      <c r="C983" s="35"/>
      <c r="D983" s="35"/>
      <c r="E983" s="35"/>
      <c r="F983" s="35"/>
      <c r="G983" s="36"/>
      <c r="H983" s="34"/>
      <c r="I983" s="35"/>
      <c r="J983" s="36"/>
      <c r="K983" s="34"/>
      <c r="L983" s="35"/>
      <c r="M983" s="37"/>
      <c r="N983" s="34"/>
      <c r="O983" s="35"/>
      <c r="P983" s="36"/>
      <c r="Q983" s="34"/>
      <c r="R983" s="35"/>
      <c r="S983" s="35"/>
      <c r="T983" s="35"/>
      <c r="U983" s="35"/>
      <c r="V983" s="36"/>
    </row>
    <row r="984" spans="1:22" x14ac:dyDescent="0.25">
      <c r="A984" s="29"/>
      <c r="B984" s="34"/>
      <c r="C984" s="35"/>
      <c r="D984" s="35"/>
      <c r="E984" s="35"/>
      <c r="F984" s="35"/>
      <c r="G984" s="36"/>
      <c r="H984" s="34"/>
      <c r="I984" s="35"/>
      <c r="J984" s="36"/>
      <c r="K984" s="34"/>
      <c r="L984" s="35"/>
      <c r="M984" s="37"/>
      <c r="N984" s="34"/>
      <c r="O984" s="35"/>
      <c r="P984" s="36"/>
      <c r="Q984" s="34"/>
      <c r="R984" s="35"/>
      <c r="S984" s="35"/>
      <c r="T984" s="35"/>
      <c r="U984" s="35"/>
      <c r="V984" s="36"/>
    </row>
    <row r="985" spans="1:22" x14ac:dyDescent="0.25">
      <c r="A985" s="29"/>
      <c r="B985" s="34"/>
      <c r="C985" s="35"/>
      <c r="D985" s="35"/>
      <c r="E985" s="35"/>
      <c r="F985" s="35"/>
      <c r="G985" s="36"/>
      <c r="H985" s="34"/>
      <c r="I985" s="35"/>
      <c r="J985" s="36"/>
      <c r="K985" s="34"/>
      <c r="L985" s="35"/>
      <c r="M985" s="37"/>
      <c r="N985" s="34"/>
      <c r="O985" s="35"/>
      <c r="P985" s="36"/>
      <c r="Q985" s="34"/>
      <c r="R985" s="35"/>
      <c r="S985" s="35"/>
      <c r="T985" s="35"/>
      <c r="U985" s="35"/>
      <c r="V985" s="36"/>
    </row>
    <row r="986" spans="1:22" x14ac:dyDescent="0.25">
      <c r="A986" s="29"/>
      <c r="B986" s="34"/>
      <c r="C986" s="35"/>
      <c r="D986" s="35"/>
      <c r="E986" s="35"/>
      <c r="F986" s="35"/>
      <c r="G986" s="36"/>
      <c r="H986" s="34"/>
      <c r="I986" s="35"/>
      <c r="J986" s="36"/>
      <c r="K986" s="34"/>
      <c r="L986" s="35"/>
      <c r="M986" s="37"/>
      <c r="N986" s="34"/>
      <c r="O986" s="35"/>
      <c r="P986" s="36"/>
      <c r="Q986" s="34"/>
      <c r="R986" s="35"/>
      <c r="S986" s="35"/>
      <c r="T986" s="35"/>
      <c r="U986" s="35"/>
      <c r="V986" s="36"/>
    </row>
    <row r="987" spans="1:22" x14ac:dyDescent="0.25">
      <c r="A987" s="29"/>
      <c r="B987" s="34"/>
      <c r="C987" s="35"/>
      <c r="D987" s="35"/>
      <c r="E987" s="35"/>
      <c r="F987" s="35"/>
      <c r="G987" s="36"/>
      <c r="H987" s="34"/>
      <c r="I987" s="35"/>
      <c r="J987" s="36"/>
      <c r="K987" s="34"/>
      <c r="L987" s="35"/>
      <c r="M987" s="37"/>
      <c r="N987" s="34"/>
      <c r="O987" s="35"/>
      <c r="P987" s="36"/>
      <c r="Q987" s="34"/>
      <c r="R987" s="35"/>
      <c r="S987" s="35"/>
      <c r="T987" s="35"/>
      <c r="U987" s="35"/>
      <c r="V987" s="36"/>
    </row>
    <row r="988" spans="1:22" x14ac:dyDescent="0.25">
      <c r="A988" s="29"/>
      <c r="B988" s="34"/>
      <c r="C988" s="35"/>
      <c r="D988" s="35"/>
      <c r="E988" s="35"/>
      <c r="F988" s="35"/>
      <c r="G988" s="36"/>
      <c r="H988" s="34"/>
      <c r="I988" s="35"/>
      <c r="J988" s="36"/>
      <c r="K988" s="34"/>
      <c r="L988" s="35"/>
      <c r="M988" s="37"/>
      <c r="N988" s="34"/>
      <c r="O988" s="35"/>
      <c r="P988" s="36"/>
      <c r="Q988" s="34"/>
      <c r="R988" s="35"/>
      <c r="S988" s="35"/>
      <c r="T988" s="35"/>
      <c r="U988" s="35"/>
      <c r="V988" s="36"/>
    </row>
    <row r="989" spans="1:22" x14ac:dyDescent="0.25">
      <c r="A989" s="29"/>
      <c r="B989" s="34"/>
      <c r="C989" s="35"/>
      <c r="D989" s="35"/>
      <c r="E989" s="35"/>
      <c r="F989" s="35"/>
      <c r="G989" s="36"/>
      <c r="H989" s="34"/>
      <c r="I989" s="35"/>
      <c r="J989" s="36"/>
      <c r="K989" s="34"/>
      <c r="L989" s="35"/>
      <c r="M989" s="37"/>
      <c r="N989" s="34"/>
      <c r="O989" s="35"/>
      <c r="P989" s="36"/>
      <c r="Q989" s="34"/>
      <c r="R989" s="35"/>
      <c r="S989" s="35"/>
      <c r="T989" s="35"/>
      <c r="U989" s="35"/>
      <c r="V989" s="36"/>
    </row>
    <row r="990" spans="1:22" x14ac:dyDescent="0.25">
      <c r="A990" s="29"/>
      <c r="B990" s="34"/>
      <c r="C990" s="35"/>
      <c r="D990" s="35"/>
      <c r="E990" s="35"/>
      <c r="F990" s="35"/>
      <c r="G990" s="36"/>
      <c r="H990" s="34"/>
      <c r="I990" s="35"/>
      <c r="J990" s="36"/>
      <c r="K990" s="34"/>
      <c r="L990" s="35"/>
      <c r="M990" s="37"/>
      <c r="N990" s="34"/>
      <c r="O990" s="35"/>
      <c r="P990" s="36"/>
      <c r="Q990" s="34"/>
      <c r="R990" s="35"/>
      <c r="S990" s="35"/>
      <c r="T990" s="35"/>
      <c r="U990" s="35"/>
      <c r="V990" s="36"/>
    </row>
    <row r="991" spans="1:22" x14ac:dyDescent="0.25">
      <c r="A991" s="29"/>
      <c r="B991" s="34"/>
      <c r="C991" s="35"/>
      <c r="D991" s="35"/>
      <c r="E991" s="35"/>
      <c r="F991" s="35"/>
      <c r="G991" s="36"/>
      <c r="H991" s="34"/>
      <c r="I991" s="35"/>
      <c r="J991" s="36"/>
      <c r="K991" s="34"/>
      <c r="L991" s="35"/>
      <c r="M991" s="37"/>
      <c r="N991" s="34"/>
      <c r="O991" s="35"/>
      <c r="P991" s="36"/>
      <c r="Q991" s="34"/>
      <c r="R991" s="35"/>
      <c r="S991" s="35"/>
      <c r="T991" s="35"/>
      <c r="U991" s="35"/>
      <c r="V991" s="36"/>
    </row>
    <row r="992" spans="1:22" x14ac:dyDescent="0.25">
      <c r="A992" s="29"/>
      <c r="B992" s="34"/>
      <c r="C992" s="35"/>
      <c r="D992" s="35"/>
      <c r="E992" s="35"/>
      <c r="F992" s="35"/>
      <c r="G992" s="36"/>
      <c r="H992" s="34"/>
      <c r="I992" s="35"/>
      <c r="J992" s="36"/>
      <c r="K992" s="34"/>
      <c r="L992" s="35"/>
      <c r="M992" s="37"/>
      <c r="N992" s="34"/>
      <c r="O992" s="35"/>
      <c r="P992" s="36"/>
      <c r="Q992" s="34"/>
      <c r="R992" s="35"/>
      <c r="S992" s="35"/>
      <c r="T992" s="35"/>
      <c r="U992" s="35"/>
      <c r="V992" s="36"/>
    </row>
    <row r="993" spans="1:22" x14ac:dyDescent="0.25">
      <c r="A993" s="29"/>
      <c r="B993" s="34"/>
      <c r="C993" s="35"/>
      <c r="D993" s="35"/>
      <c r="E993" s="35"/>
      <c r="F993" s="35"/>
      <c r="G993" s="36"/>
      <c r="H993" s="34"/>
      <c r="I993" s="35"/>
      <c r="J993" s="36"/>
      <c r="K993" s="34"/>
      <c r="L993" s="35"/>
      <c r="M993" s="37"/>
      <c r="N993" s="34"/>
      <c r="O993" s="35"/>
      <c r="P993" s="36"/>
      <c r="Q993" s="34"/>
      <c r="R993" s="35"/>
      <c r="S993" s="35"/>
      <c r="T993" s="35"/>
      <c r="U993" s="35"/>
      <c r="V993" s="36"/>
    </row>
    <row r="994" spans="1:22" x14ac:dyDescent="0.25">
      <c r="A994" s="29"/>
      <c r="B994" s="34"/>
      <c r="C994" s="35"/>
      <c r="D994" s="35"/>
      <c r="E994" s="35"/>
      <c r="F994" s="35"/>
      <c r="G994" s="36"/>
      <c r="H994" s="34"/>
      <c r="I994" s="35"/>
      <c r="J994" s="36"/>
      <c r="K994" s="34"/>
      <c r="L994" s="35"/>
      <c r="M994" s="37"/>
      <c r="N994" s="34"/>
      <c r="O994" s="35"/>
      <c r="P994" s="36"/>
      <c r="Q994" s="34"/>
      <c r="R994" s="35"/>
      <c r="S994" s="35"/>
      <c r="T994" s="35"/>
      <c r="U994" s="35"/>
      <c r="V994" s="36"/>
    </row>
    <row r="995" spans="1:22" x14ac:dyDescent="0.25">
      <c r="A995" s="29"/>
      <c r="B995" s="34"/>
      <c r="C995" s="35"/>
      <c r="D995" s="35"/>
      <c r="E995" s="35"/>
      <c r="F995" s="35"/>
      <c r="G995" s="36"/>
      <c r="H995" s="34"/>
      <c r="I995" s="35"/>
      <c r="J995" s="36"/>
      <c r="K995" s="34"/>
      <c r="L995" s="35"/>
      <c r="M995" s="37"/>
      <c r="N995" s="34"/>
      <c r="O995" s="35"/>
      <c r="P995" s="36"/>
      <c r="Q995" s="34"/>
      <c r="R995" s="35"/>
      <c r="S995" s="35"/>
      <c r="T995" s="35"/>
      <c r="U995" s="35"/>
      <c r="V995" s="36"/>
    </row>
    <row r="996" spans="1:22" x14ac:dyDescent="0.25">
      <c r="A996" s="29"/>
      <c r="B996" s="34"/>
      <c r="C996" s="35"/>
      <c r="D996" s="35"/>
      <c r="E996" s="35"/>
      <c r="F996" s="35"/>
      <c r="G996" s="36"/>
      <c r="H996" s="34"/>
      <c r="I996" s="35"/>
      <c r="J996" s="36"/>
      <c r="K996" s="34"/>
      <c r="L996" s="35"/>
      <c r="M996" s="37"/>
      <c r="N996" s="34"/>
      <c r="O996" s="35"/>
      <c r="P996" s="36"/>
      <c r="Q996" s="34"/>
      <c r="R996" s="35"/>
      <c r="S996" s="35"/>
      <c r="T996" s="35"/>
      <c r="U996" s="35"/>
      <c r="V996" s="36"/>
    </row>
    <row r="997" spans="1:22" x14ac:dyDescent="0.25">
      <c r="A997" s="29"/>
      <c r="B997" s="34"/>
      <c r="C997" s="35"/>
      <c r="D997" s="35"/>
      <c r="E997" s="35"/>
      <c r="F997" s="35"/>
      <c r="G997" s="36"/>
      <c r="H997" s="34"/>
      <c r="I997" s="35"/>
      <c r="J997" s="36"/>
      <c r="K997" s="34"/>
      <c r="L997" s="35"/>
      <c r="M997" s="37"/>
      <c r="N997" s="34"/>
      <c r="O997" s="35"/>
      <c r="P997" s="36"/>
      <c r="Q997" s="34"/>
      <c r="R997" s="35"/>
      <c r="S997" s="35"/>
      <c r="T997" s="35"/>
      <c r="U997" s="35"/>
      <c r="V997" s="36"/>
    </row>
    <row r="998" spans="1:22" x14ac:dyDescent="0.25">
      <c r="A998" s="29"/>
      <c r="B998" s="34"/>
      <c r="C998" s="35"/>
      <c r="D998" s="35"/>
      <c r="E998" s="35"/>
      <c r="F998" s="35"/>
      <c r="G998" s="36"/>
      <c r="H998" s="34"/>
      <c r="I998" s="35"/>
      <c r="J998" s="36"/>
      <c r="K998" s="34"/>
      <c r="L998" s="35"/>
      <c r="M998" s="37"/>
      <c r="N998" s="34"/>
      <c r="O998" s="35"/>
      <c r="P998" s="36"/>
      <c r="Q998" s="34"/>
      <c r="R998" s="35"/>
      <c r="S998" s="35"/>
      <c r="T998" s="35"/>
      <c r="U998" s="35"/>
      <c r="V998" s="36"/>
    </row>
    <row r="999" spans="1:22" x14ac:dyDescent="0.25">
      <c r="A999" s="29"/>
      <c r="B999" s="34"/>
      <c r="C999" s="35"/>
      <c r="D999" s="35"/>
      <c r="E999" s="35"/>
      <c r="F999" s="35"/>
      <c r="G999" s="36"/>
      <c r="H999" s="34"/>
      <c r="I999" s="35"/>
      <c r="J999" s="36"/>
      <c r="K999" s="34"/>
      <c r="L999" s="35"/>
      <c r="M999" s="37"/>
      <c r="N999" s="34"/>
      <c r="O999" s="35"/>
      <c r="P999" s="36"/>
      <c r="Q999" s="34"/>
      <c r="R999" s="35"/>
      <c r="S999" s="35"/>
      <c r="T999" s="35"/>
      <c r="U999" s="35"/>
      <c r="V999" s="36"/>
    </row>
    <row r="1000" spans="1:22" x14ac:dyDescent="0.25">
      <c r="A1000" s="29"/>
      <c r="B1000" s="34"/>
      <c r="C1000" s="35"/>
      <c r="D1000" s="35"/>
      <c r="E1000" s="35"/>
      <c r="F1000" s="35"/>
      <c r="G1000" s="36"/>
      <c r="H1000" s="34"/>
      <c r="I1000" s="35"/>
      <c r="J1000" s="36"/>
      <c r="K1000" s="34"/>
      <c r="L1000" s="35"/>
      <c r="M1000" s="37"/>
      <c r="N1000" s="34"/>
      <c r="O1000" s="35"/>
      <c r="P1000" s="36"/>
      <c r="Q1000" s="34"/>
      <c r="R1000" s="35"/>
      <c r="S1000" s="35"/>
      <c r="T1000" s="35"/>
      <c r="U1000" s="35"/>
      <c r="V1000" s="36"/>
    </row>
    <row r="1001" spans="1:22" x14ac:dyDescent="0.25">
      <c r="A1001" s="29"/>
      <c r="B1001" s="34"/>
      <c r="C1001" s="35"/>
      <c r="D1001" s="35"/>
      <c r="E1001" s="35"/>
      <c r="F1001" s="35"/>
      <c r="G1001" s="36"/>
      <c r="H1001" s="34"/>
      <c r="I1001" s="35"/>
      <c r="J1001" s="36"/>
      <c r="K1001" s="34"/>
      <c r="L1001" s="35"/>
      <c r="M1001" s="37"/>
      <c r="N1001" s="34"/>
      <c r="O1001" s="35"/>
      <c r="P1001" s="36"/>
      <c r="Q1001" s="34"/>
      <c r="R1001" s="35"/>
      <c r="S1001" s="35"/>
      <c r="T1001" s="35"/>
      <c r="U1001" s="35"/>
      <c r="V1001" s="36"/>
    </row>
    <row r="1002" spans="1:22" x14ac:dyDescent="0.25">
      <c r="A1002" s="29"/>
      <c r="B1002" s="34"/>
      <c r="C1002" s="35"/>
      <c r="D1002" s="35"/>
      <c r="E1002" s="35"/>
      <c r="F1002" s="35"/>
      <c r="G1002" s="36"/>
      <c r="H1002" s="34"/>
      <c r="I1002" s="35"/>
      <c r="J1002" s="36"/>
      <c r="K1002" s="34"/>
      <c r="L1002" s="35"/>
      <c r="M1002" s="37"/>
      <c r="N1002" s="34"/>
      <c r="O1002" s="35"/>
      <c r="P1002" s="36"/>
      <c r="Q1002" s="34"/>
      <c r="R1002" s="35"/>
      <c r="S1002" s="35"/>
      <c r="T1002" s="35"/>
      <c r="U1002" s="35"/>
      <c r="V1002" s="36"/>
    </row>
    <row r="1003" spans="1:22" x14ac:dyDescent="0.25">
      <c r="A1003" s="29"/>
      <c r="B1003" s="34"/>
      <c r="C1003" s="35"/>
      <c r="D1003" s="35"/>
      <c r="E1003" s="35"/>
      <c r="F1003" s="35"/>
      <c r="G1003" s="36"/>
      <c r="H1003" s="34"/>
      <c r="I1003" s="35"/>
      <c r="J1003" s="36"/>
      <c r="K1003" s="34"/>
      <c r="L1003" s="35"/>
      <c r="M1003" s="37"/>
      <c r="N1003" s="34"/>
      <c r="O1003" s="35"/>
      <c r="P1003" s="36"/>
      <c r="Q1003" s="34"/>
      <c r="R1003" s="35"/>
      <c r="S1003" s="35"/>
      <c r="T1003" s="35"/>
      <c r="U1003" s="35"/>
      <c r="V1003" s="36"/>
    </row>
    <row r="1004" spans="1:22" x14ac:dyDescent="0.25">
      <c r="A1004" s="29"/>
      <c r="B1004" s="34"/>
      <c r="C1004" s="35"/>
      <c r="D1004" s="35"/>
      <c r="E1004" s="35"/>
      <c r="F1004" s="35"/>
      <c r="G1004" s="36"/>
      <c r="H1004" s="34"/>
      <c r="I1004" s="35"/>
      <c r="J1004" s="36"/>
      <c r="K1004" s="34"/>
      <c r="L1004" s="35"/>
      <c r="M1004" s="37"/>
      <c r="N1004" s="34"/>
      <c r="O1004" s="35"/>
      <c r="P1004" s="36"/>
      <c r="Q1004" s="34"/>
      <c r="R1004" s="35"/>
      <c r="S1004" s="35"/>
      <c r="T1004" s="35"/>
      <c r="U1004" s="35"/>
      <c r="V1004" s="36"/>
    </row>
    <row r="1005" spans="1:22" x14ac:dyDescent="0.25">
      <c r="A1005" s="29"/>
      <c r="B1005" s="34"/>
      <c r="C1005" s="35"/>
      <c r="D1005" s="35"/>
      <c r="E1005" s="35"/>
      <c r="F1005" s="35"/>
      <c r="G1005" s="36"/>
      <c r="H1005" s="34"/>
      <c r="I1005" s="35"/>
      <c r="J1005" s="36"/>
      <c r="K1005" s="34"/>
      <c r="L1005" s="35"/>
      <c r="M1005" s="37"/>
      <c r="N1005" s="34"/>
      <c r="O1005" s="35"/>
      <c r="P1005" s="36"/>
      <c r="Q1005" s="34"/>
      <c r="R1005" s="35"/>
      <c r="S1005" s="35"/>
      <c r="T1005" s="35"/>
      <c r="U1005" s="35"/>
      <c r="V1005" s="36"/>
    </row>
    <row r="1006" spans="1:22" x14ac:dyDescent="0.25">
      <c r="A1006" s="29"/>
      <c r="B1006" s="34"/>
      <c r="C1006" s="35"/>
      <c r="D1006" s="35"/>
      <c r="E1006" s="35"/>
      <c r="F1006" s="35"/>
      <c r="G1006" s="36"/>
      <c r="H1006" s="34"/>
      <c r="I1006" s="35"/>
      <c r="J1006" s="36"/>
      <c r="K1006" s="34"/>
      <c r="L1006" s="35"/>
      <c r="M1006" s="37"/>
      <c r="N1006" s="34"/>
      <c r="O1006" s="35"/>
      <c r="P1006" s="36"/>
      <c r="Q1006" s="34"/>
      <c r="R1006" s="35"/>
      <c r="S1006" s="35"/>
      <c r="T1006" s="35"/>
      <c r="U1006" s="35"/>
      <c r="V1006" s="36"/>
    </row>
    <row r="1007" spans="1:22" x14ac:dyDescent="0.25">
      <c r="A1007" s="29"/>
      <c r="B1007" s="34"/>
      <c r="C1007" s="35"/>
      <c r="D1007" s="35"/>
      <c r="E1007" s="35"/>
      <c r="F1007" s="35"/>
      <c r="G1007" s="36"/>
      <c r="H1007" s="34"/>
      <c r="I1007" s="35"/>
      <c r="J1007" s="36"/>
      <c r="K1007" s="34"/>
      <c r="L1007" s="35"/>
      <c r="M1007" s="37"/>
      <c r="N1007" s="34"/>
      <c r="O1007" s="35"/>
      <c r="P1007" s="36"/>
      <c r="Q1007" s="34"/>
      <c r="R1007" s="35"/>
      <c r="S1007" s="35"/>
      <c r="T1007" s="35"/>
      <c r="U1007" s="35"/>
      <c r="V1007" s="36"/>
    </row>
    <row r="1008" spans="1:22" x14ac:dyDescent="0.25">
      <c r="A1008" s="29"/>
      <c r="B1008" s="34"/>
      <c r="C1008" s="35"/>
      <c r="D1008" s="35"/>
      <c r="E1008" s="35"/>
      <c r="F1008" s="35"/>
      <c r="G1008" s="36"/>
      <c r="H1008" s="34"/>
      <c r="I1008" s="35"/>
      <c r="J1008" s="36"/>
      <c r="K1008" s="34"/>
      <c r="L1008" s="35"/>
      <c r="M1008" s="37"/>
      <c r="N1008" s="34"/>
      <c r="O1008" s="35"/>
      <c r="P1008" s="36"/>
      <c r="Q1008" s="34"/>
      <c r="R1008" s="35"/>
      <c r="S1008" s="35"/>
      <c r="T1008" s="35"/>
      <c r="U1008" s="35"/>
      <c r="V1008" s="36"/>
    </row>
    <row r="1009" spans="1:22" x14ac:dyDescent="0.25">
      <c r="A1009" s="29"/>
      <c r="B1009" s="34"/>
      <c r="C1009" s="35"/>
      <c r="D1009" s="35"/>
      <c r="E1009" s="35"/>
      <c r="F1009" s="35"/>
      <c r="G1009" s="36"/>
      <c r="H1009" s="34"/>
      <c r="I1009" s="35"/>
      <c r="J1009" s="36"/>
      <c r="K1009" s="34"/>
      <c r="L1009" s="35"/>
      <c r="M1009" s="37"/>
      <c r="N1009" s="34"/>
      <c r="O1009" s="35"/>
      <c r="P1009" s="36"/>
      <c r="Q1009" s="34"/>
      <c r="R1009" s="35"/>
      <c r="S1009" s="35"/>
      <c r="T1009" s="35"/>
      <c r="U1009" s="35"/>
      <c r="V1009" s="36"/>
    </row>
    <row r="1010" spans="1:22" x14ac:dyDescent="0.25">
      <c r="A1010" s="29"/>
      <c r="B1010" s="34"/>
      <c r="C1010" s="35"/>
      <c r="D1010" s="35"/>
      <c r="E1010" s="35"/>
      <c r="F1010" s="35"/>
      <c r="G1010" s="36"/>
      <c r="H1010" s="34"/>
      <c r="I1010" s="35"/>
      <c r="J1010" s="36"/>
      <c r="K1010" s="34"/>
      <c r="L1010" s="35"/>
      <c r="M1010" s="37"/>
      <c r="N1010" s="34"/>
      <c r="O1010" s="35"/>
      <c r="P1010" s="36"/>
      <c r="Q1010" s="34"/>
      <c r="R1010" s="35"/>
      <c r="S1010" s="35"/>
      <c r="T1010" s="35"/>
      <c r="U1010" s="35"/>
      <c r="V1010" s="36"/>
    </row>
    <row r="1011" spans="1:22" x14ac:dyDescent="0.25">
      <c r="A1011" s="29"/>
      <c r="B1011" s="34"/>
      <c r="C1011" s="35"/>
      <c r="D1011" s="35"/>
      <c r="E1011" s="35"/>
      <c r="F1011" s="35"/>
      <c r="G1011" s="36"/>
      <c r="H1011" s="34"/>
      <c r="I1011" s="35"/>
      <c r="J1011" s="36"/>
      <c r="K1011" s="34"/>
      <c r="L1011" s="35"/>
      <c r="M1011" s="37"/>
      <c r="N1011" s="34"/>
      <c r="O1011" s="35"/>
      <c r="P1011" s="36"/>
      <c r="Q1011" s="34"/>
      <c r="R1011" s="35"/>
      <c r="S1011" s="35"/>
      <c r="T1011" s="35"/>
      <c r="U1011" s="35"/>
      <c r="V1011" s="36"/>
    </row>
    <row r="1012" spans="1:22" x14ac:dyDescent="0.25">
      <c r="A1012" s="29"/>
      <c r="B1012" s="34"/>
      <c r="C1012" s="35"/>
      <c r="D1012" s="35"/>
      <c r="E1012" s="35"/>
      <c r="F1012" s="35"/>
      <c r="G1012" s="36"/>
      <c r="H1012" s="34"/>
      <c r="I1012" s="35"/>
      <c r="J1012" s="36"/>
      <c r="K1012" s="34"/>
      <c r="L1012" s="35"/>
      <c r="M1012" s="37"/>
      <c r="N1012" s="34"/>
      <c r="O1012" s="35"/>
      <c r="P1012" s="36"/>
      <c r="Q1012" s="34"/>
      <c r="R1012" s="35"/>
      <c r="S1012" s="35"/>
      <c r="T1012" s="35"/>
      <c r="U1012" s="35"/>
      <c r="V1012" s="36"/>
    </row>
    <row r="1013" spans="1:22" x14ac:dyDescent="0.25">
      <c r="A1013" s="29"/>
      <c r="B1013" s="34"/>
      <c r="C1013" s="35"/>
      <c r="D1013" s="35"/>
      <c r="E1013" s="35"/>
      <c r="F1013" s="35"/>
      <c r="G1013" s="36"/>
      <c r="H1013" s="34"/>
      <c r="I1013" s="35"/>
      <c r="J1013" s="36"/>
      <c r="K1013" s="34"/>
      <c r="L1013" s="35"/>
      <c r="M1013" s="37"/>
      <c r="N1013" s="34"/>
      <c r="O1013" s="35"/>
      <c r="P1013" s="36"/>
      <c r="Q1013" s="34"/>
      <c r="R1013" s="35"/>
      <c r="S1013" s="35"/>
      <c r="T1013" s="35"/>
      <c r="U1013" s="35"/>
      <c r="V1013" s="36"/>
    </row>
    <row r="1014" spans="1:22" x14ac:dyDescent="0.25">
      <c r="A1014" s="29"/>
      <c r="B1014" s="34"/>
      <c r="C1014" s="35"/>
      <c r="D1014" s="35"/>
      <c r="E1014" s="35"/>
      <c r="F1014" s="35"/>
      <c r="G1014" s="36"/>
      <c r="H1014" s="34"/>
      <c r="I1014" s="35"/>
      <c r="J1014" s="36"/>
      <c r="K1014" s="34"/>
      <c r="L1014" s="35"/>
      <c r="M1014" s="37"/>
      <c r="N1014" s="34"/>
      <c r="O1014" s="35"/>
      <c r="P1014" s="36"/>
      <c r="Q1014" s="34"/>
      <c r="R1014" s="35"/>
      <c r="S1014" s="35"/>
      <c r="T1014" s="35"/>
      <c r="U1014" s="35"/>
      <c r="V1014" s="36"/>
    </row>
    <row r="1015" spans="1:22" x14ac:dyDescent="0.25">
      <c r="A1015" s="29"/>
      <c r="B1015" s="34"/>
      <c r="C1015" s="35"/>
      <c r="D1015" s="35"/>
      <c r="E1015" s="35"/>
      <c r="F1015" s="35"/>
      <c r="G1015" s="36"/>
      <c r="H1015" s="34"/>
      <c r="I1015" s="35"/>
      <c r="J1015" s="36"/>
      <c r="K1015" s="34"/>
      <c r="L1015" s="35"/>
      <c r="M1015" s="37"/>
      <c r="N1015" s="34"/>
      <c r="O1015" s="35"/>
      <c r="P1015" s="36"/>
      <c r="Q1015" s="34"/>
      <c r="R1015" s="35"/>
      <c r="S1015" s="35"/>
      <c r="T1015" s="35"/>
      <c r="U1015" s="35"/>
      <c r="V1015" s="36"/>
    </row>
    <row r="1016" spans="1:22" x14ac:dyDescent="0.25">
      <c r="A1016" s="29"/>
      <c r="B1016" s="34"/>
      <c r="C1016" s="35"/>
      <c r="D1016" s="35"/>
      <c r="E1016" s="35"/>
      <c r="F1016" s="35"/>
      <c r="G1016" s="36"/>
      <c r="H1016" s="34"/>
      <c r="I1016" s="35"/>
      <c r="J1016" s="36"/>
      <c r="K1016" s="34"/>
      <c r="L1016" s="35"/>
      <c r="M1016" s="37"/>
      <c r="N1016" s="34"/>
      <c r="O1016" s="35"/>
      <c r="P1016" s="36"/>
      <c r="Q1016" s="34"/>
      <c r="R1016" s="35"/>
      <c r="S1016" s="35"/>
      <c r="T1016" s="35"/>
      <c r="U1016" s="35"/>
      <c r="V1016" s="36"/>
    </row>
    <row r="1017" spans="1:22" x14ac:dyDescent="0.25">
      <c r="A1017" s="29"/>
      <c r="B1017" s="34"/>
      <c r="C1017" s="35"/>
      <c r="D1017" s="35"/>
      <c r="E1017" s="35"/>
      <c r="F1017" s="35"/>
      <c r="G1017" s="36"/>
      <c r="H1017" s="34"/>
      <c r="I1017" s="35"/>
      <c r="J1017" s="36"/>
      <c r="K1017" s="34"/>
      <c r="L1017" s="35"/>
      <c r="M1017" s="37"/>
      <c r="N1017" s="34"/>
      <c r="O1017" s="35"/>
      <c r="P1017" s="36"/>
      <c r="Q1017" s="34"/>
      <c r="R1017" s="35"/>
      <c r="S1017" s="35"/>
      <c r="T1017" s="35"/>
      <c r="U1017" s="35"/>
      <c r="V1017" s="36"/>
    </row>
    <row r="1018" spans="1:22" x14ac:dyDescent="0.25">
      <c r="A1018" s="29"/>
      <c r="B1018" s="34"/>
      <c r="C1018" s="35"/>
      <c r="D1018" s="35"/>
      <c r="E1018" s="35"/>
      <c r="F1018" s="35"/>
      <c r="G1018" s="36"/>
      <c r="H1018" s="34"/>
      <c r="I1018" s="35"/>
      <c r="J1018" s="36"/>
      <c r="K1018" s="34"/>
      <c r="L1018" s="35"/>
      <c r="M1018" s="37"/>
      <c r="N1018" s="34"/>
      <c r="O1018" s="35"/>
      <c r="P1018" s="36"/>
      <c r="Q1018" s="34"/>
      <c r="R1018" s="35"/>
      <c r="S1018" s="35"/>
      <c r="T1018" s="35"/>
      <c r="U1018" s="35"/>
      <c r="V1018" s="36"/>
    </row>
    <row r="1019" spans="1:22" x14ac:dyDescent="0.25">
      <c r="A1019" s="29"/>
      <c r="B1019" s="34"/>
      <c r="C1019" s="35"/>
      <c r="D1019" s="35"/>
      <c r="E1019" s="35"/>
      <c r="F1019" s="35"/>
      <c r="G1019" s="36"/>
      <c r="H1019" s="34"/>
      <c r="I1019" s="35"/>
      <c r="J1019" s="36"/>
      <c r="K1019" s="34"/>
      <c r="L1019" s="35"/>
      <c r="M1019" s="37"/>
      <c r="N1019" s="34"/>
      <c r="O1019" s="35"/>
      <c r="P1019" s="36"/>
      <c r="Q1019" s="34"/>
      <c r="R1019" s="35"/>
      <c r="S1019" s="35"/>
      <c r="T1019" s="35"/>
      <c r="U1019" s="35"/>
      <c r="V1019" s="36"/>
    </row>
    <row r="1020" spans="1:22" x14ac:dyDescent="0.25">
      <c r="A1020" s="29"/>
      <c r="B1020" s="34"/>
      <c r="C1020" s="35"/>
      <c r="D1020" s="35"/>
      <c r="E1020" s="35"/>
      <c r="F1020" s="35"/>
      <c r="G1020" s="36"/>
      <c r="H1020" s="34"/>
      <c r="I1020" s="35"/>
      <c r="J1020" s="36"/>
      <c r="K1020" s="34"/>
      <c r="L1020" s="35"/>
      <c r="M1020" s="37"/>
      <c r="N1020" s="34"/>
      <c r="O1020" s="35"/>
      <c r="P1020" s="36"/>
      <c r="Q1020" s="34"/>
      <c r="R1020" s="35"/>
      <c r="S1020" s="35"/>
      <c r="T1020" s="35"/>
      <c r="U1020" s="35"/>
      <c r="V1020" s="36"/>
    </row>
    <row r="1021" spans="1:22" x14ac:dyDescent="0.25">
      <c r="A1021" s="29"/>
      <c r="B1021" s="34"/>
      <c r="C1021" s="35"/>
      <c r="D1021" s="35"/>
      <c r="E1021" s="35"/>
      <c r="F1021" s="35"/>
      <c r="G1021" s="36"/>
      <c r="H1021" s="34"/>
      <c r="I1021" s="35"/>
      <c r="J1021" s="36"/>
      <c r="K1021" s="34"/>
      <c r="L1021" s="35"/>
      <c r="M1021" s="37"/>
      <c r="N1021" s="34"/>
      <c r="O1021" s="35"/>
      <c r="P1021" s="36"/>
      <c r="Q1021" s="34"/>
      <c r="R1021" s="35"/>
      <c r="S1021" s="35"/>
      <c r="T1021" s="35"/>
      <c r="U1021" s="35"/>
      <c r="V1021" s="36"/>
    </row>
    <row r="1022" spans="1:22" x14ac:dyDescent="0.25">
      <c r="A1022" s="29"/>
      <c r="B1022" s="34"/>
      <c r="C1022" s="35"/>
      <c r="D1022" s="35"/>
      <c r="E1022" s="35"/>
      <c r="F1022" s="35"/>
      <c r="G1022" s="36"/>
      <c r="H1022" s="34"/>
      <c r="I1022" s="35"/>
      <c r="J1022" s="36"/>
      <c r="K1022" s="34"/>
      <c r="L1022" s="35"/>
      <c r="M1022" s="37"/>
      <c r="N1022" s="34"/>
      <c r="O1022" s="35"/>
      <c r="P1022" s="36"/>
      <c r="Q1022" s="34"/>
      <c r="R1022" s="35"/>
      <c r="S1022" s="35"/>
      <c r="T1022" s="35"/>
      <c r="U1022" s="35"/>
      <c r="V1022" s="36"/>
    </row>
    <row r="1023" spans="1:22" x14ac:dyDescent="0.25">
      <c r="A1023" s="29"/>
      <c r="B1023" s="34"/>
      <c r="C1023" s="35"/>
      <c r="D1023" s="35"/>
      <c r="E1023" s="35"/>
      <c r="F1023" s="35"/>
      <c r="G1023" s="36"/>
      <c r="H1023" s="34"/>
      <c r="I1023" s="35"/>
      <c r="J1023" s="36"/>
      <c r="K1023" s="34"/>
      <c r="L1023" s="35"/>
      <c r="M1023" s="37"/>
      <c r="N1023" s="34"/>
      <c r="O1023" s="35"/>
      <c r="P1023" s="36"/>
      <c r="Q1023" s="34"/>
      <c r="R1023" s="35"/>
      <c r="S1023" s="35"/>
      <c r="T1023" s="35"/>
      <c r="U1023" s="35"/>
      <c r="V1023" s="36"/>
    </row>
    <row r="1024" spans="1:22" x14ac:dyDescent="0.25">
      <c r="A1024" s="29"/>
      <c r="B1024" s="34"/>
      <c r="C1024" s="35"/>
      <c r="D1024" s="35"/>
      <c r="E1024" s="35"/>
      <c r="F1024" s="35"/>
      <c r="G1024" s="36"/>
      <c r="H1024" s="34"/>
      <c r="I1024" s="35"/>
      <c r="J1024" s="36"/>
      <c r="K1024" s="34"/>
      <c r="L1024" s="35"/>
      <c r="M1024" s="37"/>
      <c r="N1024" s="34"/>
      <c r="O1024" s="35"/>
      <c r="P1024" s="36"/>
      <c r="Q1024" s="34"/>
      <c r="R1024" s="35"/>
      <c r="S1024" s="35"/>
      <c r="T1024" s="35"/>
      <c r="U1024" s="35"/>
      <c r="V1024" s="36"/>
    </row>
    <row r="1025" spans="1:22" x14ac:dyDescent="0.25">
      <c r="A1025" s="29"/>
      <c r="B1025" s="34"/>
      <c r="C1025" s="35"/>
      <c r="D1025" s="35"/>
      <c r="E1025" s="35"/>
      <c r="F1025" s="35"/>
      <c r="G1025" s="36"/>
      <c r="H1025" s="34"/>
      <c r="I1025" s="35"/>
      <c r="J1025" s="36"/>
      <c r="K1025" s="34"/>
      <c r="L1025" s="35"/>
      <c r="M1025" s="37"/>
      <c r="N1025" s="34"/>
      <c r="O1025" s="35"/>
      <c r="P1025" s="36"/>
      <c r="Q1025" s="34"/>
      <c r="R1025" s="35"/>
      <c r="S1025" s="35"/>
      <c r="T1025" s="35"/>
      <c r="U1025" s="35"/>
      <c r="V1025" s="36"/>
    </row>
    <row r="1026" spans="1:22" x14ac:dyDescent="0.25">
      <c r="A1026" s="29"/>
      <c r="B1026" s="34"/>
      <c r="C1026" s="35"/>
      <c r="D1026" s="35"/>
      <c r="E1026" s="35"/>
      <c r="F1026" s="35"/>
      <c r="G1026" s="36"/>
      <c r="H1026" s="34"/>
      <c r="I1026" s="35"/>
      <c r="J1026" s="36"/>
      <c r="K1026" s="34"/>
      <c r="L1026" s="35"/>
      <c r="M1026" s="37"/>
      <c r="N1026" s="34"/>
      <c r="O1026" s="35"/>
      <c r="P1026" s="36"/>
      <c r="Q1026" s="34"/>
      <c r="R1026" s="35"/>
      <c r="S1026" s="35"/>
      <c r="T1026" s="35"/>
      <c r="U1026" s="35"/>
      <c r="V1026" s="36"/>
    </row>
    <row r="1027" spans="1:22" x14ac:dyDescent="0.25">
      <c r="A1027" s="29"/>
      <c r="B1027" s="34"/>
      <c r="C1027" s="35"/>
      <c r="D1027" s="35"/>
      <c r="E1027" s="35"/>
      <c r="F1027" s="35"/>
      <c r="G1027" s="36"/>
      <c r="H1027" s="34"/>
      <c r="I1027" s="35"/>
      <c r="J1027" s="36"/>
      <c r="K1027" s="34"/>
      <c r="L1027" s="35"/>
      <c r="M1027" s="37"/>
      <c r="N1027" s="34"/>
      <c r="O1027" s="35"/>
      <c r="P1027" s="36"/>
      <c r="Q1027" s="34"/>
      <c r="R1027" s="35"/>
      <c r="S1027" s="35"/>
      <c r="T1027" s="35"/>
      <c r="U1027" s="35"/>
      <c r="V1027" s="36"/>
    </row>
    <row r="1028" spans="1:22" x14ac:dyDescent="0.25">
      <c r="A1028" s="29"/>
      <c r="B1028" s="34"/>
      <c r="C1028" s="35"/>
      <c r="D1028" s="35"/>
      <c r="E1028" s="35"/>
      <c r="F1028" s="35"/>
      <c r="G1028" s="36"/>
      <c r="H1028" s="34"/>
      <c r="I1028" s="35"/>
      <c r="J1028" s="36"/>
      <c r="K1028" s="34"/>
      <c r="L1028" s="35"/>
      <c r="M1028" s="37"/>
      <c r="N1028" s="34"/>
      <c r="O1028" s="35"/>
      <c r="P1028" s="36"/>
      <c r="Q1028" s="34"/>
      <c r="R1028" s="35"/>
      <c r="S1028" s="35"/>
      <c r="T1028" s="35"/>
      <c r="U1028" s="35"/>
      <c r="V1028" s="36"/>
    </row>
    <row r="1029" spans="1:22" x14ac:dyDescent="0.25">
      <c r="A1029" s="29"/>
      <c r="B1029" s="34"/>
      <c r="C1029" s="35"/>
      <c r="D1029" s="35"/>
      <c r="E1029" s="35"/>
      <c r="F1029" s="35"/>
      <c r="G1029" s="36"/>
      <c r="H1029" s="34"/>
      <c r="I1029" s="35"/>
      <c r="J1029" s="36"/>
      <c r="K1029" s="34"/>
      <c r="L1029" s="35"/>
      <c r="M1029" s="37"/>
      <c r="N1029" s="34"/>
      <c r="O1029" s="35"/>
      <c r="P1029" s="36"/>
      <c r="Q1029" s="34"/>
      <c r="R1029" s="35"/>
      <c r="S1029" s="35"/>
      <c r="T1029" s="35"/>
      <c r="U1029" s="35"/>
      <c r="V1029" s="36"/>
    </row>
    <row r="1030" spans="1:22" x14ac:dyDescent="0.25">
      <c r="A1030" s="29"/>
      <c r="B1030" s="34"/>
      <c r="C1030" s="35"/>
      <c r="D1030" s="35"/>
      <c r="E1030" s="35"/>
      <c r="F1030" s="35"/>
      <c r="G1030" s="36"/>
      <c r="H1030" s="34"/>
      <c r="I1030" s="35"/>
      <c r="J1030" s="36"/>
      <c r="K1030" s="34"/>
      <c r="L1030" s="35"/>
      <c r="M1030" s="37"/>
      <c r="N1030" s="34"/>
      <c r="O1030" s="35"/>
      <c r="P1030" s="36"/>
      <c r="Q1030" s="34"/>
      <c r="R1030" s="35"/>
      <c r="S1030" s="35"/>
      <c r="T1030" s="35"/>
      <c r="U1030" s="35"/>
      <c r="V1030" s="36"/>
    </row>
    <row r="1031" spans="1:22" x14ac:dyDescent="0.25">
      <c r="A1031" s="29"/>
      <c r="B1031" s="34"/>
      <c r="C1031" s="35"/>
      <c r="D1031" s="35"/>
      <c r="E1031" s="35"/>
      <c r="F1031" s="35"/>
      <c r="G1031" s="36"/>
      <c r="H1031" s="34"/>
      <c r="I1031" s="35"/>
      <c r="J1031" s="36"/>
      <c r="K1031" s="34"/>
      <c r="L1031" s="35"/>
      <c r="M1031" s="37"/>
      <c r="N1031" s="34"/>
      <c r="O1031" s="35"/>
      <c r="P1031" s="36"/>
      <c r="Q1031" s="34"/>
      <c r="R1031" s="35"/>
      <c r="S1031" s="35"/>
      <c r="T1031" s="35"/>
      <c r="U1031" s="35"/>
      <c r="V1031" s="36"/>
    </row>
    <row r="1032" spans="1:22" x14ac:dyDescent="0.25">
      <c r="A1032" s="29"/>
      <c r="B1032" s="34"/>
      <c r="C1032" s="35"/>
      <c r="D1032" s="35"/>
      <c r="E1032" s="35"/>
      <c r="F1032" s="35"/>
      <c r="G1032" s="36"/>
      <c r="H1032" s="34"/>
      <c r="I1032" s="35"/>
      <c r="J1032" s="36"/>
      <c r="K1032" s="34"/>
      <c r="L1032" s="35"/>
      <c r="M1032" s="37"/>
      <c r="N1032" s="34"/>
      <c r="O1032" s="35"/>
      <c r="P1032" s="36"/>
      <c r="Q1032" s="34"/>
      <c r="R1032" s="35"/>
      <c r="S1032" s="35"/>
      <c r="T1032" s="35"/>
      <c r="U1032" s="35"/>
      <c r="V1032" s="36"/>
    </row>
    <row r="1033" spans="1:22" x14ac:dyDescent="0.25">
      <c r="A1033" s="29"/>
      <c r="B1033" s="34"/>
      <c r="C1033" s="35"/>
      <c r="D1033" s="35"/>
      <c r="E1033" s="35"/>
      <c r="F1033" s="35"/>
      <c r="G1033" s="36"/>
      <c r="H1033" s="34"/>
      <c r="I1033" s="35"/>
      <c r="J1033" s="36"/>
      <c r="K1033" s="34"/>
      <c r="L1033" s="35"/>
      <c r="M1033" s="37"/>
      <c r="N1033" s="34"/>
      <c r="O1033" s="35"/>
      <c r="P1033" s="36"/>
      <c r="Q1033" s="34"/>
      <c r="R1033" s="35"/>
      <c r="S1033" s="35"/>
      <c r="T1033" s="35"/>
      <c r="U1033" s="35"/>
      <c r="V1033" s="36"/>
    </row>
    <row r="1034" spans="1:22" x14ac:dyDescent="0.25">
      <c r="A1034" s="29"/>
      <c r="B1034" s="34"/>
      <c r="C1034" s="35"/>
      <c r="D1034" s="35"/>
      <c r="E1034" s="35"/>
      <c r="F1034" s="35"/>
      <c r="G1034" s="36"/>
      <c r="H1034" s="34"/>
      <c r="I1034" s="35"/>
      <c r="J1034" s="36"/>
      <c r="K1034" s="34"/>
      <c r="L1034" s="35"/>
      <c r="M1034" s="37"/>
      <c r="N1034" s="34"/>
      <c r="O1034" s="35"/>
      <c r="P1034" s="36"/>
      <c r="Q1034" s="34"/>
      <c r="R1034" s="35"/>
      <c r="S1034" s="35"/>
      <c r="T1034" s="35"/>
      <c r="U1034" s="35"/>
      <c r="V1034" s="36"/>
    </row>
    <row r="1035" spans="1:22" x14ac:dyDescent="0.25">
      <c r="A1035" s="29"/>
      <c r="B1035" s="34"/>
      <c r="C1035" s="35"/>
      <c r="D1035" s="35"/>
      <c r="E1035" s="35"/>
      <c r="F1035" s="35"/>
      <c r="G1035" s="36"/>
      <c r="H1035" s="34"/>
      <c r="I1035" s="35"/>
      <c r="J1035" s="36"/>
      <c r="K1035" s="34"/>
      <c r="L1035" s="35"/>
      <c r="M1035" s="37"/>
      <c r="N1035" s="34"/>
      <c r="O1035" s="35"/>
      <c r="P1035" s="36"/>
      <c r="Q1035" s="34"/>
      <c r="R1035" s="35"/>
      <c r="S1035" s="35"/>
      <c r="T1035" s="35"/>
      <c r="U1035" s="35"/>
      <c r="V1035" s="36"/>
    </row>
    <row r="1036" spans="1:22" x14ac:dyDescent="0.25">
      <c r="A1036" s="29"/>
      <c r="B1036" s="34"/>
      <c r="C1036" s="35"/>
      <c r="D1036" s="35"/>
      <c r="E1036" s="35"/>
      <c r="F1036" s="35"/>
      <c r="G1036" s="36"/>
      <c r="H1036" s="34"/>
      <c r="I1036" s="35"/>
      <c r="J1036" s="36"/>
      <c r="K1036" s="34"/>
      <c r="L1036" s="35"/>
      <c r="M1036" s="37"/>
      <c r="N1036" s="34"/>
      <c r="O1036" s="35"/>
      <c r="P1036" s="36"/>
      <c r="Q1036" s="34"/>
      <c r="R1036" s="35"/>
      <c r="S1036" s="35"/>
      <c r="T1036" s="35"/>
      <c r="U1036" s="35"/>
      <c r="V1036" s="36"/>
    </row>
    <row r="1037" spans="1:22" x14ac:dyDescent="0.25">
      <c r="A1037" s="29"/>
      <c r="B1037" s="34"/>
      <c r="C1037" s="35"/>
      <c r="D1037" s="35"/>
      <c r="E1037" s="35"/>
      <c r="F1037" s="35"/>
      <c r="G1037" s="36"/>
      <c r="H1037" s="34"/>
      <c r="I1037" s="35"/>
      <c r="J1037" s="36"/>
      <c r="K1037" s="34"/>
      <c r="L1037" s="35"/>
      <c r="M1037" s="37"/>
      <c r="N1037" s="34"/>
      <c r="O1037" s="35"/>
      <c r="P1037" s="36"/>
      <c r="Q1037" s="34"/>
      <c r="R1037" s="35"/>
      <c r="S1037" s="35"/>
      <c r="T1037" s="35"/>
      <c r="U1037" s="35"/>
      <c r="V1037" s="36"/>
    </row>
    <row r="1038" spans="1:22" x14ac:dyDescent="0.25">
      <c r="A1038" s="29"/>
      <c r="B1038" s="34"/>
      <c r="C1038" s="35"/>
      <c r="D1038" s="35"/>
      <c r="E1038" s="35"/>
      <c r="F1038" s="35"/>
      <c r="G1038" s="36"/>
      <c r="H1038" s="34"/>
      <c r="I1038" s="35"/>
      <c r="J1038" s="36"/>
      <c r="K1038" s="34"/>
      <c r="L1038" s="35"/>
      <c r="M1038" s="37"/>
      <c r="N1038" s="34"/>
      <c r="O1038" s="35"/>
      <c r="P1038" s="36"/>
      <c r="Q1038" s="34"/>
      <c r="R1038" s="35"/>
      <c r="S1038" s="35"/>
      <c r="T1038" s="35"/>
      <c r="U1038" s="35"/>
      <c r="V1038" s="36"/>
    </row>
    <row r="1039" spans="1:22" x14ac:dyDescent="0.25">
      <c r="A1039" s="29"/>
      <c r="B1039" s="34"/>
      <c r="C1039" s="35"/>
      <c r="D1039" s="35"/>
      <c r="E1039" s="35"/>
      <c r="F1039" s="35"/>
      <c r="G1039" s="36"/>
      <c r="H1039" s="34"/>
      <c r="I1039" s="35"/>
      <c r="J1039" s="36"/>
      <c r="K1039" s="34"/>
      <c r="L1039" s="35"/>
      <c r="M1039" s="37"/>
      <c r="N1039" s="34"/>
      <c r="O1039" s="35"/>
      <c r="P1039" s="36"/>
      <c r="Q1039" s="34"/>
      <c r="R1039" s="35"/>
      <c r="S1039" s="35"/>
      <c r="T1039" s="35"/>
      <c r="U1039" s="35"/>
      <c r="V1039" s="36"/>
    </row>
    <row r="1040" spans="1:22" x14ac:dyDescent="0.25">
      <c r="A1040" s="29"/>
      <c r="B1040" s="34"/>
      <c r="C1040" s="35"/>
      <c r="D1040" s="35"/>
      <c r="E1040" s="35"/>
      <c r="F1040" s="35"/>
      <c r="G1040" s="36"/>
      <c r="H1040" s="34"/>
      <c r="I1040" s="35"/>
      <c r="J1040" s="36"/>
      <c r="K1040" s="34"/>
      <c r="L1040" s="35"/>
      <c r="M1040" s="37"/>
      <c r="N1040" s="34"/>
      <c r="O1040" s="35"/>
      <c r="P1040" s="36"/>
      <c r="Q1040" s="34"/>
      <c r="R1040" s="35"/>
      <c r="S1040" s="35"/>
      <c r="T1040" s="35"/>
      <c r="U1040" s="35"/>
      <c r="V1040" s="36"/>
    </row>
    <row r="1041" spans="1:22" x14ac:dyDescent="0.25">
      <c r="A1041" s="29"/>
      <c r="B1041" s="34"/>
      <c r="C1041" s="35"/>
      <c r="D1041" s="35"/>
      <c r="E1041" s="35"/>
      <c r="F1041" s="35"/>
      <c r="G1041" s="36"/>
      <c r="H1041" s="34"/>
      <c r="I1041" s="35"/>
      <c r="J1041" s="36"/>
      <c r="K1041" s="34"/>
      <c r="L1041" s="35"/>
      <c r="M1041" s="37"/>
      <c r="N1041" s="34"/>
      <c r="O1041" s="35"/>
      <c r="P1041" s="36"/>
      <c r="Q1041" s="34"/>
      <c r="R1041" s="35"/>
      <c r="S1041" s="35"/>
      <c r="T1041" s="35"/>
      <c r="U1041" s="35"/>
      <c r="V1041" s="36"/>
    </row>
    <row r="1042" spans="1:22" x14ac:dyDescent="0.25">
      <c r="A1042" s="29"/>
      <c r="B1042" s="34"/>
      <c r="C1042" s="35"/>
      <c r="D1042" s="35"/>
      <c r="E1042" s="35"/>
      <c r="F1042" s="35"/>
      <c r="G1042" s="36"/>
      <c r="H1042" s="34"/>
      <c r="I1042" s="35"/>
      <c r="J1042" s="36"/>
      <c r="K1042" s="34"/>
      <c r="L1042" s="35"/>
      <c r="M1042" s="37"/>
      <c r="N1042" s="34"/>
      <c r="O1042" s="35"/>
      <c r="P1042" s="36"/>
      <c r="Q1042" s="34"/>
      <c r="R1042" s="35"/>
      <c r="S1042" s="35"/>
      <c r="T1042" s="35"/>
      <c r="U1042" s="35"/>
      <c r="V1042" s="36"/>
    </row>
    <row r="1043" spans="1:22" x14ac:dyDescent="0.25">
      <c r="A1043" s="29"/>
      <c r="B1043" s="34"/>
      <c r="C1043" s="35"/>
      <c r="D1043" s="35"/>
      <c r="E1043" s="35"/>
      <c r="F1043" s="35"/>
      <c r="G1043" s="36"/>
      <c r="H1043" s="34"/>
      <c r="I1043" s="35"/>
      <c r="J1043" s="36"/>
      <c r="K1043" s="34"/>
      <c r="L1043" s="35"/>
      <c r="M1043" s="37"/>
      <c r="N1043" s="34"/>
      <c r="O1043" s="35"/>
      <c r="P1043" s="36"/>
      <c r="Q1043" s="34"/>
      <c r="R1043" s="35"/>
      <c r="S1043" s="35"/>
      <c r="T1043" s="35"/>
      <c r="U1043" s="35"/>
      <c r="V1043" s="36"/>
    </row>
    <row r="1044" spans="1:22" x14ac:dyDescent="0.25">
      <c r="A1044" s="29"/>
      <c r="B1044" s="34"/>
      <c r="C1044" s="35"/>
      <c r="D1044" s="35"/>
      <c r="E1044" s="35"/>
      <c r="F1044" s="35"/>
      <c r="G1044" s="36"/>
      <c r="H1044" s="34"/>
      <c r="I1044" s="35"/>
      <c r="J1044" s="36"/>
      <c r="K1044" s="34"/>
      <c r="L1044" s="35"/>
      <c r="M1044" s="37"/>
      <c r="N1044" s="34"/>
      <c r="O1044" s="35"/>
      <c r="P1044" s="36"/>
      <c r="Q1044" s="34"/>
      <c r="R1044" s="35"/>
      <c r="S1044" s="35"/>
      <c r="T1044" s="35"/>
      <c r="U1044" s="35"/>
      <c r="V1044" s="36"/>
    </row>
    <row r="1045" spans="1:22" x14ac:dyDescent="0.25">
      <c r="A1045" s="29"/>
      <c r="B1045" s="34"/>
      <c r="C1045" s="35"/>
      <c r="D1045" s="35"/>
      <c r="E1045" s="35"/>
      <c r="F1045" s="35"/>
      <c r="G1045" s="36"/>
      <c r="H1045" s="34"/>
      <c r="I1045" s="35"/>
      <c r="J1045" s="36"/>
      <c r="K1045" s="34"/>
      <c r="L1045" s="35"/>
      <c r="M1045" s="37"/>
      <c r="N1045" s="34"/>
      <c r="O1045" s="35"/>
      <c r="P1045" s="36"/>
      <c r="Q1045" s="34"/>
      <c r="R1045" s="35"/>
      <c r="S1045" s="35"/>
      <c r="T1045" s="35"/>
      <c r="U1045" s="35"/>
      <c r="V1045" s="36"/>
    </row>
    <row r="1046" spans="1:22" x14ac:dyDescent="0.25">
      <c r="A1046" s="29"/>
      <c r="B1046" s="34"/>
      <c r="C1046" s="35"/>
      <c r="D1046" s="35"/>
      <c r="E1046" s="35"/>
      <c r="F1046" s="35"/>
      <c r="G1046" s="36"/>
      <c r="H1046" s="34"/>
      <c r="I1046" s="35"/>
      <c r="J1046" s="36"/>
      <c r="K1046" s="34"/>
      <c r="L1046" s="35"/>
      <c r="M1046" s="37"/>
      <c r="N1046" s="34"/>
      <c r="O1046" s="35"/>
      <c r="P1046" s="36"/>
      <c r="Q1046" s="34"/>
      <c r="R1046" s="35"/>
      <c r="S1046" s="35"/>
      <c r="T1046" s="35"/>
      <c r="U1046" s="35"/>
      <c r="V1046" s="36"/>
    </row>
    <row r="1047" spans="1:22" x14ac:dyDescent="0.25">
      <c r="A1047" s="29"/>
      <c r="B1047" s="34"/>
      <c r="C1047" s="35"/>
      <c r="D1047" s="35"/>
      <c r="E1047" s="35"/>
      <c r="F1047" s="35"/>
      <c r="G1047" s="36"/>
      <c r="H1047" s="34"/>
      <c r="I1047" s="35"/>
      <c r="J1047" s="36"/>
      <c r="K1047" s="34"/>
      <c r="L1047" s="35"/>
      <c r="M1047" s="37"/>
      <c r="N1047" s="34"/>
      <c r="O1047" s="35"/>
      <c r="P1047" s="36"/>
      <c r="Q1047" s="34"/>
      <c r="R1047" s="35"/>
      <c r="S1047" s="35"/>
      <c r="T1047" s="35"/>
      <c r="U1047" s="35"/>
      <c r="V1047" s="36"/>
    </row>
    <row r="1048" spans="1:22" x14ac:dyDescent="0.25">
      <c r="A1048" s="29"/>
      <c r="B1048" s="34"/>
      <c r="C1048" s="35"/>
      <c r="D1048" s="35"/>
      <c r="E1048" s="35"/>
      <c r="F1048" s="35"/>
      <c r="G1048" s="36"/>
      <c r="H1048" s="34"/>
      <c r="I1048" s="35"/>
      <c r="J1048" s="36"/>
      <c r="K1048" s="34"/>
      <c r="L1048" s="35"/>
      <c r="M1048" s="37"/>
      <c r="N1048" s="34"/>
      <c r="O1048" s="35"/>
      <c r="P1048" s="36"/>
      <c r="Q1048" s="34"/>
      <c r="R1048" s="35"/>
      <c r="S1048" s="35"/>
      <c r="T1048" s="35"/>
      <c r="U1048" s="35"/>
      <c r="V1048" s="36"/>
    </row>
    <row r="1049" spans="1:22" x14ac:dyDescent="0.25">
      <c r="A1049" s="29"/>
      <c r="B1049" s="34"/>
      <c r="C1049" s="35"/>
      <c r="D1049" s="35"/>
      <c r="E1049" s="35"/>
      <c r="F1049" s="35"/>
      <c r="G1049" s="36"/>
      <c r="H1049" s="34"/>
      <c r="I1049" s="35"/>
      <c r="J1049" s="36"/>
      <c r="K1049" s="34"/>
      <c r="L1049" s="35"/>
      <c r="M1049" s="37"/>
      <c r="N1049" s="34"/>
      <c r="O1049" s="35"/>
      <c r="P1049" s="36"/>
      <c r="Q1049" s="34"/>
      <c r="R1049" s="35"/>
      <c r="S1049" s="35"/>
      <c r="T1049" s="35"/>
      <c r="U1049" s="35"/>
      <c r="V1049" s="36"/>
    </row>
    <row r="1050" spans="1:22" x14ac:dyDescent="0.25">
      <c r="A1050" s="29"/>
      <c r="B1050" s="34"/>
      <c r="C1050" s="35"/>
      <c r="D1050" s="35"/>
      <c r="E1050" s="35"/>
      <c r="F1050" s="35"/>
      <c r="G1050" s="36"/>
      <c r="H1050" s="34"/>
      <c r="I1050" s="35"/>
      <c r="J1050" s="36"/>
      <c r="K1050" s="34"/>
      <c r="L1050" s="35"/>
      <c r="M1050" s="37"/>
      <c r="N1050" s="34"/>
      <c r="O1050" s="35"/>
      <c r="P1050" s="36"/>
      <c r="Q1050" s="34"/>
      <c r="R1050" s="35"/>
      <c r="S1050" s="35"/>
      <c r="T1050" s="35"/>
      <c r="U1050" s="35"/>
      <c r="V1050" s="36"/>
    </row>
    <row r="1051" spans="1:22" x14ac:dyDescent="0.25">
      <c r="A1051" s="29"/>
      <c r="B1051" s="34"/>
      <c r="C1051" s="35"/>
      <c r="D1051" s="35"/>
      <c r="E1051" s="35"/>
      <c r="F1051" s="35"/>
      <c r="G1051" s="36"/>
      <c r="H1051" s="34"/>
      <c r="I1051" s="35"/>
      <c r="J1051" s="36"/>
      <c r="K1051" s="34"/>
      <c r="L1051" s="35"/>
      <c r="M1051" s="37"/>
      <c r="N1051" s="34"/>
      <c r="O1051" s="35"/>
      <c r="P1051" s="36"/>
      <c r="Q1051" s="34"/>
      <c r="R1051" s="35"/>
      <c r="S1051" s="35"/>
      <c r="T1051" s="35"/>
      <c r="U1051" s="35"/>
      <c r="V1051" s="36"/>
    </row>
    <row r="1052" spans="1:22" x14ac:dyDescent="0.25">
      <c r="A1052" s="29"/>
      <c r="B1052" s="34"/>
      <c r="C1052" s="35"/>
      <c r="D1052" s="35"/>
      <c r="E1052" s="35"/>
      <c r="F1052" s="35"/>
      <c r="G1052" s="36"/>
      <c r="H1052" s="34"/>
      <c r="I1052" s="35"/>
      <c r="J1052" s="36"/>
      <c r="K1052" s="34"/>
      <c r="L1052" s="35"/>
      <c r="M1052" s="37"/>
      <c r="N1052" s="34"/>
      <c r="O1052" s="35"/>
      <c r="P1052" s="36"/>
      <c r="Q1052" s="34"/>
      <c r="R1052" s="35"/>
      <c r="S1052" s="35"/>
      <c r="T1052" s="35"/>
      <c r="U1052" s="35"/>
      <c r="V1052" s="36"/>
    </row>
    <row r="1053" spans="1:22" x14ac:dyDescent="0.25">
      <c r="A1053" s="29"/>
      <c r="B1053" s="34"/>
      <c r="C1053" s="35"/>
      <c r="D1053" s="35"/>
      <c r="E1053" s="35"/>
      <c r="F1053" s="35"/>
      <c r="G1053" s="36"/>
      <c r="H1053" s="34"/>
      <c r="I1053" s="35"/>
      <c r="J1053" s="36"/>
      <c r="K1053" s="34"/>
      <c r="L1053" s="35"/>
      <c r="M1053" s="37"/>
      <c r="N1053" s="34"/>
      <c r="O1053" s="35"/>
      <c r="P1053" s="36"/>
      <c r="Q1053" s="34"/>
      <c r="R1053" s="35"/>
      <c r="S1053" s="35"/>
      <c r="T1053" s="35"/>
      <c r="U1053" s="35"/>
      <c r="V1053" s="36"/>
    </row>
    <row r="1054" spans="1:22" x14ac:dyDescent="0.25">
      <c r="A1054" s="29"/>
      <c r="B1054" s="34"/>
      <c r="C1054" s="35"/>
      <c r="D1054" s="35"/>
      <c r="E1054" s="35"/>
      <c r="F1054" s="35"/>
      <c r="H1054" s="34"/>
      <c r="I1054" s="35"/>
      <c r="J1054" s="36"/>
      <c r="K1054" s="34"/>
      <c r="N1054" s="34"/>
      <c r="O1054" s="35"/>
      <c r="R1054" s="35"/>
    </row>
    <row r="1055" spans="1:22" x14ac:dyDescent="0.25">
      <c r="A1055" s="29"/>
      <c r="B1055" s="34"/>
      <c r="C1055" s="35"/>
      <c r="D1055" s="35"/>
      <c r="E1055" s="35"/>
      <c r="F1055" s="35"/>
      <c r="H1055" s="34"/>
      <c r="I1055" s="35"/>
      <c r="J1055" s="36"/>
      <c r="K1055" s="34"/>
      <c r="N1055" s="34"/>
      <c r="O1055" s="35"/>
      <c r="R1055" s="35"/>
    </row>
    <row r="1056" spans="1:22" x14ac:dyDescent="0.25">
      <c r="A1056" s="29"/>
      <c r="B1056" s="34"/>
      <c r="C1056" s="35"/>
      <c r="D1056" s="35"/>
      <c r="E1056" s="35"/>
      <c r="F1056" s="35"/>
      <c r="H1056" s="34"/>
      <c r="I1056" s="35"/>
      <c r="J1056" s="36"/>
      <c r="K1056" s="34"/>
      <c r="N1056" s="34"/>
      <c r="O1056" s="35"/>
      <c r="R1056" s="35"/>
    </row>
    <row r="1057" spans="1:18" x14ac:dyDescent="0.25">
      <c r="A1057" s="29"/>
      <c r="B1057" s="34"/>
      <c r="C1057" s="35"/>
      <c r="D1057" s="35"/>
      <c r="E1057" s="35"/>
      <c r="F1057" s="35"/>
      <c r="H1057" s="34"/>
      <c r="I1057" s="35"/>
      <c r="J1057" s="36"/>
      <c r="K1057" s="34"/>
      <c r="N1057" s="34"/>
      <c r="O1057" s="35"/>
      <c r="R1057" s="35"/>
    </row>
    <row r="1058" spans="1:18" x14ac:dyDescent="0.25">
      <c r="A1058" s="29"/>
      <c r="B1058" s="34"/>
      <c r="C1058" s="35"/>
      <c r="D1058" s="35"/>
      <c r="E1058" s="35"/>
      <c r="F1058" s="35"/>
      <c r="H1058" s="34"/>
      <c r="I1058" s="35"/>
      <c r="J1058" s="36"/>
      <c r="K1058" s="34"/>
      <c r="N1058" s="34"/>
      <c r="O1058" s="35"/>
      <c r="R1058" s="35"/>
    </row>
    <row r="1059" spans="1:18" x14ac:dyDescent="0.25">
      <c r="A1059" s="29"/>
      <c r="B1059" s="34"/>
      <c r="C1059" s="35"/>
      <c r="D1059" s="35"/>
      <c r="E1059" s="35"/>
      <c r="F1059" s="35"/>
      <c r="H1059" s="34"/>
      <c r="I1059" s="35"/>
      <c r="J1059" s="36"/>
      <c r="K1059" s="34"/>
      <c r="N1059" s="34"/>
      <c r="O1059" s="35"/>
      <c r="R1059" s="35"/>
    </row>
    <row r="1060" spans="1:18" x14ac:dyDescent="0.25">
      <c r="A1060" s="29"/>
      <c r="B1060" s="34"/>
      <c r="C1060" s="35"/>
      <c r="D1060" s="35"/>
      <c r="E1060" s="35"/>
      <c r="F1060" s="35"/>
      <c r="H1060" s="34"/>
      <c r="I1060" s="35"/>
      <c r="J1060" s="36"/>
      <c r="K1060" s="34"/>
      <c r="N1060" s="34"/>
      <c r="O1060" s="35"/>
      <c r="R1060" s="35"/>
    </row>
    <row r="1061" spans="1:18" x14ac:dyDescent="0.25">
      <c r="A1061" s="29"/>
      <c r="B1061" s="34"/>
      <c r="C1061" s="35"/>
      <c r="D1061" s="35"/>
      <c r="E1061" s="35"/>
      <c r="F1061" s="35"/>
      <c r="H1061" s="34"/>
      <c r="I1061" s="35"/>
      <c r="J1061" s="36"/>
      <c r="K1061" s="34"/>
      <c r="N1061" s="34"/>
      <c r="O1061" s="35"/>
      <c r="R1061" s="35"/>
    </row>
    <row r="1062" spans="1:18" x14ac:dyDescent="0.25">
      <c r="A1062" s="29"/>
      <c r="B1062" s="34"/>
      <c r="C1062" s="35"/>
      <c r="D1062" s="35"/>
      <c r="E1062" s="35"/>
      <c r="F1062" s="35"/>
      <c r="H1062" s="34"/>
      <c r="I1062" s="35"/>
      <c r="J1062" s="36"/>
      <c r="K1062" s="34"/>
      <c r="N1062" s="34"/>
      <c r="O1062" s="35"/>
      <c r="R1062" s="35"/>
    </row>
    <row r="1063" spans="1:18" x14ac:dyDescent="0.25">
      <c r="A1063" s="29"/>
      <c r="B1063" s="34"/>
      <c r="C1063" s="35"/>
      <c r="D1063" s="35"/>
      <c r="E1063" s="35"/>
      <c r="F1063" s="35"/>
      <c r="H1063" s="34"/>
      <c r="I1063" s="35"/>
      <c r="J1063" s="36"/>
      <c r="K1063" s="34"/>
      <c r="N1063" s="34"/>
      <c r="O1063" s="35"/>
      <c r="R1063" s="35"/>
    </row>
    <row r="1064" spans="1:18" x14ac:dyDescent="0.25">
      <c r="A1064" s="29"/>
      <c r="B1064" s="34"/>
      <c r="C1064" s="35"/>
      <c r="D1064" s="35"/>
      <c r="E1064" s="35"/>
      <c r="F1064" s="35"/>
      <c r="H1064" s="34"/>
      <c r="I1064" s="35"/>
      <c r="J1064" s="36"/>
      <c r="K1064" s="34"/>
      <c r="N1064" s="34"/>
      <c r="O1064" s="35"/>
      <c r="R1064" s="35"/>
    </row>
    <row r="1065" spans="1:18" x14ac:dyDescent="0.25">
      <c r="A1065" s="29"/>
      <c r="B1065" s="34"/>
      <c r="C1065" s="35"/>
      <c r="D1065" s="35"/>
      <c r="E1065" s="35"/>
      <c r="F1065" s="35"/>
      <c r="H1065" s="34"/>
      <c r="I1065" s="35"/>
      <c r="J1065" s="36"/>
      <c r="K1065" s="34"/>
      <c r="N1065" s="34"/>
      <c r="O1065" s="35"/>
      <c r="R1065" s="35"/>
    </row>
    <row r="1066" spans="1:18" x14ac:dyDescent="0.25">
      <c r="A1066" s="29"/>
      <c r="B1066" s="34"/>
      <c r="C1066" s="35"/>
      <c r="D1066" s="35"/>
      <c r="E1066" s="35"/>
      <c r="F1066" s="35"/>
      <c r="H1066" s="34"/>
      <c r="I1066" s="35"/>
      <c r="J1066" s="36"/>
      <c r="K1066" s="34"/>
      <c r="N1066" s="34"/>
      <c r="O1066" s="35"/>
      <c r="R1066" s="35"/>
    </row>
    <row r="1067" spans="1:18" x14ac:dyDescent="0.25">
      <c r="A1067" s="29"/>
      <c r="B1067" s="34"/>
      <c r="C1067" s="35"/>
      <c r="D1067" s="35"/>
      <c r="E1067" s="35"/>
      <c r="F1067" s="35"/>
      <c r="H1067" s="34"/>
      <c r="I1067" s="35"/>
      <c r="J1067" s="36"/>
      <c r="K1067" s="34"/>
      <c r="N1067" s="34"/>
      <c r="O1067" s="35"/>
      <c r="R1067" s="35"/>
    </row>
    <row r="1068" spans="1:18" x14ac:dyDescent="0.25">
      <c r="A1068" s="29"/>
      <c r="B1068" s="34"/>
      <c r="C1068" s="35"/>
      <c r="D1068" s="35"/>
      <c r="E1068" s="35"/>
      <c r="F1068" s="35"/>
      <c r="H1068" s="34"/>
      <c r="I1068" s="35"/>
      <c r="J1068" s="36"/>
      <c r="K1068" s="34"/>
      <c r="N1068" s="34"/>
      <c r="O1068" s="35"/>
      <c r="R1068" s="35"/>
    </row>
    <row r="1069" spans="1:18" x14ac:dyDescent="0.25">
      <c r="A1069" s="29"/>
      <c r="B1069" s="34"/>
      <c r="C1069" s="35"/>
      <c r="D1069" s="35"/>
      <c r="E1069" s="35"/>
      <c r="F1069" s="35"/>
      <c r="H1069" s="34"/>
      <c r="I1069" s="35"/>
      <c r="J1069" s="36"/>
      <c r="K1069" s="34"/>
      <c r="N1069" s="34"/>
      <c r="O1069" s="35"/>
      <c r="R1069" s="35"/>
    </row>
    <row r="1070" spans="1:18" x14ac:dyDescent="0.25">
      <c r="A1070" s="29"/>
      <c r="B1070" s="34"/>
      <c r="C1070" s="35"/>
      <c r="D1070" s="35"/>
      <c r="E1070" s="35"/>
      <c r="F1070" s="35"/>
      <c r="H1070" s="34"/>
      <c r="I1070" s="35"/>
      <c r="J1070" s="36"/>
      <c r="K1070" s="34"/>
      <c r="N1070" s="34"/>
      <c r="O1070" s="35"/>
      <c r="R1070" s="35"/>
    </row>
    <row r="1071" spans="1:18" x14ac:dyDescent="0.25">
      <c r="A1071" s="29"/>
      <c r="B1071" s="34"/>
      <c r="C1071" s="35"/>
      <c r="D1071" s="35"/>
      <c r="E1071" s="35"/>
      <c r="F1071" s="35"/>
      <c r="H1071" s="34"/>
      <c r="I1071" s="35"/>
      <c r="J1071" s="36"/>
      <c r="K1071" s="34"/>
      <c r="N1071" s="34"/>
      <c r="O1071" s="35"/>
      <c r="R1071" s="35"/>
    </row>
    <row r="1072" spans="1:18" x14ac:dyDescent="0.25">
      <c r="A1072" s="29"/>
      <c r="B1072" s="34"/>
      <c r="C1072" s="35"/>
      <c r="D1072" s="35"/>
      <c r="E1072" s="35"/>
      <c r="F1072" s="35"/>
      <c r="H1072" s="34"/>
      <c r="I1072" s="35"/>
      <c r="J1072" s="36"/>
      <c r="K1072" s="34"/>
      <c r="N1072" s="34"/>
      <c r="O1072" s="35"/>
      <c r="R1072" s="35"/>
    </row>
    <row r="1073" spans="1:18" x14ac:dyDescent="0.25">
      <c r="A1073" s="29"/>
      <c r="B1073" s="34"/>
      <c r="C1073" s="35"/>
      <c r="D1073" s="35"/>
      <c r="E1073" s="35"/>
      <c r="F1073" s="35"/>
      <c r="H1073" s="34"/>
      <c r="I1073" s="35"/>
      <c r="J1073" s="36"/>
      <c r="K1073" s="34"/>
      <c r="N1073" s="34"/>
      <c r="O1073" s="35"/>
      <c r="R1073" s="35"/>
    </row>
    <row r="1074" spans="1:18" x14ac:dyDescent="0.25">
      <c r="A1074" s="29"/>
      <c r="B1074" s="34"/>
      <c r="C1074" s="35"/>
      <c r="D1074" s="35"/>
      <c r="E1074" s="35"/>
      <c r="F1074" s="35"/>
      <c r="H1074" s="34"/>
      <c r="I1074" s="35"/>
      <c r="J1074" s="36"/>
      <c r="K1074" s="34"/>
      <c r="N1074" s="34"/>
      <c r="O1074" s="35"/>
      <c r="R1074" s="35"/>
    </row>
    <row r="1075" spans="1:18" x14ac:dyDescent="0.25">
      <c r="A1075" s="29"/>
      <c r="B1075" s="34"/>
      <c r="C1075" s="35"/>
      <c r="D1075" s="35"/>
      <c r="E1075" s="35"/>
      <c r="F1075" s="35"/>
      <c r="H1075" s="34"/>
      <c r="I1075" s="35"/>
      <c r="J1075" s="36"/>
      <c r="K1075" s="34"/>
      <c r="N1075" s="34"/>
      <c r="O1075" s="35"/>
      <c r="R1075" s="35"/>
    </row>
    <row r="1076" spans="1:18" x14ac:dyDescent="0.25">
      <c r="A1076" s="29"/>
      <c r="B1076" s="34"/>
      <c r="C1076" s="35"/>
      <c r="D1076" s="35"/>
      <c r="E1076" s="35"/>
      <c r="F1076" s="35"/>
      <c r="H1076" s="34"/>
      <c r="I1076" s="35"/>
      <c r="J1076" s="36"/>
      <c r="K1076" s="34"/>
      <c r="N1076" s="34"/>
      <c r="O1076" s="35"/>
      <c r="R1076" s="35"/>
    </row>
    <row r="1077" spans="1:18" x14ac:dyDescent="0.25">
      <c r="A1077" s="29"/>
      <c r="B1077" s="34"/>
      <c r="C1077" s="35"/>
      <c r="D1077" s="35"/>
      <c r="E1077" s="35"/>
      <c r="F1077" s="35"/>
      <c r="H1077" s="34"/>
      <c r="I1077" s="35"/>
      <c r="J1077" s="36"/>
      <c r="K1077" s="34"/>
      <c r="N1077" s="34"/>
      <c r="O1077" s="35"/>
      <c r="R1077" s="35"/>
    </row>
    <row r="1078" spans="1:18" x14ac:dyDescent="0.25">
      <c r="A1078" s="29"/>
      <c r="B1078" s="34"/>
      <c r="C1078" s="35"/>
      <c r="D1078" s="35"/>
      <c r="E1078" s="35"/>
      <c r="F1078" s="35"/>
      <c r="H1078" s="34"/>
      <c r="I1078" s="35"/>
      <c r="J1078" s="36"/>
      <c r="K1078" s="34"/>
      <c r="N1078" s="34"/>
      <c r="O1078" s="35"/>
      <c r="R1078" s="35"/>
    </row>
    <row r="1079" spans="1:18" x14ac:dyDescent="0.25">
      <c r="A1079" s="29"/>
      <c r="B1079" s="34"/>
      <c r="C1079" s="35"/>
      <c r="D1079" s="35"/>
      <c r="E1079" s="35"/>
      <c r="F1079" s="35"/>
      <c r="H1079" s="34"/>
      <c r="I1079" s="35"/>
      <c r="J1079" s="36"/>
      <c r="K1079" s="34"/>
      <c r="N1079" s="34"/>
      <c r="O1079" s="35"/>
      <c r="R1079" s="35"/>
    </row>
    <row r="1080" spans="1:18" x14ac:dyDescent="0.25">
      <c r="A1080" s="29"/>
      <c r="B1080" s="34"/>
      <c r="C1080" s="35"/>
      <c r="D1080" s="35"/>
      <c r="E1080" s="35"/>
      <c r="F1080" s="35"/>
      <c r="H1080" s="34"/>
      <c r="I1080" s="35"/>
      <c r="J1080" s="36"/>
      <c r="K1080" s="34"/>
      <c r="N1080" s="34"/>
      <c r="O1080" s="35"/>
      <c r="R1080" s="35"/>
    </row>
    <row r="1081" spans="1:18" x14ac:dyDescent="0.25">
      <c r="A1081" s="29"/>
      <c r="B1081" s="34"/>
      <c r="C1081" s="35"/>
      <c r="D1081" s="35"/>
      <c r="E1081" s="35"/>
      <c r="F1081" s="35"/>
      <c r="H1081" s="34"/>
      <c r="I1081" s="35"/>
      <c r="J1081" s="36"/>
      <c r="K1081" s="34"/>
      <c r="N1081" s="34"/>
      <c r="O1081" s="35"/>
      <c r="R1081" s="35"/>
    </row>
    <row r="1082" spans="1:18" x14ac:dyDescent="0.25">
      <c r="A1082" s="29"/>
      <c r="B1082" s="34"/>
      <c r="C1082" s="35"/>
      <c r="D1082" s="35"/>
      <c r="E1082" s="35"/>
      <c r="F1082" s="35"/>
      <c r="H1082" s="34"/>
      <c r="I1082" s="35"/>
      <c r="J1082" s="36"/>
      <c r="K1082" s="34"/>
      <c r="N1082" s="34"/>
      <c r="O1082" s="35"/>
      <c r="R1082" s="35"/>
    </row>
    <row r="1083" spans="1:18" x14ac:dyDescent="0.25">
      <c r="A1083" s="29"/>
      <c r="B1083" s="34"/>
      <c r="C1083" s="35"/>
      <c r="D1083" s="35"/>
      <c r="E1083" s="35"/>
      <c r="F1083" s="35"/>
      <c r="H1083" s="34"/>
      <c r="I1083" s="35"/>
      <c r="J1083" s="36"/>
      <c r="K1083" s="34"/>
      <c r="N1083" s="34"/>
      <c r="O1083" s="35"/>
      <c r="R1083" s="35"/>
    </row>
    <row r="1084" spans="1:18" x14ac:dyDescent="0.25">
      <c r="A1084" s="29"/>
      <c r="B1084" s="34"/>
      <c r="C1084" s="35"/>
      <c r="D1084" s="35"/>
      <c r="E1084" s="35"/>
      <c r="F1084" s="35"/>
      <c r="H1084" s="34"/>
      <c r="I1084" s="35"/>
      <c r="J1084" s="36"/>
      <c r="K1084" s="34"/>
      <c r="N1084" s="34"/>
      <c r="O1084" s="35"/>
      <c r="R1084" s="35"/>
    </row>
    <row r="1085" spans="1:18" x14ac:dyDescent="0.25">
      <c r="A1085" s="29"/>
      <c r="B1085" s="34"/>
      <c r="C1085" s="35"/>
      <c r="D1085" s="35"/>
      <c r="E1085" s="35"/>
      <c r="F1085" s="35"/>
      <c r="H1085" s="34"/>
      <c r="I1085" s="35"/>
      <c r="J1085" s="36"/>
      <c r="K1085" s="34"/>
      <c r="N1085" s="34"/>
      <c r="O1085" s="35"/>
      <c r="R1085" s="35"/>
    </row>
    <row r="1086" spans="1:18" x14ac:dyDescent="0.25">
      <c r="A1086" s="29"/>
      <c r="B1086" s="34"/>
      <c r="C1086" s="35"/>
      <c r="D1086" s="35"/>
      <c r="E1086" s="35"/>
      <c r="F1086" s="35"/>
      <c r="H1086" s="34"/>
      <c r="I1086" s="35"/>
      <c r="J1086" s="36"/>
      <c r="K1086" s="34"/>
      <c r="N1086" s="34"/>
      <c r="O1086" s="35"/>
      <c r="R1086" s="35"/>
    </row>
    <row r="1087" spans="1:18" x14ac:dyDescent="0.25">
      <c r="A1087" s="29"/>
      <c r="B1087" s="34"/>
      <c r="C1087" s="35"/>
      <c r="D1087" s="35"/>
      <c r="E1087" s="35"/>
      <c r="F1087" s="35"/>
      <c r="H1087" s="34"/>
      <c r="I1087" s="35"/>
      <c r="J1087" s="36"/>
      <c r="K1087" s="34"/>
      <c r="N1087" s="34"/>
      <c r="O1087" s="35"/>
      <c r="R1087" s="35"/>
    </row>
    <row r="1088" spans="1:18" x14ac:dyDescent="0.25">
      <c r="A1088" s="29"/>
      <c r="B1088" s="34"/>
      <c r="C1088" s="35"/>
      <c r="D1088" s="35"/>
      <c r="E1088" s="35"/>
      <c r="F1088" s="35"/>
      <c r="H1088" s="34"/>
      <c r="I1088" s="35"/>
      <c r="J1088" s="36"/>
      <c r="K1088" s="34"/>
      <c r="N1088" s="34"/>
      <c r="O1088" s="35"/>
      <c r="R1088" s="35"/>
    </row>
    <row r="1089" spans="1:18" x14ac:dyDescent="0.25">
      <c r="A1089" s="29"/>
      <c r="B1089" s="34"/>
      <c r="C1089" s="35"/>
      <c r="D1089" s="35"/>
      <c r="E1089" s="35"/>
      <c r="F1089" s="35"/>
      <c r="H1089" s="34"/>
      <c r="I1089" s="35"/>
      <c r="J1089" s="36"/>
      <c r="K1089" s="34"/>
      <c r="N1089" s="34"/>
      <c r="O1089" s="35"/>
      <c r="R1089" s="35"/>
    </row>
    <row r="1090" spans="1:18" x14ac:dyDescent="0.25">
      <c r="A1090" s="29"/>
      <c r="B1090" s="34"/>
      <c r="C1090" s="35"/>
      <c r="D1090" s="35"/>
      <c r="E1090" s="35"/>
      <c r="F1090" s="35"/>
      <c r="H1090" s="34"/>
      <c r="I1090" s="35"/>
      <c r="J1090" s="36"/>
      <c r="K1090" s="34"/>
      <c r="N1090" s="34"/>
      <c r="O1090" s="35"/>
      <c r="R1090" s="35"/>
    </row>
    <row r="1091" spans="1:18" x14ac:dyDescent="0.25">
      <c r="A1091" s="29"/>
      <c r="B1091" s="34"/>
      <c r="C1091" s="35"/>
      <c r="D1091" s="35"/>
      <c r="E1091" s="35"/>
      <c r="F1091" s="35"/>
      <c r="H1091" s="34"/>
      <c r="I1091" s="35"/>
      <c r="J1091" s="36"/>
      <c r="K1091" s="34"/>
      <c r="N1091" s="34"/>
      <c r="O1091" s="35"/>
      <c r="R1091" s="35"/>
    </row>
    <row r="1092" spans="1:18" x14ac:dyDescent="0.25">
      <c r="A1092" s="29"/>
      <c r="B1092" s="34"/>
      <c r="C1092" s="35"/>
      <c r="D1092" s="35"/>
      <c r="E1092" s="35"/>
      <c r="F1092" s="35"/>
      <c r="H1092" s="34"/>
      <c r="I1092" s="35"/>
      <c r="J1092" s="36"/>
      <c r="K1092" s="34"/>
      <c r="N1092" s="34"/>
      <c r="O1092" s="35"/>
      <c r="R1092" s="35"/>
    </row>
    <row r="1093" spans="1:18" x14ac:dyDescent="0.25">
      <c r="A1093" s="29"/>
      <c r="B1093" s="34"/>
      <c r="C1093" s="35"/>
      <c r="D1093" s="35"/>
      <c r="E1093" s="35"/>
      <c r="F1093" s="35"/>
      <c r="H1093" s="34"/>
      <c r="I1093" s="35"/>
      <c r="J1093" s="36"/>
      <c r="K1093" s="34"/>
      <c r="N1093" s="34"/>
      <c r="O1093" s="35"/>
      <c r="R1093" s="35"/>
    </row>
    <row r="1094" spans="1:18" x14ac:dyDescent="0.25">
      <c r="A1094" s="29"/>
      <c r="B1094" s="34"/>
      <c r="C1094" s="35"/>
      <c r="D1094" s="35"/>
      <c r="E1094" s="35"/>
      <c r="F1094" s="35"/>
      <c r="H1094" s="34"/>
      <c r="I1094" s="35"/>
      <c r="J1094" s="36"/>
      <c r="K1094" s="34"/>
      <c r="N1094" s="34"/>
      <c r="O1094" s="35"/>
      <c r="R1094" s="35"/>
    </row>
    <row r="1095" spans="1:18" x14ac:dyDescent="0.25">
      <c r="A1095" s="29"/>
      <c r="B1095" s="34"/>
      <c r="C1095" s="35"/>
      <c r="D1095" s="35"/>
      <c r="E1095" s="35"/>
      <c r="F1095" s="35"/>
      <c r="H1095" s="34"/>
      <c r="I1095" s="35"/>
      <c r="J1095" s="36"/>
      <c r="K1095" s="34"/>
      <c r="N1095" s="34"/>
      <c r="O1095" s="35"/>
      <c r="R1095" s="35"/>
    </row>
    <row r="1096" spans="1:18" x14ac:dyDescent="0.25">
      <c r="A1096" s="29"/>
      <c r="B1096" s="34"/>
      <c r="C1096" s="35"/>
      <c r="D1096" s="35"/>
      <c r="E1096" s="35"/>
      <c r="F1096" s="35"/>
      <c r="H1096" s="34"/>
      <c r="I1096" s="35"/>
      <c r="J1096" s="36"/>
      <c r="K1096" s="34"/>
      <c r="N1096" s="34"/>
      <c r="O1096" s="35"/>
      <c r="R1096" s="35"/>
    </row>
    <row r="1097" spans="1:18" x14ac:dyDescent="0.25">
      <c r="A1097" s="29"/>
      <c r="B1097" s="34"/>
      <c r="C1097" s="35"/>
      <c r="D1097" s="35"/>
      <c r="E1097" s="35"/>
      <c r="F1097" s="35"/>
      <c r="H1097" s="34"/>
      <c r="I1097" s="35"/>
      <c r="J1097" s="36"/>
      <c r="K1097" s="34"/>
      <c r="N1097" s="34"/>
      <c r="O1097" s="35"/>
      <c r="R1097" s="35"/>
    </row>
    <row r="1098" spans="1:18" x14ac:dyDescent="0.25">
      <c r="A1098" s="29"/>
      <c r="B1098" s="34"/>
      <c r="C1098" s="35"/>
      <c r="D1098" s="35"/>
      <c r="E1098" s="35"/>
      <c r="F1098" s="35"/>
      <c r="H1098" s="34"/>
      <c r="I1098" s="35"/>
      <c r="J1098" s="36"/>
      <c r="K1098" s="34"/>
      <c r="N1098" s="34"/>
      <c r="O1098" s="35"/>
      <c r="R1098" s="35"/>
    </row>
    <row r="1099" spans="1:18" x14ac:dyDescent="0.25">
      <c r="A1099" s="29"/>
      <c r="B1099" s="34"/>
      <c r="C1099" s="35"/>
      <c r="D1099" s="35"/>
      <c r="E1099" s="35"/>
      <c r="F1099" s="35"/>
      <c r="H1099" s="34"/>
      <c r="I1099" s="35"/>
      <c r="J1099" s="36"/>
      <c r="K1099" s="34"/>
      <c r="N1099" s="34"/>
      <c r="O1099" s="35"/>
      <c r="R1099" s="35"/>
    </row>
    <row r="1100" spans="1:18" x14ac:dyDescent="0.25">
      <c r="A1100" s="29"/>
      <c r="B1100" s="34"/>
      <c r="C1100" s="35"/>
      <c r="D1100" s="35"/>
      <c r="E1100" s="35"/>
      <c r="F1100" s="35"/>
      <c r="H1100" s="34"/>
      <c r="I1100" s="35"/>
      <c r="J1100" s="36"/>
      <c r="K1100" s="34"/>
      <c r="N1100" s="34"/>
      <c r="O1100" s="35"/>
      <c r="R1100" s="35"/>
    </row>
    <row r="1101" spans="1:18" x14ac:dyDescent="0.25">
      <c r="A1101" s="29"/>
      <c r="B1101" s="34"/>
      <c r="C1101" s="35"/>
      <c r="D1101" s="35"/>
      <c r="E1101" s="35"/>
      <c r="F1101" s="35"/>
      <c r="H1101" s="34"/>
      <c r="I1101" s="35"/>
      <c r="J1101" s="36"/>
      <c r="K1101" s="34"/>
      <c r="N1101" s="34"/>
      <c r="O1101" s="35"/>
      <c r="R1101" s="35"/>
    </row>
    <row r="1102" spans="1:18" x14ac:dyDescent="0.25">
      <c r="A1102" s="29"/>
      <c r="B1102" s="34"/>
      <c r="C1102" s="35"/>
      <c r="D1102" s="35"/>
      <c r="E1102" s="35"/>
      <c r="F1102" s="35"/>
      <c r="H1102" s="34"/>
      <c r="I1102" s="35"/>
      <c r="J1102" s="36"/>
      <c r="K1102" s="34"/>
      <c r="N1102" s="34"/>
      <c r="O1102" s="35"/>
      <c r="R1102" s="35"/>
    </row>
    <row r="1103" spans="1:18" x14ac:dyDescent="0.25">
      <c r="A1103" s="29"/>
      <c r="B1103" s="34"/>
      <c r="C1103" s="35"/>
      <c r="D1103" s="35"/>
      <c r="E1103" s="35"/>
      <c r="F1103" s="35"/>
      <c r="H1103" s="34"/>
      <c r="I1103" s="35"/>
      <c r="J1103" s="36"/>
      <c r="K1103" s="34"/>
      <c r="N1103" s="34"/>
      <c r="O1103" s="35"/>
      <c r="R1103" s="35"/>
    </row>
    <row r="1104" spans="1:18" x14ac:dyDescent="0.25">
      <c r="A1104" s="29"/>
      <c r="B1104" s="34"/>
      <c r="C1104" s="35"/>
      <c r="D1104" s="35"/>
      <c r="E1104" s="35"/>
      <c r="F1104" s="35"/>
      <c r="H1104" s="34"/>
      <c r="I1104" s="35"/>
      <c r="J1104" s="36"/>
      <c r="K1104" s="34"/>
      <c r="N1104" s="34"/>
      <c r="O1104" s="35"/>
      <c r="R1104" s="35"/>
    </row>
    <row r="1105" spans="1:18" x14ac:dyDescent="0.25">
      <c r="A1105" s="29"/>
      <c r="B1105" s="34"/>
      <c r="C1105" s="35"/>
      <c r="D1105" s="35"/>
      <c r="E1105" s="35"/>
      <c r="F1105" s="35"/>
      <c r="H1105" s="34"/>
      <c r="I1105" s="35"/>
      <c r="J1105" s="36"/>
      <c r="K1105" s="34"/>
      <c r="N1105" s="34"/>
      <c r="O1105" s="35"/>
      <c r="R1105" s="35"/>
    </row>
    <row r="1106" spans="1:18" x14ac:dyDescent="0.25">
      <c r="A1106" s="29"/>
      <c r="B1106" s="34"/>
      <c r="C1106" s="35"/>
      <c r="D1106" s="35"/>
      <c r="E1106" s="35"/>
      <c r="F1106" s="35"/>
      <c r="H1106" s="34"/>
      <c r="I1106" s="35"/>
      <c r="J1106" s="36"/>
      <c r="K1106" s="34"/>
      <c r="N1106" s="34"/>
      <c r="O1106" s="35"/>
      <c r="R1106" s="35"/>
    </row>
    <row r="1107" spans="1:18" x14ac:dyDescent="0.25">
      <c r="A1107" s="29"/>
      <c r="B1107" s="34"/>
      <c r="C1107" s="35"/>
      <c r="D1107" s="35"/>
      <c r="E1107" s="35"/>
      <c r="F1107" s="35"/>
      <c r="H1107" s="34"/>
      <c r="I1107" s="35"/>
      <c r="J1107" s="36"/>
      <c r="K1107" s="34"/>
      <c r="N1107" s="34"/>
      <c r="O1107" s="35"/>
      <c r="R1107" s="35"/>
    </row>
    <row r="1108" spans="1:18" x14ac:dyDescent="0.25">
      <c r="A1108" s="29"/>
      <c r="B1108" s="34"/>
      <c r="C1108" s="35"/>
      <c r="D1108" s="35"/>
      <c r="E1108" s="35"/>
      <c r="F1108" s="35"/>
      <c r="H1108" s="34"/>
      <c r="I1108" s="35"/>
      <c r="J1108" s="36"/>
      <c r="K1108" s="34"/>
      <c r="N1108" s="34"/>
      <c r="O1108" s="35"/>
      <c r="R1108" s="35"/>
    </row>
    <row r="1109" spans="1:18" x14ac:dyDescent="0.25">
      <c r="A1109" s="29"/>
      <c r="B1109" s="34"/>
      <c r="C1109" s="35"/>
      <c r="D1109" s="35"/>
      <c r="E1109" s="35"/>
      <c r="F1109" s="35"/>
      <c r="H1109" s="34"/>
      <c r="I1109" s="35"/>
      <c r="J1109" s="36"/>
      <c r="K1109" s="34"/>
      <c r="N1109" s="34"/>
      <c r="O1109" s="35"/>
      <c r="R1109" s="35"/>
    </row>
    <row r="1110" spans="1:18" x14ac:dyDescent="0.25">
      <c r="A1110" s="29"/>
      <c r="B1110" s="34"/>
      <c r="C1110" s="35"/>
      <c r="D1110" s="35"/>
      <c r="E1110" s="35"/>
      <c r="F1110" s="35"/>
      <c r="H1110" s="34"/>
      <c r="I1110" s="35"/>
      <c r="J1110" s="36"/>
      <c r="K1110" s="34"/>
      <c r="N1110" s="34"/>
      <c r="O1110" s="35"/>
      <c r="R1110" s="35"/>
    </row>
    <row r="1111" spans="1:18" x14ac:dyDescent="0.25">
      <c r="A1111" s="29"/>
      <c r="B1111" s="34"/>
      <c r="C1111" s="35"/>
      <c r="D1111" s="35"/>
      <c r="E1111" s="35"/>
      <c r="F1111" s="35"/>
      <c r="H1111" s="34"/>
      <c r="I1111" s="35"/>
      <c r="J1111" s="36"/>
      <c r="K1111" s="34"/>
      <c r="N1111" s="34"/>
      <c r="O1111" s="35"/>
      <c r="R1111" s="35"/>
    </row>
    <row r="1112" spans="1:18" x14ac:dyDescent="0.25">
      <c r="A1112" s="29"/>
      <c r="B1112" s="34"/>
      <c r="C1112" s="35"/>
      <c r="D1112" s="35"/>
      <c r="E1112" s="35"/>
      <c r="F1112" s="35"/>
      <c r="H1112" s="34"/>
      <c r="I1112" s="35"/>
      <c r="J1112" s="36"/>
      <c r="K1112" s="34"/>
      <c r="N1112" s="34"/>
      <c r="O1112" s="35"/>
      <c r="R1112" s="35"/>
    </row>
    <row r="1113" spans="1:18" x14ac:dyDescent="0.25">
      <c r="A1113" s="29"/>
      <c r="B1113" s="34"/>
      <c r="C1113" s="35"/>
      <c r="D1113" s="35"/>
      <c r="E1113" s="35"/>
      <c r="F1113" s="35"/>
      <c r="H1113" s="34"/>
      <c r="I1113" s="35"/>
      <c r="J1113" s="36"/>
      <c r="K1113" s="34"/>
      <c r="N1113" s="34"/>
      <c r="O1113" s="35"/>
      <c r="R1113" s="35"/>
    </row>
    <row r="1114" spans="1:18" x14ac:dyDescent="0.25">
      <c r="A1114" s="29"/>
      <c r="B1114" s="34"/>
      <c r="C1114" s="35"/>
      <c r="D1114" s="35"/>
      <c r="E1114" s="35"/>
      <c r="F1114" s="35"/>
      <c r="H1114" s="34"/>
      <c r="I1114" s="35"/>
      <c r="J1114" s="36"/>
      <c r="K1114" s="34"/>
      <c r="N1114" s="34"/>
      <c r="O1114" s="35"/>
      <c r="R1114" s="35"/>
    </row>
    <row r="1115" spans="1:18" x14ac:dyDescent="0.25">
      <c r="A1115" s="29"/>
      <c r="B1115" s="34"/>
      <c r="C1115" s="35"/>
      <c r="D1115" s="35"/>
      <c r="E1115" s="35"/>
      <c r="F1115" s="35"/>
      <c r="H1115" s="34"/>
      <c r="I1115" s="35"/>
      <c r="J1115" s="36"/>
      <c r="K1115" s="34"/>
      <c r="N1115" s="34"/>
      <c r="O1115" s="35"/>
      <c r="R1115" s="35"/>
    </row>
    <row r="1116" spans="1:18" x14ac:dyDescent="0.25">
      <c r="A1116" s="29"/>
      <c r="B1116" s="34"/>
      <c r="C1116" s="35"/>
      <c r="D1116" s="35"/>
      <c r="E1116" s="35"/>
      <c r="F1116" s="35"/>
      <c r="H1116" s="34"/>
      <c r="I1116" s="35"/>
      <c r="J1116" s="36"/>
      <c r="K1116" s="34"/>
      <c r="N1116" s="34"/>
      <c r="O1116" s="35"/>
      <c r="R1116" s="35"/>
    </row>
    <row r="1117" spans="1:18" x14ac:dyDescent="0.25">
      <c r="A1117" s="29"/>
      <c r="B1117" s="34"/>
      <c r="C1117" s="35"/>
      <c r="D1117" s="35"/>
      <c r="E1117" s="35"/>
      <c r="F1117" s="35"/>
      <c r="H1117" s="34"/>
      <c r="I1117" s="35"/>
      <c r="J1117" s="36"/>
      <c r="K1117" s="34"/>
      <c r="N1117" s="34"/>
      <c r="O1117" s="35"/>
      <c r="R1117" s="35"/>
    </row>
    <row r="1118" spans="1:18" x14ac:dyDescent="0.25">
      <c r="A1118" s="29"/>
      <c r="B1118" s="34"/>
      <c r="C1118" s="35"/>
      <c r="D1118" s="35"/>
      <c r="E1118" s="35"/>
      <c r="F1118" s="35"/>
      <c r="H1118" s="34"/>
      <c r="I1118" s="35"/>
      <c r="J1118" s="36"/>
      <c r="K1118" s="34"/>
      <c r="N1118" s="34"/>
      <c r="O1118" s="35"/>
      <c r="R1118" s="35"/>
    </row>
    <row r="1119" spans="1:18" x14ac:dyDescent="0.25">
      <c r="A1119" s="29"/>
      <c r="B1119" s="34"/>
      <c r="C1119" s="35"/>
      <c r="D1119" s="35"/>
      <c r="E1119" s="35"/>
      <c r="F1119" s="35"/>
      <c r="H1119" s="34"/>
      <c r="I1119" s="35"/>
      <c r="J1119" s="36"/>
      <c r="K1119" s="34"/>
      <c r="N1119" s="34"/>
      <c r="O1119" s="35"/>
      <c r="R1119" s="35"/>
    </row>
    <row r="1120" spans="1:18" x14ac:dyDescent="0.25">
      <c r="A1120" s="29"/>
      <c r="B1120" s="34"/>
      <c r="C1120" s="35"/>
      <c r="D1120" s="35"/>
      <c r="E1120" s="35"/>
      <c r="F1120" s="35"/>
      <c r="H1120" s="34"/>
      <c r="I1120" s="35"/>
      <c r="J1120" s="36"/>
      <c r="K1120" s="34"/>
      <c r="N1120" s="34"/>
      <c r="O1120" s="35"/>
      <c r="R1120" s="35"/>
    </row>
    <row r="1121" spans="1:18" x14ac:dyDescent="0.25">
      <c r="A1121" s="29"/>
      <c r="B1121" s="34"/>
      <c r="C1121" s="35"/>
      <c r="D1121" s="35"/>
      <c r="E1121" s="35"/>
      <c r="F1121" s="35"/>
      <c r="H1121" s="34"/>
      <c r="I1121" s="35"/>
      <c r="J1121" s="36"/>
      <c r="K1121" s="34"/>
      <c r="N1121" s="34"/>
      <c r="O1121" s="35"/>
      <c r="R1121" s="35"/>
    </row>
    <row r="1122" spans="1:18" x14ac:dyDescent="0.25">
      <c r="A1122" s="29"/>
      <c r="B1122" s="34"/>
      <c r="C1122" s="35"/>
      <c r="D1122" s="35"/>
      <c r="E1122" s="35"/>
      <c r="F1122" s="35"/>
      <c r="H1122" s="34"/>
      <c r="I1122" s="35"/>
      <c r="J1122" s="36"/>
      <c r="K1122" s="34"/>
      <c r="N1122" s="34"/>
      <c r="O1122" s="35"/>
      <c r="R1122" s="35"/>
    </row>
    <row r="1123" spans="1:18" x14ac:dyDescent="0.25">
      <c r="A1123" s="29"/>
      <c r="B1123" s="34"/>
      <c r="C1123" s="35"/>
      <c r="D1123" s="35"/>
      <c r="E1123" s="35"/>
      <c r="F1123" s="35"/>
      <c r="H1123" s="34"/>
      <c r="I1123" s="35"/>
      <c r="J1123" s="36"/>
      <c r="K1123" s="34"/>
      <c r="N1123" s="34"/>
      <c r="O1123" s="35"/>
      <c r="R1123" s="35"/>
    </row>
    <row r="1124" spans="1:18" x14ac:dyDescent="0.25">
      <c r="A1124" s="29"/>
      <c r="B1124" s="34"/>
      <c r="C1124" s="35"/>
      <c r="D1124" s="35"/>
      <c r="E1124" s="35"/>
      <c r="F1124" s="35"/>
      <c r="H1124" s="34"/>
      <c r="I1124" s="35"/>
      <c r="J1124" s="36"/>
      <c r="K1124" s="34"/>
      <c r="N1124" s="34"/>
      <c r="O1124" s="35"/>
      <c r="R1124" s="35"/>
    </row>
    <row r="1125" spans="1:18" x14ac:dyDescent="0.25">
      <c r="A1125" s="29"/>
      <c r="B1125" s="34"/>
      <c r="C1125" s="35"/>
      <c r="D1125" s="35"/>
      <c r="E1125" s="35"/>
      <c r="F1125" s="35"/>
      <c r="H1125" s="34"/>
      <c r="I1125" s="35"/>
      <c r="J1125" s="36"/>
      <c r="K1125" s="34"/>
      <c r="N1125" s="34"/>
      <c r="O1125" s="35"/>
      <c r="R1125" s="35"/>
    </row>
    <row r="1126" spans="1:18" x14ac:dyDescent="0.25">
      <c r="A1126" s="29"/>
      <c r="B1126" s="34"/>
      <c r="C1126" s="35"/>
      <c r="D1126" s="35"/>
      <c r="E1126" s="35"/>
      <c r="F1126" s="35"/>
      <c r="H1126" s="34"/>
      <c r="I1126" s="35"/>
      <c r="J1126" s="36"/>
      <c r="K1126" s="34"/>
      <c r="N1126" s="34"/>
      <c r="O1126" s="35"/>
      <c r="R1126" s="35"/>
    </row>
    <row r="1127" spans="1:18" x14ac:dyDescent="0.25">
      <c r="A1127" s="29"/>
      <c r="B1127" s="34"/>
      <c r="C1127" s="35"/>
      <c r="D1127" s="35"/>
      <c r="E1127" s="35"/>
      <c r="F1127" s="35"/>
      <c r="H1127" s="34"/>
      <c r="I1127" s="35"/>
      <c r="J1127" s="36"/>
      <c r="K1127" s="34"/>
      <c r="N1127" s="34"/>
      <c r="O1127" s="35"/>
      <c r="R1127" s="35"/>
    </row>
    <row r="1128" spans="1:18" x14ac:dyDescent="0.25">
      <c r="A1128" s="29"/>
      <c r="B1128" s="34"/>
      <c r="C1128" s="35"/>
      <c r="D1128" s="35"/>
      <c r="E1128" s="35"/>
      <c r="F1128" s="35"/>
      <c r="H1128" s="34"/>
      <c r="I1128" s="35"/>
      <c r="J1128" s="36"/>
      <c r="K1128" s="34"/>
      <c r="N1128" s="34"/>
      <c r="O1128" s="35"/>
      <c r="R1128" s="35"/>
    </row>
    <row r="1129" spans="1:18" x14ac:dyDescent="0.25">
      <c r="A1129" s="29"/>
      <c r="B1129" s="34"/>
      <c r="C1129" s="35"/>
      <c r="D1129" s="35"/>
      <c r="E1129" s="35"/>
      <c r="F1129" s="35"/>
      <c r="H1129" s="34"/>
      <c r="I1129" s="35"/>
      <c r="J1129" s="36"/>
      <c r="K1129" s="34"/>
      <c r="N1129" s="34"/>
      <c r="O1129" s="35"/>
      <c r="R1129" s="35"/>
    </row>
    <row r="1130" spans="1:18" x14ac:dyDescent="0.25">
      <c r="A1130" s="29"/>
      <c r="B1130" s="34"/>
      <c r="C1130" s="35"/>
      <c r="D1130" s="35"/>
      <c r="E1130" s="35"/>
      <c r="F1130" s="35"/>
      <c r="H1130" s="34"/>
      <c r="I1130" s="35"/>
      <c r="J1130" s="36"/>
      <c r="K1130" s="34"/>
      <c r="N1130" s="34"/>
      <c r="O1130" s="35"/>
      <c r="R1130" s="35"/>
    </row>
    <row r="1131" spans="1:18" x14ac:dyDescent="0.25">
      <c r="A1131" s="29"/>
      <c r="B1131" s="34"/>
      <c r="C1131" s="35"/>
      <c r="D1131" s="35"/>
      <c r="E1131" s="35"/>
      <c r="F1131" s="35"/>
      <c r="H1131" s="34"/>
      <c r="I1131" s="35"/>
      <c r="J1131" s="36"/>
      <c r="K1131" s="34"/>
      <c r="N1131" s="34"/>
      <c r="O1131" s="35"/>
      <c r="R1131" s="35"/>
    </row>
    <row r="1132" spans="1:18" x14ac:dyDescent="0.25">
      <c r="A1132" s="29"/>
      <c r="B1132" s="34"/>
      <c r="C1132" s="35"/>
      <c r="D1132" s="35"/>
      <c r="E1132" s="35"/>
      <c r="F1132" s="35"/>
      <c r="H1132" s="34"/>
      <c r="I1132" s="35"/>
      <c r="J1132" s="36"/>
      <c r="K1132" s="34"/>
      <c r="N1132" s="34"/>
      <c r="O1132" s="35"/>
      <c r="R1132" s="35"/>
    </row>
    <row r="1133" spans="1:18" x14ac:dyDescent="0.25">
      <c r="A1133" s="29"/>
      <c r="B1133" s="34"/>
      <c r="C1133" s="35"/>
      <c r="D1133" s="35"/>
      <c r="E1133" s="35"/>
      <c r="F1133" s="35"/>
      <c r="H1133" s="34"/>
      <c r="I1133" s="35"/>
      <c r="J1133" s="36"/>
      <c r="K1133" s="34"/>
      <c r="N1133" s="34"/>
      <c r="O1133" s="35"/>
      <c r="R1133" s="35"/>
    </row>
    <row r="1134" spans="1:18" x14ac:dyDescent="0.25">
      <c r="A1134" s="29"/>
      <c r="B1134" s="34"/>
      <c r="C1134" s="35"/>
      <c r="D1134" s="35"/>
      <c r="E1134" s="35"/>
      <c r="F1134" s="35"/>
      <c r="H1134" s="34"/>
      <c r="I1134" s="35"/>
      <c r="J1134" s="36"/>
      <c r="K1134" s="34"/>
      <c r="N1134" s="34"/>
      <c r="O1134" s="35"/>
      <c r="R1134" s="35"/>
    </row>
    <row r="1135" spans="1:18" x14ac:dyDescent="0.25">
      <c r="A1135" s="29"/>
      <c r="B1135" s="34"/>
      <c r="C1135" s="35"/>
      <c r="D1135" s="35"/>
      <c r="E1135" s="35"/>
      <c r="F1135" s="35"/>
      <c r="H1135" s="34"/>
      <c r="I1135" s="35"/>
      <c r="J1135" s="36"/>
      <c r="K1135" s="34"/>
      <c r="N1135" s="34"/>
      <c r="O1135" s="35"/>
      <c r="R1135" s="35"/>
    </row>
    <row r="1136" spans="1:18" x14ac:dyDescent="0.25">
      <c r="A1136" s="29"/>
      <c r="B1136" s="34"/>
      <c r="C1136" s="35"/>
      <c r="D1136" s="35"/>
      <c r="E1136" s="35"/>
      <c r="F1136" s="35"/>
      <c r="H1136" s="34"/>
      <c r="I1136" s="35"/>
      <c r="J1136" s="36"/>
      <c r="K1136" s="34"/>
      <c r="N1136" s="34"/>
      <c r="O1136" s="35"/>
      <c r="R1136" s="35"/>
    </row>
    <row r="1137" spans="1:18" x14ac:dyDescent="0.25">
      <c r="A1137" s="29"/>
      <c r="B1137" s="34"/>
      <c r="C1137" s="35"/>
      <c r="D1137" s="35"/>
      <c r="E1137" s="35"/>
      <c r="F1137" s="35"/>
      <c r="H1137" s="34"/>
      <c r="I1137" s="35"/>
      <c r="J1137" s="36"/>
      <c r="K1137" s="34"/>
      <c r="N1137" s="34"/>
      <c r="O1137" s="35"/>
      <c r="R1137" s="35"/>
    </row>
    <row r="1138" spans="1:18" x14ac:dyDescent="0.25">
      <c r="A1138" s="29"/>
      <c r="B1138" s="34"/>
      <c r="C1138" s="35"/>
      <c r="D1138" s="35"/>
      <c r="E1138" s="35"/>
      <c r="F1138" s="35"/>
      <c r="H1138" s="34"/>
      <c r="I1138" s="35"/>
      <c r="J1138" s="36"/>
      <c r="K1138" s="34"/>
      <c r="N1138" s="34"/>
      <c r="O1138" s="35"/>
      <c r="R1138" s="35"/>
    </row>
    <row r="1139" spans="1:18" x14ac:dyDescent="0.25">
      <c r="A1139" s="29"/>
      <c r="B1139" s="34"/>
      <c r="C1139" s="35"/>
      <c r="D1139" s="35"/>
      <c r="E1139" s="35"/>
      <c r="F1139" s="35"/>
      <c r="H1139" s="34"/>
      <c r="I1139" s="35"/>
      <c r="J1139" s="36"/>
      <c r="K1139" s="34"/>
      <c r="N1139" s="34"/>
      <c r="O1139" s="35"/>
      <c r="R1139" s="35"/>
    </row>
    <row r="1140" spans="1:18" x14ac:dyDescent="0.25">
      <c r="A1140" s="29"/>
      <c r="B1140" s="34"/>
      <c r="C1140" s="35"/>
      <c r="D1140" s="35"/>
      <c r="E1140" s="35"/>
      <c r="F1140" s="35"/>
      <c r="H1140" s="34"/>
      <c r="I1140" s="35"/>
      <c r="J1140" s="36"/>
      <c r="K1140" s="34"/>
      <c r="N1140" s="34"/>
      <c r="O1140" s="35"/>
      <c r="R1140" s="35"/>
    </row>
    <row r="1141" spans="1:18" x14ac:dyDescent="0.25">
      <c r="A1141" s="29"/>
      <c r="B1141" s="34"/>
      <c r="C1141" s="35"/>
      <c r="D1141" s="35"/>
      <c r="E1141" s="35"/>
      <c r="F1141" s="35"/>
      <c r="H1141" s="34"/>
      <c r="I1141" s="35"/>
      <c r="J1141" s="36"/>
      <c r="K1141" s="34"/>
      <c r="N1141" s="34"/>
      <c r="O1141" s="35"/>
      <c r="R1141" s="35"/>
    </row>
    <row r="1142" spans="1:18" x14ac:dyDescent="0.25">
      <c r="A1142" s="29"/>
      <c r="B1142" s="34"/>
      <c r="C1142" s="35"/>
      <c r="D1142" s="35"/>
      <c r="E1142" s="35"/>
      <c r="F1142" s="35"/>
      <c r="H1142" s="34"/>
      <c r="I1142" s="35"/>
      <c r="J1142" s="36"/>
      <c r="K1142" s="34"/>
      <c r="N1142" s="34"/>
      <c r="O1142" s="35"/>
      <c r="R1142" s="35"/>
    </row>
    <row r="1143" spans="1:18" x14ac:dyDescent="0.25">
      <c r="A1143" s="29"/>
      <c r="B1143" s="34"/>
      <c r="C1143" s="35"/>
      <c r="D1143" s="35"/>
      <c r="E1143" s="35"/>
      <c r="F1143" s="35"/>
      <c r="H1143" s="34"/>
      <c r="I1143" s="35"/>
      <c r="J1143" s="36"/>
      <c r="K1143" s="34"/>
      <c r="N1143" s="34"/>
      <c r="O1143" s="35"/>
      <c r="R1143" s="35"/>
    </row>
    <row r="1144" spans="1:18" x14ac:dyDescent="0.25">
      <c r="A1144" s="29"/>
      <c r="B1144" s="34"/>
      <c r="C1144" s="35"/>
      <c r="D1144" s="35"/>
      <c r="E1144" s="35"/>
      <c r="F1144" s="35"/>
      <c r="H1144" s="34"/>
      <c r="I1144" s="35"/>
      <c r="J1144" s="36"/>
      <c r="K1144" s="34"/>
      <c r="N1144" s="34"/>
      <c r="O1144" s="35"/>
      <c r="R1144" s="35"/>
    </row>
    <row r="1145" spans="1:18" x14ac:dyDescent="0.25">
      <c r="A1145" s="29"/>
      <c r="B1145" s="34"/>
      <c r="C1145" s="35"/>
      <c r="D1145" s="35"/>
      <c r="E1145" s="35"/>
      <c r="F1145" s="35"/>
      <c r="H1145" s="34"/>
      <c r="I1145" s="35"/>
      <c r="J1145" s="36"/>
      <c r="K1145" s="34"/>
      <c r="N1145" s="34"/>
      <c r="O1145" s="35"/>
      <c r="R1145" s="35"/>
    </row>
    <row r="1146" spans="1:18" x14ac:dyDescent="0.25">
      <c r="A1146" s="29"/>
      <c r="B1146" s="34"/>
      <c r="C1146" s="35"/>
      <c r="D1146" s="35"/>
      <c r="E1146" s="35"/>
      <c r="F1146" s="35"/>
      <c r="H1146" s="34"/>
      <c r="I1146" s="35"/>
      <c r="J1146" s="36"/>
      <c r="K1146" s="34"/>
      <c r="N1146" s="34"/>
      <c r="O1146" s="35"/>
      <c r="R1146" s="35"/>
    </row>
    <row r="1147" spans="1:18" x14ac:dyDescent="0.25">
      <c r="A1147" s="29"/>
      <c r="B1147" s="34"/>
      <c r="C1147" s="35"/>
      <c r="D1147" s="35"/>
      <c r="E1147" s="35"/>
      <c r="F1147" s="35"/>
      <c r="H1147" s="34"/>
      <c r="I1147" s="35"/>
      <c r="J1147" s="36"/>
      <c r="K1147" s="34"/>
      <c r="N1147" s="34"/>
      <c r="O1147" s="35"/>
      <c r="R1147" s="35"/>
    </row>
    <row r="1148" spans="1:18" x14ac:dyDescent="0.25">
      <c r="A1148" s="29"/>
      <c r="B1148" s="34"/>
      <c r="C1148" s="35"/>
      <c r="D1148" s="35"/>
      <c r="E1148" s="35"/>
      <c r="F1148" s="35"/>
      <c r="H1148" s="34"/>
      <c r="I1148" s="35"/>
      <c r="J1148" s="36"/>
      <c r="K1148" s="34"/>
      <c r="N1148" s="34"/>
      <c r="O1148" s="35"/>
      <c r="R1148" s="35"/>
    </row>
    <row r="1149" spans="1:18" x14ac:dyDescent="0.25">
      <c r="A1149" s="29"/>
      <c r="B1149" s="34"/>
      <c r="C1149" s="35"/>
      <c r="D1149" s="35"/>
      <c r="E1149" s="35"/>
      <c r="F1149" s="35"/>
      <c r="H1149" s="34"/>
      <c r="I1149" s="35"/>
      <c r="J1149" s="36"/>
      <c r="K1149" s="34"/>
      <c r="N1149" s="34"/>
      <c r="O1149" s="35"/>
      <c r="R1149" s="35"/>
    </row>
    <row r="1150" spans="1:18" x14ac:dyDescent="0.25">
      <c r="A1150" s="29"/>
      <c r="B1150" s="34"/>
      <c r="C1150" s="35"/>
      <c r="D1150" s="35"/>
      <c r="E1150" s="35"/>
      <c r="F1150" s="35"/>
      <c r="H1150" s="34"/>
      <c r="I1150" s="35"/>
      <c r="J1150" s="36"/>
      <c r="K1150" s="34"/>
      <c r="N1150" s="34"/>
      <c r="O1150" s="35"/>
      <c r="R1150" s="35"/>
    </row>
    <row r="1151" spans="1:18" x14ac:dyDescent="0.25">
      <c r="A1151" s="29"/>
      <c r="B1151" s="34"/>
      <c r="C1151" s="35"/>
      <c r="D1151" s="35"/>
      <c r="E1151" s="35"/>
      <c r="F1151" s="35"/>
      <c r="H1151" s="34"/>
      <c r="I1151" s="35"/>
      <c r="J1151" s="36"/>
      <c r="K1151" s="34"/>
      <c r="N1151" s="34"/>
      <c r="O1151" s="35"/>
      <c r="R1151" s="35"/>
    </row>
    <row r="1152" spans="1:18" x14ac:dyDescent="0.25">
      <c r="A1152" s="29"/>
      <c r="B1152" s="34"/>
      <c r="C1152" s="35"/>
      <c r="D1152" s="35"/>
      <c r="E1152" s="35"/>
      <c r="F1152" s="35"/>
      <c r="H1152" s="34"/>
      <c r="I1152" s="35"/>
      <c r="J1152" s="36"/>
      <c r="K1152" s="34"/>
      <c r="N1152" s="34"/>
      <c r="O1152" s="35"/>
      <c r="R1152" s="35"/>
    </row>
    <row r="1153" spans="1:18" x14ac:dyDescent="0.25">
      <c r="A1153" s="29"/>
      <c r="B1153" s="34"/>
      <c r="C1153" s="35"/>
      <c r="D1153" s="35"/>
      <c r="E1153" s="35"/>
      <c r="F1153" s="35"/>
      <c r="H1153" s="34"/>
      <c r="I1153" s="35"/>
      <c r="J1153" s="36"/>
      <c r="K1153" s="34"/>
      <c r="N1153" s="34"/>
      <c r="O1153" s="35"/>
      <c r="R1153" s="35"/>
    </row>
    <row r="1154" spans="1:18" x14ac:dyDescent="0.25">
      <c r="A1154" s="29"/>
      <c r="B1154" s="34"/>
      <c r="C1154" s="35"/>
      <c r="D1154" s="35"/>
      <c r="E1154" s="35"/>
      <c r="F1154" s="35"/>
      <c r="H1154" s="34"/>
      <c r="I1154" s="35"/>
      <c r="J1154" s="36"/>
      <c r="K1154" s="34"/>
      <c r="N1154" s="34"/>
      <c r="O1154" s="35"/>
      <c r="R1154" s="35"/>
    </row>
    <row r="1155" spans="1:18" x14ac:dyDescent="0.25">
      <c r="A1155" s="29"/>
      <c r="B1155" s="34"/>
      <c r="C1155" s="35"/>
      <c r="D1155" s="35"/>
      <c r="E1155" s="35"/>
      <c r="F1155" s="35"/>
      <c r="H1155" s="34"/>
      <c r="I1155" s="35"/>
      <c r="J1155" s="36"/>
      <c r="K1155" s="34"/>
      <c r="N1155" s="34"/>
      <c r="O1155" s="35"/>
      <c r="R1155" s="35"/>
    </row>
    <row r="1156" spans="1:18" x14ac:dyDescent="0.25">
      <c r="A1156" s="29"/>
      <c r="B1156" s="34"/>
      <c r="C1156" s="35"/>
      <c r="D1156" s="35"/>
      <c r="E1156" s="35"/>
      <c r="F1156" s="35"/>
      <c r="H1156" s="34"/>
      <c r="I1156" s="35"/>
      <c r="J1156" s="36"/>
      <c r="K1156" s="34"/>
      <c r="N1156" s="34"/>
      <c r="O1156" s="35"/>
      <c r="R1156" s="35"/>
    </row>
    <row r="1157" spans="1:18" x14ac:dyDescent="0.25">
      <c r="A1157" s="29"/>
      <c r="B1157" s="34"/>
      <c r="C1157" s="35"/>
      <c r="D1157" s="35"/>
      <c r="E1157" s="35"/>
      <c r="F1157" s="35"/>
      <c r="H1157" s="34"/>
      <c r="I1157" s="35"/>
      <c r="J1157" s="36"/>
      <c r="K1157" s="34"/>
      <c r="N1157" s="34"/>
      <c r="O1157" s="35"/>
      <c r="R1157" s="35"/>
    </row>
    <row r="1158" spans="1:18" x14ac:dyDescent="0.25">
      <c r="A1158" s="29"/>
      <c r="B1158" s="34"/>
      <c r="C1158" s="35"/>
      <c r="D1158" s="35"/>
      <c r="E1158" s="35"/>
      <c r="F1158" s="35"/>
      <c r="H1158" s="34"/>
      <c r="I1158" s="35"/>
      <c r="J1158" s="36"/>
      <c r="K1158" s="34"/>
      <c r="N1158" s="34"/>
      <c r="O1158" s="35"/>
      <c r="R1158" s="35"/>
    </row>
    <row r="1159" spans="1:18" x14ac:dyDescent="0.25">
      <c r="A1159" s="29"/>
      <c r="B1159" s="34"/>
      <c r="C1159" s="35"/>
      <c r="D1159" s="35"/>
      <c r="E1159" s="35"/>
      <c r="F1159" s="35"/>
      <c r="H1159" s="34"/>
      <c r="I1159" s="35"/>
      <c r="J1159" s="36"/>
      <c r="K1159" s="34"/>
      <c r="N1159" s="34"/>
      <c r="O1159" s="35"/>
      <c r="R1159" s="35"/>
    </row>
    <row r="1160" spans="1:18" x14ac:dyDescent="0.25">
      <c r="A1160" s="29"/>
      <c r="B1160" s="34"/>
      <c r="C1160" s="35"/>
      <c r="D1160" s="35"/>
      <c r="E1160" s="35"/>
      <c r="F1160" s="35"/>
      <c r="H1160" s="34"/>
      <c r="I1160" s="35"/>
      <c r="J1160" s="36"/>
      <c r="K1160" s="34"/>
      <c r="N1160" s="34"/>
      <c r="O1160" s="35"/>
      <c r="R1160" s="35"/>
    </row>
    <row r="1161" spans="1:18" x14ac:dyDescent="0.25">
      <c r="A1161" s="29"/>
      <c r="B1161" s="34"/>
      <c r="C1161" s="35"/>
      <c r="D1161" s="35"/>
      <c r="E1161" s="35"/>
      <c r="F1161" s="35"/>
      <c r="H1161" s="34"/>
      <c r="I1161" s="35"/>
      <c r="J1161" s="36"/>
      <c r="K1161" s="34"/>
      <c r="N1161" s="34"/>
      <c r="O1161" s="35"/>
      <c r="R1161" s="35"/>
    </row>
    <row r="1162" spans="1:18" x14ac:dyDescent="0.25">
      <c r="A1162" s="29"/>
      <c r="B1162" s="34"/>
      <c r="C1162" s="35"/>
      <c r="D1162" s="35"/>
      <c r="E1162" s="35"/>
      <c r="F1162" s="35"/>
      <c r="H1162" s="34"/>
      <c r="I1162" s="35"/>
      <c r="J1162" s="36"/>
      <c r="K1162" s="34"/>
      <c r="N1162" s="34"/>
      <c r="O1162" s="35"/>
      <c r="R1162" s="35"/>
    </row>
    <row r="1163" spans="1:18" x14ac:dyDescent="0.25">
      <c r="A1163" s="29"/>
      <c r="B1163" s="34"/>
      <c r="C1163" s="35"/>
      <c r="D1163" s="35"/>
      <c r="E1163" s="35"/>
      <c r="F1163" s="35"/>
      <c r="H1163" s="34"/>
      <c r="I1163" s="35"/>
      <c r="J1163" s="36"/>
      <c r="K1163" s="34"/>
      <c r="N1163" s="34"/>
      <c r="O1163" s="35"/>
      <c r="R1163" s="35"/>
    </row>
    <row r="1164" spans="1:18" x14ac:dyDescent="0.25">
      <c r="A1164" s="29"/>
      <c r="B1164" s="34"/>
      <c r="C1164" s="35"/>
      <c r="D1164" s="35"/>
      <c r="E1164" s="35"/>
      <c r="F1164" s="35"/>
      <c r="H1164" s="34"/>
      <c r="I1164" s="35"/>
      <c r="J1164" s="36"/>
      <c r="K1164" s="34"/>
      <c r="N1164" s="34"/>
      <c r="O1164" s="35"/>
      <c r="R1164" s="35"/>
    </row>
    <row r="1165" spans="1:18" x14ac:dyDescent="0.25">
      <c r="A1165" s="29"/>
      <c r="B1165" s="34"/>
      <c r="C1165" s="35"/>
      <c r="D1165" s="35"/>
      <c r="E1165" s="35"/>
      <c r="F1165" s="35"/>
      <c r="H1165" s="34"/>
      <c r="I1165" s="35"/>
      <c r="J1165" s="36"/>
      <c r="K1165" s="34"/>
      <c r="N1165" s="34"/>
      <c r="O1165" s="35"/>
      <c r="R1165" s="35"/>
    </row>
    <row r="1166" spans="1:18" x14ac:dyDescent="0.25">
      <c r="A1166" s="29"/>
      <c r="B1166" s="34"/>
      <c r="C1166" s="35"/>
      <c r="D1166" s="35"/>
      <c r="E1166" s="35"/>
      <c r="F1166" s="35"/>
      <c r="H1166" s="34"/>
      <c r="I1166" s="35"/>
      <c r="J1166" s="36"/>
      <c r="K1166" s="34"/>
      <c r="N1166" s="34"/>
      <c r="O1166" s="35"/>
      <c r="R1166" s="35"/>
    </row>
    <row r="1167" spans="1:18" x14ac:dyDescent="0.25">
      <c r="A1167" s="29"/>
      <c r="B1167" s="34"/>
      <c r="C1167" s="35"/>
      <c r="D1167" s="35"/>
      <c r="E1167" s="35"/>
      <c r="F1167" s="35"/>
      <c r="H1167" s="34"/>
      <c r="I1167" s="35"/>
      <c r="J1167" s="36"/>
      <c r="K1167" s="34"/>
      <c r="N1167" s="34"/>
      <c r="O1167" s="35"/>
      <c r="R1167" s="35"/>
    </row>
    <row r="1168" spans="1:18" x14ac:dyDescent="0.25">
      <c r="A1168" s="29"/>
      <c r="B1168" s="34"/>
      <c r="C1168" s="35"/>
      <c r="D1168" s="35"/>
      <c r="E1168" s="35"/>
      <c r="F1168" s="35"/>
      <c r="H1168" s="34"/>
      <c r="I1168" s="35"/>
      <c r="J1168" s="36"/>
      <c r="K1168" s="34"/>
      <c r="N1168" s="34"/>
      <c r="O1168" s="35"/>
      <c r="R1168" s="35"/>
    </row>
    <row r="1169" spans="1:18" x14ac:dyDescent="0.25">
      <c r="A1169" s="29"/>
      <c r="B1169" s="34"/>
      <c r="C1169" s="35"/>
      <c r="D1169" s="35"/>
      <c r="E1169" s="35"/>
      <c r="F1169" s="35"/>
      <c r="H1169" s="34"/>
      <c r="I1169" s="35"/>
      <c r="J1169" s="36"/>
      <c r="K1169" s="34"/>
      <c r="N1169" s="34"/>
      <c r="O1169" s="35"/>
      <c r="R1169" s="35"/>
    </row>
    <row r="1170" spans="1:18" x14ac:dyDescent="0.25">
      <c r="A1170" s="29"/>
      <c r="B1170" s="34"/>
      <c r="C1170" s="35"/>
      <c r="D1170" s="35"/>
      <c r="E1170" s="35"/>
      <c r="F1170" s="35"/>
      <c r="H1170" s="34"/>
      <c r="I1170" s="35"/>
      <c r="J1170" s="36"/>
      <c r="K1170" s="34"/>
      <c r="N1170" s="34"/>
      <c r="O1170" s="35"/>
      <c r="R1170" s="35"/>
    </row>
    <row r="1171" spans="1:18" x14ac:dyDescent="0.25">
      <c r="A1171" s="29"/>
      <c r="B1171" s="34"/>
      <c r="C1171" s="35"/>
      <c r="D1171" s="35"/>
      <c r="E1171" s="35"/>
      <c r="F1171" s="35"/>
      <c r="H1171" s="34"/>
      <c r="I1171" s="35"/>
      <c r="J1171" s="36"/>
      <c r="K1171" s="34"/>
      <c r="N1171" s="34"/>
      <c r="O1171" s="35"/>
      <c r="R1171" s="35"/>
    </row>
    <row r="1172" spans="1:18" x14ac:dyDescent="0.25">
      <c r="A1172" s="29"/>
      <c r="B1172" s="34"/>
      <c r="C1172" s="35"/>
      <c r="D1172" s="35"/>
      <c r="E1172" s="35"/>
      <c r="F1172" s="35"/>
      <c r="H1172" s="34"/>
      <c r="I1172" s="35"/>
      <c r="J1172" s="36"/>
      <c r="K1172" s="34"/>
      <c r="N1172" s="34"/>
      <c r="O1172" s="35"/>
      <c r="R1172" s="35"/>
    </row>
    <row r="1173" spans="1:18" x14ac:dyDescent="0.25">
      <c r="A1173" s="29"/>
      <c r="B1173" s="34"/>
      <c r="C1173" s="35"/>
      <c r="D1173" s="35"/>
      <c r="E1173" s="35"/>
      <c r="F1173" s="35"/>
      <c r="H1173" s="34"/>
      <c r="I1173" s="35"/>
      <c r="J1173" s="36"/>
      <c r="K1173" s="34"/>
      <c r="N1173" s="34"/>
      <c r="O1173" s="35"/>
      <c r="R1173" s="35"/>
    </row>
    <row r="1174" spans="1:18" x14ac:dyDescent="0.25">
      <c r="A1174" s="29"/>
      <c r="B1174" s="34"/>
      <c r="C1174" s="35"/>
      <c r="D1174" s="35"/>
      <c r="E1174" s="35"/>
      <c r="F1174" s="35"/>
      <c r="H1174" s="34"/>
      <c r="I1174" s="35"/>
      <c r="J1174" s="36"/>
      <c r="K1174" s="34"/>
      <c r="N1174" s="34"/>
      <c r="O1174" s="35"/>
      <c r="R1174" s="35"/>
    </row>
    <row r="1175" spans="1:18" x14ac:dyDescent="0.25">
      <c r="A1175" s="29"/>
      <c r="B1175" s="34"/>
      <c r="C1175" s="35"/>
      <c r="D1175" s="35"/>
      <c r="E1175" s="35"/>
      <c r="F1175" s="35"/>
      <c r="H1175" s="34"/>
      <c r="I1175" s="35"/>
      <c r="J1175" s="36"/>
      <c r="K1175" s="34"/>
      <c r="N1175" s="34"/>
      <c r="O1175" s="35"/>
      <c r="R1175" s="35"/>
    </row>
    <row r="1176" spans="1:18" x14ac:dyDescent="0.25">
      <c r="A1176" s="29"/>
      <c r="B1176" s="34"/>
      <c r="C1176" s="35"/>
      <c r="D1176" s="35"/>
      <c r="E1176" s="35"/>
      <c r="F1176" s="35"/>
      <c r="H1176" s="34"/>
      <c r="I1176" s="35"/>
      <c r="J1176" s="36"/>
      <c r="K1176" s="34"/>
      <c r="N1176" s="34"/>
      <c r="O1176" s="35"/>
      <c r="R1176" s="35"/>
    </row>
    <row r="1177" spans="1:18" x14ac:dyDescent="0.25">
      <c r="A1177" s="29"/>
      <c r="B1177" s="34"/>
      <c r="C1177" s="35"/>
      <c r="D1177" s="35"/>
      <c r="E1177" s="35"/>
      <c r="F1177" s="35"/>
      <c r="H1177" s="34"/>
      <c r="I1177" s="35"/>
      <c r="J1177" s="36"/>
      <c r="K1177" s="34"/>
      <c r="N1177" s="34"/>
      <c r="O1177" s="35"/>
      <c r="R1177" s="35"/>
    </row>
    <row r="1178" spans="1:18" x14ac:dyDescent="0.25">
      <c r="A1178" s="29"/>
      <c r="B1178" s="34"/>
      <c r="C1178" s="35"/>
      <c r="D1178" s="35"/>
      <c r="E1178" s="35"/>
      <c r="F1178" s="35"/>
      <c r="H1178" s="34"/>
      <c r="I1178" s="35"/>
      <c r="J1178" s="36"/>
      <c r="K1178" s="34"/>
      <c r="N1178" s="34"/>
      <c r="O1178" s="35"/>
      <c r="R1178" s="35"/>
    </row>
    <row r="1179" spans="1:18" x14ac:dyDescent="0.25">
      <c r="A1179" s="29"/>
      <c r="B1179" s="34"/>
      <c r="C1179" s="35"/>
      <c r="D1179" s="35"/>
      <c r="E1179" s="35"/>
      <c r="F1179" s="35"/>
      <c r="H1179" s="34"/>
      <c r="I1179" s="35"/>
      <c r="J1179" s="36"/>
      <c r="K1179" s="34"/>
      <c r="N1179" s="34"/>
      <c r="O1179" s="35"/>
      <c r="R1179" s="35"/>
    </row>
    <row r="1180" spans="1:18" x14ac:dyDescent="0.25">
      <c r="A1180" s="29"/>
      <c r="B1180" s="34"/>
      <c r="C1180" s="35"/>
      <c r="D1180" s="35"/>
      <c r="E1180" s="35"/>
      <c r="F1180" s="35"/>
      <c r="H1180" s="34"/>
      <c r="I1180" s="35"/>
      <c r="J1180" s="36"/>
      <c r="K1180" s="34"/>
      <c r="N1180" s="34"/>
      <c r="O1180" s="35"/>
      <c r="R1180" s="35"/>
    </row>
    <row r="1181" spans="1:18" x14ac:dyDescent="0.25">
      <c r="A1181" s="29"/>
      <c r="B1181" s="34"/>
      <c r="C1181" s="35"/>
      <c r="D1181" s="35"/>
      <c r="E1181" s="35"/>
      <c r="F1181" s="35"/>
      <c r="H1181" s="34"/>
      <c r="I1181" s="35"/>
      <c r="J1181" s="36"/>
      <c r="K1181" s="34"/>
      <c r="N1181" s="34"/>
      <c r="O1181" s="35"/>
      <c r="R1181" s="35"/>
    </row>
    <row r="1182" spans="1:18" x14ac:dyDescent="0.25">
      <c r="A1182" s="29"/>
      <c r="B1182" s="34"/>
      <c r="C1182" s="35"/>
      <c r="D1182" s="35"/>
      <c r="E1182" s="35"/>
      <c r="F1182" s="35"/>
      <c r="H1182" s="34"/>
      <c r="I1182" s="35"/>
      <c r="J1182" s="36"/>
      <c r="K1182" s="34"/>
      <c r="N1182" s="34"/>
      <c r="O1182" s="35"/>
      <c r="R1182" s="35"/>
    </row>
    <row r="1183" spans="1:18" x14ac:dyDescent="0.25">
      <c r="A1183" s="29"/>
      <c r="B1183" s="34"/>
      <c r="C1183" s="35"/>
      <c r="D1183" s="35"/>
      <c r="E1183" s="35"/>
      <c r="F1183" s="35"/>
      <c r="H1183" s="34"/>
      <c r="I1183" s="35"/>
      <c r="J1183" s="36"/>
      <c r="K1183" s="34"/>
      <c r="N1183" s="34"/>
      <c r="O1183" s="35"/>
      <c r="R1183" s="35"/>
    </row>
    <row r="1184" spans="1:18" x14ac:dyDescent="0.25">
      <c r="A1184" s="29"/>
      <c r="B1184" s="34"/>
      <c r="C1184" s="35"/>
      <c r="D1184" s="35"/>
      <c r="E1184" s="35"/>
      <c r="F1184" s="35"/>
      <c r="H1184" s="34"/>
      <c r="I1184" s="35"/>
      <c r="J1184" s="36"/>
      <c r="K1184" s="34"/>
      <c r="N1184" s="34"/>
      <c r="O1184" s="35"/>
      <c r="R1184" s="35"/>
    </row>
    <row r="1185" spans="1:18" x14ac:dyDescent="0.25">
      <c r="A1185" s="29"/>
      <c r="B1185" s="34"/>
      <c r="C1185" s="35"/>
      <c r="D1185" s="35"/>
      <c r="E1185" s="35"/>
      <c r="F1185" s="35"/>
      <c r="H1185" s="34"/>
      <c r="I1185" s="35"/>
      <c r="J1185" s="36"/>
      <c r="K1185" s="34"/>
      <c r="N1185" s="34"/>
      <c r="O1185" s="35"/>
      <c r="R1185" s="35"/>
    </row>
    <row r="1186" spans="1:18" x14ac:dyDescent="0.25">
      <c r="A1186" s="29"/>
      <c r="B1186" s="34"/>
      <c r="C1186" s="35"/>
      <c r="D1186" s="35"/>
      <c r="E1186" s="35"/>
      <c r="F1186" s="35"/>
      <c r="H1186" s="34"/>
      <c r="I1186" s="35"/>
      <c r="J1186" s="36"/>
      <c r="K1186" s="34"/>
      <c r="N1186" s="34"/>
      <c r="O1186" s="35"/>
      <c r="R1186" s="35"/>
    </row>
    <row r="1187" spans="1:18" x14ac:dyDescent="0.25">
      <c r="A1187" s="29"/>
      <c r="B1187" s="34"/>
      <c r="C1187" s="35"/>
      <c r="D1187" s="35"/>
      <c r="E1187" s="35"/>
      <c r="F1187" s="35"/>
      <c r="H1187" s="34"/>
      <c r="I1187" s="35"/>
      <c r="J1187" s="36"/>
      <c r="K1187" s="34"/>
      <c r="N1187" s="34"/>
      <c r="O1187" s="35"/>
      <c r="R1187" s="35"/>
    </row>
    <row r="1188" spans="1:18" x14ac:dyDescent="0.25">
      <c r="A1188" s="29"/>
      <c r="B1188" s="34"/>
      <c r="C1188" s="35"/>
      <c r="D1188" s="35"/>
      <c r="E1188" s="35"/>
      <c r="F1188" s="35"/>
      <c r="H1188" s="34"/>
      <c r="I1188" s="35"/>
      <c r="J1188" s="36"/>
      <c r="K1188" s="34"/>
      <c r="N1188" s="34"/>
      <c r="O1188" s="35"/>
      <c r="R1188" s="35"/>
    </row>
    <row r="1189" spans="1:18" x14ac:dyDescent="0.25">
      <c r="A1189" s="29"/>
      <c r="B1189" s="34"/>
      <c r="C1189" s="35"/>
      <c r="D1189" s="35"/>
      <c r="E1189" s="35"/>
      <c r="F1189" s="35"/>
      <c r="H1189" s="34"/>
      <c r="I1189" s="35"/>
      <c r="J1189" s="36"/>
      <c r="K1189" s="34"/>
      <c r="N1189" s="34"/>
      <c r="O1189" s="35"/>
      <c r="R1189" s="35"/>
    </row>
    <row r="1190" spans="1:18" x14ac:dyDescent="0.25">
      <c r="A1190" s="29"/>
      <c r="B1190" s="34"/>
      <c r="C1190" s="35"/>
      <c r="D1190" s="35"/>
      <c r="E1190" s="35"/>
      <c r="F1190" s="35"/>
      <c r="H1190" s="34"/>
      <c r="I1190" s="35"/>
      <c r="J1190" s="36"/>
      <c r="K1190" s="34"/>
      <c r="N1190" s="34"/>
      <c r="O1190" s="35"/>
      <c r="R1190" s="35"/>
    </row>
    <row r="1191" spans="1:18" x14ac:dyDescent="0.25">
      <c r="A1191" s="29"/>
      <c r="B1191" s="34"/>
      <c r="C1191" s="35"/>
      <c r="D1191" s="35"/>
      <c r="E1191" s="35"/>
      <c r="F1191" s="35"/>
      <c r="H1191" s="34"/>
      <c r="I1191" s="35"/>
      <c r="J1191" s="36"/>
      <c r="K1191" s="34"/>
      <c r="N1191" s="34"/>
      <c r="O1191" s="35"/>
      <c r="R1191" s="35"/>
    </row>
    <row r="1192" spans="1:18" x14ac:dyDescent="0.25">
      <c r="A1192" s="29"/>
      <c r="B1192" s="34"/>
      <c r="C1192" s="35"/>
      <c r="D1192" s="35"/>
      <c r="E1192" s="35"/>
      <c r="F1192" s="35"/>
      <c r="H1192" s="34"/>
      <c r="I1192" s="35"/>
      <c r="J1192" s="36"/>
      <c r="K1192" s="34"/>
      <c r="N1192" s="34"/>
      <c r="O1192" s="35"/>
      <c r="R1192" s="35"/>
    </row>
    <row r="1193" spans="1:18" x14ac:dyDescent="0.25">
      <c r="A1193" s="29"/>
      <c r="B1193" s="34"/>
      <c r="C1193" s="35"/>
      <c r="D1193" s="35"/>
      <c r="E1193" s="35"/>
      <c r="F1193" s="35"/>
      <c r="H1193" s="34"/>
      <c r="I1193" s="35"/>
      <c r="J1193" s="36"/>
      <c r="K1193" s="34"/>
      <c r="N1193" s="34"/>
      <c r="O1193" s="35"/>
      <c r="R1193" s="35"/>
    </row>
    <row r="1194" spans="1:18" x14ac:dyDescent="0.25">
      <c r="A1194" s="29"/>
      <c r="B1194" s="34"/>
      <c r="C1194" s="35"/>
      <c r="D1194" s="35"/>
      <c r="E1194" s="35"/>
      <c r="F1194" s="35"/>
      <c r="H1194" s="34"/>
      <c r="I1194" s="35"/>
      <c r="J1194" s="36"/>
      <c r="K1194" s="34"/>
      <c r="N1194" s="34"/>
      <c r="O1194" s="35"/>
      <c r="R1194" s="35"/>
    </row>
    <row r="1195" spans="1:18" x14ac:dyDescent="0.25">
      <c r="A1195" s="29"/>
      <c r="B1195" s="34"/>
      <c r="C1195" s="35"/>
      <c r="D1195" s="35"/>
      <c r="E1195" s="35"/>
      <c r="F1195" s="35"/>
      <c r="H1195" s="34"/>
      <c r="I1195" s="35"/>
      <c r="J1195" s="36"/>
      <c r="K1195" s="34"/>
      <c r="N1195" s="34"/>
      <c r="O1195" s="35"/>
      <c r="R1195" s="35"/>
    </row>
    <row r="1196" spans="1:18" x14ac:dyDescent="0.25">
      <c r="A1196" s="29"/>
      <c r="B1196" s="34"/>
      <c r="C1196" s="35"/>
      <c r="D1196" s="35"/>
      <c r="E1196" s="35"/>
      <c r="F1196" s="35"/>
      <c r="H1196" s="34"/>
      <c r="I1196" s="35"/>
      <c r="J1196" s="36"/>
      <c r="K1196" s="34"/>
      <c r="N1196" s="34"/>
      <c r="O1196" s="35"/>
      <c r="R1196" s="35"/>
    </row>
    <row r="1197" spans="1:18" x14ac:dyDescent="0.25">
      <c r="A1197" s="29"/>
      <c r="B1197" s="34"/>
      <c r="C1197" s="35"/>
      <c r="D1197" s="35"/>
      <c r="E1197" s="35"/>
      <c r="F1197" s="35"/>
      <c r="H1197" s="34"/>
      <c r="I1197" s="35"/>
      <c r="J1197" s="36"/>
      <c r="K1197" s="34"/>
      <c r="N1197" s="34"/>
      <c r="O1197" s="35"/>
      <c r="R1197" s="35"/>
    </row>
    <row r="1198" spans="1:18" x14ac:dyDescent="0.25">
      <c r="A1198" s="29"/>
      <c r="B1198" s="34"/>
      <c r="C1198" s="35"/>
      <c r="D1198" s="35"/>
      <c r="E1198" s="35"/>
      <c r="F1198" s="35"/>
      <c r="H1198" s="34"/>
      <c r="I1198" s="35"/>
      <c r="J1198" s="36"/>
      <c r="K1198" s="34"/>
      <c r="N1198" s="34"/>
      <c r="O1198" s="35"/>
      <c r="R1198" s="35"/>
    </row>
    <row r="1199" spans="1:18" x14ac:dyDescent="0.25">
      <c r="A1199" s="29"/>
      <c r="B1199" s="34"/>
      <c r="C1199" s="35"/>
      <c r="D1199" s="35"/>
      <c r="E1199" s="35"/>
      <c r="F1199" s="35"/>
      <c r="H1199" s="34"/>
      <c r="I1199" s="35"/>
      <c r="J1199" s="36"/>
      <c r="K1199" s="34"/>
      <c r="N1199" s="34"/>
      <c r="O1199" s="35"/>
      <c r="R1199" s="35"/>
    </row>
    <row r="1200" spans="1:18" x14ac:dyDescent="0.25">
      <c r="A1200" s="29"/>
      <c r="B1200" s="34"/>
      <c r="C1200" s="35"/>
      <c r="D1200" s="35"/>
      <c r="E1200" s="35"/>
      <c r="F1200" s="35"/>
      <c r="H1200" s="34"/>
      <c r="I1200" s="35"/>
      <c r="J1200" s="36"/>
      <c r="K1200" s="34"/>
      <c r="N1200" s="34"/>
      <c r="O1200" s="35"/>
      <c r="R1200" s="35"/>
    </row>
    <row r="1201" spans="1:18" x14ac:dyDescent="0.25">
      <c r="A1201" s="29"/>
      <c r="B1201" s="34"/>
      <c r="C1201" s="35"/>
      <c r="D1201" s="35"/>
      <c r="E1201" s="35"/>
      <c r="F1201" s="35"/>
      <c r="H1201" s="34"/>
      <c r="I1201" s="35"/>
      <c r="J1201" s="36"/>
      <c r="K1201" s="34"/>
      <c r="N1201" s="34"/>
      <c r="O1201" s="35"/>
      <c r="R1201" s="35"/>
    </row>
    <row r="1202" spans="1:18" x14ac:dyDescent="0.25">
      <c r="A1202" s="29"/>
      <c r="B1202" s="34"/>
      <c r="C1202" s="35"/>
      <c r="D1202" s="35"/>
      <c r="E1202" s="35"/>
      <c r="F1202" s="35"/>
      <c r="H1202" s="34"/>
      <c r="I1202" s="35"/>
      <c r="J1202" s="36"/>
      <c r="K1202" s="34"/>
      <c r="N1202" s="34"/>
      <c r="O1202" s="35"/>
      <c r="R1202" s="35"/>
    </row>
    <row r="1203" spans="1:18" x14ac:dyDescent="0.25">
      <c r="A1203" s="29"/>
      <c r="B1203" s="34"/>
      <c r="C1203" s="35"/>
      <c r="D1203" s="35"/>
      <c r="E1203" s="35"/>
      <c r="F1203" s="35"/>
      <c r="H1203" s="34"/>
      <c r="I1203" s="35"/>
      <c r="J1203" s="36"/>
      <c r="K1203" s="34"/>
      <c r="N1203" s="34"/>
      <c r="O1203" s="35"/>
      <c r="R1203" s="35"/>
    </row>
    <row r="1204" spans="1:18" x14ac:dyDescent="0.25">
      <c r="A1204" s="29"/>
      <c r="B1204" s="34"/>
      <c r="C1204" s="35"/>
      <c r="D1204" s="35"/>
      <c r="E1204" s="35"/>
      <c r="F1204" s="35"/>
      <c r="H1204" s="34"/>
      <c r="I1204" s="35"/>
      <c r="J1204" s="36"/>
      <c r="K1204" s="34"/>
      <c r="N1204" s="34"/>
      <c r="O1204" s="35"/>
      <c r="R1204" s="35"/>
    </row>
    <row r="1205" spans="1:18" x14ac:dyDescent="0.25">
      <c r="A1205" s="29"/>
      <c r="B1205" s="34"/>
      <c r="C1205" s="35"/>
      <c r="D1205" s="35"/>
      <c r="E1205" s="35"/>
      <c r="F1205" s="35"/>
      <c r="H1205" s="34"/>
      <c r="I1205" s="35"/>
      <c r="J1205" s="36"/>
      <c r="K1205" s="34"/>
      <c r="N1205" s="34"/>
      <c r="O1205" s="35"/>
      <c r="R1205" s="35"/>
    </row>
    <row r="1206" spans="1:18" x14ac:dyDescent="0.25">
      <c r="A1206" s="29"/>
      <c r="B1206" s="34"/>
      <c r="C1206" s="35"/>
      <c r="D1206" s="35"/>
      <c r="E1206" s="35"/>
      <c r="F1206" s="35"/>
      <c r="H1206" s="34"/>
      <c r="I1206" s="35"/>
      <c r="J1206" s="36"/>
      <c r="K1206" s="34"/>
      <c r="N1206" s="34"/>
      <c r="O1206" s="35"/>
      <c r="R1206" s="35"/>
    </row>
    <row r="1207" spans="1:18" x14ac:dyDescent="0.25">
      <c r="A1207" s="29"/>
      <c r="B1207" s="34"/>
      <c r="C1207" s="35"/>
      <c r="D1207" s="35"/>
      <c r="E1207" s="35"/>
      <c r="F1207" s="35"/>
      <c r="H1207" s="34"/>
      <c r="I1207" s="35"/>
      <c r="J1207" s="36"/>
      <c r="K1207" s="34"/>
      <c r="N1207" s="34"/>
      <c r="O1207" s="35"/>
      <c r="R1207" s="35"/>
    </row>
    <row r="1208" spans="1:18" x14ac:dyDescent="0.25">
      <c r="A1208" s="29"/>
      <c r="B1208" s="34"/>
      <c r="C1208" s="35"/>
      <c r="D1208" s="35"/>
      <c r="E1208" s="35"/>
      <c r="F1208" s="35"/>
      <c r="H1208" s="34"/>
      <c r="I1208" s="35"/>
      <c r="J1208" s="36"/>
      <c r="K1208" s="34"/>
      <c r="N1208" s="34"/>
      <c r="O1208" s="35"/>
      <c r="R1208" s="35"/>
    </row>
    <row r="1209" spans="1:18" x14ac:dyDescent="0.25">
      <c r="A1209" s="29"/>
      <c r="B1209" s="34"/>
      <c r="C1209" s="35"/>
      <c r="D1209" s="35"/>
      <c r="E1209" s="35"/>
      <c r="F1209" s="35"/>
      <c r="H1209" s="34"/>
      <c r="I1209" s="35"/>
      <c r="J1209" s="36"/>
      <c r="K1209" s="34"/>
      <c r="N1209" s="34"/>
      <c r="O1209" s="35"/>
      <c r="R1209" s="35"/>
    </row>
    <row r="1210" spans="1:18" x14ac:dyDescent="0.25">
      <c r="A1210" s="29"/>
      <c r="B1210" s="34"/>
      <c r="C1210" s="35"/>
      <c r="D1210" s="35"/>
      <c r="E1210" s="35"/>
      <c r="F1210" s="35"/>
      <c r="H1210" s="34"/>
      <c r="I1210" s="35"/>
      <c r="J1210" s="36"/>
      <c r="K1210" s="34"/>
      <c r="N1210" s="34"/>
      <c r="O1210" s="35"/>
      <c r="R1210" s="35"/>
    </row>
    <row r="1211" spans="1:18" x14ac:dyDescent="0.25">
      <c r="A1211" s="29"/>
      <c r="B1211" s="34"/>
      <c r="C1211" s="35"/>
      <c r="D1211" s="35"/>
      <c r="E1211" s="35"/>
      <c r="F1211" s="35"/>
      <c r="H1211" s="34"/>
      <c r="I1211" s="35"/>
      <c r="J1211" s="36"/>
      <c r="K1211" s="34"/>
      <c r="N1211" s="34"/>
      <c r="O1211" s="35"/>
      <c r="R1211" s="35"/>
    </row>
    <row r="1212" spans="1:18" x14ac:dyDescent="0.25">
      <c r="A1212" s="29"/>
      <c r="B1212" s="34"/>
      <c r="C1212" s="35"/>
      <c r="D1212" s="35"/>
      <c r="E1212" s="35"/>
      <c r="F1212" s="35"/>
      <c r="H1212" s="34"/>
      <c r="I1212" s="35"/>
      <c r="J1212" s="36"/>
      <c r="K1212" s="34"/>
      <c r="N1212" s="34"/>
      <c r="O1212" s="35"/>
      <c r="R1212" s="35"/>
    </row>
    <row r="1213" spans="1:18" x14ac:dyDescent="0.25">
      <c r="A1213" s="29"/>
      <c r="B1213" s="34"/>
      <c r="C1213" s="35"/>
      <c r="D1213" s="35"/>
      <c r="E1213" s="35"/>
      <c r="F1213" s="35"/>
      <c r="H1213" s="34"/>
      <c r="I1213" s="35"/>
      <c r="J1213" s="36"/>
      <c r="K1213" s="34"/>
      <c r="N1213" s="34"/>
      <c r="O1213" s="35"/>
      <c r="R1213" s="35"/>
    </row>
    <row r="1214" spans="1:18" x14ac:dyDescent="0.25">
      <c r="A1214" s="29"/>
      <c r="B1214" s="34"/>
      <c r="C1214" s="35"/>
      <c r="D1214" s="35"/>
      <c r="E1214" s="35"/>
      <c r="F1214" s="35"/>
      <c r="H1214" s="34"/>
      <c r="I1214" s="35"/>
      <c r="J1214" s="36"/>
      <c r="K1214" s="34"/>
      <c r="N1214" s="34"/>
      <c r="O1214" s="35"/>
      <c r="R1214" s="35"/>
    </row>
    <row r="1215" spans="1:18" x14ac:dyDescent="0.25">
      <c r="A1215" s="29"/>
      <c r="B1215" s="34"/>
      <c r="C1215" s="35"/>
      <c r="D1215" s="35"/>
      <c r="E1215" s="35"/>
      <c r="F1215" s="35"/>
      <c r="H1215" s="34"/>
      <c r="I1215" s="35"/>
      <c r="J1215" s="36"/>
      <c r="K1215" s="34"/>
      <c r="N1215" s="34"/>
      <c r="O1215" s="35"/>
      <c r="R1215" s="35"/>
    </row>
    <row r="1216" spans="1:18" x14ac:dyDescent="0.25">
      <c r="A1216" s="29"/>
      <c r="B1216" s="34"/>
      <c r="C1216" s="35"/>
      <c r="D1216" s="35"/>
      <c r="E1216" s="35"/>
      <c r="F1216" s="35"/>
      <c r="H1216" s="34"/>
      <c r="I1216" s="35"/>
      <c r="J1216" s="36"/>
      <c r="K1216" s="34"/>
      <c r="N1216" s="34"/>
      <c r="O1216" s="35"/>
      <c r="R1216" s="35"/>
    </row>
    <row r="1217" spans="1:18" x14ac:dyDescent="0.25">
      <c r="A1217" s="29"/>
      <c r="B1217" s="34"/>
      <c r="C1217" s="35"/>
      <c r="D1217" s="35"/>
      <c r="E1217" s="35"/>
      <c r="F1217" s="35"/>
      <c r="H1217" s="34"/>
      <c r="I1217" s="35"/>
      <c r="J1217" s="36"/>
      <c r="K1217" s="34"/>
      <c r="N1217" s="34"/>
      <c r="O1217" s="35"/>
      <c r="R1217" s="35"/>
    </row>
    <row r="1218" spans="1:18" x14ac:dyDescent="0.25">
      <c r="A1218" s="29"/>
      <c r="B1218" s="34"/>
      <c r="C1218" s="35"/>
      <c r="D1218" s="35"/>
      <c r="E1218" s="35"/>
      <c r="F1218" s="35"/>
      <c r="H1218" s="34"/>
      <c r="I1218" s="35"/>
      <c r="J1218" s="36"/>
      <c r="K1218" s="34"/>
      <c r="N1218" s="34"/>
      <c r="O1218" s="35"/>
      <c r="R1218" s="35"/>
    </row>
    <row r="1219" spans="1:18" x14ac:dyDescent="0.25">
      <c r="A1219" s="29"/>
      <c r="B1219" s="34"/>
      <c r="C1219" s="35"/>
      <c r="D1219" s="35"/>
      <c r="E1219" s="35"/>
      <c r="F1219" s="35"/>
      <c r="H1219" s="34"/>
      <c r="I1219" s="35"/>
      <c r="J1219" s="36"/>
      <c r="K1219" s="34"/>
      <c r="N1219" s="34"/>
      <c r="O1219" s="35"/>
      <c r="R1219" s="35"/>
    </row>
    <row r="1220" spans="1:18" x14ac:dyDescent="0.25">
      <c r="A1220" s="29"/>
      <c r="B1220" s="34"/>
      <c r="C1220" s="35"/>
      <c r="D1220" s="35"/>
      <c r="E1220" s="35"/>
      <c r="F1220" s="35"/>
      <c r="H1220" s="34"/>
      <c r="I1220" s="35"/>
      <c r="J1220" s="36"/>
      <c r="K1220" s="34"/>
      <c r="N1220" s="34"/>
      <c r="O1220" s="35"/>
      <c r="R1220" s="35"/>
    </row>
    <row r="1221" spans="1:18" x14ac:dyDescent="0.25">
      <c r="A1221" s="29"/>
      <c r="B1221" s="34"/>
      <c r="C1221" s="35"/>
      <c r="D1221" s="35"/>
      <c r="E1221" s="35"/>
      <c r="F1221" s="35"/>
      <c r="H1221" s="34"/>
      <c r="I1221" s="35"/>
      <c r="J1221" s="36"/>
      <c r="K1221" s="34"/>
      <c r="N1221" s="34"/>
      <c r="O1221" s="35"/>
      <c r="R1221" s="35"/>
    </row>
    <row r="1222" spans="1:18" x14ac:dyDescent="0.25">
      <c r="A1222" s="29"/>
      <c r="B1222" s="34"/>
      <c r="C1222" s="35"/>
      <c r="D1222" s="35"/>
      <c r="E1222" s="35"/>
      <c r="F1222" s="35"/>
      <c r="H1222" s="34"/>
      <c r="I1222" s="35"/>
      <c r="J1222" s="36"/>
      <c r="K1222" s="34"/>
      <c r="N1222" s="34"/>
      <c r="O1222" s="35"/>
      <c r="R1222" s="35"/>
    </row>
    <row r="1223" spans="1:18" x14ac:dyDescent="0.25">
      <c r="A1223" s="29"/>
      <c r="B1223" s="34"/>
      <c r="C1223" s="35"/>
      <c r="D1223" s="35"/>
      <c r="E1223" s="35"/>
      <c r="F1223" s="35"/>
      <c r="H1223" s="34"/>
      <c r="I1223" s="35"/>
      <c r="J1223" s="36"/>
      <c r="K1223" s="34"/>
      <c r="N1223" s="34"/>
      <c r="O1223" s="35"/>
      <c r="R1223" s="35"/>
    </row>
    <row r="1224" spans="1:18" x14ac:dyDescent="0.25">
      <c r="A1224" s="29"/>
      <c r="B1224" s="34"/>
      <c r="C1224" s="35"/>
      <c r="D1224" s="35"/>
      <c r="E1224" s="35"/>
      <c r="F1224" s="35"/>
      <c r="H1224" s="34"/>
      <c r="I1224" s="35"/>
      <c r="J1224" s="36"/>
      <c r="K1224" s="34"/>
      <c r="N1224" s="34"/>
      <c r="O1224" s="35"/>
      <c r="R1224" s="35"/>
    </row>
    <row r="1225" spans="1:18" x14ac:dyDescent="0.25">
      <c r="A1225" s="29"/>
      <c r="B1225" s="34"/>
      <c r="C1225" s="35"/>
      <c r="D1225" s="35"/>
      <c r="E1225" s="35"/>
      <c r="F1225" s="35"/>
      <c r="H1225" s="34"/>
      <c r="I1225" s="35"/>
      <c r="J1225" s="36"/>
      <c r="K1225" s="34"/>
      <c r="N1225" s="34"/>
      <c r="O1225" s="35"/>
      <c r="R1225" s="35"/>
    </row>
    <row r="1226" spans="1:18" x14ac:dyDescent="0.25">
      <c r="A1226" s="29"/>
      <c r="B1226" s="34"/>
      <c r="C1226" s="35"/>
      <c r="D1226" s="35"/>
      <c r="E1226" s="35"/>
      <c r="F1226" s="35"/>
      <c r="H1226" s="34"/>
      <c r="I1226" s="35"/>
      <c r="J1226" s="36"/>
      <c r="K1226" s="34"/>
      <c r="N1226" s="34"/>
      <c r="O1226" s="35"/>
      <c r="R1226" s="35"/>
    </row>
    <row r="1227" spans="1:18" x14ac:dyDescent="0.25">
      <c r="A1227" s="29"/>
      <c r="B1227" s="34"/>
      <c r="C1227" s="35"/>
      <c r="D1227" s="35"/>
      <c r="E1227" s="35"/>
      <c r="F1227" s="35"/>
      <c r="H1227" s="34"/>
      <c r="I1227" s="35"/>
      <c r="J1227" s="36"/>
      <c r="K1227" s="34"/>
      <c r="N1227" s="34"/>
      <c r="O1227" s="35"/>
      <c r="R1227" s="35"/>
    </row>
    <row r="1228" spans="1:18" x14ac:dyDescent="0.25">
      <c r="A1228" s="29"/>
      <c r="B1228" s="34"/>
      <c r="C1228" s="35"/>
      <c r="D1228" s="35"/>
      <c r="E1228" s="35"/>
      <c r="F1228" s="35"/>
      <c r="H1228" s="34"/>
      <c r="I1228" s="35"/>
      <c r="J1228" s="36"/>
      <c r="K1228" s="34"/>
      <c r="N1228" s="34"/>
      <c r="O1228" s="35"/>
      <c r="R1228" s="35"/>
    </row>
    <row r="1229" spans="1:18" x14ac:dyDescent="0.25">
      <c r="A1229" s="29"/>
      <c r="B1229" s="34"/>
      <c r="C1229" s="35"/>
      <c r="D1229" s="35"/>
      <c r="E1229" s="35"/>
      <c r="F1229" s="35"/>
      <c r="H1229" s="34"/>
      <c r="I1229" s="35"/>
      <c r="J1229" s="36"/>
      <c r="K1229" s="34"/>
      <c r="N1229" s="34"/>
      <c r="O1229" s="35"/>
      <c r="R1229" s="35"/>
    </row>
    <row r="1230" spans="1:18" x14ac:dyDescent="0.25">
      <c r="A1230" s="29"/>
      <c r="B1230" s="34"/>
      <c r="C1230" s="35"/>
      <c r="D1230" s="35"/>
      <c r="E1230" s="35"/>
      <c r="F1230" s="35"/>
      <c r="H1230" s="34"/>
      <c r="I1230" s="35"/>
      <c r="J1230" s="36"/>
      <c r="K1230" s="34"/>
      <c r="N1230" s="34"/>
      <c r="O1230" s="35"/>
      <c r="R1230" s="35"/>
    </row>
    <row r="1231" spans="1:18" x14ac:dyDescent="0.25">
      <c r="A1231" s="29"/>
      <c r="B1231" s="34"/>
      <c r="C1231" s="35"/>
      <c r="D1231" s="35"/>
      <c r="E1231" s="35"/>
      <c r="F1231" s="35"/>
      <c r="H1231" s="34"/>
      <c r="I1231" s="35"/>
      <c r="J1231" s="36"/>
      <c r="K1231" s="34"/>
      <c r="N1231" s="34"/>
      <c r="O1231" s="35"/>
      <c r="R1231" s="35"/>
    </row>
    <row r="1232" spans="1:18" x14ac:dyDescent="0.25">
      <c r="A1232" s="29"/>
      <c r="B1232" s="34"/>
      <c r="C1232" s="35"/>
      <c r="D1232" s="35"/>
      <c r="E1232" s="35"/>
      <c r="F1232" s="35"/>
      <c r="H1232" s="34"/>
      <c r="I1232" s="35"/>
      <c r="J1232" s="36"/>
      <c r="K1232" s="34"/>
      <c r="N1232" s="34"/>
      <c r="O1232" s="35"/>
      <c r="R1232" s="35"/>
    </row>
    <row r="1233" spans="1:18" x14ac:dyDescent="0.25">
      <c r="A1233" s="29"/>
      <c r="B1233" s="34"/>
      <c r="C1233" s="35"/>
      <c r="D1233" s="35"/>
      <c r="E1233" s="35"/>
      <c r="F1233" s="35"/>
      <c r="H1233" s="34"/>
      <c r="I1233" s="35"/>
      <c r="J1233" s="36"/>
      <c r="K1233" s="34"/>
      <c r="N1233" s="34"/>
      <c r="O1233" s="35"/>
      <c r="R1233" s="35"/>
    </row>
    <row r="1234" spans="1:18" x14ac:dyDescent="0.25">
      <c r="A1234" s="29"/>
      <c r="B1234" s="34"/>
      <c r="C1234" s="35"/>
      <c r="D1234" s="35"/>
      <c r="E1234" s="35"/>
      <c r="F1234" s="35"/>
      <c r="H1234" s="34"/>
      <c r="I1234" s="35"/>
      <c r="J1234" s="36"/>
      <c r="K1234" s="34"/>
      <c r="N1234" s="34"/>
      <c r="O1234" s="35"/>
      <c r="R1234" s="35"/>
    </row>
    <row r="1235" spans="1:18" x14ac:dyDescent="0.25">
      <c r="A1235" s="29"/>
      <c r="B1235" s="34"/>
      <c r="C1235" s="35"/>
      <c r="D1235" s="35"/>
      <c r="E1235" s="35"/>
      <c r="F1235" s="35"/>
      <c r="H1235" s="34"/>
      <c r="I1235" s="35"/>
      <c r="J1235" s="36"/>
      <c r="K1235" s="34"/>
      <c r="N1235" s="34"/>
      <c r="O1235" s="35"/>
      <c r="R1235" s="35"/>
    </row>
    <row r="1236" spans="1:18" x14ac:dyDescent="0.25">
      <c r="A1236" s="29"/>
      <c r="B1236" s="34"/>
      <c r="C1236" s="35"/>
      <c r="D1236" s="35"/>
      <c r="E1236" s="35"/>
      <c r="F1236" s="35"/>
      <c r="H1236" s="34"/>
      <c r="I1236" s="35"/>
      <c r="J1236" s="36"/>
      <c r="K1236" s="34"/>
      <c r="N1236" s="34"/>
      <c r="O1236" s="35"/>
      <c r="R1236" s="35"/>
    </row>
    <row r="1237" spans="1:18" x14ac:dyDescent="0.25">
      <c r="A1237" s="29"/>
      <c r="B1237" s="34"/>
      <c r="C1237" s="35"/>
      <c r="D1237" s="35"/>
      <c r="E1237" s="35"/>
      <c r="F1237" s="35"/>
      <c r="H1237" s="34"/>
      <c r="I1237" s="35"/>
      <c r="J1237" s="36"/>
      <c r="K1237" s="34"/>
      <c r="N1237" s="34"/>
      <c r="O1237" s="35"/>
      <c r="R1237" s="35"/>
    </row>
    <row r="1238" spans="1:18" x14ac:dyDescent="0.25">
      <c r="A1238" s="29"/>
      <c r="B1238" s="34"/>
      <c r="C1238" s="35"/>
      <c r="D1238" s="35"/>
      <c r="E1238" s="35"/>
      <c r="F1238" s="35"/>
      <c r="H1238" s="34"/>
      <c r="I1238" s="35"/>
      <c r="J1238" s="36"/>
      <c r="K1238" s="34"/>
      <c r="N1238" s="34"/>
      <c r="O1238" s="35"/>
      <c r="R1238" s="35"/>
    </row>
    <row r="1239" spans="1:18" x14ac:dyDescent="0.25">
      <c r="A1239" s="29"/>
      <c r="B1239" s="34"/>
      <c r="C1239" s="35"/>
      <c r="D1239" s="35"/>
      <c r="E1239" s="35"/>
      <c r="F1239" s="35"/>
      <c r="H1239" s="34"/>
      <c r="I1239" s="35"/>
      <c r="J1239" s="36"/>
      <c r="K1239" s="34"/>
      <c r="N1239" s="34"/>
      <c r="O1239" s="35"/>
      <c r="R1239" s="35"/>
    </row>
    <row r="1240" spans="1:18" x14ac:dyDescent="0.25">
      <c r="A1240" s="29"/>
      <c r="B1240" s="34"/>
      <c r="C1240" s="35"/>
      <c r="D1240" s="35"/>
      <c r="E1240" s="35"/>
      <c r="F1240" s="35"/>
      <c r="H1240" s="34"/>
      <c r="I1240" s="35"/>
      <c r="J1240" s="36"/>
      <c r="K1240" s="34"/>
      <c r="N1240" s="34"/>
      <c r="O1240" s="35"/>
      <c r="R1240" s="35"/>
    </row>
    <row r="1241" spans="1:18" x14ac:dyDescent="0.25">
      <c r="A1241" s="29"/>
      <c r="B1241" s="34"/>
      <c r="C1241" s="35"/>
      <c r="D1241" s="35"/>
      <c r="E1241" s="35"/>
      <c r="F1241" s="35"/>
      <c r="H1241" s="34"/>
      <c r="I1241" s="35"/>
      <c r="J1241" s="36"/>
      <c r="K1241" s="34"/>
      <c r="N1241" s="34"/>
      <c r="O1241" s="35"/>
      <c r="R1241" s="35"/>
    </row>
    <row r="1242" spans="1:18" x14ac:dyDescent="0.25">
      <c r="A1242" s="29"/>
      <c r="B1242" s="34"/>
      <c r="C1242" s="35"/>
      <c r="D1242" s="35"/>
      <c r="E1242" s="35"/>
      <c r="F1242" s="35"/>
      <c r="H1242" s="34"/>
      <c r="I1242" s="35"/>
      <c r="J1242" s="36"/>
      <c r="K1242" s="34"/>
      <c r="N1242" s="34"/>
      <c r="O1242" s="35"/>
      <c r="R1242" s="35"/>
    </row>
    <row r="1243" spans="1:18" x14ac:dyDescent="0.25">
      <c r="A1243" s="29"/>
      <c r="B1243" s="34"/>
      <c r="C1243" s="35"/>
      <c r="D1243" s="35"/>
      <c r="E1243" s="35"/>
      <c r="F1243" s="35"/>
      <c r="H1243" s="34"/>
      <c r="I1243" s="35"/>
      <c r="J1243" s="36"/>
      <c r="K1243" s="34"/>
      <c r="N1243" s="34"/>
      <c r="O1243" s="35"/>
      <c r="R1243" s="35"/>
    </row>
    <row r="1244" spans="1:18" x14ac:dyDescent="0.25">
      <c r="A1244" s="29"/>
      <c r="B1244" s="34"/>
      <c r="C1244" s="35"/>
      <c r="D1244" s="35"/>
      <c r="E1244" s="35"/>
      <c r="F1244" s="35"/>
      <c r="H1244" s="34"/>
      <c r="I1244" s="35"/>
      <c r="J1244" s="36"/>
      <c r="K1244" s="34"/>
      <c r="N1244" s="34"/>
      <c r="O1244" s="35"/>
      <c r="R1244" s="35"/>
    </row>
    <row r="1245" spans="1:18" x14ac:dyDescent="0.25">
      <c r="A1245" s="29"/>
      <c r="B1245" s="34"/>
      <c r="C1245" s="35"/>
      <c r="D1245" s="35"/>
      <c r="E1245" s="35"/>
      <c r="F1245" s="35"/>
      <c r="H1245" s="34"/>
      <c r="I1245" s="35"/>
      <c r="J1245" s="36"/>
      <c r="K1245" s="34"/>
      <c r="N1245" s="34"/>
      <c r="O1245" s="35"/>
      <c r="R1245" s="35"/>
    </row>
    <row r="1246" spans="1:18" x14ac:dyDescent="0.25">
      <c r="A1246" s="29"/>
      <c r="B1246" s="34"/>
      <c r="C1246" s="35"/>
      <c r="D1246" s="35"/>
      <c r="E1246" s="35"/>
      <c r="F1246" s="35"/>
      <c r="H1246" s="34"/>
      <c r="I1246" s="35"/>
      <c r="J1246" s="36"/>
      <c r="K1246" s="34"/>
      <c r="N1246" s="34"/>
      <c r="O1246" s="35"/>
      <c r="R1246" s="35"/>
    </row>
    <row r="1247" spans="1:18" x14ac:dyDescent="0.25">
      <c r="A1247" s="29"/>
      <c r="B1247" s="34"/>
      <c r="C1247" s="35"/>
      <c r="D1247" s="35"/>
      <c r="E1247" s="35"/>
      <c r="F1247" s="35"/>
      <c r="H1247" s="34"/>
      <c r="I1247" s="35"/>
      <c r="J1247" s="36"/>
      <c r="K1247" s="34"/>
      <c r="N1247" s="34"/>
      <c r="O1247" s="35"/>
      <c r="R1247" s="35"/>
    </row>
    <row r="1248" spans="1:18" x14ac:dyDescent="0.25">
      <c r="A1248" s="29"/>
      <c r="B1248" s="34"/>
      <c r="C1248" s="35"/>
      <c r="D1248" s="35"/>
      <c r="E1248" s="35"/>
      <c r="F1248" s="35"/>
      <c r="H1248" s="34"/>
      <c r="I1248" s="35"/>
      <c r="J1248" s="36"/>
      <c r="K1248" s="34"/>
      <c r="N1248" s="34"/>
      <c r="O1248" s="35"/>
      <c r="R1248" s="35"/>
    </row>
    <row r="1249" spans="1:18" x14ac:dyDescent="0.25">
      <c r="A1249" s="29"/>
      <c r="B1249" s="34"/>
      <c r="C1249" s="35"/>
      <c r="D1249" s="35"/>
      <c r="E1249" s="35"/>
      <c r="F1249" s="35"/>
      <c r="H1249" s="34"/>
      <c r="I1249" s="35"/>
      <c r="J1249" s="36"/>
      <c r="K1249" s="34"/>
      <c r="N1249" s="34"/>
      <c r="O1249" s="35"/>
      <c r="R1249" s="35"/>
    </row>
    <row r="1250" spans="1:18" x14ac:dyDescent="0.25">
      <c r="A1250" s="29"/>
      <c r="B1250" s="34"/>
      <c r="C1250" s="35"/>
      <c r="D1250" s="35"/>
      <c r="E1250" s="35"/>
      <c r="F1250" s="35"/>
      <c r="H1250" s="34"/>
      <c r="I1250" s="35"/>
      <c r="J1250" s="36"/>
      <c r="K1250" s="34"/>
      <c r="N1250" s="34"/>
      <c r="O1250" s="35"/>
      <c r="R1250" s="35"/>
    </row>
    <row r="1251" spans="1:18" x14ac:dyDescent="0.25">
      <c r="A1251" s="29"/>
      <c r="B1251" s="34"/>
      <c r="C1251" s="35"/>
      <c r="D1251" s="35"/>
      <c r="E1251" s="35"/>
      <c r="F1251" s="35"/>
      <c r="H1251" s="34"/>
      <c r="I1251" s="35"/>
      <c r="J1251" s="36"/>
      <c r="K1251" s="34"/>
      <c r="N1251" s="34"/>
      <c r="O1251" s="35"/>
      <c r="R1251" s="35"/>
    </row>
    <row r="1252" spans="1:18" x14ac:dyDescent="0.25">
      <c r="A1252" s="29"/>
      <c r="B1252" s="34"/>
      <c r="C1252" s="35"/>
      <c r="D1252" s="35"/>
      <c r="E1252" s="35"/>
      <c r="F1252" s="35"/>
      <c r="H1252" s="34"/>
      <c r="I1252" s="35"/>
      <c r="J1252" s="36"/>
      <c r="K1252" s="34"/>
      <c r="N1252" s="34"/>
      <c r="O1252" s="35"/>
      <c r="R1252" s="35"/>
    </row>
    <row r="1253" spans="1:18" x14ac:dyDescent="0.25">
      <c r="A1253" s="29"/>
      <c r="B1253" s="34"/>
      <c r="C1253" s="35"/>
      <c r="D1253" s="35"/>
      <c r="E1253" s="35"/>
      <c r="F1253" s="35"/>
      <c r="H1253" s="34"/>
      <c r="I1253" s="35"/>
      <c r="J1253" s="36"/>
      <c r="K1253" s="34"/>
      <c r="N1253" s="34"/>
      <c r="O1253" s="35"/>
      <c r="R1253" s="35"/>
    </row>
    <row r="1254" spans="1:18" x14ac:dyDescent="0.25">
      <c r="A1254" s="29"/>
      <c r="B1254" s="34"/>
      <c r="C1254" s="35"/>
      <c r="D1254" s="35"/>
      <c r="E1254" s="35"/>
      <c r="F1254" s="35"/>
      <c r="H1254" s="34"/>
      <c r="I1254" s="35"/>
      <c r="J1254" s="36"/>
      <c r="K1254" s="34"/>
      <c r="N1254" s="34"/>
      <c r="O1254" s="35"/>
      <c r="R1254" s="35"/>
    </row>
    <row r="1255" spans="1:18" x14ac:dyDescent="0.25">
      <c r="A1255" s="29"/>
      <c r="B1255" s="34"/>
      <c r="C1255" s="35"/>
      <c r="D1255" s="35"/>
      <c r="E1255" s="35"/>
      <c r="F1255" s="35"/>
      <c r="H1255" s="34"/>
      <c r="I1255" s="35"/>
      <c r="J1255" s="36"/>
      <c r="K1255" s="34"/>
      <c r="N1255" s="34"/>
      <c r="O1255" s="35"/>
      <c r="R1255" s="35"/>
    </row>
    <row r="1256" spans="1:18" x14ac:dyDescent="0.25">
      <c r="A1256" s="29"/>
      <c r="B1256" s="34"/>
      <c r="C1256" s="35"/>
      <c r="D1256" s="35"/>
      <c r="E1256" s="35"/>
      <c r="F1256" s="35"/>
      <c r="H1256" s="34"/>
      <c r="I1256" s="35"/>
      <c r="J1256" s="36"/>
      <c r="K1256" s="34"/>
      <c r="N1256" s="34"/>
      <c r="O1256" s="35"/>
      <c r="R1256" s="35"/>
    </row>
    <row r="1257" spans="1:18" x14ac:dyDescent="0.25">
      <c r="A1257" s="29"/>
      <c r="B1257" s="34"/>
      <c r="C1257" s="35"/>
      <c r="D1257" s="35"/>
      <c r="E1257" s="35"/>
      <c r="F1257" s="35"/>
      <c r="H1257" s="34"/>
      <c r="I1257" s="35"/>
      <c r="J1257" s="36"/>
      <c r="K1257" s="34"/>
      <c r="N1257" s="34"/>
      <c r="O1257" s="35"/>
      <c r="R1257" s="35"/>
    </row>
    <row r="1258" spans="1:18" x14ac:dyDescent="0.25">
      <c r="A1258" s="29"/>
      <c r="B1258" s="34"/>
      <c r="C1258" s="35"/>
      <c r="D1258" s="35"/>
      <c r="E1258" s="35"/>
      <c r="F1258" s="35"/>
      <c r="H1258" s="34"/>
      <c r="I1258" s="35"/>
      <c r="J1258" s="36"/>
      <c r="K1258" s="34"/>
      <c r="N1258" s="34"/>
      <c r="O1258" s="35"/>
      <c r="R1258" s="35"/>
    </row>
    <row r="1259" spans="1:18" x14ac:dyDescent="0.25">
      <c r="A1259" s="29"/>
      <c r="B1259" s="34"/>
      <c r="C1259" s="35"/>
      <c r="D1259" s="35"/>
      <c r="E1259" s="35"/>
      <c r="F1259" s="35"/>
      <c r="H1259" s="34"/>
      <c r="I1259" s="35"/>
      <c r="J1259" s="36"/>
      <c r="K1259" s="34"/>
      <c r="N1259" s="34"/>
      <c r="O1259" s="35"/>
      <c r="R1259" s="35"/>
    </row>
    <row r="1260" spans="1:18" x14ac:dyDescent="0.25">
      <c r="A1260" s="29"/>
      <c r="B1260" s="34"/>
      <c r="C1260" s="35"/>
      <c r="D1260" s="35"/>
      <c r="E1260" s="35"/>
      <c r="F1260" s="35"/>
      <c r="H1260" s="34"/>
      <c r="I1260" s="35"/>
      <c r="J1260" s="36"/>
      <c r="K1260" s="34"/>
      <c r="N1260" s="34"/>
      <c r="O1260" s="35"/>
      <c r="R1260" s="35"/>
    </row>
    <row r="1261" spans="1:18" x14ac:dyDescent="0.25">
      <c r="A1261" s="29"/>
      <c r="B1261" s="34"/>
      <c r="C1261" s="35"/>
      <c r="D1261" s="35"/>
      <c r="E1261" s="35"/>
      <c r="F1261" s="35"/>
      <c r="H1261" s="34"/>
      <c r="I1261" s="35"/>
      <c r="J1261" s="36"/>
      <c r="K1261" s="34"/>
      <c r="N1261" s="34"/>
      <c r="O1261" s="35"/>
      <c r="R1261" s="35"/>
    </row>
    <row r="1262" spans="1:18" x14ac:dyDescent="0.25">
      <c r="A1262" s="29"/>
      <c r="B1262" s="34"/>
      <c r="C1262" s="35"/>
      <c r="D1262" s="35"/>
      <c r="E1262" s="35"/>
      <c r="F1262" s="35"/>
      <c r="H1262" s="34"/>
      <c r="I1262" s="35"/>
      <c r="J1262" s="36"/>
      <c r="K1262" s="34"/>
      <c r="N1262" s="34"/>
      <c r="O1262" s="35"/>
      <c r="R1262" s="35"/>
    </row>
    <row r="1263" spans="1:18" x14ac:dyDescent="0.25">
      <c r="A1263" s="29"/>
      <c r="B1263" s="34"/>
      <c r="C1263" s="35"/>
      <c r="D1263" s="35"/>
      <c r="E1263" s="35"/>
      <c r="F1263" s="35"/>
      <c r="H1263" s="34"/>
      <c r="I1263" s="35"/>
      <c r="J1263" s="36"/>
      <c r="K1263" s="34"/>
      <c r="N1263" s="34"/>
      <c r="O1263" s="35"/>
      <c r="R1263" s="35"/>
    </row>
    <row r="1264" spans="1:18" x14ac:dyDescent="0.25">
      <c r="A1264" s="29"/>
      <c r="B1264" s="34"/>
      <c r="C1264" s="35"/>
      <c r="D1264" s="35"/>
      <c r="E1264" s="35"/>
      <c r="F1264" s="35"/>
      <c r="H1264" s="34"/>
      <c r="I1264" s="35"/>
      <c r="J1264" s="36"/>
      <c r="K1264" s="34"/>
      <c r="N1264" s="34"/>
      <c r="O1264" s="35"/>
      <c r="R1264" s="35"/>
    </row>
    <row r="1265" spans="1:18" x14ac:dyDescent="0.25">
      <c r="A1265" s="29"/>
      <c r="B1265" s="34"/>
      <c r="C1265" s="35"/>
      <c r="D1265" s="35"/>
      <c r="E1265" s="35"/>
      <c r="F1265" s="35"/>
      <c r="H1265" s="34"/>
      <c r="I1265" s="35"/>
      <c r="J1265" s="36"/>
      <c r="K1265" s="34"/>
      <c r="N1265" s="34"/>
      <c r="O1265" s="35"/>
      <c r="R1265" s="35"/>
    </row>
    <row r="1266" spans="1:18" x14ac:dyDescent="0.25">
      <c r="A1266" s="29"/>
      <c r="B1266" s="34"/>
      <c r="C1266" s="35"/>
      <c r="D1266" s="35"/>
      <c r="E1266" s="35"/>
      <c r="F1266" s="35"/>
      <c r="H1266" s="34"/>
      <c r="I1266" s="35"/>
      <c r="J1266" s="36"/>
      <c r="K1266" s="34"/>
      <c r="N1266" s="34"/>
      <c r="O1266" s="35"/>
      <c r="R1266" s="35"/>
    </row>
    <row r="1267" spans="1:18" x14ac:dyDescent="0.25">
      <c r="A1267" s="29"/>
      <c r="B1267" s="34"/>
      <c r="C1267" s="35"/>
      <c r="D1267" s="35"/>
      <c r="E1267" s="35"/>
      <c r="F1267" s="35"/>
      <c r="H1267" s="34"/>
      <c r="I1267" s="35"/>
      <c r="J1267" s="36"/>
      <c r="K1267" s="34"/>
      <c r="N1267" s="34"/>
      <c r="O1267" s="35"/>
      <c r="R1267" s="35"/>
    </row>
    <row r="1268" spans="1:18" x14ac:dyDescent="0.25">
      <c r="A1268" s="29"/>
      <c r="B1268" s="34"/>
      <c r="C1268" s="35"/>
      <c r="D1268" s="35"/>
      <c r="E1268" s="35"/>
      <c r="F1268" s="35"/>
      <c r="H1268" s="34"/>
      <c r="I1268" s="35"/>
      <c r="J1268" s="36"/>
      <c r="K1268" s="34"/>
      <c r="N1268" s="34"/>
      <c r="O1268" s="35"/>
      <c r="R1268" s="35"/>
    </row>
    <row r="1269" spans="1:18" x14ac:dyDescent="0.25">
      <c r="A1269" s="29"/>
      <c r="B1269" s="34"/>
      <c r="C1269" s="35"/>
      <c r="D1269" s="35"/>
      <c r="E1269" s="35"/>
      <c r="F1269" s="35"/>
      <c r="H1269" s="34"/>
      <c r="I1269" s="35"/>
      <c r="J1269" s="36"/>
      <c r="K1269" s="34"/>
      <c r="N1269" s="34"/>
      <c r="O1269" s="35"/>
      <c r="R1269" s="35"/>
    </row>
    <row r="1270" spans="1:18" x14ac:dyDescent="0.25">
      <c r="A1270" s="29"/>
      <c r="B1270" s="34"/>
      <c r="C1270" s="35"/>
      <c r="D1270" s="35"/>
      <c r="E1270" s="35"/>
      <c r="F1270" s="35"/>
      <c r="H1270" s="34"/>
      <c r="I1270" s="35"/>
      <c r="J1270" s="36"/>
      <c r="K1270" s="34"/>
      <c r="N1270" s="34"/>
      <c r="O1270" s="35"/>
      <c r="R1270" s="35"/>
    </row>
    <row r="1271" spans="1:18" x14ac:dyDescent="0.25">
      <c r="A1271" s="29"/>
      <c r="B1271" s="34"/>
      <c r="C1271" s="35"/>
      <c r="D1271" s="35"/>
      <c r="E1271" s="35"/>
      <c r="F1271" s="35"/>
      <c r="H1271" s="34"/>
      <c r="I1271" s="35"/>
      <c r="J1271" s="36"/>
      <c r="K1271" s="34"/>
      <c r="N1271" s="34"/>
      <c r="O1271" s="35"/>
      <c r="R1271" s="35"/>
    </row>
    <row r="1272" spans="1:18" x14ac:dyDescent="0.25">
      <c r="A1272" s="29"/>
      <c r="B1272" s="34"/>
      <c r="C1272" s="35"/>
      <c r="D1272" s="35"/>
      <c r="E1272" s="35"/>
      <c r="F1272" s="35"/>
      <c r="H1272" s="34"/>
      <c r="I1272" s="35"/>
      <c r="J1272" s="36"/>
      <c r="K1272" s="34"/>
      <c r="N1272" s="34"/>
      <c r="O1272" s="35"/>
      <c r="R1272" s="35"/>
    </row>
    <row r="1273" spans="1:18" x14ac:dyDescent="0.25">
      <c r="A1273" s="29"/>
      <c r="B1273" s="34"/>
      <c r="C1273" s="35"/>
      <c r="D1273" s="35"/>
      <c r="E1273" s="35"/>
      <c r="F1273" s="35"/>
      <c r="H1273" s="34"/>
      <c r="I1273" s="35"/>
      <c r="J1273" s="36"/>
      <c r="K1273" s="34"/>
      <c r="N1273" s="34"/>
      <c r="O1273" s="35"/>
      <c r="R1273" s="35"/>
    </row>
    <row r="1274" spans="1:18" x14ac:dyDescent="0.25">
      <c r="A1274" s="29"/>
      <c r="B1274" s="34"/>
      <c r="C1274" s="35"/>
      <c r="D1274" s="35"/>
      <c r="E1274" s="35"/>
      <c r="F1274" s="35"/>
      <c r="H1274" s="34"/>
      <c r="I1274" s="35"/>
      <c r="J1274" s="36"/>
      <c r="K1274" s="34"/>
      <c r="N1274" s="34"/>
      <c r="O1274" s="35"/>
      <c r="R1274" s="35"/>
    </row>
    <row r="1275" spans="1:18" x14ac:dyDescent="0.25">
      <c r="A1275" s="29"/>
      <c r="B1275" s="34"/>
      <c r="C1275" s="35"/>
      <c r="D1275" s="35"/>
      <c r="E1275" s="35"/>
      <c r="F1275" s="35"/>
      <c r="H1275" s="34"/>
      <c r="I1275" s="35"/>
      <c r="J1275" s="36"/>
      <c r="K1275" s="34"/>
      <c r="N1275" s="34"/>
      <c r="O1275" s="35"/>
      <c r="R1275" s="35"/>
    </row>
    <row r="1276" spans="1:18" x14ac:dyDescent="0.25">
      <c r="A1276" s="29"/>
      <c r="B1276" s="34"/>
      <c r="C1276" s="35"/>
      <c r="D1276" s="35"/>
      <c r="E1276" s="35"/>
      <c r="F1276" s="35"/>
      <c r="H1276" s="34"/>
      <c r="I1276" s="35"/>
      <c r="J1276" s="36"/>
      <c r="K1276" s="34"/>
      <c r="N1276" s="34"/>
      <c r="O1276" s="35"/>
      <c r="R1276" s="35"/>
    </row>
    <row r="1277" spans="1:18" x14ac:dyDescent="0.25">
      <c r="A1277" s="29"/>
      <c r="B1277" s="34"/>
      <c r="C1277" s="35"/>
      <c r="D1277" s="35"/>
      <c r="E1277" s="35"/>
      <c r="F1277" s="35"/>
      <c r="H1277" s="34"/>
      <c r="I1277" s="35"/>
      <c r="J1277" s="36"/>
      <c r="K1277" s="34"/>
      <c r="N1277" s="34"/>
      <c r="O1277" s="35"/>
      <c r="R1277" s="35"/>
    </row>
    <row r="1278" spans="1:18" x14ac:dyDescent="0.25">
      <c r="A1278" s="29"/>
      <c r="B1278" s="34"/>
      <c r="C1278" s="35"/>
      <c r="D1278" s="35"/>
      <c r="E1278" s="35"/>
      <c r="F1278" s="35"/>
      <c r="H1278" s="34"/>
      <c r="I1278" s="35"/>
      <c r="J1278" s="36"/>
      <c r="K1278" s="34"/>
      <c r="N1278" s="34"/>
      <c r="O1278" s="35"/>
      <c r="R1278" s="35"/>
    </row>
    <row r="1279" spans="1:18" x14ac:dyDescent="0.25">
      <c r="A1279" s="29"/>
      <c r="B1279" s="34"/>
      <c r="C1279" s="35"/>
      <c r="D1279" s="35"/>
      <c r="E1279" s="35"/>
      <c r="F1279" s="35"/>
      <c r="H1279" s="34"/>
      <c r="I1279" s="35"/>
      <c r="J1279" s="36"/>
      <c r="K1279" s="34"/>
      <c r="N1279" s="34"/>
      <c r="O1279" s="35"/>
      <c r="R1279" s="35"/>
    </row>
    <row r="1280" spans="1:18" x14ac:dyDescent="0.25">
      <c r="A1280" s="29"/>
      <c r="B1280" s="34"/>
      <c r="C1280" s="35"/>
      <c r="D1280" s="35"/>
      <c r="E1280" s="35"/>
      <c r="F1280" s="35"/>
      <c r="H1280" s="34"/>
      <c r="I1280" s="35"/>
      <c r="J1280" s="36"/>
      <c r="K1280" s="34"/>
      <c r="N1280" s="34"/>
      <c r="O1280" s="35"/>
      <c r="R1280" s="35"/>
    </row>
    <row r="1281" spans="1:18" x14ac:dyDescent="0.25">
      <c r="A1281" s="29"/>
      <c r="B1281" s="34"/>
      <c r="C1281" s="35"/>
      <c r="D1281" s="35"/>
      <c r="E1281" s="35"/>
      <c r="F1281" s="35"/>
      <c r="H1281" s="34"/>
      <c r="I1281" s="35"/>
      <c r="J1281" s="36"/>
      <c r="K1281" s="34"/>
      <c r="N1281" s="34"/>
      <c r="O1281" s="35"/>
      <c r="R1281" s="35"/>
    </row>
    <row r="1282" spans="1:18" x14ac:dyDescent="0.25">
      <c r="A1282" s="29"/>
      <c r="B1282" s="34"/>
      <c r="C1282" s="35"/>
      <c r="D1282" s="35"/>
      <c r="E1282" s="35"/>
      <c r="F1282" s="35"/>
      <c r="H1282" s="34"/>
      <c r="I1282" s="35"/>
      <c r="J1282" s="36"/>
      <c r="K1282" s="34"/>
      <c r="N1282" s="34"/>
      <c r="O1282" s="35"/>
      <c r="R1282" s="35"/>
    </row>
    <row r="1283" spans="1:18" x14ac:dyDescent="0.25">
      <c r="A1283" s="29"/>
      <c r="B1283" s="34"/>
      <c r="C1283" s="35"/>
      <c r="D1283" s="35"/>
      <c r="E1283" s="35"/>
      <c r="F1283" s="35"/>
      <c r="H1283" s="34"/>
      <c r="I1283" s="35"/>
      <c r="J1283" s="36"/>
      <c r="K1283" s="34"/>
      <c r="N1283" s="34"/>
      <c r="O1283" s="35"/>
      <c r="R1283" s="35"/>
    </row>
    <row r="1284" spans="1:18" x14ac:dyDescent="0.25">
      <c r="A1284" s="29"/>
      <c r="B1284" s="34"/>
      <c r="C1284" s="35"/>
      <c r="D1284" s="35"/>
      <c r="E1284" s="35"/>
      <c r="F1284" s="35"/>
      <c r="H1284" s="34"/>
      <c r="I1284" s="35"/>
      <c r="J1284" s="36"/>
      <c r="K1284" s="34"/>
      <c r="N1284" s="34"/>
      <c r="O1284" s="35"/>
      <c r="R1284" s="35"/>
    </row>
    <row r="1285" spans="1:18" x14ac:dyDescent="0.25">
      <c r="A1285" s="29"/>
      <c r="B1285" s="34"/>
      <c r="C1285" s="35"/>
      <c r="D1285" s="35"/>
      <c r="E1285" s="35"/>
      <c r="F1285" s="35"/>
      <c r="H1285" s="34"/>
      <c r="I1285" s="35"/>
      <c r="J1285" s="36"/>
      <c r="K1285" s="34"/>
      <c r="N1285" s="34"/>
      <c r="O1285" s="35"/>
      <c r="R1285" s="35"/>
    </row>
    <row r="1286" spans="1:18" x14ac:dyDescent="0.25">
      <c r="A1286" s="29"/>
      <c r="B1286" s="34"/>
      <c r="C1286" s="35"/>
      <c r="D1286" s="35"/>
      <c r="E1286" s="35"/>
      <c r="F1286" s="35"/>
      <c r="H1286" s="34"/>
      <c r="I1286" s="35"/>
      <c r="J1286" s="36"/>
      <c r="K1286" s="34"/>
      <c r="N1286" s="34"/>
      <c r="O1286" s="35"/>
      <c r="R1286" s="35"/>
    </row>
    <row r="1287" spans="1:18" x14ac:dyDescent="0.25">
      <c r="A1287" s="29"/>
      <c r="B1287" s="34"/>
      <c r="C1287" s="35"/>
      <c r="D1287" s="35"/>
      <c r="E1287" s="35"/>
      <c r="F1287" s="35"/>
      <c r="H1287" s="34"/>
      <c r="I1287" s="35"/>
      <c r="J1287" s="36"/>
      <c r="K1287" s="34"/>
      <c r="N1287" s="34"/>
      <c r="O1287" s="35"/>
      <c r="R1287" s="35"/>
    </row>
    <row r="1288" spans="1:18" x14ac:dyDescent="0.25">
      <c r="A1288" s="29"/>
      <c r="B1288" s="34"/>
      <c r="C1288" s="35"/>
      <c r="D1288" s="35"/>
      <c r="E1288" s="35"/>
      <c r="F1288" s="35"/>
      <c r="H1288" s="34"/>
      <c r="I1288" s="35"/>
      <c r="J1288" s="36"/>
      <c r="K1288" s="34"/>
      <c r="N1288" s="34"/>
      <c r="O1288" s="35"/>
      <c r="R1288" s="35"/>
    </row>
    <row r="1289" spans="1:18" x14ac:dyDescent="0.25">
      <c r="A1289" s="29"/>
      <c r="B1289" s="34"/>
      <c r="C1289" s="35"/>
      <c r="D1289" s="35"/>
      <c r="E1289" s="35"/>
      <c r="F1289" s="35"/>
      <c r="H1289" s="34"/>
      <c r="I1289" s="35"/>
      <c r="J1289" s="36"/>
      <c r="K1289" s="34"/>
      <c r="N1289" s="34"/>
      <c r="O1289" s="35"/>
      <c r="R1289" s="35"/>
    </row>
    <row r="1290" spans="1:18" x14ac:dyDescent="0.25">
      <c r="A1290" s="29"/>
      <c r="B1290" s="34"/>
      <c r="C1290" s="35"/>
      <c r="D1290" s="35"/>
      <c r="E1290" s="35"/>
      <c r="F1290" s="35"/>
      <c r="H1290" s="34"/>
      <c r="I1290" s="35"/>
      <c r="J1290" s="36"/>
      <c r="K1290" s="34"/>
      <c r="N1290" s="34"/>
      <c r="O1290" s="35"/>
      <c r="R1290" s="35"/>
    </row>
    <row r="1291" spans="1:18" x14ac:dyDescent="0.25">
      <c r="A1291" s="29"/>
      <c r="B1291" s="34"/>
      <c r="C1291" s="35"/>
      <c r="D1291" s="35"/>
      <c r="E1291" s="35"/>
      <c r="F1291" s="35"/>
      <c r="H1291" s="34"/>
      <c r="I1291" s="35"/>
      <c r="J1291" s="36"/>
      <c r="K1291" s="34"/>
      <c r="N1291" s="34"/>
      <c r="O1291" s="35"/>
      <c r="R1291" s="35"/>
    </row>
    <row r="1292" spans="1:18" x14ac:dyDescent="0.25">
      <c r="A1292" s="29"/>
      <c r="B1292" s="34"/>
      <c r="C1292" s="35"/>
      <c r="D1292" s="35"/>
      <c r="E1292" s="35"/>
      <c r="F1292" s="35"/>
      <c r="H1292" s="34"/>
      <c r="I1292" s="35"/>
      <c r="J1292" s="36"/>
      <c r="K1292" s="34"/>
      <c r="N1292" s="34"/>
      <c r="O1292" s="35"/>
      <c r="R1292" s="35"/>
    </row>
    <row r="1293" spans="1:18" x14ac:dyDescent="0.25">
      <c r="A1293" s="29"/>
      <c r="B1293" s="34"/>
      <c r="C1293" s="35"/>
      <c r="D1293" s="35"/>
      <c r="E1293" s="35"/>
      <c r="F1293" s="35"/>
      <c r="H1293" s="34"/>
      <c r="I1293" s="35"/>
      <c r="J1293" s="36"/>
      <c r="K1293" s="34"/>
      <c r="N1293" s="34"/>
      <c r="O1293" s="35"/>
      <c r="R1293" s="35"/>
    </row>
    <row r="1294" spans="1:18" x14ac:dyDescent="0.25">
      <c r="A1294" s="29"/>
      <c r="B1294" s="34"/>
      <c r="C1294" s="35"/>
      <c r="D1294" s="35"/>
      <c r="E1294" s="35"/>
      <c r="F1294" s="35"/>
      <c r="H1294" s="34"/>
      <c r="I1294" s="35"/>
      <c r="J1294" s="36"/>
      <c r="K1294" s="34"/>
      <c r="N1294" s="34"/>
      <c r="O1294" s="35"/>
      <c r="R1294" s="35"/>
    </row>
    <row r="1295" spans="1:18" x14ac:dyDescent="0.25">
      <c r="A1295" s="29"/>
      <c r="B1295" s="34"/>
      <c r="C1295" s="35"/>
      <c r="D1295" s="35"/>
      <c r="E1295" s="35"/>
      <c r="F1295" s="35"/>
      <c r="H1295" s="34"/>
      <c r="I1295" s="35"/>
      <c r="J1295" s="36"/>
      <c r="K1295" s="34"/>
      <c r="N1295" s="34"/>
      <c r="O1295" s="35"/>
      <c r="R1295" s="35"/>
    </row>
    <row r="1296" spans="1:18" x14ac:dyDescent="0.25">
      <c r="A1296" s="29"/>
      <c r="B1296" s="34"/>
      <c r="C1296" s="35"/>
      <c r="D1296" s="35"/>
      <c r="E1296" s="35"/>
      <c r="F1296" s="35"/>
      <c r="H1296" s="34"/>
      <c r="I1296" s="35"/>
      <c r="J1296" s="36"/>
      <c r="K1296" s="34"/>
      <c r="N1296" s="34"/>
      <c r="O1296" s="35"/>
      <c r="R1296" s="35"/>
    </row>
    <row r="1297" spans="1:18" x14ac:dyDescent="0.25">
      <c r="A1297" s="29"/>
      <c r="B1297" s="34"/>
      <c r="C1297" s="35"/>
      <c r="D1297" s="35"/>
      <c r="E1297" s="35"/>
      <c r="F1297" s="35"/>
      <c r="H1297" s="34"/>
      <c r="I1297" s="35"/>
      <c r="J1297" s="36"/>
      <c r="K1297" s="34"/>
      <c r="N1297" s="34"/>
      <c r="O1297" s="35"/>
      <c r="R1297" s="35"/>
    </row>
    <row r="1298" spans="1:18" x14ac:dyDescent="0.25">
      <c r="A1298" s="29"/>
      <c r="B1298" s="34"/>
      <c r="C1298" s="35"/>
      <c r="D1298" s="35"/>
      <c r="E1298" s="35"/>
      <c r="F1298" s="35"/>
      <c r="H1298" s="34"/>
      <c r="I1298" s="35"/>
      <c r="J1298" s="36"/>
      <c r="K1298" s="34"/>
      <c r="N1298" s="34"/>
      <c r="O1298" s="35"/>
      <c r="R1298" s="35"/>
    </row>
    <row r="1299" spans="1:18" x14ac:dyDescent="0.25">
      <c r="A1299" s="29"/>
      <c r="B1299" s="34"/>
      <c r="C1299" s="35"/>
      <c r="D1299" s="35"/>
      <c r="E1299" s="35"/>
      <c r="F1299" s="35"/>
      <c r="H1299" s="34"/>
      <c r="I1299" s="35"/>
      <c r="J1299" s="36"/>
      <c r="K1299" s="34"/>
      <c r="N1299" s="34"/>
      <c r="O1299" s="35"/>
      <c r="R1299" s="35"/>
    </row>
    <row r="1300" spans="1:18" x14ac:dyDescent="0.25">
      <c r="A1300" s="29"/>
      <c r="B1300" s="34"/>
      <c r="C1300" s="35"/>
      <c r="D1300" s="35"/>
      <c r="E1300" s="35"/>
      <c r="F1300" s="35"/>
      <c r="H1300" s="34"/>
      <c r="I1300" s="35"/>
      <c r="J1300" s="36"/>
      <c r="K1300" s="34"/>
      <c r="N1300" s="34"/>
      <c r="O1300" s="35"/>
      <c r="R1300" s="35"/>
    </row>
    <row r="1301" spans="1:18" x14ac:dyDescent="0.25">
      <c r="A1301" s="29"/>
      <c r="B1301" s="34"/>
      <c r="C1301" s="35"/>
      <c r="D1301" s="35"/>
      <c r="E1301" s="35"/>
      <c r="F1301" s="35"/>
      <c r="H1301" s="34"/>
      <c r="I1301" s="35"/>
      <c r="J1301" s="36"/>
      <c r="K1301" s="34"/>
      <c r="N1301" s="34"/>
      <c r="O1301" s="35"/>
      <c r="R1301" s="35"/>
    </row>
    <row r="1302" spans="1:18" x14ac:dyDescent="0.25">
      <c r="A1302" s="29"/>
      <c r="B1302" s="34"/>
      <c r="C1302" s="35"/>
      <c r="D1302" s="35"/>
      <c r="E1302" s="35"/>
      <c r="F1302" s="35"/>
      <c r="H1302" s="34"/>
      <c r="I1302" s="35"/>
      <c r="J1302" s="36"/>
      <c r="K1302" s="34"/>
      <c r="N1302" s="34"/>
      <c r="O1302" s="35"/>
      <c r="R1302" s="35"/>
    </row>
    <row r="1303" spans="1:18" x14ac:dyDescent="0.25">
      <c r="A1303" s="29"/>
      <c r="B1303" s="34"/>
      <c r="C1303" s="35"/>
      <c r="D1303" s="35"/>
      <c r="E1303" s="35"/>
      <c r="F1303" s="35"/>
      <c r="H1303" s="34"/>
      <c r="I1303" s="35"/>
      <c r="J1303" s="36"/>
      <c r="K1303" s="34"/>
      <c r="N1303" s="34"/>
      <c r="O1303" s="35"/>
      <c r="R1303" s="35"/>
    </row>
    <row r="1304" spans="1:18" x14ac:dyDescent="0.25">
      <c r="A1304" s="29"/>
      <c r="B1304" s="34"/>
      <c r="C1304" s="35"/>
      <c r="D1304" s="35"/>
      <c r="E1304" s="35"/>
      <c r="F1304" s="35"/>
      <c r="H1304" s="34"/>
      <c r="I1304" s="35"/>
      <c r="J1304" s="36"/>
      <c r="K1304" s="34"/>
      <c r="N1304" s="34"/>
      <c r="O1304" s="35"/>
      <c r="R1304" s="35"/>
    </row>
    <row r="1305" spans="1:18" x14ac:dyDescent="0.25">
      <c r="A1305" s="29"/>
      <c r="B1305" s="34"/>
      <c r="C1305" s="35"/>
      <c r="D1305" s="35"/>
      <c r="E1305" s="35"/>
      <c r="F1305" s="35"/>
      <c r="H1305" s="34"/>
      <c r="I1305" s="35"/>
      <c r="J1305" s="36"/>
      <c r="K1305" s="34"/>
      <c r="N1305" s="34"/>
      <c r="O1305" s="35"/>
      <c r="R1305" s="35"/>
    </row>
    <row r="1306" spans="1:18" x14ac:dyDescent="0.25">
      <c r="A1306" s="29"/>
      <c r="B1306" s="34"/>
      <c r="C1306" s="35"/>
      <c r="D1306" s="35"/>
      <c r="E1306" s="35"/>
      <c r="F1306" s="35"/>
      <c r="H1306" s="34"/>
      <c r="I1306" s="35"/>
      <c r="J1306" s="36"/>
      <c r="K1306" s="34"/>
      <c r="N1306" s="34"/>
      <c r="O1306" s="35"/>
      <c r="R1306" s="35"/>
    </row>
    <row r="1307" spans="1:18" x14ac:dyDescent="0.25">
      <c r="A1307" s="29"/>
      <c r="B1307" s="34"/>
      <c r="C1307" s="35"/>
      <c r="D1307" s="35"/>
      <c r="E1307" s="35"/>
      <c r="F1307" s="35"/>
      <c r="H1307" s="34"/>
      <c r="I1307" s="35"/>
      <c r="J1307" s="36"/>
      <c r="K1307" s="34"/>
      <c r="N1307" s="34"/>
      <c r="O1307" s="35"/>
      <c r="R1307" s="35"/>
    </row>
    <row r="1308" spans="1:18" x14ac:dyDescent="0.25">
      <c r="A1308" s="29"/>
      <c r="B1308" s="34"/>
      <c r="C1308" s="35"/>
      <c r="D1308" s="35"/>
      <c r="E1308" s="35"/>
      <c r="F1308" s="35"/>
      <c r="H1308" s="34"/>
      <c r="I1308" s="35"/>
      <c r="J1308" s="36"/>
      <c r="K1308" s="34"/>
      <c r="N1308" s="34"/>
      <c r="O1308" s="35"/>
      <c r="R1308" s="35"/>
    </row>
    <row r="1309" spans="1:18" x14ac:dyDescent="0.25">
      <c r="A1309" s="29"/>
      <c r="B1309" s="34"/>
      <c r="C1309" s="35"/>
      <c r="D1309" s="35"/>
      <c r="E1309" s="35"/>
      <c r="F1309" s="35"/>
      <c r="H1309" s="34"/>
      <c r="I1309" s="35"/>
      <c r="J1309" s="36"/>
      <c r="K1309" s="34"/>
      <c r="N1309" s="34"/>
      <c r="O1309" s="35"/>
      <c r="R1309" s="35"/>
    </row>
    <row r="1310" spans="1:18" x14ac:dyDescent="0.25">
      <c r="A1310" s="29"/>
      <c r="B1310" s="34"/>
      <c r="C1310" s="35"/>
      <c r="D1310" s="35"/>
      <c r="E1310" s="35"/>
      <c r="F1310" s="35"/>
      <c r="H1310" s="34"/>
      <c r="I1310" s="35"/>
      <c r="J1310" s="36"/>
      <c r="K1310" s="34"/>
      <c r="N1310" s="34"/>
      <c r="O1310" s="35"/>
      <c r="R1310" s="35"/>
    </row>
    <row r="1311" spans="1:18" x14ac:dyDescent="0.25">
      <c r="A1311" s="29"/>
      <c r="B1311" s="34"/>
      <c r="C1311" s="35"/>
      <c r="D1311" s="35"/>
      <c r="E1311" s="35"/>
      <c r="F1311" s="35"/>
      <c r="H1311" s="34"/>
      <c r="I1311" s="35"/>
      <c r="J1311" s="36"/>
      <c r="K1311" s="34"/>
      <c r="N1311" s="34"/>
      <c r="O1311" s="35"/>
      <c r="R1311" s="35"/>
    </row>
    <row r="1312" spans="1:18" x14ac:dyDescent="0.25">
      <c r="A1312" s="29"/>
      <c r="B1312" s="34"/>
      <c r="C1312" s="35"/>
      <c r="D1312" s="35"/>
      <c r="E1312" s="35"/>
      <c r="F1312" s="35"/>
      <c r="H1312" s="34"/>
      <c r="I1312" s="35"/>
      <c r="J1312" s="36"/>
      <c r="K1312" s="34"/>
      <c r="N1312" s="34"/>
      <c r="O1312" s="35"/>
      <c r="R1312" s="35"/>
    </row>
    <row r="1313" spans="1:18" x14ac:dyDescent="0.25">
      <c r="A1313" s="29"/>
      <c r="B1313" s="34"/>
      <c r="C1313" s="35"/>
      <c r="D1313" s="35"/>
      <c r="E1313" s="35"/>
      <c r="F1313" s="35"/>
      <c r="H1313" s="34"/>
      <c r="I1313" s="35"/>
      <c r="J1313" s="36"/>
      <c r="K1313" s="34"/>
      <c r="N1313" s="34"/>
      <c r="O1313" s="35"/>
      <c r="R1313" s="35"/>
    </row>
    <row r="1314" spans="1:18" x14ac:dyDescent="0.25">
      <c r="A1314" s="29"/>
      <c r="B1314" s="34"/>
      <c r="C1314" s="35"/>
      <c r="D1314" s="35"/>
      <c r="E1314" s="35"/>
      <c r="F1314" s="35"/>
      <c r="H1314" s="34"/>
      <c r="I1314" s="35"/>
      <c r="J1314" s="36"/>
      <c r="K1314" s="34"/>
      <c r="N1314" s="34"/>
      <c r="O1314" s="35"/>
      <c r="R1314" s="35"/>
    </row>
    <row r="1315" spans="1:18" x14ac:dyDescent="0.25">
      <c r="A1315" s="29"/>
      <c r="B1315" s="34"/>
      <c r="C1315" s="35"/>
      <c r="D1315" s="35"/>
      <c r="E1315" s="35"/>
      <c r="F1315" s="35"/>
      <c r="H1315" s="34"/>
      <c r="I1315" s="35"/>
      <c r="J1315" s="36"/>
      <c r="K1315" s="34"/>
      <c r="N1315" s="34"/>
      <c r="O1315" s="35"/>
      <c r="R1315" s="35"/>
    </row>
    <row r="1316" spans="1:18" x14ac:dyDescent="0.25">
      <c r="A1316" s="29"/>
      <c r="B1316" s="34"/>
      <c r="C1316" s="35"/>
      <c r="D1316" s="35"/>
      <c r="E1316" s="35"/>
      <c r="F1316" s="35"/>
      <c r="H1316" s="34"/>
      <c r="I1316" s="35"/>
      <c r="J1316" s="36"/>
      <c r="K1316" s="34"/>
      <c r="N1316" s="34"/>
      <c r="O1316" s="35"/>
      <c r="R1316" s="35"/>
    </row>
    <row r="1317" spans="1:18" x14ac:dyDescent="0.25">
      <c r="A1317" s="29"/>
      <c r="B1317" s="34"/>
      <c r="C1317" s="35"/>
      <c r="D1317" s="35"/>
      <c r="E1317" s="35"/>
      <c r="F1317" s="35"/>
      <c r="H1317" s="34"/>
      <c r="I1317" s="35"/>
      <c r="J1317" s="36"/>
      <c r="K1317" s="34"/>
      <c r="N1317" s="34"/>
      <c r="O1317" s="35"/>
      <c r="R1317" s="35"/>
    </row>
    <row r="1318" spans="1:18" x14ac:dyDescent="0.25">
      <c r="A1318" s="29"/>
      <c r="B1318" s="34"/>
      <c r="C1318" s="35"/>
      <c r="D1318" s="35"/>
      <c r="E1318" s="35"/>
      <c r="F1318" s="35"/>
      <c r="H1318" s="34"/>
      <c r="I1318" s="35"/>
      <c r="J1318" s="36"/>
      <c r="K1318" s="34"/>
      <c r="N1318" s="34"/>
      <c r="O1318" s="35"/>
      <c r="R1318" s="35"/>
    </row>
    <row r="1319" spans="1:18" x14ac:dyDescent="0.25">
      <c r="A1319" s="29"/>
      <c r="B1319" s="34"/>
      <c r="C1319" s="35"/>
      <c r="D1319" s="35"/>
      <c r="E1319" s="35"/>
      <c r="F1319" s="35"/>
      <c r="H1319" s="34"/>
      <c r="I1319" s="35"/>
      <c r="J1319" s="36"/>
      <c r="K1319" s="34"/>
      <c r="N1319" s="34"/>
      <c r="O1319" s="35"/>
      <c r="R1319" s="35"/>
    </row>
    <row r="1320" spans="1:18" x14ac:dyDescent="0.25">
      <c r="A1320" s="29"/>
      <c r="B1320" s="34"/>
      <c r="C1320" s="35"/>
      <c r="D1320" s="35"/>
      <c r="E1320" s="35"/>
      <c r="F1320" s="35"/>
      <c r="H1320" s="34"/>
      <c r="I1320" s="35"/>
      <c r="J1320" s="36"/>
      <c r="K1320" s="34"/>
      <c r="N1320" s="34"/>
      <c r="O1320" s="35"/>
      <c r="R1320" s="35"/>
    </row>
    <row r="1321" spans="1:18" x14ac:dyDescent="0.25">
      <c r="A1321" s="29"/>
      <c r="B1321" s="34"/>
      <c r="C1321" s="35"/>
      <c r="D1321" s="35"/>
      <c r="E1321" s="35"/>
      <c r="F1321" s="35"/>
      <c r="H1321" s="34"/>
      <c r="I1321" s="35"/>
      <c r="J1321" s="36"/>
      <c r="K1321" s="34"/>
      <c r="N1321" s="34"/>
      <c r="O1321" s="35"/>
      <c r="R1321" s="35"/>
    </row>
    <row r="1322" spans="1:18" x14ac:dyDescent="0.25">
      <c r="A1322" s="29"/>
      <c r="B1322" s="34"/>
      <c r="C1322" s="35"/>
      <c r="D1322" s="35"/>
      <c r="E1322" s="35"/>
      <c r="F1322" s="35"/>
      <c r="H1322" s="34"/>
      <c r="I1322" s="35"/>
      <c r="J1322" s="36"/>
      <c r="K1322" s="34"/>
      <c r="N1322" s="34"/>
      <c r="O1322" s="35"/>
      <c r="R1322" s="35"/>
    </row>
    <row r="1323" spans="1:18" x14ac:dyDescent="0.25">
      <c r="A1323" s="29"/>
      <c r="B1323" s="34"/>
      <c r="C1323" s="35"/>
      <c r="D1323" s="35"/>
      <c r="E1323" s="35"/>
      <c r="F1323" s="35"/>
      <c r="H1323" s="34"/>
      <c r="I1323" s="35"/>
      <c r="J1323" s="36"/>
      <c r="K1323" s="34"/>
      <c r="N1323" s="34"/>
      <c r="O1323" s="35"/>
      <c r="R1323" s="35"/>
    </row>
    <row r="1324" spans="1:18" x14ac:dyDescent="0.25">
      <c r="A1324" s="29"/>
      <c r="B1324" s="34"/>
      <c r="C1324" s="35"/>
      <c r="D1324" s="35"/>
      <c r="E1324" s="35"/>
      <c r="F1324" s="35"/>
      <c r="H1324" s="34"/>
      <c r="I1324" s="35"/>
      <c r="J1324" s="36"/>
      <c r="K1324" s="34"/>
      <c r="N1324" s="34"/>
      <c r="O1324" s="35"/>
      <c r="R1324" s="35"/>
    </row>
    <row r="1325" spans="1:18" x14ac:dyDescent="0.25">
      <c r="A1325" s="29"/>
      <c r="B1325" s="34"/>
      <c r="C1325" s="35"/>
      <c r="D1325" s="35"/>
      <c r="E1325" s="35"/>
      <c r="F1325" s="35"/>
      <c r="H1325" s="34"/>
      <c r="I1325" s="35"/>
      <c r="J1325" s="36"/>
      <c r="K1325" s="34"/>
      <c r="N1325" s="34"/>
      <c r="O1325" s="35"/>
      <c r="R1325" s="35"/>
    </row>
    <row r="1326" spans="1:18" x14ac:dyDescent="0.25">
      <c r="A1326" s="29"/>
      <c r="B1326" s="34"/>
      <c r="C1326" s="35"/>
      <c r="D1326" s="35"/>
      <c r="E1326" s="35"/>
      <c r="F1326" s="35"/>
      <c r="H1326" s="34"/>
      <c r="I1326" s="35"/>
      <c r="J1326" s="36"/>
      <c r="K1326" s="34"/>
      <c r="N1326" s="34"/>
      <c r="O1326" s="35"/>
      <c r="R1326" s="35"/>
    </row>
    <row r="1327" spans="1:18" x14ac:dyDescent="0.25">
      <c r="A1327" s="29"/>
      <c r="B1327" s="34"/>
      <c r="C1327" s="35"/>
      <c r="D1327" s="35"/>
      <c r="E1327" s="35"/>
      <c r="F1327" s="35"/>
      <c r="H1327" s="34"/>
      <c r="I1327" s="35"/>
      <c r="J1327" s="36"/>
      <c r="K1327" s="34"/>
      <c r="N1327" s="34"/>
      <c r="O1327" s="35"/>
      <c r="R1327" s="35"/>
    </row>
    <row r="1328" spans="1:18" x14ac:dyDescent="0.25">
      <c r="A1328" s="29"/>
      <c r="B1328" s="34"/>
      <c r="C1328" s="35"/>
      <c r="D1328" s="35"/>
      <c r="E1328" s="35"/>
      <c r="F1328" s="35"/>
      <c r="H1328" s="34"/>
      <c r="I1328" s="35"/>
      <c r="J1328" s="36"/>
      <c r="K1328" s="34"/>
      <c r="N1328" s="34"/>
      <c r="O1328" s="35"/>
      <c r="R1328" s="35"/>
    </row>
    <row r="1329" spans="1:18" x14ac:dyDescent="0.25">
      <c r="A1329" s="29"/>
      <c r="B1329" s="34"/>
      <c r="C1329" s="35"/>
      <c r="D1329" s="35"/>
      <c r="E1329" s="35"/>
      <c r="F1329" s="35"/>
      <c r="H1329" s="34"/>
      <c r="I1329" s="35"/>
      <c r="J1329" s="36"/>
      <c r="K1329" s="34"/>
      <c r="N1329" s="34"/>
      <c r="O1329" s="35"/>
      <c r="R1329" s="35"/>
    </row>
    <row r="1330" spans="1:18" x14ac:dyDescent="0.25">
      <c r="A1330" s="29"/>
      <c r="B1330" s="34"/>
      <c r="C1330" s="35"/>
      <c r="D1330" s="35"/>
      <c r="E1330" s="35"/>
      <c r="F1330" s="35"/>
      <c r="H1330" s="34"/>
      <c r="I1330" s="35"/>
      <c r="J1330" s="36"/>
      <c r="K1330" s="34"/>
      <c r="N1330" s="34"/>
      <c r="O1330" s="35"/>
      <c r="R1330" s="35"/>
    </row>
    <row r="1331" spans="1:18" x14ac:dyDescent="0.25">
      <c r="A1331" s="29"/>
      <c r="B1331" s="34"/>
      <c r="C1331" s="35"/>
      <c r="D1331" s="35"/>
      <c r="E1331" s="35"/>
      <c r="F1331" s="35"/>
      <c r="H1331" s="34"/>
      <c r="I1331" s="35"/>
      <c r="J1331" s="36"/>
      <c r="K1331" s="34"/>
      <c r="N1331" s="34"/>
      <c r="O1331" s="35"/>
      <c r="R1331" s="35"/>
    </row>
    <row r="1332" spans="1:18" x14ac:dyDescent="0.25">
      <c r="A1332" s="29"/>
      <c r="B1332" s="34"/>
      <c r="C1332" s="35"/>
      <c r="D1332" s="35"/>
      <c r="E1332" s="35"/>
      <c r="F1332" s="35"/>
      <c r="H1332" s="34"/>
      <c r="I1332" s="35"/>
      <c r="J1332" s="36"/>
      <c r="K1332" s="34"/>
      <c r="N1332" s="34"/>
      <c r="O1332" s="35"/>
      <c r="R1332" s="35"/>
    </row>
    <row r="1333" spans="1:18" x14ac:dyDescent="0.25">
      <c r="A1333" s="29"/>
      <c r="B1333" s="34"/>
      <c r="C1333" s="35"/>
      <c r="D1333" s="35"/>
      <c r="E1333" s="35"/>
      <c r="F1333" s="35"/>
      <c r="H1333" s="34"/>
      <c r="I1333" s="35"/>
      <c r="J1333" s="36"/>
      <c r="K1333" s="34"/>
      <c r="N1333" s="34"/>
      <c r="O1333" s="35"/>
      <c r="R1333" s="35"/>
    </row>
    <row r="1334" spans="1:18" x14ac:dyDescent="0.25">
      <c r="A1334" s="29"/>
      <c r="B1334" s="34"/>
      <c r="C1334" s="35"/>
      <c r="D1334" s="35"/>
      <c r="E1334" s="35"/>
      <c r="F1334" s="35"/>
      <c r="H1334" s="34"/>
      <c r="I1334" s="35"/>
      <c r="J1334" s="36"/>
      <c r="K1334" s="34"/>
      <c r="N1334" s="34"/>
      <c r="O1334" s="35"/>
      <c r="R1334" s="35"/>
    </row>
    <row r="1335" spans="1:18" x14ac:dyDescent="0.25">
      <c r="A1335" s="29"/>
      <c r="B1335" s="34"/>
      <c r="C1335" s="35"/>
      <c r="D1335" s="35"/>
      <c r="E1335" s="35"/>
      <c r="F1335" s="35"/>
      <c r="H1335" s="34"/>
      <c r="I1335" s="35"/>
      <c r="J1335" s="36"/>
      <c r="K1335" s="34"/>
      <c r="N1335" s="34"/>
      <c r="O1335" s="35"/>
      <c r="R1335" s="35"/>
    </row>
    <row r="1336" spans="1:18" x14ac:dyDescent="0.25">
      <c r="A1336" s="29"/>
      <c r="B1336" s="34"/>
      <c r="C1336" s="35"/>
      <c r="D1336" s="35"/>
      <c r="E1336" s="35"/>
      <c r="F1336" s="35"/>
      <c r="H1336" s="34"/>
      <c r="I1336" s="35"/>
      <c r="J1336" s="36"/>
      <c r="K1336" s="34"/>
      <c r="N1336" s="34"/>
      <c r="O1336" s="35"/>
      <c r="R1336" s="35"/>
    </row>
    <row r="1337" spans="1:18" x14ac:dyDescent="0.25">
      <c r="A1337" s="29"/>
      <c r="B1337" s="34"/>
      <c r="C1337" s="35"/>
      <c r="D1337" s="35"/>
      <c r="E1337" s="35"/>
      <c r="F1337" s="35"/>
      <c r="H1337" s="34"/>
      <c r="I1337" s="35"/>
      <c r="J1337" s="36"/>
      <c r="K1337" s="34"/>
      <c r="N1337" s="34"/>
      <c r="O1337" s="35"/>
      <c r="R1337" s="35"/>
    </row>
    <row r="1338" spans="1:18" x14ac:dyDescent="0.25">
      <c r="A1338" s="29"/>
      <c r="B1338" s="34"/>
      <c r="C1338" s="35"/>
      <c r="D1338" s="35"/>
      <c r="E1338" s="35"/>
      <c r="F1338" s="35"/>
      <c r="H1338" s="34"/>
      <c r="I1338" s="35"/>
      <c r="J1338" s="36"/>
      <c r="K1338" s="34"/>
      <c r="N1338" s="34"/>
      <c r="O1338" s="35"/>
      <c r="R1338" s="35"/>
    </row>
    <row r="1339" spans="1:18" x14ac:dyDescent="0.25">
      <c r="A1339" s="29"/>
      <c r="B1339" s="34"/>
      <c r="C1339" s="35"/>
      <c r="D1339" s="35"/>
      <c r="E1339" s="35"/>
      <c r="F1339" s="35"/>
      <c r="H1339" s="34"/>
      <c r="I1339" s="35"/>
      <c r="J1339" s="36"/>
      <c r="K1339" s="34"/>
      <c r="N1339" s="34"/>
      <c r="O1339" s="35"/>
      <c r="R1339" s="35"/>
    </row>
    <row r="1340" spans="1:18" x14ac:dyDescent="0.25">
      <c r="A1340" s="29"/>
      <c r="B1340" s="34"/>
      <c r="C1340" s="35"/>
      <c r="D1340" s="35"/>
      <c r="E1340" s="35"/>
      <c r="F1340" s="35"/>
      <c r="H1340" s="34"/>
      <c r="I1340" s="35"/>
      <c r="J1340" s="36"/>
      <c r="K1340" s="34"/>
      <c r="N1340" s="34"/>
      <c r="O1340" s="35"/>
      <c r="R1340" s="35"/>
    </row>
    <row r="1341" spans="1:18" x14ac:dyDescent="0.25">
      <c r="A1341" s="29"/>
      <c r="B1341" s="34"/>
      <c r="C1341" s="35"/>
      <c r="D1341" s="35"/>
      <c r="E1341" s="35"/>
      <c r="F1341" s="35"/>
      <c r="H1341" s="34"/>
      <c r="I1341" s="35"/>
      <c r="J1341" s="36"/>
      <c r="K1341" s="34"/>
      <c r="N1341" s="34"/>
      <c r="O1341" s="35"/>
      <c r="R1341" s="35"/>
    </row>
    <row r="1342" spans="1:18" x14ac:dyDescent="0.25">
      <c r="A1342" s="29"/>
      <c r="B1342" s="34"/>
      <c r="C1342" s="35"/>
      <c r="D1342" s="35"/>
      <c r="E1342" s="35"/>
      <c r="F1342" s="35"/>
      <c r="H1342" s="34"/>
      <c r="I1342" s="35"/>
      <c r="J1342" s="36"/>
      <c r="K1342" s="34"/>
      <c r="N1342" s="34"/>
      <c r="O1342" s="35"/>
      <c r="R1342" s="35"/>
    </row>
    <row r="1343" spans="1:18" x14ac:dyDescent="0.25">
      <c r="A1343" s="29"/>
      <c r="B1343" s="34"/>
      <c r="C1343" s="35"/>
      <c r="D1343" s="35"/>
      <c r="E1343" s="35"/>
      <c r="F1343" s="35"/>
      <c r="H1343" s="34"/>
      <c r="I1343" s="35"/>
      <c r="J1343" s="36"/>
      <c r="K1343" s="34"/>
      <c r="N1343" s="34"/>
      <c r="O1343" s="35"/>
      <c r="R1343" s="35"/>
    </row>
    <row r="1344" spans="1:18" x14ac:dyDescent="0.25">
      <c r="A1344" s="29"/>
      <c r="B1344" s="34"/>
      <c r="C1344" s="35"/>
      <c r="D1344" s="35"/>
      <c r="E1344" s="35"/>
      <c r="F1344" s="35"/>
      <c r="H1344" s="34"/>
      <c r="I1344" s="35"/>
      <c r="J1344" s="36"/>
      <c r="K1344" s="34"/>
      <c r="N1344" s="34"/>
      <c r="O1344" s="35"/>
      <c r="R1344" s="35"/>
    </row>
    <row r="1345" spans="1:18" x14ac:dyDescent="0.25">
      <c r="A1345" s="29"/>
      <c r="B1345" s="34"/>
      <c r="C1345" s="35"/>
      <c r="D1345" s="35"/>
      <c r="E1345" s="35"/>
      <c r="F1345" s="35"/>
      <c r="H1345" s="34"/>
      <c r="I1345" s="35"/>
      <c r="J1345" s="36"/>
      <c r="K1345" s="34"/>
      <c r="N1345" s="34"/>
      <c r="O1345" s="35"/>
      <c r="R1345" s="35"/>
    </row>
    <row r="1346" spans="1:18" x14ac:dyDescent="0.25">
      <c r="A1346" s="29"/>
      <c r="B1346" s="34"/>
      <c r="C1346" s="35"/>
      <c r="D1346" s="35"/>
      <c r="E1346" s="35"/>
      <c r="F1346" s="35"/>
      <c r="H1346" s="34"/>
      <c r="I1346" s="35"/>
      <c r="J1346" s="36"/>
      <c r="K1346" s="34"/>
      <c r="N1346" s="34"/>
      <c r="O1346" s="35"/>
      <c r="R1346" s="35"/>
    </row>
    <row r="1347" spans="1:18" x14ac:dyDescent="0.25">
      <c r="A1347" s="29"/>
      <c r="B1347" s="34"/>
      <c r="C1347" s="35"/>
      <c r="D1347" s="35"/>
      <c r="E1347" s="35"/>
      <c r="F1347" s="35"/>
      <c r="H1347" s="34"/>
      <c r="I1347" s="35"/>
      <c r="J1347" s="36"/>
      <c r="K1347" s="34"/>
      <c r="N1347" s="34"/>
      <c r="O1347" s="35"/>
      <c r="R1347" s="35"/>
    </row>
    <row r="1348" spans="1:18" x14ac:dyDescent="0.25">
      <c r="A1348" s="29"/>
      <c r="B1348" s="34"/>
      <c r="C1348" s="35"/>
      <c r="D1348" s="35"/>
      <c r="E1348" s="35"/>
      <c r="F1348" s="35"/>
      <c r="H1348" s="34"/>
      <c r="I1348" s="35"/>
      <c r="J1348" s="36"/>
      <c r="K1348" s="34"/>
      <c r="N1348" s="34"/>
      <c r="O1348" s="35"/>
      <c r="R1348" s="35"/>
    </row>
    <row r="1349" spans="1:18" x14ac:dyDescent="0.25">
      <c r="A1349" s="29"/>
      <c r="B1349" s="34"/>
      <c r="C1349" s="35"/>
      <c r="D1349" s="35"/>
      <c r="E1349" s="35"/>
      <c r="F1349" s="35"/>
      <c r="H1349" s="34"/>
      <c r="I1349" s="35"/>
      <c r="J1349" s="36"/>
      <c r="K1349" s="34"/>
      <c r="N1349" s="34"/>
      <c r="O1349" s="35"/>
      <c r="R1349" s="35"/>
    </row>
    <row r="1350" spans="1:18" x14ac:dyDescent="0.25">
      <c r="A1350" s="29"/>
      <c r="B1350" s="34"/>
      <c r="C1350" s="35"/>
      <c r="D1350" s="35"/>
      <c r="E1350" s="35"/>
      <c r="F1350" s="35"/>
      <c r="H1350" s="34"/>
      <c r="I1350" s="35"/>
      <c r="J1350" s="36"/>
      <c r="K1350" s="34"/>
      <c r="N1350" s="34"/>
      <c r="O1350" s="35"/>
      <c r="R1350" s="35"/>
    </row>
    <row r="1351" spans="1:18" x14ac:dyDescent="0.25">
      <c r="A1351" s="29"/>
      <c r="B1351" s="34"/>
      <c r="C1351" s="35"/>
      <c r="D1351" s="35"/>
      <c r="E1351" s="35"/>
      <c r="F1351" s="35"/>
      <c r="H1351" s="34"/>
      <c r="I1351" s="35"/>
      <c r="J1351" s="36"/>
      <c r="K1351" s="34"/>
      <c r="N1351" s="34"/>
      <c r="O1351" s="35"/>
      <c r="R1351" s="35"/>
    </row>
    <row r="1352" spans="1:18" x14ac:dyDescent="0.25">
      <c r="A1352" s="29"/>
      <c r="B1352" s="34"/>
      <c r="C1352" s="35"/>
      <c r="D1352" s="35"/>
      <c r="E1352" s="35"/>
      <c r="F1352" s="35"/>
      <c r="H1352" s="34"/>
      <c r="I1352" s="35"/>
      <c r="J1352" s="36"/>
      <c r="K1352" s="34"/>
      <c r="N1352" s="34"/>
      <c r="O1352" s="35"/>
      <c r="R1352" s="35"/>
    </row>
    <row r="1353" spans="1:18" x14ac:dyDescent="0.25">
      <c r="A1353" s="29"/>
      <c r="B1353" s="34"/>
      <c r="C1353" s="35"/>
      <c r="D1353" s="35"/>
      <c r="E1353" s="35"/>
      <c r="F1353" s="35"/>
      <c r="H1353" s="34"/>
      <c r="I1353" s="35"/>
      <c r="J1353" s="36"/>
      <c r="K1353" s="34"/>
      <c r="N1353" s="34"/>
      <c r="O1353" s="35"/>
      <c r="R1353" s="35"/>
    </row>
    <row r="1354" spans="1:18" x14ac:dyDescent="0.25">
      <c r="A1354" s="29"/>
      <c r="B1354" s="34"/>
      <c r="C1354" s="35"/>
      <c r="D1354" s="35"/>
      <c r="E1354" s="35"/>
      <c r="F1354" s="35"/>
      <c r="H1354" s="34"/>
      <c r="I1354" s="35"/>
      <c r="J1354" s="36"/>
      <c r="K1354" s="34"/>
      <c r="N1354" s="34"/>
      <c r="O1354" s="35"/>
      <c r="R1354" s="35"/>
    </row>
    <row r="1355" spans="1:18" x14ac:dyDescent="0.25">
      <c r="A1355" s="29"/>
      <c r="B1355" s="34"/>
      <c r="C1355" s="35"/>
      <c r="D1355" s="35"/>
      <c r="E1355" s="35"/>
      <c r="F1355" s="35"/>
      <c r="H1355" s="34"/>
      <c r="I1355" s="35"/>
      <c r="J1355" s="36"/>
      <c r="K1355" s="34"/>
      <c r="N1355" s="34"/>
      <c r="O1355" s="35"/>
      <c r="R1355" s="35"/>
    </row>
    <row r="1356" spans="1:18" x14ac:dyDescent="0.25">
      <c r="A1356" s="29"/>
      <c r="B1356" s="34"/>
      <c r="C1356" s="35"/>
      <c r="D1356" s="35"/>
      <c r="E1356" s="35"/>
      <c r="F1356" s="35"/>
      <c r="H1356" s="34"/>
      <c r="I1356" s="35"/>
      <c r="J1356" s="36"/>
      <c r="K1356" s="34"/>
      <c r="N1356" s="34"/>
      <c r="O1356" s="35"/>
      <c r="R1356" s="35"/>
    </row>
    <row r="1357" spans="1:18" x14ac:dyDescent="0.25">
      <c r="A1357" s="29"/>
      <c r="B1357" s="34"/>
      <c r="C1357" s="35"/>
      <c r="D1357" s="35"/>
      <c r="E1357" s="35"/>
      <c r="F1357" s="35"/>
      <c r="H1357" s="34"/>
      <c r="I1357" s="35"/>
      <c r="J1357" s="36"/>
      <c r="K1357" s="34"/>
      <c r="N1357" s="34"/>
      <c r="O1357" s="35"/>
      <c r="R1357" s="35"/>
    </row>
    <row r="1358" spans="1:18" x14ac:dyDescent="0.25">
      <c r="A1358" s="29"/>
      <c r="B1358" s="34"/>
      <c r="C1358" s="35"/>
      <c r="D1358" s="35"/>
      <c r="E1358" s="35"/>
      <c r="F1358" s="35"/>
      <c r="H1358" s="34"/>
      <c r="I1358" s="35"/>
      <c r="J1358" s="36"/>
      <c r="K1358" s="34"/>
      <c r="N1358" s="34"/>
      <c r="O1358" s="35"/>
      <c r="R1358" s="35"/>
    </row>
    <row r="1359" spans="1:18" x14ac:dyDescent="0.25">
      <c r="A1359" s="29"/>
      <c r="B1359" s="34"/>
      <c r="C1359" s="35"/>
      <c r="D1359" s="35"/>
      <c r="E1359" s="35"/>
      <c r="F1359" s="35"/>
      <c r="H1359" s="34"/>
      <c r="I1359" s="35"/>
      <c r="J1359" s="36"/>
      <c r="K1359" s="34"/>
      <c r="N1359" s="34"/>
      <c r="O1359" s="35"/>
      <c r="R1359" s="35"/>
    </row>
    <row r="1360" spans="1:18" x14ac:dyDescent="0.25">
      <c r="A1360" s="29"/>
      <c r="B1360" s="34"/>
      <c r="C1360" s="35"/>
      <c r="D1360" s="35"/>
      <c r="E1360" s="35"/>
      <c r="F1360" s="35"/>
      <c r="H1360" s="34"/>
      <c r="I1360" s="35"/>
      <c r="J1360" s="36"/>
      <c r="K1360" s="34"/>
      <c r="N1360" s="34"/>
      <c r="O1360" s="35"/>
      <c r="R1360" s="35"/>
    </row>
    <row r="1361" spans="1:18" x14ac:dyDescent="0.25">
      <c r="A1361" s="29"/>
      <c r="B1361" s="34"/>
      <c r="C1361" s="35"/>
      <c r="D1361" s="35"/>
      <c r="E1361" s="35"/>
      <c r="F1361" s="35"/>
      <c r="H1361" s="34"/>
      <c r="I1361" s="35"/>
      <c r="J1361" s="36"/>
      <c r="K1361" s="34"/>
      <c r="N1361" s="34"/>
      <c r="O1361" s="35"/>
      <c r="R1361" s="35"/>
    </row>
    <row r="1362" spans="1:18" x14ac:dyDescent="0.25">
      <c r="A1362" s="29"/>
      <c r="B1362" s="34"/>
      <c r="C1362" s="35"/>
      <c r="D1362" s="35"/>
      <c r="E1362" s="35"/>
      <c r="F1362" s="35"/>
      <c r="H1362" s="34"/>
      <c r="I1362" s="35"/>
      <c r="J1362" s="36"/>
      <c r="K1362" s="34"/>
      <c r="N1362" s="34"/>
      <c r="O1362" s="35"/>
      <c r="R1362" s="35"/>
    </row>
    <row r="1363" spans="1:18" x14ac:dyDescent="0.25">
      <c r="A1363" s="29"/>
      <c r="B1363" s="34"/>
      <c r="C1363" s="35"/>
      <c r="D1363" s="35"/>
      <c r="E1363" s="35"/>
      <c r="F1363" s="35"/>
      <c r="H1363" s="34"/>
      <c r="I1363" s="35"/>
      <c r="J1363" s="36"/>
      <c r="K1363" s="34"/>
      <c r="N1363" s="34"/>
      <c r="O1363" s="35"/>
      <c r="R1363" s="35"/>
    </row>
    <row r="1364" spans="1:18" x14ac:dyDescent="0.25">
      <c r="A1364" s="29"/>
      <c r="B1364" s="34"/>
      <c r="C1364" s="35"/>
      <c r="D1364" s="35"/>
      <c r="E1364" s="35"/>
      <c r="F1364" s="35"/>
      <c r="H1364" s="34"/>
      <c r="I1364" s="35"/>
      <c r="J1364" s="36"/>
      <c r="K1364" s="34"/>
      <c r="N1364" s="34"/>
      <c r="O1364" s="35"/>
      <c r="R1364" s="35"/>
    </row>
    <row r="1365" spans="1:18" x14ac:dyDescent="0.25">
      <c r="A1365" s="29"/>
      <c r="B1365" s="34"/>
      <c r="C1365" s="35"/>
      <c r="D1365" s="35"/>
      <c r="E1365" s="35"/>
      <c r="F1365" s="35"/>
      <c r="H1365" s="34"/>
      <c r="I1365" s="35"/>
      <c r="J1365" s="36"/>
      <c r="K1365" s="34"/>
      <c r="N1365" s="34"/>
      <c r="O1365" s="35"/>
      <c r="R1365" s="35"/>
    </row>
    <row r="1366" spans="1:18" x14ac:dyDescent="0.25">
      <c r="A1366" s="29"/>
      <c r="B1366" s="34"/>
      <c r="C1366" s="35"/>
      <c r="D1366" s="35"/>
      <c r="E1366" s="35"/>
      <c r="F1366" s="35"/>
      <c r="H1366" s="34"/>
      <c r="I1366" s="35"/>
      <c r="J1366" s="36"/>
      <c r="K1366" s="34"/>
      <c r="N1366" s="34"/>
      <c r="O1366" s="35"/>
      <c r="R1366" s="35"/>
    </row>
    <row r="1367" spans="1:18" x14ac:dyDescent="0.25">
      <c r="A1367" s="29"/>
      <c r="B1367" s="34"/>
      <c r="C1367" s="35"/>
      <c r="D1367" s="35"/>
      <c r="E1367" s="35"/>
      <c r="F1367" s="35"/>
      <c r="H1367" s="34"/>
      <c r="I1367" s="35"/>
      <c r="J1367" s="36"/>
      <c r="K1367" s="34"/>
      <c r="N1367" s="34"/>
      <c r="O1367" s="35"/>
      <c r="R1367" s="35"/>
    </row>
    <row r="1368" spans="1:18" x14ac:dyDescent="0.25">
      <c r="A1368" s="29"/>
      <c r="B1368" s="34"/>
      <c r="C1368" s="35"/>
      <c r="D1368" s="35"/>
      <c r="E1368" s="35"/>
      <c r="F1368" s="35"/>
      <c r="H1368" s="34"/>
      <c r="I1368" s="35"/>
      <c r="J1368" s="36"/>
      <c r="K1368" s="34"/>
      <c r="N1368" s="34"/>
      <c r="O1368" s="35"/>
      <c r="R1368" s="35"/>
    </row>
    <row r="1369" spans="1:18" x14ac:dyDescent="0.25">
      <c r="A1369" s="29"/>
      <c r="B1369" s="34"/>
      <c r="C1369" s="35"/>
      <c r="D1369" s="35"/>
      <c r="E1369" s="35"/>
      <c r="F1369" s="35"/>
      <c r="H1369" s="34"/>
      <c r="I1369" s="35"/>
      <c r="J1369" s="36"/>
      <c r="K1369" s="34"/>
      <c r="N1369" s="34"/>
      <c r="O1369" s="35"/>
      <c r="R1369" s="35"/>
    </row>
    <row r="1370" spans="1:18" x14ac:dyDescent="0.25">
      <c r="A1370" s="29"/>
      <c r="B1370" s="34"/>
      <c r="C1370" s="35"/>
      <c r="D1370" s="35"/>
      <c r="E1370" s="35"/>
      <c r="F1370" s="35"/>
      <c r="H1370" s="34"/>
      <c r="I1370" s="35"/>
      <c r="J1370" s="36"/>
      <c r="K1370" s="34"/>
      <c r="N1370" s="34"/>
      <c r="O1370" s="35"/>
      <c r="R1370" s="35"/>
    </row>
    <row r="1371" spans="1:18" x14ac:dyDescent="0.25">
      <c r="A1371" s="29"/>
      <c r="B1371" s="34"/>
      <c r="C1371" s="35"/>
      <c r="D1371" s="35"/>
      <c r="E1371" s="35"/>
      <c r="F1371" s="35"/>
      <c r="H1371" s="34"/>
      <c r="I1371" s="35"/>
      <c r="J1371" s="36"/>
      <c r="K1371" s="34"/>
      <c r="N1371" s="34"/>
      <c r="O1371" s="35"/>
      <c r="R1371" s="35"/>
    </row>
    <row r="1372" spans="1:18" x14ac:dyDescent="0.25">
      <c r="A1372" s="29"/>
      <c r="B1372" s="34"/>
      <c r="C1372" s="35"/>
      <c r="D1372" s="35"/>
      <c r="E1372" s="35"/>
      <c r="F1372" s="35"/>
      <c r="H1372" s="34"/>
      <c r="I1372" s="35"/>
      <c r="J1372" s="36"/>
      <c r="K1372" s="34"/>
      <c r="N1372" s="34"/>
      <c r="O1372" s="35"/>
      <c r="R1372" s="35"/>
    </row>
    <row r="1373" spans="1:18" x14ac:dyDescent="0.25">
      <c r="A1373" s="29"/>
      <c r="B1373" s="34"/>
      <c r="C1373" s="35"/>
      <c r="D1373" s="35"/>
      <c r="E1373" s="35"/>
      <c r="F1373" s="35"/>
      <c r="H1373" s="34"/>
      <c r="I1373" s="35"/>
      <c r="J1373" s="36"/>
      <c r="K1373" s="34"/>
      <c r="N1373" s="34"/>
      <c r="O1373" s="35"/>
      <c r="R1373" s="35"/>
    </row>
    <row r="1374" spans="1:18" x14ac:dyDescent="0.25">
      <c r="A1374" s="29"/>
      <c r="B1374" s="34"/>
      <c r="C1374" s="35"/>
      <c r="D1374" s="35"/>
      <c r="E1374" s="35"/>
      <c r="F1374" s="35"/>
      <c r="H1374" s="34"/>
      <c r="I1374" s="35"/>
      <c r="J1374" s="36"/>
      <c r="K1374" s="34"/>
      <c r="N1374" s="34"/>
      <c r="O1374" s="35"/>
      <c r="R1374" s="35"/>
    </row>
    <row r="1375" spans="1:18" x14ac:dyDescent="0.25">
      <c r="A1375" s="29"/>
      <c r="B1375" s="34"/>
      <c r="C1375" s="35"/>
      <c r="D1375" s="35"/>
      <c r="E1375" s="35"/>
      <c r="F1375" s="35"/>
      <c r="H1375" s="34"/>
      <c r="I1375" s="35"/>
      <c r="J1375" s="36"/>
      <c r="K1375" s="34"/>
      <c r="N1375" s="34"/>
      <c r="O1375" s="35"/>
      <c r="R1375" s="35"/>
    </row>
    <row r="1376" spans="1:18" x14ac:dyDescent="0.25">
      <c r="A1376" s="29"/>
      <c r="B1376" s="34"/>
      <c r="C1376" s="35"/>
      <c r="D1376" s="35"/>
      <c r="E1376" s="35"/>
      <c r="F1376" s="35"/>
      <c r="H1376" s="34"/>
      <c r="I1376" s="35"/>
      <c r="J1376" s="36"/>
      <c r="K1376" s="34"/>
      <c r="N1376" s="34"/>
      <c r="O1376" s="35"/>
      <c r="R1376" s="35"/>
    </row>
    <row r="1377" spans="1:18" x14ac:dyDescent="0.25">
      <c r="A1377" s="29"/>
      <c r="B1377" s="34"/>
      <c r="C1377" s="35"/>
      <c r="D1377" s="35"/>
      <c r="E1377" s="35"/>
      <c r="F1377" s="35"/>
      <c r="H1377" s="34"/>
      <c r="I1377" s="35"/>
      <c r="J1377" s="36"/>
      <c r="K1377" s="34"/>
      <c r="N1377" s="34"/>
      <c r="O1377" s="35"/>
      <c r="R1377" s="35"/>
    </row>
    <row r="1378" spans="1:18" x14ac:dyDescent="0.25">
      <c r="A1378" s="29"/>
      <c r="B1378" s="34"/>
      <c r="C1378" s="35"/>
      <c r="D1378" s="35"/>
      <c r="E1378" s="35"/>
      <c r="F1378" s="35"/>
      <c r="H1378" s="34"/>
      <c r="I1378" s="35"/>
      <c r="J1378" s="36"/>
      <c r="K1378" s="34"/>
      <c r="N1378" s="34"/>
      <c r="O1378" s="35"/>
      <c r="R1378" s="35"/>
    </row>
    <row r="1379" spans="1:18" x14ac:dyDescent="0.25">
      <c r="A1379" s="29"/>
      <c r="B1379" s="34"/>
      <c r="C1379" s="35"/>
      <c r="D1379" s="35"/>
      <c r="E1379" s="35"/>
      <c r="F1379" s="35"/>
      <c r="H1379" s="34"/>
      <c r="I1379" s="35"/>
      <c r="J1379" s="36"/>
      <c r="K1379" s="34"/>
      <c r="N1379" s="34"/>
      <c r="O1379" s="35"/>
      <c r="R1379" s="35"/>
    </row>
    <row r="1380" spans="1:18" x14ac:dyDescent="0.25">
      <c r="A1380" s="29"/>
      <c r="B1380" s="34"/>
      <c r="C1380" s="35"/>
      <c r="D1380" s="35"/>
      <c r="E1380" s="35"/>
      <c r="F1380" s="35"/>
      <c r="H1380" s="34"/>
      <c r="I1380" s="35"/>
      <c r="J1380" s="36"/>
      <c r="K1380" s="34"/>
      <c r="N1380" s="34"/>
      <c r="O1380" s="35"/>
      <c r="R1380" s="35"/>
    </row>
    <row r="1381" spans="1:18" x14ac:dyDescent="0.25">
      <c r="A1381" s="29"/>
      <c r="B1381" s="34"/>
      <c r="C1381" s="35"/>
      <c r="D1381" s="35"/>
      <c r="E1381" s="35"/>
      <c r="F1381" s="35"/>
      <c r="H1381" s="34"/>
      <c r="I1381" s="35"/>
      <c r="J1381" s="36"/>
      <c r="K1381" s="34"/>
      <c r="N1381" s="34"/>
      <c r="O1381" s="35"/>
      <c r="R1381" s="35"/>
    </row>
    <row r="1382" spans="1:18" x14ac:dyDescent="0.25">
      <c r="A1382" s="29"/>
      <c r="B1382" s="34"/>
      <c r="C1382" s="35"/>
      <c r="D1382" s="35"/>
      <c r="E1382" s="35"/>
      <c r="F1382" s="35"/>
      <c r="H1382" s="34"/>
      <c r="I1382" s="35"/>
      <c r="J1382" s="36"/>
      <c r="K1382" s="34"/>
      <c r="N1382" s="34"/>
      <c r="O1382" s="35"/>
      <c r="R1382" s="35"/>
    </row>
    <row r="1383" spans="1:18" x14ac:dyDescent="0.25">
      <c r="A1383" s="29"/>
      <c r="B1383" s="34"/>
      <c r="C1383" s="35"/>
      <c r="D1383" s="35"/>
      <c r="E1383" s="35"/>
      <c r="F1383" s="35"/>
      <c r="H1383" s="34"/>
      <c r="I1383" s="35"/>
      <c r="J1383" s="36"/>
      <c r="K1383" s="34"/>
      <c r="N1383" s="34"/>
      <c r="O1383" s="35"/>
      <c r="R1383" s="35"/>
    </row>
    <row r="1384" spans="1:18" x14ac:dyDescent="0.25">
      <c r="A1384" s="29"/>
      <c r="B1384" s="34"/>
      <c r="C1384" s="35"/>
      <c r="D1384" s="35"/>
      <c r="E1384" s="35"/>
      <c r="F1384" s="35"/>
      <c r="H1384" s="34"/>
      <c r="I1384" s="35"/>
      <c r="J1384" s="36"/>
      <c r="K1384" s="34"/>
      <c r="N1384" s="34"/>
      <c r="O1384" s="35"/>
      <c r="R1384" s="35"/>
    </row>
    <row r="1385" spans="1:18" x14ac:dyDescent="0.25">
      <c r="A1385" s="29"/>
      <c r="B1385" s="34"/>
      <c r="C1385" s="35"/>
      <c r="D1385" s="35"/>
      <c r="E1385" s="35"/>
      <c r="F1385" s="35"/>
      <c r="H1385" s="34"/>
      <c r="I1385" s="35"/>
      <c r="J1385" s="36"/>
      <c r="K1385" s="34"/>
      <c r="N1385" s="34"/>
      <c r="O1385" s="35"/>
      <c r="R1385" s="35"/>
    </row>
    <row r="1386" spans="1:18" x14ac:dyDescent="0.25">
      <c r="A1386" s="29"/>
      <c r="B1386" s="34"/>
      <c r="C1386" s="35"/>
      <c r="D1386" s="35"/>
      <c r="E1386" s="35"/>
      <c r="F1386" s="35"/>
      <c r="H1386" s="34"/>
      <c r="I1386" s="35"/>
      <c r="J1386" s="36"/>
      <c r="K1386" s="34"/>
      <c r="N1386" s="34"/>
      <c r="O1386" s="35"/>
      <c r="R1386" s="35"/>
    </row>
    <row r="1387" spans="1:18" x14ac:dyDescent="0.25">
      <c r="A1387" s="29"/>
      <c r="B1387" s="34"/>
      <c r="C1387" s="35"/>
      <c r="D1387" s="35"/>
      <c r="E1387" s="35"/>
      <c r="F1387" s="35"/>
      <c r="H1387" s="34"/>
      <c r="I1387" s="35"/>
      <c r="J1387" s="36"/>
      <c r="K1387" s="34"/>
      <c r="N1387" s="34"/>
      <c r="O1387" s="35"/>
      <c r="R1387" s="35"/>
    </row>
    <row r="1388" spans="1:18" x14ac:dyDescent="0.25">
      <c r="A1388" s="29"/>
      <c r="B1388" s="34"/>
      <c r="C1388" s="35"/>
      <c r="D1388" s="35"/>
      <c r="E1388" s="35"/>
      <c r="F1388" s="35"/>
      <c r="H1388" s="34"/>
      <c r="I1388" s="35"/>
      <c r="J1388" s="36"/>
      <c r="K1388" s="34"/>
      <c r="N1388" s="34"/>
      <c r="O1388" s="35"/>
      <c r="R1388" s="35"/>
    </row>
    <row r="1389" spans="1:18" x14ac:dyDescent="0.25">
      <c r="A1389" s="29"/>
      <c r="B1389" s="34"/>
      <c r="C1389" s="35"/>
      <c r="D1389" s="35"/>
      <c r="E1389" s="35"/>
      <c r="F1389" s="35"/>
      <c r="H1389" s="34"/>
      <c r="I1389" s="35"/>
      <c r="J1389" s="36"/>
      <c r="K1389" s="34"/>
      <c r="N1389" s="34"/>
      <c r="O1389" s="35"/>
      <c r="R1389" s="35"/>
    </row>
    <row r="1390" spans="1:18" x14ac:dyDescent="0.25">
      <c r="A1390" s="29"/>
      <c r="B1390" s="34"/>
      <c r="C1390" s="35"/>
      <c r="D1390" s="35"/>
      <c r="E1390" s="35"/>
      <c r="F1390" s="35"/>
      <c r="H1390" s="34"/>
      <c r="I1390" s="35"/>
      <c r="J1390" s="36"/>
      <c r="K1390" s="34"/>
      <c r="N1390" s="34"/>
      <c r="O1390" s="35"/>
      <c r="R1390" s="35"/>
    </row>
    <row r="1391" spans="1:18" x14ac:dyDescent="0.25">
      <c r="A1391" s="29"/>
      <c r="B1391" s="34"/>
      <c r="C1391" s="35"/>
      <c r="D1391" s="35"/>
      <c r="E1391" s="35"/>
      <c r="F1391" s="35"/>
      <c r="H1391" s="34"/>
      <c r="I1391" s="35"/>
      <c r="J1391" s="36"/>
      <c r="K1391" s="34"/>
      <c r="N1391" s="34"/>
      <c r="O1391" s="35"/>
      <c r="R1391" s="35"/>
    </row>
    <row r="1392" spans="1:18" x14ac:dyDescent="0.25">
      <c r="A1392" s="29"/>
      <c r="B1392" s="34"/>
      <c r="C1392" s="35"/>
      <c r="D1392" s="35"/>
      <c r="E1392" s="35"/>
      <c r="F1392" s="35"/>
      <c r="H1392" s="34"/>
      <c r="I1392" s="35"/>
      <c r="J1392" s="36"/>
      <c r="K1392" s="34"/>
      <c r="N1392" s="34"/>
      <c r="O1392" s="35"/>
      <c r="R1392" s="35"/>
    </row>
    <row r="1393" spans="1:18" x14ac:dyDescent="0.25">
      <c r="A1393" s="29"/>
      <c r="B1393" s="34"/>
      <c r="C1393" s="35"/>
      <c r="D1393" s="35"/>
      <c r="E1393" s="35"/>
      <c r="F1393" s="35"/>
      <c r="H1393" s="34"/>
      <c r="I1393" s="35"/>
      <c r="J1393" s="36"/>
      <c r="K1393" s="34"/>
      <c r="N1393" s="34"/>
      <c r="O1393" s="35"/>
      <c r="R1393" s="35"/>
    </row>
    <row r="1394" spans="1:18" x14ac:dyDescent="0.25">
      <c r="A1394" s="29"/>
      <c r="B1394" s="34"/>
      <c r="C1394" s="35"/>
      <c r="D1394" s="35"/>
      <c r="E1394" s="35"/>
      <c r="F1394" s="35"/>
      <c r="H1394" s="34"/>
      <c r="I1394" s="35"/>
      <c r="J1394" s="36"/>
      <c r="K1394" s="34"/>
      <c r="N1394" s="34"/>
      <c r="O1394" s="35"/>
      <c r="R1394" s="35"/>
    </row>
    <row r="1395" spans="1:18" x14ac:dyDescent="0.25">
      <c r="A1395" s="29"/>
      <c r="B1395" s="34"/>
      <c r="C1395" s="35"/>
      <c r="D1395" s="35"/>
      <c r="E1395" s="35"/>
      <c r="F1395" s="35"/>
      <c r="H1395" s="34"/>
      <c r="I1395" s="35"/>
      <c r="J1395" s="36"/>
      <c r="K1395" s="34"/>
      <c r="N1395" s="34"/>
      <c r="O1395" s="35"/>
      <c r="R1395" s="35"/>
    </row>
    <row r="1396" spans="1:18" x14ac:dyDescent="0.25">
      <c r="A1396" s="29"/>
      <c r="B1396" s="34"/>
      <c r="C1396" s="35"/>
      <c r="D1396" s="35"/>
      <c r="E1396" s="35"/>
      <c r="F1396" s="35"/>
      <c r="H1396" s="34"/>
      <c r="I1396" s="35"/>
      <c r="J1396" s="36"/>
      <c r="K1396" s="34"/>
      <c r="N1396" s="34"/>
      <c r="O1396" s="35"/>
      <c r="R1396" s="35"/>
    </row>
    <row r="1397" spans="1:18" x14ac:dyDescent="0.25">
      <c r="A1397" s="29"/>
      <c r="B1397" s="34"/>
      <c r="C1397" s="35"/>
      <c r="D1397" s="35"/>
      <c r="E1397" s="35"/>
      <c r="F1397" s="35"/>
      <c r="H1397" s="34"/>
      <c r="I1397" s="35"/>
      <c r="J1397" s="36"/>
      <c r="K1397" s="34"/>
      <c r="N1397" s="34"/>
      <c r="O1397" s="35"/>
      <c r="R1397" s="35"/>
    </row>
    <row r="1398" spans="1:18" x14ac:dyDescent="0.25">
      <c r="A1398" s="29"/>
      <c r="B1398" s="34"/>
      <c r="C1398" s="35"/>
      <c r="D1398" s="35"/>
      <c r="E1398" s="35"/>
      <c r="F1398" s="35"/>
      <c r="H1398" s="34"/>
      <c r="I1398" s="35"/>
      <c r="J1398" s="36"/>
      <c r="K1398" s="34"/>
      <c r="N1398" s="34"/>
      <c r="O1398" s="35"/>
      <c r="R1398" s="35"/>
    </row>
    <row r="1399" spans="1:18" x14ac:dyDescent="0.25">
      <c r="A1399" s="29"/>
      <c r="B1399" s="34"/>
      <c r="C1399" s="35"/>
      <c r="D1399" s="35"/>
      <c r="E1399" s="35"/>
      <c r="F1399" s="35"/>
      <c r="H1399" s="34"/>
      <c r="I1399" s="35"/>
      <c r="J1399" s="36"/>
      <c r="K1399" s="34"/>
      <c r="N1399" s="34"/>
      <c r="O1399" s="35"/>
      <c r="R1399" s="35"/>
    </row>
    <row r="1400" spans="1:18" x14ac:dyDescent="0.25">
      <c r="A1400" s="29"/>
      <c r="B1400" s="34"/>
      <c r="C1400" s="35"/>
      <c r="D1400" s="35"/>
      <c r="E1400" s="35"/>
      <c r="F1400" s="35"/>
      <c r="H1400" s="34"/>
      <c r="I1400" s="35"/>
      <c r="J1400" s="36"/>
      <c r="K1400" s="34"/>
      <c r="N1400" s="34"/>
      <c r="O1400" s="35"/>
      <c r="R1400" s="35"/>
    </row>
    <row r="1401" spans="1:18" x14ac:dyDescent="0.25">
      <c r="A1401" s="29"/>
      <c r="B1401" s="34"/>
      <c r="C1401" s="35"/>
      <c r="D1401" s="35"/>
      <c r="E1401" s="35"/>
      <c r="F1401" s="35"/>
      <c r="H1401" s="34"/>
      <c r="I1401" s="35"/>
      <c r="J1401" s="36"/>
      <c r="K1401" s="34"/>
      <c r="N1401" s="34"/>
      <c r="O1401" s="35"/>
      <c r="R1401" s="35"/>
    </row>
    <row r="1402" spans="1:18" x14ac:dyDescent="0.25">
      <c r="A1402" s="29"/>
      <c r="B1402" s="34"/>
      <c r="C1402" s="35"/>
      <c r="D1402" s="35"/>
      <c r="E1402" s="35"/>
      <c r="F1402" s="35"/>
      <c r="H1402" s="34"/>
      <c r="I1402" s="35"/>
      <c r="J1402" s="36"/>
      <c r="K1402" s="34"/>
      <c r="N1402" s="34"/>
      <c r="O1402" s="35"/>
      <c r="R1402" s="35"/>
    </row>
    <row r="1403" spans="1:18" x14ac:dyDescent="0.25">
      <c r="A1403" s="29"/>
      <c r="B1403" s="34"/>
      <c r="C1403" s="35"/>
      <c r="D1403" s="35"/>
      <c r="E1403" s="35"/>
      <c r="F1403" s="35"/>
      <c r="H1403" s="34"/>
      <c r="I1403" s="35"/>
      <c r="J1403" s="36"/>
      <c r="K1403" s="34"/>
      <c r="N1403" s="34"/>
      <c r="O1403" s="35"/>
      <c r="R1403" s="35"/>
    </row>
    <row r="1404" spans="1:18" x14ac:dyDescent="0.25">
      <c r="A1404" s="29"/>
      <c r="B1404" s="34"/>
      <c r="C1404" s="35"/>
      <c r="D1404" s="35"/>
      <c r="E1404" s="35"/>
      <c r="F1404" s="35"/>
      <c r="H1404" s="34"/>
      <c r="I1404" s="35"/>
      <c r="J1404" s="36"/>
      <c r="K1404" s="34"/>
      <c r="N1404" s="34"/>
      <c r="O1404" s="35"/>
      <c r="R1404" s="35"/>
    </row>
    <row r="1405" spans="1:18" x14ac:dyDescent="0.25">
      <c r="A1405" s="29"/>
      <c r="B1405" s="34"/>
      <c r="C1405" s="35"/>
      <c r="D1405" s="35"/>
      <c r="E1405" s="35"/>
      <c r="F1405" s="35"/>
      <c r="H1405" s="34"/>
      <c r="I1405" s="35"/>
      <c r="J1405" s="36"/>
      <c r="K1405" s="34"/>
      <c r="N1405" s="34"/>
      <c r="O1405" s="35"/>
      <c r="R1405" s="35"/>
    </row>
    <row r="1406" spans="1:18" x14ac:dyDescent="0.25">
      <c r="A1406" s="29"/>
      <c r="B1406" s="34"/>
      <c r="C1406" s="35"/>
      <c r="D1406" s="35"/>
      <c r="E1406" s="35"/>
      <c r="F1406" s="35"/>
      <c r="H1406" s="34"/>
      <c r="I1406" s="35"/>
      <c r="J1406" s="36"/>
      <c r="K1406" s="34"/>
      <c r="N1406" s="34"/>
      <c r="O1406" s="35"/>
      <c r="R1406" s="35"/>
    </row>
    <row r="1407" spans="1:18" x14ac:dyDescent="0.25">
      <c r="A1407" s="29"/>
      <c r="B1407" s="34"/>
      <c r="C1407" s="35"/>
      <c r="D1407" s="35"/>
      <c r="E1407" s="35"/>
      <c r="F1407" s="35"/>
      <c r="H1407" s="34"/>
      <c r="I1407" s="35"/>
      <c r="J1407" s="36"/>
      <c r="K1407" s="34"/>
      <c r="N1407" s="34"/>
      <c r="O1407" s="35"/>
      <c r="R1407" s="35"/>
    </row>
    <row r="1408" spans="1:18" x14ac:dyDescent="0.25">
      <c r="A1408" s="29"/>
      <c r="B1408" s="34"/>
      <c r="C1408" s="35"/>
      <c r="D1408" s="35"/>
      <c r="E1408" s="35"/>
      <c r="F1408" s="35"/>
      <c r="H1408" s="34"/>
      <c r="I1408" s="35"/>
      <c r="J1408" s="36"/>
      <c r="K1408" s="34"/>
      <c r="N1408" s="34"/>
      <c r="O1408" s="35"/>
      <c r="R1408" s="35"/>
    </row>
    <row r="1409" spans="1:18" x14ac:dyDescent="0.25">
      <c r="A1409" s="29"/>
      <c r="B1409" s="34"/>
      <c r="C1409" s="35"/>
      <c r="D1409" s="35"/>
      <c r="E1409" s="35"/>
      <c r="F1409" s="35"/>
      <c r="H1409" s="34"/>
      <c r="I1409" s="35"/>
      <c r="J1409" s="36"/>
      <c r="K1409" s="34"/>
      <c r="N1409" s="34"/>
      <c r="O1409" s="35"/>
      <c r="R1409" s="35"/>
    </row>
    <row r="1410" spans="1:18" x14ac:dyDescent="0.25">
      <c r="A1410" s="29"/>
      <c r="B1410" s="34"/>
      <c r="C1410" s="35"/>
      <c r="D1410" s="35"/>
      <c r="E1410" s="35"/>
      <c r="F1410" s="35"/>
      <c r="H1410" s="34"/>
      <c r="I1410" s="35"/>
      <c r="J1410" s="36"/>
      <c r="K1410" s="34"/>
      <c r="N1410" s="34"/>
      <c r="O1410" s="35"/>
      <c r="R1410" s="35"/>
    </row>
    <row r="1411" spans="1:18" x14ac:dyDescent="0.25">
      <c r="A1411" s="29"/>
      <c r="B1411" s="34"/>
      <c r="C1411" s="35"/>
      <c r="D1411" s="35"/>
      <c r="E1411" s="35"/>
      <c r="F1411" s="35"/>
      <c r="H1411" s="34"/>
      <c r="I1411" s="35"/>
      <c r="J1411" s="36"/>
      <c r="K1411" s="34"/>
      <c r="N1411" s="34"/>
      <c r="O1411" s="35"/>
      <c r="R1411" s="35"/>
    </row>
    <row r="1412" spans="1:18" x14ac:dyDescent="0.25">
      <c r="A1412" s="29"/>
      <c r="B1412" s="34"/>
      <c r="C1412" s="35"/>
      <c r="D1412" s="35"/>
      <c r="E1412" s="35"/>
      <c r="F1412" s="35"/>
      <c r="H1412" s="34"/>
      <c r="I1412" s="35"/>
      <c r="J1412" s="36"/>
      <c r="K1412" s="34"/>
      <c r="N1412" s="34"/>
      <c r="O1412" s="35"/>
      <c r="R1412" s="35"/>
    </row>
    <row r="1413" spans="1:18" x14ac:dyDescent="0.25">
      <c r="A1413" s="29"/>
      <c r="B1413" s="34"/>
      <c r="C1413" s="35"/>
      <c r="D1413" s="35"/>
      <c r="E1413" s="35"/>
      <c r="F1413" s="35"/>
      <c r="H1413" s="34"/>
      <c r="I1413" s="35"/>
      <c r="J1413" s="36"/>
      <c r="K1413" s="34"/>
      <c r="N1413" s="34"/>
      <c r="O1413" s="35"/>
      <c r="R1413" s="35"/>
    </row>
    <row r="1414" spans="1:18" x14ac:dyDescent="0.25">
      <c r="A1414" s="29"/>
      <c r="B1414" s="34"/>
      <c r="C1414" s="35"/>
      <c r="D1414" s="35"/>
      <c r="E1414" s="35"/>
      <c r="F1414" s="35"/>
      <c r="H1414" s="34"/>
      <c r="I1414" s="35"/>
      <c r="J1414" s="36"/>
      <c r="K1414" s="34"/>
      <c r="N1414" s="34"/>
      <c r="O1414" s="35"/>
      <c r="R1414" s="35"/>
    </row>
    <row r="1415" spans="1:18" x14ac:dyDescent="0.25">
      <c r="A1415" s="29"/>
      <c r="B1415" s="34"/>
      <c r="C1415" s="35"/>
      <c r="D1415" s="35"/>
      <c r="E1415" s="35"/>
      <c r="F1415" s="35"/>
      <c r="H1415" s="34"/>
      <c r="I1415" s="35"/>
      <c r="J1415" s="36"/>
      <c r="K1415" s="34"/>
      <c r="N1415" s="34"/>
      <c r="O1415" s="35"/>
      <c r="R1415" s="35"/>
    </row>
    <row r="1416" spans="1:18" x14ac:dyDescent="0.25">
      <c r="A1416" s="29"/>
      <c r="B1416" s="34"/>
      <c r="C1416" s="35"/>
      <c r="D1416" s="35"/>
      <c r="E1416" s="35"/>
      <c r="F1416" s="35"/>
      <c r="H1416" s="34"/>
      <c r="I1416" s="35"/>
      <c r="J1416" s="36"/>
      <c r="K1416" s="34"/>
      <c r="N1416" s="34"/>
      <c r="O1416" s="35"/>
      <c r="R1416" s="35"/>
    </row>
    <row r="1417" spans="1:18" x14ac:dyDescent="0.25">
      <c r="A1417" s="29"/>
      <c r="B1417" s="34"/>
      <c r="C1417" s="35"/>
      <c r="D1417" s="35"/>
      <c r="E1417" s="35"/>
      <c r="F1417" s="35"/>
      <c r="H1417" s="34"/>
      <c r="I1417" s="35"/>
      <c r="J1417" s="36"/>
      <c r="K1417" s="34"/>
      <c r="N1417" s="34"/>
      <c r="O1417" s="35"/>
      <c r="R1417" s="35"/>
    </row>
    <row r="1418" spans="1:18" x14ac:dyDescent="0.25">
      <c r="A1418" s="29"/>
      <c r="B1418" s="34"/>
      <c r="C1418" s="35"/>
      <c r="D1418" s="35"/>
      <c r="E1418" s="35"/>
      <c r="F1418" s="35"/>
      <c r="H1418" s="34"/>
      <c r="I1418" s="35"/>
      <c r="J1418" s="36"/>
      <c r="K1418" s="34"/>
      <c r="N1418" s="34"/>
      <c r="O1418" s="35"/>
      <c r="R1418" s="35"/>
    </row>
    <row r="1419" spans="1:18" x14ac:dyDescent="0.25">
      <c r="A1419" s="29"/>
      <c r="B1419" s="34"/>
      <c r="C1419" s="35"/>
      <c r="D1419" s="35"/>
      <c r="E1419" s="35"/>
      <c r="F1419" s="35"/>
      <c r="H1419" s="34"/>
      <c r="I1419" s="35"/>
      <c r="J1419" s="36"/>
      <c r="K1419" s="34"/>
      <c r="N1419" s="34"/>
      <c r="O1419" s="35"/>
      <c r="R1419" s="35"/>
    </row>
    <row r="1420" spans="1:18" x14ac:dyDescent="0.25">
      <c r="A1420" s="29"/>
      <c r="B1420" s="34"/>
      <c r="C1420" s="35"/>
      <c r="D1420" s="35"/>
      <c r="E1420" s="35"/>
      <c r="F1420" s="35"/>
      <c r="H1420" s="34"/>
      <c r="I1420" s="35"/>
      <c r="J1420" s="36"/>
      <c r="K1420" s="34"/>
      <c r="N1420" s="34"/>
      <c r="O1420" s="35"/>
      <c r="R1420" s="35"/>
    </row>
    <row r="1421" spans="1:18" x14ac:dyDescent="0.25">
      <c r="A1421" s="29"/>
      <c r="B1421" s="34"/>
      <c r="C1421" s="35"/>
      <c r="D1421" s="35"/>
      <c r="E1421" s="35"/>
      <c r="F1421" s="35"/>
      <c r="H1421" s="34"/>
      <c r="I1421" s="35"/>
      <c r="J1421" s="36"/>
      <c r="K1421" s="34"/>
      <c r="N1421" s="34"/>
      <c r="O1421" s="35"/>
      <c r="R1421" s="35"/>
    </row>
    <row r="1422" spans="1:18" x14ac:dyDescent="0.25">
      <c r="A1422" s="29"/>
      <c r="B1422" s="34"/>
      <c r="C1422" s="35"/>
      <c r="D1422" s="35"/>
      <c r="E1422" s="35"/>
      <c r="F1422" s="35"/>
      <c r="H1422" s="34"/>
      <c r="I1422" s="35"/>
      <c r="J1422" s="36"/>
      <c r="K1422" s="34"/>
      <c r="N1422" s="34"/>
      <c r="O1422" s="35"/>
      <c r="R1422" s="35"/>
    </row>
    <row r="1423" spans="1:18" x14ac:dyDescent="0.25">
      <c r="A1423" s="29"/>
      <c r="B1423" s="34"/>
      <c r="C1423" s="35"/>
      <c r="D1423" s="35"/>
      <c r="E1423" s="35"/>
      <c r="F1423" s="35"/>
      <c r="H1423" s="34"/>
      <c r="I1423" s="35"/>
      <c r="J1423" s="36"/>
      <c r="K1423" s="34"/>
      <c r="N1423" s="34"/>
      <c r="O1423" s="35"/>
      <c r="R1423" s="35"/>
    </row>
    <row r="1424" spans="1:18" x14ac:dyDescent="0.25">
      <c r="A1424" s="29"/>
      <c r="B1424" s="34"/>
      <c r="C1424" s="35"/>
      <c r="D1424" s="35"/>
      <c r="E1424" s="35"/>
      <c r="F1424" s="35"/>
      <c r="H1424" s="34"/>
      <c r="I1424" s="35"/>
      <c r="J1424" s="36"/>
      <c r="K1424" s="34"/>
      <c r="N1424" s="34"/>
      <c r="O1424" s="35"/>
      <c r="R1424" s="35"/>
    </row>
    <row r="1425" spans="1:18" x14ac:dyDescent="0.25">
      <c r="A1425" s="29"/>
      <c r="B1425" s="34"/>
      <c r="C1425" s="35"/>
      <c r="D1425" s="35"/>
      <c r="E1425" s="35"/>
      <c r="F1425" s="35"/>
      <c r="H1425" s="34"/>
      <c r="I1425" s="35"/>
      <c r="J1425" s="36"/>
      <c r="K1425" s="34"/>
      <c r="N1425" s="34"/>
      <c r="O1425" s="35"/>
      <c r="R1425" s="35"/>
    </row>
    <row r="1426" spans="1:18" x14ac:dyDescent="0.25">
      <c r="A1426" s="29"/>
      <c r="B1426" s="34"/>
      <c r="C1426" s="35"/>
      <c r="D1426" s="35"/>
      <c r="E1426" s="35"/>
      <c r="F1426" s="35"/>
      <c r="H1426" s="34"/>
      <c r="I1426" s="35"/>
      <c r="J1426" s="36"/>
      <c r="K1426" s="34"/>
      <c r="N1426" s="34"/>
      <c r="O1426" s="35"/>
      <c r="R1426" s="35"/>
    </row>
    <row r="1427" spans="1:18" x14ac:dyDescent="0.25">
      <c r="A1427" s="29"/>
      <c r="B1427" s="34"/>
      <c r="C1427" s="35"/>
      <c r="D1427" s="35"/>
      <c r="E1427" s="35"/>
      <c r="F1427" s="35"/>
      <c r="H1427" s="34"/>
      <c r="I1427" s="35"/>
      <c r="J1427" s="36"/>
      <c r="K1427" s="34"/>
      <c r="N1427" s="34"/>
      <c r="O1427" s="35"/>
      <c r="R1427" s="35"/>
    </row>
    <row r="1428" spans="1:18" x14ac:dyDescent="0.25">
      <c r="A1428" s="29"/>
      <c r="B1428" s="34"/>
      <c r="C1428" s="35"/>
      <c r="D1428" s="35"/>
      <c r="E1428" s="35"/>
      <c r="F1428" s="35"/>
      <c r="H1428" s="34"/>
      <c r="I1428" s="35"/>
      <c r="J1428" s="36"/>
      <c r="K1428" s="34"/>
      <c r="N1428" s="34"/>
      <c r="O1428" s="35"/>
      <c r="R1428" s="35"/>
    </row>
    <row r="1429" spans="1:18" x14ac:dyDescent="0.25">
      <c r="A1429" s="29"/>
      <c r="B1429" s="34"/>
      <c r="C1429" s="35"/>
      <c r="D1429" s="35"/>
      <c r="E1429" s="35"/>
      <c r="F1429" s="35"/>
      <c r="H1429" s="34"/>
      <c r="I1429" s="35"/>
      <c r="J1429" s="36"/>
      <c r="K1429" s="34"/>
      <c r="N1429" s="34"/>
      <c r="O1429" s="35"/>
      <c r="R1429" s="35"/>
    </row>
    <row r="1430" spans="1:18" x14ac:dyDescent="0.25">
      <c r="A1430" s="29"/>
      <c r="B1430" s="34"/>
      <c r="C1430" s="35"/>
      <c r="D1430" s="35"/>
      <c r="E1430" s="35"/>
      <c r="F1430" s="35"/>
      <c r="H1430" s="34"/>
      <c r="I1430" s="35"/>
      <c r="J1430" s="36"/>
      <c r="K1430" s="34"/>
      <c r="N1430" s="34"/>
      <c r="O1430" s="35"/>
      <c r="R1430" s="35"/>
    </row>
    <row r="1431" spans="1:18" x14ac:dyDescent="0.25">
      <c r="A1431" s="29"/>
      <c r="B1431" s="34"/>
      <c r="C1431" s="35"/>
      <c r="D1431" s="35"/>
      <c r="E1431" s="35"/>
      <c r="F1431" s="35"/>
      <c r="H1431" s="34"/>
      <c r="I1431" s="35"/>
      <c r="J1431" s="36"/>
      <c r="K1431" s="34"/>
      <c r="N1431" s="34"/>
      <c r="O1431" s="35"/>
      <c r="R1431" s="35"/>
    </row>
    <row r="1432" spans="1:18" x14ac:dyDescent="0.25">
      <c r="A1432" s="29"/>
      <c r="B1432" s="34"/>
      <c r="C1432" s="35"/>
      <c r="D1432" s="35"/>
      <c r="E1432" s="35"/>
      <c r="F1432" s="35"/>
      <c r="H1432" s="34"/>
      <c r="I1432" s="35"/>
      <c r="J1432" s="36"/>
      <c r="K1432" s="34"/>
      <c r="N1432" s="34"/>
      <c r="O1432" s="35"/>
      <c r="R1432" s="35"/>
    </row>
    <row r="1433" spans="1:18" x14ac:dyDescent="0.25">
      <c r="A1433" s="29"/>
      <c r="B1433" s="34"/>
      <c r="C1433" s="35"/>
      <c r="D1433" s="35"/>
      <c r="E1433" s="35"/>
      <c r="F1433" s="35"/>
      <c r="H1433" s="34"/>
      <c r="I1433" s="35"/>
      <c r="J1433" s="36"/>
      <c r="K1433" s="34"/>
      <c r="N1433" s="34"/>
      <c r="O1433" s="35"/>
      <c r="R1433" s="35"/>
    </row>
    <row r="1434" spans="1:18" x14ac:dyDescent="0.25">
      <c r="A1434" s="29"/>
      <c r="B1434" s="34"/>
      <c r="C1434" s="35"/>
      <c r="D1434" s="35"/>
      <c r="E1434" s="35"/>
      <c r="F1434" s="35"/>
      <c r="H1434" s="34"/>
      <c r="I1434" s="35"/>
      <c r="J1434" s="36"/>
      <c r="K1434" s="34"/>
      <c r="N1434" s="34"/>
      <c r="O1434" s="35"/>
      <c r="R1434" s="35"/>
    </row>
    <row r="1435" spans="1:18" x14ac:dyDescent="0.25">
      <c r="A1435" s="29"/>
      <c r="B1435" s="34"/>
      <c r="C1435" s="35"/>
      <c r="D1435" s="35"/>
      <c r="E1435" s="35"/>
      <c r="F1435" s="35"/>
      <c r="H1435" s="34"/>
      <c r="I1435" s="35"/>
      <c r="J1435" s="36"/>
      <c r="K1435" s="34"/>
      <c r="N1435" s="34"/>
      <c r="O1435" s="35"/>
      <c r="R1435" s="35"/>
    </row>
    <row r="1436" spans="1:18" x14ac:dyDescent="0.25">
      <c r="A1436" s="29"/>
      <c r="B1436" s="34"/>
      <c r="C1436" s="35"/>
      <c r="D1436" s="35"/>
      <c r="E1436" s="35"/>
      <c r="F1436" s="35"/>
      <c r="H1436" s="34"/>
      <c r="I1436" s="35"/>
      <c r="J1436" s="36"/>
      <c r="K1436" s="34"/>
      <c r="N1436" s="34"/>
      <c r="O1436" s="35"/>
      <c r="R1436" s="35"/>
    </row>
    <row r="1437" spans="1:18" x14ac:dyDescent="0.25">
      <c r="A1437" s="29"/>
      <c r="B1437" s="34"/>
      <c r="C1437" s="35"/>
      <c r="D1437" s="35"/>
      <c r="E1437" s="35"/>
      <c r="F1437" s="35"/>
      <c r="H1437" s="34"/>
      <c r="I1437" s="35"/>
      <c r="J1437" s="36"/>
      <c r="K1437" s="34"/>
      <c r="N1437" s="34"/>
      <c r="O1437" s="35"/>
      <c r="R1437" s="35"/>
    </row>
    <row r="1438" spans="1:18" x14ac:dyDescent="0.25">
      <c r="A1438" s="29"/>
      <c r="B1438" s="34"/>
      <c r="C1438" s="35"/>
      <c r="D1438" s="35"/>
      <c r="E1438" s="35"/>
      <c r="F1438" s="35"/>
      <c r="H1438" s="34"/>
      <c r="I1438" s="35"/>
      <c r="J1438" s="36"/>
      <c r="K1438" s="34"/>
      <c r="N1438" s="34"/>
      <c r="O1438" s="35"/>
      <c r="R1438" s="35"/>
    </row>
    <row r="1439" spans="1:18" x14ac:dyDescent="0.25">
      <c r="A1439" s="29"/>
      <c r="B1439" s="34"/>
      <c r="C1439" s="35"/>
      <c r="D1439" s="35"/>
      <c r="E1439" s="35"/>
      <c r="F1439" s="35"/>
      <c r="H1439" s="34"/>
      <c r="I1439" s="35"/>
      <c r="J1439" s="36"/>
      <c r="K1439" s="34"/>
      <c r="N1439" s="34"/>
      <c r="O1439" s="35"/>
      <c r="R1439" s="35"/>
    </row>
    <row r="1440" spans="1:18" x14ac:dyDescent="0.25">
      <c r="A1440" s="29"/>
      <c r="B1440" s="34"/>
      <c r="C1440" s="35"/>
      <c r="D1440" s="35"/>
      <c r="E1440" s="35"/>
      <c r="F1440" s="35"/>
      <c r="H1440" s="34"/>
      <c r="I1440" s="35"/>
      <c r="J1440" s="36"/>
      <c r="K1440" s="34"/>
      <c r="N1440" s="34"/>
      <c r="O1440" s="35"/>
      <c r="R1440" s="35"/>
    </row>
    <row r="1441" spans="1:18" x14ac:dyDescent="0.25">
      <c r="A1441" s="29"/>
      <c r="B1441" s="34"/>
      <c r="C1441" s="35"/>
      <c r="D1441" s="35"/>
      <c r="E1441" s="35"/>
      <c r="F1441" s="35"/>
      <c r="H1441" s="34"/>
      <c r="I1441" s="35"/>
      <c r="J1441" s="36"/>
      <c r="K1441" s="34"/>
      <c r="N1441" s="34"/>
      <c r="O1441" s="35"/>
      <c r="R1441" s="35"/>
    </row>
    <row r="1442" spans="1:18" x14ac:dyDescent="0.25">
      <c r="A1442" s="29"/>
      <c r="B1442" s="34"/>
      <c r="C1442" s="35"/>
      <c r="D1442" s="35"/>
      <c r="E1442" s="35"/>
      <c r="F1442" s="35"/>
      <c r="H1442" s="34"/>
      <c r="I1442" s="35"/>
      <c r="J1442" s="36"/>
      <c r="K1442" s="34"/>
      <c r="N1442" s="34"/>
      <c r="O1442" s="35"/>
      <c r="R1442" s="35"/>
    </row>
    <row r="1443" spans="1:18" x14ac:dyDescent="0.25">
      <c r="A1443" s="29"/>
      <c r="B1443" s="34"/>
      <c r="C1443" s="35"/>
      <c r="D1443" s="35"/>
      <c r="E1443" s="35"/>
      <c r="F1443" s="35"/>
      <c r="H1443" s="34"/>
      <c r="I1443" s="35"/>
      <c r="J1443" s="36"/>
      <c r="K1443" s="34"/>
      <c r="N1443" s="34"/>
      <c r="O1443" s="35"/>
      <c r="R1443" s="35"/>
    </row>
    <row r="1444" spans="1:18" x14ac:dyDescent="0.25">
      <c r="A1444" s="29"/>
      <c r="B1444" s="34"/>
      <c r="C1444" s="35"/>
      <c r="D1444" s="35"/>
      <c r="E1444" s="35"/>
      <c r="F1444" s="35"/>
      <c r="H1444" s="34"/>
      <c r="I1444" s="35"/>
      <c r="J1444" s="36"/>
      <c r="K1444" s="34"/>
      <c r="N1444" s="34"/>
      <c r="O1444" s="35"/>
      <c r="R1444" s="35"/>
    </row>
    <row r="1445" spans="1:18" x14ac:dyDescent="0.25">
      <c r="A1445" s="29"/>
      <c r="B1445" s="34"/>
      <c r="C1445" s="35"/>
      <c r="D1445" s="35"/>
      <c r="E1445" s="35"/>
      <c r="F1445" s="35"/>
      <c r="H1445" s="34"/>
      <c r="I1445" s="35"/>
      <c r="J1445" s="36"/>
      <c r="K1445" s="34"/>
      <c r="N1445" s="34"/>
      <c r="O1445" s="35"/>
      <c r="R1445" s="35"/>
    </row>
    <row r="1446" spans="1:18" x14ac:dyDescent="0.25">
      <c r="A1446" s="29"/>
      <c r="B1446" s="34"/>
      <c r="C1446" s="35"/>
      <c r="D1446" s="35"/>
      <c r="E1446" s="35"/>
      <c r="F1446" s="35"/>
      <c r="H1446" s="34"/>
      <c r="I1446" s="35"/>
      <c r="J1446" s="36"/>
      <c r="K1446" s="34"/>
      <c r="N1446" s="34"/>
      <c r="O1446" s="35"/>
      <c r="R1446" s="35"/>
    </row>
    <row r="1447" spans="1:18" x14ac:dyDescent="0.25">
      <c r="A1447" s="29"/>
      <c r="B1447" s="34"/>
      <c r="C1447" s="35"/>
      <c r="D1447" s="35"/>
      <c r="E1447" s="35"/>
      <c r="F1447" s="35"/>
      <c r="H1447" s="34"/>
      <c r="I1447" s="35"/>
      <c r="J1447" s="36"/>
      <c r="K1447" s="34"/>
      <c r="N1447" s="34"/>
      <c r="O1447" s="35"/>
      <c r="R1447" s="35"/>
    </row>
    <row r="1448" spans="1:18" x14ac:dyDescent="0.25">
      <c r="A1448" s="29"/>
      <c r="B1448" s="34"/>
      <c r="C1448" s="35"/>
      <c r="D1448" s="35"/>
      <c r="E1448" s="35"/>
      <c r="F1448" s="35"/>
      <c r="H1448" s="34"/>
      <c r="I1448" s="35"/>
      <c r="J1448" s="36"/>
      <c r="K1448" s="34"/>
      <c r="N1448" s="34"/>
      <c r="O1448" s="35"/>
      <c r="R1448" s="35"/>
    </row>
    <row r="1449" spans="1:18" x14ac:dyDescent="0.25">
      <c r="A1449" s="29"/>
      <c r="B1449" s="34"/>
      <c r="C1449" s="35"/>
      <c r="D1449" s="35"/>
      <c r="E1449" s="35"/>
      <c r="F1449" s="35"/>
      <c r="H1449" s="34"/>
      <c r="I1449" s="35"/>
      <c r="J1449" s="36"/>
      <c r="K1449" s="34"/>
      <c r="N1449" s="34"/>
      <c r="O1449" s="35"/>
      <c r="R1449" s="35"/>
    </row>
    <row r="1450" spans="1:18" x14ac:dyDescent="0.25">
      <c r="A1450" s="29"/>
      <c r="B1450" s="34"/>
      <c r="C1450" s="35"/>
      <c r="D1450" s="35"/>
      <c r="E1450" s="35"/>
      <c r="F1450" s="35"/>
      <c r="H1450" s="34"/>
      <c r="I1450" s="35"/>
      <c r="J1450" s="36"/>
      <c r="K1450" s="34"/>
      <c r="N1450" s="34"/>
      <c r="O1450" s="35"/>
      <c r="R1450" s="35"/>
    </row>
    <row r="1451" spans="1:18" x14ac:dyDescent="0.25">
      <c r="A1451" s="29"/>
      <c r="B1451" s="34"/>
      <c r="C1451" s="35"/>
      <c r="D1451" s="35"/>
      <c r="E1451" s="35"/>
      <c r="F1451" s="35"/>
      <c r="H1451" s="34"/>
      <c r="I1451" s="35"/>
      <c r="J1451" s="36"/>
      <c r="K1451" s="34"/>
      <c r="N1451" s="34"/>
      <c r="O1451" s="35"/>
      <c r="R1451" s="35"/>
    </row>
    <row r="1452" spans="1:18" x14ac:dyDescent="0.25">
      <c r="A1452" s="29"/>
      <c r="B1452" s="34"/>
      <c r="C1452" s="35"/>
      <c r="D1452" s="35"/>
      <c r="E1452" s="35"/>
      <c r="F1452" s="35"/>
      <c r="H1452" s="34"/>
      <c r="I1452" s="35"/>
      <c r="J1452" s="36"/>
      <c r="K1452" s="34"/>
      <c r="N1452" s="34"/>
      <c r="O1452" s="35"/>
      <c r="R1452" s="35"/>
    </row>
    <row r="1453" spans="1:18" x14ac:dyDescent="0.25">
      <c r="A1453" s="29"/>
      <c r="B1453" s="34"/>
      <c r="C1453" s="35"/>
      <c r="D1453" s="35"/>
      <c r="E1453" s="35"/>
      <c r="F1453" s="35"/>
      <c r="H1453" s="34"/>
      <c r="I1453" s="35"/>
      <c r="J1453" s="36"/>
      <c r="K1453" s="34"/>
      <c r="N1453" s="34"/>
      <c r="O1453" s="35"/>
      <c r="R1453" s="35"/>
    </row>
    <row r="1454" spans="1:18" x14ac:dyDescent="0.25">
      <c r="A1454" s="29"/>
      <c r="B1454" s="34"/>
      <c r="C1454" s="35"/>
      <c r="D1454" s="35"/>
      <c r="E1454" s="35"/>
      <c r="F1454" s="35"/>
      <c r="H1454" s="34"/>
      <c r="I1454" s="35"/>
      <c r="J1454" s="36"/>
      <c r="K1454" s="34"/>
      <c r="N1454" s="34"/>
      <c r="O1454" s="35"/>
      <c r="R1454" s="35"/>
    </row>
    <row r="1455" spans="1:18" x14ac:dyDescent="0.25">
      <c r="A1455" s="29"/>
      <c r="B1455" s="34"/>
      <c r="C1455" s="35"/>
      <c r="D1455" s="35"/>
      <c r="E1455" s="35"/>
      <c r="F1455" s="35"/>
      <c r="H1455" s="34"/>
      <c r="I1455" s="35"/>
      <c r="J1455" s="36"/>
      <c r="K1455" s="34"/>
      <c r="N1455" s="34"/>
      <c r="O1455" s="35"/>
      <c r="R1455" s="35"/>
    </row>
    <row r="1456" spans="1:18" x14ac:dyDescent="0.25">
      <c r="A1456" s="29"/>
      <c r="B1456" s="34"/>
      <c r="C1456" s="35"/>
      <c r="D1456" s="35"/>
      <c r="E1456" s="35"/>
      <c r="F1456" s="35"/>
      <c r="H1456" s="34"/>
      <c r="I1456" s="35"/>
      <c r="J1456" s="36"/>
      <c r="K1456" s="34"/>
      <c r="N1456" s="34"/>
      <c r="O1456" s="35"/>
      <c r="R1456" s="35"/>
    </row>
    <row r="1457" spans="1:18" x14ac:dyDescent="0.25">
      <c r="A1457" s="29"/>
      <c r="B1457" s="34"/>
      <c r="C1457" s="35"/>
      <c r="D1457" s="35"/>
      <c r="E1457" s="35"/>
      <c r="F1457" s="35"/>
      <c r="H1457" s="34"/>
      <c r="I1457" s="35"/>
      <c r="J1457" s="36"/>
      <c r="K1457" s="34"/>
      <c r="N1457" s="34"/>
      <c r="O1457" s="35"/>
      <c r="R1457" s="35"/>
    </row>
    <row r="1458" spans="1:18" x14ac:dyDescent="0.25">
      <c r="A1458" s="29"/>
      <c r="B1458" s="34"/>
      <c r="C1458" s="35"/>
      <c r="D1458" s="35"/>
      <c r="E1458" s="35"/>
      <c r="F1458" s="35"/>
      <c r="H1458" s="34"/>
      <c r="I1458" s="35"/>
      <c r="J1458" s="36"/>
      <c r="K1458" s="34"/>
      <c r="N1458" s="34"/>
      <c r="O1458" s="35"/>
      <c r="R1458" s="35"/>
    </row>
    <row r="1459" spans="1:18" x14ac:dyDescent="0.25">
      <c r="A1459" s="29"/>
      <c r="B1459" s="34"/>
      <c r="C1459" s="35"/>
      <c r="D1459" s="35"/>
      <c r="E1459" s="35"/>
      <c r="F1459" s="35"/>
      <c r="H1459" s="34"/>
      <c r="I1459" s="35"/>
      <c r="J1459" s="36"/>
      <c r="K1459" s="34"/>
      <c r="N1459" s="34"/>
      <c r="O1459" s="35"/>
      <c r="R1459" s="35"/>
    </row>
    <row r="1460" spans="1:18" x14ac:dyDescent="0.25">
      <c r="A1460" s="29"/>
      <c r="B1460" s="34"/>
      <c r="C1460" s="35"/>
      <c r="D1460" s="35"/>
      <c r="E1460" s="35"/>
      <c r="F1460" s="35"/>
      <c r="H1460" s="34"/>
      <c r="I1460" s="35"/>
      <c r="J1460" s="36"/>
      <c r="K1460" s="34"/>
      <c r="N1460" s="34"/>
      <c r="O1460" s="35"/>
      <c r="R1460" s="35"/>
    </row>
    <row r="1461" spans="1:18" x14ac:dyDescent="0.25">
      <c r="A1461" s="29"/>
      <c r="B1461" s="34"/>
      <c r="C1461" s="35"/>
      <c r="D1461" s="35"/>
      <c r="E1461" s="35"/>
      <c r="F1461" s="35"/>
      <c r="H1461" s="34"/>
      <c r="I1461" s="35"/>
      <c r="J1461" s="36"/>
      <c r="K1461" s="34"/>
      <c r="N1461" s="34"/>
      <c r="O1461" s="35"/>
      <c r="R1461" s="35"/>
    </row>
    <row r="1462" spans="1:18" x14ac:dyDescent="0.25">
      <c r="A1462" s="29"/>
      <c r="B1462" s="34"/>
      <c r="C1462" s="35"/>
      <c r="D1462" s="35"/>
      <c r="E1462" s="35"/>
      <c r="F1462" s="35"/>
      <c r="H1462" s="34"/>
      <c r="I1462" s="35"/>
      <c r="J1462" s="36"/>
      <c r="K1462" s="34"/>
      <c r="N1462" s="34"/>
      <c r="O1462" s="35"/>
      <c r="R1462" s="35"/>
    </row>
    <row r="1463" spans="1:18" x14ac:dyDescent="0.25">
      <c r="A1463" s="29"/>
      <c r="B1463" s="34"/>
      <c r="C1463" s="35"/>
      <c r="D1463" s="35"/>
      <c r="E1463" s="35"/>
      <c r="F1463" s="35"/>
      <c r="H1463" s="34"/>
      <c r="I1463" s="35"/>
      <c r="J1463" s="36"/>
      <c r="K1463" s="34"/>
      <c r="N1463" s="34"/>
      <c r="O1463" s="35"/>
      <c r="R1463" s="35"/>
    </row>
    <row r="1464" spans="1:18" x14ac:dyDescent="0.25">
      <c r="A1464" s="29"/>
      <c r="B1464" s="34"/>
      <c r="C1464" s="35"/>
      <c r="D1464" s="35"/>
      <c r="E1464" s="35"/>
      <c r="F1464" s="35"/>
      <c r="H1464" s="34"/>
      <c r="I1464" s="35"/>
      <c r="J1464" s="36"/>
      <c r="K1464" s="34"/>
      <c r="N1464" s="34"/>
      <c r="O1464" s="35"/>
      <c r="R1464" s="35"/>
    </row>
    <row r="1465" spans="1:18" x14ac:dyDescent="0.25">
      <c r="A1465" s="29"/>
      <c r="B1465" s="34"/>
      <c r="C1465" s="35"/>
      <c r="D1465" s="35"/>
      <c r="E1465" s="35"/>
      <c r="F1465" s="35"/>
      <c r="H1465" s="34"/>
      <c r="I1465" s="35"/>
      <c r="J1465" s="36"/>
      <c r="K1465" s="34"/>
      <c r="N1465" s="34"/>
      <c r="O1465" s="35"/>
      <c r="R1465" s="35"/>
    </row>
    <row r="1466" spans="1:18" x14ac:dyDescent="0.25">
      <c r="A1466" s="29"/>
      <c r="B1466" s="34"/>
      <c r="C1466" s="35"/>
      <c r="D1466" s="35"/>
      <c r="E1466" s="35"/>
      <c r="F1466" s="35"/>
      <c r="H1466" s="34"/>
      <c r="I1466" s="35"/>
      <c r="J1466" s="36"/>
      <c r="K1466" s="34"/>
      <c r="N1466" s="34"/>
      <c r="O1466" s="35"/>
      <c r="R1466" s="35"/>
    </row>
    <row r="1467" spans="1:18" x14ac:dyDescent="0.25">
      <c r="A1467" s="29"/>
      <c r="B1467" s="34"/>
      <c r="C1467" s="35"/>
      <c r="D1467" s="35"/>
      <c r="E1467" s="35"/>
      <c r="F1467" s="35"/>
      <c r="H1467" s="34"/>
      <c r="I1467" s="35"/>
      <c r="J1467" s="36"/>
      <c r="K1467" s="34"/>
      <c r="N1467" s="34"/>
      <c r="O1467" s="35"/>
      <c r="R1467" s="35"/>
    </row>
    <row r="1468" spans="1:18" x14ac:dyDescent="0.25">
      <c r="A1468" s="29"/>
      <c r="B1468" s="34"/>
      <c r="C1468" s="35"/>
      <c r="D1468" s="35"/>
      <c r="E1468" s="35"/>
      <c r="F1468" s="35"/>
      <c r="H1468" s="34"/>
      <c r="I1468" s="35"/>
      <c r="J1468" s="36"/>
      <c r="K1468" s="34"/>
      <c r="N1468" s="34"/>
      <c r="O1468" s="35"/>
      <c r="R1468" s="35"/>
    </row>
    <row r="1469" spans="1:18" x14ac:dyDescent="0.25">
      <c r="A1469" s="29"/>
      <c r="B1469" s="34"/>
      <c r="C1469" s="35"/>
      <c r="D1469" s="35"/>
      <c r="E1469" s="35"/>
      <c r="F1469" s="35"/>
      <c r="H1469" s="34"/>
      <c r="I1469" s="35"/>
      <c r="J1469" s="36"/>
      <c r="K1469" s="34"/>
      <c r="N1469" s="34"/>
      <c r="O1469" s="35"/>
      <c r="R1469" s="35"/>
    </row>
    <row r="1470" spans="1:18" x14ac:dyDescent="0.25">
      <c r="A1470" s="29"/>
      <c r="B1470" s="34"/>
      <c r="C1470" s="35"/>
      <c r="D1470" s="35"/>
      <c r="E1470" s="35"/>
      <c r="F1470" s="35"/>
      <c r="H1470" s="34"/>
      <c r="I1470" s="35"/>
      <c r="J1470" s="36"/>
      <c r="K1470" s="34"/>
      <c r="N1470" s="34"/>
      <c r="O1470" s="35"/>
      <c r="R1470" s="35"/>
    </row>
    <row r="1471" spans="1:18" x14ac:dyDescent="0.25">
      <c r="A1471" s="29"/>
      <c r="B1471" s="34"/>
      <c r="C1471" s="35"/>
      <c r="D1471" s="35"/>
      <c r="E1471" s="35"/>
      <c r="F1471" s="35"/>
      <c r="H1471" s="34"/>
      <c r="I1471" s="35"/>
      <c r="J1471" s="36"/>
      <c r="K1471" s="34"/>
      <c r="N1471" s="34"/>
      <c r="O1471" s="35"/>
      <c r="R1471" s="35"/>
    </row>
    <row r="1472" spans="1:18" x14ac:dyDescent="0.25">
      <c r="A1472" s="29"/>
      <c r="B1472" s="34"/>
      <c r="C1472" s="35"/>
      <c r="D1472" s="35"/>
      <c r="E1472" s="35"/>
      <c r="F1472" s="35"/>
      <c r="H1472" s="34"/>
      <c r="I1472" s="35"/>
      <c r="J1472" s="36"/>
      <c r="K1472" s="34"/>
      <c r="N1472" s="34"/>
      <c r="O1472" s="35"/>
      <c r="R1472" s="35"/>
    </row>
    <row r="1473" spans="1:18" x14ac:dyDescent="0.25">
      <c r="A1473" s="29"/>
      <c r="B1473" s="34"/>
      <c r="C1473" s="35"/>
      <c r="D1473" s="35"/>
      <c r="E1473" s="35"/>
      <c r="F1473" s="35"/>
      <c r="H1473" s="34"/>
      <c r="I1473" s="35"/>
      <c r="J1473" s="36"/>
      <c r="K1473" s="34"/>
      <c r="N1473" s="34"/>
      <c r="O1473" s="35"/>
      <c r="R1473" s="35"/>
    </row>
    <row r="1474" spans="1:18" x14ac:dyDescent="0.25">
      <c r="A1474" s="29"/>
      <c r="B1474" s="34"/>
      <c r="C1474" s="35"/>
      <c r="D1474" s="35"/>
      <c r="E1474" s="35"/>
      <c r="F1474" s="35"/>
      <c r="H1474" s="34"/>
      <c r="I1474" s="35"/>
      <c r="J1474" s="36"/>
      <c r="K1474" s="34"/>
      <c r="N1474" s="34"/>
      <c r="O1474" s="35"/>
      <c r="R1474" s="35"/>
    </row>
    <row r="1475" spans="1:18" x14ac:dyDescent="0.25">
      <c r="A1475" s="29"/>
      <c r="B1475" s="34"/>
      <c r="C1475" s="35"/>
      <c r="D1475" s="35"/>
      <c r="E1475" s="35"/>
      <c r="F1475" s="35"/>
      <c r="H1475" s="34"/>
      <c r="I1475" s="35"/>
      <c r="J1475" s="36"/>
      <c r="K1475" s="34"/>
      <c r="N1475" s="34"/>
      <c r="O1475" s="35"/>
      <c r="R1475" s="35"/>
    </row>
    <row r="1476" spans="1:18" x14ac:dyDescent="0.25">
      <c r="A1476" s="29"/>
      <c r="B1476" s="34"/>
      <c r="C1476" s="35"/>
      <c r="D1476" s="35"/>
      <c r="E1476" s="35"/>
      <c r="F1476" s="35"/>
      <c r="H1476" s="34"/>
      <c r="I1476" s="35"/>
      <c r="J1476" s="36"/>
      <c r="K1476" s="34"/>
      <c r="N1476" s="34"/>
      <c r="O1476" s="35"/>
      <c r="R1476" s="35"/>
    </row>
    <row r="1477" spans="1:18" x14ac:dyDescent="0.25">
      <c r="A1477" s="29"/>
      <c r="B1477" s="34"/>
      <c r="C1477" s="35"/>
      <c r="D1477" s="35"/>
      <c r="E1477" s="35"/>
      <c r="F1477" s="35"/>
      <c r="H1477" s="34"/>
      <c r="I1477" s="35"/>
      <c r="J1477" s="36"/>
      <c r="K1477" s="34"/>
      <c r="N1477" s="34"/>
      <c r="O1477" s="35"/>
      <c r="R1477" s="35"/>
    </row>
    <row r="1478" spans="1:18" x14ac:dyDescent="0.25">
      <c r="A1478" s="29"/>
      <c r="B1478" s="34"/>
      <c r="C1478" s="35"/>
      <c r="D1478" s="35"/>
      <c r="E1478" s="35"/>
      <c r="F1478" s="35"/>
      <c r="H1478" s="34"/>
      <c r="I1478" s="35"/>
      <c r="J1478" s="36"/>
      <c r="K1478" s="34"/>
      <c r="N1478" s="34"/>
      <c r="O1478" s="35"/>
      <c r="R1478" s="35"/>
    </row>
    <row r="1479" spans="1:18" x14ac:dyDescent="0.25">
      <c r="A1479" s="29"/>
      <c r="B1479" s="34"/>
      <c r="C1479" s="35"/>
      <c r="D1479" s="35"/>
      <c r="E1479" s="35"/>
      <c r="F1479" s="35"/>
      <c r="H1479" s="34"/>
      <c r="I1479" s="35"/>
      <c r="J1479" s="36"/>
      <c r="K1479" s="34"/>
      <c r="N1479" s="34"/>
      <c r="O1479" s="35"/>
      <c r="R1479" s="35"/>
    </row>
    <row r="1480" spans="1:18" x14ac:dyDescent="0.25">
      <c r="A1480" s="29"/>
      <c r="B1480" s="34"/>
      <c r="C1480" s="35"/>
      <c r="D1480" s="35"/>
      <c r="E1480" s="35"/>
      <c r="F1480" s="35"/>
      <c r="H1480" s="34"/>
      <c r="I1480" s="35"/>
      <c r="J1480" s="36"/>
      <c r="K1480" s="34"/>
      <c r="N1480" s="34"/>
      <c r="O1480" s="35"/>
      <c r="R1480" s="35"/>
    </row>
    <row r="1481" spans="1:18" x14ac:dyDescent="0.25">
      <c r="A1481" s="29"/>
      <c r="B1481" s="34"/>
      <c r="C1481" s="35"/>
      <c r="D1481" s="35"/>
      <c r="E1481" s="35"/>
      <c r="F1481" s="35"/>
      <c r="H1481" s="34"/>
      <c r="I1481" s="35"/>
      <c r="J1481" s="36"/>
      <c r="K1481" s="34"/>
      <c r="N1481" s="34"/>
      <c r="O1481" s="35"/>
      <c r="R1481" s="35"/>
    </row>
    <row r="1482" spans="1:18" x14ac:dyDescent="0.25">
      <c r="A1482" s="29"/>
      <c r="B1482" s="34"/>
      <c r="C1482" s="35"/>
      <c r="D1482" s="35"/>
      <c r="E1482" s="35"/>
      <c r="F1482" s="35"/>
      <c r="H1482" s="34"/>
      <c r="I1482" s="35"/>
      <c r="J1482" s="36"/>
      <c r="K1482" s="34"/>
      <c r="N1482" s="34"/>
      <c r="O1482" s="35"/>
      <c r="R1482" s="35"/>
    </row>
    <row r="1483" spans="1:18" x14ac:dyDescent="0.25">
      <c r="A1483" s="29"/>
      <c r="B1483" s="34"/>
      <c r="C1483" s="35"/>
      <c r="D1483" s="35"/>
      <c r="E1483" s="35"/>
      <c r="F1483" s="35"/>
      <c r="H1483" s="34"/>
      <c r="I1483" s="35"/>
      <c r="J1483" s="36"/>
      <c r="K1483" s="34"/>
      <c r="N1483" s="34"/>
      <c r="O1483" s="35"/>
      <c r="R1483" s="35"/>
    </row>
    <row r="1484" spans="1:18" x14ac:dyDescent="0.25">
      <c r="A1484" s="29"/>
      <c r="B1484" s="34"/>
      <c r="C1484" s="35"/>
      <c r="D1484" s="35"/>
      <c r="E1484" s="35"/>
      <c r="F1484" s="35"/>
      <c r="H1484" s="34"/>
      <c r="I1484" s="35"/>
      <c r="J1484" s="36"/>
      <c r="K1484" s="34"/>
      <c r="N1484" s="34"/>
      <c r="O1484" s="35"/>
      <c r="R1484" s="35"/>
    </row>
    <row r="1485" spans="1:18" x14ac:dyDescent="0.25">
      <c r="A1485" s="29"/>
      <c r="B1485" s="34"/>
      <c r="C1485" s="35"/>
      <c r="D1485" s="35"/>
      <c r="E1485" s="35"/>
      <c r="F1485" s="35"/>
      <c r="H1485" s="34"/>
      <c r="I1485" s="35"/>
      <c r="J1485" s="36"/>
      <c r="K1485" s="34"/>
      <c r="N1485" s="34"/>
      <c r="O1485" s="35"/>
      <c r="R1485" s="35"/>
    </row>
    <row r="1486" spans="1:18" x14ac:dyDescent="0.25">
      <c r="A1486" s="29"/>
      <c r="B1486" s="34"/>
      <c r="C1486" s="35"/>
      <c r="D1486" s="35"/>
      <c r="E1486" s="35"/>
      <c r="F1486" s="35"/>
      <c r="H1486" s="34"/>
      <c r="I1486" s="35"/>
      <c r="J1486" s="36"/>
      <c r="K1486" s="34"/>
      <c r="N1486" s="34"/>
      <c r="O1486" s="35"/>
      <c r="R1486" s="35"/>
    </row>
    <row r="1487" spans="1:18" x14ac:dyDescent="0.25">
      <c r="A1487" s="29"/>
      <c r="B1487" s="34"/>
      <c r="C1487" s="35"/>
      <c r="D1487" s="35"/>
      <c r="E1487" s="35"/>
      <c r="F1487" s="35"/>
      <c r="H1487" s="34"/>
      <c r="I1487" s="35"/>
      <c r="J1487" s="36"/>
      <c r="K1487" s="34"/>
      <c r="N1487" s="34"/>
      <c r="O1487" s="35"/>
      <c r="R1487" s="35"/>
    </row>
    <row r="1488" spans="1:18" x14ac:dyDescent="0.25">
      <c r="A1488" s="29"/>
      <c r="B1488" s="34"/>
      <c r="C1488" s="35"/>
      <c r="D1488" s="35"/>
      <c r="E1488" s="35"/>
      <c r="F1488" s="35"/>
      <c r="H1488" s="34"/>
      <c r="I1488" s="35"/>
      <c r="J1488" s="36"/>
      <c r="K1488" s="34"/>
      <c r="N1488" s="34"/>
      <c r="O1488" s="35"/>
      <c r="R1488" s="35"/>
    </row>
    <row r="1489" spans="1:18" x14ac:dyDescent="0.25">
      <c r="A1489" s="29"/>
      <c r="B1489" s="34"/>
      <c r="C1489" s="35"/>
      <c r="D1489" s="35"/>
      <c r="E1489" s="35"/>
      <c r="F1489" s="35"/>
      <c r="H1489" s="34"/>
      <c r="I1489" s="35"/>
      <c r="J1489" s="36"/>
      <c r="K1489" s="34"/>
      <c r="N1489" s="34"/>
      <c r="O1489" s="35"/>
      <c r="R1489" s="35"/>
    </row>
    <row r="1490" spans="1:18" x14ac:dyDescent="0.25">
      <c r="A1490" s="29"/>
      <c r="B1490" s="34"/>
      <c r="C1490" s="35"/>
      <c r="D1490" s="35"/>
      <c r="E1490" s="35"/>
      <c r="F1490" s="35"/>
      <c r="H1490" s="34"/>
      <c r="I1490" s="35"/>
      <c r="J1490" s="36"/>
      <c r="K1490" s="34"/>
      <c r="N1490" s="34"/>
      <c r="O1490" s="35"/>
      <c r="R1490" s="35"/>
    </row>
    <row r="1491" spans="1:18" x14ac:dyDescent="0.25">
      <c r="A1491" s="29"/>
      <c r="B1491" s="34"/>
      <c r="C1491" s="35"/>
      <c r="D1491" s="35"/>
      <c r="E1491" s="35"/>
      <c r="F1491" s="35"/>
      <c r="H1491" s="34"/>
      <c r="I1491" s="35"/>
      <c r="J1491" s="36"/>
      <c r="K1491" s="34"/>
      <c r="N1491" s="34"/>
      <c r="O1491" s="35"/>
      <c r="R1491" s="35"/>
    </row>
    <row r="1492" spans="1:18" x14ac:dyDescent="0.25">
      <c r="A1492" s="29"/>
      <c r="B1492" s="34"/>
      <c r="C1492" s="35"/>
      <c r="D1492" s="35"/>
      <c r="E1492" s="35"/>
      <c r="F1492" s="35"/>
      <c r="H1492" s="34"/>
      <c r="I1492" s="35"/>
      <c r="J1492" s="36"/>
      <c r="K1492" s="34"/>
      <c r="N1492" s="34"/>
      <c r="O1492" s="35"/>
      <c r="R1492" s="35"/>
    </row>
    <row r="1493" spans="1:18" x14ac:dyDescent="0.25">
      <c r="A1493" s="29"/>
      <c r="B1493" s="34"/>
      <c r="C1493" s="35"/>
      <c r="D1493" s="35"/>
      <c r="E1493" s="35"/>
      <c r="F1493" s="35"/>
      <c r="H1493" s="34"/>
      <c r="I1493" s="35"/>
      <c r="J1493" s="36"/>
      <c r="K1493" s="34"/>
      <c r="N1493" s="34"/>
      <c r="O1493" s="35"/>
      <c r="R1493" s="35"/>
    </row>
    <row r="1494" spans="1:18" x14ac:dyDescent="0.25">
      <c r="A1494" s="29"/>
      <c r="B1494" s="34"/>
      <c r="C1494" s="35"/>
      <c r="D1494" s="35"/>
      <c r="E1494" s="35"/>
      <c r="F1494" s="35"/>
      <c r="H1494" s="34"/>
      <c r="I1494" s="35"/>
      <c r="J1494" s="36"/>
      <c r="K1494" s="34"/>
      <c r="N1494" s="34"/>
      <c r="O1494" s="35"/>
      <c r="R1494" s="35"/>
    </row>
    <row r="1495" spans="1:18" x14ac:dyDescent="0.25">
      <c r="A1495" s="29"/>
      <c r="B1495" s="34"/>
      <c r="C1495" s="35"/>
      <c r="D1495" s="35"/>
      <c r="E1495" s="35"/>
      <c r="F1495" s="35"/>
      <c r="H1495" s="34"/>
      <c r="I1495" s="35"/>
      <c r="J1495" s="36"/>
      <c r="K1495" s="34"/>
      <c r="N1495" s="34"/>
      <c r="O1495" s="35"/>
      <c r="R1495" s="35"/>
    </row>
    <row r="1496" spans="1:18" x14ac:dyDescent="0.25">
      <c r="A1496" s="29"/>
      <c r="B1496" s="34"/>
      <c r="C1496" s="35"/>
      <c r="D1496" s="35"/>
      <c r="E1496" s="35"/>
      <c r="F1496" s="35"/>
      <c r="H1496" s="34"/>
      <c r="I1496" s="35"/>
      <c r="J1496" s="36"/>
      <c r="K1496" s="34"/>
      <c r="N1496" s="34"/>
      <c r="O1496" s="35"/>
      <c r="R1496" s="35"/>
    </row>
    <row r="1497" spans="1:18" x14ac:dyDescent="0.25">
      <c r="A1497" s="29"/>
      <c r="B1497" s="34"/>
      <c r="C1497" s="35"/>
      <c r="D1497" s="35"/>
      <c r="E1497" s="35"/>
      <c r="F1497" s="35"/>
      <c r="H1497" s="34"/>
      <c r="I1497" s="35"/>
      <c r="J1497" s="36"/>
      <c r="K1497" s="34"/>
      <c r="N1497" s="34"/>
      <c r="O1497" s="35"/>
      <c r="R1497" s="35"/>
    </row>
    <row r="1498" spans="1:18" x14ac:dyDescent="0.25">
      <c r="A1498" s="29"/>
      <c r="B1498" s="34"/>
      <c r="C1498" s="35"/>
      <c r="D1498" s="35"/>
      <c r="E1498" s="35"/>
      <c r="F1498" s="35"/>
      <c r="H1498" s="34"/>
      <c r="I1498" s="35"/>
      <c r="J1498" s="36"/>
      <c r="K1498" s="34"/>
      <c r="N1498" s="34"/>
      <c r="O1498" s="35"/>
      <c r="R1498" s="35"/>
    </row>
    <row r="1499" spans="1:18" x14ac:dyDescent="0.25">
      <c r="A1499" s="29"/>
      <c r="B1499" s="34"/>
      <c r="C1499" s="35"/>
      <c r="D1499" s="35"/>
      <c r="E1499" s="35"/>
      <c r="F1499" s="35"/>
      <c r="H1499" s="34"/>
      <c r="I1499" s="35"/>
      <c r="J1499" s="36"/>
      <c r="K1499" s="34"/>
      <c r="N1499" s="34"/>
      <c r="O1499" s="35"/>
      <c r="R1499" s="35"/>
    </row>
    <row r="1500" spans="1:18" x14ac:dyDescent="0.25">
      <c r="A1500" s="29"/>
      <c r="B1500" s="34"/>
      <c r="C1500" s="35"/>
      <c r="D1500" s="35"/>
      <c r="E1500" s="35"/>
      <c r="F1500" s="35"/>
      <c r="H1500" s="34"/>
      <c r="I1500" s="35"/>
      <c r="J1500" s="36"/>
      <c r="K1500" s="34"/>
      <c r="N1500" s="34"/>
      <c r="O1500" s="35"/>
      <c r="R1500" s="35"/>
    </row>
    <row r="1501" spans="1:18" x14ac:dyDescent="0.25">
      <c r="A1501" s="29"/>
      <c r="B1501" s="34"/>
      <c r="C1501" s="35"/>
      <c r="D1501" s="35"/>
      <c r="E1501" s="35"/>
      <c r="F1501" s="35"/>
      <c r="H1501" s="34"/>
      <c r="I1501" s="35"/>
      <c r="J1501" s="36"/>
      <c r="K1501" s="34"/>
      <c r="N1501" s="34"/>
      <c r="O1501" s="35"/>
      <c r="R1501" s="35"/>
    </row>
    <row r="1502" spans="1:18" x14ac:dyDescent="0.25">
      <c r="A1502" s="29"/>
      <c r="B1502" s="34"/>
      <c r="C1502" s="35"/>
      <c r="D1502" s="35"/>
      <c r="E1502" s="35"/>
      <c r="F1502" s="35"/>
      <c r="H1502" s="34"/>
      <c r="I1502" s="35"/>
      <c r="J1502" s="36"/>
      <c r="K1502" s="34"/>
      <c r="N1502" s="34"/>
      <c r="O1502" s="35"/>
      <c r="R1502" s="35"/>
    </row>
    <row r="1503" spans="1:18" x14ac:dyDescent="0.25">
      <c r="A1503" s="29"/>
      <c r="B1503" s="34"/>
      <c r="C1503" s="35"/>
      <c r="D1503" s="35"/>
      <c r="E1503" s="35"/>
      <c r="F1503" s="35"/>
      <c r="H1503" s="34"/>
      <c r="I1503" s="35"/>
      <c r="J1503" s="36"/>
      <c r="K1503" s="34"/>
      <c r="N1503" s="34"/>
      <c r="O1503" s="35"/>
      <c r="R1503" s="35"/>
    </row>
    <row r="1504" spans="1:18" x14ac:dyDescent="0.25">
      <c r="A1504" s="29"/>
      <c r="B1504" s="34"/>
      <c r="C1504" s="35"/>
      <c r="D1504" s="35"/>
      <c r="E1504" s="35"/>
      <c r="F1504" s="35"/>
      <c r="H1504" s="34"/>
      <c r="I1504" s="35"/>
      <c r="J1504" s="36"/>
      <c r="K1504" s="34"/>
      <c r="N1504" s="34"/>
      <c r="O1504" s="35"/>
      <c r="R1504" s="35"/>
    </row>
    <row r="1505" spans="1:18" x14ac:dyDescent="0.25">
      <c r="A1505" s="29"/>
      <c r="B1505" s="34"/>
      <c r="C1505" s="35"/>
      <c r="D1505" s="35"/>
      <c r="E1505" s="35"/>
      <c r="F1505" s="35"/>
      <c r="H1505" s="34"/>
      <c r="I1505" s="35"/>
      <c r="J1505" s="36"/>
      <c r="K1505" s="34"/>
      <c r="N1505" s="34"/>
      <c r="O1505" s="35"/>
      <c r="R1505" s="35"/>
    </row>
    <row r="1506" spans="1:18" x14ac:dyDescent="0.25">
      <c r="A1506" s="29"/>
      <c r="B1506" s="34"/>
      <c r="C1506" s="35"/>
      <c r="D1506" s="35"/>
      <c r="E1506" s="35"/>
      <c r="F1506" s="35"/>
      <c r="H1506" s="34"/>
      <c r="I1506" s="35"/>
      <c r="J1506" s="36"/>
      <c r="K1506" s="34"/>
      <c r="N1506" s="34"/>
      <c r="O1506" s="35"/>
      <c r="R1506" s="35"/>
    </row>
    <row r="1507" spans="1:18" x14ac:dyDescent="0.25">
      <c r="A1507" s="29"/>
      <c r="B1507" s="34"/>
      <c r="C1507" s="35"/>
      <c r="D1507" s="35"/>
      <c r="E1507" s="35"/>
      <c r="F1507" s="35"/>
      <c r="H1507" s="34"/>
      <c r="I1507" s="35"/>
      <c r="J1507" s="36"/>
      <c r="K1507" s="34"/>
      <c r="N1507" s="34"/>
      <c r="O1507" s="35"/>
      <c r="R1507" s="35"/>
    </row>
    <row r="1508" spans="1:18" x14ac:dyDescent="0.25">
      <c r="A1508" s="29"/>
      <c r="B1508" s="34"/>
      <c r="C1508" s="35"/>
      <c r="D1508" s="35"/>
      <c r="E1508" s="35"/>
      <c r="F1508" s="35"/>
      <c r="H1508" s="34"/>
      <c r="I1508" s="35"/>
      <c r="J1508" s="36"/>
      <c r="K1508" s="34"/>
      <c r="N1508" s="34"/>
      <c r="O1508" s="35"/>
      <c r="R1508" s="35"/>
    </row>
    <row r="1509" spans="1:18" x14ac:dyDescent="0.25">
      <c r="A1509" s="29"/>
      <c r="B1509" s="34"/>
      <c r="C1509" s="35"/>
      <c r="D1509" s="35"/>
      <c r="E1509" s="35"/>
      <c r="F1509" s="35"/>
      <c r="H1509" s="34"/>
      <c r="I1509" s="35"/>
      <c r="J1509" s="36"/>
      <c r="K1509" s="34"/>
      <c r="N1509" s="34"/>
      <c r="O1509" s="35"/>
      <c r="R1509" s="35"/>
    </row>
    <row r="1510" spans="1:18" x14ac:dyDescent="0.25">
      <c r="A1510" s="29"/>
      <c r="B1510" s="34"/>
      <c r="C1510" s="35"/>
      <c r="D1510" s="35"/>
      <c r="E1510" s="35"/>
      <c r="F1510" s="35"/>
      <c r="H1510" s="34"/>
      <c r="I1510" s="35"/>
      <c r="J1510" s="36"/>
      <c r="K1510" s="34"/>
      <c r="N1510" s="34"/>
      <c r="O1510" s="35"/>
      <c r="R1510" s="35"/>
    </row>
    <row r="1511" spans="1:18" x14ac:dyDescent="0.25">
      <c r="A1511" s="29"/>
      <c r="B1511" s="34"/>
      <c r="C1511" s="35"/>
      <c r="D1511" s="35"/>
      <c r="E1511" s="35"/>
      <c r="F1511" s="35"/>
      <c r="H1511" s="34"/>
      <c r="I1511" s="35"/>
      <c r="J1511" s="36"/>
      <c r="K1511" s="34"/>
      <c r="N1511" s="34"/>
      <c r="O1511" s="35"/>
      <c r="R1511" s="35"/>
    </row>
    <row r="1512" spans="1:18" x14ac:dyDescent="0.25">
      <c r="A1512" s="29"/>
      <c r="B1512" s="34"/>
      <c r="C1512" s="35"/>
      <c r="D1512" s="35"/>
      <c r="E1512" s="35"/>
      <c r="F1512" s="35"/>
      <c r="H1512" s="34"/>
      <c r="I1512" s="35"/>
      <c r="J1512" s="36"/>
      <c r="K1512" s="34"/>
      <c r="N1512" s="34"/>
      <c r="O1512" s="35"/>
      <c r="R1512" s="35"/>
    </row>
    <row r="1513" spans="1:18" x14ac:dyDescent="0.25">
      <c r="A1513" s="29"/>
      <c r="B1513" s="34"/>
      <c r="C1513" s="35"/>
      <c r="D1513" s="35"/>
      <c r="E1513" s="35"/>
      <c r="F1513" s="35"/>
      <c r="H1513" s="34"/>
      <c r="I1513" s="35"/>
      <c r="J1513" s="36"/>
      <c r="K1513" s="34"/>
      <c r="N1513" s="34"/>
      <c r="O1513" s="35"/>
      <c r="R1513" s="35"/>
    </row>
    <row r="1514" spans="1:18" x14ac:dyDescent="0.25">
      <c r="A1514" s="29"/>
      <c r="B1514" s="34"/>
      <c r="C1514" s="35"/>
      <c r="D1514" s="35"/>
      <c r="E1514" s="35"/>
      <c r="F1514" s="35"/>
      <c r="H1514" s="34"/>
      <c r="I1514" s="35"/>
      <c r="J1514" s="36"/>
      <c r="K1514" s="34"/>
      <c r="N1514" s="34"/>
      <c r="O1514" s="35"/>
      <c r="R1514" s="35"/>
    </row>
    <row r="1515" spans="1:18" x14ac:dyDescent="0.25">
      <c r="A1515" s="29"/>
      <c r="B1515" s="34"/>
      <c r="C1515" s="35"/>
      <c r="D1515" s="35"/>
      <c r="E1515" s="35"/>
      <c r="F1515" s="35"/>
      <c r="H1515" s="34"/>
      <c r="I1515" s="35"/>
      <c r="J1515" s="36"/>
      <c r="K1515" s="34"/>
      <c r="N1515" s="34"/>
      <c r="O1515" s="35"/>
      <c r="R1515" s="35"/>
    </row>
    <row r="1516" spans="1:18" x14ac:dyDescent="0.25">
      <c r="A1516" s="29"/>
      <c r="B1516" s="34"/>
      <c r="C1516" s="35"/>
      <c r="D1516" s="35"/>
      <c r="E1516" s="35"/>
      <c r="F1516" s="35"/>
      <c r="H1516" s="34"/>
      <c r="I1516" s="35"/>
      <c r="J1516" s="36"/>
      <c r="K1516" s="34"/>
      <c r="N1516" s="34"/>
      <c r="O1516" s="35"/>
      <c r="R1516" s="35"/>
    </row>
    <row r="1517" spans="1:18" x14ac:dyDescent="0.25">
      <c r="A1517" s="29"/>
      <c r="B1517" s="34"/>
      <c r="C1517" s="35"/>
      <c r="D1517" s="35"/>
      <c r="E1517" s="35"/>
      <c r="F1517" s="35"/>
      <c r="H1517" s="34"/>
      <c r="I1517" s="35"/>
      <c r="J1517" s="36"/>
      <c r="K1517" s="34"/>
      <c r="N1517" s="34"/>
      <c r="O1517" s="35"/>
      <c r="R1517" s="35"/>
    </row>
    <row r="1518" spans="1:18" x14ac:dyDescent="0.25">
      <c r="A1518" s="29"/>
      <c r="B1518" s="34"/>
      <c r="C1518" s="35"/>
      <c r="D1518" s="35"/>
      <c r="E1518" s="35"/>
      <c r="F1518" s="35"/>
      <c r="H1518" s="34"/>
      <c r="I1518" s="35"/>
      <c r="J1518" s="36"/>
      <c r="K1518" s="34"/>
      <c r="N1518" s="34"/>
      <c r="O1518" s="35"/>
      <c r="R1518" s="35"/>
    </row>
    <row r="1519" spans="1:18" x14ac:dyDescent="0.25">
      <c r="A1519" s="29"/>
      <c r="B1519" s="34"/>
      <c r="C1519" s="35"/>
      <c r="D1519" s="35"/>
      <c r="E1519" s="35"/>
      <c r="F1519" s="35"/>
      <c r="H1519" s="34"/>
      <c r="I1519" s="35"/>
      <c r="J1519" s="36"/>
      <c r="K1519" s="34"/>
      <c r="N1519" s="34"/>
      <c r="O1519" s="35"/>
      <c r="R1519" s="35"/>
    </row>
    <row r="1520" spans="1:18" x14ac:dyDescent="0.25">
      <c r="A1520" s="29"/>
      <c r="B1520" s="34"/>
      <c r="C1520" s="35"/>
      <c r="D1520" s="35"/>
      <c r="E1520" s="35"/>
      <c r="F1520" s="35"/>
      <c r="H1520" s="34"/>
      <c r="I1520" s="35"/>
      <c r="J1520" s="36"/>
      <c r="K1520" s="34"/>
      <c r="N1520" s="34"/>
      <c r="O1520" s="35"/>
      <c r="R1520" s="35"/>
    </row>
    <row r="1521" spans="1:18" x14ac:dyDescent="0.25">
      <c r="A1521" s="29"/>
      <c r="B1521" s="34"/>
      <c r="C1521" s="35"/>
      <c r="D1521" s="35"/>
      <c r="E1521" s="35"/>
      <c r="F1521" s="35"/>
      <c r="H1521" s="34"/>
      <c r="I1521" s="35"/>
      <c r="J1521" s="36"/>
      <c r="K1521" s="34"/>
      <c r="N1521" s="34"/>
      <c r="O1521" s="35"/>
      <c r="R1521" s="35"/>
    </row>
    <row r="1522" spans="1:18" x14ac:dyDescent="0.25">
      <c r="A1522" s="29"/>
      <c r="B1522" s="34"/>
      <c r="C1522" s="35"/>
      <c r="D1522" s="35"/>
      <c r="E1522" s="35"/>
      <c r="F1522" s="35"/>
      <c r="H1522" s="34"/>
      <c r="I1522" s="35"/>
      <c r="J1522" s="36"/>
      <c r="K1522" s="34"/>
      <c r="N1522" s="34"/>
      <c r="O1522" s="35"/>
      <c r="R1522" s="35"/>
    </row>
    <row r="1523" spans="1:18" x14ac:dyDescent="0.25">
      <c r="A1523" s="29"/>
      <c r="B1523" s="34"/>
      <c r="C1523" s="35"/>
      <c r="D1523" s="35"/>
      <c r="E1523" s="35"/>
      <c r="F1523" s="35"/>
      <c r="H1523" s="34"/>
      <c r="I1523" s="35"/>
      <c r="J1523" s="36"/>
      <c r="K1523" s="34"/>
      <c r="N1523" s="34"/>
      <c r="O1523" s="35"/>
      <c r="R1523" s="35"/>
    </row>
    <row r="1524" spans="1:18" x14ac:dyDescent="0.25">
      <c r="A1524" s="29"/>
      <c r="B1524" s="34"/>
      <c r="C1524" s="35"/>
      <c r="D1524" s="35"/>
      <c r="E1524" s="35"/>
      <c r="F1524" s="35"/>
      <c r="H1524" s="34"/>
      <c r="I1524" s="35"/>
      <c r="J1524" s="36"/>
      <c r="K1524" s="34"/>
      <c r="N1524" s="34"/>
      <c r="O1524" s="35"/>
      <c r="R1524" s="35"/>
    </row>
    <row r="1525" spans="1:18" x14ac:dyDescent="0.25">
      <c r="A1525" s="29"/>
      <c r="B1525" s="34"/>
      <c r="C1525" s="35"/>
      <c r="D1525" s="35"/>
      <c r="E1525" s="35"/>
      <c r="F1525" s="35"/>
      <c r="H1525" s="34"/>
      <c r="I1525" s="35"/>
      <c r="J1525" s="36"/>
      <c r="K1525" s="34"/>
      <c r="N1525" s="34"/>
      <c r="O1525" s="35"/>
      <c r="R1525" s="35"/>
    </row>
    <row r="1526" spans="1:18" x14ac:dyDescent="0.25">
      <c r="A1526" s="29"/>
      <c r="B1526" s="34"/>
      <c r="C1526" s="35"/>
      <c r="D1526" s="35"/>
      <c r="E1526" s="35"/>
      <c r="F1526" s="35"/>
      <c r="H1526" s="34"/>
      <c r="I1526" s="35"/>
      <c r="J1526" s="36"/>
      <c r="K1526" s="34"/>
      <c r="N1526" s="34"/>
      <c r="O1526" s="35"/>
      <c r="R1526" s="35"/>
    </row>
    <row r="1527" spans="1:18" x14ac:dyDescent="0.25">
      <c r="A1527" s="29"/>
      <c r="B1527" s="34"/>
      <c r="C1527" s="35"/>
      <c r="D1527" s="35"/>
      <c r="E1527" s="35"/>
      <c r="F1527" s="35"/>
      <c r="H1527" s="34"/>
      <c r="I1527" s="35"/>
      <c r="J1527" s="36"/>
      <c r="K1527" s="34"/>
      <c r="N1527" s="34"/>
      <c r="O1527" s="35"/>
      <c r="R1527" s="35"/>
    </row>
    <row r="1528" spans="1:18" x14ac:dyDescent="0.25">
      <c r="A1528" s="29"/>
      <c r="B1528" s="34"/>
      <c r="C1528" s="35"/>
      <c r="D1528" s="35"/>
      <c r="E1528" s="35"/>
      <c r="F1528" s="35"/>
      <c r="H1528" s="34"/>
      <c r="I1528" s="35"/>
      <c r="J1528" s="36"/>
      <c r="K1528" s="34"/>
      <c r="N1528" s="34"/>
      <c r="O1528" s="35"/>
      <c r="R1528" s="35"/>
    </row>
    <row r="1529" spans="1:18" x14ac:dyDescent="0.25">
      <c r="A1529" s="29"/>
      <c r="B1529" s="34"/>
      <c r="C1529" s="35"/>
      <c r="D1529" s="35"/>
      <c r="E1529" s="35"/>
      <c r="F1529" s="35"/>
      <c r="H1529" s="34"/>
      <c r="I1529" s="35"/>
      <c r="J1529" s="36"/>
      <c r="K1529" s="34"/>
      <c r="N1529" s="34"/>
      <c r="O1529" s="35"/>
      <c r="R1529" s="35"/>
    </row>
    <row r="1530" spans="1:18" x14ac:dyDescent="0.25">
      <c r="A1530" s="29"/>
      <c r="B1530" s="34"/>
      <c r="C1530" s="35"/>
      <c r="D1530" s="35"/>
      <c r="E1530" s="35"/>
      <c r="F1530" s="35"/>
      <c r="H1530" s="34"/>
      <c r="I1530" s="35"/>
      <c r="J1530" s="36"/>
      <c r="K1530" s="34"/>
      <c r="N1530" s="34"/>
      <c r="O1530" s="35"/>
      <c r="R1530" s="35"/>
    </row>
    <row r="1531" spans="1:18" x14ac:dyDescent="0.25">
      <c r="A1531" s="29"/>
      <c r="B1531" s="34"/>
      <c r="C1531" s="35"/>
      <c r="D1531" s="35"/>
      <c r="E1531" s="35"/>
      <c r="F1531" s="35"/>
      <c r="H1531" s="34"/>
      <c r="I1531" s="35"/>
      <c r="J1531" s="36"/>
      <c r="K1531" s="34"/>
      <c r="N1531" s="34"/>
      <c r="O1531" s="35"/>
      <c r="R1531" s="35"/>
    </row>
    <row r="1532" spans="1:18" x14ac:dyDescent="0.25">
      <c r="A1532" s="29"/>
      <c r="B1532" s="34"/>
      <c r="C1532" s="35"/>
      <c r="D1532" s="35"/>
      <c r="E1532" s="35"/>
      <c r="F1532" s="35"/>
      <c r="H1532" s="34"/>
      <c r="I1532" s="35"/>
      <c r="J1532" s="36"/>
      <c r="K1532" s="34"/>
      <c r="N1532" s="34"/>
      <c r="O1532" s="35"/>
      <c r="R1532" s="35"/>
    </row>
    <row r="1533" spans="1:18" x14ac:dyDescent="0.25">
      <c r="A1533" s="29"/>
      <c r="B1533" s="34"/>
      <c r="C1533" s="35"/>
      <c r="D1533" s="35"/>
      <c r="E1533" s="35"/>
      <c r="F1533" s="35"/>
      <c r="H1533" s="34"/>
      <c r="I1533" s="35"/>
      <c r="J1533" s="36"/>
      <c r="K1533" s="34"/>
      <c r="N1533" s="34"/>
      <c r="O1533" s="35"/>
      <c r="R1533" s="35"/>
    </row>
    <row r="1534" spans="1:18" x14ac:dyDescent="0.25">
      <c r="A1534" s="29"/>
      <c r="B1534" s="34"/>
      <c r="C1534" s="35"/>
      <c r="D1534" s="35"/>
      <c r="E1534" s="35"/>
      <c r="F1534" s="35"/>
      <c r="H1534" s="34"/>
      <c r="I1534" s="35"/>
      <c r="J1534" s="36"/>
      <c r="K1534" s="34"/>
      <c r="N1534" s="34"/>
      <c r="O1534" s="35"/>
      <c r="R1534" s="35"/>
    </row>
    <row r="1535" spans="1:18" x14ac:dyDescent="0.25">
      <c r="A1535" s="29"/>
      <c r="B1535" s="34"/>
      <c r="C1535" s="35"/>
      <c r="D1535" s="35"/>
      <c r="E1535" s="35"/>
      <c r="F1535" s="35"/>
      <c r="H1535" s="34"/>
      <c r="I1535" s="35"/>
      <c r="J1535" s="36"/>
      <c r="K1535" s="34"/>
      <c r="N1535" s="34"/>
      <c r="O1535" s="35"/>
      <c r="R1535" s="35"/>
    </row>
    <row r="1536" spans="1:18" x14ac:dyDescent="0.25">
      <c r="A1536" s="29"/>
      <c r="B1536" s="34"/>
      <c r="C1536" s="35"/>
      <c r="D1536" s="35"/>
      <c r="E1536" s="35"/>
      <c r="F1536" s="35"/>
      <c r="H1536" s="34"/>
      <c r="I1536" s="35"/>
      <c r="J1536" s="36"/>
      <c r="K1536" s="34"/>
      <c r="N1536" s="34"/>
      <c r="O1536" s="35"/>
      <c r="R1536" s="35"/>
    </row>
    <row r="1537" spans="1:18" x14ac:dyDescent="0.25">
      <c r="A1537" s="29"/>
      <c r="B1537" s="34"/>
      <c r="C1537" s="35"/>
      <c r="D1537" s="35"/>
      <c r="E1537" s="35"/>
      <c r="F1537" s="35"/>
      <c r="H1537" s="34"/>
      <c r="I1537" s="35"/>
      <c r="J1537" s="36"/>
      <c r="K1537" s="34"/>
      <c r="N1537" s="34"/>
      <c r="O1537" s="35"/>
      <c r="R1537" s="35"/>
    </row>
    <row r="1538" spans="1:18" x14ac:dyDescent="0.25">
      <c r="A1538" s="29"/>
      <c r="B1538" s="34"/>
      <c r="C1538" s="35"/>
      <c r="D1538" s="35"/>
      <c r="E1538" s="35"/>
      <c r="F1538" s="35"/>
      <c r="H1538" s="34"/>
      <c r="I1538" s="35"/>
      <c r="J1538" s="36"/>
      <c r="K1538" s="34"/>
      <c r="N1538" s="34"/>
      <c r="O1538" s="35"/>
      <c r="R1538" s="35"/>
    </row>
    <row r="1539" spans="1:18" x14ac:dyDescent="0.25">
      <c r="A1539" s="29"/>
      <c r="B1539" s="34"/>
      <c r="C1539" s="35"/>
      <c r="D1539" s="35"/>
      <c r="E1539" s="35"/>
      <c r="F1539" s="35"/>
      <c r="H1539" s="34"/>
      <c r="I1539" s="35"/>
      <c r="J1539" s="36"/>
      <c r="K1539" s="34"/>
      <c r="N1539" s="34"/>
      <c r="O1539" s="35"/>
      <c r="R1539" s="35"/>
    </row>
    <row r="1540" spans="1:18" x14ac:dyDescent="0.25">
      <c r="A1540" s="29"/>
      <c r="B1540" s="34"/>
      <c r="C1540" s="35"/>
      <c r="D1540" s="35"/>
      <c r="E1540" s="35"/>
      <c r="F1540" s="35"/>
      <c r="H1540" s="34"/>
      <c r="I1540" s="35"/>
      <c r="J1540" s="36"/>
      <c r="K1540" s="34"/>
      <c r="N1540" s="34"/>
      <c r="O1540" s="35"/>
      <c r="R1540" s="35"/>
    </row>
    <row r="1541" spans="1:18" x14ac:dyDescent="0.25">
      <c r="A1541" s="29"/>
      <c r="B1541" s="34"/>
      <c r="C1541" s="35"/>
      <c r="D1541" s="35"/>
      <c r="E1541" s="35"/>
      <c r="F1541" s="35"/>
      <c r="H1541" s="34"/>
      <c r="I1541" s="35"/>
      <c r="J1541" s="36"/>
      <c r="K1541" s="34"/>
      <c r="N1541" s="34"/>
      <c r="O1541" s="35"/>
      <c r="R1541" s="35"/>
    </row>
    <row r="1542" spans="1:18" x14ac:dyDescent="0.25">
      <c r="A1542" s="29"/>
      <c r="B1542" s="34"/>
      <c r="C1542" s="35"/>
      <c r="D1542" s="35"/>
      <c r="E1542" s="35"/>
      <c r="F1542" s="35"/>
      <c r="H1542" s="34"/>
      <c r="I1542" s="35"/>
      <c r="J1542" s="36"/>
      <c r="K1542" s="34"/>
      <c r="N1542" s="34"/>
      <c r="O1542" s="35"/>
      <c r="R1542" s="35"/>
    </row>
    <row r="1543" spans="1:18" x14ac:dyDescent="0.25">
      <c r="A1543" s="29"/>
      <c r="B1543" s="34"/>
      <c r="C1543" s="35"/>
      <c r="D1543" s="35"/>
      <c r="E1543" s="35"/>
      <c r="F1543" s="35"/>
      <c r="H1543" s="34"/>
      <c r="I1543" s="35"/>
      <c r="J1543" s="36"/>
      <c r="K1543" s="34"/>
      <c r="N1543" s="34"/>
      <c r="O1543" s="35"/>
      <c r="R1543" s="35"/>
    </row>
    <row r="1544" spans="1:18" x14ac:dyDescent="0.25">
      <c r="A1544" s="29"/>
      <c r="B1544" s="34"/>
      <c r="C1544" s="35"/>
      <c r="D1544" s="35"/>
      <c r="E1544" s="35"/>
      <c r="F1544" s="35"/>
      <c r="H1544" s="34"/>
      <c r="I1544" s="35"/>
      <c r="J1544" s="36"/>
      <c r="K1544" s="34"/>
      <c r="N1544" s="34"/>
      <c r="O1544" s="35"/>
      <c r="R1544" s="35"/>
    </row>
    <row r="1545" spans="1:18" x14ac:dyDescent="0.25">
      <c r="A1545" s="29"/>
      <c r="B1545" s="34"/>
      <c r="C1545" s="35"/>
      <c r="D1545" s="35"/>
      <c r="E1545" s="35"/>
      <c r="F1545" s="35"/>
      <c r="H1545" s="34"/>
      <c r="I1545" s="35"/>
      <c r="J1545" s="36"/>
      <c r="K1545" s="34"/>
      <c r="N1545" s="34"/>
      <c r="O1545" s="35"/>
      <c r="R1545" s="35"/>
    </row>
    <row r="1546" spans="1:18" x14ac:dyDescent="0.25">
      <c r="A1546" s="29"/>
      <c r="B1546" s="34"/>
      <c r="C1546" s="35"/>
      <c r="D1546" s="35"/>
      <c r="E1546" s="35"/>
      <c r="F1546" s="35"/>
      <c r="H1546" s="34"/>
      <c r="I1546" s="35"/>
      <c r="J1546" s="36"/>
      <c r="K1546" s="34"/>
      <c r="N1546" s="34"/>
      <c r="O1546" s="35"/>
      <c r="R1546" s="35"/>
    </row>
    <row r="1547" spans="1:18" x14ac:dyDescent="0.25">
      <c r="A1547" s="29"/>
      <c r="B1547" s="34"/>
      <c r="C1547" s="35"/>
      <c r="D1547" s="35"/>
      <c r="E1547" s="35"/>
      <c r="F1547" s="35"/>
      <c r="H1547" s="34"/>
      <c r="I1547" s="35"/>
      <c r="J1547" s="36"/>
      <c r="K1547" s="34"/>
      <c r="N1547" s="34"/>
      <c r="O1547" s="35"/>
      <c r="R1547" s="35"/>
    </row>
    <row r="1548" spans="1:18" x14ac:dyDescent="0.25">
      <c r="A1548" s="29"/>
      <c r="B1548" s="34"/>
      <c r="C1548" s="35"/>
      <c r="D1548" s="35"/>
      <c r="E1548" s="35"/>
      <c r="F1548" s="35"/>
      <c r="H1548" s="34"/>
      <c r="I1548" s="35"/>
      <c r="J1548" s="36"/>
      <c r="K1548" s="34"/>
      <c r="N1548" s="34"/>
      <c r="O1548" s="35"/>
      <c r="R1548" s="35"/>
    </row>
    <row r="1549" spans="1:18" x14ac:dyDescent="0.25">
      <c r="A1549" s="29"/>
      <c r="B1549" s="34"/>
      <c r="C1549" s="35"/>
      <c r="D1549" s="35"/>
      <c r="E1549" s="35"/>
      <c r="F1549" s="35"/>
      <c r="H1549" s="34"/>
      <c r="I1549" s="35"/>
      <c r="J1549" s="36"/>
      <c r="K1549" s="34"/>
      <c r="N1549" s="34"/>
      <c r="O1549" s="35"/>
      <c r="R1549" s="35"/>
    </row>
    <row r="1550" spans="1:18" x14ac:dyDescent="0.25">
      <c r="A1550" s="29"/>
      <c r="B1550" s="34"/>
      <c r="C1550" s="35"/>
      <c r="D1550" s="35"/>
      <c r="E1550" s="35"/>
      <c r="F1550" s="35"/>
      <c r="H1550" s="34"/>
      <c r="I1550" s="35"/>
      <c r="J1550" s="36"/>
      <c r="K1550" s="34"/>
      <c r="N1550" s="34"/>
      <c r="O1550" s="35"/>
      <c r="R1550" s="35"/>
    </row>
    <row r="1551" spans="1:18" x14ac:dyDescent="0.25">
      <c r="A1551" s="29"/>
      <c r="B1551" s="34"/>
      <c r="C1551" s="35"/>
      <c r="D1551" s="35"/>
      <c r="E1551" s="35"/>
      <c r="F1551" s="35"/>
      <c r="H1551" s="34"/>
      <c r="I1551" s="35"/>
      <c r="J1551" s="36"/>
      <c r="K1551" s="34"/>
      <c r="N1551" s="34"/>
      <c r="O1551" s="35"/>
      <c r="R1551" s="35"/>
    </row>
    <row r="1552" spans="1:18" x14ac:dyDescent="0.25">
      <c r="A1552" s="29"/>
      <c r="B1552" s="34"/>
      <c r="C1552" s="35"/>
      <c r="D1552" s="35"/>
      <c r="E1552" s="35"/>
      <c r="F1552" s="35"/>
      <c r="H1552" s="34"/>
      <c r="I1552" s="35"/>
      <c r="J1552" s="36"/>
      <c r="K1552" s="34"/>
      <c r="N1552" s="34"/>
      <c r="O1552" s="35"/>
      <c r="R1552" s="35"/>
    </row>
    <row r="1553" spans="1:18" x14ac:dyDescent="0.25">
      <c r="A1553" s="29"/>
      <c r="B1553" s="34"/>
      <c r="C1553" s="35"/>
      <c r="D1553" s="35"/>
      <c r="E1553" s="35"/>
      <c r="F1553" s="35"/>
      <c r="H1553" s="34"/>
      <c r="I1553" s="35"/>
      <c r="J1553" s="36"/>
      <c r="K1553" s="34"/>
      <c r="N1553" s="34"/>
      <c r="O1553" s="35"/>
      <c r="R1553" s="35"/>
    </row>
    <row r="1554" spans="1:18" x14ac:dyDescent="0.25">
      <c r="A1554" s="29"/>
      <c r="B1554" s="34"/>
      <c r="C1554" s="35"/>
      <c r="D1554" s="35"/>
      <c r="E1554" s="35"/>
      <c r="F1554" s="35"/>
      <c r="H1554" s="34"/>
      <c r="I1554" s="35"/>
      <c r="J1554" s="36"/>
      <c r="K1554" s="34"/>
      <c r="N1554" s="34"/>
      <c r="O1554" s="35"/>
      <c r="R1554" s="35"/>
    </row>
    <row r="1555" spans="1:18" x14ac:dyDescent="0.25">
      <c r="A1555" s="29"/>
      <c r="B1555" s="34"/>
      <c r="C1555" s="35"/>
      <c r="D1555" s="35"/>
      <c r="E1555" s="35"/>
      <c r="F1555" s="35"/>
      <c r="H1555" s="34"/>
      <c r="I1555" s="35"/>
      <c r="J1555" s="36"/>
      <c r="K1555" s="34"/>
      <c r="N1555" s="34"/>
      <c r="O1555" s="35"/>
      <c r="R1555" s="35"/>
    </row>
    <row r="1556" spans="1:18" x14ac:dyDescent="0.25">
      <c r="A1556" s="29"/>
      <c r="B1556" s="34"/>
      <c r="C1556" s="35"/>
      <c r="D1556" s="35"/>
      <c r="E1556" s="35"/>
      <c r="F1556" s="35"/>
      <c r="H1556" s="34"/>
      <c r="I1556" s="35"/>
      <c r="J1556" s="36"/>
      <c r="K1556" s="34"/>
      <c r="N1556" s="34"/>
      <c r="O1556" s="35"/>
      <c r="R1556" s="35"/>
    </row>
    <row r="1557" spans="1:18" x14ac:dyDescent="0.25">
      <c r="A1557" s="29"/>
      <c r="B1557" s="34"/>
      <c r="C1557" s="35"/>
      <c r="D1557" s="35"/>
      <c r="E1557" s="35"/>
      <c r="F1557" s="35"/>
      <c r="H1557" s="34"/>
      <c r="I1557" s="35"/>
      <c r="J1557" s="36"/>
      <c r="K1557" s="34"/>
      <c r="N1557" s="34"/>
      <c r="O1557" s="35"/>
      <c r="R1557" s="35"/>
    </row>
    <row r="1558" spans="1:18" x14ac:dyDescent="0.25">
      <c r="A1558" s="29"/>
      <c r="B1558" s="34"/>
      <c r="C1558" s="35"/>
      <c r="D1558" s="35"/>
      <c r="E1558" s="35"/>
      <c r="F1558" s="35"/>
      <c r="H1558" s="34"/>
      <c r="I1558" s="35"/>
      <c r="J1558" s="36"/>
      <c r="K1558" s="34"/>
      <c r="N1558" s="34"/>
      <c r="O1558" s="35"/>
      <c r="R1558" s="35"/>
    </row>
    <row r="1559" spans="1:18" x14ac:dyDescent="0.25">
      <c r="A1559" s="29"/>
      <c r="B1559" s="34"/>
      <c r="C1559" s="35"/>
      <c r="D1559" s="35"/>
      <c r="E1559" s="35"/>
      <c r="F1559" s="35"/>
      <c r="H1559" s="34"/>
      <c r="I1559" s="35"/>
      <c r="J1559" s="36"/>
      <c r="K1559" s="34"/>
      <c r="N1559" s="34"/>
      <c r="O1559" s="35"/>
      <c r="R1559" s="35"/>
    </row>
    <row r="1560" spans="1:18" x14ac:dyDescent="0.25">
      <c r="A1560" s="29"/>
      <c r="B1560" s="34"/>
      <c r="C1560" s="35"/>
      <c r="D1560" s="35"/>
      <c r="E1560" s="35"/>
      <c r="F1560" s="35"/>
      <c r="H1560" s="34"/>
      <c r="I1560" s="35"/>
      <c r="J1560" s="36"/>
      <c r="K1560" s="34"/>
      <c r="N1560" s="34"/>
      <c r="O1560" s="35"/>
      <c r="R1560" s="35"/>
    </row>
    <row r="1561" spans="1:18" x14ac:dyDescent="0.25">
      <c r="A1561" s="29"/>
      <c r="B1561" s="34"/>
      <c r="C1561" s="35"/>
      <c r="D1561" s="35"/>
      <c r="E1561" s="35"/>
      <c r="F1561" s="35"/>
      <c r="H1561" s="34"/>
      <c r="I1561" s="35"/>
      <c r="J1561" s="36"/>
      <c r="K1561" s="34"/>
      <c r="N1561" s="34"/>
      <c r="O1561" s="35"/>
      <c r="R1561" s="35"/>
    </row>
    <row r="1562" spans="1:18" x14ac:dyDescent="0.25">
      <c r="A1562" s="29"/>
      <c r="B1562" s="34"/>
      <c r="C1562" s="35"/>
      <c r="D1562" s="35"/>
      <c r="E1562" s="35"/>
      <c r="F1562" s="35"/>
      <c r="H1562" s="34"/>
      <c r="I1562" s="35"/>
      <c r="J1562" s="36"/>
      <c r="K1562" s="34"/>
      <c r="N1562" s="34"/>
      <c r="O1562" s="35"/>
      <c r="R1562" s="35"/>
    </row>
    <row r="1563" spans="1:18" x14ac:dyDescent="0.25">
      <c r="A1563" s="29"/>
      <c r="B1563" s="34"/>
      <c r="C1563" s="35"/>
      <c r="D1563" s="35"/>
      <c r="E1563" s="35"/>
      <c r="F1563" s="35"/>
      <c r="H1563" s="34"/>
      <c r="I1563" s="35"/>
      <c r="J1563" s="36"/>
      <c r="K1563" s="34"/>
      <c r="N1563" s="34"/>
      <c r="O1563" s="35"/>
      <c r="R1563" s="35"/>
    </row>
    <row r="1564" spans="1:18" x14ac:dyDescent="0.25">
      <c r="A1564" s="29"/>
      <c r="B1564" s="34"/>
      <c r="C1564" s="35"/>
      <c r="D1564" s="35"/>
      <c r="E1564" s="35"/>
      <c r="F1564" s="35"/>
      <c r="H1564" s="34"/>
      <c r="I1564" s="35"/>
      <c r="J1564" s="36"/>
      <c r="K1564" s="34"/>
      <c r="N1564" s="34"/>
      <c r="O1564" s="35"/>
      <c r="R1564" s="35"/>
    </row>
    <row r="1565" spans="1:18" x14ac:dyDescent="0.25">
      <c r="A1565" s="29"/>
      <c r="B1565" s="34"/>
      <c r="C1565" s="35"/>
      <c r="D1565" s="35"/>
      <c r="E1565" s="35"/>
      <c r="F1565" s="35"/>
      <c r="H1565" s="34"/>
      <c r="I1565" s="35"/>
      <c r="J1565" s="36"/>
      <c r="K1565" s="34"/>
      <c r="N1565" s="34"/>
      <c r="O1565" s="35"/>
      <c r="R1565" s="35"/>
    </row>
    <row r="1566" spans="1:18" x14ac:dyDescent="0.25">
      <c r="A1566" s="29"/>
      <c r="B1566" s="34"/>
      <c r="C1566" s="35"/>
      <c r="D1566" s="35"/>
      <c r="E1566" s="35"/>
      <c r="F1566" s="35"/>
      <c r="H1566" s="34"/>
      <c r="I1566" s="35"/>
      <c r="J1566" s="36"/>
      <c r="K1566" s="34"/>
      <c r="N1566" s="34"/>
      <c r="O1566" s="35"/>
      <c r="R1566" s="35"/>
    </row>
    <row r="1567" spans="1:18" x14ac:dyDescent="0.25">
      <c r="A1567" s="29"/>
      <c r="B1567" s="34"/>
      <c r="C1567" s="35"/>
      <c r="D1567" s="35"/>
      <c r="E1567" s="35"/>
      <c r="F1567" s="35"/>
      <c r="H1567" s="34"/>
      <c r="I1567" s="35"/>
      <c r="J1567" s="36"/>
      <c r="K1567" s="34"/>
      <c r="N1567" s="34"/>
      <c r="O1567" s="35"/>
      <c r="R1567" s="35"/>
    </row>
    <row r="1568" spans="1:18" x14ac:dyDescent="0.25">
      <c r="A1568" s="29"/>
      <c r="B1568" s="34"/>
      <c r="C1568" s="35"/>
      <c r="D1568" s="35"/>
      <c r="E1568" s="35"/>
      <c r="F1568" s="35"/>
      <c r="H1568" s="34"/>
      <c r="I1568" s="35"/>
      <c r="J1568" s="36"/>
      <c r="K1568" s="34"/>
      <c r="N1568" s="34"/>
      <c r="O1568" s="35"/>
      <c r="R1568" s="35"/>
    </row>
    <row r="1569" spans="1:18" x14ac:dyDescent="0.25">
      <c r="A1569" s="29"/>
      <c r="B1569" s="34"/>
      <c r="C1569" s="35"/>
      <c r="D1569" s="35"/>
      <c r="E1569" s="35"/>
      <c r="F1569" s="35"/>
      <c r="H1569" s="34"/>
      <c r="I1569" s="35"/>
      <c r="J1569" s="36"/>
      <c r="K1569" s="34"/>
      <c r="N1569" s="34"/>
      <c r="O1569" s="35"/>
      <c r="R1569" s="35"/>
    </row>
    <row r="1570" spans="1:18" x14ac:dyDescent="0.25">
      <c r="A1570" s="29"/>
      <c r="B1570" s="34"/>
      <c r="C1570" s="35"/>
      <c r="D1570" s="35"/>
      <c r="E1570" s="35"/>
      <c r="F1570" s="35"/>
      <c r="H1570" s="34"/>
      <c r="I1570" s="35"/>
      <c r="J1570" s="36"/>
      <c r="K1570" s="34"/>
      <c r="N1570" s="34"/>
      <c r="O1570" s="35"/>
      <c r="R1570" s="35"/>
    </row>
    <row r="1571" spans="1:18" x14ac:dyDescent="0.25">
      <c r="A1571" s="29"/>
      <c r="B1571" s="34"/>
      <c r="C1571" s="35"/>
      <c r="D1571" s="35"/>
      <c r="E1571" s="35"/>
      <c r="F1571" s="35"/>
      <c r="H1571" s="34"/>
      <c r="I1571" s="35"/>
      <c r="J1571" s="36"/>
      <c r="K1571" s="34"/>
      <c r="N1571" s="34"/>
      <c r="O1571" s="35"/>
      <c r="R1571" s="35"/>
    </row>
    <row r="1572" spans="1:18" x14ac:dyDescent="0.25">
      <c r="A1572" s="29"/>
      <c r="B1572" s="34"/>
      <c r="C1572" s="35"/>
      <c r="D1572" s="35"/>
      <c r="E1572" s="35"/>
      <c r="F1572" s="35"/>
      <c r="H1572" s="34"/>
      <c r="I1572" s="35"/>
      <c r="J1572" s="36"/>
      <c r="K1572" s="34"/>
      <c r="N1572" s="34"/>
      <c r="O1572" s="35"/>
      <c r="R1572" s="35"/>
    </row>
    <row r="1573" spans="1:18" x14ac:dyDescent="0.25">
      <c r="A1573" s="29"/>
      <c r="B1573" s="34"/>
      <c r="C1573" s="35"/>
      <c r="D1573" s="35"/>
      <c r="E1573" s="35"/>
      <c r="F1573" s="35"/>
      <c r="H1573" s="34"/>
      <c r="I1573" s="35"/>
      <c r="J1573" s="36"/>
      <c r="K1573" s="34"/>
      <c r="N1573" s="34"/>
      <c r="O1573" s="35"/>
      <c r="R1573" s="35"/>
    </row>
    <row r="1574" spans="1:18" x14ac:dyDescent="0.25">
      <c r="A1574" s="29"/>
      <c r="B1574" s="34"/>
      <c r="C1574" s="35"/>
      <c r="D1574" s="35"/>
      <c r="E1574" s="35"/>
      <c r="F1574" s="35"/>
      <c r="H1574" s="34"/>
      <c r="I1574" s="35"/>
      <c r="J1574" s="36"/>
      <c r="K1574" s="34"/>
      <c r="N1574" s="34"/>
      <c r="O1574" s="35"/>
      <c r="R1574" s="35"/>
    </row>
    <row r="1575" spans="1:18" x14ac:dyDescent="0.25">
      <c r="A1575" s="29"/>
      <c r="B1575" s="34"/>
      <c r="C1575" s="35"/>
      <c r="D1575" s="35"/>
      <c r="E1575" s="35"/>
      <c r="F1575" s="35"/>
      <c r="H1575" s="34"/>
      <c r="I1575" s="35"/>
      <c r="J1575" s="36"/>
      <c r="K1575" s="34"/>
      <c r="N1575" s="34"/>
      <c r="O1575" s="35"/>
      <c r="R1575" s="35"/>
    </row>
    <row r="1576" spans="1:18" x14ac:dyDescent="0.25">
      <c r="A1576" s="29"/>
      <c r="B1576" s="34"/>
      <c r="C1576" s="35"/>
      <c r="D1576" s="35"/>
      <c r="E1576" s="35"/>
      <c r="F1576" s="35"/>
      <c r="H1576" s="34"/>
      <c r="I1576" s="35"/>
      <c r="J1576" s="36"/>
      <c r="K1576" s="34"/>
      <c r="N1576" s="34"/>
      <c r="O1576" s="35"/>
      <c r="R1576" s="35"/>
    </row>
    <row r="1577" spans="1:18" x14ac:dyDescent="0.25">
      <c r="A1577" s="29"/>
      <c r="B1577" s="34"/>
      <c r="C1577" s="35"/>
      <c r="D1577" s="35"/>
      <c r="E1577" s="35"/>
      <c r="F1577" s="35"/>
      <c r="H1577" s="34"/>
      <c r="I1577" s="35"/>
      <c r="J1577" s="36"/>
      <c r="K1577" s="34"/>
      <c r="N1577" s="34"/>
      <c r="O1577" s="35"/>
      <c r="R1577" s="35"/>
    </row>
    <row r="1578" spans="1:18" x14ac:dyDescent="0.25">
      <c r="A1578" s="29"/>
      <c r="B1578" s="34"/>
      <c r="C1578" s="35"/>
      <c r="D1578" s="35"/>
      <c r="E1578" s="35"/>
      <c r="F1578" s="35"/>
      <c r="H1578" s="34"/>
      <c r="I1578" s="35"/>
      <c r="J1578" s="36"/>
      <c r="K1578" s="34"/>
      <c r="N1578" s="34"/>
      <c r="O1578" s="35"/>
      <c r="R1578" s="35"/>
    </row>
    <row r="1579" spans="1:18" x14ac:dyDescent="0.25">
      <c r="A1579" s="29"/>
      <c r="B1579" s="34"/>
      <c r="C1579" s="35"/>
      <c r="D1579" s="35"/>
      <c r="E1579" s="35"/>
      <c r="F1579" s="35"/>
      <c r="H1579" s="34"/>
      <c r="I1579" s="35"/>
      <c r="J1579" s="36"/>
      <c r="K1579" s="34"/>
      <c r="N1579" s="34"/>
      <c r="O1579" s="35"/>
      <c r="R1579" s="35"/>
    </row>
    <row r="1580" spans="1:18" x14ac:dyDescent="0.25">
      <c r="A1580" s="29"/>
      <c r="B1580" s="34"/>
      <c r="C1580" s="35"/>
      <c r="D1580" s="35"/>
      <c r="E1580" s="35"/>
      <c r="F1580" s="35"/>
      <c r="H1580" s="34"/>
      <c r="I1580" s="35"/>
      <c r="J1580" s="36"/>
      <c r="K1580" s="34"/>
      <c r="N1580" s="34"/>
      <c r="O1580" s="35"/>
      <c r="R1580" s="35"/>
    </row>
    <row r="1581" spans="1:18" x14ac:dyDescent="0.25">
      <c r="A1581" s="29"/>
      <c r="B1581" s="34"/>
      <c r="C1581" s="35"/>
      <c r="D1581" s="35"/>
      <c r="E1581" s="35"/>
      <c r="F1581" s="35"/>
      <c r="H1581" s="34"/>
      <c r="I1581" s="35"/>
      <c r="J1581" s="36"/>
      <c r="K1581" s="34"/>
      <c r="N1581" s="34"/>
      <c r="O1581" s="35"/>
      <c r="R1581" s="35"/>
    </row>
    <row r="1582" spans="1:18" x14ac:dyDescent="0.25">
      <c r="A1582" s="29"/>
      <c r="B1582" s="34"/>
      <c r="C1582" s="35"/>
      <c r="D1582" s="35"/>
      <c r="E1582" s="35"/>
      <c r="F1582" s="35"/>
      <c r="H1582" s="34"/>
      <c r="I1582" s="35"/>
      <c r="J1582" s="36"/>
      <c r="K1582" s="34"/>
      <c r="N1582" s="34"/>
      <c r="O1582" s="35"/>
      <c r="R1582" s="35"/>
    </row>
    <row r="1583" spans="1:18" x14ac:dyDescent="0.25">
      <c r="A1583" s="29"/>
      <c r="B1583" s="34"/>
      <c r="C1583" s="35"/>
      <c r="D1583" s="35"/>
      <c r="E1583" s="35"/>
      <c r="F1583" s="35"/>
      <c r="H1583" s="34"/>
      <c r="I1583" s="35"/>
      <c r="J1583" s="36"/>
      <c r="K1583" s="34"/>
      <c r="N1583" s="34"/>
      <c r="O1583" s="35"/>
      <c r="R1583" s="35"/>
    </row>
    <row r="1584" spans="1:18" x14ac:dyDescent="0.25">
      <c r="A1584" s="29"/>
      <c r="B1584" s="34"/>
      <c r="C1584" s="35"/>
      <c r="D1584" s="35"/>
      <c r="E1584" s="35"/>
      <c r="F1584" s="35"/>
      <c r="H1584" s="34"/>
      <c r="I1584" s="35"/>
      <c r="J1584" s="36"/>
      <c r="K1584" s="34"/>
      <c r="N1584" s="34"/>
      <c r="O1584" s="35"/>
      <c r="R1584" s="35"/>
    </row>
    <row r="1585" spans="1:18" x14ac:dyDescent="0.25">
      <c r="A1585" s="29"/>
      <c r="B1585" s="34"/>
      <c r="C1585" s="35"/>
      <c r="D1585" s="35"/>
      <c r="E1585" s="35"/>
      <c r="F1585" s="35"/>
      <c r="H1585" s="34"/>
      <c r="I1585" s="35"/>
      <c r="J1585" s="36"/>
      <c r="K1585" s="34"/>
      <c r="N1585" s="34"/>
      <c r="O1585" s="35"/>
      <c r="R1585" s="35"/>
    </row>
    <row r="1586" spans="1:18" x14ac:dyDescent="0.25">
      <c r="A1586" s="29"/>
      <c r="B1586" s="34"/>
      <c r="C1586" s="35"/>
      <c r="D1586" s="35"/>
      <c r="E1586" s="35"/>
      <c r="F1586" s="35"/>
      <c r="H1586" s="34"/>
      <c r="I1586" s="35"/>
      <c r="J1586" s="36"/>
      <c r="K1586" s="34"/>
      <c r="N1586" s="34"/>
      <c r="O1586" s="35"/>
      <c r="R1586" s="35"/>
    </row>
    <row r="1587" spans="1:18" x14ac:dyDescent="0.25">
      <c r="A1587" s="29"/>
      <c r="B1587" s="34"/>
      <c r="C1587" s="35"/>
      <c r="D1587" s="35"/>
      <c r="E1587" s="35"/>
      <c r="F1587" s="35"/>
      <c r="H1587" s="34"/>
      <c r="I1587" s="35"/>
      <c r="J1587" s="36"/>
      <c r="K1587" s="34"/>
      <c r="N1587" s="34"/>
      <c r="O1587" s="35"/>
      <c r="R1587" s="35"/>
    </row>
    <row r="1588" spans="1:18" x14ac:dyDescent="0.25">
      <c r="A1588" s="29"/>
      <c r="B1588" s="34"/>
      <c r="C1588" s="35"/>
      <c r="D1588" s="35"/>
      <c r="E1588" s="35"/>
      <c r="F1588" s="35"/>
      <c r="H1588" s="34"/>
      <c r="I1588" s="35"/>
      <c r="J1588" s="36"/>
      <c r="K1588" s="34"/>
      <c r="N1588" s="34"/>
      <c r="O1588" s="35"/>
      <c r="R1588" s="35"/>
    </row>
    <row r="1589" spans="1:18" x14ac:dyDescent="0.25">
      <c r="A1589" s="29"/>
      <c r="B1589" s="34"/>
      <c r="C1589" s="35"/>
      <c r="D1589" s="35"/>
      <c r="E1589" s="35"/>
      <c r="F1589" s="35"/>
      <c r="H1589" s="34"/>
      <c r="I1589" s="35"/>
      <c r="J1589" s="36"/>
      <c r="K1589" s="34"/>
      <c r="N1589" s="34"/>
      <c r="O1589" s="35"/>
      <c r="R1589" s="35"/>
    </row>
    <row r="1590" spans="1:18" x14ac:dyDescent="0.25">
      <c r="A1590" s="29"/>
      <c r="B1590" s="34"/>
      <c r="C1590" s="35"/>
      <c r="D1590" s="35"/>
      <c r="E1590" s="35"/>
      <c r="F1590" s="35"/>
      <c r="H1590" s="34"/>
      <c r="I1590" s="35"/>
      <c r="J1590" s="36"/>
      <c r="K1590" s="34"/>
      <c r="N1590" s="34"/>
      <c r="O1590" s="35"/>
      <c r="R1590" s="35"/>
    </row>
    <row r="1591" spans="1:18" x14ac:dyDescent="0.25">
      <c r="A1591" s="29"/>
      <c r="B1591" s="34"/>
      <c r="C1591" s="35"/>
      <c r="D1591" s="35"/>
      <c r="E1591" s="35"/>
      <c r="F1591" s="35"/>
      <c r="H1591" s="34"/>
      <c r="I1591" s="35"/>
      <c r="J1591" s="36"/>
      <c r="K1591" s="34"/>
      <c r="N1591" s="34"/>
      <c r="O1591" s="35"/>
      <c r="R1591" s="35"/>
    </row>
    <row r="1592" spans="1:18" x14ac:dyDescent="0.25">
      <c r="A1592" s="29"/>
      <c r="B1592" s="34"/>
      <c r="C1592" s="35"/>
      <c r="D1592" s="35"/>
      <c r="E1592" s="35"/>
      <c r="F1592" s="35"/>
      <c r="H1592" s="34"/>
      <c r="I1592" s="35"/>
      <c r="J1592" s="36"/>
      <c r="K1592" s="34"/>
      <c r="N1592" s="34"/>
      <c r="O1592" s="35"/>
      <c r="R1592" s="35"/>
    </row>
    <row r="1593" spans="1:18" x14ac:dyDescent="0.25">
      <c r="A1593" s="29"/>
      <c r="B1593" s="34"/>
      <c r="C1593" s="35"/>
      <c r="D1593" s="35"/>
      <c r="E1593" s="35"/>
      <c r="F1593" s="35"/>
      <c r="H1593" s="34"/>
      <c r="I1593" s="35"/>
      <c r="J1593" s="36"/>
      <c r="K1593" s="34"/>
      <c r="N1593" s="34"/>
      <c r="O1593" s="35"/>
      <c r="R1593" s="35"/>
    </row>
    <row r="1594" spans="1:18" x14ac:dyDescent="0.25">
      <c r="A1594" s="29"/>
      <c r="B1594" s="34"/>
      <c r="C1594" s="35"/>
      <c r="D1594" s="35"/>
      <c r="E1594" s="35"/>
      <c r="F1594" s="35"/>
      <c r="H1594" s="34"/>
      <c r="I1594" s="35"/>
      <c r="J1594" s="36"/>
      <c r="K1594" s="34"/>
      <c r="N1594" s="34"/>
      <c r="O1594" s="35"/>
      <c r="R1594" s="35"/>
    </row>
    <row r="1595" spans="1:18" x14ac:dyDescent="0.25">
      <c r="A1595" s="29"/>
      <c r="B1595" s="34"/>
      <c r="C1595" s="35"/>
      <c r="D1595" s="35"/>
      <c r="E1595" s="35"/>
      <c r="F1595" s="35"/>
      <c r="H1595" s="34"/>
      <c r="I1595" s="35"/>
      <c r="J1595" s="36"/>
      <c r="K1595" s="34"/>
      <c r="N1595" s="34"/>
      <c r="O1595" s="35"/>
      <c r="R1595" s="35"/>
    </row>
    <row r="1596" spans="1:18" x14ac:dyDescent="0.25">
      <c r="A1596" s="29"/>
      <c r="B1596" s="34"/>
      <c r="C1596" s="35"/>
      <c r="D1596" s="35"/>
      <c r="E1596" s="35"/>
      <c r="F1596" s="35"/>
      <c r="H1596" s="34"/>
      <c r="I1596" s="35"/>
      <c r="J1596" s="36"/>
      <c r="K1596" s="34"/>
      <c r="N1596" s="34"/>
      <c r="O1596" s="35"/>
      <c r="R1596" s="35"/>
    </row>
    <row r="1597" spans="1:18" x14ac:dyDescent="0.25">
      <c r="A1597" s="29"/>
      <c r="B1597" s="34"/>
      <c r="C1597" s="35"/>
      <c r="D1597" s="35"/>
      <c r="E1597" s="35"/>
      <c r="F1597" s="35"/>
      <c r="H1597" s="34"/>
      <c r="I1597" s="35"/>
      <c r="J1597" s="36"/>
      <c r="K1597" s="34"/>
      <c r="N1597" s="34"/>
      <c r="O1597" s="35"/>
      <c r="R1597" s="35"/>
    </row>
    <row r="1598" spans="1:18" x14ac:dyDescent="0.25">
      <c r="A1598" s="29"/>
      <c r="B1598" s="34"/>
      <c r="C1598" s="35"/>
      <c r="D1598" s="35"/>
      <c r="E1598" s="35"/>
      <c r="F1598" s="35"/>
      <c r="H1598" s="34"/>
      <c r="I1598" s="35"/>
      <c r="J1598" s="36"/>
      <c r="K1598" s="34"/>
      <c r="N1598" s="34"/>
      <c r="O1598" s="35"/>
      <c r="R1598" s="35"/>
    </row>
    <row r="1599" spans="1:18" x14ac:dyDescent="0.25">
      <c r="A1599" s="29"/>
      <c r="B1599" s="34"/>
      <c r="C1599" s="35"/>
      <c r="D1599" s="35"/>
      <c r="E1599" s="35"/>
      <c r="F1599" s="35"/>
      <c r="H1599" s="34"/>
      <c r="I1599" s="35"/>
      <c r="J1599" s="36"/>
      <c r="K1599" s="34"/>
      <c r="N1599" s="34"/>
      <c r="O1599" s="35"/>
      <c r="R1599" s="35"/>
    </row>
    <row r="1600" spans="1:18" x14ac:dyDescent="0.25">
      <c r="A1600" s="29"/>
      <c r="B1600" s="34"/>
      <c r="C1600" s="35"/>
      <c r="D1600" s="35"/>
      <c r="E1600" s="35"/>
      <c r="F1600" s="35"/>
      <c r="H1600" s="34"/>
      <c r="I1600" s="35"/>
      <c r="J1600" s="36"/>
      <c r="K1600" s="34"/>
      <c r="N1600" s="34"/>
      <c r="O1600" s="35"/>
      <c r="R1600" s="35"/>
    </row>
    <row r="1601" spans="1:18" x14ac:dyDescent="0.25">
      <c r="A1601" s="29"/>
      <c r="B1601" s="34"/>
      <c r="C1601" s="35"/>
      <c r="D1601" s="35"/>
      <c r="E1601" s="35"/>
      <c r="F1601" s="35"/>
      <c r="H1601" s="34"/>
      <c r="I1601" s="35"/>
      <c r="J1601" s="36"/>
      <c r="K1601" s="34"/>
      <c r="N1601" s="34"/>
      <c r="O1601" s="35"/>
      <c r="R1601" s="35"/>
    </row>
    <row r="1602" spans="1:18" x14ac:dyDescent="0.25">
      <c r="A1602" s="29"/>
      <c r="B1602" s="34"/>
      <c r="C1602" s="35"/>
      <c r="D1602" s="35"/>
      <c r="E1602" s="35"/>
      <c r="F1602" s="35"/>
      <c r="H1602" s="34"/>
      <c r="I1602" s="35"/>
      <c r="J1602" s="36"/>
      <c r="K1602" s="34"/>
      <c r="N1602" s="34"/>
      <c r="O1602" s="35"/>
      <c r="R1602" s="35"/>
    </row>
    <row r="1603" spans="1:18" x14ac:dyDescent="0.25">
      <c r="A1603" s="29"/>
      <c r="B1603" s="34"/>
      <c r="C1603" s="35"/>
      <c r="D1603" s="35"/>
      <c r="E1603" s="35"/>
      <c r="F1603" s="35"/>
      <c r="H1603" s="34"/>
      <c r="I1603" s="35"/>
      <c r="J1603" s="36"/>
      <c r="K1603" s="34"/>
      <c r="N1603" s="34"/>
      <c r="O1603" s="35"/>
      <c r="R1603" s="35"/>
    </row>
    <row r="1604" spans="1:18" x14ac:dyDescent="0.25">
      <c r="A1604" s="29"/>
      <c r="B1604" s="34"/>
      <c r="C1604" s="35"/>
      <c r="D1604" s="35"/>
      <c r="E1604" s="35"/>
      <c r="F1604" s="35"/>
      <c r="H1604" s="34"/>
      <c r="I1604" s="35"/>
      <c r="J1604" s="36"/>
      <c r="K1604" s="34"/>
      <c r="N1604" s="34"/>
      <c r="O1604" s="35"/>
      <c r="R1604" s="35"/>
    </row>
    <row r="1605" spans="1:18" x14ac:dyDescent="0.25">
      <c r="A1605" s="29"/>
      <c r="B1605" s="34"/>
      <c r="C1605" s="35"/>
      <c r="D1605" s="35"/>
      <c r="E1605" s="35"/>
      <c r="F1605" s="35"/>
      <c r="H1605" s="34"/>
      <c r="I1605" s="35"/>
      <c r="J1605" s="36"/>
      <c r="K1605" s="34"/>
      <c r="N1605" s="34"/>
      <c r="O1605" s="35"/>
      <c r="R1605" s="35"/>
    </row>
    <row r="1606" spans="1:18" x14ac:dyDescent="0.25">
      <c r="A1606" s="29"/>
      <c r="B1606" s="34"/>
      <c r="C1606" s="35"/>
      <c r="D1606" s="35"/>
      <c r="E1606" s="35"/>
      <c r="F1606" s="35"/>
      <c r="H1606" s="34"/>
      <c r="I1606" s="35"/>
      <c r="J1606" s="36"/>
      <c r="K1606" s="34"/>
      <c r="N1606" s="34"/>
      <c r="O1606" s="35"/>
      <c r="R1606" s="35"/>
    </row>
    <row r="1607" spans="1:18" x14ac:dyDescent="0.25">
      <c r="A1607" s="29"/>
      <c r="B1607" s="34"/>
      <c r="C1607" s="35"/>
      <c r="D1607" s="35"/>
      <c r="E1607" s="35"/>
      <c r="F1607" s="35"/>
      <c r="H1607" s="34"/>
      <c r="I1607" s="35"/>
      <c r="J1607" s="36"/>
      <c r="K1607" s="34"/>
      <c r="N1607" s="34"/>
      <c r="O1607" s="35"/>
      <c r="R1607" s="35"/>
    </row>
    <row r="1608" spans="1:18" x14ac:dyDescent="0.25">
      <c r="A1608" s="29"/>
      <c r="B1608" s="34"/>
      <c r="C1608" s="35"/>
      <c r="D1608" s="35"/>
      <c r="E1608" s="35"/>
      <c r="F1608" s="35"/>
      <c r="H1608" s="34"/>
      <c r="I1608" s="35"/>
      <c r="J1608" s="36"/>
      <c r="K1608" s="34"/>
      <c r="N1608" s="34"/>
      <c r="O1608" s="35"/>
      <c r="R1608" s="35"/>
    </row>
    <row r="1609" spans="1:18" x14ac:dyDescent="0.25">
      <c r="A1609" s="29"/>
      <c r="B1609" s="34"/>
      <c r="C1609" s="35"/>
      <c r="D1609" s="35"/>
      <c r="E1609" s="35"/>
      <c r="F1609" s="35"/>
      <c r="H1609" s="34"/>
      <c r="I1609" s="35"/>
      <c r="J1609" s="36"/>
      <c r="K1609" s="34"/>
      <c r="N1609" s="34"/>
      <c r="O1609" s="35"/>
      <c r="R1609" s="35"/>
    </row>
    <row r="1610" spans="1:18" x14ac:dyDescent="0.25">
      <c r="A1610" s="29"/>
      <c r="B1610" s="34"/>
      <c r="C1610" s="35"/>
      <c r="D1610" s="35"/>
      <c r="E1610" s="35"/>
      <c r="F1610" s="35"/>
      <c r="H1610" s="34"/>
      <c r="I1610" s="35"/>
      <c r="J1610" s="36"/>
      <c r="K1610" s="34"/>
      <c r="N1610" s="34"/>
      <c r="O1610" s="35"/>
      <c r="R1610" s="35"/>
    </row>
    <row r="1611" spans="1:18" x14ac:dyDescent="0.25">
      <c r="A1611" s="29"/>
      <c r="B1611" s="34"/>
      <c r="C1611" s="35"/>
      <c r="D1611" s="35"/>
      <c r="E1611" s="35"/>
      <c r="F1611" s="35"/>
      <c r="H1611" s="34"/>
      <c r="I1611" s="35"/>
      <c r="J1611" s="36"/>
      <c r="K1611" s="34"/>
      <c r="N1611" s="34"/>
      <c r="O1611" s="35"/>
      <c r="R1611" s="35"/>
    </row>
    <row r="1612" spans="1:18" x14ac:dyDescent="0.25">
      <c r="A1612" s="29"/>
      <c r="B1612" s="34"/>
      <c r="C1612" s="35"/>
      <c r="D1612" s="35"/>
      <c r="E1612" s="35"/>
      <c r="F1612" s="35"/>
      <c r="H1612" s="34"/>
      <c r="I1612" s="35"/>
      <c r="J1612" s="36"/>
      <c r="K1612" s="34"/>
      <c r="N1612" s="34"/>
      <c r="O1612" s="35"/>
      <c r="R1612" s="35"/>
    </row>
    <row r="1613" spans="1:18" x14ac:dyDescent="0.25">
      <c r="A1613" s="29"/>
      <c r="B1613" s="34"/>
      <c r="C1613" s="35"/>
      <c r="D1613" s="35"/>
      <c r="E1613" s="35"/>
      <c r="F1613" s="35"/>
      <c r="H1613" s="34"/>
      <c r="I1613" s="35"/>
      <c r="J1613" s="36"/>
      <c r="K1613" s="34"/>
      <c r="N1613" s="34"/>
      <c r="O1613" s="35"/>
      <c r="R1613" s="35"/>
    </row>
    <row r="1614" spans="1:18" x14ac:dyDescent="0.25">
      <c r="A1614" s="29"/>
      <c r="B1614" s="34"/>
      <c r="C1614" s="35"/>
      <c r="D1614" s="35"/>
      <c r="E1614" s="35"/>
      <c r="F1614" s="35"/>
      <c r="H1614" s="34"/>
      <c r="I1614" s="35"/>
      <c r="J1614" s="36"/>
      <c r="K1614" s="34"/>
      <c r="N1614" s="34"/>
      <c r="O1614" s="35"/>
      <c r="R1614" s="35"/>
    </row>
    <row r="1615" spans="1:18" x14ac:dyDescent="0.25">
      <c r="A1615" s="29"/>
      <c r="B1615" s="34"/>
      <c r="C1615" s="35"/>
      <c r="D1615" s="35"/>
      <c r="E1615" s="35"/>
      <c r="F1615" s="35"/>
      <c r="H1615" s="34"/>
      <c r="I1615" s="35"/>
      <c r="J1615" s="36"/>
      <c r="K1615" s="34"/>
      <c r="N1615" s="34"/>
      <c r="O1615" s="35"/>
      <c r="R1615" s="35"/>
    </row>
    <row r="1616" spans="1:18" x14ac:dyDescent="0.25">
      <c r="A1616" s="29"/>
      <c r="B1616" s="34"/>
      <c r="C1616" s="35"/>
      <c r="D1616" s="35"/>
      <c r="E1616" s="35"/>
      <c r="F1616" s="35"/>
      <c r="H1616" s="34"/>
      <c r="I1616" s="35"/>
      <c r="J1616" s="36"/>
      <c r="K1616" s="34"/>
      <c r="N1616" s="34"/>
      <c r="O1616" s="35"/>
      <c r="R1616" s="35"/>
    </row>
    <row r="1617" spans="1:18" x14ac:dyDescent="0.25">
      <c r="A1617" s="29"/>
      <c r="B1617" s="34"/>
      <c r="C1617" s="35"/>
      <c r="D1617" s="35"/>
      <c r="E1617" s="35"/>
      <c r="F1617" s="35"/>
      <c r="H1617" s="34"/>
      <c r="I1617" s="35"/>
      <c r="J1617" s="36"/>
      <c r="K1617" s="34"/>
      <c r="N1617" s="34"/>
      <c r="O1617" s="35"/>
      <c r="R1617" s="35"/>
    </row>
    <row r="1618" spans="1:18" x14ac:dyDescent="0.25">
      <c r="A1618" s="29"/>
      <c r="B1618" s="34"/>
      <c r="C1618" s="35"/>
      <c r="D1618" s="35"/>
      <c r="E1618" s="35"/>
      <c r="F1618" s="35"/>
      <c r="H1618" s="34"/>
      <c r="I1618" s="35"/>
      <c r="J1618" s="36"/>
      <c r="K1618" s="34"/>
      <c r="N1618" s="34"/>
      <c r="O1618" s="35"/>
      <c r="R1618" s="35"/>
    </row>
    <row r="1619" spans="1:18" x14ac:dyDescent="0.25">
      <c r="A1619" s="29"/>
      <c r="B1619" s="34"/>
      <c r="C1619" s="35"/>
      <c r="D1619" s="35"/>
      <c r="E1619" s="35"/>
      <c r="F1619" s="35"/>
      <c r="H1619" s="34"/>
      <c r="I1619" s="35"/>
      <c r="J1619" s="36"/>
      <c r="K1619" s="34"/>
      <c r="N1619" s="34"/>
      <c r="O1619" s="35"/>
      <c r="R1619" s="35"/>
    </row>
    <row r="1620" spans="1:18" x14ac:dyDescent="0.25">
      <c r="A1620" s="29"/>
      <c r="B1620" s="34"/>
      <c r="C1620" s="35"/>
      <c r="D1620" s="35"/>
      <c r="E1620" s="35"/>
      <c r="F1620" s="35"/>
      <c r="H1620" s="34"/>
      <c r="I1620" s="35"/>
      <c r="J1620" s="36"/>
      <c r="K1620" s="34"/>
      <c r="N1620" s="34"/>
      <c r="O1620" s="35"/>
      <c r="R1620" s="35"/>
    </row>
    <row r="1621" spans="1:18" x14ac:dyDescent="0.25">
      <c r="A1621" s="29"/>
      <c r="B1621" s="34"/>
      <c r="C1621" s="35"/>
      <c r="D1621" s="35"/>
      <c r="E1621" s="35"/>
      <c r="F1621" s="35"/>
      <c r="H1621" s="34"/>
      <c r="I1621" s="35"/>
      <c r="J1621" s="36"/>
      <c r="K1621" s="34"/>
      <c r="N1621" s="34"/>
      <c r="O1621" s="35"/>
      <c r="R1621" s="35"/>
    </row>
    <row r="1622" spans="1:18" x14ac:dyDescent="0.25">
      <c r="A1622" s="29"/>
      <c r="B1622" s="34"/>
      <c r="C1622" s="35"/>
      <c r="D1622" s="35"/>
      <c r="E1622" s="35"/>
      <c r="F1622" s="35"/>
      <c r="H1622" s="34"/>
      <c r="I1622" s="35"/>
      <c r="J1622" s="36"/>
      <c r="K1622" s="34"/>
      <c r="N1622" s="34"/>
      <c r="O1622" s="35"/>
      <c r="R1622" s="35"/>
    </row>
    <row r="1623" spans="1:18" x14ac:dyDescent="0.25">
      <c r="A1623" s="29"/>
      <c r="B1623" s="34"/>
      <c r="C1623" s="35"/>
      <c r="D1623" s="35"/>
      <c r="E1623" s="35"/>
      <c r="F1623" s="35"/>
      <c r="H1623" s="34"/>
      <c r="I1623" s="35"/>
      <c r="J1623" s="36"/>
      <c r="K1623" s="34"/>
      <c r="N1623" s="34"/>
      <c r="O1623" s="35"/>
      <c r="R1623" s="35"/>
    </row>
    <row r="1624" spans="1:18" x14ac:dyDescent="0.25">
      <c r="A1624" s="29"/>
      <c r="B1624" s="34"/>
      <c r="C1624" s="35"/>
      <c r="D1624" s="35"/>
      <c r="E1624" s="35"/>
      <c r="F1624" s="35"/>
      <c r="H1624" s="34"/>
      <c r="I1624" s="35"/>
      <c r="J1624" s="36"/>
      <c r="K1624" s="34"/>
      <c r="N1624" s="34"/>
      <c r="O1624" s="35"/>
      <c r="R1624" s="35"/>
    </row>
    <row r="1625" spans="1:18" x14ac:dyDescent="0.25">
      <c r="A1625" s="29"/>
      <c r="B1625" s="34"/>
      <c r="C1625" s="35"/>
      <c r="D1625" s="35"/>
      <c r="E1625" s="35"/>
      <c r="F1625" s="35"/>
      <c r="H1625" s="34"/>
      <c r="I1625" s="35"/>
      <c r="J1625" s="36"/>
      <c r="K1625" s="34"/>
      <c r="N1625" s="34"/>
      <c r="O1625" s="35"/>
      <c r="R1625" s="35"/>
    </row>
    <row r="1626" spans="1:18" x14ac:dyDescent="0.25">
      <c r="A1626" s="29"/>
      <c r="B1626" s="34"/>
      <c r="C1626" s="35"/>
      <c r="D1626" s="35"/>
      <c r="E1626" s="35"/>
      <c r="F1626" s="35"/>
      <c r="H1626" s="34"/>
      <c r="I1626" s="35"/>
      <c r="J1626" s="36"/>
      <c r="K1626" s="34"/>
      <c r="N1626" s="34"/>
      <c r="O1626" s="35"/>
      <c r="R1626" s="35"/>
    </row>
    <row r="1627" spans="1:18" x14ac:dyDescent="0.25">
      <c r="A1627" s="29"/>
      <c r="B1627" s="34"/>
      <c r="C1627" s="35"/>
      <c r="D1627" s="35"/>
      <c r="E1627" s="35"/>
      <c r="F1627" s="35"/>
      <c r="H1627" s="34"/>
      <c r="I1627" s="35"/>
      <c r="J1627" s="36"/>
      <c r="K1627" s="34"/>
      <c r="N1627" s="34"/>
      <c r="O1627" s="35"/>
      <c r="R1627" s="35"/>
    </row>
    <row r="1628" spans="1:18" x14ac:dyDescent="0.25">
      <c r="A1628" s="29"/>
      <c r="B1628" s="34"/>
      <c r="C1628" s="35"/>
      <c r="D1628" s="35"/>
      <c r="E1628" s="35"/>
      <c r="F1628" s="35"/>
      <c r="H1628" s="34"/>
      <c r="I1628" s="35"/>
      <c r="J1628" s="36"/>
      <c r="K1628" s="34"/>
      <c r="N1628" s="34"/>
      <c r="O1628" s="35"/>
      <c r="R1628" s="35"/>
    </row>
    <row r="1629" spans="1:18" x14ac:dyDescent="0.25">
      <c r="A1629" s="29"/>
      <c r="B1629" s="34"/>
      <c r="C1629" s="35"/>
      <c r="D1629" s="35"/>
      <c r="E1629" s="35"/>
      <c r="F1629" s="35"/>
      <c r="H1629" s="34"/>
      <c r="I1629" s="35"/>
      <c r="J1629" s="36"/>
      <c r="K1629" s="34"/>
      <c r="N1629" s="34"/>
      <c r="O1629" s="35"/>
      <c r="R1629" s="35"/>
    </row>
    <row r="1630" spans="1:18" x14ac:dyDescent="0.25">
      <c r="A1630" s="29"/>
      <c r="B1630" s="34"/>
      <c r="C1630" s="35"/>
      <c r="D1630" s="35"/>
      <c r="E1630" s="35"/>
      <c r="F1630" s="35"/>
      <c r="H1630" s="34"/>
      <c r="I1630" s="35"/>
      <c r="J1630" s="36"/>
      <c r="K1630" s="34"/>
      <c r="N1630" s="34"/>
      <c r="O1630" s="35"/>
      <c r="R1630" s="35"/>
    </row>
    <row r="1631" spans="1:18" x14ac:dyDescent="0.25">
      <c r="A1631" s="29"/>
      <c r="B1631" s="34"/>
      <c r="C1631" s="35"/>
      <c r="D1631" s="35"/>
      <c r="E1631" s="35"/>
      <c r="F1631" s="35"/>
      <c r="H1631" s="34"/>
      <c r="I1631" s="35"/>
      <c r="J1631" s="36"/>
      <c r="K1631" s="34"/>
      <c r="N1631" s="34"/>
      <c r="O1631" s="35"/>
      <c r="R1631" s="35"/>
    </row>
    <row r="1632" spans="1:18" x14ac:dyDescent="0.25">
      <c r="A1632" s="29"/>
      <c r="B1632" s="34"/>
      <c r="C1632" s="35"/>
      <c r="D1632" s="35"/>
      <c r="E1632" s="35"/>
      <c r="F1632" s="35"/>
      <c r="H1632" s="34"/>
      <c r="I1632" s="35"/>
      <c r="J1632" s="36"/>
      <c r="K1632" s="34"/>
      <c r="N1632" s="34"/>
      <c r="O1632" s="35"/>
      <c r="R1632" s="35"/>
    </row>
    <row r="1633" spans="1:18" x14ac:dyDescent="0.25">
      <c r="A1633" s="29"/>
      <c r="B1633" s="34"/>
      <c r="C1633" s="35"/>
      <c r="D1633" s="35"/>
      <c r="E1633" s="35"/>
      <c r="F1633" s="35"/>
      <c r="H1633" s="34"/>
      <c r="I1633" s="35"/>
      <c r="J1633" s="36"/>
      <c r="K1633" s="34"/>
      <c r="N1633" s="34"/>
      <c r="O1633" s="35"/>
      <c r="R1633" s="35"/>
    </row>
    <row r="1634" spans="1:18" x14ac:dyDescent="0.25">
      <c r="A1634" s="29"/>
      <c r="B1634" s="34"/>
      <c r="C1634" s="35"/>
      <c r="D1634" s="35"/>
      <c r="E1634" s="35"/>
      <c r="F1634" s="35"/>
      <c r="H1634" s="34"/>
      <c r="I1634" s="35"/>
      <c r="J1634" s="36"/>
      <c r="K1634" s="34"/>
      <c r="N1634" s="34"/>
      <c r="O1634" s="35"/>
      <c r="R1634" s="35"/>
    </row>
    <row r="1635" spans="1:18" x14ac:dyDescent="0.25">
      <c r="A1635" s="29"/>
      <c r="B1635" s="34"/>
      <c r="C1635" s="35"/>
      <c r="D1635" s="35"/>
      <c r="E1635" s="35"/>
      <c r="F1635" s="35"/>
      <c r="H1635" s="34"/>
      <c r="I1635" s="35"/>
      <c r="J1635" s="36"/>
      <c r="K1635" s="34"/>
      <c r="N1635" s="34"/>
      <c r="O1635" s="35"/>
      <c r="R1635" s="35"/>
    </row>
    <row r="1636" spans="1:18" x14ac:dyDescent="0.25">
      <c r="A1636" s="29"/>
      <c r="B1636" s="34"/>
      <c r="C1636" s="35"/>
      <c r="D1636" s="35"/>
      <c r="E1636" s="35"/>
      <c r="F1636" s="35"/>
      <c r="H1636" s="34"/>
      <c r="I1636" s="35"/>
      <c r="J1636" s="36"/>
      <c r="K1636" s="34"/>
      <c r="N1636" s="34"/>
      <c r="O1636" s="35"/>
      <c r="R1636" s="35"/>
    </row>
    <row r="1637" spans="1:18" x14ac:dyDescent="0.25">
      <c r="A1637" s="29"/>
      <c r="B1637" s="34"/>
      <c r="C1637" s="35"/>
      <c r="D1637" s="35"/>
      <c r="E1637" s="35"/>
      <c r="F1637" s="35"/>
      <c r="H1637" s="34"/>
      <c r="I1637" s="35"/>
      <c r="J1637" s="36"/>
      <c r="K1637" s="34"/>
      <c r="N1637" s="34"/>
      <c r="O1637" s="35"/>
      <c r="R1637" s="35"/>
    </row>
    <row r="1638" spans="1:18" x14ac:dyDescent="0.25">
      <c r="A1638" s="29"/>
      <c r="B1638" s="34"/>
      <c r="C1638" s="35"/>
      <c r="D1638" s="35"/>
      <c r="E1638" s="35"/>
      <c r="F1638" s="35"/>
      <c r="H1638" s="34"/>
      <c r="I1638" s="35"/>
      <c r="J1638" s="36"/>
      <c r="K1638" s="34"/>
      <c r="N1638" s="34"/>
      <c r="O1638" s="35"/>
      <c r="R1638" s="35"/>
    </row>
    <row r="1639" spans="1:18" x14ac:dyDescent="0.25">
      <c r="A1639" s="29"/>
      <c r="B1639" s="34"/>
      <c r="C1639" s="35"/>
      <c r="D1639" s="35"/>
      <c r="E1639" s="35"/>
      <c r="F1639" s="35"/>
      <c r="H1639" s="34"/>
      <c r="I1639" s="35"/>
      <c r="J1639" s="36"/>
      <c r="K1639" s="34"/>
      <c r="N1639" s="34"/>
      <c r="O1639" s="35"/>
      <c r="R1639" s="35"/>
    </row>
    <row r="1640" spans="1:18" x14ac:dyDescent="0.25">
      <c r="A1640" s="29"/>
      <c r="B1640" s="34"/>
      <c r="C1640" s="35"/>
      <c r="D1640" s="35"/>
      <c r="E1640" s="35"/>
      <c r="F1640" s="35"/>
      <c r="H1640" s="34"/>
      <c r="I1640" s="35"/>
      <c r="J1640" s="36"/>
      <c r="K1640" s="34"/>
      <c r="N1640" s="34"/>
      <c r="O1640" s="35"/>
      <c r="R1640" s="35"/>
    </row>
    <row r="1641" spans="1:18" x14ac:dyDescent="0.25">
      <c r="A1641" s="29"/>
      <c r="B1641" s="34"/>
      <c r="C1641" s="35"/>
      <c r="D1641" s="35"/>
      <c r="E1641" s="35"/>
      <c r="F1641" s="35"/>
      <c r="H1641" s="34"/>
      <c r="I1641" s="35"/>
      <c r="J1641" s="36"/>
      <c r="K1641" s="34"/>
      <c r="N1641" s="34"/>
      <c r="O1641" s="35"/>
      <c r="R1641" s="35"/>
    </row>
    <row r="1642" spans="1:18" x14ac:dyDescent="0.25">
      <c r="A1642" s="29"/>
      <c r="B1642" s="34"/>
      <c r="C1642" s="35"/>
      <c r="D1642" s="35"/>
      <c r="E1642" s="35"/>
      <c r="F1642" s="35"/>
      <c r="H1642" s="34"/>
      <c r="I1642" s="35"/>
      <c r="J1642" s="36"/>
      <c r="K1642" s="34"/>
      <c r="N1642" s="34"/>
      <c r="O1642" s="35"/>
      <c r="R1642" s="35"/>
    </row>
    <row r="1643" spans="1:18" x14ac:dyDescent="0.25">
      <c r="A1643" s="29"/>
      <c r="B1643" s="34"/>
      <c r="C1643" s="35"/>
      <c r="D1643" s="35"/>
      <c r="E1643" s="35"/>
      <c r="F1643" s="35"/>
      <c r="H1643" s="34"/>
      <c r="I1643" s="35"/>
      <c r="J1643" s="36"/>
      <c r="K1643" s="34"/>
      <c r="N1643" s="34"/>
      <c r="O1643" s="35"/>
      <c r="R1643" s="35"/>
    </row>
    <row r="1644" spans="1:18" x14ac:dyDescent="0.25">
      <c r="A1644" s="29"/>
      <c r="B1644" s="34"/>
      <c r="C1644" s="35"/>
      <c r="D1644" s="35"/>
      <c r="E1644" s="35"/>
      <c r="F1644" s="35"/>
      <c r="H1644" s="34"/>
      <c r="I1644" s="35"/>
      <c r="J1644" s="36"/>
      <c r="K1644" s="34"/>
      <c r="N1644" s="34"/>
      <c r="O1644" s="35"/>
      <c r="R1644" s="35"/>
    </row>
    <row r="1645" spans="1:18" x14ac:dyDescent="0.25">
      <c r="A1645" s="29"/>
      <c r="B1645" s="34"/>
      <c r="C1645" s="35"/>
      <c r="D1645" s="35"/>
      <c r="E1645" s="35"/>
      <c r="F1645" s="35"/>
      <c r="H1645" s="34"/>
      <c r="I1645" s="35"/>
      <c r="J1645" s="36"/>
      <c r="K1645" s="34"/>
      <c r="N1645" s="34"/>
      <c r="O1645" s="35"/>
      <c r="R1645" s="35"/>
    </row>
    <row r="1646" spans="1:18" x14ac:dyDescent="0.25">
      <c r="A1646" s="29"/>
      <c r="B1646" s="34"/>
      <c r="C1646" s="35"/>
      <c r="D1646" s="35"/>
      <c r="E1646" s="35"/>
      <c r="F1646" s="35"/>
      <c r="H1646" s="34"/>
      <c r="I1646" s="35"/>
      <c r="J1646" s="36"/>
      <c r="K1646" s="34"/>
      <c r="N1646" s="34"/>
      <c r="O1646" s="35"/>
      <c r="R1646" s="35"/>
    </row>
    <row r="1647" spans="1:18" x14ac:dyDescent="0.25">
      <c r="A1647" s="29"/>
      <c r="B1647" s="34"/>
      <c r="C1647" s="35"/>
      <c r="D1647" s="35"/>
      <c r="E1647" s="35"/>
      <c r="F1647" s="35"/>
      <c r="H1647" s="34"/>
      <c r="I1647" s="35"/>
      <c r="J1647" s="36"/>
      <c r="K1647" s="34"/>
      <c r="N1647" s="34"/>
      <c r="O1647" s="35"/>
      <c r="R1647" s="35"/>
    </row>
    <row r="1648" spans="1:18" x14ac:dyDescent="0.25">
      <c r="A1648" s="29"/>
      <c r="B1648" s="34"/>
      <c r="C1648" s="35"/>
      <c r="D1648" s="35"/>
      <c r="E1648" s="35"/>
      <c r="F1648" s="35"/>
      <c r="H1648" s="34"/>
      <c r="I1648" s="35"/>
      <c r="J1648" s="36"/>
      <c r="K1648" s="34"/>
      <c r="N1648" s="34"/>
      <c r="O1648" s="35"/>
      <c r="R1648" s="35"/>
    </row>
    <row r="1649" spans="1:18" x14ac:dyDescent="0.25">
      <c r="A1649" s="29"/>
      <c r="B1649" s="34"/>
      <c r="C1649" s="35"/>
      <c r="D1649" s="35"/>
      <c r="E1649" s="35"/>
      <c r="F1649" s="35"/>
      <c r="H1649" s="34"/>
      <c r="I1649" s="35"/>
      <c r="J1649" s="36"/>
      <c r="K1649" s="34"/>
      <c r="N1649" s="34"/>
      <c r="O1649" s="35"/>
      <c r="R1649" s="35"/>
    </row>
    <row r="1650" spans="1:18" x14ac:dyDescent="0.25">
      <c r="A1650" s="29"/>
      <c r="B1650" s="34"/>
      <c r="C1650" s="35"/>
      <c r="D1650" s="35"/>
      <c r="E1650" s="35"/>
      <c r="F1650" s="35"/>
      <c r="H1650" s="34"/>
      <c r="I1650" s="35"/>
      <c r="J1650" s="36"/>
      <c r="K1650" s="34"/>
      <c r="N1650" s="34"/>
      <c r="O1650" s="35"/>
      <c r="R1650" s="35"/>
    </row>
    <row r="1651" spans="1:18" x14ac:dyDescent="0.25">
      <c r="A1651" s="29"/>
      <c r="B1651" s="34"/>
      <c r="C1651" s="35"/>
      <c r="D1651" s="35"/>
      <c r="E1651" s="35"/>
      <c r="F1651" s="35"/>
      <c r="H1651" s="34"/>
      <c r="I1651" s="35"/>
      <c r="J1651" s="36"/>
      <c r="K1651" s="34"/>
      <c r="N1651" s="34"/>
      <c r="O1651" s="35"/>
      <c r="R1651" s="35"/>
    </row>
    <row r="1652" spans="1:18" x14ac:dyDescent="0.25">
      <c r="A1652" s="29"/>
      <c r="B1652" s="34"/>
      <c r="C1652" s="35"/>
      <c r="D1652" s="35"/>
      <c r="E1652" s="35"/>
      <c r="F1652" s="35"/>
      <c r="H1652" s="34"/>
      <c r="I1652" s="35"/>
      <c r="J1652" s="36"/>
      <c r="K1652" s="34"/>
      <c r="N1652" s="34"/>
      <c r="O1652" s="35"/>
      <c r="R1652" s="35"/>
    </row>
    <row r="1653" spans="1:18" x14ac:dyDescent="0.25">
      <c r="A1653" s="29"/>
      <c r="B1653" s="34"/>
      <c r="C1653" s="35"/>
      <c r="D1653" s="35"/>
      <c r="E1653" s="35"/>
      <c r="F1653" s="35"/>
      <c r="H1653" s="34"/>
      <c r="I1653" s="35"/>
      <c r="J1653" s="36"/>
      <c r="K1653" s="34"/>
      <c r="N1653" s="34"/>
      <c r="O1653" s="35"/>
      <c r="R1653" s="35"/>
    </row>
    <row r="1654" spans="1:18" x14ac:dyDescent="0.25">
      <c r="A1654" s="29"/>
      <c r="B1654" s="34"/>
      <c r="C1654" s="35"/>
      <c r="D1654" s="35"/>
      <c r="E1654" s="35"/>
      <c r="F1654" s="35"/>
      <c r="H1654" s="34"/>
      <c r="I1654" s="35"/>
      <c r="J1654" s="36"/>
      <c r="K1654" s="34"/>
      <c r="N1654" s="34"/>
      <c r="O1654" s="35"/>
      <c r="R1654" s="35"/>
    </row>
    <row r="1655" spans="1:18" x14ac:dyDescent="0.25">
      <c r="A1655" s="29"/>
      <c r="B1655" s="34"/>
      <c r="C1655" s="35"/>
      <c r="D1655" s="35"/>
      <c r="E1655" s="35"/>
      <c r="F1655" s="35"/>
      <c r="H1655" s="34"/>
      <c r="I1655" s="35"/>
      <c r="J1655" s="36"/>
      <c r="K1655" s="34"/>
      <c r="N1655" s="34"/>
      <c r="O1655" s="35"/>
      <c r="R1655" s="35"/>
    </row>
    <row r="1656" spans="1:18" x14ac:dyDescent="0.25">
      <c r="A1656" s="29"/>
      <c r="B1656" s="34"/>
      <c r="C1656" s="35"/>
      <c r="D1656" s="35"/>
      <c r="E1656" s="35"/>
      <c r="F1656" s="35"/>
      <c r="H1656" s="34"/>
      <c r="I1656" s="35"/>
      <c r="J1656" s="36"/>
      <c r="K1656" s="34"/>
      <c r="N1656" s="34"/>
      <c r="O1656" s="35"/>
      <c r="R1656" s="35"/>
    </row>
    <row r="1657" spans="1:18" x14ac:dyDescent="0.25">
      <c r="A1657" s="29"/>
      <c r="B1657" s="34"/>
      <c r="C1657" s="35"/>
      <c r="D1657" s="35"/>
      <c r="E1657" s="35"/>
      <c r="F1657" s="35"/>
      <c r="H1657" s="34"/>
      <c r="I1657" s="35"/>
      <c r="J1657" s="36"/>
      <c r="K1657" s="34"/>
      <c r="N1657" s="34"/>
      <c r="O1657" s="35"/>
      <c r="R1657" s="35"/>
    </row>
    <row r="1658" spans="1:18" x14ac:dyDescent="0.25">
      <c r="A1658" s="29"/>
      <c r="B1658" s="34"/>
      <c r="C1658" s="35"/>
      <c r="D1658" s="35"/>
      <c r="E1658" s="35"/>
      <c r="F1658" s="35"/>
      <c r="H1658" s="34"/>
      <c r="I1658" s="35"/>
      <c r="J1658" s="36"/>
      <c r="K1658" s="34"/>
      <c r="N1658" s="34"/>
      <c r="O1658" s="35"/>
      <c r="R1658" s="35"/>
    </row>
    <row r="1659" spans="1:18" x14ac:dyDescent="0.25">
      <c r="A1659" s="29"/>
      <c r="B1659" s="34"/>
      <c r="C1659" s="35"/>
      <c r="D1659" s="35"/>
      <c r="E1659" s="35"/>
      <c r="F1659" s="35"/>
      <c r="H1659" s="34"/>
      <c r="I1659" s="35"/>
      <c r="J1659" s="36"/>
      <c r="K1659" s="34"/>
      <c r="N1659" s="34"/>
      <c r="O1659" s="35"/>
      <c r="R1659" s="35"/>
    </row>
    <row r="1660" spans="1:18" x14ac:dyDescent="0.25">
      <c r="A1660" s="29"/>
      <c r="B1660" s="34"/>
      <c r="C1660" s="35"/>
      <c r="D1660" s="35"/>
      <c r="E1660" s="35"/>
      <c r="F1660" s="35"/>
      <c r="H1660" s="34"/>
      <c r="I1660" s="35"/>
      <c r="J1660" s="36"/>
      <c r="K1660" s="34"/>
      <c r="N1660" s="34"/>
      <c r="O1660" s="35"/>
      <c r="R1660" s="35"/>
    </row>
    <row r="1661" spans="1:18" x14ac:dyDescent="0.25">
      <c r="A1661" s="29"/>
      <c r="B1661" s="34"/>
      <c r="C1661" s="35"/>
      <c r="D1661" s="35"/>
      <c r="E1661" s="35"/>
      <c r="F1661" s="35"/>
      <c r="H1661" s="34"/>
      <c r="I1661" s="35"/>
      <c r="J1661" s="36"/>
      <c r="K1661" s="34"/>
      <c r="N1661" s="34"/>
      <c r="O1661" s="35"/>
      <c r="R1661" s="35"/>
    </row>
    <row r="1662" spans="1:18" x14ac:dyDescent="0.25">
      <c r="A1662" s="29"/>
      <c r="B1662" s="34"/>
      <c r="C1662" s="35"/>
      <c r="D1662" s="35"/>
      <c r="E1662" s="35"/>
      <c r="F1662" s="35"/>
      <c r="H1662" s="34"/>
      <c r="I1662" s="35"/>
      <c r="J1662" s="36"/>
      <c r="K1662" s="34"/>
      <c r="N1662" s="34"/>
      <c r="O1662" s="35"/>
      <c r="R1662" s="35"/>
    </row>
    <row r="1663" spans="1:18" x14ac:dyDescent="0.25">
      <c r="A1663" s="29"/>
      <c r="B1663" s="34"/>
      <c r="C1663" s="35"/>
      <c r="D1663" s="35"/>
      <c r="E1663" s="35"/>
      <c r="F1663" s="35"/>
      <c r="H1663" s="34"/>
      <c r="I1663" s="35"/>
      <c r="J1663" s="36"/>
      <c r="K1663" s="34"/>
      <c r="N1663" s="34"/>
      <c r="O1663" s="35"/>
      <c r="R1663" s="35"/>
    </row>
    <row r="1664" spans="1:18" x14ac:dyDescent="0.25">
      <c r="A1664" s="29"/>
      <c r="B1664" s="34"/>
      <c r="C1664" s="35"/>
      <c r="D1664" s="35"/>
      <c r="E1664" s="35"/>
      <c r="F1664" s="35"/>
      <c r="H1664" s="34"/>
      <c r="I1664" s="35"/>
      <c r="J1664" s="36"/>
      <c r="K1664" s="34"/>
      <c r="N1664" s="34"/>
      <c r="O1664" s="35"/>
      <c r="R1664" s="35"/>
    </row>
    <row r="1665" spans="1:18" x14ac:dyDescent="0.25">
      <c r="A1665" s="29"/>
      <c r="B1665" s="34"/>
      <c r="C1665" s="35"/>
      <c r="D1665" s="35"/>
      <c r="E1665" s="35"/>
      <c r="F1665" s="35"/>
      <c r="H1665" s="34"/>
      <c r="I1665" s="35"/>
      <c r="J1665" s="36"/>
      <c r="K1665" s="34"/>
      <c r="N1665" s="34"/>
      <c r="O1665" s="35"/>
      <c r="R1665" s="35"/>
    </row>
    <row r="1666" spans="1:18" x14ac:dyDescent="0.25">
      <c r="A1666" s="29"/>
      <c r="B1666" s="34"/>
      <c r="C1666" s="35"/>
      <c r="D1666" s="35"/>
      <c r="E1666" s="35"/>
      <c r="F1666" s="35"/>
      <c r="H1666" s="34"/>
      <c r="I1666" s="35"/>
      <c r="J1666" s="36"/>
      <c r="K1666" s="34"/>
      <c r="N1666" s="34"/>
      <c r="O1666" s="35"/>
      <c r="R1666" s="35"/>
    </row>
    <row r="1667" spans="1:18" x14ac:dyDescent="0.25">
      <c r="A1667" s="29"/>
      <c r="B1667" s="34"/>
      <c r="C1667" s="35"/>
      <c r="D1667" s="35"/>
      <c r="E1667" s="35"/>
      <c r="F1667" s="35"/>
      <c r="H1667" s="34"/>
      <c r="I1667" s="35"/>
      <c r="J1667" s="36"/>
      <c r="K1667" s="34"/>
      <c r="N1667" s="34"/>
      <c r="O1667" s="35"/>
      <c r="R1667" s="35"/>
    </row>
    <row r="1668" spans="1:18" x14ac:dyDescent="0.25">
      <c r="A1668" s="29"/>
      <c r="B1668" s="34"/>
      <c r="C1668" s="35"/>
      <c r="D1668" s="35"/>
      <c r="E1668" s="35"/>
      <c r="F1668" s="35"/>
      <c r="H1668" s="34"/>
      <c r="I1668" s="35"/>
      <c r="J1668" s="36"/>
      <c r="K1668" s="34"/>
      <c r="N1668" s="34"/>
      <c r="O1668" s="35"/>
      <c r="R1668" s="35"/>
    </row>
    <row r="1669" spans="1:18" x14ac:dyDescent="0.25">
      <c r="A1669" s="29"/>
      <c r="B1669" s="34"/>
      <c r="C1669" s="35"/>
      <c r="D1669" s="35"/>
      <c r="E1669" s="35"/>
      <c r="F1669" s="35"/>
      <c r="H1669" s="34"/>
      <c r="I1669" s="35"/>
      <c r="J1669" s="36"/>
      <c r="K1669" s="34"/>
      <c r="N1669" s="34"/>
      <c r="O1669" s="35"/>
      <c r="R1669" s="35"/>
    </row>
    <row r="1670" spans="1:18" x14ac:dyDescent="0.25">
      <c r="A1670" s="29"/>
      <c r="B1670" s="34"/>
      <c r="C1670" s="35"/>
      <c r="D1670" s="35"/>
      <c r="E1670" s="35"/>
      <c r="F1670" s="35"/>
      <c r="H1670" s="34"/>
      <c r="I1670" s="35"/>
      <c r="J1670" s="36"/>
      <c r="K1670" s="34"/>
      <c r="N1670" s="34"/>
      <c r="O1670" s="35"/>
      <c r="R1670" s="35"/>
    </row>
    <row r="1671" spans="1:18" x14ac:dyDescent="0.25">
      <c r="A1671" s="29"/>
      <c r="B1671" s="34"/>
      <c r="C1671" s="35"/>
      <c r="D1671" s="35"/>
      <c r="E1671" s="35"/>
      <c r="F1671" s="35"/>
      <c r="H1671" s="34"/>
      <c r="I1671" s="35"/>
      <c r="J1671" s="36"/>
      <c r="K1671" s="34"/>
      <c r="N1671" s="34"/>
      <c r="O1671" s="35"/>
      <c r="R1671" s="35"/>
    </row>
    <row r="1672" spans="1:18" x14ac:dyDescent="0.25">
      <c r="A1672" s="29"/>
      <c r="B1672" s="34"/>
      <c r="C1672" s="35"/>
      <c r="D1672" s="35"/>
      <c r="E1672" s="35"/>
      <c r="F1672" s="35"/>
      <c r="H1672" s="34"/>
      <c r="I1672" s="35"/>
      <c r="J1672" s="36"/>
      <c r="K1672" s="34"/>
      <c r="N1672" s="34"/>
      <c r="O1672" s="35"/>
      <c r="R1672" s="35"/>
    </row>
    <row r="1673" spans="1:18" x14ac:dyDescent="0.25">
      <c r="A1673" s="29"/>
      <c r="B1673" s="34"/>
      <c r="C1673" s="35"/>
      <c r="D1673" s="35"/>
      <c r="E1673" s="35"/>
      <c r="F1673" s="35"/>
      <c r="H1673" s="34"/>
      <c r="I1673" s="35"/>
      <c r="J1673" s="36"/>
      <c r="K1673" s="34"/>
      <c r="N1673" s="34"/>
      <c r="O1673" s="35"/>
      <c r="R1673" s="35"/>
    </row>
    <row r="1674" spans="1:18" x14ac:dyDescent="0.25">
      <c r="A1674" s="29"/>
      <c r="B1674" s="34"/>
      <c r="C1674" s="35"/>
      <c r="D1674" s="35"/>
      <c r="E1674" s="35"/>
      <c r="F1674" s="35"/>
      <c r="H1674" s="34"/>
      <c r="I1674" s="35"/>
      <c r="J1674" s="36"/>
      <c r="K1674" s="34"/>
      <c r="N1674" s="34"/>
      <c r="O1674" s="35"/>
      <c r="R1674" s="35"/>
    </row>
    <row r="1675" spans="1:18" x14ac:dyDescent="0.25">
      <c r="A1675" s="29"/>
      <c r="B1675" s="34"/>
      <c r="C1675" s="35"/>
      <c r="D1675" s="35"/>
      <c r="E1675" s="35"/>
      <c r="F1675" s="35"/>
      <c r="H1675" s="34"/>
      <c r="I1675" s="35"/>
      <c r="J1675" s="36"/>
      <c r="K1675" s="34"/>
      <c r="N1675" s="34"/>
      <c r="O1675" s="35"/>
      <c r="R1675" s="35"/>
    </row>
    <row r="1676" spans="1:18" x14ac:dyDescent="0.25">
      <c r="A1676" s="29"/>
      <c r="B1676" s="34"/>
      <c r="C1676" s="35"/>
      <c r="D1676" s="35"/>
      <c r="E1676" s="35"/>
      <c r="F1676" s="35"/>
      <c r="H1676" s="34"/>
      <c r="I1676" s="35"/>
      <c r="J1676" s="36"/>
      <c r="K1676" s="34"/>
      <c r="N1676" s="34"/>
      <c r="O1676" s="35"/>
      <c r="R1676" s="35"/>
    </row>
    <row r="1677" spans="1:18" x14ac:dyDescent="0.25">
      <c r="A1677" s="29"/>
      <c r="B1677" s="34"/>
      <c r="C1677" s="35"/>
      <c r="D1677" s="35"/>
      <c r="E1677" s="35"/>
      <c r="F1677" s="35"/>
      <c r="H1677" s="34"/>
      <c r="I1677" s="35"/>
      <c r="J1677" s="36"/>
      <c r="K1677" s="34"/>
      <c r="N1677" s="34"/>
      <c r="O1677" s="35"/>
      <c r="R1677" s="35"/>
    </row>
    <row r="1678" spans="1:18" x14ac:dyDescent="0.25">
      <c r="A1678" s="29"/>
      <c r="B1678" s="34"/>
      <c r="C1678" s="35"/>
      <c r="D1678" s="35"/>
      <c r="E1678" s="35"/>
      <c r="F1678" s="35"/>
      <c r="H1678" s="34"/>
      <c r="I1678" s="35"/>
      <c r="J1678" s="36"/>
      <c r="K1678" s="34"/>
      <c r="N1678" s="34"/>
      <c r="O1678" s="35"/>
      <c r="R1678" s="35"/>
    </row>
    <row r="1679" spans="1:18" x14ac:dyDescent="0.25">
      <c r="A1679" s="29"/>
      <c r="B1679" s="34"/>
      <c r="C1679" s="35"/>
      <c r="D1679" s="35"/>
      <c r="E1679" s="35"/>
      <c r="F1679" s="35"/>
      <c r="H1679" s="34"/>
      <c r="I1679" s="35"/>
      <c r="J1679" s="36"/>
      <c r="K1679" s="34"/>
      <c r="N1679" s="34"/>
      <c r="O1679" s="35"/>
      <c r="R1679" s="35"/>
    </row>
    <row r="1680" spans="1:18" x14ac:dyDescent="0.25">
      <c r="A1680" s="29"/>
      <c r="B1680" s="34"/>
      <c r="C1680" s="35"/>
      <c r="D1680" s="35"/>
      <c r="E1680" s="35"/>
      <c r="F1680" s="35"/>
      <c r="H1680" s="34"/>
      <c r="I1680" s="35"/>
      <c r="J1680" s="36"/>
      <c r="K1680" s="34"/>
      <c r="N1680" s="34"/>
      <c r="O1680" s="35"/>
      <c r="R1680" s="35"/>
    </row>
    <row r="1681" spans="1:18" x14ac:dyDescent="0.25">
      <c r="A1681" s="29"/>
      <c r="B1681" s="34"/>
      <c r="C1681" s="35"/>
      <c r="D1681" s="35"/>
      <c r="E1681" s="35"/>
      <c r="F1681" s="35"/>
      <c r="H1681" s="34"/>
      <c r="I1681" s="35"/>
      <c r="J1681" s="36"/>
      <c r="K1681" s="34"/>
      <c r="N1681" s="34"/>
      <c r="O1681" s="35"/>
      <c r="R1681" s="35"/>
    </row>
    <row r="1682" spans="1:18" x14ac:dyDescent="0.25">
      <c r="A1682" s="29"/>
      <c r="B1682" s="34"/>
      <c r="C1682" s="35"/>
      <c r="D1682" s="35"/>
      <c r="E1682" s="35"/>
      <c r="F1682" s="35"/>
      <c r="H1682" s="34"/>
      <c r="I1682" s="35"/>
      <c r="J1682" s="36"/>
      <c r="K1682" s="34"/>
      <c r="N1682" s="34"/>
      <c r="O1682" s="35"/>
      <c r="R1682" s="35"/>
    </row>
    <row r="1683" spans="1:18" x14ac:dyDescent="0.25">
      <c r="A1683" s="29"/>
      <c r="B1683" s="34"/>
      <c r="C1683" s="35"/>
      <c r="D1683" s="35"/>
      <c r="E1683" s="35"/>
      <c r="F1683" s="35"/>
      <c r="H1683" s="34"/>
      <c r="I1683" s="35"/>
      <c r="J1683" s="36"/>
      <c r="K1683" s="34"/>
      <c r="N1683" s="34"/>
      <c r="O1683" s="35"/>
      <c r="R1683" s="35"/>
    </row>
    <row r="1684" spans="1:18" x14ac:dyDescent="0.25">
      <c r="A1684" s="29"/>
      <c r="B1684" s="34"/>
      <c r="C1684" s="35"/>
      <c r="D1684" s="35"/>
      <c r="E1684" s="35"/>
      <c r="F1684" s="35"/>
      <c r="H1684" s="34"/>
      <c r="I1684" s="35"/>
      <c r="J1684" s="36"/>
      <c r="K1684" s="34"/>
      <c r="N1684" s="34"/>
      <c r="O1684" s="35"/>
      <c r="R1684" s="35"/>
    </row>
    <row r="1685" spans="1:18" x14ac:dyDescent="0.25">
      <c r="A1685" s="29"/>
      <c r="B1685" s="34"/>
      <c r="C1685" s="35"/>
      <c r="D1685" s="35"/>
      <c r="E1685" s="35"/>
      <c r="F1685" s="35"/>
      <c r="H1685" s="34"/>
      <c r="I1685" s="35"/>
      <c r="J1685" s="36"/>
      <c r="K1685" s="34"/>
      <c r="N1685" s="34"/>
      <c r="O1685" s="35"/>
      <c r="R1685" s="35"/>
    </row>
    <row r="1686" spans="1:18" x14ac:dyDescent="0.25">
      <c r="A1686" s="29"/>
      <c r="B1686" s="34"/>
      <c r="C1686" s="35"/>
      <c r="D1686" s="35"/>
      <c r="E1686" s="35"/>
      <c r="F1686" s="35"/>
      <c r="H1686" s="34"/>
      <c r="I1686" s="35"/>
      <c r="J1686" s="36"/>
      <c r="K1686" s="34"/>
      <c r="N1686" s="34"/>
      <c r="O1686" s="35"/>
      <c r="R1686" s="35"/>
    </row>
    <row r="1687" spans="1:18" x14ac:dyDescent="0.25">
      <c r="A1687" s="29"/>
      <c r="B1687" s="34"/>
      <c r="C1687" s="35"/>
      <c r="D1687" s="35"/>
      <c r="E1687" s="35"/>
      <c r="F1687" s="35"/>
      <c r="H1687" s="34"/>
      <c r="I1687" s="35"/>
      <c r="J1687" s="36"/>
      <c r="K1687" s="34"/>
      <c r="N1687" s="34"/>
      <c r="O1687" s="35"/>
      <c r="R1687" s="35"/>
    </row>
    <row r="1688" spans="1:18" x14ac:dyDescent="0.25">
      <c r="A1688" s="29"/>
      <c r="B1688" s="34"/>
      <c r="C1688" s="35"/>
      <c r="D1688" s="35"/>
      <c r="E1688" s="35"/>
      <c r="F1688" s="35"/>
      <c r="H1688" s="34"/>
      <c r="I1688" s="35"/>
      <c r="J1688" s="36"/>
      <c r="K1688" s="34"/>
      <c r="N1688" s="34"/>
      <c r="O1688" s="35"/>
      <c r="R1688" s="35"/>
    </row>
    <row r="1689" spans="1:18" x14ac:dyDescent="0.25">
      <c r="A1689" s="29"/>
      <c r="B1689" s="34"/>
      <c r="C1689" s="35"/>
      <c r="D1689" s="35"/>
      <c r="E1689" s="35"/>
      <c r="F1689" s="35"/>
      <c r="H1689" s="34"/>
      <c r="I1689" s="35"/>
      <c r="J1689" s="36"/>
      <c r="K1689" s="34"/>
      <c r="N1689" s="34"/>
      <c r="O1689" s="35"/>
      <c r="R1689" s="35"/>
    </row>
    <row r="1690" spans="1:18" x14ac:dyDescent="0.25">
      <c r="A1690" s="29"/>
      <c r="B1690" s="34"/>
      <c r="C1690" s="35"/>
      <c r="D1690" s="35"/>
      <c r="E1690" s="35"/>
      <c r="F1690" s="35"/>
      <c r="H1690" s="34"/>
      <c r="I1690" s="35"/>
      <c r="J1690" s="36"/>
      <c r="K1690" s="34"/>
      <c r="N1690" s="34"/>
      <c r="O1690" s="35"/>
      <c r="R1690" s="35"/>
    </row>
    <row r="1691" spans="1:18" x14ac:dyDescent="0.25">
      <c r="A1691" s="29"/>
      <c r="B1691" s="34"/>
      <c r="C1691" s="35"/>
      <c r="D1691" s="35"/>
      <c r="E1691" s="35"/>
      <c r="F1691" s="35"/>
      <c r="H1691" s="34"/>
      <c r="I1691" s="35"/>
      <c r="J1691" s="36"/>
      <c r="K1691" s="34"/>
      <c r="N1691" s="34"/>
      <c r="O1691" s="35"/>
      <c r="R1691" s="35"/>
    </row>
    <row r="1692" spans="1:18" x14ac:dyDescent="0.25">
      <c r="A1692" s="29"/>
      <c r="B1692" s="34"/>
      <c r="C1692" s="35"/>
      <c r="D1692" s="35"/>
      <c r="E1692" s="35"/>
      <c r="F1692" s="35"/>
      <c r="H1692" s="34"/>
      <c r="I1692" s="35"/>
      <c r="J1692" s="36"/>
      <c r="K1692" s="34"/>
      <c r="N1692" s="34"/>
      <c r="O1692" s="35"/>
      <c r="R1692" s="35"/>
    </row>
    <row r="1693" spans="1:18" x14ac:dyDescent="0.25">
      <c r="A1693" s="29"/>
      <c r="B1693" s="34"/>
      <c r="C1693" s="35"/>
      <c r="D1693" s="35"/>
      <c r="E1693" s="35"/>
      <c r="F1693" s="35"/>
      <c r="H1693" s="34"/>
      <c r="I1693" s="35"/>
      <c r="J1693" s="36"/>
      <c r="K1693" s="34"/>
      <c r="N1693" s="34"/>
      <c r="O1693" s="35"/>
      <c r="R1693" s="35"/>
    </row>
    <row r="1694" spans="1:18" x14ac:dyDescent="0.25">
      <c r="A1694" s="29"/>
      <c r="B1694" s="34"/>
      <c r="C1694" s="35"/>
      <c r="D1694" s="35"/>
      <c r="E1694" s="35"/>
      <c r="F1694" s="35"/>
      <c r="H1694" s="34"/>
      <c r="I1694" s="35"/>
      <c r="J1694" s="36"/>
      <c r="K1694" s="34"/>
      <c r="N1694" s="34"/>
      <c r="O1694" s="35"/>
      <c r="R1694" s="35"/>
    </row>
    <row r="1695" spans="1:18" x14ac:dyDescent="0.25">
      <c r="A1695" s="29"/>
      <c r="B1695" s="34"/>
      <c r="C1695" s="35"/>
      <c r="D1695" s="35"/>
      <c r="E1695" s="35"/>
      <c r="F1695" s="35"/>
      <c r="H1695" s="34"/>
      <c r="I1695" s="35"/>
      <c r="J1695" s="36"/>
      <c r="K1695" s="34"/>
      <c r="N1695" s="34"/>
      <c r="O1695" s="35"/>
      <c r="R1695" s="35"/>
    </row>
    <row r="1696" spans="1:18" x14ac:dyDescent="0.25">
      <c r="A1696" s="29"/>
      <c r="B1696" s="34"/>
      <c r="C1696" s="35"/>
      <c r="D1696" s="35"/>
      <c r="E1696" s="35"/>
      <c r="F1696" s="35"/>
      <c r="H1696" s="34"/>
      <c r="I1696" s="35"/>
      <c r="J1696" s="36"/>
      <c r="K1696" s="34"/>
      <c r="N1696" s="34"/>
      <c r="O1696" s="35"/>
      <c r="R1696" s="35"/>
    </row>
    <row r="1697" spans="1:18" x14ac:dyDescent="0.25">
      <c r="A1697" s="29"/>
      <c r="B1697" s="34"/>
      <c r="C1697" s="35"/>
      <c r="D1697" s="35"/>
      <c r="E1697" s="35"/>
      <c r="F1697" s="35"/>
      <c r="H1697" s="34"/>
      <c r="I1697" s="35"/>
      <c r="J1697" s="36"/>
      <c r="K1697" s="34"/>
      <c r="N1697" s="34"/>
      <c r="O1697" s="35"/>
      <c r="R1697" s="35"/>
    </row>
    <row r="1698" spans="1:18" x14ac:dyDescent="0.25">
      <c r="A1698" s="29"/>
      <c r="B1698" s="34"/>
      <c r="C1698" s="35"/>
      <c r="D1698" s="35"/>
      <c r="E1698" s="35"/>
      <c r="F1698" s="35"/>
      <c r="H1698" s="34"/>
      <c r="I1698" s="35"/>
      <c r="J1698" s="36"/>
      <c r="K1698" s="34"/>
      <c r="N1698" s="34"/>
      <c r="O1698" s="35"/>
      <c r="R1698" s="35"/>
    </row>
    <row r="1699" spans="1:18" x14ac:dyDescent="0.25">
      <c r="A1699" s="29"/>
      <c r="B1699" s="34"/>
      <c r="C1699" s="35"/>
      <c r="D1699" s="35"/>
      <c r="E1699" s="35"/>
      <c r="F1699" s="35"/>
      <c r="H1699" s="34"/>
      <c r="I1699" s="35"/>
      <c r="J1699" s="36"/>
      <c r="K1699" s="34"/>
      <c r="N1699" s="34"/>
      <c r="O1699" s="35"/>
      <c r="R1699" s="35"/>
    </row>
    <row r="1700" spans="1:18" x14ac:dyDescent="0.25">
      <c r="A1700" s="29"/>
      <c r="B1700" s="34"/>
      <c r="C1700" s="35"/>
      <c r="D1700" s="35"/>
      <c r="E1700" s="35"/>
      <c r="F1700" s="35"/>
      <c r="H1700" s="34"/>
      <c r="I1700" s="35"/>
      <c r="J1700" s="36"/>
      <c r="K1700" s="34"/>
      <c r="N1700" s="34"/>
      <c r="O1700" s="35"/>
      <c r="R1700" s="35"/>
    </row>
    <row r="1701" spans="1:18" x14ac:dyDescent="0.25">
      <c r="A1701" s="29"/>
      <c r="B1701" s="34"/>
      <c r="C1701" s="35"/>
      <c r="D1701" s="35"/>
      <c r="E1701" s="35"/>
      <c r="F1701" s="35"/>
      <c r="H1701" s="34"/>
      <c r="I1701" s="35"/>
      <c r="J1701" s="36"/>
      <c r="K1701" s="34"/>
      <c r="N1701" s="34"/>
      <c r="O1701" s="35"/>
      <c r="R1701" s="35"/>
    </row>
    <row r="1702" spans="1:18" x14ac:dyDescent="0.25">
      <c r="A1702" s="29"/>
      <c r="B1702" s="34"/>
      <c r="C1702" s="35"/>
      <c r="D1702" s="35"/>
      <c r="E1702" s="35"/>
      <c r="F1702" s="35"/>
      <c r="H1702" s="34"/>
      <c r="I1702" s="35"/>
      <c r="J1702" s="36"/>
      <c r="K1702" s="34"/>
      <c r="N1702" s="34"/>
      <c r="O1702" s="35"/>
      <c r="R1702" s="35"/>
    </row>
    <row r="1703" spans="1:18" x14ac:dyDescent="0.25">
      <c r="A1703" s="29"/>
      <c r="B1703" s="34"/>
      <c r="C1703" s="35"/>
      <c r="D1703" s="35"/>
      <c r="E1703" s="35"/>
      <c r="F1703" s="35"/>
      <c r="H1703" s="34"/>
      <c r="I1703" s="35"/>
      <c r="J1703" s="36"/>
      <c r="K1703" s="34"/>
      <c r="N1703" s="34"/>
      <c r="O1703" s="35"/>
      <c r="R1703" s="35"/>
    </row>
    <row r="1704" spans="1:18" x14ac:dyDescent="0.25">
      <c r="A1704" s="29"/>
      <c r="B1704" s="34"/>
      <c r="C1704" s="35"/>
      <c r="D1704" s="35"/>
      <c r="E1704" s="35"/>
      <c r="F1704" s="35"/>
      <c r="H1704" s="34"/>
      <c r="I1704" s="35"/>
      <c r="J1704" s="36"/>
      <c r="K1704" s="34"/>
      <c r="N1704" s="34"/>
      <c r="O1704" s="35"/>
      <c r="R1704" s="35"/>
    </row>
    <row r="1705" spans="1:18" x14ac:dyDescent="0.25">
      <c r="A1705" s="29"/>
      <c r="B1705" s="34"/>
      <c r="C1705" s="35"/>
      <c r="D1705" s="35"/>
      <c r="E1705" s="35"/>
      <c r="F1705" s="35"/>
      <c r="H1705" s="34"/>
      <c r="I1705" s="35"/>
      <c r="J1705" s="36"/>
      <c r="K1705" s="34"/>
      <c r="N1705" s="34"/>
      <c r="O1705" s="35"/>
      <c r="R1705" s="35"/>
    </row>
    <row r="1706" spans="1:18" x14ac:dyDescent="0.25">
      <c r="A1706" s="29"/>
      <c r="B1706" s="34"/>
      <c r="C1706" s="35"/>
      <c r="D1706" s="35"/>
      <c r="E1706" s="35"/>
      <c r="F1706" s="35"/>
      <c r="H1706" s="34"/>
      <c r="I1706" s="35"/>
      <c r="J1706" s="36"/>
      <c r="K1706" s="34"/>
      <c r="N1706" s="34"/>
      <c r="O1706" s="35"/>
      <c r="R1706" s="35"/>
    </row>
    <row r="1707" spans="1:18" x14ac:dyDescent="0.25">
      <c r="A1707" s="29"/>
      <c r="B1707" s="34"/>
      <c r="C1707" s="35"/>
      <c r="D1707" s="35"/>
      <c r="E1707" s="35"/>
      <c r="F1707" s="35"/>
      <c r="H1707" s="34"/>
      <c r="I1707" s="35"/>
      <c r="J1707" s="36"/>
      <c r="K1707" s="34"/>
      <c r="N1707" s="34"/>
      <c r="O1707" s="35"/>
      <c r="R1707" s="35"/>
    </row>
    <row r="1708" spans="1:18" x14ac:dyDescent="0.25">
      <c r="A1708" s="29"/>
      <c r="B1708" s="34"/>
      <c r="C1708" s="35"/>
      <c r="D1708" s="35"/>
      <c r="E1708" s="35"/>
      <c r="F1708" s="35"/>
      <c r="H1708" s="34"/>
      <c r="I1708" s="35"/>
      <c r="J1708" s="36"/>
      <c r="K1708" s="34"/>
      <c r="N1708" s="34"/>
      <c r="O1708" s="35"/>
      <c r="R1708" s="35"/>
    </row>
    <row r="1709" spans="1:18" x14ac:dyDescent="0.25">
      <c r="A1709" s="29"/>
      <c r="B1709" s="34"/>
      <c r="C1709" s="35"/>
      <c r="D1709" s="35"/>
      <c r="E1709" s="35"/>
      <c r="F1709" s="35"/>
      <c r="H1709" s="34"/>
      <c r="I1709" s="35"/>
      <c r="J1709" s="36"/>
      <c r="K1709" s="34"/>
      <c r="N1709" s="34"/>
      <c r="O1709" s="35"/>
      <c r="R1709" s="35"/>
    </row>
    <row r="1710" spans="1:18" x14ac:dyDescent="0.25">
      <c r="A1710" s="29"/>
      <c r="B1710" s="34"/>
      <c r="C1710" s="35"/>
      <c r="D1710" s="35"/>
      <c r="E1710" s="35"/>
      <c r="F1710" s="35"/>
      <c r="H1710" s="34"/>
      <c r="I1710" s="35"/>
      <c r="J1710" s="36"/>
      <c r="K1710" s="34"/>
      <c r="N1710" s="34"/>
      <c r="O1710" s="35"/>
      <c r="R1710" s="35"/>
    </row>
    <row r="1711" spans="1:18" x14ac:dyDescent="0.25">
      <c r="A1711" s="29"/>
      <c r="B1711" s="34"/>
      <c r="C1711" s="35"/>
      <c r="D1711" s="35"/>
      <c r="E1711" s="35"/>
      <c r="F1711" s="35"/>
      <c r="H1711" s="34"/>
      <c r="I1711" s="35"/>
      <c r="J1711" s="36"/>
      <c r="K1711" s="34"/>
      <c r="N1711" s="34"/>
      <c r="O1711" s="35"/>
      <c r="R1711" s="35"/>
    </row>
    <row r="1712" spans="1:18" x14ac:dyDescent="0.25">
      <c r="A1712" s="29"/>
      <c r="B1712" s="34"/>
      <c r="C1712" s="35"/>
      <c r="D1712" s="35"/>
      <c r="E1712" s="35"/>
      <c r="F1712" s="35"/>
      <c r="H1712" s="34"/>
      <c r="I1712" s="35"/>
      <c r="J1712" s="36"/>
      <c r="K1712" s="34"/>
      <c r="N1712" s="34"/>
      <c r="O1712" s="35"/>
      <c r="R1712" s="35"/>
    </row>
    <row r="1713" spans="1:18" x14ac:dyDescent="0.25">
      <c r="A1713" s="29"/>
      <c r="B1713" s="34"/>
      <c r="C1713" s="35"/>
      <c r="D1713" s="35"/>
      <c r="E1713" s="35"/>
      <c r="F1713" s="35"/>
      <c r="H1713" s="34"/>
      <c r="I1713" s="35"/>
      <c r="J1713" s="36"/>
      <c r="K1713" s="34"/>
      <c r="N1713" s="34"/>
      <c r="O1713" s="35"/>
      <c r="R1713" s="35"/>
    </row>
    <row r="1714" spans="1:18" x14ac:dyDescent="0.25">
      <c r="A1714" s="29"/>
      <c r="B1714" s="34"/>
      <c r="C1714" s="35"/>
      <c r="D1714" s="35"/>
      <c r="E1714" s="35"/>
      <c r="F1714" s="35"/>
      <c r="H1714" s="34"/>
      <c r="I1714" s="35"/>
      <c r="J1714" s="36"/>
      <c r="K1714" s="34"/>
      <c r="N1714" s="34"/>
      <c r="O1714" s="35"/>
      <c r="R1714" s="35"/>
    </row>
    <row r="1715" spans="1:18" x14ac:dyDescent="0.25">
      <c r="A1715" s="29"/>
      <c r="B1715" s="34"/>
      <c r="C1715" s="35"/>
      <c r="D1715" s="35"/>
      <c r="E1715" s="35"/>
      <c r="F1715" s="35"/>
      <c r="H1715" s="34"/>
      <c r="I1715" s="35"/>
      <c r="J1715" s="36"/>
      <c r="K1715" s="34"/>
      <c r="N1715" s="34"/>
      <c r="O1715" s="35"/>
      <c r="R1715" s="35"/>
    </row>
    <row r="1716" spans="1:18" x14ac:dyDescent="0.25">
      <c r="A1716" s="29"/>
      <c r="B1716" s="34"/>
      <c r="C1716" s="35"/>
      <c r="D1716" s="35"/>
      <c r="E1716" s="35"/>
      <c r="F1716" s="35"/>
      <c r="H1716" s="34"/>
      <c r="I1716" s="35"/>
      <c r="J1716" s="36"/>
      <c r="K1716" s="34"/>
      <c r="N1716" s="34"/>
      <c r="O1716" s="35"/>
      <c r="R1716" s="35"/>
    </row>
    <row r="1717" spans="1:18" x14ac:dyDescent="0.25">
      <c r="A1717" s="29"/>
      <c r="B1717" s="34"/>
      <c r="C1717" s="35"/>
      <c r="D1717" s="35"/>
      <c r="E1717" s="35"/>
      <c r="F1717" s="35"/>
      <c r="H1717" s="34"/>
      <c r="I1717" s="35"/>
      <c r="J1717" s="36"/>
      <c r="K1717" s="34"/>
      <c r="N1717" s="34"/>
      <c r="O1717" s="35"/>
      <c r="R1717" s="35"/>
    </row>
    <row r="1718" spans="1:18" x14ac:dyDescent="0.25">
      <c r="A1718" s="29"/>
      <c r="B1718" s="34"/>
      <c r="C1718" s="35"/>
      <c r="D1718" s="35"/>
      <c r="E1718" s="35"/>
      <c r="F1718" s="35"/>
      <c r="H1718" s="34"/>
      <c r="I1718" s="35"/>
      <c r="J1718" s="36"/>
      <c r="K1718" s="34"/>
      <c r="N1718" s="34"/>
      <c r="O1718" s="35"/>
      <c r="R1718" s="35"/>
    </row>
    <row r="1719" spans="1:18" x14ac:dyDescent="0.25">
      <c r="A1719" s="29"/>
      <c r="B1719" s="34"/>
      <c r="C1719" s="35"/>
      <c r="D1719" s="35"/>
      <c r="E1719" s="35"/>
      <c r="F1719" s="35"/>
      <c r="H1719" s="34"/>
      <c r="I1719" s="35"/>
      <c r="J1719" s="36"/>
      <c r="K1719" s="34"/>
      <c r="N1719" s="34"/>
      <c r="O1719" s="35"/>
      <c r="R1719" s="35"/>
    </row>
    <row r="1720" spans="1:18" x14ac:dyDescent="0.25">
      <c r="A1720" s="29"/>
      <c r="B1720" s="34"/>
      <c r="C1720" s="35"/>
      <c r="D1720" s="35"/>
      <c r="E1720" s="35"/>
      <c r="F1720" s="35"/>
      <c r="H1720" s="34"/>
      <c r="I1720" s="35"/>
      <c r="J1720" s="36"/>
      <c r="K1720" s="34"/>
      <c r="N1720" s="34"/>
      <c r="O1720" s="35"/>
      <c r="R1720" s="35"/>
    </row>
    <row r="1721" spans="1:18" x14ac:dyDescent="0.25">
      <c r="A1721" s="29"/>
      <c r="B1721" s="34"/>
      <c r="C1721" s="35"/>
      <c r="D1721" s="35"/>
      <c r="E1721" s="35"/>
      <c r="F1721" s="35"/>
      <c r="H1721" s="34"/>
      <c r="I1721" s="35"/>
      <c r="J1721" s="36"/>
      <c r="K1721" s="34"/>
      <c r="N1721" s="34"/>
      <c r="O1721" s="35"/>
      <c r="R1721" s="35"/>
    </row>
    <row r="1722" spans="1:18" x14ac:dyDescent="0.25">
      <c r="A1722" s="29"/>
      <c r="B1722" s="34"/>
      <c r="C1722" s="35"/>
      <c r="D1722" s="35"/>
      <c r="E1722" s="35"/>
      <c r="F1722" s="35"/>
      <c r="H1722" s="34"/>
      <c r="I1722" s="35"/>
      <c r="J1722" s="36"/>
      <c r="K1722" s="34"/>
      <c r="N1722" s="34"/>
      <c r="O1722" s="35"/>
      <c r="R1722" s="35"/>
    </row>
    <row r="1723" spans="1:18" x14ac:dyDescent="0.25">
      <c r="A1723" s="29"/>
      <c r="B1723" s="34"/>
      <c r="C1723" s="35"/>
      <c r="D1723" s="35"/>
      <c r="E1723" s="35"/>
      <c r="F1723" s="35"/>
      <c r="H1723" s="34"/>
      <c r="I1723" s="35"/>
      <c r="J1723" s="36"/>
      <c r="K1723" s="34"/>
      <c r="N1723" s="34"/>
      <c r="O1723" s="35"/>
      <c r="R1723" s="35"/>
    </row>
    <row r="1724" spans="1:18" x14ac:dyDescent="0.25">
      <c r="A1724" s="29"/>
      <c r="B1724" s="34"/>
      <c r="C1724" s="35"/>
      <c r="D1724" s="35"/>
      <c r="E1724" s="35"/>
      <c r="F1724" s="35"/>
      <c r="H1724" s="34"/>
      <c r="I1724" s="35"/>
      <c r="J1724" s="36"/>
      <c r="K1724" s="34"/>
      <c r="N1724" s="34"/>
      <c r="O1724" s="35"/>
      <c r="R1724" s="35"/>
    </row>
    <row r="1725" spans="1:18" x14ac:dyDescent="0.25">
      <c r="A1725" s="29"/>
      <c r="B1725" s="34"/>
      <c r="C1725" s="35"/>
      <c r="D1725" s="35"/>
      <c r="E1725" s="35"/>
      <c r="F1725" s="35"/>
      <c r="H1725" s="34"/>
      <c r="I1725" s="35"/>
      <c r="J1725" s="36"/>
      <c r="K1725" s="34"/>
      <c r="N1725" s="34"/>
      <c r="O1725" s="35"/>
      <c r="R1725" s="35"/>
    </row>
    <row r="1726" spans="1:18" x14ac:dyDescent="0.25">
      <c r="A1726" s="29"/>
      <c r="B1726" s="34"/>
      <c r="C1726" s="35"/>
      <c r="D1726" s="35"/>
      <c r="E1726" s="35"/>
      <c r="F1726" s="35"/>
      <c r="H1726" s="34"/>
      <c r="I1726" s="35"/>
      <c r="J1726" s="36"/>
      <c r="K1726" s="34"/>
      <c r="N1726" s="34"/>
      <c r="O1726" s="35"/>
      <c r="R1726" s="35"/>
    </row>
    <row r="1727" spans="1:18" x14ac:dyDescent="0.25">
      <c r="A1727" s="29"/>
      <c r="B1727" s="34"/>
      <c r="C1727" s="35"/>
      <c r="D1727" s="35"/>
      <c r="E1727" s="35"/>
      <c r="F1727" s="35"/>
      <c r="H1727" s="34"/>
      <c r="I1727" s="35"/>
      <c r="J1727" s="36"/>
      <c r="K1727" s="34"/>
      <c r="N1727" s="34"/>
      <c r="O1727" s="35"/>
      <c r="R1727" s="35"/>
    </row>
    <row r="1728" spans="1:18" x14ac:dyDescent="0.25">
      <c r="A1728" s="29"/>
      <c r="B1728" s="34"/>
      <c r="C1728" s="35"/>
      <c r="D1728" s="35"/>
      <c r="E1728" s="35"/>
      <c r="F1728" s="35"/>
      <c r="H1728" s="34"/>
      <c r="I1728" s="35"/>
      <c r="J1728" s="36"/>
      <c r="K1728" s="34"/>
      <c r="N1728" s="34"/>
      <c r="O1728" s="35"/>
      <c r="R1728" s="35"/>
    </row>
    <row r="1729" spans="1:18" x14ac:dyDescent="0.25">
      <c r="A1729" s="29"/>
      <c r="B1729" s="34"/>
      <c r="C1729" s="35"/>
      <c r="D1729" s="35"/>
      <c r="E1729" s="35"/>
      <c r="F1729" s="35"/>
      <c r="H1729" s="34"/>
      <c r="I1729" s="35"/>
      <c r="J1729" s="36"/>
      <c r="K1729" s="34"/>
      <c r="N1729" s="34"/>
      <c r="O1729" s="35"/>
      <c r="R1729" s="35"/>
    </row>
    <row r="1730" spans="1:18" x14ac:dyDescent="0.25">
      <c r="A1730" s="29"/>
      <c r="B1730" s="34"/>
      <c r="C1730" s="35"/>
      <c r="D1730" s="35"/>
      <c r="E1730" s="35"/>
      <c r="F1730" s="35"/>
      <c r="H1730" s="34"/>
      <c r="I1730" s="35"/>
      <c r="J1730" s="36"/>
      <c r="K1730" s="34"/>
      <c r="N1730" s="34"/>
      <c r="O1730" s="35"/>
      <c r="R1730" s="35"/>
    </row>
    <row r="1731" spans="1:18" x14ac:dyDescent="0.25">
      <c r="A1731" s="29"/>
      <c r="B1731" s="34"/>
      <c r="C1731" s="35"/>
      <c r="D1731" s="35"/>
      <c r="E1731" s="35"/>
      <c r="F1731" s="35"/>
      <c r="H1731" s="34"/>
      <c r="I1731" s="35"/>
      <c r="J1731" s="36"/>
      <c r="K1731" s="34"/>
      <c r="N1731" s="34"/>
      <c r="O1731" s="35"/>
      <c r="R1731" s="35"/>
    </row>
    <row r="1732" spans="1:18" x14ac:dyDescent="0.25">
      <c r="A1732" s="29"/>
      <c r="B1732" s="34"/>
      <c r="C1732" s="35"/>
      <c r="D1732" s="35"/>
      <c r="E1732" s="35"/>
      <c r="F1732" s="35"/>
      <c r="H1732" s="34"/>
      <c r="I1732" s="35"/>
      <c r="J1732" s="36"/>
      <c r="K1732" s="34"/>
      <c r="N1732" s="34"/>
      <c r="O1732" s="35"/>
      <c r="R1732" s="35"/>
    </row>
    <row r="1733" spans="1:18" x14ac:dyDescent="0.25">
      <c r="A1733" s="29"/>
      <c r="B1733" s="34"/>
      <c r="C1733" s="35"/>
      <c r="D1733" s="35"/>
      <c r="E1733" s="35"/>
      <c r="F1733" s="35"/>
      <c r="H1733" s="34"/>
      <c r="I1733" s="35"/>
      <c r="J1733" s="36"/>
      <c r="K1733" s="34"/>
      <c r="N1733" s="34"/>
      <c r="O1733" s="35"/>
      <c r="R1733" s="35"/>
    </row>
    <row r="1734" spans="1:18" x14ac:dyDescent="0.25">
      <c r="A1734" s="29"/>
      <c r="B1734" s="34"/>
      <c r="C1734" s="35"/>
      <c r="D1734" s="35"/>
      <c r="E1734" s="35"/>
      <c r="F1734" s="35"/>
      <c r="H1734" s="34"/>
      <c r="I1734" s="35"/>
      <c r="J1734" s="36"/>
      <c r="K1734" s="34"/>
      <c r="N1734" s="34"/>
      <c r="O1734" s="35"/>
      <c r="R1734" s="35"/>
    </row>
    <row r="1735" spans="1:18" x14ac:dyDescent="0.25">
      <c r="A1735" s="29"/>
      <c r="B1735" s="34"/>
      <c r="C1735" s="35"/>
      <c r="D1735" s="35"/>
      <c r="E1735" s="35"/>
      <c r="F1735" s="35"/>
      <c r="H1735" s="34"/>
      <c r="I1735" s="35"/>
      <c r="J1735" s="36"/>
      <c r="K1735" s="34"/>
      <c r="N1735" s="34"/>
      <c r="O1735" s="35"/>
      <c r="R1735" s="35"/>
    </row>
    <row r="1736" spans="1:18" x14ac:dyDescent="0.25">
      <c r="A1736" s="29"/>
      <c r="B1736" s="34"/>
      <c r="C1736" s="35"/>
      <c r="D1736" s="35"/>
      <c r="E1736" s="35"/>
      <c r="F1736" s="35"/>
      <c r="H1736" s="34"/>
      <c r="I1736" s="35"/>
      <c r="J1736" s="36"/>
      <c r="K1736" s="34"/>
      <c r="N1736" s="34"/>
      <c r="O1736" s="35"/>
      <c r="R1736" s="35"/>
    </row>
    <row r="1737" spans="1:18" x14ac:dyDescent="0.25">
      <c r="A1737" s="29"/>
      <c r="B1737" s="34"/>
      <c r="C1737" s="35"/>
      <c r="D1737" s="35"/>
      <c r="E1737" s="35"/>
      <c r="F1737" s="35"/>
      <c r="H1737" s="34"/>
      <c r="I1737" s="35"/>
      <c r="J1737" s="36"/>
      <c r="K1737" s="34"/>
      <c r="N1737" s="34"/>
      <c r="O1737" s="35"/>
      <c r="R1737" s="35"/>
    </row>
    <row r="1738" spans="1:18" x14ac:dyDescent="0.25">
      <c r="A1738" s="29"/>
      <c r="B1738" s="34"/>
      <c r="C1738" s="35"/>
      <c r="D1738" s="35"/>
      <c r="E1738" s="35"/>
      <c r="F1738" s="35"/>
      <c r="H1738" s="34"/>
      <c r="I1738" s="35"/>
      <c r="J1738" s="36"/>
      <c r="K1738" s="34"/>
      <c r="N1738" s="34"/>
      <c r="O1738" s="35"/>
      <c r="R1738" s="35"/>
    </row>
    <row r="1739" spans="1:18" x14ac:dyDescent="0.25">
      <c r="A1739" s="29"/>
      <c r="B1739" s="34"/>
      <c r="C1739" s="35"/>
      <c r="D1739" s="35"/>
      <c r="E1739" s="35"/>
      <c r="F1739" s="35"/>
      <c r="H1739" s="34"/>
      <c r="I1739" s="35"/>
      <c r="J1739" s="36"/>
      <c r="K1739" s="34"/>
      <c r="N1739" s="34"/>
      <c r="O1739" s="35"/>
      <c r="R1739" s="35"/>
    </row>
    <row r="1740" spans="1:18" x14ac:dyDescent="0.25">
      <c r="A1740" s="29"/>
      <c r="B1740" s="34"/>
      <c r="C1740" s="35"/>
      <c r="D1740" s="35"/>
      <c r="E1740" s="35"/>
      <c r="F1740" s="35"/>
      <c r="H1740" s="34"/>
      <c r="I1740" s="35"/>
      <c r="J1740" s="36"/>
      <c r="K1740" s="34"/>
      <c r="N1740" s="34"/>
      <c r="O1740" s="35"/>
      <c r="R1740" s="35"/>
    </row>
    <row r="1741" spans="1:18" x14ac:dyDescent="0.25">
      <c r="A1741" s="29"/>
      <c r="B1741" s="34"/>
      <c r="C1741" s="35"/>
      <c r="D1741" s="35"/>
      <c r="E1741" s="35"/>
      <c r="F1741" s="35"/>
      <c r="H1741" s="34"/>
      <c r="I1741" s="35"/>
      <c r="J1741" s="36"/>
      <c r="K1741" s="34"/>
      <c r="N1741" s="34"/>
      <c r="O1741" s="35"/>
      <c r="R1741" s="35"/>
    </row>
    <row r="1742" spans="1:18" x14ac:dyDescent="0.25">
      <c r="A1742" s="29"/>
      <c r="B1742" s="34"/>
      <c r="C1742" s="35"/>
      <c r="D1742" s="35"/>
      <c r="E1742" s="35"/>
      <c r="F1742" s="35"/>
      <c r="H1742" s="34"/>
      <c r="I1742" s="35"/>
      <c r="J1742" s="36"/>
      <c r="K1742" s="34"/>
      <c r="N1742" s="34"/>
      <c r="O1742" s="35"/>
      <c r="R1742" s="35"/>
    </row>
    <row r="1743" spans="1:18" x14ac:dyDescent="0.25">
      <c r="A1743" s="29"/>
      <c r="B1743" s="34"/>
      <c r="C1743" s="35"/>
      <c r="D1743" s="35"/>
      <c r="E1743" s="35"/>
      <c r="F1743" s="35"/>
      <c r="H1743" s="34"/>
      <c r="I1743" s="35"/>
      <c r="J1743" s="36"/>
      <c r="K1743" s="34"/>
      <c r="N1743" s="34"/>
      <c r="O1743" s="35"/>
      <c r="R1743" s="35"/>
    </row>
    <row r="1744" spans="1:18" x14ac:dyDescent="0.25">
      <c r="A1744" s="29"/>
      <c r="B1744" s="34"/>
      <c r="C1744" s="35"/>
      <c r="D1744" s="35"/>
      <c r="E1744" s="35"/>
      <c r="F1744" s="35"/>
      <c r="H1744" s="34"/>
      <c r="I1744" s="35"/>
      <c r="J1744" s="36"/>
      <c r="K1744" s="34"/>
      <c r="N1744" s="34"/>
      <c r="O1744" s="35"/>
      <c r="R1744" s="35"/>
    </row>
    <row r="1745" spans="1:18" x14ac:dyDescent="0.25">
      <c r="A1745" s="29"/>
      <c r="B1745" s="34"/>
      <c r="C1745" s="35"/>
      <c r="D1745" s="35"/>
      <c r="E1745" s="35"/>
      <c r="F1745" s="35"/>
      <c r="H1745" s="34"/>
      <c r="I1745" s="35"/>
      <c r="J1745" s="36"/>
      <c r="K1745" s="34"/>
      <c r="N1745" s="34"/>
      <c r="O1745" s="35"/>
      <c r="R1745" s="35"/>
    </row>
    <row r="1746" spans="1:18" x14ac:dyDescent="0.25">
      <c r="A1746" s="29"/>
      <c r="B1746" s="34"/>
      <c r="C1746" s="35"/>
      <c r="D1746" s="35"/>
      <c r="E1746" s="35"/>
      <c r="F1746" s="35"/>
      <c r="H1746" s="34"/>
      <c r="I1746" s="35"/>
      <c r="J1746" s="36"/>
      <c r="K1746" s="34"/>
      <c r="N1746" s="34"/>
      <c r="O1746" s="35"/>
      <c r="R1746" s="35"/>
    </row>
    <row r="1747" spans="1:18" x14ac:dyDescent="0.25">
      <c r="A1747" s="29"/>
      <c r="B1747" s="34"/>
      <c r="C1747" s="35"/>
      <c r="D1747" s="35"/>
      <c r="E1747" s="35"/>
      <c r="F1747" s="35"/>
      <c r="H1747" s="34"/>
      <c r="I1747" s="35"/>
      <c r="J1747" s="36"/>
      <c r="K1747" s="34"/>
      <c r="N1747" s="34"/>
      <c r="O1747" s="35"/>
      <c r="R1747" s="35"/>
    </row>
    <row r="1748" spans="1:18" x14ac:dyDescent="0.25">
      <c r="A1748" s="29"/>
      <c r="B1748" s="34"/>
      <c r="C1748" s="35"/>
      <c r="D1748" s="35"/>
      <c r="E1748" s="35"/>
      <c r="F1748" s="35"/>
      <c r="H1748" s="34"/>
      <c r="I1748" s="35"/>
      <c r="J1748" s="36"/>
      <c r="K1748" s="34"/>
      <c r="N1748" s="34"/>
      <c r="O1748" s="35"/>
      <c r="R1748" s="35"/>
    </row>
    <row r="1749" spans="1:18" x14ac:dyDescent="0.25">
      <c r="A1749" s="29"/>
      <c r="B1749" s="34"/>
      <c r="C1749" s="35"/>
      <c r="D1749" s="35"/>
      <c r="E1749" s="35"/>
      <c r="F1749" s="35"/>
      <c r="H1749" s="34"/>
      <c r="I1749" s="35"/>
      <c r="J1749" s="36"/>
      <c r="K1749" s="34"/>
      <c r="N1749" s="34"/>
      <c r="O1749" s="35"/>
      <c r="R1749" s="35"/>
    </row>
    <row r="1750" spans="1:18" x14ac:dyDescent="0.25">
      <c r="A1750" s="29"/>
      <c r="B1750" s="34"/>
      <c r="C1750" s="35"/>
      <c r="D1750" s="35"/>
      <c r="E1750" s="35"/>
      <c r="F1750" s="35"/>
      <c r="H1750" s="34"/>
      <c r="I1750" s="35"/>
      <c r="J1750" s="36"/>
      <c r="K1750" s="34"/>
      <c r="N1750" s="34"/>
      <c r="O1750" s="35"/>
      <c r="R1750" s="35"/>
    </row>
    <row r="1751" spans="1:18" x14ac:dyDescent="0.25">
      <c r="A1751" s="29"/>
      <c r="B1751" s="34"/>
      <c r="C1751" s="35"/>
      <c r="D1751" s="35"/>
      <c r="E1751" s="35"/>
      <c r="F1751" s="35"/>
      <c r="H1751" s="34"/>
      <c r="I1751" s="35"/>
      <c r="J1751" s="36"/>
      <c r="K1751" s="34"/>
      <c r="N1751" s="34"/>
      <c r="O1751" s="35"/>
      <c r="R1751" s="35"/>
    </row>
    <row r="1752" spans="1:18" x14ac:dyDescent="0.25">
      <c r="A1752" s="29"/>
      <c r="B1752" s="34"/>
      <c r="C1752" s="35"/>
      <c r="D1752" s="35"/>
      <c r="E1752" s="35"/>
      <c r="F1752" s="35"/>
      <c r="H1752" s="34"/>
      <c r="I1752" s="35"/>
      <c r="J1752" s="36"/>
      <c r="K1752" s="34"/>
      <c r="N1752" s="34"/>
      <c r="O1752" s="35"/>
      <c r="R1752" s="35"/>
    </row>
    <row r="1753" spans="1:18" x14ac:dyDescent="0.25">
      <c r="A1753" s="29"/>
      <c r="B1753" s="34"/>
      <c r="C1753" s="35"/>
      <c r="D1753" s="35"/>
      <c r="E1753" s="35"/>
      <c r="F1753" s="35"/>
      <c r="H1753" s="34"/>
      <c r="I1753" s="35"/>
      <c r="J1753" s="36"/>
      <c r="K1753" s="34"/>
      <c r="N1753" s="34"/>
      <c r="O1753" s="35"/>
      <c r="R1753" s="35"/>
    </row>
    <row r="1754" spans="1:18" x14ac:dyDescent="0.25">
      <c r="A1754" s="29"/>
      <c r="B1754" s="34"/>
      <c r="C1754" s="35"/>
      <c r="D1754" s="35"/>
      <c r="E1754" s="35"/>
      <c r="F1754" s="35"/>
      <c r="H1754" s="34"/>
      <c r="I1754" s="35"/>
      <c r="J1754" s="36"/>
      <c r="K1754" s="34"/>
      <c r="N1754" s="34"/>
      <c r="O1754" s="35"/>
      <c r="R1754" s="35"/>
    </row>
    <row r="1755" spans="1:18" x14ac:dyDescent="0.25">
      <c r="A1755" s="29"/>
      <c r="B1755" s="34"/>
      <c r="C1755" s="35"/>
      <c r="D1755" s="35"/>
      <c r="E1755" s="35"/>
      <c r="F1755" s="35"/>
      <c r="H1755" s="34"/>
      <c r="I1755" s="35"/>
      <c r="J1755" s="36"/>
      <c r="K1755" s="34"/>
      <c r="N1755" s="34"/>
      <c r="O1755" s="35"/>
      <c r="R1755" s="35"/>
    </row>
    <row r="1756" spans="1:18" x14ac:dyDescent="0.25">
      <c r="A1756" s="29"/>
      <c r="B1756" s="34"/>
      <c r="C1756" s="35"/>
      <c r="D1756" s="35"/>
      <c r="E1756" s="35"/>
      <c r="F1756" s="35"/>
      <c r="H1756" s="34"/>
      <c r="I1756" s="35"/>
      <c r="J1756" s="36"/>
      <c r="K1756" s="34"/>
      <c r="N1756" s="34"/>
      <c r="O1756" s="35"/>
      <c r="R1756" s="35"/>
    </row>
    <row r="1757" spans="1:18" x14ac:dyDescent="0.25">
      <c r="A1757" s="29"/>
      <c r="B1757" s="34"/>
      <c r="C1757" s="35"/>
      <c r="D1757" s="35"/>
      <c r="E1757" s="35"/>
      <c r="F1757" s="35"/>
      <c r="H1757" s="34"/>
      <c r="I1757" s="35"/>
      <c r="J1757" s="36"/>
      <c r="K1757" s="34"/>
      <c r="N1757" s="34"/>
      <c r="O1757" s="35"/>
      <c r="R1757" s="35"/>
    </row>
    <row r="1758" spans="1:18" x14ac:dyDescent="0.25">
      <c r="A1758" s="29"/>
      <c r="B1758" s="34"/>
      <c r="C1758" s="35"/>
      <c r="D1758" s="35"/>
      <c r="E1758" s="35"/>
      <c r="F1758" s="35"/>
      <c r="H1758" s="34"/>
      <c r="I1758" s="35"/>
      <c r="J1758" s="36"/>
      <c r="K1758" s="34"/>
      <c r="N1758" s="34"/>
      <c r="O1758" s="35"/>
      <c r="R1758" s="35"/>
    </row>
    <row r="1759" spans="1:18" x14ac:dyDescent="0.25">
      <c r="A1759" s="29"/>
      <c r="B1759" s="34"/>
      <c r="C1759" s="35"/>
      <c r="D1759" s="35"/>
      <c r="E1759" s="35"/>
      <c r="F1759" s="35"/>
      <c r="H1759" s="34"/>
      <c r="I1759" s="35"/>
      <c r="J1759" s="36"/>
      <c r="K1759" s="34"/>
      <c r="N1759" s="34"/>
      <c r="O1759" s="35"/>
      <c r="R1759" s="35"/>
    </row>
    <row r="1760" spans="1:18" x14ac:dyDescent="0.25">
      <c r="A1760" s="29"/>
      <c r="B1760" s="34"/>
      <c r="C1760" s="35"/>
      <c r="D1760" s="35"/>
      <c r="E1760" s="35"/>
      <c r="F1760" s="35"/>
      <c r="H1760" s="34"/>
      <c r="I1760" s="35"/>
      <c r="J1760" s="36"/>
      <c r="K1760" s="34"/>
      <c r="N1760" s="34"/>
      <c r="O1760" s="35"/>
      <c r="R1760" s="35"/>
    </row>
    <row r="1761" spans="1:18" x14ac:dyDescent="0.25">
      <c r="A1761" s="29"/>
      <c r="B1761" s="34"/>
      <c r="C1761" s="35"/>
      <c r="D1761" s="35"/>
      <c r="E1761" s="35"/>
      <c r="F1761" s="35"/>
      <c r="H1761" s="34"/>
      <c r="I1761" s="35"/>
      <c r="J1761" s="36"/>
      <c r="K1761" s="34"/>
      <c r="N1761" s="34"/>
      <c r="O1761" s="35"/>
      <c r="R1761" s="35"/>
    </row>
    <row r="1762" spans="1:18" x14ac:dyDescent="0.25">
      <c r="A1762" s="29"/>
      <c r="B1762" s="34"/>
      <c r="C1762" s="35"/>
      <c r="D1762" s="35"/>
      <c r="E1762" s="35"/>
      <c r="F1762" s="35"/>
      <c r="H1762" s="34"/>
      <c r="I1762" s="35"/>
      <c r="J1762" s="36"/>
      <c r="K1762" s="34"/>
      <c r="N1762" s="34"/>
      <c r="O1762" s="35"/>
      <c r="R1762" s="35"/>
    </row>
    <row r="1763" spans="1:18" x14ac:dyDescent="0.25">
      <c r="A1763" s="29"/>
      <c r="B1763" s="34"/>
      <c r="C1763" s="35"/>
      <c r="D1763" s="35"/>
      <c r="E1763" s="35"/>
      <c r="F1763" s="35"/>
      <c r="H1763" s="34"/>
      <c r="I1763" s="35"/>
      <c r="J1763" s="36"/>
      <c r="K1763" s="34"/>
      <c r="N1763" s="34"/>
      <c r="O1763" s="35"/>
      <c r="R1763" s="35"/>
    </row>
    <row r="1764" spans="1:18" x14ac:dyDescent="0.25">
      <c r="A1764" s="29"/>
      <c r="B1764" s="34"/>
      <c r="C1764" s="35"/>
      <c r="D1764" s="35"/>
      <c r="E1764" s="35"/>
      <c r="F1764" s="35"/>
      <c r="H1764" s="34"/>
      <c r="I1764" s="35"/>
      <c r="J1764" s="36"/>
      <c r="K1764" s="34"/>
      <c r="N1764" s="34"/>
      <c r="O1764" s="35"/>
      <c r="R1764" s="35"/>
    </row>
    <row r="1765" spans="1:18" x14ac:dyDescent="0.25">
      <c r="A1765" s="29"/>
      <c r="B1765" s="34"/>
      <c r="C1765" s="35"/>
      <c r="D1765" s="35"/>
      <c r="E1765" s="35"/>
      <c r="F1765" s="35"/>
      <c r="H1765" s="34"/>
      <c r="I1765" s="35"/>
      <c r="J1765" s="36"/>
      <c r="K1765" s="34"/>
      <c r="N1765" s="34"/>
      <c r="O1765" s="35"/>
      <c r="R1765" s="35"/>
    </row>
    <row r="1766" spans="1:18" x14ac:dyDescent="0.25">
      <c r="A1766" s="29"/>
      <c r="B1766" s="34"/>
      <c r="C1766" s="35"/>
      <c r="D1766" s="35"/>
      <c r="E1766" s="35"/>
      <c r="F1766" s="35"/>
      <c r="H1766" s="34"/>
      <c r="I1766" s="35"/>
      <c r="J1766" s="36"/>
      <c r="K1766" s="34"/>
      <c r="N1766" s="34"/>
      <c r="O1766" s="35"/>
      <c r="R1766" s="35"/>
    </row>
    <row r="1767" spans="1:18" x14ac:dyDescent="0.25">
      <c r="A1767" s="29"/>
      <c r="B1767" s="34"/>
      <c r="C1767" s="35"/>
      <c r="D1767" s="35"/>
      <c r="E1767" s="35"/>
      <c r="F1767" s="35"/>
      <c r="H1767" s="34"/>
      <c r="I1767" s="35"/>
      <c r="J1767" s="36"/>
      <c r="K1767" s="34"/>
      <c r="N1767" s="34"/>
      <c r="O1767" s="35"/>
      <c r="R1767" s="35"/>
    </row>
    <row r="1768" spans="1:18" x14ac:dyDescent="0.25">
      <c r="A1768" s="29"/>
      <c r="B1768" s="34"/>
      <c r="C1768" s="35"/>
      <c r="D1768" s="35"/>
      <c r="E1768" s="35"/>
      <c r="F1768" s="35"/>
      <c r="H1768" s="34"/>
      <c r="I1768" s="35"/>
      <c r="J1768" s="36"/>
      <c r="K1768" s="34"/>
      <c r="N1768" s="34"/>
      <c r="O1768" s="35"/>
      <c r="R1768" s="35"/>
    </row>
    <row r="1769" spans="1:18" x14ac:dyDescent="0.25">
      <c r="A1769" s="29"/>
      <c r="B1769" s="34"/>
      <c r="C1769" s="35"/>
      <c r="D1769" s="35"/>
      <c r="E1769" s="35"/>
      <c r="F1769" s="35"/>
      <c r="H1769" s="34"/>
      <c r="I1769" s="35"/>
      <c r="J1769" s="36"/>
      <c r="K1769" s="34"/>
      <c r="N1769" s="34"/>
      <c r="O1769" s="35"/>
      <c r="R1769" s="35"/>
    </row>
    <row r="1770" spans="1:18" x14ac:dyDescent="0.25">
      <c r="A1770" s="29"/>
      <c r="B1770" s="34"/>
      <c r="C1770" s="35"/>
      <c r="D1770" s="35"/>
      <c r="E1770" s="35"/>
      <c r="F1770" s="35"/>
      <c r="H1770" s="34"/>
      <c r="I1770" s="35"/>
      <c r="J1770" s="36"/>
      <c r="K1770" s="34"/>
      <c r="N1770" s="34"/>
      <c r="O1770" s="35"/>
      <c r="R1770" s="35"/>
    </row>
    <row r="1771" spans="1:18" x14ac:dyDescent="0.25">
      <c r="A1771" s="29"/>
      <c r="B1771" s="34"/>
      <c r="C1771" s="35"/>
      <c r="D1771" s="35"/>
      <c r="E1771" s="35"/>
      <c r="F1771" s="35"/>
      <c r="H1771" s="34"/>
      <c r="I1771" s="35"/>
      <c r="J1771" s="36"/>
      <c r="K1771" s="34"/>
      <c r="N1771" s="34"/>
      <c r="O1771" s="35"/>
      <c r="R1771" s="35"/>
    </row>
    <row r="1772" spans="1:18" x14ac:dyDescent="0.25">
      <c r="A1772" s="29"/>
      <c r="B1772" s="34"/>
      <c r="C1772" s="35"/>
      <c r="D1772" s="35"/>
      <c r="E1772" s="35"/>
      <c r="F1772" s="35"/>
      <c r="H1772" s="34"/>
      <c r="I1772" s="35"/>
      <c r="J1772" s="36"/>
      <c r="K1772" s="34"/>
      <c r="N1772" s="34"/>
      <c r="O1772" s="35"/>
      <c r="R1772" s="35"/>
    </row>
    <row r="1773" spans="1:18" x14ac:dyDescent="0.25">
      <c r="A1773" s="29"/>
      <c r="B1773" s="34"/>
      <c r="C1773" s="35"/>
      <c r="D1773" s="35"/>
      <c r="E1773" s="35"/>
      <c r="F1773" s="35"/>
      <c r="H1773" s="34"/>
      <c r="I1773" s="35"/>
      <c r="J1773" s="36"/>
      <c r="K1773" s="34"/>
      <c r="N1773" s="34"/>
      <c r="O1773" s="35"/>
      <c r="R1773" s="35"/>
    </row>
    <row r="1774" spans="1:18" x14ac:dyDescent="0.25">
      <c r="A1774" s="29"/>
      <c r="B1774" s="34"/>
      <c r="C1774" s="35"/>
      <c r="D1774" s="35"/>
      <c r="E1774" s="35"/>
      <c r="F1774" s="35"/>
      <c r="H1774" s="34"/>
      <c r="I1774" s="35"/>
      <c r="J1774" s="36"/>
      <c r="K1774" s="34"/>
      <c r="N1774" s="34"/>
      <c r="O1774" s="35"/>
      <c r="R1774" s="35"/>
    </row>
    <row r="1775" spans="1:18" x14ac:dyDescent="0.25">
      <c r="A1775" s="29"/>
      <c r="B1775" s="34"/>
      <c r="C1775" s="35"/>
      <c r="D1775" s="35"/>
      <c r="E1775" s="35"/>
      <c r="F1775" s="35"/>
      <c r="H1775" s="34"/>
      <c r="I1775" s="35"/>
      <c r="J1775" s="36"/>
      <c r="K1775" s="34"/>
      <c r="N1775" s="34"/>
      <c r="O1775" s="35"/>
      <c r="R1775" s="35"/>
    </row>
    <row r="1776" spans="1:18" x14ac:dyDescent="0.25">
      <c r="A1776" s="29"/>
      <c r="B1776" s="34"/>
      <c r="C1776" s="35"/>
      <c r="D1776" s="35"/>
      <c r="E1776" s="35"/>
      <c r="F1776" s="35"/>
      <c r="H1776" s="34"/>
      <c r="I1776" s="35"/>
      <c r="J1776" s="36"/>
      <c r="K1776" s="34"/>
      <c r="N1776" s="34"/>
      <c r="O1776" s="35"/>
      <c r="R1776" s="35"/>
    </row>
    <row r="1777" spans="1:18" x14ac:dyDescent="0.25">
      <c r="A1777" s="29"/>
      <c r="B1777" s="34"/>
      <c r="C1777" s="35"/>
      <c r="D1777" s="35"/>
      <c r="E1777" s="35"/>
      <c r="F1777" s="35"/>
      <c r="H1777" s="34"/>
      <c r="I1777" s="35"/>
      <c r="J1777" s="36"/>
      <c r="K1777" s="34"/>
      <c r="N1777" s="34"/>
      <c r="O1777" s="35"/>
      <c r="R1777" s="35"/>
    </row>
    <row r="1778" spans="1:18" x14ac:dyDescent="0.25">
      <c r="A1778" s="29"/>
      <c r="B1778" s="34"/>
      <c r="C1778" s="35"/>
      <c r="D1778" s="35"/>
      <c r="E1778" s="35"/>
      <c r="F1778" s="35"/>
      <c r="H1778" s="34"/>
      <c r="I1778" s="35"/>
      <c r="J1778" s="36"/>
      <c r="K1778" s="34"/>
      <c r="N1778" s="34"/>
      <c r="O1778" s="35"/>
      <c r="R1778" s="35"/>
    </row>
    <row r="1779" spans="1:18" x14ac:dyDescent="0.25">
      <c r="A1779" s="29"/>
      <c r="B1779" s="34"/>
      <c r="C1779" s="35"/>
      <c r="D1779" s="35"/>
      <c r="E1779" s="35"/>
      <c r="F1779" s="35"/>
      <c r="H1779" s="34"/>
      <c r="I1779" s="35"/>
      <c r="J1779" s="36"/>
      <c r="K1779" s="34"/>
      <c r="N1779" s="34"/>
      <c r="O1779" s="35"/>
      <c r="R1779" s="35"/>
    </row>
    <row r="1780" spans="1:18" x14ac:dyDescent="0.25">
      <c r="A1780" s="29"/>
      <c r="B1780" s="34"/>
      <c r="C1780" s="35"/>
      <c r="D1780" s="35"/>
      <c r="E1780" s="35"/>
      <c r="F1780" s="35"/>
      <c r="H1780" s="34"/>
      <c r="I1780" s="35"/>
      <c r="J1780" s="36"/>
      <c r="K1780" s="34"/>
      <c r="N1780" s="34"/>
      <c r="O1780" s="35"/>
      <c r="R1780" s="35"/>
    </row>
    <row r="1781" spans="1:18" x14ac:dyDescent="0.25">
      <c r="A1781" s="29"/>
      <c r="B1781" s="34"/>
      <c r="C1781" s="35"/>
      <c r="D1781" s="35"/>
      <c r="E1781" s="35"/>
      <c r="F1781" s="35"/>
      <c r="H1781" s="34"/>
      <c r="I1781" s="35"/>
      <c r="J1781" s="36"/>
      <c r="K1781" s="34"/>
      <c r="N1781" s="34"/>
      <c r="O1781" s="35"/>
      <c r="R1781" s="35"/>
    </row>
    <row r="1782" spans="1:18" x14ac:dyDescent="0.25">
      <c r="A1782" s="29"/>
      <c r="B1782" s="34"/>
      <c r="C1782" s="35"/>
      <c r="D1782" s="35"/>
      <c r="E1782" s="35"/>
      <c r="F1782" s="35"/>
      <c r="H1782" s="34"/>
      <c r="I1782" s="35"/>
      <c r="J1782" s="36"/>
      <c r="K1782" s="34"/>
      <c r="N1782" s="34"/>
      <c r="O1782" s="35"/>
      <c r="R1782" s="35"/>
    </row>
    <row r="1783" spans="1:18" x14ac:dyDescent="0.25">
      <c r="A1783" s="29"/>
      <c r="B1783" s="34"/>
      <c r="C1783" s="35"/>
      <c r="D1783" s="35"/>
      <c r="E1783" s="35"/>
      <c r="F1783" s="35"/>
      <c r="H1783" s="34"/>
      <c r="I1783" s="35"/>
      <c r="J1783" s="36"/>
      <c r="K1783" s="34"/>
      <c r="N1783" s="34"/>
      <c r="O1783" s="35"/>
      <c r="R1783" s="35"/>
    </row>
    <row r="1784" spans="1:18" x14ac:dyDescent="0.25">
      <c r="A1784" s="29"/>
      <c r="B1784" s="34"/>
      <c r="C1784" s="35"/>
      <c r="D1784" s="35"/>
      <c r="E1784" s="35"/>
      <c r="F1784" s="35"/>
      <c r="H1784" s="34"/>
      <c r="I1784" s="35"/>
      <c r="J1784" s="36"/>
      <c r="K1784" s="34"/>
      <c r="N1784" s="34"/>
      <c r="O1784" s="35"/>
      <c r="R1784" s="35"/>
    </row>
    <row r="1785" spans="1:18" x14ac:dyDescent="0.25">
      <c r="A1785" s="29"/>
      <c r="B1785" s="34"/>
      <c r="C1785" s="35"/>
      <c r="D1785" s="35"/>
      <c r="E1785" s="35"/>
      <c r="F1785" s="35"/>
      <c r="H1785" s="34"/>
      <c r="I1785" s="35"/>
      <c r="J1785" s="36"/>
      <c r="K1785" s="34"/>
      <c r="N1785" s="34"/>
      <c r="O1785" s="35"/>
      <c r="R1785" s="35"/>
    </row>
    <row r="1786" spans="1:18" x14ac:dyDescent="0.25">
      <c r="A1786" s="29"/>
      <c r="B1786" s="34"/>
      <c r="C1786" s="35"/>
      <c r="D1786" s="35"/>
      <c r="E1786" s="35"/>
      <c r="F1786" s="35"/>
      <c r="H1786" s="34"/>
      <c r="I1786" s="35"/>
      <c r="J1786" s="36"/>
      <c r="K1786" s="34"/>
      <c r="N1786" s="34"/>
      <c r="O1786" s="35"/>
      <c r="R1786" s="35"/>
    </row>
    <row r="1787" spans="1:18" x14ac:dyDescent="0.25">
      <c r="A1787" s="29"/>
      <c r="B1787" s="34"/>
      <c r="C1787" s="35"/>
      <c r="D1787" s="35"/>
      <c r="E1787" s="35"/>
      <c r="F1787" s="35"/>
      <c r="H1787" s="34"/>
      <c r="I1787" s="35"/>
      <c r="J1787" s="36"/>
      <c r="K1787" s="34"/>
      <c r="N1787" s="34"/>
      <c r="O1787" s="35"/>
      <c r="R1787" s="35"/>
    </row>
    <row r="1788" spans="1:18" x14ac:dyDescent="0.25">
      <c r="A1788" s="29"/>
      <c r="B1788" s="34"/>
      <c r="C1788" s="35"/>
      <c r="D1788" s="35"/>
      <c r="E1788" s="35"/>
      <c r="F1788" s="35"/>
      <c r="H1788" s="34"/>
      <c r="I1788" s="35"/>
      <c r="J1788" s="36"/>
      <c r="K1788" s="34"/>
      <c r="N1788" s="34"/>
      <c r="O1788" s="35"/>
      <c r="R1788" s="35"/>
    </row>
    <row r="1789" spans="1:18" x14ac:dyDescent="0.25">
      <c r="A1789" s="29"/>
      <c r="B1789" s="34"/>
      <c r="C1789" s="35"/>
      <c r="D1789" s="35"/>
      <c r="E1789" s="35"/>
      <c r="F1789" s="35"/>
      <c r="H1789" s="34"/>
      <c r="I1789" s="35"/>
      <c r="J1789" s="36"/>
      <c r="K1789" s="34"/>
      <c r="N1789" s="34"/>
      <c r="O1789" s="35"/>
      <c r="R1789" s="35"/>
    </row>
    <row r="1790" spans="1:18" x14ac:dyDescent="0.25">
      <c r="A1790" s="29"/>
      <c r="B1790" s="34"/>
      <c r="C1790" s="35"/>
      <c r="D1790" s="35"/>
      <c r="E1790" s="35"/>
      <c r="F1790" s="35"/>
      <c r="H1790" s="34"/>
      <c r="I1790" s="35"/>
      <c r="J1790" s="36"/>
      <c r="K1790" s="34"/>
      <c r="N1790" s="34"/>
      <c r="O1790" s="35"/>
      <c r="R1790" s="35"/>
    </row>
    <row r="1791" spans="1:18" x14ac:dyDescent="0.25">
      <c r="A1791" s="29"/>
      <c r="B1791" s="34"/>
      <c r="C1791" s="35"/>
      <c r="D1791" s="35"/>
      <c r="E1791" s="35"/>
      <c r="F1791" s="35"/>
      <c r="H1791" s="34"/>
      <c r="I1791" s="35"/>
      <c r="J1791" s="36"/>
      <c r="K1791" s="34"/>
      <c r="N1791" s="34"/>
      <c r="O1791" s="35"/>
      <c r="R1791" s="35"/>
    </row>
    <row r="1792" spans="1:18" x14ac:dyDescent="0.25">
      <c r="A1792" s="29"/>
      <c r="B1792" s="34"/>
      <c r="C1792" s="35"/>
      <c r="D1792" s="35"/>
      <c r="E1792" s="35"/>
      <c r="F1792" s="35"/>
      <c r="H1792" s="34"/>
      <c r="I1792" s="35"/>
      <c r="J1792" s="36"/>
      <c r="K1792" s="34"/>
      <c r="N1792" s="34"/>
      <c r="O1792" s="35"/>
      <c r="R1792" s="35"/>
    </row>
    <row r="1793" spans="1:18" x14ac:dyDescent="0.25">
      <c r="A1793" s="29"/>
      <c r="B1793" s="34"/>
      <c r="C1793" s="35"/>
      <c r="D1793" s="35"/>
      <c r="E1793" s="35"/>
      <c r="F1793" s="35"/>
      <c r="H1793" s="34"/>
      <c r="I1793" s="35"/>
      <c r="J1793" s="36"/>
      <c r="K1793" s="34"/>
      <c r="N1793" s="34"/>
      <c r="O1793" s="35"/>
      <c r="R1793" s="35"/>
    </row>
    <row r="1794" spans="1:18" x14ac:dyDescent="0.25">
      <c r="A1794" s="29"/>
      <c r="B1794" s="34"/>
      <c r="C1794" s="35"/>
      <c r="D1794" s="35"/>
      <c r="E1794" s="35"/>
      <c r="F1794" s="35"/>
      <c r="H1794" s="34"/>
      <c r="I1794" s="35"/>
      <c r="J1794" s="36"/>
      <c r="K1794" s="34"/>
      <c r="N1794" s="34"/>
      <c r="O1794" s="35"/>
      <c r="R1794" s="35"/>
    </row>
    <row r="1795" spans="1:18" x14ac:dyDescent="0.25">
      <c r="A1795" s="29"/>
      <c r="B1795" s="34"/>
      <c r="C1795" s="35"/>
      <c r="D1795" s="35"/>
      <c r="E1795" s="35"/>
      <c r="F1795" s="35"/>
      <c r="H1795" s="34"/>
      <c r="I1795" s="35"/>
      <c r="J1795" s="36"/>
      <c r="K1795" s="34"/>
      <c r="N1795" s="34"/>
      <c r="O1795" s="35"/>
      <c r="R1795" s="35"/>
    </row>
    <row r="1796" spans="1:18" x14ac:dyDescent="0.25">
      <c r="A1796" s="29"/>
      <c r="B1796" s="34"/>
      <c r="C1796" s="35"/>
      <c r="D1796" s="35"/>
      <c r="E1796" s="35"/>
      <c r="F1796" s="35"/>
      <c r="H1796" s="34"/>
      <c r="I1796" s="35"/>
      <c r="J1796" s="36"/>
      <c r="K1796" s="34"/>
      <c r="N1796" s="34"/>
      <c r="O1796" s="35"/>
      <c r="R1796" s="35"/>
    </row>
    <row r="1797" spans="1:18" x14ac:dyDescent="0.25">
      <c r="A1797" s="29"/>
      <c r="B1797" s="34"/>
      <c r="C1797" s="35"/>
      <c r="D1797" s="35"/>
      <c r="E1797" s="35"/>
      <c r="F1797" s="35"/>
      <c r="H1797" s="34"/>
      <c r="I1797" s="35"/>
      <c r="J1797" s="36"/>
      <c r="K1797" s="34"/>
      <c r="N1797" s="34"/>
      <c r="O1797" s="35"/>
      <c r="R1797" s="35"/>
    </row>
    <row r="1798" spans="1:18" x14ac:dyDescent="0.25">
      <c r="A1798" s="29"/>
      <c r="B1798" s="34"/>
      <c r="C1798" s="35"/>
      <c r="D1798" s="35"/>
      <c r="E1798" s="35"/>
      <c r="F1798" s="35"/>
      <c r="H1798" s="34"/>
      <c r="I1798" s="35"/>
      <c r="J1798" s="36"/>
      <c r="K1798" s="34"/>
      <c r="N1798" s="34"/>
      <c r="O1798" s="35"/>
      <c r="R1798" s="35"/>
    </row>
    <row r="1799" spans="1:18" x14ac:dyDescent="0.25">
      <c r="A1799" s="29"/>
      <c r="B1799" s="34"/>
      <c r="C1799" s="35"/>
      <c r="D1799" s="35"/>
      <c r="E1799" s="35"/>
      <c r="F1799" s="35"/>
      <c r="H1799" s="34"/>
      <c r="I1799" s="35"/>
      <c r="J1799" s="36"/>
      <c r="K1799" s="34"/>
      <c r="N1799" s="34"/>
      <c r="O1799" s="35"/>
      <c r="R1799" s="35"/>
    </row>
    <row r="1800" spans="1:18" x14ac:dyDescent="0.25">
      <c r="A1800" s="29"/>
      <c r="B1800" s="34"/>
      <c r="C1800" s="35"/>
      <c r="D1800" s="35"/>
      <c r="E1800" s="35"/>
      <c r="F1800" s="35"/>
      <c r="H1800" s="34"/>
      <c r="I1800" s="35"/>
      <c r="J1800" s="36"/>
      <c r="K1800" s="34"/>
      <c r="N1800" s="34"/>
      <c r="O1800" s="35"/>
      <c r="R1800" s="35"/>
    </row>
    <row r="1801" spans="1:18" x14ac:dyDescent="0.25">
      <c r="A1801" s="29"/>
      <c r="B1801" s="34"/>
      <c r="C1801" s="35"/>
      <c r="D1801" s="35"/>
      <c r="E1801" s="35"/>
      <c r="F1801" s="35"/>
      <c r="H1801" s="34"/>
      <c r="I1801" s="35"/>
      <c r="J1801" s="36"/>
      <c r="K1801" s="34"/>
      <c r="N1801" s="34"/>
      <c r="O1801" s="35"/>
      <c r="R1801" s="35"/>
    </row>
    <row r="1802" spans="1:18" x14ac:dyDescent="0.25">
      <c r="A1802" s="29"/>
      <c r="B1802" s="34"/>
      <c r="C1802" s="35"/>
      <c r="D1802" s="35"/>
      <c r="E1802" s="35"/>
      <c r="F1802" s="35"/>
      <c r="H1802" s="34"/>
      <c r="I1802" s="35"/>
      <c r="J1802" s="36"/>
      <c r="K1802" s="34"/>
      <c r="N1802" s="34"/>
      <c r="O1802" s="35"/>
      <c r="R1802" s="35"/>
    </row>
    <row r="1803" spans="1:18" x14ac:dyDescent="0.25">
      <c r="A1803" s="29"/>
      <c r="B1803" s="34"/>
      <c r="C1803" s="35"/>
      <c r="D1803" s="35"/>
      <c r="E1803" s="35"/>
      <c r="F1803" s="35"/>
      <c r="H1803" s="34"/>
      <c r="I1803" s="35"/>
      <c r="J1803" s="36"/>
      <c r="K1803" s="34"/>
      <c r="N1803" s="34"/>
      <c r="O1803" s="35"/>
      <c r="R1803" s="35"/>
    </row>
    <row r="1804" spans="1:18" x14ac:dyDescent="0.25">
      <c r="A1804" s="29"/>
      <c r="B1804" s="34"/>
      <c r="C1804" s="35"/>
      <c r="D1804" s="35"/>
      <c r="E1804" s="35"/>
      <c r="F1804" s="35"/>
      <c r="H1804" s="34"/>
      <c r="I1804" s="35"/>
      <c r="J1804" s="36"/>
      <c r="K1804" s="34"/>
      <c r="N1804" s="34"/>
      <c r="O1804" s="35"/>
      <c r="R1804" s="35"/>
    </row>
    <row r="1805" spans="1:18" x14ac:dyDescent="0.25">
      <c r="A1805" s="29"/>
      <c r="B1805" s="34"/>
      <c r="C1805" s="35"/>
      <c r="D1805" s="35"/>
      <c r="E1805" s="35"/>
      <c r="F1805" s="35"/>
      <c r="H1805" s="34"/>
      <c r="I1805" s="35"/>
      <c r="J1805" s="36"/>
      <c r="K1805" s="34"/>
      <c r="N1805" s="34"/>
      <c r="O1805" s="35"/>
      <c r="R1805" s="35"/>
    </row>
    <row r="1806" spans="1:18" x14ac:dyDescent="0.25">
      <c r="A1806" s="29"/>
      <c r="B1806" s="34"/>
      <c r="C1806" s="35"/>
      <c r="D1806" s="35"/>
      <c r="E1806" s="35"/>
      <c r="F1806" s="35"/>
      <c r="H1806" s="34"/>
      <c r="I1806" s="35"/>
      <c r="J1806" s="36"/>
      <c r="K1806" s="34"/>
      <c r="N1806" s="34"/>
      <c r="O1806" s="35"/>
      <c r="R1806" s="35"/>
    </row>
    <row r="1807" spans="1:18" x14ac:dyDescent="0.25">
      <c r="A1807" s="29"/>
      <c r="B1807" s="34"/>
      <c r="C1807" s="35"/>
      <c r="D1807" s="35"/>
      <c r="E1807" s="35"/>
      <c r="F1807" s="35"/>
      <c r="H1807" s="34"/>
      <c r="I1807" s="35"/>
      <c r="J1807" s="36"/>
      <c r="K1807" s="34"/>
      <c r="N1807" s="34"/>
      <c r="O1807" s="35"/>
      <c r="R1807" s="35"/>
    </row>
    <row r="1808" spans="1:18" x14ac:dyDescent="0.25">
      <c r="A1808" s="29"/>
      <c r="B1808" s="34"/>
      <c r="C1808" s="35"/>
      <c r="D1808" s="35"/>
      <c r="E1808" s="35"/>
      <c r="F1808" s="35"/>
      <c r="H1808" s="34"/>
      <c r="I1808" s="35"/>
      <c r="J1808" s="36"/>
      <c r="K1808" s="34"/>
      <c r="N1808" s="34"/>
      <c r="O1808" s="35"/>
      <c r="R1808" s="35"/>
    </row>
    <row r="1809" spans="1:18" x14ac:dyDescent="0.25">
      <c r="A1809" s="29"/>
      <c r="B1809" s="34"/>
      <c r="C1809" s="35"/>
      <c r="D1809" s="35"/>
      <c r="E1809" s="35"/>
      <c r="F1809" s="35"/>
      <c r="H1809" s="34"/>
      <c r="I1809" s="35"/>
      <c r="J1809" s="36"/>
      <c r="K1809" s="34"/>
      <c r="N1809" s="34"/>
      <c r="O1809" s="35"/>
      <c r="R1809" s="35"/>
    </row>
    <row r="1810" spans="1:18" x14ac:dyDescent="0.25">
      <c r="A1810" s="29"/>
      <c r="B1810" s="34"/>
      <c r="C1810" s="35"/>
      <c r="D1810" s="35"/>
      <c r="E1810" s="35"/>
      <c r="F1810" s="35"/>
      <c r="H1810" s="34"/>
      <c r="I1810" s="35"/>
      <c r="J1810" s="36"/>
      <c r="K1810" s="34"/>
      <c r="N1810" s="34"/>
      <c r="O1810" s="35"/>
      <c r="R1810" s="35"/>
    </row>
    <row r="1811" spans="1:18" x14ac:dyDescent="0.25">
      <c r="A1811" s="29"/>
      <c r="B1811" s="34"/>
      <c r="C1811" s="35"/>
      <c r="D1811" s="35"/>
      <c r="E1811" s="35"/>
      <c r="F1811" s="35"/>
      <c r="H1811" s="34"/>
      <c r="I1811" s="35"/>
      <c r="J1811" s="36"/>
      <c r="K1811" s="34"/>
      <c r="N1811" s="34"/>
      <c r="O1811" s="35"/>
      <c r="R1811" s="35"/>
    </row>
    <row r="1812" spans="1:18" x14ac:dyDescent="0.25">
      <c r="A1812" s="29"/>
      <c r="B1812" s="34"/>
      <c r="C1812" s="35"/>
      <c r="D1812" s="35"/>
      <c r="E1812" s="35"/>
      <c r="F1812" s="35"/>
      <c r="H1812" s="34"/>
      <c r="I1812" s="35"/>
      <c r="J1812" s="36"/>
      <c r="K1812" s="34"/>
      <c r="N1812" s="34"/>
      <c r="O1812" s="35"/>
      <c r="R1812" s="35"/>
    </row>
    <row r="1813" spans="1:18" x14ac:dyDescent="0.25">
      <c r="A1813" s="29"/>
      <c r="B1813" s="34"/>
      <c r="C1813" s="35"/>
      <c r="D1813" s="35"/>
      <c r="E1813" s="35"/>
      <c r="F1813" s="35"/>
      <c r="H1813" s="34"/>
      <c r="I1813" s="35"/>
      <c r="J1813" s="36"/>
      <c r="K1813" s="34"/>
      <c r="N1813" s="34"/>
      <c r="O1813" s="35"/>
      <c r="R1813" s="35"/>
    </row>
    <row r="1814" spans="1:18" x14ac:dyDescent="0.25">
      <c r="A1814" s="29"/>
      <c r="B1814" s="34"/>
      <c r="C1814" s="35"/>
      <c r="D1814" s="35"/>
      <c r="E1814" s="35"/>
      <c r="F1814" s="35"/>
      <c r="H1814" s="34"/>
      <c r="I1814" s="35"/>
      <c r="J1814" s="36"/>
      <c r="K1814" s="34"/>
      <c r="N1814" s="34"/>
      <c r="O1814" s="35"/>
      <c r="R1814" s="35"/>
    </row>
    <row r="1815" spans="1:18" x14ac:dyDescent="0.25">
      <c r="A1815" s="29"/>
      <c r="B1815" s="34"/>
      <c r="C1815" s="35"/>
      <c r="D1815" s="35"/>
      <c r="E1815" s="35"/>
      <c r="F1815" s="35"/>
      <c r="H1815" s="34"/>
      <c r="I1815" s="35"/>
      <c r="J1815" s="36"/>
      <c r="K1815" s="34"/>
      <c r="N1815" s="34"/>
      <c r="O1815" s="35"/>
      <c r="R1815" s="35"/>
    </row>
    <row r="1816" spans="1:18" x14ac:dyDescent="0.25">
      <c r="A1816" s="29"/>
      <c r="B1816" s="34"/>
      <c r="C1816" s="35"/>
      <c r="D1816" s="35"/>
      <c r="E1816" s="35"/>
      <c r="F1816" s="35"/>
      <c r="H1816" s="34"/>
      <c r="I1816" s="35"/>
      <c r="J1816" s="36"/>
      <c r="K1816" s="34"/>
      <c r="N1816" s="34"/>
      <c r="O1816" s="35"/>
      <c r="R1816" s="35"/>
    </row>
    <row r="1817" spans="1:18" x14ac:dyDescent="0.25">
      <c r="A1817" s="29"/>
      <c r="B1817" s="34"/>
      <c r="C1817" s="35"/>
      <c r="D1817" s="35"/>
      <c r="E1817" s="35"/>
      <c r="F1817" s="35"/>
      <c r="H1817" s="34"/>
      <c r="I1817" s="35"/>
      <c r="J1817" s="36"/>
      <c r="K1817" s="34"/>
      <c r="N1817" s="34"/>
      <c r="O1817" s="35"/>
      <c r="R1817" s="35"/>
    </row>
    <row r="1818" spans="1:18" x14ac:dyDescent="0.25">
      <c r="A1818" s="29"/>
      <c r="B1818" s="34"/>
      <c r="C1818" s="35"/>
      <c r="D1818" s="35"/>
      <c r="E1818" s="35"/>
      <c r="F1818" s="35"/>
      <c r="H1818" s="34"/>
      <c r="I1818" s="35"/>
      <c r="J1818" s="36"/>
      <c r="K1818" s="34"/>
      <c r="N1818" s="34"/>
      <c r="O1818" s="35"/>
      <c r="R1818" s="35"/>
    </row>
    <row r="1819" spans="1:18" x14ac:dyDescent="0.25">
      <c r="A1819" s="29"/>
      <c r="B1819" s="34"/>
      <c r="C1819" s="35"/>
      <c r="D1819" s="35"/>
      <c r="E1819" s="35"/>
      <c r="F1819" s="35"/>
      <c r="H1819" s="34"/>
      <c r="I1819" s="35"/>
      <c r="J1819" s="36"/>
      <c r="K1819" s="34"/>
      <c r="N1819" s="34"/>
      <c r="O1819" s="35"/>
      <c r="R1819" s="35"/>
    </row>
    <row r="1820" spans="1:18" x14ac:dyDescent="0.25">
      <c r="A1820" s="29"/>
      <c r="B1820" s="34"/>
      <c r="C1820" s="35"/>
      <c r="D1820" s="35"/>
      <c r="E1820" s="35"/>
      <c r="F1820" s="35"/>
      <c r="H1820" s="34"/>
      <c r="I1820" s="35"/>
      <c r="J1820" s="36"/>
      <c r="K1820" s="34"/>
      <c r="N1820" s="34"/>
      <c r="O1820" s="35"/>
      <c r="R1820" s="35"/>
    </row>
    <row r="1821" spans="1:18" x14ac:dyDescent="0.25">
      <c r="A1821" s="29"/>
      <c r="B1821" s="34"/>
      <c r="C1821" s="35"/>
      <c r="D1821" s="35"/>
      <c r="E1821" s="35"/>
      <c r="F1821" s="35"/>
      <c r="H1821" s="34"/>
      <c r="I1821" s="35"/>
      <c r="J1821" s="36"/>
      <c r="K1821" s="34"/>
      <c r="N1821" s="34"/>
      <c r="O1821" s="35"/>
      <c r="R1821" s="35"/>
    </row>
    <row r="1822" spans="1:18" x14ac:dyDescent="0.25">
      <c r="A1822" s="29"/>
      <c r="B1822" s="34"/>
      <c r="C1822" s="35"/>
      <c r="D1822" s="35"/>
      <c r="E1822" s="35"/>
      <c r="F1822" s="35"/>
      <c r="H1822" s="34"/>
      <c r="I1822" s="35"/>
      <c r="J1822" s="36"/>
      <c r="K1822" s="34"/>
      <c r="N1822" s="34"/>
      <c r="O1822" s="35"/>
      <c r="R1822" s="35"/>
    </row>
    <row r="1823" spans="1:18" x14ac:dyDescent="0.25">
      <c r="A1823" s="29"/>
      <c r="B1823" s="34"/>
      <c r="C1823" s="35"/>
      <c r="D1823" s="35"/>
      <c r="E1823" s="35"/>
      <c r="F1823" s="35"/>
      <c r="H1823" s="34"/>
      <c r="I1823" s="35"/>
      <c r="J1823" s="36"/>
      <c r="K1823" s="34"/>
      <c r="N1823" s="34"/>
      <c r="O1823" s="35"/>
      <c r="R1823" s="35"/>
    </row>
    <row r="1824" spans="1:18" x14ac:dyDescent="0.25">
      <c r="A1824" s="29"/>
      <c r="B1824" s="34"/>
      <c r="C1824" s="35"/>
      <c r="D1824" s="35"/>
      <c r="E1824" s="35"/>
      <c r="F1824" s="35"/>
      <c r="H1824" s="34"/>
      <c r="I1824" s="35"/>
      <c r="J1824" s="36"/>
      <c r="K1824" s="34"/>
      <c r="N1824" s="34"/>
      <c r="O1824" s="35"/>
      <c r="R1824" s="35"/>
    </row>
    <row r="1825" spans="1:18" x14ac:dyDescent="0.25">
      <c r="A1825" s="29"/>
      <c r="B1825" s="34"/>
      <c r="C1825" s="35"/>
      <c r="D1825" s="35"/>
      <c r="E1825" s="35"/>
      <c r="F1825" s="35"/>
      <c r="H1825" s="34"/>
      <c r="I1825" s="35"/>
      <c r="J1825" s="36"/>
      <c r="K1825" s="34"/>
      <c r="N1825" s="34"/>
      <c r="O1825" s="35"/>
      <c r="R1825" s="35"/>
    </row>
    <row r="1826" spans="1:18" x14ac:dyDescent="0.25">
      <c r="A1826" s="29"/>
      <c r="B1826" s="34"/>
      <c r="C1826" s="35"/>
      <c r="D1826" s="35"/>
      <c r="E1826" s="35"/>
      <c r="F1826" s="35"/>
      <c r="H1826" s="34"/>
      <c r="I1826" s="35"/>
      <c r="J1826" s="36"/>
      <c r="K1826" s="34"/>
      <c r="N1826" s="34"/>
      <c r="O1826" s="35"/>
      <c r="R1826" s="35"/>
    </row>
    <row r="1827" spans="1:18" x14ac:dyDescent="0.25">
      <c r="A1827" s="29"/>
      <c r="B1827" s="34"/>
      <c r="C1827" s="35"/>
      <c r="D1827" s="35"/>
      <c r="E1827" s="35"/>
      <c r="F1827" s="35"/>
      <c r="H1827" s="34"/>
      <c r="I1827" s="35"/>
      <c r="J1827" s="36"/>
      <c r="K1827" s="34"/>
      <c r="N1827" s="34"/>
      <c r="O1827" s="35"/>
      <c r="R1827" s="35"/>
    </row>
    <row r="1828" spans="1:18" x14ac:dyDescent="0.25">
      <c r="A1828" s="29"/>
      <c r="B1828" s="34"/>
      <c r="C1828" s="35"/>
      <c r="D1828" s="35"/>
      <c r="E1828" s="35"/>
      <c r="F1828" s="35"/>
      <c r="H1828" s="34"/>
      <c r="I1828" s="35"/>
      <c r="J1828" s="36"/>
      <c r="K1828" s="34"/>
      <c r="N1828" s="34"/>
      <c r="O1828" s="35"/>
      <c r="R1828" s="35"/>
    </row>
    <row r="1829" spans="1:18" x14ac:dyDescent="0.25">
      <c r="A1829" s="29"/>
      <c r="B1829" s="34"/>
      <c r="C1829" s="35"/>
      <c r="D1829" s="35"/>
      <c r="E1829" s="35"/>
      <c r="F1829" s="35"/>
      <c r="H1829" s="34"/>
      <c r="I1829" s="35"/>
      <c r="J1829" s="36"/>
      <c r="K1829" s="34"/>
      <c r="N1829" s="34"/>
      <c r="O1829" s="35"/>
      <c r="R1829" s="35"/>
    </row>
    <row r="1830" spans="1:18" x14ac:dyDescent="0.25">
      <c r="A1830" s="29"/>
      <c r="B1830" s="34"/>
      <c r="C1830" s="35"/>
      <c r="D1830" s="35"/>
      <c r="E1830" s="35"/>
      <c r="F1830" s="35"/>
      <c r="H1830" s="34"/>
      <c r="I1830" s="35"/>
      <c r="J1830" s="36"/>
      <c r="K1830" s="34"/>
      <c r="N1830" s="34"/>
      <c r="O1830" s="35"/>
      <c r="R1830" s="35"/>
    </row>
    <row r="1831" spans="1:18" x14ac:dyDescent="0.25">
      <c r="A1831" s="29"/>
      <c r="B1831" s="34"/>
      <c r="C1831" s="35"/>
      <c r="D1831" s="35"/>
      <c r="E1831" s="35"/>
      <c r="F1831" s="35"/>
      <c r="H1831" s="34"/>
      <c r="I1831" s="35"/>
      <c r="J1831" s="36"/>
      <c r="K1831" s="34"/>
      <c r="N1831" s="34"/>
      <c r="O1831" s="35"/>
      <c r="R1831" s="35"/>
    </row>
    <row r="1832" spans="1:18" x14ac:dyDescent="0.25">
      <c r="A1832" s="29"/>
      <c r="B1832" s="34"/>
      <c r="C1832" s="35"/>
      <c r="D1832" s="35"/>
      <c r="E1832" s="35"/>
      <c r="F1832" s="35"/>
      <c r="H1832" s="34"/>
      <c r="I1832" s="35"/>
      <c r="J1832" s="36"/>
      <c r="K1832" s="34"/>
      <c r="N1832" s="34"/>
      <c r="O1832" s="35"/>
      <c r="R1832" s="35"/>
    </row>
    <row r="1833" spans="1:18" x14ac:dyDescent="0.25">
      <c r="A1833" s="29"/>
      <c r="B1833" s="34"/>
      <c r="C1833" s="35"/>
      <c r="D1833" s="35"/>
      <c r="E1833" s="35"/>
      <c r="F1833" s="35"/>
      <c r="H1833" s="34"/>
      <c r="I1833" s="35"/>
      <c r="J1833" s="36"/>
      <c r="K1833" s="34"/>
      <c r="N1833" s="34"/>
      <c r="O1833" s="35"/>
      <c r="R1833" s="35"/>
    </row>
    <row r="1834" spans="1:18" x14ac:dyDescent="0.25">
      <c r="A1834" s="29"/>
      <c r="B1834" s="34"/>
      <c r="C1834" s="35"/>
      <c r="D1834" s="35"/>
      <c r="E1834" s="35"/>
      <c r="F1834" s="35"/>
      <c r="H1834" s="34"/>
      <c r="I1834" s="35"/>
      <c r="J1834" s="36"/>
      <c r="K1834" s="34"/>
      <c r="N1834" s="34"/>
      <c r="O1834" s="35"/>
      <c r="R1834" s="35"/>
    </row>
    <row r="1835" spans="1:18" x14ac:dyDescent="0.25">
      <c r="A1835" s="29"/>
      <c r="B1835" s="34"/>
      <c r="C1835" s="35"/>
      <c r="D1835" s="35"/>
      <c r="E1835" s="35"/>
      <c r="F1835" s="35"/>
      <c r="H1835" s="34"/>
      <c r="I1835" s="35"/>
      <c r="J1835" s="36"/>
      <c r="K1835" s="34"/>
      <c r="N1835" s="34"/>
      <c r="O1835" s="35"/>
      <c r="R1835" s="35"/>
    </row>
    <row r="1836" spans="1:18" x14ac:dyDescent="0.25">
      <c r="A1836" s="29"/>
      <c r="B1836" s="34"/>
      <c r="C1836" s="35"/>
      <c r="D1836" s="35"/>
      <c r="E1836" s="35"/>
      <c r="F1836" s="35"/>
      <c r="H1836" s="34"/>
      <c r="I1836" s="35"/>
      <c r="J1836" s="36"/>
      <c r="K1836" s="34"/>
      <c r="N1836" s="34"/>
      <c r="O1836" s="35"/>
      <c r="R1836" s="35"/>
    </row>
    <row r="1837" spans="1:18" x14ac:dyDescent="0.25">
      <c r="A1837" s="29"/>
      <c r="B1837" s="34"/>
      <c r="C1837" s="35"/>
      <c r="D1837" s="35"/>
      <c r="E1837" s="35"/>
      <c r="F1837" s="35"/>
      <c r="H1837" s="34"/>
      <c r="I1837" s="35"/>
      <c r="J1837" s="36"/>
      <c r="K1837" s="34"/>
      <c r="N1837" s="34"/>
      <c r="O1837" s="35"/>
      <c r="R1837" s="35"/>
    </row>
    <row r="1838" spans="1:18" x14ac:dyDescent="0.25">
      <c r="A1838" s="29"/>
      <c r="B1838" s="34"/>
      <c r="C1838" s="35"/>
      <c r="D1838" s="35"/>
      <c r="E1838" s="35"/>
      <c r="F1838" s="35"/>
      <c r="H1838" s="34"/>
      <c r="I1838" s="35"/>
      <c r="J1838" s="36"/>
      <c r="K1838" s="34"/>
      <c r="N1838" s="34"/>
      <c r="O1838" s="35"/>
      <c r="R1838" s="35"/>
    </row>
    <row r="1839" spans="1:18" x14ac:dyDescent="0.25">
      <c r="A1839" s="29"/>
      <c r="B1839" s="34"/>
      <c r="C1839" s="35"/>
      <c r="D1839" s="35"/>
      <c r="E1839" s="35"/>
      <c r="F1839" s="35"/>
      <c r="H1839" s="34"/>
      <c r="I1839" s="35"/>
      <c r="J1839" s="36"/>
      <c r="K1839" s="34"/>
      <c r="N1839" s="34"/>
      <c r="O1839" s="35"/>
      <c r="R1839" s="35"/>
    </row>
    <row r="1840" spans="1:18" x14ac:dyDescent="0.25">
      <c r="A1840" s="29"/>
      <c r="B1840" s="34"/>
      <c r="C1840" s="35"/>
      <c r="D1840" s="35"/>
      <c r="E1840" s="35"/>
      <c r="F1840" s="35"/>
      <c r="H1840" s="34"/>
      <c r="I1840" s="35"/>
      <c r="J1840" s="36"/>
      <c r="K1840" s="34"/>
      <c r="N1840" s="34"/>
      <c r="O1840" s="35"/>
      <c r="R1840" s="35"/>
    </row>
    <row r="1841" spans="1:18" x14ac:dyDescent="0.25">
      <c r="A1841" s="29"/>
      <c r="B1841" s="34"/>
      <c r="C1841" s="35"/>
      <c r="D1841" s="35"/>
      <c r="E1841" s="35"/>
      <c r="F1841" s="35"/>
      <c r="H1841" s="34"/>
      <c r="I1841" s="35"/>
      <c r="J1841" s="36"/>
      <c r="K1841" s="34"/>
      <c r="N1841" s="34"/>
      <c r="O1841" s="35"/>
      <c r="R1841" s="35"/>
    </row>
    <row r="1842" spans="1:18" x14ac:dyDescent="0.25">
      <c r="A1842" s="29"/>
      <c r="B1842" s="34"/>
      <c r="C1842" s="35"/>
      <c r="D1842" s="35"/>
      <c r="E1842" s="35"/>
      <c r="F1842" s="35"/>
      <c r="H1842" s="34"/>
      <c r="I1842" s="35"/>
      <c r="J1842" s="36"/>
      <c r="K1842" s="34"/>
      <c r="N1842" s="34"/>
      <c r="O1842" s="35"/>
      <c r="R1842" s="35"/>
    </row>
    <row r="1843" spans="1:18" x14ac:dyDescent="0.25">
      <c r="A1843" s="29"/>
      <c r="B1843" s="34"/>
      <c r="C1843" s="35"/>
      <c r="D1843" s="35"/>
      <c r="E1843" s="35"/>
      <c r="F1843" s="35"/>
      <c r="H1843" s="34"/>
      <c r="I1843" s="35"/>
      <c r="J1843" s="36"/>
      <c r="K1843" s="34"/>
      <c r="N1843" s="34"/>
      <c r="O1843" s="35"/>
      <c r="R1843" s="35"/>
    </row>
    <row r="1844" spans="1:18" x14ac:dyDescent="0.25">
      <c r="A1844" s="29"/>
      <c r="B1844" s="34"/>
      <c r="C1844" s="35"/>
      <c r="D1844" s="35"/>
      <c r="E1844" s="35"/>
      <c r="F1844" s="35"/>
      <c r="H1844" s="34"/>
      <c r="I1844" s="35"/>
      <c r="J1844" s="36"/>
      <c r="K1844" s="34"/>
      <c r="N1844" s="34"/>
      <c r="O1844" s="35"/>
      <c r="R1844" s="35"/>
    </row>
    <row r="1845" spans="1:18" x14ac:dyDescent="0.25">
      <c r="A1845" s="29"/>
      <c r="B1845" s="34"/>
      <c r="C1845" s="35"/>
      <c r="D1845" s="35"/>
      <c r="E1845" s="35"/>
      <c r="F1845" s="35"/>
      <c r="H1845" s="34"/>
      <c r="I1845" s="35"/>
      <c r="J1845" s="36"/>
      <c r="K1845" s="34"/>
      <c r="N1845" s="34"/>
      <c r="O1845" s="35"/>
      <c r="R1845" s="35"/>
    </row>
    <row r="1846" spans="1:18" x14ac:dyDescent="0.25">
      <c r="A1846" s="29"/>
      <c r="B1846" s="34"/>
      <c r="C1846" s="35"/>
      <c r="D1846" s="35"/>
      <c r="E1846" s="35"/>
      <c r="F1846" s="35"/>
      <c r="H1846" s="34"/>
      <c r="I1846" s="35"/>
      <c r="J1846" s="36"/>
      <c r="K1846" s="34"/>
      <c r="N1846" s="34"/>
      <c r="O1846" s="35"/>
      <c r="R1846" s="35"/>
    </row>
    <row r="1847" spans="1:18" x14ac:dyDescent="0.25">
      <c r="A1847" s="29"/>
      <c r="B1847" s="34"/>
      <c r="C1847" s="35"/>
      <c r="D1847" s="35"/>
      <c r="E1847" s="35"/>
      <c r="F1847" s="35"/>
      <c r="H1847" s="34"/>
      <c r="I1847" s="35"/>
      <c r="J1847" s="36"/>
      <c r="K1847" s="34"/>
      <c r="N1847" s="34"/>
      <c r="O1847" s="35"/>
      <c r="R1847" s="35"/>
    </row>
    <row r="1848" spans="1:18" x14ac:dyDescent="0.25">
      <c r="A1848" s="29"/>
      <c r="B1848" s="34"/>
      <c r="C1848" s="35"/>
      <c r="D1848" s="35"/>
      <c r="E1848" s="35"/>
      <c r="F1848" s="35"/>
      <c r="H1848" s="34"/>
      <c r="I1848" s="35"/>
      <c r="J1848" s="36"/>
      <c r="K1848" s="34"/>
      <c r="N1848" s="34"/>
      <c r="O1848" s="35"/>
      <c r="R1848" s="35"/>
    </row>
    <row r="1849" spans="1:18" x14ac:dyDescent="0.25">
      <c r="A1849" s="29"/>
      <c r="B1849" s="34"/>
      <c r="C1849" s="35"/>
      <c r="D1849" s="35"/>
      <c r="E1849" s="35"/>
      <c r="F1849" s="35"/>
      <c r="H1849" s="34"/>
      <c r="I1849" s="35"/>
      <c r="J1849" s="36"/>
      <c r="K1849" s="34"/>
      <c r="N1849" s="34"/>
      <c r="O1849" s="35"/>
      <c r="R1849" s="35"/>
    </row>
    <row r="1850" spans="1:18" x14ac:dyDescent="0.25">
      <c r="A1850" s="29"/>
      <c r="B1850" s="34"/>
      <c r="C1850" s="35"/>
      <c r="D1850" s="35"/>
      <c r="E1850" s="35"/>
      <c r="F1850" s="35"/>
      <c r="H1850" s="34"/>
      <c r="I1850" s="35"/>
      <c r="J1850" s="36"/>
      <c r="K1850" s="34"/>
      <c r="N1850" s="34"/>
      <c r="O1850" s="35"/>
      <c r="R1850" s="35"/>
    </row>
    <row r="1851" spans="1:18" x14ac:dyDescent="0.25">
      <c r="A1851" s="29"/>
      <c r="B1851" s="34"/>
      <c r="C1851" s="35"/>
      <c r="D1851" s="35"/>
      <c r="E1851" s="35"/>
      <c r="F1851" s="35"/>
      <c r="H1851" s="34"/>
      <c r="I1851" s="35"/>
      <c r="J1851" s="36"/>
      <c r="K1851" s="34"/>
      <c r="N1851" s="34"/>
      <c r="O1851" s="35"/>
      <c r="R1851" s="35"/>
    </row>
    <row r="1852" spans="1:18" x14ac:dyDescent="0.25">
      <c r="A1852" s="29"/>
      <c r="B1852" s="34"/>
      <c r="C1852" s="35"/>
      <c r="D1852" s="35"/>
      <c r="E1852" s="35"/>
      <c r="F1852" s="35"/>
      <c r="H1852" s="34"/>
      <c r="I1852" s="35"/>
      <c r="J1852" s="36"/>
      <c r="K1852" s="34"/>
      <c r="N1852" s="34"/>
      <c r="O1852" s="35"/>
      <c r="R1852" s="35"/>
    </row>
    <row r="1853" spans="1:18" x14ac:dyDescent="0.25">
      <c r="A1853" s="29"/>
      <c r="B1853" s="34"/>
      <c r="C1853" s="35"/>
      <c r="D1853" s="35"/>
      <c r="E1853" s="35"/>
      <c r="F1853" s="35"/>
      <c r="H1853" s="34"/>
      <c r="I1853" s="35"/>
      <c r="J1853" s="36"/>
      <c r="K1853" s="34"/>
      <c r="N1853" s="34"/>
      <c r="O1853" s="35"/>
      <c r="R1853" s="35"/>
    </row>
    <row r="1854" spans="1:18" x14ac:dyDescent="0.25">
      <c r="A1854" s="29"/>
      <c r="B1854" s="34"/>
      <c r="C1854" s="35"/>
      <c r="D1854" s="35"/>
      <c r="E1854" s="35"/>
      <c r="F1854" s="35"/>
      <c r="H1854" s="34"/>
      <c r="I1854" s="35"/>
      <c r="J1854" s="36"/>
      <c r="K1854" s="34"/>
      <c r="N1854" s="34"/>
      <c r="O1854" s="35"/>
      <c r="R1854" s="35"/>
    </row>
    <row r="1855" spans="1:18" x14ac:dyDescent="0.25">
      <c r="A1855" s="29"/>
      <c r="B1855" s="34"/>
      <c r="C1855" s="35"/>
      <c r="D1855" s="35"/>
      <c r="E1855" s="35"/>
      <c r="F1855" s="35"/>
      <c r="H1855" s="34"/>
      <c r="I1855" s="35"/>
      <c r="J1855" s="36"/>
      <c r="K1855" s="34"/>
      <c r="N1855" s="34"/>
      <c r="O1855" s="35"/>
      <c r="R1855" s="35"/>
    </row>
    <row r="1856" spans="1:18" x14ac:dyDescent="0.25">
      <c r="A1856" s="29"/>
      <c r="B1856" s="34"/>
      <c r="C1856" s="35"/>
      <c r="D1856" s="35"/>
      <c r="E1856" s="35"/>
      <c r="F1856" s="35"/>
      <c r="H1856" s="34"/>
      <c r="I1856" s="35"/>
      <c r="J1856" s="36"/>
      <c r="K1856" s="34"/>
      <c r="N1856" s="34"/>
      <c r="O1856" s="35"/>
      <c r="R1856" s="35"/>
    </row>
    <row r="1857" spans="1:18" x14ac:dyDescent="0.25">
      <c r="A1857" s="29"/>
      <c r="B1857" s="34"/>
      <c r="C1857" s="35"/>
      <c r="D1857" s="35"/>
      <c r="E1857" s="35"/>
      <c r="F1857" s="35"/>
      <c r="H1857" s="34"/>
      <c r="I1857" s="35"/>
      <c r="J1857" s="36"/>
      <c r="K1857" s="34"/>
      <c r="N1857" s="34"/>
      <c r="O1857" s="35"/>
      <c r="R1857" s="35"/>
    </row>
    <row r="1858" spans="1:18" x14ac:dyDescent="0.25">
      <c r="A1858" s="29"/>
      <c r="B1858" s="34"/>
      <c r="C1858" s="35"/>
      <c r="D1858" s="35"/>
      <c r="E1858" s="35"/>
      <c r="F1858" s="35"/>
      <c r="H1858" s="34"/>
      <c r="I1858" s="35"/>
      <c r="J1858" s="36"/>
      <c r="K1858" s="34"/>
      <c r="N1858" s="34"/>
      <c r="O1858" s="35"/>
      <c r="R1858" s="35"/>
    </row>
    <row r="1859" spans="1:18" x14ac:dyDescent="0.25">
      <c r="A1859" s="29"/>
      <c r="B1859" s="34"/>
      <c r="C1859" s="35"/>
      <c r="D1859" s="35"/>
      <c r="E1859" s="35"/>
      <c r="F1859" s="35"/>
      <c r="H1859" s="34"/>
      <c r="I1859" s="35"/>
      <c r="J1859" s="36"/>
      <c r="K1859" s="34"/>
      <c r="N1859" s="34"/>
      <c r="O1859" s="35"/>
      <c r="R1859" s="35"/>
    </row>
    <row r="1860" spans="1:18" x14ac:dyDescent="0.25">
      <c r="A1860" s="29"/>
      <c r="B1860" s="34"/>
      <c r="C1860" s="35"/>
      <c r="D1860" s="35"/>
      <c r="E1860" s="35"/>
      <c r="F1860" s="35"/>
      <c r="H1860" s="34"/>
      <c r="I1860" s="35"/>
      <c r="J1860" s="36"/>
      <c r="K1860" s="34"/>
      <c r="N1860" s="34"/>
      <c r="O1860" s="35"/>
      <c r="R1860" s="35"/>
    </row>
    <row r="1861" spans="1:18" x14ac:dyDescent="0.25">
      <c r="A1861" s="29"/>
      <c r="B1861" s="34"/>
      <c r="C1861" s="35"/>
      <c r="D1861" s="35"/>
      <c r="E1861" s="35"/>
      <c r="F1861" s="35"/>
      <c r="H1861" s="34"/>
      <c r="I1861" s="35"/>
      <c r="J1861" s="36"/>
      <c r="K1861" s="34"/>
      <c r="N1861" s="34"/>
      <c r="O1861" s="35"/>
      <c r="R1861" s="35"/>
    </row>
    <row r="1862" spans="1:18" x14ac:dyDescent="0.25">
      <c r="A1862" s="29"/>
      <c r="B1862" s="34"/>
      <c r="C1862" s="35"/>
      <c r="D1862" s="35"/>
      <c r="E1862" s="35"/>
      <c r="F1862" s="35"/>
      <c r="H1862" s="34"/>
      <c r="I1862" s="35"/>
      <c r="J1862" s="36"/>
      <c r="K1862" s="34"/>
      <c r="N1862" s="34"/>
      <c r="O1862" s="35"/>
      <c r="R1862" s="35"/>
    </row>
    <row r="1863" spans="1:18" x14ac:dyDescent="0.25">
      <c r="A1863" s="29"/>
      <c r="B1863" s="34"/>
      <c r="C1863" s="35"/>
      <c r="D1863" s="35"/>
      <c r="E1863" s="35"/>
      <c r="F1863" s="35"/>
      <c r="H1863" s="34"/>
      <c r="I1863" s="35"/>
      <c r="J1863" s="36"/>
      <c r="K1863" s="34"/>
      <c r="N1863" s="34"/>
      <c r="O1863" s="35"/>
      <c r="R1863" s="35"/>
    </row>
    <row r="1864" spans="1:18" x14ac:dyDescent="0.25">
      <c r="A1864" s="29"/>
      <c r="B1864" s="34"/>
      <c r="C1864" s="35"/>
      <c r="D1864" s="35"/>
      <c r="E1864" s="35"/>
      <c r="F1864" s="35"/>
      <c r="H1864" s="34"/>
      <c r="I1864" s="35"/>
      <c r="J1864" s="36"/>
      <c r="K1864" s="34"/>
      <c r="N1864" s="34"/>
      <c r="O1864" s="35"/>
      <c r="R1864" s="35"/>
    </row>
    <row r="1865" spans="1:18" x14ac:dyDescent="0.25">
      <c r="A1865" s="29"/>
      <c r="B1865" s="34"/>
      <c r="C1865" s="35"/>
      <c r="D1865" s="35"/>
      <c r="E1865" s="35"/>
      <c r="F1865" s="35"/>
      <c r="H1865" s="34"/>
      <c r="I1865" s="35"/>
      <c r="J1865" s="36"/>
      <c r="K1865" s="34"/>
      <c r="N1865" s="34"/>
      <c r="O1865" s="35"/>
      <c r="R1865" s="35"/>
    </row>
    <row r="1866" spans="1:18" x14ac:dyDescent="0.25">
      <c r="A1866" s="29"/>
      <c r="B1866" s="34"/>
      <c r="C1866" s="35"/>
      <c r="D1866" s="35"/>
      <c r="E1866" s="35"/>
      <c r="F1866" s="35"/>
      <c r="H1866" s="34"/>
      <c r="I1866" s="35"/>
      <c r="J1866" s="36"/>
      <c r="K1866" s="34"/>
      <c r="N1866" s="34"/>
      <c r="O1866" s="35"/>
      <c r="R1866" s="35"/>
    </row>
    <row r="1867" spans="1:18" x14ac:dyDescent="0.25">
      <c r="A1867" s="29"/>
      <c r="B1867" s="34"/>
      <c r="C1867" s="35"/>
      <c r="D1867" s="35"/>
      <c r="E1867" s="35"/>
      <c r="F1867" s="35"/>
      <c r="H1867" s="34"/>
      <c r="I1867" s="35"/>
      <c r="J1867" s="36"/>
      <c r="K1867" s="34"/>
      <c r="N1867" s="34"/>
      <c r="O1867" s="35"/>
      <c r="R1867" s="35"/>
    </row>
    <row r="1868" spans="1:18" x14ac:dyDescent="0.25">
      <c r="A1868" s="29"/>
      <c r="B1868" s="34"/>
      <c r="C1868" s="35"/>
      <c r="D1868" s="35"/>
      <c r="E1868" s="35"/>
      <c r="F1868" s="35"/>
      <c r="H1868" s="34"/>
      <c r="I1868" s="35"/>
      <c r="J1868" s="36"/>
      <c r="K1868" s="34"/>
      <c r="N1868" s="34"/>
      <c r="O1868" s="35"/>
      <c r="R1868" s="35"/>
    </row>
    <row r="1869" spans="1:18" x14ac:dyDescent="0.25">
      <c r="A1869" s="29"/>
      <c r="B1869" s="34"/>
      <c r="C1869" s="35"/>
      <c r="D1869" s="35"/>
      <c r="E1869" s="35"/>
      <c r="F1869" s="35"/>
      <c r="H1869" s="34"/>
      <c r="I1869" s="35"/>
      <c r="J1869" s="36"/>
      <c r="K1869" s="34"/>
      <c r="N1869" s="34"/>
      <c r="O1869" s="35"/>
      <c r="R1869" s="35"/>
    </row>
    <row r="1870" spans="1:18" x14ac:dyDescent="0.25">
      <c r="A1870" s="29"/>
      <c r="B1870" s="34"/>
      <c r="C1870" s="35"/>
      <c r="D1870" s="35"/>
      <c r="E1870" s="35"/>
      <c r="F1870" s="35"/>
      <c r="H1870" s="34"/>
      <c r="I1870" s="35"/>
      <c r="J1870" s="36"/>
      <c r="K1870" s="34"/>
      <c r="N1870" s="34"/>
      <c r="O1870" s="35"/>
      <c r="R1870" s="35"/>
    </row>
    <row r="1871" spans="1:18" x14ac:dyDescent="0.25">
      <c r="A1871" s="29"/>
      <c r="B1871" s="34"/>
      <c r="C1871" s="35"/>
      <c r="D1871" s="35"/>
      <c r="E1871" s="35"/>
      <c r="F1871" s="35"/>
      <c r="H1871" s="34"/>
      <c r="I1871" s="35"/>
      <c r="J1871" s="36"/>
      <c r="K1871" s="34"/>
      <c r="N1871" s="34"/>
      <c r="O1871" s="35"/>
      <c r="R1871" s="35"/>
    </row>
    <row r="1872" spans="1:18" x14ac:dyDescent="0.25">
      <c r="A1872" s="29"/>
      <c r="B1872" s="34"/>
      <c r="C1872" s="35"/>
      <c r="D1872" s="35"/>
      <c r="E1872" s="35"/>
      <c r="F1872" s="35"/>
      <c r="H1872" s="34"/>
      <c r="I1872" s="35"/>
      <c r="J1872" s="36"/>
      <c r="K1872" s="34"/>
      <c r="N1872" s="34"/>
      <c r="O1872" s="35"/>
      <c r="R1872" s="35"/>
    </row>
    <row r="1873" spans="1:18" x14ac:dyDescent="0.25">
      <c r="A1873" s="29"/>
      <c r="B1873" s="34"/>
      <c r="C1873" s="35"/>
      <c r="D1873" s="35"/>
      <c r="E1873" s="35"/>
      <c r="F1873" s="35"/>
      <c r="H1873" s="34"/>
      <c r="I1873" s="35"/>
      <c r="J1873" s="36"/>
      <c r="K1873" s="34"/>
      <c r="N1873" s="34"/>
      <c r="O1873" s="35"/>
      <c r="R1873" s="35"/>
    </row>
    <row r="1874" spans="1:18" x14ac:dyDescent="0.25">
      <c r="A1874" s="29"/>
      <c r="B1874" s="34"/>
      <c r="C1874" s="35"/>
      <c r="D1874" s="35"/>
      <c r="E1874" s="35"/>
      <c r="F1874" s="35"/>
      <c r="H1874" s="34"/>
      <c r="I1874" s="35"/>
      <c r="J1874" s="36"/>
      <c r="K1874" s="34"/>
      <c r="N1874" s="34"/>
      <c r="O1874" s="35"/>
      <c r="R1874" s="35"/>
    </row>
    <row r="1875" spans="1:18" x14ac:dyDescent="0.25">
      <c r="A1875" s="29"/>
      <c r="B1875" s="34"/>
      <c r="C1875" s="35"/>
      <c r="D1875" s="35"/>
      <c r="E1875" s="35"/>
      <c r="F1875" s="35"/>
      <c r="H1875" s="34"/>
      <c r="I1875" s="35"/>
      <c r="J1875" s="36"/>
      <c r="K1875" s="34"/>
      <c r="N1875" s="34"/>
      <c r="O1875" s="35"/>
      <c r="R1875" s="35"/>
    </row>
    <row r="1876" spans="1:18" x14ac:dyDescent="0.25">
      <c r="A1876" s="29"/>
      <c r="B1876" s="34"/>
      <c r="C1876" s="35"/>
      <c r="D1876" s="35"/>
      <c r="E1876" s="35"/>
      <c r="F1876" s="35"/>
      <c r="H1876" s="34"/>
      <c r="I1876" s="35"/>
      <c r="J1876" s="36"/>
      <c r="K1876" s="34"/>
      <c r="N1876" s="34"/>
      <c r="O1876" s="35"/>
      <c r="R1876" s="35"/>
    </row>
    <row r="1877" spans="1:18" x14ac:dyDescent="0.25">
      <c r="A1877" s="29"/>
      <c r="B1877" s="34"/>
      <c r="C1877" s="35"/>
      <c r="D1877" s="35"/>
      <c r="E1877" s="35"/>
      <c r="F1877" s="35"/>
      <c r="H1877" s="34"/>
      <c r="I1877" s="35"/>
      <c r="J1877" s="36"/>
      <c r="K1877" s="34"/>
      <c r="N1877" s="34"/>
      <c r="O1877" s="35"/>
      <c r="R1877" s="35"/>
    </row>
    <row r="1878" spans="1:18" x14ac:dyDescent="0.25">
      <c r="A1878" s="29"/>
      <c r="B1878" s="34"/>
      <c r="C1878" s="35"/>
      <c r="D1878" s="35"/>
      <c r="E1878" s="35"/>
      <c r="F1878" s="35"/>
      <c r="H1878" s="34"/>
      <c r="I1878" s="35"/>
      <c r="J1878" s="36"/>
      <c r="K1878" s="34"/>
      <c r="N1878" s="34"/>
      <c r="O1878" s="35"/>
      <c r="R1878" s="35"/>
    </row>
    <row r="1879" spans="1:18" x14ac:dyDescent="0.25">
      <c r="A1879" s="29"/>
      <c r="B1879" s="34"/>
      <c r="C1879" s="35"/>
      <c r="D1879" s="35"/>
      <c r="E1879" s="35"/>
      <c r="F1879" s="35"/>
      <c r="H1879" s="34"/>
      <c r="I1879" s="35"/>
      <c r="J1879" s="36"/>
      <c r="K1879" s="34"/>
      <c r="N1879" s="34"/>
      <c r="O1879" s="35"/>
      <c r="R1879" s="35"/>
    </row>
    <row r="1880" spans="1:18" x14ac:dyDescent="0.25">
      <c r="A1880" s="29"/>
      <c r="B1880" s="34"/>
      <c r="C1880" s="35"/>
      <c r="D1880" s="35"/>
      <c r="E1880" s="35"/>
      <c r="F1880" s="35"/>
      <c r="H1880" s="34"/>
      <c r="I1880" s="35"/>
      <c r="J1880" s="36"/>
      <c r="K1880" s="34"/>
      <c r="N1880" s="34"/>
      <c r="O1880" s="35"/>
      <c r="R1880" s="35"/>
    </row>
    <row r="1881" spans="1:18" x14ac:dyDescent="0.25">
      <c r="A1881" s="29"/>
      <c r="B1881" s="34"/>
      <c r="C1881" s="35"/>
      <c r="D1881" s="35"/>
      <c r="E1881" s="35"/>
      <c r="F1881" s="35"/>
      <c r="H1881" s="34"/>
      <c r="I1881" s="35"/>
      <c r="J1881" s="36"/>
      <c r="K1881" s="34"/>
      <c r="N1881" s="34"/>
      <c r="O1881" s="35"/>
      <c r="R1881" s="35"/>
    </row>
    <row r="1882" spans="1:18" x14ac:dyDescent="0.25">
      <c r="A1882" s="29"/>
      <c r="B1882" s="34"/>
      <c r="C1882" s="35"/>
      <c r="D1882" s="35"/>
      <c r="E1882" s="35"/>
      <c r="F1882" s="35"/>
      <c r="H1882" s="34"/>
      <c r="I1882" s="35"/>
      <c r="J1882" s="36"/>
      <c r="K1882" s="34"/>
      <c r="N1882" s="34"/>
      <c r="O1882" s="35"/>
      <c r="R1882" s="35"/>
    </row>
    <row r="1883" spans="1:18" x14ac:dyDescent="0.25">
      <c r="A1883" s="29"/>
      <c r="B1883" s="34"/>
      <c r="C1883" s="35"/>
      <c r="D1883" s="35"/>
      <c r="E1883" s="35"/>
      <c r="F1883" s="35"/>
      <c r="H1883" s="34"/>
      <c r="I1883" s="35"/>
      <c r="J1883" s="36"/>
      <c r="K1883" s="34"/>
      <c r="N1883" s="34"/>
      <c r="O1883" s="35"/>
      <c r="R1883" s="35"/>
    </row>
    <row r="1884" spans="1:18" x14ac:dyDescent="0.25">
      <c r="A1884" s="29"/>
      <c r="B1884" s="34"/>
      <c r="C1884" s="35"/>
      <c r="D1884" s="35"/>
      <c r="E1884" s="35"/>
      <c r="F1884" s="35"/>
      <c r="H1884" s="34"/>
      <c r="I1884" s="35"/>
      <c r="J1884" s="36"/>
      <c r="K1884" s="34"/>
      <c r="N1884" s="34"/>
      <c r="O1884" s="35"/>
      <c r="R1884" s="35"/>
    </row>
    <row r="1885" spans="1:18" x14ac:dyDescent="0.25">
      <c r="A1885" s="29"/>
      <c r="B1885" s="34"/>
      <c r="C1885" s="35"/>
      <c r="D1885" s="35"/>
      <c r="E1885" s="35"/>
      <c r="F1885" s="35"/>
      <c r="H1885" s="34"/>
      <c r="I1885" s="35"/>
      <c r="J1885" s="36"/>
      <c r="K1885" s="34"/>
      <c r="N1885" s="34"/>
      <c r="O1885" s="35"/>
      <c r="R1885" s="35"/>
    </row>
    <row r="1886" spans="1:18" x14ac:dyDescent="0.25">
      <c r="A1886" s="29"/>
      <c r="B1886" s="34"/>
      <c r="C1886" s="35"/>
      <c r="D1886" s="35"/>
      <c r="E1886" s="35"/>
      <c r="F1886" s="35"/>
      <c r="H1886" s="34"/>
      <c r="I1886" s="35"/>
      <c r="J1886" s="36"/>
      <c r="K1886" s="34"/>
      <c r="N1886" s="34"/>
      <c r="O1886" s="35"/>
      <c r="R1886" s="35"/>
    </row>
    <row r="1887" spans="1:18" x14ac:dyDescent="0.25">
      <c r="A1887" s="29"/>
      <c r="B1887" s="34"/>
      <c r="C1887" s="35"/>
      <c r="D1887" s="35"/>
      <c r="E1887" s="35"/>
      <c r="F1887" s="35"/>
      <c r="H1887" s="34"/>
      <c r="I1887" s="35"/>
      <c r="J1887" s="36"/>
      <c r="K1887" s="34"/>
      <c r="N1887" s="34"/>
      <c r="O1887" s="35"/>
      <c r="R1887" s="35"/>
    </row>
    <row r="1888" spans="1:18" x14ac:dyDescent="0.25">
      <c r="A1888" s="29"/>
      <c r="B1888" s="34"/>
      <c r="C1888" s="35"/>
      <c r="D1888" s="35"/>
      <c r="E1888" s="35"/>
      <c r="F1888" s="35"/>
      <c r="H1888" s="34"/>
      <c r="I1888" s="35"/>
      <c r="J1888" s="36"/>
      <c r="K1888" s="34"/>
      <c r="N1888" s="34"/>
      <c r="O1888" s="35"/>
      <c r="R1888" s="35"/>
    </row>
    <row r="1889" spans="1:18" x14ac:dyDescent="0.25">
      <c r="A1889" s="29"/>
      <c r="B1889" s="34"/>
      <c r="C1889" s="35"/>
      <c r="D1889" s="35"/>
      <c r="E1889" s="35"/>
      <c r="F1889" s="35"/>
      <c r="H1889" s="34"/>
      <c r="I1889" s="35"/>
      <c r="J1889" s="36"/>
      <c r="K1889" s="34"/>
      <c r="N1889" s="34"/>
      <c r="O1889" s="35"/>
      <c r="R1889" s="35"/>
    </row>
    <row r="1890" spans="1:18" x14ac:dyDescent="0.25">
      <c r="A1890" s="29"/>
      <c r="B1890" s="34"/>
      <c r="C1890" s="35"/>
      <c r="D1890" s="35"/>
      <c r="E1890" s="35"/>
      <c r="F1890" s="35"/>
      <c r="H1890" s="34"/>
      <c r="I1890" s="35"/>
      <c r="J1890" s="36"/>
      <c r="K1890" s="34"/>
      <c r="N1890" s="34"/>
      <c r="O1890" s="35"/>
      <c r="R1890" s="35"/>
    </row>
    <row r="1891" spans="1:18" x14ac:dyDescent="0.25">
      <c r="A1891" s="29"/>
      <c r="B1891" s="34"/>
      <c r="C1891" s="35"/>
      <c r="D1891" s="35"/>
      <c r="E1891" s="35"/>
      <c r="F1891" s="35"/>
      <c r="H1891" s="34"/>
      <c r="I1891" s="35"/>
      <c r="J1891" s="36"/>
      <c r="K1891" s="34"/>
      <c r="N1891" s="34"/>
      <c r="O1891" s="35"/>
      <c r="R1891" s="35"/>
    </row>
    <row r="1892" spans="1:18" x14ac:dyDescent="0.25">
      <c r="A1892" s="29"/>
      <c r="B1892" s="34"/>
      <c r="C1892" s="35"/>
      <c r="D1892" s="35"/>
      <c r="E1892" s="35"/>
      <c r="F1892" s="35"/>
      <c r="H1892" s="34"/>
      <c r="I1892" s="35"/>
      <c r="J1892" s="36"/>
      <c r="K1892" s="34"/>
      <c r="N1892" s="34"/>
      <c r="O1892" s="35"/>
      <c r="R1892" s="35"/>
    </row>
    <row r="1893" spans="1:18" x14ac:dyDescent="0.25">
      <c r="A1893" s="29"/>
      <c r="B1893" s="34"/>
      <c r="C1893" s="35"/>
      <c r="D1893" s="35"/>
      <c r="E1893" s="35"/>
      <c r="F1893" s="35"/>
      <c r="H1893" s="34"/>
      <c r="I1893" s="35"/>
      <c r="J1893" s="36"/>
      <c r="K1893" s="34"/>
      <c r="N1893" s="34"/>
      <c r="O1893" s="35"/>
      <c r="R1893" s="35"/>
    </row>
    <row r="1894" spans="1:18" x14ac:dyDescent="0.25">
      <c r="A1894" s="29"/>
      <c r="B1894" s="34"/>
      <c r="C1894" s="35"/>
      <c r="D1894" s="35"/>
      <c r="E1894" s="35"/>
      <c r="F1894" s="35"/>
      <c r="H1894" s="34"/>
      <c r="I1894" s="35"/>
      <c r="J1894" s="36"/>
      <c r="K1894" s="34"/>
      <c r="N1894" s="34"/>
      <c r="O1894" s="35"/>
      <c r="R1894" s="35"/>
    </row>
    <row r="1895" spans="1:18" x14ac:dyDescent="0.25">
      <c r="A1895" s="29"/>
      <c r="B1895" s="34"/>
      <c r="C1895" s="35"/>
      <c r="D1895" s="35"/>
      <c r="E1895" s="35"/>
      <c r="F1895" s="35"/>
      <c r="H1895" s="34"/>
      <c r="I1895" s="35"/>
      <c r="J1895" s="36"/>
      <c r="K1895" s="34"/>
      <c r="N1895" s="34"/>
      <c r="O1895" s="35"/>
      <c r="R1895" s="35"/>
    </row>
    <row r="1896" spans="1:18" x14ac:dyDescent="0.25">
      <c r="A1896" s="29"/>
      <c r="B1896" s="34"/>
      <c r="C1896" s="35"/>
      <c r="D1896" s="35"/>
      <c r="E1896" s="35"/>
      <c r="F1896" s="35"/>
      <c r="H1896" s="34"/>
      <c r="I1896" s="35"/>
      <c r="J1896" s="36"/>
      <c r="K1896" s="34"/>
      <c r="N1896" s="34"/>
      <c r="O1896" s="35"/>
      <c r="R1896" s="35"/>
    </row>
    <row r="1897" spans="1:18" x14ac:dyDescent="0.25">
      <c r="A1897" s="29"/>
      <c r="B1897" s="34"/>
      <c r="C1897" s="35"/>
      <c r="D1897" s="35"/>
      <c r="E1897" s="35"/>
      <c r="F1897" s="35"/>
      <c r="H1897" s="34"/>
      <c r="I1897" s="35"/>
      <c r="J1897" s="36"/>
      <c r="K1897" s="34"/>
      <c r="N1897" s="34"/>
      <c r="O1897" s="35"/>
      <c r="R1897" s="35"/>
    </row>
    <row r="1898" spans="1:18" x14ac:dyDescent="0.25">
      <c r="A1898" s="29"/>
      <c r="B1898" s="34"/>
      <c r="C1898" s="35"/>
      <c r="D1898" s="35"/>
      <c r="E1898" s="35"/>
      <c r="F1898" s="35"/>
      <c r="H1898" s="34"/>
      <c r="I1898" s="35"/>
      <c r="J1898" s="36"/>
      <c r="K1898" s="34"/>
      <c r="N1898" s="34"/>
      <c r="O1898" s="35"/>
      <c r="R1898" s="35"/>
    </row>
    <row r="1899" spans="1:18" x14ac:dyDescent="0.25">
      <c r="A1899" s="29"/>
      <c r="B1899" s="34"/>
      <c r="C1899" s="35"/>
      <c r="D1899" s="35"/>
      <c r="E1899" s="35"/>
      <c r="F1899" s="35"/>
      <c r="H1899" s="34"/>
      <c r="I1899" s="35"/>
      <c r="J1899" s="36"/>
      <c r="K1899" s="34"/>
      <c r="N1899" s="34"/>
      <c r="O1899" s="35"/>
      <c r="R1899" s="35"/>
    </row>
    <row r="1900" spans="1:18" x14ac:dyDescent="0.25">
      <c r="A1900" s="29"/>
      <c r="B1900" s="34"/>
      <c r="C1900" s="35"/>
      <c r="D1900" s="35"/>
      <c r="E1900" s="35"/>
      <c r="F1900" s="35"/>
      <c r="H1900" s="34"/>
      <c r="I1900" s="35"/>
      <c r="J1900" s="36"/>
      <c r="K1900" s="34"/>
      <c r="N1900" s="34"/>
      <c r="O1900" s="35"/>
      <c r="R1900" s="35"/>
    </row>
    <row r="1901" spans="1:18" x14ac:dyDescent="0.25">
      <c r="A1901" s="29"/>
      <c r="B1901" s="34"/>
      <c r="C1901" s="35"/>
      <c r="D1901" s="35"/>
      <c r="E1901" s="35"/>
      <c r="F1901" s="35"/>
      <c r="H1901" s="34"/>
      <c r="I1901" s="35"/>
      <c r="J1901" s="36"/>
      <c r="K1901" s="34"/>
      <c r="N1901" s="34"/>
      <c r="O1901" s="35"/>
      <c r="R1901" s="35"/>
    </row>
    <row r="1902" spans="1:18" x14ac:dyDescent="0.25">
      <c r="A1902" s="29"/>
      <c r="B1902" s="34"/>
      <c r="C1902" s="35"/>
      <c r="D1902" s="35"/>
      <c r="E1902" s="35"/>
      <c r="F1902" s="35"/>
      <c r="H1902" s="34"/>
      <c r="I1902" s="35"/>
      <c r="J1902" s="36"/>
      <c r="K1902" s="34"/>
      <c r="N1902" s="34"/>
      <c r="O1902" s="35"/>
      <c r="R1902" s="35"/>
    </row>
    <row r="1903" spans="1:18" x14ac:dyDescent="0.25">
      <c r="A1903" s="29"/>
      <c r="B1903" s="34"/>
      <c r="C1903" s="35"/>
      <c r="D1903" s="35"/>
      <c r="E1903" s="35"/>
      <c r="F1903" s="35"/>
      <c r="H1903" s="34"/>
      <c r="I1903" s="35"/>
      <c r="J1903" s="36"/>
      <c r="K1903" s="34"/>
      <c r="N1903" s="34"/>
      <c r="O1903" s="35"/>
      <c r="R1903" s="35"/>
    </row>
    <row r="1904" spans="1:18" x14ac:dyDescent="0.25">
      <c r="A1904" s="29"/>
      <c r="B1904" s="34"/>
      <c r="C1904" s="35"/>
      <c r="D1904" s="35"/>
      <c r="E1904" s="35"/>
      <c r="F1904" s="35"/>
      <c r="H1904" s="34"/>
      <c r="I1904" s="35"/>
      <c r="J1904" s="36"/>
      <c r="K1904" s="34"/>
      <c r="N1904" s="34"/>
      <c r="O1904" s="35"/>
      <c r="R1904" s="35"/>
    </row>
    <row r="1905" spans="1:18" x14ac:dyDescent="0.25">
      <c r="A1905" s="29"/>
      <c r="B1905" s="34"/>
      <c r="C1905" s="35"/>
      <c r="D1905" s="35"/>
      <c r="E1905" s="35"/>
      <c r="F1905" s="35"/>
      <c r="H1905" s="34"/>
      <c r="I1905" s="35"/>
      <c r="J1905" s="36"/>
      <c r="K1905" s="34"/>
      <c r="N1905" s="34"/>
      <c r="O1905" s="35"/>
      <c r="R1905" s="35"/>
    </row>
    <row r="1906" spans="1:18" x14ac:dyDescent="0.25">
      <c r="A1906" s="29"/>
      <c r="B1906" s="34"/>
      <c r="C1906" s="35"/>
      <c r="D1906" s="35"/>
      <c r="E1906" s="35"/>
      <c r="F1906" s="35"/>
      <c r="H1906" s="34"/>
      <c r="I1906" s="35"/>
      <c r="J1906" s="36"/>
      <c r="K1906" s="34"/>
      <c r="N1906" s="34"/>
      <c r="O1906" s="35"/>
      <c r="R1906" s="35"/>
    </row>
    <row r="1907" spans="1:18" x14ac:dyDescent="0.25">
      <c r="A1907" s="29"/>
      <c r="B1907" s="34"/>
      <c r="C1907" s="35"/>
      <c r="D1907" s="35"/>
      <c r="E1907" s="35"/>
      <c r="F1907" s="35"/>
      <c r="H1907" s="34"/>
      <c r="I1907" s="35"/>
      <c r="J1907" s="36"/>
      <c r="K1907" s="34"/>
      <c r="N1907" s="34"/>
      <c r="O1907" s="35"/>
      <c r="R1907" s="35"/>
    </row>
    <row r="1908" spans="1:18" x14ac:dyDescent="0.25">
      <c r="A1908" s="29"/>
      <c r="B1908" s="34"/>
      <c r="C1908" s="35"/>
      <c r="D1908" s="35"/>
      <c r="E1908" s="35"/>
      <c r="F1908" s="35"/>
      <c r="H1908" s="34"/>
      <c r="I1908" s="35"/>
      <c r="J1908" s="36"/>
      <c r="K1908" s="34"/>
      <c r="N1908" s="34"/>
      <c r="O1908" s="35"/>
      <c r="R1908" s="35"/>
    </row>
    <row r="1909" spans="1:18" x14ac:dyDescent="0.25">
      <c r="A1909" s="29"/>
      <c r="B1909" s="34"/>
      <c r="C1909" s="35"/>
      <c r="D1909" s="35"/>
      <c r="E1909" s="35"/>
      <c r="F1909" s="35"/>
      <c r="H1909" s="34"/>
      <c r="I1909" s="35"/>
      <c r="J1909" s="36"/>
      <c r="K1909" s="34"/>
      <c r="N1909" s="34"/>
      <c r="O1909" s="35"/>
      <c r="R1909" s="35"/>
    </row>
    <row r="1910" spans="1:18" x14ac:dyDescent="0.25">
      <c r="A1910" s="29"/>
      <c r="B1910" s="34"/>
      <c r="C1910" s="35"/>
      <c r="D1910" s="35"/>
      <c r="E1910" s="35"/>
      <c r="F1910" s="35"/>
      <c r="H1910" s="34"/>
      <c r="I1910" s="35"/>
      <c r="J1910" s="36"/>
      <c r="K1910" s="34"/>
      <c r="N1910" s="34"/>
      <c r="O1910" s="35"/>
      <c r="R1910" s="35"/>
    </row>
    <row r="1911" spans="1:18" x14ac:dyDescent="0.25">
      <c r="A1911" s="29"/>
      <c r="B1911" s="34"/>
      <c r="C1911" s="35"/>
      <c r="D1911" s="35"/>
      <c r="E1911" s="35"/>
      <c r="F1911" s="35"/>
      <c r="H1911" s="34"/>
      <c r="I1911" s="35"/>
      <c r="J1911" s="36"/>
      <c r="K1911" s="34"/>
      <c r="N1911" s="34"/>
      <c r="O1911" s="35"/>
      <c r="R1911" s="35"/>
    </row>
    <row r="1912" spans="1:18" x14ac:dyDescent="0.25">
      <c r="A1912" s="29"/>
      <c r="B1912" s="34"/>
      <c r="C1912" s="35"/>
      <c r="D1912" s="35"/>
      <c r="E1912" s="35"/>
      <c r="F1912" s="35"/>
      <c r="H1912" s="34"/>
      <c r="I1912" s="35"/>
      <c r="J1912" s="36"/>
      <c r="K1912" s="34"/>
      <c r="N1912" s="34"/>
      <c r="O1912" s="35"/>
      <c r="R1912" s="35"/>
    </row>
    <row r="1913" spans="1:18" x14ac:dyDescent="0.25">
      <c r="A1913" s="29"/>
      <c r="B1913" s="34"/>
      <c r="C1913" s="35"/>
      <c r="D1913" s="35"/>
      <c r="E1913" s="35"/>
      <c r="F1913" s="35"/>
      <c r="H1913" s="34"/>
      <c r="I1913" s="35"/>
      <c r="J1913" s="36"/>
      <c r="K1913" s="34"/>
      <c r="N1913" s="34"/>
      <c r="O1913" s="35"/>
      <c r="R1913" s="35"/>
    </row>
    <row r="1914" spans="1:18" x14ac:dyDescent="0.25">
      <c r="A1914" s="29"/>
      <c r="B1914" s="34"/>
      <c r="C1914" s="35"/>
      <c r="D1914" s="35"/>
      <c r="E1914" s="35"/>
      <c r="F1914" s="35"/>
      <c r="H1914" s="34"/>
      <c r="I1914" s="35"/>
      <c r="J1914" s="36"/>
      <c r="K1914" s="34"/>
      <c r="N1914" s="34"/>
      <c r="O1914" s="35"/>
      <c r="R1914" s="35"/>
    </row>
    <row r="1915" spans="1:18" x14ac:dyDescent="0.25">
      <c r="A1915" s="29"/>
      <c r="B1915" s="34"/>
      <c r="C1915" s="35"/>
      <c r="D1915" s="35"/>
      <c r="E1915" s="35"/>
      <c r="F1915" s="35"/>
      <c r="H1915" s="34"/>
      <c r="I1915" s="35"/>
      <c r="J1915" s="36"/>
      <c r="K1915" s="34"/>
      <c r="N1915" s="34"/>
      <c r="O1915" s="35"/>
      <c r="R1915" s="35"/>
    </row>
    <row r="1916" spans="1:18" x14ac:dyDescent="0.25">
      <c r="A1916" s="29"/>
      <c r="B1916" s="34"/>
      <c r="C1916" s="35"/>
      <c r="D1916" s="35"/>
      <c r="E1916" s="35"/>
      <c r="F1916" s="35"/>
      <c r="H1916" s="34"/>
      <c r="I1916" s="35"/>
      <c r="J1916" s="36"/>
      <c r="K1916" s="34"/>
      <c r="N1916" s="34"/>
      <c r="O1916" s="35"/>
      <c r="R1916" s="35"/>
    </row>
    <row r="1917" spans="1:18" x14ac:dyDescent="0.25">
      <c r="A1917" s="29"/>
      <c r="B1917" s="34"/>
      <c r="C1917" s="35"/>
      <c r="D1917" s="35"/>
      <c r="E1917" s="35"/>
      <c r="F1917" s="35"/>
      <c r="H1917" s="34"/>
      <c r="I1917" s="35"/>
      <c r="J1917" s="36"/>
      <c r="K1917" s="34"/>
      <c r="N1917" s="34"/>
      <c r="O1917" s="35"/>
      <c r="R1917" s="35"/>
    </row>
    <row r="1918" spans="1:18" x14ac:dyDescent="0.25">
      <c r="A1918" s="29"/>
      <c r="B1918" s="34"/>
      <c r="C1918" s="35"/>
      <c r="D1918" s="35"/>
      <c r="E1918" s="35"/>
      <c r="F1918" s="35"/>
      <c r="H1918" s="34"/>
      <c r="I1918" s="35"/>
      <c r="J1918" s="36"/>
      <c r="K1918" s="34"/>
      <c r="N1918" s="34"/>
      <c r="O1918" s="35"/>
      <c r="R1918" s="35"/>
    </row>
    <row r="1919" spans="1:18" x14ac:dyDescent="0.25">
      <c r="A1919" s="29"/>
      <c r="B1919" s="34"/>
      <c r="C1919" s="35"/>
      <c r="D1919" s="35"/>
      <c r="E1919" s="35"/>
      <c r="F1919" s="35"/>
      <c r="H1919" s="34"/>
      <c r="I1919" s="35"/>
      <c r="J1919" s="36"/>
      <c r="K1919" s="34"/>
      <c r="N1919" s="34"/>
      <c r="O1919" s="35"/>
      <c r="R1919" s="35"/>
    </row>
    <row r="1920" spans="1:18" x14ac:dyDescent="0.25">
      <c r="A1920" s="29"/>
      <c r="B1920" s="34"/>
      <c r="C1920" s="35"/>
      <c r="D1920" s="35"/>
      <c r="E1920" s="35"/>
      <c r="F1920" s="35"/>
      <c r="H1920" s="34"/>
      <c r="I1920" s="35"/>
      <c r="J1920" s="36"/>
      <c r="K1920" s="34"/>
      <c r="N1920" s="34"/>
      <c r="O1920" s="35"/>
      <c r="R1920" s="35"/>
    </row>
    <row r="1921" spans="1:18" x14ac:dyDescent="0.25">
      <c r="A1921" s="29"/>
      <c r="B1921" s="34"/>
      <c r="C1921" s="35"/>
      <c r="D1921" s="35"/>
      <c r="E1921" s="35"/>
      <c r="F1921" s="35"/>
      <c r="H1921" s="34"/>
      <c r="I1921" s="35"/>
      <c r="J1921" s="36"/>
      <c r="K1921" s="34"/>
      <c r="N1921" s="34"/>
      <c r="O1921" s="35"/>
      <c r="R1921" s="35"/>
    </row>
    <row r="1922" spans="1:18" x14ac:dyDescent="0.25">
      <c r="A1922" s="29"/>
      <c r="B1922" s="34"/>
      <c r="C1922" s="35"/>
      <c r="D1922" s="35"/>
      <c r="E1922" s="35"/>
      <c r="F1922" s="35"/>
      <c r="H1922" s="34"/>
      <c r="I1922" s="35"/>
      <c r="J1922" s="36"/>
      <c r="K1922" s="34"/>
      <c r="N1922" s="34"/>
      <c r="O1922" s="35"/>
      <c r="R1922" s="35"/>
    </row>
    <row r="1923" spans="1:18" x14ac:dyDescent="0.25">
      <c r="A1923" s="29"/>
      <c r="B1923" s="34"/>
      <c r="C1923" s="35"/>
      <c r="D1923" s="35"/>
      <c r="E1923" s="35"/>
      <c r="F1923" s="35"/>
      <c r="H1923" s="34"/>
      <c r="I1923" s="35"/>
      <c r="J1923" s="36"/>
      <c r="K1923" s="34"/>
      <c r="N1923" s="34"/>
      <c r="O1923" s="35"/>
      <c r="R1923" s="35"/>
    </row>
    <row r="1924" spans="1:18" x14ac:dyDescent="0.25">
      <c r="A1924" s="29"/>
      <c r="B1924" s="34"/>
      <c r="C1924" s="35"/>
      <c r="D1924" s="35"/>
      <c r="E1924" s="35"/>
      <c r="F1924" s="35"/>
      <c r="H1924" s="34"/>
      <c r="I1924" s="35"/>
      <c r="J1924" s="36"/>
      <c r="K1924" s="34"/>
      <c r="N1924" s="34"/>
      <c r="O1924" s="35"/>
      <c r="R1924" s="35"/>
    </row>
    <row r="1925" spans="1:18" x14ac:dyDescent="0.25">
      <c r="A1925" s="29"/>
      <c r="B1925" s="34"/>
      <c r="C1925" s="35"/>
      <c r="D1925" s="35"/>
      <c r="E1925" s="35"/>
      <c r="F1925" s="35"/>
      <c r="H1925" s="34"/>
      <c r="I1925" s="35"/>
      <c r="J1925" s="36"/>
      <c r="K1925" s="34"/>
      <c r="N1925" s="34"/>
      <c r="O1925" s="35"/>
      <c r="R1925" s="35"/>
    </row>
    <row r="1926" spans="1:18" x14ac:dyDescent="0.25">
      <c r="A1926" s="29"/>
      <c r="B1926" s="34"/>
      <c r="C1926" s="35"/>
      <c r="D1926" s="35"/>
      <c r="E1926" s="35"/>
      <c r="F1926" s="35"/>
      <c r="H1926" s="34"/>
      <c r="I1926" s="35"/>
      <c r="J1926" s="36"/>
      <c r="K1926" s="34"/>
      <c r="N1926" s="34"/>
      <c r="O1926" s="35"/>
      <c r="R1926" s="35"/>
    </row>
    <row r="1927" spans="1:18" x14ac:dyDescent="0.25">
      <c r="A1927" s="29"/>
      <c r="B1927" s="34"/>
      <c r="C1927" s="35"/>
      <c r="D1927" s="35"/>
      <c r="E1927" s="35"/>
      <c r="F1927" s="35"/>
      <c r="H1927" s="34"/>
      <c r="I1927" s="35"/>
      <c r="J1927" s="36"/>
      <c r="K1927" s="34"/>
      <c r="N1927" s="34"/>
      <c r="O1927" s="35"/>
      <c r="R1927" s="35"/>
    </row>
    <row r="1928" spans="1:18" x14ac:dyDescent="0.25">
      <c r="A1928" s="29"/>
      <c r="B1928" s="34"/>
      <c r="C1928" s="35"/>
      <c r="D1928" s="35"/>
      <c r="E1928" s="35"/>
      <c r="F1928" s="35"/>
      <c r="H1928" s="34"/>
      <c r="I1928" s="35"/>
      <c r="J1928" s="36"/>
      <c r="K1928" s="34"/>
      <c r="N1928" s="34"/>
      <c r="O1928" s="35"/>
      <c r="R1928" s="35"/>
    </row>
    <row r="1929" spans="1:18" x14ac:dyDescent="0.25">
      <c r="A1929" s="29"/>
      <c r="B1929" s="34"/>
      <c r="C1929" s="35"/>
      <c r="D1929" s="35"/>
      <c r="E1929" s="35"/>
      <c r="F1929" s="35"/>
      <c r="H1929" s="34"/>
      <c r="I1929" s="35"/>
      <c r="J1929" s="36"/>
      <c r="K1929" s="34"/>
      <c r="N1929" s="34"/>
      <c r="O1929" s="35"/>
      <c r="R1929" s="35"/>
    </row>
    <row r="1930" spans="1:18" x14ac:dyDescent="0.25">
      <c r="A1930" s="29"/>
      <c r="B1930" s="34"/>
      <c r="C1930" s="35"/>
      <c r="D1930" s="35"/>
      <c r="E1930" s="35"/>
      <c r="F1930" s="35"/>
      <c r="H1930" s="34"/>
      <c r="I1930" s="35"/>
      <c r="J1930" s="36"/>
      <c r="K1930" s="34"/>
      <c r="N1930" s="34"/>
      <c r="O1930" s="35"/>
      <c r="R1930" s="35"/>
    </row>
    <row r="1931" spans="1:18" x14ac:dyDescent="0.25">
      <c r="A1931" s="29"/>
      <c r="B1931" s="34"/>
      <c r="C1931" s="35"/>
      <c r="D1931" s="35"/>
      <c r="E1931" s="35"/>
      <c r="F1931" s="35"/>
      <c r="H1931" s="34"/>
      <c r="I1931" s="35"/>
      <c r="J1931" s="36"/>
      <c r="K1931" s="34"/>
      <c r="N1931" s="34"/>
      <c r="O1931" s="35"/>
      <c r="R1931" s="35"/>
    </row>
    <row r="1932" spans="1:18" x14ac:dyDescent="0.25">
      <c r="A1932" s="29"/>
      <c r="B1932" s="34"/>
      <c r="C1932" s="35"/>
      <c r="D1932" s="35"/>
      <c r="E1932" s="35"/>
      <c r="F1932" s="35"/>
      <c r="H1932" s="34"/>
      <c r="I1932" s="35"/>
      <c r="J1932" s="36"/>
      <c r="K1932" s="34"/>
      <c r="N1932" s="34"/>
      <c r="O1932" s="35"/>
      <c r="R1932" s="35"/>
    </row>
    <row r="1933" spans="1:18" x14ac:dyDescent="0.25">
      <c r="A1933" s="29"/>
      <c r="B1933" s="34"/>
      <c r="C1933" s="35"/>
      <c r="D1933" s="35"/>
      <c r="E1933" s="35"/>
      <c r="F1933" s="35"/>
      <c r="H1933" s="34"/>
      <c r="I1933" s="35"/>
      <c r="J1933" s="36"/>
      <c r="K1933" s="34"/>
      <c r="N1933" s="34"/>
      <c r="O1933" s="35"/>
      <c r="R1933" s="35"/>
    </row>
    <row r="1934" spans="1:18" x14ac:dyDescent="0.25">
      <c r="A1934" s="29"/>
      <c r="B1934" s="34"/>
      <c r="C1934" s="35"/>
      <c r="D1934" s="35"/>
      <c r="E1934" s="35"/>
      <c r="F1934" s="35"/>
      <c r="H1934" s="34"/>
      <c r="I1934" s="35"/>
      <c r="J1934" s="36"/>
      <c r="K1934" s="34"/>
      <c r="N1934" s="34"/>
      <c r="O1934" s="35"/>
      <c r="R1934" s="35"/>
    </row>
    <row r="1935" spans="1:18" x14ac:dyDescent="0.25">
      <c r="A1935" s="29"/>
      <c r="B1935" s="34"/>
      <c r="C1935" s="35"/>
      <c r="D1935" s="35"/>
      <c r="E1935" s="35"/>
      <c r="F1935" s="35"/>
      <c r="H1935" s="34"/>
      <c r="I1935" s="35"/>
      <c r="J1935" s="36"/>
      <c r="K1935" s="34"/>
      <c r="N1935" s="34"/>
      <c r="O1935" s="35"/>
      <c r="R1935" s="35"/>
    </row>
    <row r="1936" spans="1:18" x14ac:dyDescent="0.25">
      <c r="A1936" s="29"/>
      <c r="B1936" s="34"/>
      <c r="C1936" s="35"/>
      <c r="D1936" s="35"/>
      <c r="E1936" s="35"/>
      <c r="F1936" s="35"/>
      <c r="H1936" s="34"/>
      <c r="I1936" s="35"/>
      <c r="J1936" s="36"/>
      <c r="K1936" s="34"/>
      <c r="N1936" s="34"/>
      <c r="O1936" s="35"/>
      <c r="R1936" s="35"/>
    </row>
    <row r="1937" spans="1:18" x14ac:dyDescent="0.25">
      <c r="A1937" s="29"/>
      <c r="B1937" s="34"/>
      <c r="C1937" s="35"/>
      <c r="D1937" s="35"/>
      <c r="E1937" s="35"/>
      <c r="F1937" s="35"/>
      <c r="H1937" s="34"/>
      <c r="I1937" s="35"/>
      <c r="J1937" s="36"/>
      <c r="K1937" s="34"/>
      <c r="N1937" s="34"/>
      <c r="O1937" s="35"/>
      <c r="R1937" s="35"/>
    </row>
    <row r="1938" spans="1:18" x14ac:dyDescent="0.25">
      <c r="A1938" s="29"/>
      <c r="B1938" s="34"/>
      <c r="C1938" s="35"/>
      <c r="D1938" s="35"/>
      <c r="E1938" s="35"/>
      <c r="F1938" s="35"/>
      <c r="H1938" s="34"/>
      <c r="I1938" s="35"/>
      <c r="J1938" s="36"/>
      <c r="K1938" s="34"/>
      <c r="N1938" s="34"/>
      <c r="O1938" s="35"/>
      <c r="R1938" s="35"/>
    </row>
    <row r="1939" spans="1:18" x14ac:dyDescent="0.25">
      <c r="A1939" s="29"/>
      <c r="B1939" s="34"/>
      <c r="C1939" s="35"/>
      <c r="D1939" s="35"/>
      <c r="E1939" s="35"/>
      <c r="F1939" s="35"/>
      <c r="H1939" s="34"/>
      <c r="I1939" s="35"/>
      <c r="J1939" s="36"/>
      <c r="K1939" s="34"/>
      <c r="N1939" s="34"/>
      <c r="O1939" s="35"/>
      <c r="R1939" s="35"/>
    </row>
    <row r="1940" spans="1:18" x14ac:dyDescent="0.25">
      <c r="A1940" s="29"/>
      <c r="B1940" s="34"/>
      <c r="C1940" s="35"/>
      <c r="D1940" s="35"/>
      <c r="E1940" s="35"/>
      <c r="F1940" s="35"/>
      <c r="H1940" s="34"/>
      <c r="I1940" s="35"/>
      <c r="J1940" s="36"/>
      <c r="K1940" s="34"/>
      <c r="N1940" s="34"/>
      <c r="O1940" s="35"/>
      <c r="R1940" s="35"/>
    </row>
    <row r="1941" spans="1:18" x14ac:dyDescent="0.25">
      <c r="A1941" s="29"/>
      <c r="B1941" s="34"/>
      <c r="C1941" s="35"/>
      <c r="D1941" s="35"/>
      <c r="E1941" s="35"/>
      <c r="F1941" s="35"/>
      <c r="H1941" s="34"/>
      <c r="I1941" s="35"/>
      <c r="J1941" s="36"/>
      <c r="K1941" s="34"/>
      <c r="N1941" s="34"/>
      <c r="O1941" s="35"/>
      <c r="R1941" s="35"/>
    </row>
    <row r="1942" spans="1:18" x14ac:dyDescent="0.25">
      <c r="A1942" s="29"/>
      <c r="B1942" s="34"/>
      <c r="C1942" s="35"/>
      <c r="D1942" s="35"/>
      <c r="E1942" s="35"/>
      <c r="F1942" s="35"/>
      <c r="H1942" s="34"/>
      <c r="I1942" s="35"/>
      <c r="J1942" s="36"/>
      <c r="K1942" s="34"/>
      <c r="N1942" s="34"/>
      <c r="O1942" s="35"/>
      <c r="R1942" s="35"/>
    </row>
    <row r="1943" spans="1:18" x14ac:dyDescent="0.25">
      <c r="A1943" s="29"/>
      <c r="B1943" s="34"/>
      <c r="C1943" s="35"/>
      <c r="D1943" s="35"/>
      <c r="E1943" s="35"/>
      <c r="F1943" s="35"/>
      <c r="H1943" s="34"/>
      <c r="I1943" s="35"/>
      <c r="J1943" s="36"/>
      <c r="K1943" s="34"/>
      <c r="N1943" s="34"/>
      <c r="O1943" s="35"/>
      <c r="R1943" s="35"/>
    </row>
    <row r="1944" spans="1:18" x14ac:dyDescent="0.25">
      <c r="A1944" s="29"/>
      <c r="B1944" s="34"/>
      <c r="C1944" s="35"/>
      <c r="D1944" s="35"/>
      <c r="E1944" s="35"/>
      <c r="F1944" s="35"/>
      <c r="H1944" s="34"/>
      <c r="I1944" s="35"/>
      <c r="J1944" s="36"/>
      <c r="K1944" s="34"/>
      <c r="N1944" s="34"/>
      <c r="O1944" s="35"/>
      <c r="R1944" s="35"/>
    </row>
    <row r="1945" spans="1:18" x14ac:dyDescent="0.25">
      <c r="A1945" s="29"/>
      <c r="B1945" s="34"/>
      <c r="C1945" s="35"/>
      <c r="D1945" s="35"/>
      <c r="E1945" s="35"/>
      <c r="F1945" s="35"/>
      <c r="H1945" s="34"/>
      <c r="I1945" s="35"/>
      <c r="J1945" s="36"/>
      <c r="K1945" s="34"/>
      <c r="N1945" s="34"/>
      <c r="O1945" s="35"/>
      <c r="R1945" s="35"/>
    </row>
    <row r="1946" spans="1:18" x14ac:dyDescent="0.25">
      <c r="A1946" s="29"/>
      <c r="B1946" s="34"/>
      <c r="C1946" s="35"/>
      <c r="D1946" s="35"/>
      <c r="E1946" s="35"/>
      <c r="F1946" s="35"/>
      <c r="H1946" s="34"/>
      <c r="I1946" s="35"/>
      <c r="J1946" s="36"/>
      <c r="K1946" s="34"/>
      <c r="N1946" s="34"/>
      <c r="O1946" s="35"/>
      <c r="R1946" s="35"/>
    </row>
    <row r="1947" spans="1:18" x14ac:dyDescent="0.25">
      <c r="A1947" s="29"/>
      <c r="B1947" s="34"/>
      <c r="C1947" s="35"/>
      <c r="D1947" s="35"/>
      <c r="E1947" s="35"/>
      <c r="F1947" s="35"/>
      <c r="H1947" s="34"/>
      <c r="I1947" s="35"/>
      <c r="J1947" s="36"/>
      <c r="K1947" s="34"/>
      <c r="N1947" s="34"/>
      <c r="O1947" s="35"/>
      <c r="R1947" s="35"/>
    </row>
    <row r="1948" spans="1:18" x14ac:dyDescent="0.25">
      <c r="A1948" s="29"/>
      <c r="B1948" s="34"/>
      <c r="C1948" s="35"/>
      <c r="D1948" s="35"/>
      <c r="E1948" s="35"/>
      <c r="F1948" s="35"/>
      <c r="H1948" s="34"/>
      <c r="I1948" s="35"/>
      <c r="J1948" s="36"/>
      <c r="K1948" s="34"/>
      <c r="N1948" s="34"/>
      <c r="O1948" s="35"/>
      <c r="R1948" s="35"/>
    </row>
    <row r="1949" spans="1:18" x14ac:dyDescent="0.25">
      <c r="A1949" s="29"/>
      <c r="B1949" s="34"/>
      <c r="C1949" s="35"/>
      <c r="D1949" s="35"/>
      <c r="E1949" s="35"/>
      <c r="F1949" s="35"/>
      <c r="H1949" s="34"/>
      <c r="I1949" s="35"/>
      <c r="J1949" s="36"/>
      <c r="K1949" s="34"/>
      <c r="N1949" s="34"/>
      <c r="O1949" s="35"/>
      <c r="R1949" s="35"/>
    </row>
    <row r="1950" spans="1:18" x14ac:dyDescent="0.25">
      <c r="A1950" s="29"/>
      <c r="B1950" s="34"/>
      <c r="C1950" s="35"/>
      <c r="D1950" s="35"/>
      <c r="E1950" s="35"/>
      <c r="F1950" s="35"/>
      <c r="H1950" s="34"/>
      <c r="I1950" s="35"/>
      <c r="J1950" s="36"/>
      <c r="K1950" s="34"/>
      <c r="N1950" s="34"/>
      <c r="O1950" s="35"/>
      <c r="R1950" s="35"/>
    </row>
    <row r="1951" spans="1:18" x14ac:dyDescent="0.25">
      <c r="A1951" s="29"/>
      <c r="B1951" s="34"/>
      <c r="C1951" s="35"/>
      <c r="D1951" s="35"/>
      <c r="E1951" s="35"/>
      <c r="F1951" s="35"/>
      <c r="H1951" s="34"/>
      <c r="I1951" s="35"/>
      <c r="J1951" s="36"/>
      <c r="K1951" s="34"/>
      <c r="N1951" s="34"/>
      <c r="O1951" s="35"/>
      <c r="R1951" s="35"/>
    </row>
    <row r="1952" spans="1:18" x14ac:dyDescent="0.25">
      <c r="A1952" s="29"/>
      <c r="B1952" s="34"/>
      <c r="C1952" s="35"/>
      <c r="D1952" s="35"/>
      <c r="E1952" s="35"/>
      <c r="F1952" s="35"/>
      <c r="H1952" s="34"/>
      <c r="I1952" s="35"/>
      <c r="J1952" s="36"/>
      <c r="K1952" s="34"/>
      <c r="N1952" s="34"/>
      <c r="O1952" s="35"/>
      <c r="R1952" s="35"/>
    </row>
    <row r="1953" spans="1:18" x14ac:dyDescent="0.25">
      <c r="A1953" s="29"/>
      <c r="B1953" s="34"/>
      <c r="C1953" s="35"/>
      <c r="D1953" s="35"/>
      <c r="E1953" s="35"/>
      <c r="F1953" s="35"/>
      <c r="H1953" s="34"/>
      <c r="I1953" s="35"/>
      <c r="J1953" s="36"/>
      <c r="K1953" s="34"/>
      <c r="N1953" s="34"/>
      <c r="O1953" s="35"/>
      <c r="R1953" s="35"/>
    </row>
    <row r="1954" spans="1:18" x14ac:dyDescent="0.25">
      <c r="A1954" s="29"/>
      <c r="B1954" s="34"/>
      <c r="C1954" s="35"/>
      <c r="D1954" s="35"/>
      <c r="E1954" s="35"/>
      <c r="F1954" s="35"/>
      <c r="H1954" s="34"/>
      <c r="I1954" s="35"/>
      <c r="J1954" s="36"/>
      <c r="K1954" s="34"/>
      <c r="N1954" s="34"/>
      <c r="O1954" s="35"/>
      <c r="R1954" s="35"/>
    </row>
    <row r="1955" spans="1:18" x14ac:dyDescent="0.25">
      <c r="A1955" s="29"/>
      <c r="B1955" s="34"/>
      <c r="C1955" s="35"/>
      <c r="D1955" s="35"/>
      <c r="E1955" s="35"/>
      <c r="F1955" s="35"/>
      <c r="H1955" s="34"/>
      <c r="I1955" s="35"/>
      <c r="J1955" s="36"/>
      <c r="K1955" s="34"/>
      <c r="N1955" s="34"/>
      <c r="O1955" s="35"/>
      <c r="R1955" s="35"/>
    </row>
    <row r="1956" spans="1:18" x14ac:dyDescent="0.25">
      <c r="A1956" s="29"/>
      <c r="B1956" s="34"/>
      <c r="C1956" s="35"/>
      <c r="D1956" s="35"/>
      <c r="E1956" s="35"/>
      <c r="F1956" s="35"/>
      <c r="H1956" s="34"/>
      <c r="I1956" s="35"/>
      <c r="J1956" s="36"/>
      <c r="K1956" s="34"/>
      <c r="N1956" s="34"/>
      <c r="O1956" s="35"/>
      <c r="R1956" s="35"/>
    </row>
    <row r="1957" spans="1:18" x14ac:dyDescent="0.25">
      <c r="A1957" s="29"/>
      <c r="B1957" s="34"/>
      <c r="C1957" s="35"/>
      <c r="D1957" s="35"/>
      <c r="E1957" s="35"/>
      <c r="F1957" s="35"/>
      <c r="H1957" s="34"/>
      <c r="I1957" s="35"/>
      <c r="J1957" s="36"/>
      <c r="K1957" s="34"/>
      <c r="N1957" s="34"/>
      <c r="O1957" s="35"/>
      <c r="R1957" s="35"/>
    </row>
    <row r="1958" spans="1:18" x14ac:dyDescent="0.25">
      <c r="A1958" s="29"/>
      <c r="B1958" s="34"/>
      <c r="C1958" s="35"/>
      <c r="D1958" s="35"/>
      <c r="E1958" s="35"/>
      <c r="F1958" s="35"/>
      <c r="H1958" s="34"/>
      <c r="I1958" s="35"/>
      <c r="J1958" s="36"/>
      <c r="K1958" s="34"/>
      <c r="N1958" s="34"/>
      <c r="O1958" s="35"/>
      <c r="R1958" s="35"/>
    </row>
    <row r="1959" spans="1:18" x14ac:dyDescent="0.25">
      <c r="A1959" s="29"/>
      <c r="B1959" s="34"/>
      <c r="C1959" s="35"/>
      <c r="D1959" s="35"/>
      <c r="E1959" s="35"/>
      <c r="F1959" s="35"/>
      <c r="H1959" s="34"/>
      <c r="I1959" s="35"/>
      <c r="J1959" s="36"/>
      <c r="K1959" s="34"/>
      <c r="N1959" s="34"/>
      <c r="O1959" s="35"/>
      <c r="R1959" s="35"/>
    </row>
    <row r="1960" spans="1:18" x14ac:dyDescent="0.25">
      <c r="A1960" s="29"/>
      <c r="B1960" s="34"/>
      <c r="C1960" s="35"/>
      <c r="D1960" s="35"/>
      <c r="E1960" s="35"/>
      <c r="F1960" s="35"/>
      <c r="H1960" s="34"/>
      <c r="I1960" s="35"/>
      <c r="J1960" s="36"/>
      <c r="K1960" s="34"/>
      <c r="N1960" s="34"/>
      <c r="O1960" s="35"/>
      <c r="R1960" s="35"/>
    </row>
    <row r="1961" spans="1:18" x14ac:dyDescent="0.25">
      <c r="A1961" s="29"/>
      <c r="B1961" s="34"/>
      <c r="C1961" s="35"/>
      <c r="D1961" s="35"/>
      <c r="E1961" s="35"/>
      <c r="F1961" s="35"/>
      <c r="H1961" s="34"/>
      <c r="I1961" s="35"/>
      <c r="J1961" s="36"/>
      <c r="K1961" s="34"/>
      <c r="N1961" s="34"/>
      <c r="O1961" s="35"/>
      <c r="R1961" s="35"/>
    </row>
    <row r="1962" spans="1:18" x14ac:dyDescent="0.25">
      <c r="A1962" s="29"/>
      <c r="B1962" s="34"/>
      <c r="C1962" s="35"/>
      <c r="D1962" s="35"/>
      <c r="E1962" s="35"/>
      <c r="F1962" s="35"/>
      <c r="H1962" s="34"/>
      <c r="I1962" s="35"/>
      <c r="J1962" s="36"/>
      <c r="K1962" s="34"/>
      <c r="N1962" s="34"/>
      <c r="O1962" s="35"/>
      <c r="R1962" s="35"/>
    </row>
    <row r="1963" spans="1:18" x14ac:dyDescent="0.25">
      <c r="A1963" s="29"/>
      <c r="B1963" s="34"/>
      <c r="C1963" s="35"/>
      <c r="D1963" s="35"/>
      <c r="E1963" s="35"/>
      <c r="F1963" s="35"/>
      <c r="H1963" s="34"/>
      <c r="I1963" s="35"/>
      <c r="J1963" s="36"/>
      <c r="K1963" s="34"/>
      <c r="N1963" s="34"/>
      <c r="O1963" s="35"/>
      <c r="R1963" s="35"/>
    </row>
    <row r="1964" spans="1:18" x14ac:dyDescent="0.25">
      <c r="A1964" s="29"/>
      <c r="B1964" s="34"/>
      <c r="C1964" s="35"/>
      <c r="D1964" s="35"/>
      <c r="E1964" s="35"/>
      <c r="F1964" s="35"/>
      <c r="H1964" s="34"/>
      <c r="I1964" s="35"/>
      <c r="J1964" s="36"/>
      <c r="K1964" s="34"/>
      <c r="N1964" s="34"/>
      <c r="O1964" s="35"/>
      <c r="R1964" s="35"/>
    </row>
    <row r="1965" spans="1:18" x14ac:dyDescent="0.25">
      <c r="A1965" s="29"/>
      <c r="B1965" s="34"/>
      <c r="C1965" s="35"/>
      <c r="D1965" s="35"/>
      <c r="E1965" s="35"/>
      <c r="F1965" s="35"/>
      <c r="H1965" s="34"/>
      <c r="I1965" s="35"/>
      <c r="J1965" s="36"/>
      <c r="K1965" s="34"/>
      <c r="N1965" s="34"/>
      <c r="O1965" s="35"/>
      <c r="R1965" s="35"/>
    </row>
    <row r="1966" spans="1:18" x14ac:dyDescent="0.25">
      <c r="A1966" s="29"/>
      <c r="B1966" s="34"/>
      <c r="C1966" s="35"/>
      <c r="D1966" s="35"/>
      <c r="E1966" s="35"/>
      <c r="F1966" s="35"/>
      <c r="H1966" s="34"/>
      <c r="I1966" s="35"/>
      <c r="J1966" s="36"/>
      <c r="K1966" s="34"/>
      <c r="N1966" s="34"/>
      <c r="O1966" s="35"/>
      <c r="R1966" s="35"/>
    </row>
    <row r="1967" spans="1:18" x14ac:dyDescent="0.25">
      <c r="A1967" s="29"/>
      <c r="B1967" s="34"/>
      <c r="C1967" s="35"/>
      <c r="D1967" s="35"/>
      <c r="E1967" s="35"/>
      <c r="F1967" s="35"/>
      <c r="H1967" s="34"/>
      <c r="I1967" s="35"/>
      <c r="J1967" s="36"/>
      <c r="K1967" s="34"/>
      <c r="N1967" s="34"/>
      <c r="O1967" s="35"/>
      <c r="R1967" s="35"/>
    </row>
    <row r="1968" spans="1:18" x14ac:dyDescent="0.25">
      <c r="A1968" s="29"/>
      <c r="B1968" s="34"/>
      <c r="C1968" s="35"/>
      <c r="D1968" s="35"/>
      <c r="E1968" s="35"/>
      <c r="F1968" s="35"/>
      <c r="H1968" s="34"/>
      <c r="I1968" s="35"/>
      <c r="J1968" s="36"/>
      <c r="K1968" s="34"/>
      <c r="N1968" s="34"/>
      <c r="O1968" s="35"/>
      <c r="R1968" s="35"/>
    </row>
    <row r="1969" spans="1:18" x14ac:dyDescent="0.25">
      <c r="A1969" s="29"/>
      <c r="B1969" s="34"/>
      <c r="C1969" s="35"/>
      <c r="D1969" s="35"/>
      <c r="E1969" s="35"/>
      <c r="F1969" s="35"/>
      <c r="H1969" s="34"/>
      <c r="I1969" s="35"/>
      <c r="J1969" s="36"/>
      <c r="K1969" s="34"/>
      <c r="N1969" s="34"/>
      <c r="O1969" s="35"/>
      <c r="R1969" s="35"/>
    </row>
    <row r="1970" spans="1:18" x14ac:dyDescent="0.25">
      <c r="A1970" s="29"/>
      <c r="B1970" s="34"/>
      <c r="C1970" s="35"/>
      <c r="D1970" s="35"/>
      <c r="E1970" s="35"/>
      <c r="F1970" s="35"/>
      <c r="H1970" s="34"/>
      <c r="I1970" s="35"/>
      <c r="J1970" s="36"/>
      <c r="K1970" s="34"/>
      <c r="N1970" s="34"/>
      <c r="O1970" s="35"/>
      <c r="R1970" s="35"/>
    </row>
    <row r="1971" spans="1:18" x14ac:dyDescent="0.25">
      <c r="A1971" s="29"/>
      <c r="B1971" s="34"/>
      <c r="C1971" s="35"/>
      <c r="D1971" s="35"/>
      <c r="E1971" s="35"/>
      <c r="F1971" s="35"/>
      <c r="H1971" s="34"/>
      <c r="I1971" s="35"/>
      <c r="J1971" s="36"/>
      <c r="K1971" s="34"/>
      <c r="N1971" s="34"/>
      <c r="O1971" s="35"/>
      <c r="R1971" s="35"/>
    </row>
    <row r="1972" spans="1:18" x14ac:dyDescent="0.25">
      <c r="A1972" s="29"/>
      <c r="B1972" s="34"/>
      <c r="C1972" s="35"/>
      <c r="D1972" s="35"/>
      <c r="E1972" s="35"/>
      <c r="F1972" s="35"/>
      <c r="H1972" s="34"/>
      <c r="I1972" s="35"/>
      <c r="J1972" s="36"/>
      <c r="K1972" s="34"/>
      <c r="N1972" s="34"/>
      <c r="O1972" s="35"/>
      <c r="R1972" s="35"/>
    </row>
    <row r="1973" spans="1:18" x14ac:dyDescent="0.25">
      <c r="A1973" s="29"/>
      <c r="B1973" s="34"/>
      <c r="C1973" s="35"/>
      <c r="D1973" s="35"/>
      <c r="E1973" s="35"/>
      <c r="F1973" s="35"/>
      <c r="H1973" s="34"/>
      <c r="I1973" s="35"/>
      <c r="J1973" s="36"/>
      <c r="K1973" s="34"/>
      <c r="N1973" s="34"/>
      <c r="O1973" s="35"/>
      <c r="R1973" s="35"/>
    </row>
    <row r="1974" spans="1:18" x14ac:dyDescent="0.25">
      <c r="A1974" s="29"/>
      <c r="B1974" s="34"/>
      <c r="C1974" s="35"/>
      <c r="D1974" s="35"/>
      <c r="E1974" s="35"/>
      <c r="F1974" s="35"/>
      <c r="H1974" s="34"/>
      <c r="I1974" s="35"/>
      <c r="J1974" s="36"/>
      <c r="K1974" s="34"/>
      <c r="N1974" s="34"/>
      <c r="O1974" s="35"/>
      <c r="R1974" s="35"/>
    </row>
    <row r="1975" spans="1:18" x14ac:dyDescent="0.25">
      <c r="A1975" s="29"/>
      <c r="B1975" s="34"/>
      <c r="C1975" s="35"/>
      <c r="D1975" s="35"/>
      <c r="E1975" s="35"/>
      <c r="F1975" s="35"/>
      <c r="H1975" s="34"/>
      <c r="I1975" s="35"/>
      <c r="J1975" s="36"/>
      <c r="K1975" s="34"/>
      <c r="N1975" s="34"/>
      <c r="O1975" s="35"/>
      <c r="R1975" s="35"/>
    </row>
    <row r="1976" spans="1:18" x14ac:dyDescent="0.25">
      <c r="A1976" s="29"/>
      <c r="B1976" s="34"/>
      <c r="C1976" s="35"/>
      <c r="D1976" s="35"/>
      <c r="E1976" s="35"/>
      <c r="F1976" s="35"/>
      <c r="H1976" s="34"/>
      <c r="I1976" s="35"/>
      <c r="J1976" s="36"/>
      <c r="K1976" s="34"/>
      <c r="N1976" s="34"/>
      <c r="O1976" s="35"/>
      <c r="R1976" s="35"/>
    </row>
    <row r="1977" spans="1:18" x14ac:dyDescent="0.25">
      <c r="A1977" s="29"/>
      <c r="B1977" s="34"/>
      <c r="C1977" s="35"/>
      <c r="D1977" s="35"/>
      <c r="E1977" s="35"/>
      <c r="F1977" s="35"/>
      <c r="H1977" s="34"/>
      <c r="I1977" s="35"/>
      <c r="J1977" s="36"/>
      <c r="K1977" s="34"/>
      <c r="N1977" s="34"/>
      <c r="O1977" s="35"/>
      <c r="R1977" s="35"/>
    </row>
    <row r="1978" spans="1:18" x14ac:dyDescent="0.25">
      <c r="A1978" s="29"/>
      <c r="B1978" s="34"/>
      <c r="C1978" s="35"/>
      <c r="D1978" s="35"/>
      <c r="E1978" s="35"/>
      <c r="F1978" s="35"/>
      <c r="H1978" s="34"/>
      <c r="I1978" s="35"/>
      <c r="J1978" s="36"/>
      <c r="K1978" s="34"/>
      <c r="N1978" s="34"/>
      <c r="O1978" s="35"/>
      <c r="R1978" s="35"/>
    </row>
    <row r="1979" spans="1:18" x14ac:dyDescent="0.25">
      <c r="A1979" s="29"/>
      <c r="B1979" s="34"/>
      <c r="C1979" s="35"/>
      <c r="D1979" s="35"/>
      <c r="E1979" s="35"/>
      <c r="F1979" s="35"/>
      <c r="H1979" s="34"/>
      <c r="I1979" s="35"/>
      <c r="J1979" s="36"/>
      <c r="K1979" s="34"/>
      <c r="N1979" s="34"/>
      <c r="O1979" s="35"/>
      <c r="R1979" s="35"/>
    </row>
    <row r="1980" spans="1:18" x14ac:dyDescent="0.25">
      <c r="A1980" s="29"/>
      <c r="B1980" s="34"/>
      <c r="C1980" s="35"/>
      <c r="D1980" s="35"/>
      <c r="E1980" s="35"/>
      <c r="F1980" s="35"/>
      <c r="H1980" s="34"/>
      <c r="I1980" s="35"/>
      <c r="J1980" s="36"/>
      <c r="K1980" s="34"/>
      <c r="N1980" s="34"/>
      <c r="O1980" s="35"/>
      <c r="R1980" s="35"/>
    </row>
    <row r="1981" spans="1:18" x14ac:dyDescent="0.25">
      <c r="A1981" s="29"/>
      <c r="B1981" s="34"/>
      <c r="C1981" s="35"/>
      <c r="D1981" s="35"/>
      <c r="E1981" s="35"/>
      <c r="F1981" s="35"/>
      <c r="H1981" s="34"/>
      <c r="I1981" s="35"/>
      <c r="J1981" s="36"/>
      <c r="K1981" s="34"/>
      <c r="N1981" s="34"/>
      <c r="O1981" s="35"/>
      <c r="R1981" s="35"/>
    </row>
    <row r="1982" spans="1:18" x14ac:dyDescent="0.25">
      <c r="A1982" s="29"/>
      <c r="B1982" s="34"/>
      <c r="C1982" s="35"/>
      <c r="D1982" s="35"/>
      <c r="E1982" s="35"/>
      <c r="F1982" s="35"/>
      <c r="H1982" s="34"/>
      <c r="I1982" s="35"/>
      <c r="J1982" s="36"/>
      <c r="K1982" s="34"/>
      <c r="N1982" s="34"/>
      <c r="O1982" s="35"/>
      <c r="R1982" s="35"/>
    </row>
    <row r="1983" spans="1:18" x14ac:dyDescent="0.25">
      <c r="A1983" s="29"/>
      <c r="B1983" s="34"/>
      <c r="C1983" s="35"/>
      <c r="D1983" s="35"/>
      <c r="E1983" s="35"/>
      <c r="F1983" s="35"/>
      <c r="H1983" s="34"/>
      <c r="I1983" s="35"/>
      <c r="J1983" s="36"/>
      <c r="K1983" s="34"/>
      <c r="N1983" s="34"/>
      <c r="O1983" s="35"/>
      <c r="R1983" s="35"/>
    </row>
    <row r="1984" spans="1:18" x14ac:dyDescent="0.25">
      <c r="A1984" s="29"/>
      <c r="B1984" s="34"/>
      <c r="C1984" s="35"/>
      <c r="D1984" s="35"/>
      <c r="E1984" s="35"/>
      <c r="F1984" s="35"/>
      <c r="H1984" s="34"/>
      <c r="I1984" s="35"/>
      <c r="J1984" s="36"/>
      <c r="K1984" s="34"/>
      <c r="N1984" s="34"/>
      <c r="O1984" s="35"/>
      <c r="R1984" s="35"/>
    </row>
    <row r="1985" spans="1:18" x14ac:dyDescent="0.25">
      <c r="A1985" s="29"/>
      <c r="B1985" s="34"/>
      <c r="C1985" s="35"/>
      <c r="D1985" s="35"/>
      <c r="E1985" s="35"/>
      <c r="F1985" s="35"/>
      <c r="H1985" s="34"/>
      <c r="I1985" s="35"/>
      <c r="J1985" s="36"/>
      <c r="K1985" s="34"/>
      <c r="N1985" s="34"/>
      <c r="O1985" s="35"/>
      <c r="R1985" s="35"/>
    </row>
    <row r="1986" spans="1:18" x14ac:dyDescent="0.25">
      <c r="A1986" s="29"/>
      <c r="B1986" s="34"/>
      <c r="C1986" s="35"/>
      <c r="D1986" s="35"/>
      <c r="E1986" s="35"/>
      <c r="F1986" s="35"/>
      <c r="H1986" s="34"/>
      <c r="I1986" s="35"/>
      <c r="J1986" s="36"/>
      <c r="K1986" s="34"/>
      <c r="N1986" s="34"/>
      <c r="O1986" s="35"/>
      <c r="R1986" s="35"/>
    </row>
    <row r="1987" spans="1:18" x14ac:dyDescent="0.25">
      <c r="A1987" s="29"/>
      <c r="B1987" s="34"/>
      <c r="C1987" s="35"/>
      <c r="D1987" s="35"/>
      <c r="E1987" s="35"/>
      <c r="F1987" s="35"/>
      <c r="H1987" s="34"/>
      <c r="I1987" s="35"/>
      <c r="J1987" s="36"/>
      <c r="K1987" s="34"/>
      <c r="N1987" s="34"/>
      <c r="O1987" s="35"/>
      <c r="R1987" s="35"/>
    </row>
    <row r="1988" spans="1:18" x14ac:dyDescent="0.25">
      <c r="A1988" s="29"/>
      <c r="B1988" s="34"/>
      <c r="C1988" s="35"/>
      <c r="D1988" s="35"/>
      <c r="E1988" s="35"/>
      <c r="F1988" s="35"/>
      <c r="H1988" s="34"/>
      <c r="I1988" s="35"/>
      <c r="J1988" s="36"/>
      <c r="K1988" s="34"/>
      <c r="N1988" s="34"/>
      <c r="O1988" s="35"/>
      <c r="R1988" s="35"/>
    </row>
    <row r="1989" spans="1:18" x14ac:dyDescent="0.25">
      <c r="A1989" s="29"/>
      <c r="B1989" s="34"/>
      <c r="C1989" s="35"/>
      <c r="D1989" s="35"/>
      <c r="E1989" s="35"/>
      <c r="F1989" s="35"/>
      <c r="H1989" s="34"/>
      <c r="I1989" s="35"/>
      <c r="J1989" s="36"/>
      <c r="K1989" s="34"/>
      <c r="N1989" s="34"/>
      <c r="O1989" s="35"/>
      <c r="R1989" s="35"/>
    </row>
    <row r="1990" spans="1:18" x14ac:dyDescent="0.25">
      <c r="A1990" s="29"/>
      <c r="B1990" s="34"/>
      <c r="C1990" s="35"/>
      <c r="D1990" s="35"/>
      <c r="E1990" s="35"/>
      <c r="F1990" s="35"/>
      <c r="H1990" s="34"/>
      <c r="I1990" s="35"/>
      <c r="J1990" s="36"/>
      <c r="K1990" s="34"/>
      <c r="N1990" s="34"/>
      <c r="O1990" s="35"/>
      <c r="R1990" s="35"/>
    </row>
    <row r="1991" spans="1:18" x14ac:dyDescent="0.25">
      <c r="A1991" s="29"/>
      <c r="B1991" s="34"/>
      <c r="C1991" s="35"/>
      <c r="D1991" s="35"/>
      <c r="E1991" s="35"/>
      <c r="F1991" s="35"/>
      <c r="H1991" s="34"/>
      <c r="I1991" s="35"/>
      <c r="J1991" s="36"/>
      <c r="K1991" s="34"/>
      <c r="N1991" s="34"/>
      <c r="O1991" s="35"/>
      <c r="R1991" s="35"/>
    </row>
    <row r="1992" spans="1:18" x14ac:dyDescent="0.25">
      <c r="A1992" s="29"/>
      <c r="B1992" s="34"/>
      <c r="C1992" s="35"/>
      <c r="D1992" s="35"/>
      <c r="E1992" s="35"/>
      <c r="F1992" s="35"/>
      <c r="H1992" s="34"/>
      <c r="I1992" s="35"/>
      <c r="J1992" s="36"/>
      <c r="K1992" s="34"/>
      <c r="N1992" s="34"/>
      <c r="O1992" s="35"/>
      <c r="R1992" s="35"/>
    </row>
    <row r="1993" spans="1:18" x14ac:dyDescent="0.25">
      <c r="A1993" s="29"/>
      <c r="B1993" s="34"/>
      <c r="C1993" s="35"/>
      <c r="D1993" s="35"/>
      <c r="E1993" s="35"/>
      <c r="F1993" s="35"/>
      <c r="H1993" s="34"/>
      <c r="I1993" s="35"/>
      <c r="J1993" s="36"/>
      <c r="K1993" s="34"/>
      <c r="N1993" s="34"/>
      <c r="O1993" s="35"/>
      <c r="R1993" s="35"/>
    </row>
    <row r="1994" spans="1:18" x14ac:dyDescent="0.25">
      <c r="A1994" s="29"/>
      <c r="B1994" s="34"/>
      <c r="C1994" s="35"/>
      <c r="D1994" s="35"/>
      <c r="E1994" s="35"/>
      <c r="F1994" s="35"/>
      <c r="H1994" s="34"/>
      <c r="I1994" s="35"/>
      <c r="J1994" s="36"/>
      <c r="K1994" s="34"/>
      <c r="N1994" s="34"/>
      <c r="O1994" s="35"/>
      <c r="R1994" s="35"/>
    </row>
    <row r="1995" spans="1:18" x14ac:dyDescent="0.25">
      <c r="A1995" s="29"/>
      <c r="B1995" s="34"/>
      <c r="C1995" s="35"/>
      <c r="D1995" s="35"/>
      <c r="E1995" s="35"/>
      <c r="F1995" s="35"/>
      <c r="H1995" s="34"/>
      <c r="I1995" s="35"/>
      <c r="J1995" s="36"/>
      <c r="K1995" s="34"/>
      <c r="N1995" s="34"/>
      <c r="O1995" s="35"/>
      <c r="R1995" s="35"/>
    </row>
    <row r="1996" spans="1:18" x14ac:dyDescent="0.25">
      <c r="A1996" s="29"/>
      <c r="B1996" s="34"/>
      <c r="C1996" s="35"/>
      <c r="D1996" s="35"/>
      <c r="E1996" s="35"/>
      <c r="F1996" s="35"/>
      <c r="H1996" s="34"/>
      <c r="I1996" s="35"/>
      <c r="J1996" s="36"/>
      <c r="K1996" s="34"/>
      <c r="N1996" s="34"/>
      <c r="O1996" s="35"/>
      <c r="R1996" s="35"/>
    </row>
    <row r="1997" spans="1:18" x14ac:dyDescent="0.25">
      <c r="A1997" s="29"/>
      <c r="B1997" s="34"/>
      <c r="C1997" s="35"/>
      <c r="D1997" s="35"/>
      <c r="E1997" s="35"/>
      <c r="F1997" s="35"/>
      <c r="H1997" s="34"/>
      <c r="I1997" s="35"/>
      <c r="J1997" s="36"/>
      <c r="K1997" s="34"/>
      <c r="N1997" s="34"/>
      <c r="O1997" s="35"/>
      <c r="R1997" s="35"/>
    </row>
    <row r="1998" spans="1:18" x14ac:dyDescent="0.25">
      <c r="A1998" s="29"/>
      <c r="B1998" s="34"/>
      <c r="C1998" s="35"/>
      <c r="D1998" s="35"/>
      <c r="E1998" s="35"/>
      <c r="F1998" s="35"/>
      <c r="H1998" s="34"/>
      <c r="I1998" s="35"/>
      <c r="J1998" s="36"/>
      <c r="K1998" s="34"/>
      <c r="N1998" s="34"/>
      <c r="O1998" s="35"/>
      <c r="R1998" s="35"/>
    </row>
    <row r="1999" spans="1:18" x14ac:dyDescent="0.25">
      <c r="A1999" s="29"/>
      <c r="B1999" s="34"/>
      <c r="C1999" s="35"/>
      <c r="D1999" s="35"/>
      <c r="E1999" s="35"/>
      <c r="F1999" s="35"/>
      <c r="H1999" s="34"/>
      <c r="I1999" s="35"/>
      <c r="J1999" s="36"/>
      <c r="K1999" s="34"/>
      <c r="N1999" s="34"/>
      <c r="O1999" s="35"/>
      <c r="R1999" s="35"/>
    </row>
    <row r="2000" spans="1:18" x14ac:dyDescent="0.25">
      <c r="A2000" s="29"/>
      <c r="B2000" s="34"/>
      <c r="C2000" s="35"/>
      <c r="D2000" s="35"/>
      <c r="E2000" s="35"/>
      <c r="F2000" s="35"/>
      <c r="H2000" s="34"/>
      <c r="I2000" s="35"/>
      <c r="J2000" s="36"/>
      <c r="K2000" s="34"/>
      <c r="N2000" s="34"/>
      <c r="O2000" s="35"/>
      <c r="R2000" s="35"/>
    </row>
    <row r="2001" spans="1:18" x14ac:dyDescent="0.25">
      <c r="A2001" s="29"/>
      <c r="B2001" s="34"/>
      <c r="C2001" s="35"/>
      <c r="D2001" s="35"/>
      <c r="E2001" s="35"/>
      <c r="F2001" s="35"/>
      <c r="H2001" s="34"/>
      <c r="I2001" s="35"/>
      <c r="J2001" s="36"/>
      <c r="K2001" s="34"/>
      <c r="N2001" s="34"/>
      <c r="O2001" s="35"/>
      <c r="R2001" s="35"/>
    </row>
    <row r="2002" spans="1:18" x14ac:dyDescent="0.25">
      <c r="A2002" s="29"/>
      <c r="B2002" s="34"/>
      <c r="C2002" s="35"/>
      <c r="D2002" s="35"/>
      <c r="E2002" s="35"/>
      <c r="F2002" s="35"/>
      <c r="H2002" s="34"/>
      <c r="I2002" s="35"/>
      <c r="J2002" s="36"/>
      <c r="K2002" s="34"/>
      <c r="N2002" s="34"/>
      <c r="O2002" s="35"/>
      <c r="R2002" s="35"/>
    </row>
    <row r="2003" spans="1:18" x14ac:dyDescent="0.25">
      <c r="A2003" s="29"/>
      <c r="B2003" s="34"/>
      <c r="C2003" s="35"/>
      <c r="D2003" s="35"/>
      <c r="E2003" s="35"/>
      <c r="F2003" s="35"/>
      <c r="H2003" s="34"/>
      <c r="I2003" s="35"/>
      <c r="J2003" s="36"/>
      <c r="K2003" s="34"/>
      <c r="N2003" s="34"/>
      <c r="O2003" s="35"/>
      <c r="R2003" s="35"/>
    </row>
    <row r="2004" spans="1:18" x14ac:dyDescent="0.25">
      <c r="A2004" s="29"/>
      <c r="B2004" s="34"/>
      <c r="C2004" s="35"/>
      <c r="D2004" s="35"/>
      <c r="E2004" s="35"/>
      <c r="F2004" s="35"/>
      <c r="H2004" s="34"/>
      <c r="I2004" s="35"/>
      <c r="J2004" s="36"/>
      <c r="K2004" s="34"/>
      <c r="N2004" s="34"/>
      <c r="O2004" s="35"/>
      <c r="R2004" s="35"/>
    </row>
    <row r="2005" spans="1:18" x14ac:dyDescent="0.25">
      <c r="A2005" s="29"/>
      <c r="B2005" s="34"/>
      <c r="C2005" s="35"/>
      <c r="D2005" s="35"/>
      <c r="E2005" s="35"/>
      <c r="F2005" s="35"/>
      <c r="H2005" s="34"/>
      <c r="I2005" s="35"/>
      <c r="J2005" s="36"/>
      <c r="K2005" s="34"/>
      <c r="N2005" s="34"/>
      <c r="O2005" s="35"/>
      <c r="R2005" s="35"/>
    </row>
    <row r="2006" spans="1:18" x14ac:dyDescent="0.25">
      <c r="A2006" s="29"/>
      <c r="B2006" s="34"/>
      <c r="C2006" s="35"/>
      <c r="D2006" s="35"/>
      <c r="E2006" s="35"/>
      <c r="F2006" s="35"/>
      <c r="H2006" s="34"/>
      <c r="I2006" s="35"/>
      <c r="J2006" s="36"/>
      <c r="K2006" s="34"/>
      <c r="N2006" s="34"/>
      <c r="O2006" s="35"/>
      <c r="R2006" s="35"/>
    </row>
    <row r="2007" spans="1:18" x14ac:dyDescent="0.25">
      <c r="A2007" s="29"/>
      <c r="B2007" s="34"/>
      <c r="C2007" s="35"/>
      <c r="D2007" s="35"/>
      <c r="E2007" s="35"/>
      <c r="F2007" s="35"/>
      <c r="H2007" s="34"/>
      <c r="I2007" s="35"/>
      <c r="J2007" s="36"/>
      <c r="K2007" s="34"/>
      <c r="N2007" s="34"/>
      <c r="O2007" s="35"/>
      <c r="R2007" s="35"/>
    </row>
    <row r="2008" spans="1:18" x14ac:dyDescent="0.25">
      <c r="A2008" s="29"/>
      <c r="B2008" s="34"/>
      <c r="C2008" s="35"/>
      <c r="D2008" s="35"/>
      <c r="E2008" s="35"/>
      <c r="F2008" s="35"/>
      <c r="H2008" s="34"/>
      <c r="I2008" s="35"/>
      <c r="J2008" s="36"/>
      <c r="K2008" s="34"/>
      <c r="N2008" s="34"/>
      <c r="O2008" s="35"/>
      <c r="R2008" s="35"/>
    </row>
    <row r="2009" spans="1:18" x14ac:dyDescent="0.25">
      <c r="A2009" s="29"/>
      <c r="B2009" s="34"/>
      <c r="C2009" s="35"/>
      <c r="D2009" s="35"/>
      <c r="E2009" s="35"/>
      <c r="F2009" s="35"/>
      <c r="H2009" s="34"/>
      <c r="I2009" s="35"/>
      <c r="J2009" s="36"/>
      <c r="K2009" s="34"/>
      <c r="N2009" s="34"/>
      <c r="O2009" s="35"/>
      <c r="R2009" s="35"/>
    </row>
    <row r="2010" spans="1:18" x14ac:dyDescent="0.25">
      <c r="A2010" s="29"/>
      <c r="B2010" s="34"/>
      <c r="C2010" s="35"/>
      <c r="D2010" s="35"/>
      <c r="E2010" s="35"/>
      <c r="F2010" s="35"/>
      <c r="H2010" s="34"/>
      <c r="I2010" s="35"/>
      <c r="J2010" s="36"/>
      <c r="K2010" s="34"/>
      <c r="N2010" s="34"/>
      <c r="O2010" s="35"/>
      <c r="R2010" s="35"/>
    </row>
    <row r="2011" spans="1:18" x14ac:dyDescent="0.25">
      <c r="A2011" s="29"/>
      <c r="B2011" s="34"/>
      <c r="C2011" s="35"/>
      <c r="D2011" s="35"/>
      <c r="E2011" s="35"/>
      <c r="F2011" s="35"/>
      <c r="H2011" s="34"/>
      <c r="I2011" s="35"/>
      <c r="J2011" s="36"/>
      <c r="K2011" s="34"/>
      <c r="N2011" s="34"/>
      <c r="O2011" s="35"/>
      <c r="R2011" s="35"/>
    </row>
    <row r="2012" spans="1:18" x14ac:dyDescent="0.25">
      <c r="A2012" s="29"/>
      <c r="B2012" s="34"/>
      <c r="C2012" s="35"/>
      <c r="D2012" s="35"/>
      <c r="E2012" s="35"/>
      <c r="F2012" s="35"/>
      <c r="H2012" s="34"/>
      <c r="I2012" s="35"/>
      <c r="J2012" s="36"/>
      <c r="K2012" s="34"/>
      <c r="N2012" s="34"/>
      <c r="O2012" s="35"/>
      <c r="R2012" s="35"/>
    </row>
    <row r="2013" spans="1:18" x14ac:dyDescent="0.25">
      <c r="A2013" s="29"/>
      <c r="B2013" s="34"/>
      <c r="C2013" s="35"/>
      <c r="D2013" s="35"/>
      <c r="E2013" s="35"/>
      <c r="F2013" s="35"/>
      <c r="H2013" s="34"/>
      <c r="I2013" s="35"/>
      <c r="J2013" s="36"/>
      <c r="K2013" s="34"/>
      <c r="N2013" s="34"/>
      <c r="O2013" s="35"/>
      <c r="R2013" s="35"/>
    </row>
    <row r="2014" spans="1:18" x14ac:dyDescent="0.25">
      <c r="A2014" s="29"/>
      <c r="B2014" s="34"/>
      <c r="C2014" s="35"/>
      <c r="D2014" s="35"/>
      <c r="E2014" s="35"/>
      <c r="F2014" s="35"/>
      <c r="H2014" s="34"/>
      <c r="I2014" s="35"/>
      <c r="J2014" s="36"/>
      <c r="K2014" s="34"/>
      <c r="N2014" s="34"/>
      <c r="O2014" s="35"/>
      <c r="R2014" s="35"/>
    </row>
    <row r="2015" spans="1:18" x14ac:dyDescent="0.25">
      <c r="A2015" s="29"/>
      <c r="B2015" s="34"/>
      <c r="C2015" s="35"/>
      <c r="D2015" s="35"/>
      <c r="E2015" s="35"/>
      <c r="F2015" s="35"/>
      <c r="H2015" s="34"/>
      <c r="I2015" s="35"/>
      <c r="J2015" s="36"/>
      <c r="K2015" s="34"/>
      <c r="N2015" s="34"/>
      <c r="O2015" s="35"/>
      <c r="R2015" s="35"/>
    </row>
    <row r="2016" spans="1:18" x14ac:dyDescent="0.25">
      <c r="A2016" s="29"/>
      <c r="B2016" s="34"/>
      <c r="C2016" s="35"/>
      <c r="D2016" s="35"/>
      <c r="E2016" s="35"/>
      <c r="F2016" s="35"/>
      <c r="H2016" s="34"/>
      <c r="I2016" s="35"/>
      <c r="J2016" s="36"/>
      <c r="K2016" s="34"/>
      <c r="N2016" s="34"/>
      <c r="O2016" s="35"/>
      <c r="R2016" s="35"/>
    </row>
    <row r="2017" spans="1:18" x14ac:dyDescent="0.25">
      <c r="A2017" s="29"/>
      <c r="B2017" s="34"/>
      <c r="C2017" s="35"/>
      <c r="D2017" s="35"/>
      <c r="E2017" s="35"/>
      <c r="F2017" s="35"/>
      <c r="H2017" s="34"/>
      <c r="I2017" s="35"/>
      <c r="J2017" s="36"/>
      <c r="K2017" s="34"/>
      <c r="N2017" s="34"/>
      <c r="O2017" s="35"/>
      <c r="R2017" s="35"/>
    </row>
    <row r="2018" spans="1:18" x14ac:dyDescent="0.25">
      <c r="A2018" s="29"/>
      <c r="B2018" s="34"/>
      <c r="C2018" s="35"/>
      <c r="D2018" s="35"/>
      <c r="E2018" s="35"/>
      <c r="F2018" s="35"/>
      <c r="H2018" s="34"/>
      <c r="I2018" s="35"/>
      <c r="J2018" s="36"/>
      <c r="K2018" s="34"/>
      <c r="N2018" s="34"/>
      <c r="O2018" s="35"/>
      <c r="R2018" s="35"/>
    </row>
    <row r="2019" spans="1:18" x14ac:dyDescent="0.25">
      <c r="A2019" s="29"/>
      <c r="B2019" s="34"/>
      <c r="C2019" s="35"/>
      <c r="D2019" s="35"/>
      <c r="E2019" s="35"/>
      <c r="F2019" s="35"/>
      <c r="H2019" s="34"/>
      <c r="I2019" s="35"/>
      <c r="J2019" s="36"/>
      <c r="K2019" s="34"/>
      <c r="N2019" s="34"/>
      <c r="O2019" s="35"/>
      <c r="R2019" s="35"/>
    </row>
    <row r="2020" spans="1:18" x14ac:dyDescent="0.25">
      <c r="A2020" s="29"/>
      <c r="B2020" s="34"/>
      <c r="C2020" s="35"/>
      <c r="D2020" s="35"/>
      <c r="E2020" s="35"/>
      <c r="F2020" s="35"/>
      <c r="H2020" s="34"/>
      <c r="I2020" s="35"/>
      <c r="J2020" s="36"/>
      <c r="K2020" s="34"/>
      <c r="N2020" s="34"/>
      <c r="O2020" s="35"/>
      <c r="R2020" s="35"/>
    </row>
    <row r="2021" spans="1:18" x14ac:dyDescent="0.25">
      <c r="A2021" s="29"/>
      <c r="B2021" s="34"/>
      <c r="C2021" s="35"/>
      <c r="D2021" s="35"/>
      <c r="E2021" s="35"/>
      <c r="F2021" s="35"/>
      <c r="H2021" s="34"/>
      <c r="I2021" s="35"/>
      <c r="J2021" s="36"/>
      <c r="K2021" s="34"/>
      <c r="N2021" s="34"/>
      <c r="O2021" s="35"/>
      <c r="R2021" s="35"/>
    </row>
    <row r="2022" spans="1:18" x14ac:dyDescent="0.25">
      <c r="A2022" s="29"/>
      <c r="B2022" s="34"/>
      <c r="C2022" s="35"/>
      <c r="D2022" s="35"/>
      <c r="E2022" s="35"/>
      <c r="F2022" s="35"/>
      <c r="H2022" s="34"/>
      <c r="I2022" s="35"/>
      <c r="J2022" s="36"/>
      <c r="K2022" s="34"/>
      <c r="N2022" s="34"/>
      <c r="O2022" s="35"/>
      <c r="R2022" s="35"/>
    </row>
    <row r="2023" spans="1:18" x14ac:dyDescent="0.25">
      <c r="A2023" s="29"/>
      <c r="B2023" s="34"/>
      <c r="C2023" s="35"/>
      <c r="D2023" s="35"/>
      <c r="E2023" s="35"/>
      <c r="F2023" s="35"/>
      <c r="H2023" s="34"/>
      <c r="I2023" s="35"/>
      <c r="J2023" s="36"/>
      <c r="K2023" s="34"/>
      <c r="N2023" s="34"/>
      <c r="O2023" s="35"/>
      <c r="R2023" s="35"/>
    </row>
    <row r="2024" spans="1:18" x14ac:dyDescent="0.25">
      <c r="A2024" s="29"/>
      <c r="B2024" s="34"/>
      <c r="C2024" s="35"/>
      <c r="D2024" s="35"/>
      <c r="E2024" s="35"/>
      <c r="F2024" s="35"/>
      <c r="H2024" s="34"/>
      <c r="I2024" s="35"/>
      <c r="J2024" s="36"/>
      <c r="K2024" s="34"/>
      <c r="N2024" s="34"/>
      <c r="O2024" s="35"/>
      <c r="R2024" s="35"/>
    </row>
    <row r="2025" spans="1:18" x14ac:dyDescent="0.25">
      <c r="A2025" s="29"/>
      <c r="B2025" s="34"/>
      <c r="C2025" s="35"/>
      <c r="D2025" s="35"/>
      <c r="E2025" s="35"/>
      <c r="F2025" s="35"/>
      <c r="H2025" s="34"/>
      <c r="I2025" s="35"/>
      <c r="J2025" s="36"/>
      <c r="K2025" s="34"/>
      <c r="N2025" s="34"/>
      <c r="O2025" s="35"/>
      <c r="R2025" s="35"/>
    </row>
    <row r="2026" spans="1:18" x14ac:dyDescent="0.25">
      <c r="A2026" s="29"/>
      <c r="B2026" s="34"/>
      <c r="C2026" s="35"/>
      <c r="D2026" s="35"/>
      <c r="E2026" s="35"/>
      <c r="F2026" s="35"/>
      <c r="H2026" s="34"/>
      <c r="I2026" s="35"/>
      <c r="J2026" s="36"/>
      <c r="K2026" s="34"/>
      <c r="N2026" s="34"/>
      <c r="O2026" s="35"/>
      <c r="R2026" s="35"/>
    </row>
    <row r="2027" spans="1:18" x14ac:dyDescent="0.25">
      <c r="A2027" s="29"/>
      <c r="B2027" s="34"/>
      <c r="C2027" s="35"/>
      <c r="D2027" s="35"/>
      <c r="E2027" s="35"/>
      <c r="F2027" s="35"/>
      <c r="H2027" s="34"/>
      <c r="I2027" s="35"/>
      <c r="J2027" s="36"/>
      <c r="K2027" s="34"/>
      <c r="N2027" s="34"/>
      <c r="O2027" s="35"/>
      <c r="R2027" s="35"/>
    </row>
    <row r="2028" spans="1:18" x14ac:dyDescent="0.25">
      <c r="A2028" s="29"/>
      <c r="B2028" s="34"/>
      <c r="C2028" s="35"/>
      <c r="D2028" s="35"/>
      <c r="E2028" s="35"/>
      <c r="F2028" s="35"/>
      <c r="H2028" s="34"/>
      <c r="I2028" s="35"/>
      <c r="J2028" s="36"/>
      <c r="K2028" s="34"/>
      <c r="N2028" s="34"/>
      <c r="O2028" s="35"/>
      <c r="R2028" s="35"/>
    </row>
    <row r="2029" spans="1:18" x14ac:dyDescent="0.25">
      <c r="A2029" s="29"/>
      <c r="B2029" s="34"/>
      <c r="C2029" s="35"/>
      <c r="D2029" s="35"/>
      <c r="E2029" s="35"/>
      <c r="F2029" s="35"/>
      <c r="H2029" s="34"/>
      <c r="I2029" s="35"/>
      <c r="J2029" s="36"/>
      <c r="K2029" s="34"/>
      <c r="N2029" s="34"/>
      <c r="O2029" s="35"/>
      <c r="R2029" s="35"/>
    </row>
    <row r="2030" spans="1:18" x14ac:dyDescent="0.25">
      <c r="A2030" s="29"/>
      <c r="B2030" s="34"/>
      <c r="C2030" s="35"/>
      <c r="D2030" s="35"/>
      <c r="E2030" s="35"/>
      <c r="F2030" s="35"/>
      <c r="H2030" s="34"/>
      <c r="I2030" s="35"/>
      <c r="J2030" s="36"/>
      <c r="K2030" s="34"/>
      <c r="N2030" s="34"/>
      <c r="O2030" s="35"/>
      <c r="R2030" s="35"/>
    </row>
    <row r="2031" spans="1:18" x14ac:dyDescent="0.25">
      <c r="A2031" s="29"/>
      <c r="B2031" s="34"/>
      <c r="C2031" s="35"/>
      <c r="D2031" s="35"/>
      <c r="E2031" s="35"/>
      <c r="F2031" s="35"/>
      <c r="H2031" s="34"/>
      <c r="I2031" s="35"/>
      <c r="J2031" s="36"/>
      <c r="K2031" s="34"/>
      <c r="N2031" s="34"/>
      <c r="O2031" s="35"/>
      <c r="R2031" s="35"/>
    </row>
    <row r="2032" spans="1:18" x14ac:dyDescent="0.25">
      <c r="A2032" s="29"/>
      <c r="B2032" s="34"/>
      <c r="C2032" s="35"/>
      <c r="D2032" s="35"/>
      <c r="E2032" s="35"/>
      <c r="F2032" s="35"/>
      <c r="H2032" s="34"/>
      <c r="I2032" s="35"/>
      <c r="J2032" s="36"/>
      <c r="K2032" s="34"/>
      <c r="N2032" s="34"/>
      <c r="O2032" s="35"/>
      <c r="R2032" s="35"/>
    </row>
    <row r="2033" spans="1:18" x14ac:dyDescent="0.25">
      <c r="A2033" s="29"/>
      <c r="B2033" s="34"/>
      <c r="C2033" s="35"/>
      <c r="D2033" s="35"/>
      <c r="E2033" s="35"/>
      <c r="F2033" s="35"/>
      <c r="H2033" s="34"/>
      <c r="I2033" s="35"/>
      <c r="J2033" s="36"/>
      <c r="K2033" s="34"/>
      <c r="N2033" s="34"/>
      <c r="O2033" s="35"/>
      <c r="R2033" s="35"/>
    </row>
    <row r="2034" spans="1:18" x14ac:dyDescent="0.25">
      <c r="A2034" s="29"/>
      <c r="B2034" s="34"/>
      <c r="C2034" s="35"/>
      <c r="D2034" s="35"/>
      <c r="E2034" s="35"/>
      <c r="F2034" s="35"/>
      <c r="H2034" s="34"/>
      <c r="I2034" s="35"/>
      <c r="J2034" s="36"/>
      <c r="K2034" s="34"/>
      <c r="N2034" s="34"/>
      <c r="O2034" s="35"/>
      <c r="R2034" s="35"/>
    </row>
    <row r="2035" spans="1:18" x14ac:dyDescent="0.25">
      <c r="A2035" s="29"/>
      <c r="B2035" s="34"/>
      <c r="C2035" s="35"/>
      <c r="D2035" s="35"/>
      <c r="E2035" s="35"/>
      <c r="F2035" s="35"/>
      <c r="H2035" s="34"/>
      <c r="I2035" s="35"/>
      <c r="J2035" s="36"/>
      <c r="K2035" s="34"/>
      <c r="N2035" s="34"/>
      <c r="O2035" s="35"/>
      <c r="R2035" s="35"/>
    </row>
    <row r="2036" spans="1:18" x14ac:dyDescent="0.25">
      <c r="A2036" s="29"/>
      <c r="B2036" s="34"/>
      <c r="C2036" s="35"/>
      <c r="D2036" s="35"/>
      <c r="E2036" s="35"/>
      <c r="F2036" s="35"/>
      <c r="H2036" s="34"/>
      <c r="I2036" s="35"/>
      <c r="J2036" s="36"/>
      <c r="K2036" s="34"/>
      <c r="N2036" s="34"/>
      <c r="O2036" s="35"/>
      <c r="R2036" s="35"/>
    </row>
    <row r="2037" spans="1:18" x14ac:dyDescent="0.25">
      <c r="A2037" s="29"/>
      <c r="B2037" s="34"/>
      <c r="C2037" s="35"/>
      <c r="D2037" s="35"/>
      <c r="E2037" s="35"/>
      <c r="F2037" s="35"/>
      <c r="H2037" s="34"/>
      <c r="I2037" s="35"/>
      <c r="J2037" s="36"/>
      <c r="K2037" s="34"/>
      <c r="N2037" s="34"/>
      <c r="O2037" s="35"/>
      <c r="R2037" s="35"/>
    </row>
    <row r="2038" spans="1:18" x14ac:dyDescent="0.25">
      <c r="A2038" s="29"/>
      <c r="B2038" s="34"/>
      <c r="C2038" s="35"/>
      <c r="D2038" s="35"/>
      <c r="E2038" s="35"/>
      <c r="F2038" s="35"/>
      <c r="H2038" s="34"/>
      <c r="I2038" s="35"/>
      <c r="J2038" s="36"/>
      <c r="K2038" s="34"/>
      <c r="N2038" s="34"/>
      <c r="O2038" s="35"/>
      <c r="R2038" s="35"/>
    </row>
    <row r="2039" spans="1:18" x14ac:dyDescent="0.25">
      <c r="A2039" s="29"/>
      <c r="B2039" s="34"/>
      <c r="C2039" s="35"/>
      <c r="D2039" s="35"/>
      <c r="E2039" s="35"/>
      <c r="F2039" s="35"/>
      <c r="H2039" s="34"/>
      <c r="I2039" s="35"/>
      <c r="J2039" s="36"/>
      <c r="K2039" s="34"/>
      <c r="N2039" s="34"/>
      <c r="O2039" s="35"/>
      <c r="R2039" s="35"/>
    </row>
    <row r="2040" spans="1:18" x14ac:dyDescent="0.25">
      <c r="A2040" s="29"/>
      <c r="B2040" s="34"/>
      <c r="C2040" s="35"/>
      <c r="D2040" s="35"/>
      <c r="E2040" s="35"/>
      <c r="F2040" s="35"/>
      <c r="H2040" s="34"/>
      <c r="I2040" s="35"/>
      <c r="J2040" s="36"/>
      <c r="K2040" s="34"/>
      <c r="N2040" s="34"/>
      <c r="O2040" s="35"/>
      <c r="R2040" s="35"/>
    </row>
    <row r="2041" spans="1:18" x14ac:dyDescent="0.25">
      <c r="A2041" s="29"/>
      <c r="B2041" s="34"/>
      <c r="C2041" s="35"/>
      <c r="D2041" s="35"/>
      <c r="E2041" s="35"/>
      <c r="F2041" s="35"/>
      <c r="H2041" s="34"/>
      <c r="I2041" s="35"/>
      <c r="J2041" s="36"/>
      <c r="K2041" s="34"/>
      <c r="N2041" s="34"/>
      <c r="O2041" s="35"/>
      <c r="R2041" s="35"/>
    </row>
    <row r="2042" spans="1:18" x14ac:dyDescent="0.25">
      <c r="A2042" s="29"/>
      <c r="B2042" s="34"/>
      <c r="C2042" s="35"/>
      <c r="D2042" s="35"/>
      <c r="E2042" s="35"/>
      <c r="F2042" s="35"/>
      <c r="H2042" s="34"/>
      <c r="I2042" s="35"/>
      <c r="J2042" s="36"/>
      <c r="K2042" s="34"/>
      <c r="N2042" s="34"/>
      <c r="O2042" s="35"/>
      <c r="R2042" s="35"/>
    </row>
    <row r="2043" spans="1:18" x14ac:dyDescent="0.25">
      <c r="A2043" s="29"/>
      <c r="B2043" s="34"/>
      <c r="C2043" s="35"/>
      <c r="D2043" s="35"/>
      <c r="E2043" s="35"/>
      <c r="F2043" s="35"/>
      <c r="H2043" s="34"/>
      <c r="I2043" s="35"/>
      <c r="J2043" s="36"/>
      <c r="K2043" s="34"/>
      <c r="N2043" s="34"/>
      <c r="O2043" s="35"/>
      <c r="R2043" s="35"/>
    </row>
    <row r="2044" spans="1:18" x14ac:dyDescent="0.25">
      <c r="A2044" s="29"/>
      <c r="B2044" s="34"/>
      <c r="C2044" s="35"/>
      <c r="D2044" s="35"/>
      <c r="E2044" s="35"/>
      <c r="F2044" s="35"/>
      <c r="H2044" s="34"/>
      <c r="I2044" s="35"/>
      <c r="J2044" s="36"/>
      <c r="K2044" s="34"/>
      <c r="N2044" s="34"/>
      <c r="O2044" s="35"/>
      <c r="R2044" s="35"/>
    </row>
    <row r="2045" spans="1:18" x14ac:dyDescent="0.25">
      <c r="A2045" s="29"/>
      <c r="B2045" s="34"/>
      <c r="C2045" s="35"/>
      <c r="D2045" s="35"/>
      <c r="E2045" s="35"/>
      <c r="F2045" s="35"/>
      <c r="H2045" s="34"/>
      <c r="I2045" s="35"/>
      <c r="J2045" s="36"/>
      <c r="K2045" s="34"/>
      <c r="N2045" s="34"/>
      <c r="O2045" s="35"/>
      <c r="R2045" s="35"/>
    </row>
    <row r="2046" spans="1:18" x14ac:dyDescent="0.25">
      <c r="A2046" s="29"/>
      <c r="B2046" s="34"/>
      <c r="C2046" s="35"/>
      <c r="D2046" s="35"/>
      <c r="E2046" s="35"/>
      <c r="F2046" s="35"/>
      <c r="H2046" s="34"/>
      <c r="I2046" s="35"/>
      <c r="J2046" s="36"/>
      <c r="K2046" s="34"/>
      <c r="N2046" s="34"/>
      <c r="O2046" s="35"/>
      <c r="R2046" s="35"/>
    </row>
    <row r="2047" spans="1:18" x14ac:dyDescent="0.25">
      <c r="A2047" s="29"/>
      <c r="B2047" s="34"/>
      <c r="C2047" s="35"/>
      <c r="D2047" s="35"/>
      <c r="E2047" s="35"/>
      <c r="F2047" s="35"/>
      <c r="H2047" s="34"/>
      <c r="I2047" s="35"/>
      <c r="J2047" s="36"/>
      <c r="K2047" s="34"/>
      <c r="N2047" s="34"/>
      <c r="O2047" s="35"/>
      <c r="R2047" s="35"/>
    </row>
    <row r="2048" spans="1:18" x14ac:dyDescent="0.25">
      <c r="A2048" s="29"/>
      <c r="B2048" s="34"/>
      <c r="C2048" s="35"/>
      <c r="D2048" s="35"/>
      <c r="E2048" s="35"/>
      <c r="F2048" s="35"/>
      <c r="H2048" s="34"/>
      <c r="I2048" s="35"/>
      <c r="J2048" s="36"/>
      <c r="K2048" s="34"/>
      <c r="N2048" s="34"/>
      <c r="O2048" s="35"/>
      <c r="R2048" s="35"/>
    </row>
    <row r="2049" spans="1:18" x14ac:dyDescent="0.25">
      <c r="A2049" s="29"/>
      <c r="B2049" s="34"/>
      <c r="C2049" s="35"/>
      <c r="D2049" s="35"/>
      <c r="E2049" s="35"/>
      <c r="F2049" s="35"/>
      <c r="H2049" s="34"/>
      <c r="I2049" s="35"/>
      <c r="J2049" s="36"/>
      <c r="K2049" s="34"/>
      <c r="N2049" s="34"/>
      <c r="O2049" s="35"/>
      <c r="R2049" s="35"/>
    </row>
    <row r="2050" spans="1:18" x14ac:dyDescent="0.25">
      <c r="A2050" s="29"/>
      <c r="B2050" s="34"/>
      <c r="C2050" s="35"/>
      <c r="D2050" s="35"/>
      <c r="E2050" s="35"/>
      <c r="F2050" s="35"/>
      <c r="H2050" s="34"/>
      <c r="I2050" s="35"/>
      <c r="J2050" s="36"/>
      <c r="K2050" s="34"/>
      <c r="N2050" s="34"/>
      <c r="O2050" s="35"/>
      <c r="R2050" s="35"/>
    </row>
    <row r="2051" spans="1:18" x14ac:dyDescent="0.25">
      <c r="A2051" s="29"/>
      <c r="B2051" s="34"/>
      <c r="C2051" s="35"/>
      <c r="D2051" s="35"/>
      <c r="E2051" s="35"/>
      <c r="F2051" s="35"/>
      <c r="H2051" s="34"/>
      <c r="I2051" s="35"/>
      <c r="J2051" s="36"/>
      <c r="K2051" s="34"/>
      <c r="N2051" s="34"/>
      <c r="O2051" s="35"/>
      <c r="R2051" s="35"/>
    </row>
    <row r="2052" spans="1:18" x14ac:dyDescent="0.25">
      <c r="A2052" s="29"/>
      <c r="B2052" s="34"/>
      <c r="C2052" s="35"/>
      <c r="D2052" s="35"/>
      <c r="E2052" s="35"/>
      <c r="F2052" s="35"/>
      <c r="H2052" s="34"/>
      <c r="I2052" s="35"/>
      <c r="J2052" s="36"/>
      <c r="K2052" s="34"/>
      <c r="N2052" s="34"/>
      <c r="O2052" s="35"/>
      <c r="R2052" s="35"/>
    </row>
    <row r="2053" spans="1:18" x14ac:dyDescent="0.25">
      <c r="A2053" s="29"/>
      <c r="B2053" s="34"/>
      <c r="C2053" s="35"/>
      <c r="D2053" s="35"/>
      <c r="E2053" s="35"/>
      <c r="F2053" s="35"/>
      <c r="H2053" s="34"/>
      <c r="I2053" s="35"/>
      <c r="J2053" s="36"/>
      <c r="K2053" s="34"/>
      <c r="N2053" s="34"/>
      <c r="O2053" s="35"/>
      <c r="R2053" s="35"/>
    </row>
    <row r="2054" spans="1:18" x14ac:dyDescent="0.25">
      <c r="A2054" s="29"/>
      <c r="B2054" s="34"/>
      <c r="C2054" s="35"/>
      <c r="D2054" s="35"/>
      <c r="E2054" s="35"/>
      <c r="F2054" s="35"/>
      <c r="H2054" s="34"/>
      <c r="I2054" s="35"/>
      <c r="J2054" s="36"/>
      <c r="K2054" s="34"/>
      <c r="N2054" s="34"/>
      <c r="O2054" s="35"/>
      <c r="R2054" s="35"/>
    </row>
    <row r="2055" spans="1:18" x14ac:dyDescent="0.25">
      <c r="A2055" s="29"/>
      <c r="B2055" s="34"/>
      <c r="C2055" s="35"/>
      <c r="D2055" s="35"/>
      <c r="E2055" s="35"/>
      <c r="F2055" s="35"/>
      <c r="H2055" s="34"/>
      <c r="I2055" s="35"/>
      <c r="J2055" s="36"/>
      <c r="K2055" s="34"/>
      <c r="N2055" s="34"/>
      <c r="O2055" s="35"/>
      <c r="R2055" s="35"/>
    </row>
    <row r="2056" spans="1:18" x14ac:dyDescent="0.25">
      <c r="A2056" s="29"/>
      <c r="B2056" s="34"/>
      <c r="C2056" s="35"/>
      <c r="D2056" s="35"/>
      <c r="E2056" s="35"/>
      <c r="F2056" s="35"/>
      <c r="H2056" s="34"/>
      <c r="I2056" s="35"/>
      <c r="J2056" s="36"/>
      <c r="K2056" s="34"/>
      <c r="N2056" s="34"/>
      <c r="O2056" s="35"/>
      <c r="R2056" s="35"/>
    </row>
    <row r="2057" spans="1:18" x14ac:dyDescent="0.25">
      <c r="A2057" s="29"/>
      <c r="B2057" s="34"/>
      <c r="C2057" s="35"/>
      <c r="D2057" s="35"/>
      <c r="E2057" s="35"/>
      <c r="F2057" s="35"/>
      <c r="H2057" s="34"/>
      <c r="I2057" s="35"/>
      <c r="J2057" s="36"/>
      <c r="K2057" s="34"/>
      <c r="N2057" s="34"/>
      <c r="O2057" s="35"/>
      <c r="R2057" s="35"/>
    </row>
    <row r="2058" spans="1:18" x14ac:dyDescent="0.25">
      <c r="A2058" s="29"/>
      <c r="B2058" s="34"/>
      <c r="C2058" s="35"/>
      <c r="D2058" s="35"/>
      <c r="E2058" s="35"/>
      <c r="F2058" s="35"/>
      <c r="H2058" s="34"/>
      <c r="I2058" s="35"/>
      <c r="J2058" s="36"/>
      <c r="K2058" s="34"/>
      <c r="N2058" s="34"/>
      <c r="O2058" s="35"/>
      <c r="R2058" s="35"/>
    </row>
    <row r="2059" spans="1:18" x14ac:dyDescent="0.25">
      <c r="A2059" s="29"/>
      <c r="B2059" s="34"/>
      <c r="C2059" s="35"/>
      <c r="D2059" s="35"/>
      <c r="E2059" s="35"/>
      <c r="F2059" s="35"/>
      <c r="H2059" s="34"/>
      <c r="I2059" s="35"/>
      <c r="J2059" s="36"/>
      <c r="K2059" s="34"/>
      <c r="N2059" s="34"/>
      <c r="O2059" s="35"/>
      <c r="R2059" s="35"/>
    </row>
    <row r="2060" spans="1:18" x14ac:dyDescent="0.25">
      <c r="A2060" s="29"/>
      <c r="B2060" s="34"/>
      <c r="C2060" s="35"/>
      <c r="D2060" s="35"/>
      <c r="E2060" s="35"/>
      <c r="F2060" s="35"/>
      <c r="H2060" s="34"/>
      <c r="I2060" s="35"/>
      <c r="J2060" s="36"/>
      <c r="K2060" s="34"/>
      <c r="N2060" s="34"/>
      <c r="O2060" s="35"/>
      <c r="R2060" s="35"/>
    </row>
    <row r="2061" spans="1:18" x14ac:dyDescent="0.25">
      <c r="A2061" s="29"/>
      <c r="B2061" s="34"/>
      <c r="C2061" s="35"/>
      <c r="D2061" s="35"/>
      <c r="E2061" s="35"/>
      <c r="F2061" s="35"/>
      <c r="H2061" s="34"/>
      <c r="I2061" s="35"/>
      <c r="J2061" s="36"/>
      <c r="K2061" s="34"/>
      <c r="N2061" s="34"/>
      <c r="O2061" s="35"/>
      <c r="R2061" s="35"/>
    </row>
    <row r="2062" spans="1:18" x14ac:dyDescent="0.25">
      <c r="A2062" s="29"/>
      <c r="B2062" s="34"/>
      <c r="C2062" s="35"/>
      <c r="D2062" s="35"/>
      <c r="E2062" s="35"/>
      <c r="F2062" s="35"/>
      <c r="H2062" s="34"/>
      <c r="I2062" s="35"/>
      <c r="J2062" s="36"/>
      <c r="K2062" s="34"/>
      <c r="N2062" s="34"/>
      <c r="O2062" s="35"/>
      <c r="R2062" s="35"/>
    </row>
    <row r="2063" spans="1:18" x14ac:dyDescent="0.25">
      <c r="A2063" s="29"/>
      <c r="B2063" s="34"/>
      <c r="C2063" s="35"/>
      <c r="D2063" s="35"/>
      <c r="E2063" s="35"/>
      <c r="F2063" s="35"/>
      <c r="H2063" s="34"/>
      <c r="I2063" s="35"/>
      <c r="J2063" s="36"/>
      <c r="K2063" s="34"/>
      <c r="N2063" s="34"/>
      <c r="O2063" s="35"/>
      <c r="R2063" s="35"/>
    </row>
    <row r="2064" spans="1:18" x14ac:dyDescent="0.25">
      <c r="A2064" s="29"/>
      <c r="B2064" s="34"/>
      <c r="C2064" s="35"/>
      <c r="D2064" s="35"/>
      <c r="E2064" s="35"/>
      <c r="F2064" s="35"/>
      <c r="H2064" s="34"/>
      <c r="I2064" s="35"/>
      <c r="J2064" s="36"/>
      <c r="K2064" s="34"/>
      <c r="N2064" s="34"/>
      <c r="O2064" s="35"/>
      <c r="R2064" s="35"/>
    </row>
    <row r="2065" spans="1:18" x14ac:dyDescent="0.25">
      <c r="A2065" s="29"/>
      <c r="B2065" s="34"/>
      <c r="C2065" s="35"/>
      <c r="D2065" s="35"/>
      <c r="E2065" s="35"/>
      <c r="F2065" s="35"/>
      <c r="H2065" s="34"/>
      <c r="I2065" s="35"/>
      <c r="J2065" s="36"/>
      <c r="K2065" s="34"/>
      <c r="N2065" s="34"/>
      <c r="O2065" s="35"/>
      <c r="R2065" s="35"/>
    </row>
    <row r="2066" spans="1:18" x14ac:dyDescent="0.25">
      <c r="A2066" s="29"/>
      <c r="B2066" s="34"/>
      <c r="C2066" s="35"/>
      <c r="D2066" s="35"/>
      <c r="E2066" s="35"/>
      <c r="F2066" s="35"/>
      <c r="H2066" s="34"/>
      <c r="I2066" s="35"/>
      <c r="J2066" s="36"/>
      <c r="K2066" s="34"/>
      <c r="N2066" s="34"/>
      <c r="O2066" s="35"/>
      <c r="R2066" s="35"/>
    </row>
    <row r="2067" spans="1:18" x14ac:dyDescent="0.25">
      <c r="A2067" s="29"/>
      <c r="B2067" s="34"/>
      <c r="C2067" s="35"/>
      <c r="D2067" s="35"/>
      <c r="E2067" s="35"/>
      <c r="F2067" s="35"/>
      <c r="H2067" s="34"/>
      <c r="I2067" s="35"/>
      <c r="J2067" s="36"/>
      <c r="K2067" s="34"/>
      <c r="N2067" s="34"/>
      <c r="O2067" s="35"/>
      <c r="R2067" s="35"/>
    </row>
    <row r="2068" spans="1:18" x14ac:dyDescent="0.25">
      <c r="A2068" s="29"/>
      <c r="B2068" s="34"/>
      <c r="C2068" s="35"/>
      <c r="D2068" s="35"/>
      <c r="E2068" s="35"/>
      <c r="F2068" s="35"/>
      <c r="H2068" s="34"/>
      <c r="I2068" s="35"/>
      <c r="J2068" s="36"/>
      <c r="K2068" s="34"/>
      <c r="N2068" s="34"/>
      <c r="O2068" s="35"/>
      <c r="R2068" s="35"/>
    </row>
    <row r="2069" spans="1:18" x14ac:dyDescent="0.25">
      <c r="A2069" s="29"/>
      <c r="B2069" s="34"/>
      <c r="C2069" s="35"/>
      <c r="D2069" s="35"/>
      <c r="E2069" s="35"/>
      <c r="F2069" s="35"/>
      <c r="H2069" s="34"/>
      <c r="I2069" s="35"/>
      <c r="J2069" s="36"/>
      <c r="K2069" s="34"/>
      <c r="N2069" s="34"/>
      <c r="O2069" s="35"/>
      <c r="R2069" s="35"/>
    </row>
    <row r="2070" spans="1:18" x14ac:dyDescent="0.25">
      <c r="A2070" s="29"/>
      <c r="B2070" s="34"/>
      <c r="C2070" s="35"/>
      <c r="D2070" s="35"/>
      <c r="E2070" s="35"/>
      <c r="F2070" s="35"/>
      <c r="H2070" s="34"/>
      <c r="I2070" s="35"/>
      <c r="J2070" s="36"/>
      <c r="K2070" s="34"/>
      <c r="N2070" s="34"/>
      <c r="O2070" s="35"/>
      <c r="R2070" s="35"/>
    </row>
    <row r="2071" spans="1:18" x14ac:dyDescent="0.25">
      <c r="A2071" s="29"/>
      <c r="B2071" s="34"/>
      <c r="C2071" s="35"/>
      <c r="D2071" s="35"/>
      <c r="E2071" s="35"/>
      <c r="F2071" s="35"/>
      <c r="H2071" s="34"/>
      <c r="I2071" s="35"/>
      <c r="J2071" s="36"/>
      <c r="K2071" s="34"/>
      <c r="N2071" s="34"/>
      <c r="O2071" s="35"/>
      <c r="R2071" s="35"/>
    </row>
    <row r="2072" spans="1:18" x14ac:dyDescent="0.25">
      <c r="A2072" s="29"/>
      <c r="B2072" s="34"/>
      <c r="C2072" s="35"/>
      <c r="D2072" s="35"/>
      <c r="E2072" s="35"/>
      <c r="F2072" s="35"/>
      <c r="H2072" s="34"/>
      <c r="I2072" s="35"/>
      <c r="J2072" s="36"/>
      <c r="K2072" s="34"/>
      <c r="N2072" s="34"/>
      <c r="O2072" s="35"/>
      <c r="R2072" s="35"/>
    </row>
    <row r="2073" spans="1:18" x14ac:dyDescent="0.25">
      <c r="A2073" s="29"/>
      <c r="B2073" s="34"/>
      <c r="C2073" s="35"/>
      <c r="D2073" s="35"/>
      <c r="E2073" s="35"/>
      <c r="F2073" s="35"/>
      <c r="H2073" s="34"/>
      <c r="I2073" s="35"/>
      <c r="J2073" s="36"/>
      <c r="K2073" s="34"/>
      <c r="N2073" s="34"/>
      <c r="O2073" s="35"/>
      <c r="R2073" s="35"/>
    </row>
    <row r="2074" spans="1:18" x14ac:dyDescent="0.25">
      <c r="A2074" s="29"/>
      <c r="B2074" s="34"/>
      <c r="C2074" s="35"/>
      <c r="D2074" s="35"/>
      <c r="E2074" s="35"/>
      <c r="F2074" s="35"/>
      <c r="H2074" s="34"/>
      <c r="I2074" s="35"/>
      <c r="J2074" s="36"/>
      <c r="K2074" s="34"/>
      <c r="N2074" s="34"/>
      <c r="O2074" s="35"/>
      <c r="R2074" s="35"/>
    </row>
    <row r="2075" spans="1:18" x14ac:dyDescent="0.25">
      <c r="A2075" s="29"/>
      <c r="B2075" s="34"/>
      <c r="C2075" s="35"/>
      <c r="D2075" s="35"/>
      <c r="E2075" s="35"/>
      <c r="F2075" s="35"/>
      <c r="H2075" s="34"/>
      <c r="I2075" s="35"/>
      <c r="J2075" s="36"/>
      <c r="K2075" s="34"/>
      <c r="N2075" s="34"/>
      <c r="O2075" s="35"/>
      <c r="R2075" s="35"/>
    </row>
    <row r="2076" spans="1:18" x14ac:dyDescent="0.25">
      <c r="A2076" s="29"/>
      <c r="B2076" s="34"/>
      <c r="C2076" s="35"/>
      <c r="D2076" s="35"/>
      <c r="E2076" s="35"/>
      <c r="F2076" s="35"/>
      <c r="H2076" s="34"/>
      <c r="I2076" s="35"/>
      <c r="J2076" s="36"/>
      <c r="K2076" s="34"/>
      <c r="N2076" s="34"/>
      <c r="O2076" s="35"/>
      <c r="R2076" s="35"/>
    </row>
    <row r="2077" spans="1:18" x14ac:dyDescent="0.25">
      <c r="A2077" s="29"/>
      <c r="B2077" s="34"/>
      <c r="C2077" s="35"/>
      <c r="D2077" s="35"/>
      <c r="E2077" s="35"/>
      <c r="F2077" s="35"/>
      <c r="H2077" s="34"/>
      <c r="I2077" s="35"/>
      <c r="J2077" s="36"/>
      <c r="K2077" s="34"/>
      <c r="N2077" s="34"/>
      <c r="O2077" s="35"/>
      <c r="R2077" s="35"/>
    </row>
    <row r="2078" spans="1:18" x14ac:dyDescent="0.25">
      <c r="A2078" s="29"/>
      <c r="B2078" s="34"/>
      <c r="C2078" s="35"/>
      <c r="D2078" s="35"/>
      <c r="E2078" s="35"/>
      <c r="F2078" s="35"/>
      <c r="H2078" s="34"/>
      <c r="I2078" s="35"/>
      <c r="J2078" s="36"/>
      <c r="K2078" s="34"/>
      <c r="N2078" s="34"/>
      <c r="O2078" s="35"/>
      <c r="R2078" s="35"/>
    </row>
    <row r="2079" spans="1:18" x14ac:dyDescent="0.25">
      <c r="A2079" s="29"/>
      <c r="B2079" s="34"/>
      <c r="C2079" s="35"/>
      <c r="D2079" s="35"/>
      <c r="E2079" s="35"/>
      <c r="F2079" s="35"/>
      <c r="H2079" s="34"/>
      <c r="I2079" s="35"/>
      <c r="J2079" s="36"/>
      <c r="K2079" s="34"/>
      <c r="N2079" s="34"/>
      <c r="O2079" s="35"/>
      <c r="R2079" s="35"/>
    </row>
    <row r="2080" spans="1:18" x14ac:dyDescent="0.25">
      <c r="A2080" s="29"/>
      <c r="B2080" s="34"/>
      <c r="C2080" s="35"/>
      <c r="D2080" s="35"/>
      <c r="E2080" s="35"/>
      <c r="F2080" s="35"/>
      <c r="H2080" s="34"/>
      <c r="I2080" s="35"/>
      <c r="J2080" s="36"/>
      <c r="K2080" s="34"/>
      <c r="N2080" s="34"/>
      <c r="O2080" s="35"/>
      <c r="R2080" s="35"/>
    </row>
    <row r="2081" spans="1:18" x14ac:dyDescent="0.25">
      <c r="A2081" s="29"/>
      <c r="B2081" s="34"/>
      <c r="C2081" s="35"/>
      <c r="D2081" s="35"/>
      <c r="E2081" s="35"/>
      <c r="F2081" s="35"/>
      <c r="H2081" s="34"/>
      <c r="I2081" s="35"/>
      <c r="J2081" s="36"/>
      <c r="K2081" s="34"/>
      <c r="N2081" s="34"/>
      <c r="O2081" s="35"/>
      <c r="R2081" s="35"/>
    </row>
    <row r="2082" spans="1:18" x14ac:dyDescent="0.25">
      <c r="A2082" s="29"/>
      <c r="B2082" s="34"/>
      <c r="C2082" s="35"/>
      <c r="D2082" s="35"/>
      <c r="E2082" s="35"/>
      <c r="F2082" s="35"/>
      <c r="H2082" s="34"/>
      <c r="I2082" s="35"/>
      <c r="J2082" s="36"/>
      <c r="K2082" s="34"/>
      <c r="N2082" s="34"/>
      <c r="O2082" s="35"/>
      <c r="R2082" s="35"/>
    </row>
    <row r="2083" spans="1:18" x14ac:dyDescent="0.25">
      <c r="A2083" s="29"/>
      <c r="B2083" s="34"/>
      <c r="C2083" s="35"/>
      <c r="D2083" s="35"/>
      <c r="E2083" s="35"/>
      <c r="F2083" s="35"/>
      <c r="H2083" s="34"/>
      <c r="I2083" s="35"/>
      <c r="J2083" s="36"/>
      <c r="K2083" s="34"/>
      <c r="N2083" s="34"/>
      <c r="O2083" s="35"/>
      <c r="R2083" s="35"/>
    </row>
    <row r="2084" spans="1:18" x14ac:dyDescent="0.25">
      <c r="A2084" s="29"/>
      <c r="B2084" s="34"/>
      <c r="C2084" s="35"/>
      <c r="D2084" s="35"/>
      <c r="E2084" s="35"/>
      <c r="F2084" s="35"/>
      <c r="H2084" s="34"/>
      <c r="I2084" s="35"/>
      <c r="J2084" s="36"/>
      <c r="K2084" s="34"/>
      <c r="N2084" s="34"/>
      <c r="O2084" s="35"/>
      <c r="R2084" s="35"/>
    </row>
    <row r="2085" spans="1:18" x14ac:dyDescent="0.25">
      <c r="A2085" s="29"/>
      <c r="B2085" s="34"/>
      <c r="C2085" s="35"/>
      <c r="D2085" s="35"/>
      <c r="E2085" s="35"/>
      <c r="F2085" s="35"/>
      <c r="H2085" s="34"/>
      <c r="I2085" s="35"/>
      <c r="J2085" s="36"/>
      <c r="K2085" s="34"/>
      <c r="N2085" s="34"/>
      <c r="O2085" s="35"/>
      <c r="R2085" s="35"/>
    </row>
    <row r="2086" spans="1:18" x14ac:dyDescent="0.25">
      <c r="A2086" s="29"/>
      <c r="B2086" s="34"/>
      <c r="C2086" s="35"/>
      <c r="D2086" s="35"/>
      <c r="E2086" s="35"/>
      <c r="F2086" s="35"/>
      <c r="H2086" s="34"/>
      <c r="I2086" s="35"/>
      <c r="J2086" s="36"/>
      <c r="K2086" s="34"/>
      <c r="N2086" s="34"/>
      <c r="O2086" s="35"/>
      <c r="R2086" s="35"/>
    </row>
    <row r="2087" spans="1:18" x14ac:dyDescent="0.25">
      <c r="A2087" s="29"/>
      <c r="B2087" s="34"/>
      <c r="C2087" s="35"/>
      <c r="D2087" s="35"/>
      <c r="E2087" s="35"/>
      <c r="F2087" s="35"/>
      <c r="H2087" s="34"/>
      <c r="I2087" s="35"/>
      <c r="J2087" s="36"/>
      <c r="K2087" s="34"/>
      <c r="N2087" s="34"/>
      <c r="O2087" s="35"/>
      <c r="R2087" s="35"/>
    </row>
    <row r="2088" spans="1:18" x14ac:dyDescent="0.25">
      <c r="A2088" s="29"/>
      <c r="B2088" s="34"/>
      <c r="C2088" s="35"/>
      <c r="D2088" s="35"/>
      <c r="E2088" s="35"/>
      <c r="F2088" s="35"/>
      <c r="H2088" s="34"/>
      <c r="I2088" s="35"/>
      <c r="J2088" s="36"/>
      <c r="K2088" s="34"/>
      <c r="N2088" s="34"/>
      <c r="O2088" s="35"/>
      <c r="R2088" s="35"/>
    </row>
    <row r="2089" spans="1:18" x14ac:dyDescent="0.25">
      <c r="A2089" s="29"/>
      <c r="B2089" s="34"/>
      <c r="C2089" s="35"/>
      <c r="D2089" s="35"/>
      <c r="E2089" s="35"/>
      <c r="F2089" s="35"/>
      <c r="H2089" s="34"/>
      <c r="I2089" s="35"/>
      <c r="J2089" s="36"/>
      <c r="K2089" s="34"/>
      <c r="N2089" s="34"/>
      <c r="O2089" s="35"/>
      <c r="R2089" s="35"/>
    </row>
    <row r="2090" spans="1:18" x14ac:dyDescent="0.25">
      <c r="A2090" s="29"/>
      <c r="B2090" s="34"/>
      <c r="C2090" s="35"/>
      <c r="D2090" s="35"/>
      <c r="E2090" s="35"/>
      <c r="F2090" s="35"/>
      <c r="H2090" s="34"/>
      <c r="I2090" s="35"/>
      <c r="J2090" s="36"/>
      <c r="K2090" s="34"/>
      <c r="N2090" s="34"/>
      <c r="O2090" s="35"/>
      <c r="R2090" s="35"/>
    </row>
    <row r="2091" spans="1:18" x14ac:dyDescent="0.25">
      <c r="A2091" s="29"/>
      <c r="B2091" s="34"/>
      <c r="C2091" s="35"/>
      <c r="D2091" s="35"/>
      <c r="E2091" s="35"/>
      <c r="F2091" s="35"/>
      <c r="H2091" s="34"/>
      <c r="I2091" s="35"/>
      <c r="J2091" s="36"/>
      <c r="K2091" s="34"/>
      <c r="N2091" s="34"/>
      <c r="O2091" s="35"/>
      <c r="R2091" s="35"/>
    </row>
    <row r="2092" spans="1:18" x14ac:dyDescent="0.25">
      <c r="A2092" s="29"/>
      <c r="B2092" s="34"/>
      <c r="C2092" s="35"/>
      <c r="D2092" s="35"/>
      <c r="E2092" s="35"/>
      <c r="F2092" s="35"/>
      <c r="H2092" s="34"/>
      <c r="I2092" s="35"/>
      <c r="J2092" s="36"/>
      <c r="K2092" s="34"/>
      <c r="N2092" s="34"/>
      <c r="O2092" s="35"/>
      <c r="R2092" s="35"/>
    </row>
    <row r="2093" spans="1:18" x14ac:dyDescent="0.25">
      <c r="A2093" s="29"/>
      <c r="B2093" s="34"/>
      <c r="C2093" s="35"/>
      <c r="D2093" s="35"/>
      <c r="E2093" s="35"/>
      <c r="F2093" s="35"/>
      <c r="H2093" s="34"/>
      <c r="I2093" s="35"/>
      <c r="J2093" s="36"/>
      <c r="K2093" s="34"/>
      <c r="N2093" s="34"/>
      <c r="O2093" s="35"/>
      <c r="R2093" s="35"/>
    </row>
    <row r="2094" spans="1:18" x14ac:dyDescent="0.25">
      <c r="A2094" s="29"/>
      <c r="B2094" s="34"/>
      <c r="C2094" s="35"/>
      <c r="D2094" s="35"/>
      <c r="E2094" s="35"/>
      <c r="F2094" s="35"/>
      <c r="H2094" s="34"/>
      <c r="I2094" s="35"/>
      <c r="J2094" s="36"/>
      <c r="K2094" s="34"/>
      <c r="N2094" s="34"/>
      <c r="O2094" s="35"/>
      <c r="R2094" s="35"/>
    </row>
    <row r="2095" spans="1:18" x14ac:dyDescent="0.25">
      <c r="A2095" s="29"/>
      <c r="B2095" s="34"/>
      <c r="C2095" s="35"/>
      <c r="D2095" s="35"/>
      <c r="E2095" s="35"/>
      <c r="F2095" s="35"/>
      <c r="H2095" s="34"/>
      <c r="I2095" s="35"/>
      <c r="J2095" s="36"/>
      <c r="K2095" s="34"/>
      <c r="N2095" s="34"/>
      <c r="O2095" s="35"/>
      <c r="R2095" s="35"/>
    </row>
    <row r="2096" spans="1:18" x14ac:dyDescent="0.25">
      <c r="A2096" s="29"/>
      <c r="B2096" s="34"/>
      <c r="C2096" s="35"/>
      <c r="D2096" s="35"/>
      <c r="E2096" s="35"/>
      <c r="F2096" s="35"/>
      <c r="H2096" s="34"/>
      <c r="I2096" s="35"/>
      <c r="J2096" s="36"/>
      <c r="K2096" s="34"/>
      <c r="N2096" s="34"/>
      <c r="O2096" s="35"/>
      <c r="R2096" s="35"/>
    </row>
    <row r="2097" spans="1:18" x14ac:dyDescent="0.25">
      <c r="A2097" s="29"/>
      <c r="B2097" s="34"/>
      <c r="C2097" s="35"/>
      <c r="D2097" s="35"/>
      <c r="E2097" s="35"/>
      <c r="F2097" s="35"/>
      <c r="H2097" s="34"/>
      <c r="I2097" s="35"/>
      <c r="J2097" s="36"/>
      <c r="K2097" s="34"/>
      <c r="N2097" s="34"/>
      <c r="O2097" s="35"/>
      <c r="R2097" s="35"/>
    </row>
    <row r="2098" spans="1:18" x14ac:dyDescent="0.25">
      <c r="A2098" s="29"/>
      <c r="B2098" s="34"/>
      <c r="C2098" s="35"/>
      <c r="D2098" s="35"/>
      <c r="E2098" s="35"/>
      <c r="F2098" s="35"/>
      <c r="H2098" s="34"/>
      <c r="I2098" s="35"/>
      <c r="J2098" s="36"/>
      <c r="K2098" s="34"/>
      <c r="N2098" s="34"/>
      <c r="O2098" s="35"/>
      <c r="R2098" s="35"/>
    </row>
    <row r="2099" spans="1:18" x14ac:dyDescent="0.25">
      <c r="A2099" s="29"/>
      <c r="B2099" s="34"/>
      <c r="C2099" s="35"/>
      <c r="D2099" s="35"/>
      <c r="E2099" s="35"/>
      <c r="F2099" s="35"/>
      <c r="H2099" s="34"/>
      <c r="I2099" s="35"/>
      <c r="J2099" s="36"/>
      <c r="K2099" s="34"/>
      <c r="N2099" s="34"/>
      <c r="O2099" s="35"/>
      <c r="R2099" s="35"/>
    </row>
    <row r="2100" spans="1:18" x14ac:dyDescent="0.25">
      <c r="A2100" s="29"/>
      <c r="B2100" s="34"/>
      <c r="C2100" s="35"/>
      <c r="D2100" s="35"/>
      <c r="E2100" s="35"/>
      <c r="F2100" s="35"/>
      <c r="H2100" s="34"/>
      <c r="I2100" s="35"/>
      <c r="J2100" s="36"/>
      <c r="K2100" s="34"/>
      <c r="N2100" s="34"/>
      <c r="O2100" s="35"/>
      <c r="R2100" s="35"/>
    </row>
    <row r="2101" spans="1:18" x14ac:dyDescent="0.25">
      <c r="A2101" s="29"/>
      <c r="B2101" s="34"/>
      <c r="C2101" s="35"/>
      <c r="D2101" s="35"/>
      <c r="E2101" s="35"/>
      <c r="F2101" s="35"/>
      <c r="H2101" s="34"/>
      <c r="I2101" s="35"/>
      <c r="J2101" s="36"/>
      <c r="K2101" s="34"/>
      <c r="N2101" s="34"/>
      <c r="O2101" s="35"/>
      <c r="R2101" s="35"/>
    </row>
    <row r="2102" spans="1:18" x14ac:dyDescent="0.25">
      <c r="A2102" s="29"/>
      <c r="B2102" s="34"/>
      <c r="C2102" s="35"/>
      <c r="D2102" s="35"/>
      <c r="E2102" s="35"/>
      <c r="F2102" s="35"/>
      <c r="H2102" s="34"/>
      <c r="I2102" s="35"/>
      <c r="J2102" s="36"/>
      <c r="K2102" s="34"/>
      <c r="N2102" s="34"/>
      <c r="O2102" s="35"/>
      <c r="R2102" s="35"/>
    </row>
    <row r="2103" spans="1:18" x14ac:dyDescent="0.25">
      <c r="A2103" s="29"/>
      <c r="B2103" s="34"/>
      <c r="C2103" s="35"/>
      <c r="D2103" s="35"/>
      <c r="E2103" s="35"/>
      <c r="F2103" s="35"/>
      <c r="H2103" s="34"/>
      <c r="I2103" s="35"/>
      <c r="J2103" s="36"/>
      <c r="K2103" s="34"/>
      <c r="N2103" s="34"/>
      <c r="O2103" s="35"/>
      <c r="R2103" s="35"/>
    </row>
    <row r="2104" spans="1:18" x14ac:dyDescent="0.25">
      <c r="A2104" s="29"/>
      <c r="B2104" s="34"/>
      <c r="C2104" s="35"/>
      <c r="D2104" s="35"/>
      <c r="E2104" s="35"/>
      <c r="F2104" s="35"/>
      <c r="H2104" s="34"/>
      <c r="I2104" s="35"/>
      <c r="J2104" s="36"/>
      <c r="K2104" s="34"/>
      <c r="N2104" s="34"/>
      <c r="O2104" s="35"/>
      <c r="R2104" s="35"/>
    </row>
    <row r="2105" spans="1:18" x14ac:dyDescent="0.25">
      <c r="A2105" s="29"/>
      <c r="B2105" s="34"/>
      <c r="C2105" s="35"/>
      <c r="D2105" s="35"/>
      <c r="E2105" s="35"/>
      <c r="F2105" s="35"/>
      <c r="H2105" s="34"/>
      <c r="I2105" s="35"/>
      <c r="J2105" s="36"/>
      <c r="K2105" s="34"/>
      <c r="N2105" s="34"/>
      <c r="O2105" s="35"/>
      <c r="R2105" s="35"/>
    </row>
    <row r="2106" spans="1:18" x14ac:dyDescent="0.25">
      <c r="A2106" s="29"/>
      <c r="B2106" s="34"/>
      <c r="C2106" s="35"/>
      <c r="D2106" s="35"/>
      <c r="E2106" s="35"/>
      <c r="F2106" s="35"/>
      <c r="H2106" s="34"/>
      <c r="I2106" s="35"/>
      <c r="J2106" s="36"/>
      <c r="K2106" s="34"/>
      <c r="N2106" s="34"/>
      <c r="O2106" s="35"/>
      <c r="R2106" s="35"/>
    </row>
    <row r="2107" spans="1:18" x14ac:dyDescent="0.25">
      <c r="A2107" s="29"/>
      <c r="B2107" s="34"/>
      <c r="C2107" s="35"/>
      <c r="D2107" s="35"/>
      <c r="E2107" s="35"/>
      <c r="F2107" s="35"/>
      <c r="H2107" s="34"/>
      <c r="I2107" s="35"/>
      <c r="J2107" s="36"/>
      <c r="K2107" s="34"/>
      <c r="N2107" s="34"/>
      <c r="O2107" s="35"/>
      <c r="R2107" s="35"/>
    </row>
    <row r="2108" spans="1:18" x14ac:dyDescent="0.25">
      <c r="A2108" s="29"/>
      <c r="B2108" s="34"/>
      <c r="C2108" s="35"/>
      <c r="D2108" s="35"/>
      <c r="E2108" s="35"/>
      <c r="F2108" s="35"/>
      <c r="H2108" s="34"/>
      <c r="I2108" s="35"/>
      <c r="J2108" s="36"/>
      <c r="K2108" s="34"/>
      <c r="N2108" s="34"/>
      <c r="O2108" s="35"/>
      <c r="R2108" s="35"/>
    </row>
    <row r="2109" spans="1:18" x14ac:dyDescent="0.25">
      <c r="A2109" s="29"/>
      <c r="B2109" s="34"/>
      <c r="C2109" s="35"/>
      <c r="D2109" s="35"/>
      <c r="E2109" s="35"/>
      <c r="F2109" s="35"/>
      <c r="H2109" s="34"/>
      <c r="I2109" s="35"/>
      <c r="J2109" s="36"/>
      <c r="K2109" s="34"/>
      <c r="N2109" s="34"/>
      <c r="O2109" s="35"/>
      <c r="R2109" s="35"/>
    </row>
    <row r="2110" spans="1:18" x14ac:dyDescent="0.25">
      <c r="A2110" s="29"/>
      <c r="B2110" s="34"/>
      <c r="C2110" s="35"/>
      <c r="D2110" s="35"/>
      <c r="E2110" s="35"/>
      <c r="F2110" s="35"/>
      <c r="H2110" s="34"/>
      <c r="I2110" s="35"/>
      <c r="J2110" s="36"/>
      <c r="K2110" s="34"/>
      <c r="N2110" s="34"/>
      <c r="O2110" s="35"/>
      <c r="R2110" s="35"/>
    </row>
    <row r="2111" spans="1:18" x14ac:dyDescent="0.25">
      <c r="A2111" s="29"/>
      <c r="B2111" s="34"/>
      <c r="C2111" s="35"/>
      <c r="D2111" s="35"/>
      <c r="E2111" s="35"/>
      <c r="F2111" s="35"/>
      <c r="H2111" s="34"/>
      <c r="I2111" s="35"/>
      <c r="J2111" s="36"/>
      <c r="K2111" s="34"/>
      <c r="N2111" s="34"/>
      <c r="O2111" s="35"/>
      <c r="R2111" s="35"/>
    </row>
    <row r="2112" spans="1:18" x14ac:dyDescent="0.25">
      <c r="A2112" s="29"/>
      <c r="B2112" s="34"/>
      <c r="C2112" s="35"/>
      <c r="D2112" s="35"/>
      <c r="E2112" s="35"/>
      <c r="F2112" s="35"/>
      <c r="H2112" s="34"/>
      <c r="I2112" s="35"/>
      <c r="J2112" s="36"/>
      <c r="K2112" s="34"/>
      <c r="N2112" s="34"/>
      <c r="O2112" s="35"/>
      <c r="R2112" s="35"/>
    </row>
    <row r="2113" spans="1:18" x14ac:dyDescent="0.25">
      <c r="A2113" s="29"/>
      <c r="B2113" s="34"/>
      <c r="C2113" s="35"/>
      <c r="D2113" s="35"/>
      <c r="E2113" s="35"/>
      <c r="F2113" s="35"/>
      <c r="H2113" s="34"/>
      <c r="I2113" s="35"/>
      <c r="J2113" s="36"/>
      <c r="K2113" s="34"/>
      <c r="N2113" s="34"/>
      <c r="O2113" s="35"/>
      <c r="R2113" s="35"/>
    </row>
    <row r="2114" spans="1:18" x14ac:dyDescent="0.25">
      <c r="A2114" s="29"/>
      <c r="B2114" s="34"/>
      <c r="C2114" s="35"/>
      <c r="D2114" s="35"/>
      <c r="E2114" s="35"/>
      <c r="F2114" s="35"/>
      <c r="H2114" s="34"/>
      <c r="I2114" s="35"/>
      <c r="J2114" s="36"/>
      <c r="K2114" s="34"/>
      <c r="N2114" s="34"/>
      <c r="O2114" s="35"/>
      <c r="R2114" s="35"/>
    </row>
    <row r="2115" spans="1:18" x14ac:dyDescent="0.25">
      <c r="A2115" s="29"/>
      <c r="B2115" s="34"/>
      <c r="C2115" s="35"/>
      <c r="D2115" s="35"/>
      <c r="E2115" s="35"/>
      <c r="F2115" s="35"/>
      <c r="H2115" s="34"/>
      <c r="I2115" s="35"/>
      <c r="J2115" s="36"/>
      <c r="K2115" s="34"/>
      <c r="N2115" s="34"/>
      <c r="O2115" s="35"/>
      <c r="R2115" s="35"/>
    </row>
    <row r="2116" spans="1:18" x14ac:dyDescent="0.25">
      <c r="A2116" s="29"/>
      <c r="B2116" s="34"/>
      <c r="C2116" s="35"/>
      <c r="D2116" s="35"/>
      <c r="E2116" s="35"/>
      <c r="F2116" s="35"/>
      <c r="H2116" s="34"/>
      <c r="I2116" s="35"/>
      <c r="J2116" s="36"/>
      <c r="K2116" s="34"/>
      <c r="N2116" s="34"/>
      <c r="O2116" s="35"/>
      <c r="R2116" s="35"/>
    </row>
    <row r="2117" spans="1:18" x14ac:dyDescent="0.25">
      <c r="A2117" s="29"/>
      <c r="B2117" s="34"/>
      <c r="C2117" s="35"/>
      <c r="D2117" s="35"/>
      <c r="E2117" s="35"/>
      <c r="F2117" s="35"/>
      <c r="H2117" s="34"/>
      <c r="I2117" s="35"/>
      <c r="J2117" s="36"/>
      <c r="K2117" s="34"/>
      <c r="N2117" s="34"/>
      <c r="O2117" s="35"/>
      <c r="R2117" s="35"/>
    </row>
    <row r="2118" spans="1:18" x14ac:dyDescent="0.25">
      <c r="A2118" s="29"/>
      <c r="B2118" s="34"/>
      <c r="C2118" s="35"/>
      <c r="D2118" s="35"/>
      <c r="E2118" s="35"/>
      <c r="F2118" s="35"/>
      <c r="H2118" s="34"/>
      <c r="I2118" s="35"/>
      <c r="J2118" s="36"/>
      <c r="K2118" s="34"/>
      <c r="N2118" s="34"/>
      <c r="O2118" s="35"/>
      <c r="R2118" s="35"/>
    </row>
    <row r="2119" spans="1:18" x14ac:dyDescent="0.25">
      <c r="A2119" s="29"/>
      <c r="B2119" s="34"/>
      <c r="C2119" s="35"/>
      <c r="D2119" s="35"/>
      <c r="E2119" s="35"/>
      <c r="F2119" s="35"/>
      <c r="H2119" s="34"/>
      <c r="I2119" s="35"/>
      <c r="J2119" s="36"/>
      <c r="K2119" s="34"/>
      <c r="N2119" s="34"/>
      <c r="O2119" s="35"/>
      <c r="R2119" s="35"/>
    </row>
    <row r="2120" spans="1:18" x14ac:dyDescent="0.25">
      <c r="A2120" s="29"/>
      <c r="B2120" s="34"/>
      <c r="C2120" s="35"/>
      <c r="D2120" s="35"/>
      <c r="E2120" s="35"/>
      <c r="F2120" s="35"/>
      <c r="H2120" s="34"/>
      <c r="I2120" s="35"/>
      <c r="J2120" s="36"/>
      <c r="K2120" s="34"/>
      <c r="N2120" s="34"/>
      <c r="O2120" s="35"/>
      <c r="R2120" s="35"/>
    </row>
    <row r="2121" spans="1:18" x14ac:dyDescent="0.25">
      <c r="A2121" s="29"/>
      <c r="B2121" s="34"/>
      <c r="C2121" s="35"/>
      <c r="D2121" s="35"/>
      <c r="E2121" s="35"/>
      <c r="F2121" s="35"/>
      <c r="H2121" s="34"/>
      <c r="I2121" s="35"/>
      <c r="J2121" s="36"/>
      <c r="K2121" s="34"/>
      <c r="N2121" s="34"/>
      <c r="O2121" s="35"/>
      <c r="R2121" s="35"/>
    </row>
    <row r="2122" spans="1:18" x14ac:dyDescent="0.25">
      <c r="A2122" s="29"/>
      <c r="B2122" s="34"/>
      <c r="C2122" s="35"/>
      <c r="D2122" s="35"/>
      <c r="E2122" s="35"/>
      <c r="F2122" s="35"/>
      <c r="H2122" s="34"/>
      <c r="I2122" s="35"/>
      <c r="J2122" s="36"/>
      <c r="K2122" s="34"/>
      <c r="N2122" s="34"/>
      <c r="O2122" s="35"/>
      <c r="R2122" s="35"/>
    </row>
    <row r="2123" spans="1:18" x14ac:dyDescent="0.25">
      <c r="A2123" s="29"/>
      <c r="B2123" s="34"/>
      <c r="C2123" s="35"/>
      <c r="D2123" s="35"/>
      <c r="E2123" s="35"/>
      <c r="F2123" s="35"/>
      <c r="H2123" s="34"/>
      <c r="I2123" s="35"/>
      <c r="J2123" s="36"/>
      <c r="K2123" s="34"/>
      <c r="N2123" s="34"/>
      <c r="O2123" s="35"/>
      <c r="R2123" s="35"/>
    </row>
    <row r="2124" spans="1:18" x14ac:dyDescent="0.25">
      <c r="A2124" s="29"/>
      <c r="B2124" s="34"/>
      <c r="C2124" s="35"/>
      <c r="D2124" s="35"/>
      <c r="E2124" s="35"/>
      <c r="F2124" s="35"/>
      <c r="H2124" s="34"/>
      <c r="I2124" s="35"/>
      <c r="J2124" s="36"/>
      <c r="K2124" s="34"/>
      <c r="N2124" s="34"/>
      <c r="O2124" s="35"/>
      <c r="R2124" s="35"/>
    </row>
    <row r="2125" spans="1:18" x14ac:dyDescent="0.25">
      <c r="A2125" s="29"/>
      <c r="B2125" s="34"/>
      <c r="C2125" s="35"/>
      <c r="D2125" s="35"/>
      <c r="E2125" s="35"/>
      <c r="F2125" s="35"/>
      <c r="H2125" s="34"/>
      <c r="I2125" s="35"/>
      <c r="J2125" s="36"/>
      <c r="K2125" s="34"/>
      <c r="N2125" s="34"/>
      <c r="O2125" s="35"/>
      <c r="R2125" s="35"/>
    </row>
    <row r="2126" spans="1:18" x14ac:dyDescent="0.25">
      <c r="A2126" s="29"/>
      <c r="B2126" s="34"/>
      <c r="C2126" s="35"/>
      <c r="D2126" s="35"/>
      <c r="E2126" s="35"/>
      <c r="F2126" s="35"/>
      <c r="H2126" s="34"/>
      <c r="I2126" s="35"/>
      <c r="J2126" s="36"/>
      <c r="K2126" s="34"/>
      <c r="N2126" s="34"/>
      <c r="O2126" s="35"/>
      <c r="R2126" s="35"/>
    </row>
    <row r="2127" spans="1:18" x14ac:dyDescent="0.25">
      <c r="A2127" s="29"/>
      <c r="B2127" s="34"/>
      <c r="C2127" s="35"/>
      <c r="D2127" s="35"/>
      <c r="E2127" s="35"/>
      <c r="F2127" s="35"/>
      <c r="H2127" s="34"/>
      <c r="I2127" s="35"/>
      <c r="J2127" s="36"/>
      <c r="K2127" s="34"/>
      <c r="N2127" s="34"/>
      <c r="O2127" s="35"/>
      <c r="R2127" s="35"/>
    </row>
    <row r="2128" spans="1:18" x14ac:dyDescent="0.25">
      <c r="A2128" s="29"/>
      <c r="B2128" s="34"/>
      <c r="C2128" s="35"/>
      <c r="D2128" s="35"/>
      <c r="E2128" s="35"/>
      <c r="F2128" s="35"/>
      <c r="H2128" s="34"/>
      <c r="I2128" s="35"/>
      <c r="J2128" s="36"/>
      <c r="K2128" s="34"/>
      <c r="N2128" s="34"/>
      <c r="O2128" s="35"/>
      <c r="R2128" s="35"/>
    </row>
    <row r="2129" spans="1:18" x14ac:dyDescent="0.25">
      <c r="A2129" s="29"/>
      <c r="B2129" s="34"/>
      <c r="C2129" s="35"/>
      <c r="D2129" s="35"/>
      <c r="E2129" s="35"/>
      <c r="F2129" s="35"/>
      <c r="H2129" s="34"/>
      <c r="I2129" s="35"/>
      <c r="J2129" s="36"/>
      <c r="K2129" s="34"/>
      <c r="N2129" s="34"/>
      <c r="O2129" s="35"/>
      <c r="R2129" s="35"/>
    </row>
    <row r="2130" spans="1:18" x14ac:dyDescent="0.25">
      <c r="A2130" s="29"/>
      <c r="B2130" s="34"/>
      <c r="C2130" s="35"/>
      <c r="D2130" s="35"/>
      <c r="E2130" s="35"/>
      <c r="F2130" s="35"/>
      <c r="H2130" s="34"/>
      <c r="I2130" s="35"/>
      <c r="J2130" s="36"/>
      <c r="K2130" s="34"/>
      <c r="N2130" s="34"/>
      <c r="O2130" s="35"/>
      <c r="R2130" s="35"/>
    </row>
    <row r="2131" spans="1:18" x14ac:dyDescent="0.25">
      <c r="A2131" s="29"/>
      <c r="B2131" s="34"/>
      <c r="C2131" s="35"/>
      <c r="D2131" s="35"/>
      <c r="E2131" s="35"/>
      <c r="F2131" s="35"/>
      <c r="H2131" s="34"/>
      <c r="I2131" s="35"/>
      <c r="J2131" s="36"/>
      <c r="K2131" s="34"/>
      <c r="N2131" s="34"/>
      <c r="O2131" s="35"/>
      <c r="R2131" s="35"/>
    </row>
    <row r="2132" spans="1:18" x14ac:dyDescent="0.25">
      <c r="A2132" s="29"/>
      <c r="B2132" s="34"/>
      <c r="C2132" s="35"/>
      <c r="D2132" s="35"/>
      <c r="E2132" s="35"/>
      <c r="F2132" s="35"/>
      <c r="H2132" s="34"/>
      <c r="I2132" s="35"/>
      <c r="J2132" s="36"/>
      <c r="K2132" s="34"/>
      <c r="N2132" s="34"/>
      <c r="O2132" s="35"/>
      <c r="R2132" s="35"/>
    </row>
    <row r="2133" spans="1:18" x14ac:dyDescent="0.25">
      <c r="A2133" s="29"/>
      <c r="B2133" s="34"/>
      <c r="C2133" s="35"/>
      <c r="D2133" s="35"/>
      <c r="E2133" s="35"/>
      <c r="F2133" s="35"/>
      <c r="H2133" s="34"/>
      <c r="I2133" s="35"/>
      <c r="J2133" s="36"/>
      <c r="K2133" s="34"/>
      <c r="N2133" s="34"/>
      <c r="O2133" s="35"/>
      <c r="R2133" s="35"/>
    </row>
    <row r="2134" spans="1:18" x14ac:dyDescent="0.25">
      <c r="A2134" s="29"/>
      <c r="B2134" s="34"/>
      <c r="C2134" s="35"/>
      <c r="D2134" s="35"/>
      <c r="E2134" s="35"/>
      <c r="F2134" s="35"/>
      <c r="H2134" s="34"/>
      <c r="I2134" s="35"/>
      <c r="J2134" s="36"/>
      <c r="K2134" s="34"/>
      <c r="N2134" s="34"/>
      <c r="O2134" s="35"/>
      <c r="R2134" s="35"/>
    </row>
    <row r="2135" spans="1:18" x14ac:dyDescent="0.25">
      <c r="A2135" s="29"/>
      <c r="B2135" s="34"/>
      <c r="C2135" s="35"/>
      <c r="D2135" s="35"/>
      <c r="E2135" s="35"/>
      <c r="F2135" s="35"/>
      <c r="H2135" s="34"/>
      <c r="I2135" s="35"/>
      <c r="J2135" s="36"/>
      <c r="K2135" s="34"/>
      <c r="N2135" s="34"/>
      <c r="O2135" s="35"/>
      <c r="R2135" s="35"/>
    </row>
    <row r="2136" spans="1:18" x14ac:dyDescent="0.25">
      <c r="A2136" s="29"/>
      <c r="B2136" s="34"/>
      <c r="C2136" s="35"/>
      <c r="D2136" s="35"/>
      <c r="E2136" s="35"/>
      <c r="F2136" s="35"/>
      <c r="H2136" s="34"/>
      <c r="I2136" s="35"/>
      <c r="J2136" s="36"/>
      <c r="K2136" s="34"/>
      <c r="N2136" s="34"/>
      <c r="O2136" s="35"/>
      <c r="R2136" s="35"/>
    </row>
    <row r="2137" spans="1:18" x14ac:dyDescent="0.25">
      <c r="A2137" s="29"/>
      <c r="B2137" s="34"/>
      <c r="C2137" s="35"/>
      <c r="D2137" s="35"/>
      <c r="E2137" s="35"/>
      <c r="F2137" s="35"/>
      <c r="H2137" s="34"/>
      <c r="I2137" s="35"/>
      <c r="J2137" s="36"/>
      <c r="K2137" s="34"/>
      <c r="N2137" s="34"/>
      <c r="O2137" s="35"/>
      <c r="R2137" s="35"/>
    </row>
    <row r="2138" spans="1:18" x14ac:dyDescent="0.25">
      <c r="A2138" s="29"/>
      <c r="B2138" s="34"/>
      <c r="C2138" s="35"/>
      <c r="D2138" s="35"/>
      <c r="E2138" s="35"/>
      <c r="F2138" s="35"/>
      <c r="H2138" s="34"/>
      <c r="I2138" s="35"/>
      <c r="J2138" s="36"/>
      <c r="K2138" s="34"/>
      <c r="N2138" s="34"/>
      <c r="O2138" s="35"/>
      <c r="R2138" s="35"/>
    </row>
    <row r="2139" spans="1:18" x14ac:dyDescent="0.25">
      <c r="A2139" s="29"/>
      <c r="B2139" s="34"/>
      <c r="C2139" s="35"/>
      <c r="D2139" s="35"/>
      <c r="E2139" s="35"/>
      <c r="F2139" s="35"/>
      <c r="H2139" s="34"/>
      <c r="I2139" s="35"/>
      <c r="J2139" s="36"/>
      <c r="K2139" s="34"/>
      <c r="N2139" s="34"/>
      <c r="O2139" s="35"/>
      <c r="R2139" s="35"/>
    </row>
    <row r="2140" spans="1:18" x14ac:dyDescent="0.25">
      <c r="A2140" s="29"/>
      <c r="B2140" s="34"/>
      <c r="C2140" s="35"/>
      <c r="D2140" s="35"/>
      <c r="E2140" s="35"/>
      <c r="F2140" s="35"/>
      <c r="H2140" s="34"/>
      <c r="I2140" s="35"/>
      <c r="J2140" s="36"/>
      <c r="K2140" s="34"/>
      <c r="N2140" s="34"/>
      <c r="O2140" s="35"/>
      <c r="R2140" s="35"/>
    </row>
    <row r="2141" spans="1:18" x14ac:dyDescent="0.25">
      <c r="A2141" s="29"/>
      <c r="B2141" s="34"/>
      <c r="C2141" s="35"/>
      <c r="D2141" s="35"/>
      <c r="E2141" s="35"/>
      <c r="F2141" s="35"/>
      <c r="H2141" s="34"/>
      <c r="I2141" s="35"/>
      <c r="J2141" s="36"/>
      <c r="K2141" s="34"/>
      <c r="N2141" s="34"/>
      <c r="O2141" s="35"/>
      <c r="R2141" s="35"/>
    </row>
    <row r="2142" spans="1:18" x14ac:dyDescent="0.25">
      <c r="A2142" s="29"/>
      <c r="B2142" s="34"/>
      <c r="C2142" s="35"/>
      <c r="D2142" s="35"/>
      <c r="E2142" s="35"/>
      <c r="F2142" s="35"/>
      <c r="H2142" s="34"/>
      <c r="I2142" s="35"/>
      <c r="J2142" s="36"/>
      <c r="K2142" s="34"/>
      <c r="N2142" s="34"/>
      <c r="O2142" s="35"/>
      <c r="R2142" s="35"/>
    </row>
    <row r="2143" spans="1:18" x14ac:dyDescent="0.25">
      <c r="A2143" s="29"/>
      <c r="B2143" s="34"/>
      <c r="C2143" s="35"/>
      <c r="D2143" s="35"/>
      <c r="E2143" s="35"/>
      <c r="F2143" s="35"/>
      <c r="H2143" s="34"/>
      <c r="I2143" s="35"/>
      <c r="J2143" s="36"/>
      <c r="K2143" s="34"/>
      <c r="N2143" s="34"/>
      <c r="O2143" s="35"/>
      <c r="R2143" s="35"/>
    </row>
    <row r="2144" spans="1:18" x14ac:dyDescent="0.25">
      <c r="A2144" s="29"/>
      <c r="B2144" s="34"/>
      <c r="C2144" s="35"/>
      <c r="D2144" s="35"/>
      <c r="E2144" s="35"/>
      <c r="F2144" s="35"/>
      <c r="H2144" s="34"/>
      <c r="I2144" s="35"/>
      <c r="J2144" s="36"/>
      <c r="K2144" s="34"/>
      <c r="N2144" s="34"/>
      <c r="O2144" s="35"/>
      <c r="R2144" s="35"/>
    </row>
    <row r="2145" spans="1:18" x14ac:dyDescent="0.25">
      <c r="A2145" s="29"/>
      <c r="B2145" s="34"/>
      <c r="C2145" s="35"/>
      <c r="D2145" s="35"/>
      <c r="E2145" s="35"/>
      <c r="F2145" s="35"/>
      <c r="H2145" s="34"/>
      <c r="I2145" s="35"/>
      <c r="J2145" s="36"/>
      <c r="K2145" s="34"/>
      <c r="N2145" s="34"/>
      <c r="O2145" s="35"/>
      <c r="R2145" s="35"/>
    </row>
    <row r="2146" spans="1:18" x14ac:dyDescent="0.25">
      <c r="A2146" s="29"/>
      <c r="B2146" s="34"/>
      <c r="C2146" s="35"/>
      <c r="D2146" s="35"/>
      <c r="E2146" s="35"/>
      <c r="F2146" s="35"/>
      <c r="H2146" s="34"/>
      <c r="I2146" s="35"/>
      <c r="J2146" s="36"/>
      <c r="K2146" s="34"/>
      <c r="N2146" s="34"/>
      <c r="O2146" s="35"/>
      <c r="R2146" s="35"/>
    </row>
    <row r="2147" spans="1:18" x14ac:dyDescent="0.25">
      <c r="A2147" s="29"/>
      <c r="B2147" s="34"/>
      <c r="C2147" s="35"/>
      <c r="D2147" s="35"/>
      <c r="E2147" s="35"/>
      <c r="F2147" s="35"/>
      <c r="H2147" s="34"/>
      <c r="I2147" s="35"/>
      <c r="J2147" s="36"/>
      <c r="K2147" s="34"/>
      <c r="N2147" s="34"/>
      <c r="O2147" s="35"/>
      <c r="R2147" s="35"/>
    </row>
    <row r="2148" spans="1:18" x14ac:dyDescent="0.25">
      <c r="A2148" s="29"/>
      <c r="B2148" s="34"/>
      <c r="C2148" s="35"/>
      <c r="D2148" s="35"/>
      <c r="E2148" s="35"/>
      <c r="F2148" s="35"/>
      <c r="H2148" s="34"/>
      <c r="I2148" s="35"/>
      <c r="J2148" s="36"/>
      <c r="K2148" s="34"/>
      <c r="N2148" s="34"/>
      <c r="O2148" s="35"/>
      <c r="R2148" s="35"/>
    </row>
    <row r="2149" spans="1:18" x14ac:dyDescent="0.25">
      <c r="A2149" s="29"/>
      <c r="B2149" s="34"/>
      <c r="C2149" s="35"/>
      <c r="D2149" s="35"/>
      <c r="E2149" s="35"/>
      <c r="F2149" s="35"/>
      <c r="H2149" s="34"/>
      <c r="I2149" s="35"/>
      <c r="J2149" s="36"/>
      <c r="K2149" s="34"/>
      <c r="N2149" s="34"/>
      <c r="O2149" s="35"/>
      <c r="R2149" s="35"/>
    </row>
    <row r="2150" spans="1:18" x14ac:dyDescent="0.25">
      <c r="A2150" s="29"/>
      <c r="B2150" s="34"/>
      <c r="C2150" s="35"/>
      <c r="D2150" s="35"/>
      <c r="E2150" s="35"/>
      <c r="F2150" s="35"/>
      <c r="H2150" s="34"/>
      <c r="I2150" s="35"/>
      <c r="J2150" s="36"/>
      <c r="K2150" s="34"/>
      <c r="N2150" s="34"/>
      <c r="O2150" s="35"/>
      <c r="R2150" s="35"/>
    </row>
    <row r="2151" spans="1:18" x14ac:dyDescent="0.25">
      <c r="A2151" s="29"/>
      <c r="B2151" s="34"/>
      <c r="C2151" s="35"/>
      <c r="D2151" s="35"/>
      <c r="E2151" s="35"/>
      <c r="F2151" s="35"/>
      <c r="H2151" s="34"/>
      <c r="I2151" s="35"/>
      <c r="J2151" s="36"/>
      <c r="K2151" s="34"/>
      <c r="N2151" s="34"/>
      <c r="O2151" s="35"/>
      <c r="R2151" s="35"/>
    </row>
    <row r="2152" spans="1:18" x14ac:dyDescent="0.25">
      <c r="A2152" s="29"/>
      <c r="B2152" s="34"/>
      <c r="C2152" s="35"/>
      <c r="D2152" s="35"/>
      <c r="E2152" s="35"/>
      <c r="F2152" s="35"/>
      <c r="H2152" s="34"/>
      <c r="I2152" s="35"/>
      <c r="J2152" s="36"/>
      <c r="K2152" s="34"/>
      <c r="N2152" s="34"/>
      <c r="O2152" s="35"/>
      <c r="R2152" s="35"/>
    </row>
    <row r="2153" spans="1:18" x14ac:dyDescent="0.25">
      <c r="A2153" s="29"/>
      <c r="B2153" s="34"/>
      <c r="C2153" s="35"/>
      <c r="D2153" s="35"/>
      <c r="E2153" s="35"/>
      <c r="F2153" s="35"/>
      <c r="H2153" s="34"/>
      <c r="I2153" s="35"/>
      <c r="J2153" s="36"/>
      <c r="K2153" s="34"/>
      <c r="N2153" s="34"/>
      <c r="O2153" s="35"/>
      <c r="R2153" s="35"/>
    </row>
    <row r="2154" spans="1:18" x14ac:dyDescent="0.25">
      <c r="A2154" s="29"/>
      <c r="B2154" s="34"/>
      <c r="C2154" s="35"/>
      <c r="D2154" s="35"/>
      <c r="E2154" s="35"/>
      <c r="F2154" s="35"/>
      <c r="H2154" s="34"/>
      <c r="I2154" s="35"/>
      <c r="J2154" s="36"/>
      <c r="K2154" s="34"/>
      <c r="N2154" s="34"/>
      <c r="O2154" s="35"/>
      <c r="R2154" s="35"/>
    </row>
    <row r="2155" spans="1:18" x14ac:dyDescent="0.25">
      <c r="A2155" s="29"/>
      <c r="B2155" s="34"/>
      <c r="C2155" s="35"/>
      <c r="D2155" s="35"/>
      <c r="E2155" s="35"/>
      <c r="F2155" s="35"/>
      <c r="H2155" s="34"/>
      <c r="I2155" s="35"/>
      <c r="J2155" s="36"/>
      <c r="K2155" s="34"/>
      <c r="N2155" s="34"/>
      <c r="O2155" s="35"/>
      <c r="R2155" s="35"/>
    </row>
    <row r="2156" spans="1:18" x14ac:dyDescent="0.25">
      <c r="A2156" s="29"/>
      <c r="B2156" s="34"/>
      <c r="C2156" s="35"/>
      <c r="D2156" s="35"/>
      <c r="E2156" s="35"/>
      <c r="F2156" s="35"/>
      <c r="H2156" s="34"/>
      <c r="I2156" s="35"/>
      <c r="J2156" s="36"/>
      <c r="K2156" s="34"/>
      <c r="N2156" s="34"/>
      <c r="O2156" s="35"/>
      <c r="R2156" s="35"/>
    </row>
    <row r="2157" spans="1:18" x14ac:dyDescent="0.25">
      <c r="A2157" s="29"/>
      <c r="B2157" s="34"/>
      <c r="C2157" s="35"/>
      <c r="D2157" s="35"/>
      <c r="E2157" s="35"/>
      <c r="F2157" s="35"/>
      <c r="H2157" s="34"/>
      <c r="I2157" s="35"/>
      <c r="J2157" s="36"/>
      <c r="K2157" s="34"/>
      <c r="N2157" s="34"/>
      <c r="O2157" s="35"/>
      <c r="R2157" s="35"/>
    </row>
    <row r="2158" spans="1:18" x14ac:dyDescent="0.25">
      <c r="A2158" s="29"/>
      <c r="B2158" s="34"/>
      <c r="C2158" s="35"/>
      <c r="D2158" s="35"/>
      <c r="E2158" s="35"/>
      <c r="F2158" s="35"/>
      <c r="H2158" s="34"/>
      <c r="I2158" s="35"/>
      <c r="J2158" s="36"/>
      <c r="K2158" s="34"/>
      <c r="N2158" s="34"/>
      <c r="O2158" s="35"/>
      <c r="R2158" s="35"/>
    </row>
    <row r="2159" spans="1:18" x14ac:dyDescent="0.25">
      <c r="A2159" s="29"/>
      <c r="B2159" s="34"/>
      <c r="C2159" s="35"/>
      <c r="D2159" s="35"/>
      <c r="E2159" s="35"/>
      <c r="F2159" s="35"/>
      <c r="H2159" s="34"/>
      <c r="I2159" s="35"/>
      <c r="J2159" s="36"/>
      <c r="K2159" s="34"/>
      <c r="N2159" s="34"/>
      <c r="O2159" s="35"/>
      <c r="R2159" s="35"/>
    </row>
    <row r="2160" spans="1:18" x14ac:dyDescent="0.25">
      <c r="A2160" s="29"/>
      <c r="B2160" s="34"/>
      <c r="C2160" s="35"/>
      <c r="D2160" s="35"/>
      <c r="E2160" s="35"/>
      <c r="F2160" s="35"/>
      <c r="H2160" s="34"/>
      <c r="I2160" s="35"/>
      <c r="J2160" s="36"/>
      <c r="K2160" s="34"/>
      <c r="N2160" s="34"/>
      <c r="O2160" s="35"/>
      <c r="R2160" s="35"/>
    </row>
    <row r="2161" spans="1:18" x14ac:dyDescent="0.25">
      <c r="A2161" s="29"/>
      <c r="B2161" s="34"/>
      <c r="C2161" s="35"/>
      <c r="D2161" s="35"/>
      <c r="E2161" s="35"/>
      <c r="F2161" s="35"/>
      <c r="H2161" s="34"/>
      <c r="I2161" s="35"/>
      <c r="J2161" s="36"/>
      <c r="K2161" s="34"/>
      <c r="N2161" s="34"/>
      <c r="O2161" s="35"/>
      <c r="R2161" s="35"/>
    </row>
    <row r="2162" spans="1:18" x14ac:dyDescent="0.25">
      <c r="A2162" s="29"/>
      <c r="B2162" s="34"/>
      <c r="C2162" s="35"/>
      <c r="D2162" s="35"/>
      <c r="E2162" s="35"/>
      <c r="F2162" s="35"/>
      <c r="H2162" s="34"/>
      <c r="I2162" s="35"/>
      <c r="J2162" s="36"/>
      <c r="K2162" s="34"/>
      <c r="N2162" s="34"/>
      <c r="O2162" s="35"/>
      <c r="R2162" s="35"/>
    </row>
    <row r="2163" spans="1:18" x14ac:dyDescent="0.25">
      <c r="A2163" s="29"/>
      <c r="B2163" s="34"/>
      <c r="C2163" s="35"/>
      <c r="D2163" s="35"/>
      <c r="E2163" s="35"/>
      <c r="F2163" s="35"/>
      <c r="H2163" s="34"/>
      <c r="I2163" s="35"/>
      <c r="J2163" s="36"/>
      <c r="K2163" s="34"/>
      <c r="N2163" s="34"/>
      <c r="O2163" s="35"/>
      <c r="R2163" s="35"/>
    </row>
    <row r="2164" spans="1:18" x14ac:dyDescent="0.25">
      <c r="A2164" s="29"/>
      <c r="B2164" s="34"/>
      <c r="C2164" s="35"/>
      <c r="D2164" s="35"/>
      <c r="E2164" s="35"/>
      <c r="F2164" s="35"/>
      <c r="H2164" s="34"/>
      <c r="I2164" s="35"/>
      <c r="J2164" s="36"/>
      <c r="K2164" s="34"/>
      <c r="N2164" s="34"/>
      <c r="O2164" s="35"/>
      <c r="R2164" s="35"/>
    </row>
    <row r="2165" spans="1:18" x14ac:dyDescent="0.25">
      <c r="A2165" s="29"/>
      <c r="B2165" s="34"/>
      <c r="C2165" s="35"/>
      <c r="D2165" s="35"/>
      <c r="E2165" s="35"/>
      <c r="F2165" s="35"/>
      <c r="H2165" s="34"/>
      <c r="I2165" s="35"/>
      <c r="J2165" s="36"/>
      <c r="K2165" s="34"/>
      <c r="N2165" s="34"/>
      <c r="O2165" s="35"/>
      <c r="R2165" s="35"/>
    </row>
    <row r="2166" spans="1:18" x14ac:dyDescent="0.25">
      <c r="A2166" s="29"/>
      <c r="B2166" s="34"/>
      <c r="C2166" s="35"/>
      <c r="D2166" s="35"/>
      <c r="E2166" s="35"/>
      <c r="F2166" s="35"/>
      <c r="H2166" s="34"/>
      <c r="I2166" s="35"/>
      <c r="J2166" s="36"/>
      <c r="K2166" s="34"/>
      <c r="N2166" s="34"/>
      <c r="O2166" s="35"/>
      <c r="R2166" s="35"/>
    </row>
    <row r="2167" spans="1:18" x14ac:dyDescent="0.25">
      <c r="A2167" s="29"/>
      <c r="B2167" s="34"/>
      <c r="C2167" s="35"/>
      <c r="D2167" s="35"/>
      <c r="E2167" s="35"/>
      <c r="F2167" s="35"/>
      <c r="H2167" s="34"/>
      <c r="I2167" s="35"/>
      <c r="J2167" s="36"/>
      <c r="K2167" s="34"/>
      <c r="N2167" s="34"/>
      <c r="O2167" s="35"/>
      <c r="R2167" s="35"/>
    </row>
    <row r="2168" spans="1:18" x14ac:dyDescent="0.25">
      <c r="A2168" s="29"/>
      <c r="B2168" s="34"/>
      <c r="C2168" s="35"/>
      <c r="D2168" s="35"/>
      <c r="E2168" s="35"/>
      <c r="F2168" s="35"/>
      <c r="H2168" s="34"/>
      <c r="I2168" s="35"/>
      <c r="J2168" s="36"/>
      <c r="K2168" s="34"/>
      <c r="N2168" s="34"/>
      <c r="O2168" s="35"/>
      <c r="R2168" s="35"/>
    </row>
    <row r="2169" spans="1:18" x14ac:dyDescent="0.25">
      <c r="A2169" s="29"/>
      <c r="B2169" s="34"/>
      <c r="C2169" s="35"/>
      <c r="D2169" s="35"/>
      <c r="E2169" s="35"/>
      <c r="F2169" s="35"/>
      <c r="H2169" s="34"/>
      <c r="I2169" s="35"/>
      <c r="J2169" s="36"/>
      <c r="K2169" s="34"/>
      <c r="N2169" s="34"/>
      <c r="O2169" s="35"/>
      <c r="R2169" s="35"/>
    </row>
    <row r="2170" spans="1:18" x14ac:dyDescent="0.25">
      <c r="A2170" s="29"/>
      <c r="B2170" s="34"/>
      <c r="C2170" s="35"/>
      <c r="D2170" s="35"/>
      <c r="E2170" s="35"/>
      <c r="F2170" s="35"/>
      <c r="H2170" s="34"/>
      <c r="I2170" s="35"/>
      <c r="J2170" s="36"/>
      <c r="K2170" s="34"/>
      <c r="N2170" s="34"/>
      <c r="O2170" s="35"/>
      <c r="R2170" s="35"/>
    </row>
    <row r="2171" spans="1:18" x14ac:dyDescent="0.25">
      <c r="A2171" s="29"/>
      <c r="B2171" s="34"/>
      <c r="C2171" s="35"/>
      <c r="D2171" s="35"/>
      <c r="E2171" s="35"/>
      <c r="F2171" s="35"/>
      <c r="H2171" s="34"/>
      <c r="I2171" s="35"/>
      <c r="J2171" s="36"/>
      <c r="K2171" s="34"/>
      <c r="N2171" s="34"/>
      <c r="O2171" s="35"/>
      <c r="R2171" s="35"/>
    </row>
    <row r="2172" spans="1:18" x14ac:dyDescent="0.25">
      <c r="A2172" s="29"/>
      <c r="B2172" s="34"/>
      <c r="C2172" s="35"/>
      <c r="D2172" s="35"/>
      <c r="E2172" s="35"/>
      <c r="F2172" s="35"/>
      <c r="H2172" s="34"/>
      <c r="I2172" s="35"/>
      <c r="J2172" s="36"/>
      <c r="K2172" s="34"/>
      <c r="N2172" s="34"/>
      <c r="O2172" s="35"/>
      <c r="R2172" s="35"/>
    </row>
    <row r="2173" spans="1:18" x14ac:dyDescent="0.25">
      <c r="A2173" s="29"/>
      <c r="B2173" s="34"/>
      <c r="C2173" s="35"/>
      <c r="D2173" s="35"/>
      <c r="E2173" s="35"/>
      <c r="F2173" s="35"/>
      <c r="H2173" s="34"/>
      <c r="I2173" s="35"/>
      <c r="J2173" s="36"/>
      <c r="K2173" s="34"/>
      <c r="N2173" s="34"/>
      <c r="O2173" s="35"/>
      <c r="R2173" s="35"/>
    </row>
    <row r="2174" spans="1:18" x14ac:dyDescent="0.25">
      <c r="A2174" s="29"/>
      <c r="B2174" s="34"/>
      <c r="C2174" s="35"/>
      <c r="D2174" s="35"/>
      <c r="E2174" s="35"/>
      <c r="F2174" s="35"/>
      <c r="H2174" s="34"/>
      <c r="I2174" s="35"/>
      <c r="J2174" s="36"/>
      <c r="K2174" s="34"/>
      <c r="N2174" s="34"/>
      <c r="O2174" s="35"/>
      <c r="R2174" s="35"/>
    </row>
    <row r="2175" spans="1:18" x14ac:dyDescent="0.25">
      <c r="A2175" s="29"/>
      <c r="B2175" s="34"/>
      <c r="C2175" s="35"/>
      <c r="D2175" s="35"/>
      <c r="E2175" s="35"/>
      <c r="F2175" s="35"/>
      <c r="H2175" s="34"/>
      <c r="I2175" s="35"/>
      <c r="J2175" s="36"/>
      <c r="K2175" s="34"/>
      <c r="N2175" s="34"/>
      <c r="O2175" s="35"/>
      <c r="R2175" s="35"/>
    </row>
    <row r="2176" spans="1:18" x14ac:dyDescent="0.25">
      <c r="A2176" s="29"/>
      <c r="B2176" s="34"/>
      <c r="C2176" s="35"/>
      <c r="D2176" s="35"/>
      <c r="E2176" s="35"/>
      <c r="F2176" s="35"/>
      <c r="H2176" s="34"/>
      <c r="I2176" s="35"/>
      <c r="J2176" s="36"/>
      <c r="K2176" s="34"/>
      <c r="N2176" s="34"/>
      <c r="O2176" s="35"/>
      <c r="R2176" s="35"/>
    </row>
    <row r="2177" spans="1:18" x14ac:dyDescent="0.25">
      <c r="A2177" s="29"/>
      <c r="B2177" s="34"/>
      <c r="C2177" s="35"/>
      <c r="D2177" s="35"/>
      <c r="E2177" s="35"/>
      <c r="F2177" s="35"/>
      <c r="H2177" s="34"/>
      <c r="I2177" s="35"/>
      <c r="J2177" s="36"/>
      <c r="K2177" s="34"/>
      <c r="N2177" s="34"/>
      <c r="O2177" s="35"/>
      <c r="R2177" s="35"/>
    </row>
    <row r="2178" spans="1:18" x14ac:dyDescent="0.25">
      <c r="A2178" s="29"/>
      <c r="B2178" s="34"/>
      <c r="C2178" s="35"/>
      <c r="D2178" s="35"/>
      <c r="E2178" s="35"/>
      <c r="F2178" s="35"/>
      <c r="H2178" s="34"/>
      <c r="I2178" s="35"/>
      <c r="J2178" s="36"/>
      <c r="K2178" s="34"/>
      <c r="N2178" s="34"/>
      <c r="O2178" s="35"/>
      <c r="R2178" s="35"/>
    </row>
    <row r="2179" spans="1:18" x14ac:dyDescent="0.25">
      <c r="A2179" s="29"/>
      <c r="B2179" s="34"/>
      <c r="C2179" s="35"/>
      <c r="D2179" s="35"/>
      <c r="E2179" s="35"/>
      <c r="F2179" s="35"/>
      <c r="H2179" s="34"/>
      <c r="I2179" s="35"/>
      <c r="J2179" s="36"/>
      <c r="K2179" s="34"/>
      <c r="N2179" s="34"/>
      <c r="O2179" s="35"/>
      <c r="R2179" s="35"/>
    </row>
    <row r="2180" spans="1:18" x14ac:dyDescent="0.25">
      <c r="A2180" s="29"/>
      <c r="B2180" s="34"/>
      <c r="C2180" s="35"/>
      <c r="D2180" s="35"/>
      <c r="E2180" s="35"/>
      <c r="F2180" s="35"/>
      <c r="H2180" s="34"/>
      <c r="I2180" s="35"/>
      <c r="J2180" s="36"/>
      <c r="K2180" s="34"/>
      <c r="N2180" s="34"/>
      <c r="O2180" s="35"/>
      <c r="R2180" s="35"/>
    </row>
    <row r="2181" spans="1:18" x14ac:dyDescent="0.25">
      <c r="A2181" s="29"/>
      <c r="B2181" s="34"/>
      <c r="C2181" s="35"/>
      <c r="D2181" s="35"/>
      <c r="E2181" s="35"/>
      <c r="F2181" s="35"/>
      <c r="H2181" s="34"/>
      <c r="I2181" s="35"/>
      <c r="J2181" s="36"/>
      <c r="K2181" s="34"/>
      <c r="N2181" s="34"/>
      <c r="O2181" s="35"/>
      <c r="R2181" s="35"/>
    </row>
    <row r="2182" spans="1:18" x14ac:dyDescent="0.25">
      <c r="A2182" s="29"/>
      <c r="B2182" s="34"/>
      <c r="C2182" s="35"/>
      <c r="D2182" s="35"/>
      <c r="E2182" s="35"/>
      <c r="F2182" s="35"/>
      <c r="H2182" s="34"/>
      <c r="I2182" s="35"/>
      <c r="J2182" s="36"/>
      <c r="K2182" s="34"/>
      <c r="N2182" s="34"/>
      <c r="O2182" s="35"/>
      <c r="R2182" s="35"/>
    </row>
    <row r="2183" spans="1:18" x14ac:dyDescent="0.25">
      <c r="A2183" s="29"/>
      <c r="B2183" s="34"/>
      <c r="C2183" s="35"/>
      <c r="D2183" s="35"/>
      <c r="E2183" s="35"/>
      <c r="F2183" s="35"/>
      <c r="H2183" s="34"/>
      <c r="I2183" s="35"/>
      <c r="J2183" s="36"/>
      <c r="K2183" s="34"/>
      <c r="N2183" s="34"/>
      <c r="O2183" s="35"/>
      <c r="R2183" s="35"/>
    </row>
    <row r="2184" spans="1:18" x14ac:dyDescent="0.25">
      <c r="A2184" s="29"/>
      <c r="B2184" s="34"/>
      <c r="C2184" s="35"/>
      <c r="D2184" s="35"/>
      <c r="E2184" s="35"/>
      <c r="F2184" s="35"/>
      <c r="H2184" s="34"/>
      <c r="I2184" s="35"/>
      <c r="J2184" s="36"/>
      <c r="K2184" s="34"/>
      <c r="N2184" s="34"/>
      <c r="O2184" s="35"/>
      <c r="R2184" s="35"/>
    </row>
    <row r="2185" spans="1:18" x14ac:dyDescent="0.25">
      <c r="A2185" s="29"/>
      <c r="B2185" s="34"/>
      <c r="C2185" s="35"/>
      <c r="D2185" s="35"/>
      <c r="E2185" s="35"/>
      <c r="F2185" s="35"/>
      <c r="H2185" s="34"/>
      <c r="I2185" s="35"/>
      <c r="J2185" s="36"/>
      <c r="K2185" s="34"/>
      <c r="N2185" s="34"/>
      <c r="O2185" s="35"/>
      <c r="R2185" s="35"/>
    </row>
    <row r="2186" spans="1:18" x14ac:dyDescent="0.25">
      <c r="A2186" s="29"/>
      <c r="B2186" s="34"/>
      <c r="C2186" s="35"/>
      <c r="D2186" s="35"/>
      <c r="E2186" s="35"/>
      <c r="F2186" s="35"/>
      <c r="H2186" s="34"/>
      <c r="I2186" s="35"/>
      <c r="J2186" s="36"/>
      <c r="K2186" s="34"/>
      <c r="N2186" s="34"/>
      <c r="O2186" s="35"/>
      <c r="R2186" s="35"/>
    </row>
    <row r="2187" spans="1:18" x14ac:dyDescent="0.25">
      <c r="A2187" s="29"/>
      <c r="B2187" s="34"/>
      <c r="C2187" s="35"/>
      <c r="D2187" s="35"/>
      <c r="E2187" s="35"/>
      <c r="F2187" s="35"/>
      <c r="H2187" s="34"/>
      <c r="I2187" s="35"/>
      <c r="J2187" s="36"/>
      <c r="K2187" s="34"/>
      <c r="N2187" s="34"/>
      <c r="O2187" s="35"/>
      <c r="R2187" s="35"/>
    </row>
    <row r="2188" spans="1:18" x14ac:dyDescent="0.25">
      <c r="A2188" s="29"/>
      <c r="B2188" s="34"/>
      <c r="C2188" s="35"/>
      <c r="D2188" s="35"/>
      <c r="E2188" s="35"/>
      <c r="F2188" s="35"/>
      <c r="H2188" s="34"/>
      <c r="I2188" s="35"/>
      <c r="J2188" s="36"/>
      <c r="K2188" s="34"/>
      <c r="N2188" s="34"/>
      <c r="O2188" s="35"/>
      <c r="R2188" s="35"/>
    </row>
    <row r="2189" spans="1:18" x14ac:dyDescent="0.25">
      <c r="A2189" s="29"/>
      <c r="B2189" s="34"/>
      <c r="C2189" s="35"/>
      <c r="D2189" s="35"/>
      <c r="E2189" s="35"/>
      <c r="F2189" s="35"/>
      <c r="H2189" s="34"/>
      <c r="I2189" s="35"/>
      <c r="J2189" s="36"/>
      <c r="K2189" s="34"/>
      <c r="N2189" s="34"/>
      <c r="O2189" s="35"/>
      <c r="R2189" s="35"/>
    </row>
    <row r="2190" spans="1:18" x14ac:dyDescent="0.25">
      <c r="A2190" s="29"/>
      <c r="B2190" s="34"/>
      <c r="C2190" s="35"/>
      <c r="D2190" s="35"/>
      <c r="E2190" s="35"/>
      <c r="F2190" s="35"/>
      <c r="H2190" s="34"/>
      <c r="I2190" s="35"/>
      <c r="J2190" s="36"/>
      <c r="K2190" s="34"/>
      <c r="N2190" s="34"/>
      <c r="O2190" s="35"/>
      <c r="R2190" s="35"/>
    </row>
    <row r="2191" spans="1:18" x14ac:dyDescent="0.25">
      <c r="A2191" s="29"/>
      <c r="B2191" s="34"/>
      <c r="C2191" s="35"/>
      <c r="D2191" s="35"/>
      <c r="E2191" s="35"/>
      <c r="F2191" s="35"/>
      <c r="H2191" s="34"/>
      <c r="I2191" s="35"/>
      <c r="J2191" s="36"/>
      <c r="K2191" s="34"/>
      <c r="N2191" s="34"/>
      <c r="O2191" s="35"/>
      <c r="R2191" s="35"/>
    </row>
    <row r="2192" spans="1:18" x14ac:dyDescent="0.25">
      <c r="A2192" s="29"/>
      <c r="B2192" s="34"/>
      <c r="C2192" s="35"/>
      <c r="D2192" s="35"/>
      <c r="E2192" s="35"/>
      <c r="F2192" s="35"/>
      <c r="H2192" s="34"/>
      <c r="I2192" s="35"/>
      <c r="J2192" s="36"/>
      <c r="K2192" s="34"/>
      <c r="N2192" s="34"/>
      <c r="O2192" s="35"/>
      <c r="R2192" s="35"/>
    </row>
    <row r="2193" spans="1:18" x14ac:dyDescent="0.25">
      <c r="A2193" s="29"/>
      <c r="B2193" s="34"/>
      <c r="C2193" s="35"/>
      <c r="D2193" s="35"/>
      <c r="E2193" s="35"/>
      <c r="F2193" s="35"/>
      <c r="H2193" s="34"/>
      <c r="I2193" s="35"/>
      <c r="J2193" s="36"/>
      <c r="K2193" s="34"/>
      <c r="N2193" s="34"/>
      <c r="O2193" s="35"/>
      <c r="R2193" s="35"/>
    </row>
    <row r="2194" spans="1:18" x14ac:dyDescent="0.25">
      <c r="A2194" s="29"/>
      <c r="B2194" s="34"/>
      <c r="C2194" s="35"/>
      <c r="D2194" s="35"/>
      <c r="E2194" s="35"/>
      <c r="F2194" s="35"/>
      <c r="H2194" s="34"/>
      <c r="I2194" s="35"/>
      <c r="J2194" s="36"/>
      <c r="K2194" s="34"/>
      <c r="N2194" s="34"/>
      <c r="O2194" s="35"/>
      <c r="R2194" s="35"/>
    </row>
    <row r="2195" spans="1:18" x14ac:dyDescent="0.25">
      <c r="A2195" s="29"/>
      <c r="B2195" s="34"/>
      <c r="C2195" s="35"/>
      <c r="D2195" s="35"/>
      <c r="E2195" s="35"/>
      <c r="F2195" s="35"/>
      <c r="H2195" s="34"/>
      <c r="I2195" s="35"/>
      <c r="J2195" s="36"/>
      <c r="K2195" s="34"/>
      <c r="N2195" s="34"/>
      <c r="O2195" s="35"/>
      <c r="R2195" s="35"/>
    </row>
    <row r="2196" spans="1:18" x14ac:dyDescent="0.25">
      <c r="A2196" s="29"/>
      <c r="B2196" s="34"/>
      <c r="C2196" s="35"/>
      <c r="D2196" s="35"/>
      <c r="E2196" s="35"/>
      <c r="F2196" s="35"/>
      <c r="H2196" s="34"/>
      <c r="I2196" s="35"/>
      <c r="J2196" s="36"/>
      <c r="K2196" s="34"/>
      <c r="N2196" s="34"/>
      <c r="O2196" s="35"/>
      <c r="R2196" s="35"/>
    </row>
    <row r="2197" spans="1:18" x14ac:dyDescent="0.25">
      <c r="A2197" s="29"/>
      <c r="B2197" s="34"/>
      <c r="C2197" s="35"/>
      <c r="D2197" s="35"/>
      <c r="E2197" s="35"/>
      <c r="F2197" s="35"/>
      <c r="H2197" s="34"/>
      <c r="I2197" s="35"/>
      <c r="J2197" s="36"/>
      <c r="K2197" s="34"/>
      <c r="N2197" s="34"/>
      <c r="O2197" s="35"/>
      <c r="R2197" s="35"/>
    </row>
    <row r="2198" spans="1:18" x14ac:dyDescent="0.25">
      <c r="A2198" s="29"/>
      <c r="B2198" s="34"/>
      <c r="C2198" s="35"/>
      <c r="D2198" s="35"/>
      <c r="E2198" s="35"/>
      <c r="F2198" s="35"/>
      <c r="H2198" s="34"/>
      <c r="I2198" s="35"/>
      <c r="J2198" s="36"/>
      <c r="K2198" s="34"/>
      <c r="N2198" s="34"/>
      <c r="O2198" s="35"/>
      <c r="R2198" s="35"/>
    </row>
    <row r="2199" spans="1:18" x14ac:dyDescent="0.25">
      <c r="A2199" s="29"/>
      <c r="B2199" s="34"/>
      <c r="C2199" s="35"/>
      <c r="D2199" s="35"/>
      <c r="E2199" s="35"/>
      <c r="F2199" s="35"/>
      <c r="H2199" s="34"/>
      <c r="I2199" s="35"/>
      <c r="J2199" s="36"/>
      <c r="K2199" s="34"/>
      <c r="N2199" s="34"/>
      <c r="O2199" s="35"/>
      <c r="R2199" s="35"/>
    </row>
    <row r="2200" spans="1:18" x14ac:dyDescent="0.25">
      <c r="A2200" s="29"/>
      <c r="B2200" s="34"/>
      <c r="C2200" s="35"/>
      <c r="D2200" s="35"/>
      <c r="E2200" s="35"/>
      <c r="F2200" s="35"/>
      <c r="H2200" s="34"/>
      <c r="I2200" s="35"/>
      <c r="J2200" s="36"/>
      <c r="K2200" s="34"/>
      <c r="N2200" s="34"/>
      <c r="O2200" s="35"/>
      <c r="R2200" s="35"/>
    </row>
    <row r="2201" spans="1:18" x14ac:dyDescent="0.25">
      <c r="A2201" s="29"/>
      <c r="B2201" s="34"/>
      <c r="C2201" s="35"/>
      <c r="D2201" s="35"/>
      <c r="E2201" s="35"/>
      <c r="F2201" s="35"/>
      <c r="H2201" s="34"/>
      <c r="I2201" s="35"/>
      <c r="J2201" s="36"/>
      <c r="K2201" s="34"/>
      <c r="N2201" s="34"/>
      <c r="O2201" s="35"/>
      <c r="R2201" s="35"/>
    </row>
    <row r="2202" spans="1:18" x14ac:dyDescent="0.25">
      <c r="A2202" s="29"/>
      <c r="B2202" s="34"/>
      <c r="C2202" s="35"/>
      <c r="D2202" s="35"/>
      <c r="E2202" s="35"/>
      <c r="F2202" s="35"/>
      <c r="H2202" s="34"/>
      <c r="I2202" s="35"/>
      <c r="J2202" s="36"/>
      <c r="K2202" s="34"/>
      <c r="N2202" s="34"/>
      <c r="O2202" s="35"/>
      <c r="R2202" s="35"/>
    </row>
    <row r="2203" spans="1:18" x14ac:dyDescent="0.25">
      <c r="A2203" s="29"/>
      <c r="B2203" s="34"/>
      <c r="C2203" s="35"/>
      <c r="D2203" s="35"/>
      <c r="E2203" s="35"/>
      <c r="F2203" s="35"/>
      <c r="H2203" s="34"/>
      <c r="I2203" s="35"/>
      <c r="J2203" s="36"/>
      <c r="K2203" s="34"/>
      <c r="N2203" s="34"/>
      <c r="O2203" s="35"/>
      <c r="R2203" s="35"/>
    </row>
    <row r="2204" spans="1:18" x14ac:dyDescent="0.25">
      <c r="A2204" s="29"/>
      <c r="B2204" s="34"/>
      <c r="C2204" s="35"/>
      <c r="D2204" s="35"/>
      <c r="E2204" s="35"/>
      <c r="F2204" s="35"/>
      <c r="H2204" s="34"/>
      <c r="I2204" s="35"/>
      <c r="J2204" s="36"/>
      <c r="K2204" s="34"/>
      <c r="N2204" s="34"/>
      <c r="O2204" s="35"/>
      <c r="R2204" s="35"/>
    </row>
    <row r="2205" spans="1:18" x14ac:dyDescent="0.25">
      <c r="A2205" s="29"/>
      <c r="B2205" s="34"/>
      <c r="C2205" s="35"/>
      <c r="D2205" s="35"/>
      <c r="E2205" s="35"/>
      <c r="F2205" s="35"/>
      <c r="H2205" s="34"/>
      <c r="I2205" s="35"/>
      <c r="J2205" s="36"/>
      <c r="K2205" s="34"/>
      <c r="N2205" s="34"/>
      <c r="O2205" s="35"/>
      <c r="R2205" s="35"/>
    </row>
    <row r="2206" spans="1:18" x14ac:dyDescent="0.25">
      <c r="A2206" s="29"/>
      <c r="B2206" s="34"/>
      <c r="C2206" s="35"/>
      <c r="D2206" s="35"/>
      <c r="E2206" s="35"/>
      <c r="F2206" s="35"/>
      <c r="H2206" s="34"/>
      <c r="I2206" s="35"/>
      <c r="J2206" s="36"/>
      <c r="K2206" s="34"/>
      <c r="N2206" s="34"/>
      <c r="O2206" s="35"/>
      <c r="R2206" s="35"/>
    </row>
    <row r="2207" spans="1:18" x14ac:dyDescent="0.25">
      <c r="A2207" s="29"/>
      <c r="B2207" s="34"/>
      <c r="C2207" s="35"/>
      <c r="D2207" s="35"/>
      <c r="E2207" s="35"/>
      <c r="F2207" s="35"/>
      <c r="H2207" s="34"/>
      <c r="I2207" s="35"/>
      <c r="J2207" s="36"/>
      <c r="K2207" s="34"/>
      <c r="N2207" s="34"/>
      <c r="O2207" s="35"/>
      <c r="R2207" s="35"/>
    </row>
    <row r="2208" spans="1:18" x14ac:dyDescent="0.25">
      <c r="A2208" s="29"/>
      <c r="B2208" s="34"/>
      <c r="C2208" s="35"/>
      <c r="D2208" s="35"/>
      <c r="E2208" s="35"/>
      <c r="F2208" s="35"/>
      <c r="H2208" s="34"/>
      <c r="I2208" s="35"/>
      <c r="J2208" s="36"/>
      <c r="K2208" s="34"/>
      <c r="N2208" s="34"/>
      <c r="O2208" s="35"/>
      <c r="R2208" s="35"/>
    </row>
    <row r="2209" spans="1:18" x14ac:dyDescent="0.25">
      <c r="A2209" s="29"/>
      <c r="B2209" s="34"/>
      <c r="C2209" s="35"/>
      <c r="D2209" s="35"/>
      <c r="E2209" s="35"/>
      <c r="F2209" s="35"/>
      <c r="H2209" s="34"/>
      <c r="I2209" s="35"/>
      <c r="J2209" s="36"/>
      <c r="K2209" s="34"/>
      <c r="N2209" s="34"/>
      <c r="O2209" s="35"/>
      <c r="R2209" s="35"/>
    </row>
    <row r="2210" spans="1:18" x14ac:dyDescent="0.25">
      <c r="A2210" s="29"/>
      <c r="B2210" s="34"/>
      <c r="C2210" s="35"/>
      <c r="D2210" s="35"/>
      <c r="E2210" s="35"/>
      <c r="F2210" s="35"/>
      <c r="H2210" s="34"/>
      <c r="I2210" s="35"/>
      <c r="J2210" s="36"/>
      <c r="K2210" s="34"/>
      <c r="N2210" s="34"/>
      <c r="O2210" s="35"/>
      <c r="R2210" s="35"/>
    </row>
    <row r="2211" spans="1:18" x14ac:dyDescent="0.25">
      <c r="A2211" s="29"/>
      <c r="B2211" s="34"/>
      <c r="C2211" s="35"/>
      <c r="D2211" s="35"/>
      <c r="E2211" s="35"/>
      <c r="F2211" s="35"/>
      <c r="H2211" s="34"/>
      <c r="I2211" s="35"/>
      <c r="J2211" s="36"/>
      <c r="K2211" s="34"/>
      <c r="N2211" s="34"/>
      <c r="O2211" s="35"/>
      <c r="R2211" s="35"/>
    </row>
    <row r="2212" spans="1:18" x14ac:dyDescent="0.25">
      <c r="A2212" s="29"/>
      <c r="B2212" s="34"/>
      <c r="C2212" s="35"/>
      <c r="D2212" s="35"/>
      <c r="E2212" s="35"/>
      <c r="F2212" s="35"/>
      <c r="H2212" s="34"/>
      <c r="I2212" s="35"/>
      <c r="J2212" s="36"/>
      <c r="K2212" s="34"/>
      <c r="N2212" s="34"/>
      <c r="O2212" s="35"/>
      <c r="R2212" s="35"/>
    </row>
    <row r="2213" spans="1:18" x14ac:dyDescent="0.25">
      <c r="A2213" s="29"/>
      <c r="B2213" s="34"/>
      <c r="C2213" s="35"/>
      <c r="D2213" s="35"/>
      <c r="E2213" s="35"/>
      <c r="F2213" s="35"/>
      <c r="H2213" s="34"/>
      <c r="I2213" s="35"/>
      <c r="J2213" s="36"/>
      <c r="K2213" s="34"/>
      <c r="N2213" s="34"/>
      <c r="O2213" s="35"/>
      <c r="R2213" s="35"/>
    </row>
    <row r="2214" spans="1:18" x14ac:dyDescent="0.25">
      <c r="A2214" s="29"/>
      <c r="B2214" s="34"/>
      <c r="C2214" s="35"/>
      <c r="D2214" s="35"/>
      <c r="E2214" s="35"/>
      <c r="F2214" s="35"/>
      <c r="H2214" s="34"/>
      <c r="I2214" s="35"/>
      <c r="J2214" s="36"/>
      <c r="K2214" s="34"/>
      <c r="N2214" s="34"/>
      <c r="O2214" s="35"/>
      <c r="R2214" s="35"/>
    </row>
    <row r="2215" spans="1:18" x14ac:dyDescent="0.25">
      <c r="A2215" s="29"/>
      <c r="B2215" s="34"/>
      <c r="C2215" s="35"/>
      <c r="D2215" s="35"/>
      <c r="E2215" s="35"/>
      <c r="F2215" s="35"/>
      <c r="H2215" s="34"/>
      <c r="I2215" s="35"/>
      <c r="J2215" s="36"/>
      <c r="K2215" s="34"/>
      <c r="N2215" s="34"/>
      <c r="O2215" s="35"/>
      <c r="R2215" s="35"/>
    </row>
    <row r="2216" spans="1:18" x14ac:dyDescent="0.25">
      <c r="A2216" s="29"/>
      <c r="B2216" s="34"/>
      <c r="C2216" s="35"/>
      <c r="D2216" s="35"/>
      <c r="E2216" s="35"/>
      <c r="F2216" s="35"/>
      <c r="H2216" s="34"/>
      <c r="I2216" s="35"/>
      <c r="J2216" s="36"/>
      <c r="K2216" s="34"/>
      <c r="N2216" s="34"/>
      <c r="O2216" s="35"/>
      <c r="R2216" s="35"/>
    </row>
    <row r="2217" spans="1:18" x14ac:dyDescent="0.25">
      <c r="A2217" s="29"/>
      <c r="B2217" s="34"/>
      <c r="C2217" s="35"/>
      <c r="D2217" s="35"/>
      <c r="E2217" s="35"/>
      <c r="F2217" s="35"/>
      <c r="H2217" s="34"/>
      <c r="I2217" s="35"/>
      <c r="J2217" s="36"/>
      <c r="K2217" s="34"/>
      <c r="N2217" s="34"/>
      <c r="O2217" s="35"/>
      <c r="R2217" s="35"/>
    </row>
    <row r="2218" spans="1:18" x14ac:dyDescent="0.25">
      <c r="A2218" s="29"/>
      <c r="B2218" s="34"/>
      <c r="C2218" s="35"/>
      <c r="D2218" s="35"/>
      <c r="E2218" s="35"/>
      <c r="F2218" s="35"/>
      <c r="H2218" s="34"/>
      <c r="I2218" s="35"/>
      <c r="J2218" s="36"/>
      <c r="K2218" s="34"/>
      <c r="N2218" s="34"/>
      <c r="O2218" s="35"/>
      <c r="R2218" s="35"/>
    </row>
    <row r="2219" spans="1:18" x14ac:dyDescent="0.25">
      <c r="A2219" s="29"/>
      <c r="B2219" s="34"/>
      <c r="C2219" s="35"/>
      <c r="D2219" s="35"/>
      <c r="E2219" s="35"/>
      <c r="F2219" s="35"/>
      <c r="H2219" s="34"/>
      <c r="I2219" s="35"/>
      <c r="J2219" s="36"/>
      <c r="K2219" s="34"/>
      <c r="N2219" s="34"/>
      <c r="O2219" s="35"/>
      <c r="R2219" s="35"/>
    </row>
    <row r="2220" spans="1:18" x14ac:dyDescent="0.25">
      <c r="A2220" s="29"/>
      <c r="B2220" s="34"/>
      <c r="C2220" s="35"/>
      <c r="D2220" s="35"/>
      <c r="E2220" s="35"/>
      <c r="F2220" s="35"/>
      <c r="H2220" s="34"/>
      <c r="I2220" s="35"/>
      <c r="J2220" s="36"/>
      <c r="K2220" s="34"/>
      <c r="N2220" s="34"/>
      <c r="O2220" s="35"/>
      <c r="R2220" s="35"/>
    </row>
    <row r="2221" spans="1:18" x14ac:dyDescent="0.25">
      <c r="A2221" s="29"/>
      <c r="B2221" s="34"/>
      <c r="C2221" s="35"/>
      <c r="D2221" s="35"/>
      <c r="E2221" s="35"/>
      <c r="F2221" s="35"/>
      <c r="H2221" s="34"/>
      <c r="I2221" s="35"/>
      <c r="J2221" s="36"/>
      <c r="K2221" s="34"/>
      <c r="N2221" s="34"/>
      <c r="O2221" s="35"/>
      <c r="R2221" s="35"/>
    </row>
    <row r="2222" spans="1:18" x14ac:dyDescent="0.25">
      <c r="A2222" s="29"/>
      <c r="B2222" s="34"/>
      <c r="C2222" s="35"/>
      <c r="D2222" s="35"/>
      <c r="E2222" s="35"/>
      <c r="F2222" s="35"/>
      <c r="H2222" s="34"/>
      <c r="I2222" s="35"/>
      <c r="J2222" s="36"/>
      <c r="K2222" s="34"/>
      <c r="N2222" s="34"/>
      <c r="O2222" s="35"/>
      <c r="R2222" s="35"/>
    </row>
    <row r="2223" spans="1:18" x14ac:dyDescent="0.25">
      <c r="A2223" s="29"/>
      <c r="B2223" s="34"/>
      <c r="C2223" s="35"/>
      <c r="D2223" s="35"/>
      <c r="E2223" s="35"/>
      <c r="F2223" s="35"/>
      <c r="H2223" s="34"/>
      <c r="I2223" s="35"/>
      <c r="J2223" s="36"/>
      <c r="K2223" s="34"/>
      <c r="N2223" s="34"/>
      <c r="O2223" s="35"/>
      <c r="R2223" s="35"/>
    </row>
    <row r="2224" spans="1:18" x14ac:dyDescent="0.25">
      <c r="A2224" s="29"/>
      <c r="B2224" s="34"/>
      <c r="C2224" s="35"/>
      <c r="D2224" s="35"/>
      <c r="E2224" s="35"/>
      <c r="F2224" s="35"/>
      <c r="H2224" s="34"/>
      <c r="I2224" s="35"/>
      <c r="J2224" s="36"/>
      <c r="K2224" s="34"/>
      <c r="N2224" s="34"/>
      <c r="O2224" s="35"/>
      <c r="R2224" s="35"/>
    </row>
    <row r="2225" spans="1:18" x14ac:dyDescent="0.25">
      <c r="A2225" s="29"/>
      <c r="B2225" s="34"/>
      <c r="C2225" s="35"/>
      <c r="D2225" s="35"/>
      <c r="E2225" s="35"/>
      <c r="F2225" s="35"/>
      <c r="H2225" s="34"/>
      <c r="I2225" s="35"/>
      <c r="J2225" s="36"/>
      <c r="K2225" s="34"/>
      <c r="N2225" s="34"/>
      <c r="O2225" s="35"/>
      <c r="R2225" s="35"/>
    </row>
    <row r="2226" spans="1:18" x14ac:dyDescent="0.25">
      <c r="A2226" s="29"/>
      <c r="B2226" s="34"/>
      <c r="C2226" s="35"/>
      <c r="D2226" s="35"/>
      <c r="E2226" s="35"/>
      <c r="F2226" s="35"/>
      <c r="H2226" s="34"/>
      <c r="I2226" s="35"/>
      <c r="J2226" s="36"/>
      <c r="K2226" s="34"/>
      <c r="N2226" s="34"/>
      <c r="O2226" s="35"/>
      <c r="R2226" s="35"/>
    </row>
    <row r="2227" spans="1:18" x14ac:dyDescent="0.25">
      <c r="A2227" s="29"/>
      <c r="B2227" s="34"/>
      <c r="C2227" s="35"/>
      <c r="D2227" s="35"/>
      <c r="E2227" s="35"/>
      <c r="F2227" s="35"/>
      <c r="H2227" s="34"/>
      <c r="I2227" s="35"/>
      <c r="J2227" s="36"/>
      <c r="K2227" s="34"/>
      <c r="N2227" s="34"/>
      <c r="O2227" s="35"/>
      <c r="R2227" s="35"/>
    </row>
    <row r="2228" spans="1:18" x14ac:dyDescent="0.25">
      <c r="A2228" s="29"/>
      <c r="B2228" s="34"/>
      <c r="C2228" s="35"/>
      <c r="D2228" s="35"/>
      <c r="E2228" s="35"/>
      <c r="F2228" s="35"/>
      <c r="H2228" s="34"/>
      <c r="I2228" s="35"/>
      <c r="J2228" s="36"/>
      <c r="K2228" s="34"/>
      <c r="N2228" s="34"/>
      <c r="O2228" s="35"/>
      <c r="R2228" s="35"/>
    </row>
    <row r="2229" spans="1:18" x14ac:dyDescent="0.25">
      <c r="A2229" s="29"/>
      <c r="B2229" s="34"/>
      <c r="C2229" s="35"/>
      <c r="D2229" s="35"/>
      <c r="E2229" s="35"/>
      <c r="F2229" s="35"/>
      <c r="H2229" s="34"/>
      <c r="I2229" s="35"/>
      <c r="J2229" s="36"/>
      <c r="K2229" s="34"/>
      <c r="N2229" s="34"/>
      <c r="O2229" s="35"/>
      <c r="R2229" s="35"/>
    </row>
    <row r="2230" spans="1:18" x14ac:dyDescent="0.25">
      <c r="A2230" s="29"/>
      <c r="B2230" s="34"/>
      <c r="C2230" s="35"/>
      <c r="D2230" s="35"/>
      <c r="E2230" s="35"/>
      <c r="F2230" s="35"/>
      <c r="H2230" s="34"/>
      <c r="I2230" s="35"/>
      <c r="J2230" s="36"/>
      <c r="K2230" s="34"/>
      <c r="N2230" s="34"/>
      <c r="O2230" s="35"/>
      <c r="R2230" s="35"/>
    </row>
    <row r="2231" spans="1:18" x14ac:dyDescent="0.25">
      <c r="A2231" s="29"/>
      <c r="B2231" s="34"/>
      <c r="C2231" s="35"/>
      <c r="D2231" s="35"/>
      <c r="E2231" s="35"/>
      <c r="F2231" s="35"/>
      <c r="H2231" s="34"/>
      <c r="I2231" s="35"/>
      <c r="J2231" s="36"/>
      <c r="K2231" s="34"/>
      <c r="N2231" s="34"/>
      <c r="O2231" s="35"/>
      <c r="R2231" s="35"/>
    </row>
    <row r="2232" spans="1:18" x14ac:dyDescent="0.25">
      <c r="A2232" s="29"/>
      <c r="B2232" s="34"/>
      <c r="C2232" s="35"/>
      <c r="D2232" s="35"/>
      <c r="E2232" s="35"/>
      <c r="F2232" s="35"/>
      <c r="H2232" s="34"/>
      <c r="I2232" s="35"/>
      <c r="J2232" s="36"/>
      <c r="K2232" s="34"/>
      <c r="N2232" s="34"/>
      <c r="O2232" s="35"/>
      <c r="R2232" s="35"/>
    </row>
    <row r="2233" spans="1:18" x14ac:dyDescent="0.25">
      <c r="A2233" s="29"/>
      <c r="B2233" s="34"/>
      <c r="C2233" s="35"/>
      <c r="D2233" s="35"/>
      <c r="E2233" s="35"/>
      <c r="F2233" s="35"/>
      <c r="H2233" s="34"/>
      <c r="I2233" s="35"/>
      <c r="J2233" s="36"/>
      <c r="K2233" s="34"/>
      <c r="N2233" s="34"/>
      <c r="O2233" s="35"/>
      <c r="R2233" s="35"/>
    </row>
    <row r="2234" spans="1:18" x14ac:dyDescent="0.25">
      <c r="A2234" s="29"/>
      <c r="B2234" s="34"/>
      <c r="C2234" s="35"/>
      <c r="D2234" s="35"/>
      <c r="E2234" s="35"/>
      <c r="F2234" s="35"/>
      <c r="H2234" s="34"/>
      <c r="I2234" s="35"/>
      <c r="J2234" s="36"/>
      <c r="K2234" s="34"/>
      <c r="N2234" s="34"/>
      <c r="O2234" s="35"/>
      <c r="R2234" s="35"/>
    </row>
    <row r="2235" spans="1:18" x14ac:dyDescent="0.25">
      <c r="A2235" s="29"/>
      <c r="B2235" s="34"/>
      <c r="C2235" s="35"/>
      <c r="D2235" s="35"/>
      <c r="E2235" s="35"/>
      <c r="F2235" s="35"/>
      <c r="H2235" s="34"/>
      <c r="I2235" s="35"/>
      <c r="J2235" s="36"/>
      <c r="K2235" s="34"/>
      <c r="N2235" s="34"/>
      <c r="O2235" s="35"/>
      <c r="R2235" s="35"/>
    </row>
    <row r="2236" spans="1:18" x14ac:dyDescent="0.25">
      <c r="A2236" s="29"/>
      <c r="B2236" s="34"/>
      <c r="C2236" s="35"/>
      <c r="D2236" s="35"/>
      <c r="E2236" s="35"/>
      <c r="F2236" s="35"/>
      <c r="H2236" s="34"/>
      <c r="I2236" s="35"/>
      <c r="J2236" s="36"/>
      <c r="K2236" s="34"/>
      <c r="N2236" s="34"/>
      <c r="O2236" s="35"/>
      <c r="R2236" s="35"/>
    </row>
    <row r="2237" spans="1:18" x14ac:dyDescent="0.25">
      <c r="A2237" s="29"/>
      <c r="B2237" s="34"/>
      <c r="C2237" s="35"/>
      <c r="D2237" s="35"/>
      <c r="E2237" s="35"/>
      <c r="F2237" s="35"/>
      <c r="H2237" s="34"/>
      <c r="I2237" s="35"/>
      <c r="J2237" s="36"/>
      <c r="K2237" s="34"/>
      <c r="N2237" s="34"/>
      <c r="O2237" s="35"/>
      <c r="R2237" s="35"/>
    </row>
    <row r="2238" spans="1:18" x14ac:dyDescent="0.25">
      <c r="A2238" s="29"/>
      <c r="B2238" s="34"/>
      <c r="C2238" s="35"/>
      <c r="D2238" s="35"/>
      <c r="E2238" s="35"/>
      <c r="F2238" s="35"/>
      <c r="H2238" s="34"/>
      <c r="I2238" s="35"/>
      <c r="J2238" s="36"/>
      <c r="K2238" s="34"/>
      <c r="N2238" s="34"/>
      <c r="O2238" s="35"/>
      <c r="R2238" s="35"/>
    </row>
    <row r="2239" spans="1:18" x14ac:dyDescent="0.25">
      <c r="A2239" s="29"/>
      <c r="B2239" s="34"/>
      <c r="C2239" s="35"/>
      <c r="D2239" s="35"/>
      <c r="E2239" s="35"/>
      <c r="F2239" s="35"/>
      <c r="H2239" s="34"/>
      <c r="I2239" s="35"/>
      <c r="J2239" s="36"/>
      <c r="K2239" s="34"/>
      <c r="N2239" s="34"/>
      <c r="O2239" s="35"/>
      <c r="R2239" s="35"/>
    </row>
    <row r="2240" spans="1:18" x14ac:dyDescent="0.25">
      <c r="A2240" s="29"/>
      <c r="B2240" s="34"/>
      <c r="C2240" s="35"/>
      <c r="D2240" s="35"/>
      <c r="E2240" s="35"/>
      <c r="F2240" s="35"/>
      <c r="H2240" s="34"/>
      <c r="I2240" s="35"/>
      <c r="J2240" s="36"/>
      <c r="K2240" s="34"/>
      <c r="N2240" s="34"/>
      <c r="O2240" s="35"/>
      <c r="R2240" s="35"/>
    </row>
    <row r="2241" spans="1:18" x14ac:dyDescent="0.25">
      <c r="A2241" s="29"/>
      <c r="B2241" s="34"/>
      <c r="C2241" s="35"/>
      <c r="D2241" s="35"/>
      <c r="E2241" s="35"/>
      <c r="F2241" s="35"/>
      <c r="H2241" s="34"/>
      <c r="I2241" s="35"/>
      <c r="J2241" s="36"/>
      <c r="K2241" s="34"/>
      <c r="N2241" s="34"/>
      <c r="O2241" s="35"/>
      <c r="R2241" s="35"/>
    </row>
    <row r="2242" spans="1:18" x14ac:dyDescent="0.25">
      <c r="A2242" s="29"/>
      <c r="B2242" s="34"/>
      <c r="C2242" s="35"/>
      <c r="D2242" s="35"/>
      <c r="E2242" s="35"/>
      <c r="F2242" s="35"/>
      <c r="H2242" s="34"/>
      <c r="I2242" s="35"/>
      <c r="J2242" s="36"/>
      <c r="K2242" s="34"/>
      <c r="N2242" s="34"/>
      <c r="O2242" s="35"/>
      <c r="R2242" s="35"/>
    </row>
    <row r="2243" spans="1:18" x14ac:dyDescent="0.25">
      <c r="A2243" s="29"/>
      <c r="B2243" s="34"/>
      <c r="C2243" s="35"/>
      <c r="D2243" s="35"/>
      <c r="E2243" s="35"/>
      <c r="F2243" s="35"/>
      <c r="H2243" s="34"/>
      <c r="I2243" s="35"/>
      <c r="J2243" s="36"/>
      <c r="K2243" s="34"/>
      <c r="N2243" s="34"/>
      <c r="O2243" s="35"/>
      <c r="R2243" s="35"/>
    </row>
    <row r="2244" spans="1:18" x14ac:dyDescent="0.25">
      <c r="A2244" s="29"/>
      <c r="B2244" s="34"/>
      <c r="C2244" s="35"/>
      <c r="D2244" s="35"/>
      <c r="E2244" s="35"/>
      <c r="F2244" s="35"/>
      <c r="H2244" s="34"/>
      <c r="I2244" s="35"/>
      <c r="J2244" s="36"/>
      <c r="K2244" s="34"/>
      <c r="N2244" s="34"/>
      <c r="O2244" s="35"/>
      <c r="R2244" s="35"/>
    </row>
    <row r="2245" spans="1:18" x14ac:dyDescent="0.25">
      <c r="A2245" s="29"/>
      <c r="B2245" s="34"/>
      <c r="C2245" s="35"/>
      <c r="D2245" s="35"/>
      <c r="E2245" s="35"/>
      <c r="F2245" s="35"/>
      <c r="H2245" s="34"/>
      <c r="I2245" s="35"/>
      <c r="J2245" s="36"/>
      <c r="K2245" s="34"/>
      <c r="N2245" s="34"/>
      <c r="O2245" s="35"/>
      <c r="R2245" s="35"/>
    </row>
    <row r="2246" spans="1:18" x14ac:dyDescent="0.25">
      <c r="A2246" s="29"/>
      <c r="B2246" s="34"/>
      <c r="C2246" s="35"/>
      <c r="D2246" s="35"/>
      <c r="E2246" s="35"/>
      <c r="F2246" s="35"/>
      <c r="H2246" s="34"/>
      <c r="I2246" s="35"/>
      <c r="J2246" s="36"/>
      <c r="K2246" s="34"/>
      <c r="N2246" s="34"/>
      <c r="O2246" s="35"/>
      <c r="R2246" s="35"/>
    </row>
    <row r="2247" spans="1:18" x14ac:dyDescent="0.25">
      <c r="A2247" s="29"/>
      <c r="B2247" s="34"/>
      <c r="C2247" s="35"/>
      <c r="D2247" s="35"/>
      <c r="E2247" s="35"/>
      <c r="F2247" s="35"/>
      <c r="H2247" s="34"/>
      <c r="I2247" s="35"/>
      <c r="J2247" s="36"/>
      <c r="K2247" s="34"/>
      <c r="N2247" s="34"/>
      <c r="O2247" s="35"/>
      <c r="R2247" s="35"/>
    </row>
    <row r="2248" spans="1:18" x14ac:dyDescent="0.25">
      <c r="A2248" s="29"/>
      <c r="B2248" s="34"/>
      <c r="C2248" s="35"/>
      <c r="D2248" s="35"/>
      <c r="E2248" s="35"/>
      <c r="F2248" s="35"/>
      <c r="H2248" s="34"/>
      <c r="I2248" s="35"/>
      <c r="J2248" s="36"/>
      <c r="K2248" s="34"/>
      <c r="N2248" s="34"/>
      <c r="O2248" s="35"/>
      <c r="R2248" s="35"/>
    </row>
    <row r="2249" spans="1:18" x14ac:dyDescent="0.25">
      <c r="A2249" s="29"/>
      <c r="B2249" s="34"/>
      <c r="C2249" s="35"/>
      <c r="D2249" s="35"/>
      <c r="E2249" s="35"/>
      <c r="F2249" s="35"/>
      <c r="H2249" s="34"/>
      <c r="I2249" s="35"/>
      <c r="J2249" s="36"/>
      <c r="K2249" s="34"/>
      <c r="N2249" s="34"/>
      <c r="O2249" s="35"/>
      <c r="R2249" s="35"/>
    </row>
    <row r="2250" spans="1:18" x14ac:dyDescent="0.25">
      <c r="A2250" s="29"/>
      <c r="B2250" s="34"/>
      <c r="C2250" s="35"/>
      <c r="D2250" s="35"/>
      <c r="E2250" s="35"/>
      <c r="F2250" s="35"/>
      <c r="H2250" s="34"/>
      <c r="I2250" s="35"/>
      <c r="J2250" s="36"/>
      <c r="K2250" s="34"/>
      <c r="N2250" s="34"/>
      <c r="O2250" s="35"/>
      <c r="R2250" s="35"/>
    </row>
    <row r="2251" spans="1:18" x14ac:dyDescent="0.25">
      <c r="A2251" s="29"/>
      <c r="B2251" s="34"/>
      <c r="C2251" s="35"/>
      <c r="D2251" s="35"/>
      <c r="E2251" s="35"/>
      <c r="F2251" s="35"/>
      <c r="H2251" s="34"/>
      <c r="I2251" s="35"/>
      <c r="J2251" s="36"/>
      <c r="K2251" s="34"/>
      <c r="N2251" s="34"/>
      <c r="O2251" s="35"/>
      <c r="R2251" s="35"/>
    </row>
    <row r="2252" spans="1:18" x14ac:dyDescent="0.25">
      <c r="A2252" s="29"/>
      <c r="B2252" s="34"/>
      <c r="C2252" s="35"/>
      <c r="D2252" s="35"/>
      <c r="E2252" s="35"/>
      <c r="F2252" s="35"/>
      <c r="H2252" s="34"/>
      <c r="I2252" s="35"/>
      <c r="J2252" s="36"/>
      <c r="K2252" s="34"/>
      <c r="N2252" s="34"/>
      <c r="O2252" s="35"/>
      <c r="R2252" s="35"/>
    </row>
    <row r="2253" spans="1:18" x14ac:dyDescent="0.25">
      <c r="A2253" s="29"/>
      <c r="B2253" s="34"/>
      <c r="C2253" s="35"/>
      <c r="D2253" s="35"/>
      <c r="E2253" s="35"/>
      <c r="F2253" s="35"/>
      <c r="H2253" s="34"/>
      <c r="I2253" s="35"/>
      <c r="J2253" s="36"/>
      <c r="K2253" s="34"/>
      <c r="N2253" s="34"/>
      <c r="O2253" s="35"/>
      <c r="R2253" s="35"/>
    </row>
    <row r="2254" spans="1:18" x14ac:dyDescent="0.25">
      <c r="A2254" s="29"/>
      <c r="B2254" s="34"/>
      <c r="C2254" s="35"/>
      <c r="D2254" s="35"/>
      <c r="E2254" s="35"/>
      <c r="F2254" s="35"/>
      <c r="H2254" s="34"/>
      <c r="I2254" s="35"/>
      <c r="J2254" s="36"/>
      <c r="K2254" s="34"/>
      <c r="N2254" s="34"/>
      <c r="O2254" s="35"/>
      <c r="R2254" s="35"/>
    </row>
    <row r="2255" spans="1:18" x14ac:dyDescent="0.25">
      <c r="A2255" s="29"/>
      <c r="B2255" s="34"/>
      <c r="C2255" s="35"/>
      <c r="D2255" s="35"/>
      <c r="E2255" s="35"/>
      <c r="F2255" s="35"/>
      <c r="H2255" s="34"/>
      <c r="I2255" s="35"/>
      <c r="J2255" s="36"/>
      <c r="K2255" s="34"/>
      <c r="N2255" s="34"/>
      <c r="O2255" s="35"/>
      <c r="R2255" s="35"/>
    </row>
    <row r="2256" spans="1:18" x14ac:dyDescent="0.25">
      <c r="A2256" s="29"/>
      <c r="B2256" s="34"/>
      <c r="C2256" s="35"/>
      <c r="D2256" s="35"/>
      <c r="E2256" s="35"/>
      <c r="F2256" s="35"/>
      <c r="H2256" s="34"/>
      <c r="I2256" s="35"/>
      <c r="J2256" s="36"/>
      <c r="K2256" s="34"/>
      <c r="N2256" s="34"/>
      <c r="O2256" s="35"/>
      <c r="R2256" s="35"/>
    </row>
    <row r="2257" spans="1:18" x14ac:dyDescent="0.25">
      <c r="A2257" s="29"/>
      <c r="B2257" s="34"/>
      <c r="C2257" s="35"/>
      <c r="D2257" s="35"/>
      <c r="E2257" s="35"/>
      <c r="F2257" s="35"/>
      <c r="H2257" s="34"/>
      <c r="I2257" s="35"/>
      <c r="J2257" s="36"/>
      <c r="K2257" s="34"/>
      <c r="N2257" s="34"/>
      <c r="O2257" s="35"/>
      <c r="R2257" s="35"/>
    </row>
    <row r="2258" spans="1:18" x14ac:dyDescent="0.25">
      <c r="A2258" s="29"/>
      <c r="B2258" s="34"/>
      <c r="C2258" s="35"/>
      <c r="D2258" s="35"/>
      <c r="E2258" s="35"/>
      <c r="F2258" s="35"/>
      <c r="H2258" s="34"/>
      <c r="I2258" s="35"/>
      <c r="J2258" s="36"/>
      <c r="K2258" s="34"/>
      <c r="N2258" s="34"/>
      <c r="O2258" s="35"/>
      <c r="R2258" s="35"/>
    </row>
    <row r="2259" spans="1:18" x14ac:dyDescent="0.25">
      <c r="A2259" s="29"/>
      <c r="B2259" s="34"/>
      <c r="C2259" s="35"/>
      <c r="D2259" s="35"/>
      <c r="E2259" s="35"/>
      <c r="F2259" s="35"/>
      <c r="H2259" s="34"/>
      <c r="I2259" s="35"/>
      <c r="J2259" s="36"/>
      <c r="K2259" s="34"/>
      <c r="N2259" s="34"/>
      <c r="O2259" s="35"/>
      <c r="R2259" s="35"/>
    </row>
    <row r="2260" spans="1:18" x14ac:dyDescent="0.25">
      <c r="A2260" s="29"/>
      <c r="B2260" s="34"/>
      <c r="C2260" s="35"/>
      <c r="D2260" s="35"/>
      <c r="E2260" s="35"/>
      <c r="F2260" s="35"/>
      <c r="H2260" s="34"/>
      <c r="I2260" s="35"/>
      <c r="J2260" s="36"/>
      <c r="K2260" s="34"/>
      <c r="N2260" s="34"/>
      <c r="O2260" s="35"/>
      <c r="R2260" s="35"/>
    </row>
    <row r="2261" spans="1:18" x14ac:dyDescent="0.25">
      <c r="A2261" s="29"/>
      <c r="B2261" s="34"/>
      <c r="C2261" s="35"/>
      <c r="D2261" s="35"/>
      <c r="E2261" s="35"/>
      <c r="F2261" s="35"/>
      <c r="H2261" s="34"/>
      <c r="I2261" s="35"/>
      <c r="J2261" s="36"/>
      <c r="K2261" s="34"/>
      <c r="N2261" s="34"/>
      <c r="O2261" s="35"/>
      <c r="R2261" s="35"/>
    </row>
    <row r="2262" spans="1:18" x14ac:dyDescent="0.25">
      <c r="A2262" s="29"/>
      <c r="B2262" s="34"/>
      <c r="C2262" s="35"/>
      <c r="D2262" s="35"/>
      <c r="E2262" s="35"/>
      <c r="F2262" s="35"/>
      <c r="H2262" s="34"/>
      <c r="I2262" s="35"/>
      <c r="J2262" s="36"/>
      <c r="K2262" s="34"/>
      <c r="N2262" s="34"/>
      <c r="O2262" s="35"/>
      <c r="R2262" s="35"/>
    </row>
    <row r="2263" spans="1:18" x14ac:dyDescent="0.25">
      <c r="A2263" s="29"/>
      <c r="B2263" s="34"/>
      <c r="C2263" s="35"/>
      <c r="D2263" s="35"/>
      <c r="E2263" s="35"/>
      <c r="F2263" s="35"/>
      <c r="H2263" s="34"/>
      <c r="I2263" s="35"/>
      <c r="J2263" s="36"/>
      <c r="K2263" s="34"/>
      <c r="N2263" s="34"/>
      <c r="O2263" s="35"/>
      <c r="R2263" s="35"/>
    </row>
    <row r="2264" spans="1:18" x14ac:dyDescent="0.25">
      <c r="A2264" s="29"/>
      <c r="B2264" s="34"/>
      <c r="C2264" s="35"/>
      <c r="D2264" s="35"/>
      <c r="E2264" s="35"/>
      <c r="F2264" s="35"/>
      <c r="H2264" s="34"/>
      <c r="I2264" s="35"/>
      <c r="J2264" s="36"/>
      <c r="K2264" s="34"/>
      <c r="N2264" s="34"/>
      <c r="O2264" s="35"/>
      <c r="R2264" s="35"/>
    </row>
    <row r="2265" spans="1:18" x14ac:dyDescent="0.25">
      <c r="A2265" s="29"/>
      <c r="B2265" s="34"/>
      <c r="C2265" s="35"/>
      <c r="D2265" s="35"/>
      <c r="E2265" s="35"/>
      <c r="F2265" s="35"/>
      <c r="H2265" s="34"/>
      <c r="I2265" s="35"/>
      <c r="J2265" s="36"/>
      <c r="K2265" s="34"/>
      <c r="N2265" s="34"/>
      <c r="O2265" s="35"/>
      <c r="R2265" s="35"/>
    </row>
    <row r="2266" spans="1:18" x14ac:dyDescent="0.25">
      <c r="A2266" s="29"/>
      <c r="B2266" s="34"/>
      <c r="C2266" s="35"/>
      <c r="D2266" s="35"/>
      <c r="E2266" s="35"/>
      <c r="F2266" s="35"/>
      <c r="H2266" s="34"/>
      <c r="I2266" s="35"/>
      <c r="J2266" s="36"/>
      <c r="K2266" s="34"/>
      <c r="N2266" s="34"/>
      <c r="O2266" s="35"/>
      <c r="R2266" s="35"/>
    </row>
    <row r="2267" spans="1:18" x14ac:dyDescent="0.25">
      <c r="A2267" s="29"/>
      <c r="B2267" s="34"/>
      <c r="C2267" s="35"/>
      <c r="D2267" s="35"/>
      <c r="E2267" s="35"/>
      <c r="F2267" s="35"/>
      <c r="H2267" s="34"/>
      <c r="I2267" s="35"/>
      <c r="J2267" s="36"/>
      <c r="K2267" s="34"/>
      <c r="N2267" s="34"/>
      <c r="O2267" s="35"/>
      <c r="R2267" s="35"/>
    </row>
    <row r="2268" spans="1:18" x14ac:dyDescent="0.25">
      <c r="A2268" s="29"/>
      <c r="B2268" s="34"/>
      <c r="C2268" s="35"/>
      <c r="D2268" s="35"/>
      <c r="E2268" s="35"/>
      <c r="F2268" s="35"/>
      <c r="H2268" s="34"/>
      <c r="I2268" s="35"/>
      <c r="J2268" s="36"/>
      <c r="K2268" s="34"/>
      <c r="N2268" s="34"/>
      <c r="O2268" s="35"/>
      <c r="R2268" s="35"/>
    </row>
    <row r="2269" spans="1:18" x14ac:dyDescent="0.25">
      <c r="A2269" s="29"/>
      <c r="B2269" s="34"/>
      <c r="C2269" s="35"/>
      <c r="D2269" s="35"/>
      <c r="E2269" s="35"/>
      <c r="F2269" s="35"/>
      <c r="H2269" s="34"/>
      <c r="I2269" s="35"/>
      <c r="J2269" s="36"/>
      <c r="K2269" s="34"/>
      <c r="N2269" s="34"/>
      <c r="O2269" s="35"/>
      <c r="R2269" s="35"/>
    </row>
    <row r="2270" spans="1:18" x14ac:dyDescent="0.25">
      <c r="A2270" s="29"/>
      <c r="B2270" s="34"/>
      <c r="C2270" s="35"/>
      <c r="D2270" s="35"/>
      <c r="E2270" s="35"/>
      <c r="F2270" s="35"/>
      <c r="H2270" s="34"/>
      <c r="I2270" s="35"/>
      <c r="J2270" s="36"/>
      <c r="K2270" s="34"/>
      <c r="N2270" s="34"/>
      <c r="O2270" s="35"/>
      <c r="R2270" s="35"/>
    </row>
    <row r="2271" spans="1:18" x14ac:dyDescent="0.25">
      <c r="A2271" s="29"/>
      <c r="B2271" s="34"/>
      <c r="C2271" s="35"/>
      <c r="D2271" s="35"/>
      <c r="E2271" s="35"/>
      <c r="F2271" s="35"/>
      <c r="H2271" s="34"/>
      <c r="I2271" s="35"/>
      <c r="J2271" s="36"/>
      <c r="K2271" s="34"/>
      <c r="N2271" s="34"/>
      <c r="O2271" s="35"/>
      <c r="R2271" s="35"/>
    </row>
    <row r="2272" spans="1:18" x14ac:dyDescent="0.25">
      <c r="A2272" s="29"/>
      <c r="B2272" s="34"/>
      <c r="C2272" s="35"/>
      <c r="D2272" s="35"/>
      <c r="E2272" s="35"/>
      <c r="F2272" s="35"/>
      <c r="H2272" s="34"/>
      <c r="I2272" s="35"/>
      <c r="J2272" s="36"/>
      <c r="K2272" s="34"/>
      <c r="N2272" s="34"/>
      <c r="O2272" s="35"/>
      <c r="R2272" s="35"/>
    </row>
    <row r="2273" spans="1:18" x14ac:dyDescent="0.25">
      <c r="A2273" s="29"/>
      <c r="B2273" s="34"/>
      <c r="C2273" s="35"/>
      <c r="D2273" s="35"/>
      <c r="E2273" s="35"/>
      <c r="F2273" s="35"/>
      <c r="H2273" s="34"/>
      <c r="I2273" s="35"/>
      <c r="J2273" s="36"/>
      <c r="K2273" s="34"/>
      <c r="N2273" s="34"/>
      <c r="O2273" s="35"/>
      <c r="R2273" s="35"/>
    </row>
    <row r="2274" spans="1:18" x14ac:dyDescent="0.25">
      <c r="A2274" s="29"/>
      <c r="B2274" s="34"/>
      <c r="C2274" s="35"/>
      <c r="D2274" s="35"/>
      <c r="E2274" s="35"/>
      <c r="F2274" s="35"/>
      <c r="H2274" s="34"/>
      <c r="I2274" s="35"/>
      <c r="J2274" s="36"/>
      <c r="K2274" s="34"/>
      <c r="N2274" s="34"/>
      <c r="O2274" s="35"/>
      <c r="R2274" s="35"/>
    </row>
    <row r="2275" spans="1:18" x14ac:dyDescent="0.25">
      <c r="A2275" s="29"/>
      <c r="B2275" s="34"/>
      <c r="C2275" s="35"/>
      <c r="D2275" s="35"/>
      <c r="E2275" s="35"/>
      <c r="F2275" s="35"/>
      <c r="H2275" s="34"/>
      <c r="I2275" s="35"/>
      <c r="J2275" s="36"/>
      <c r="K2275" s="34"/>
      <c r="N2275" s="34"/>
      <c r="O2275" s="35"/>
      <c r="R2275" s="35"/>
    </row>
    <row r="2276" spans="1:18" x14ac:dyDescent="0.25">
      <c r="A2276" s="29"/>
      <c r="B2276" s="34"/>
      <c r="C2276" s="35"/>
      <c r="D2276" s="35"/>
      <c r="E2276" s="35"/>
      <c r="F2276" s="35"/>
      <c r="H2276" s="34"/>
      <c r="I2276" s="35"/>
      <c r="J2276" s="36"/>
      <c r="K2276" s="34"/>
      <c r="N2276" s="34"/>
      <c r="O2276" s="35"/>
      <c r="R2276" s="35"/>
    </row>
    <row r="2277" spans="1:18" x14ac:dyDescent="0.25">
      <c r="A2277" s="29"/>
      <c r="B2277" s="34"/>
      <c r="C2277" s="35"/>
      <c r="D2277" s="35"/>
      <c r="E2277" s="35"/>
      <c r="F2277" s="35"/>
      <c r="H2277" s="34"/>
      <c r="I2277" s="35"/>
      <c r="J2277" s="36"/>
      <c r="K2277" s="34"/>
      <c r="N2277" s="34"/>
      <c r="O2277" s="35"/>
      <c r="R2277" s="35"/>
    </row>
    <row r="2278" spans="1:18" x14ac:dyDescent="0.25">
      <c r="A2278" s="29"/>
      <c r="B2278" s="34"/>
      <c r="C2278" s="35"/>
      <c r="D2278" s="35"/>
      <c r="E2278" s="35"/>
      <c r="F2278" s="35"/>
      <c r="H2278" s="34"/>
      <c r="I2278" s="35"/>
      <c r="J2278" s="36"/>
      <c r="K2278" s="34"/>
      <c r="N2278" s="34"/>
      <c r="O2278" s="35"/>
      <c r="R2278" s="35"/>
    </row>
    <row r="2279" spans="1:18" x14ac:dyDescent="0.25">
      <c r="A2279" s="29"/>
      <c r="B2279" s="34"/>
      <c r="C2279" s="35"/>
      <c r="D2279" s="35"/>
      <c r="E2279" s="35"/>
      <c r="F2279" s="35"/>
      <c r="H2279" s="34"/>
      <c r="I2279" s="35"/>
      <c r="J2279" s="36"/>
      <c r="K2279" s="34"/>
      <c r="N2279" s="34"/>
      <c r="O2279" s="35"/>
      <c r="R2279" s="35"/>
    </row>
    <row r="2280" spans="1:18" x14ac:dyDescent="0.25">
      <c r="A2280" s="29"/>
      <c r="B2280" s="34"/>
      <c r="C2280" s="35"/>
      <c r="D2280" s="35"/>
      <c r="E2280" s="35"/>
      <c r="F2280" s="35"/>
      <c r="H2280" s="34"/>
      <c r="I2280" s="35"/>
      <c r="J2280" s="36"/>
      <c r="K2280" s="34"/>
      <c r="N2280" s="34"/>
      <c r="O2280" s="35"/>
      <c r="R2280" s="35"/>
    </row>
    <row r="2281" spans="1:18" x14ac:dyDescent="0.25">
      <c r="A2281" s="29"/>
      <c r="B2281" s="34"/>
      <c r="C2281" s="35"/>
      <c r="D2281" s="35"/>
      <c r="E2281" s="35"/>
      <c r="F2281" s="35"/>
      <c r="H2281" s="34"/>
      <c r="I2281" s="35"/>
      <c r="J2281" s="36"/>
      <c r="K2281" s="34"/>
      <c r="N2281" s="34"/>
      <c r="O2281" s="35"/>
      <c r="R2281" s="35"/>
    </row>
    <row r="2282" spans="1:18" x14ac:dyDescent="0.25">
      <c r="A2282" s="29"/>
      <c r="B2282" s="34"/>
      <c r="C2282" s="35"/>
      <c r="D2282" s="35"/>
      <c r="E2282" s="35"/>
      <c r="F2282" s="35"/>
      <c r="H2282" s="34"/>
      <c r="I2282" s="35"/>
      <c r="J2282" s="36"/>
      <c r="K2282" s="34"/>
      <c r="N2282" s="34"/>
      <c r="O2282" s="35"/>
      <c r="R2282" s="35"/>
    </row>
    <row r="2283" spans="1:18" x14ac:dyDescent="0.25">
      <c r="A2283" s="29"/>
      <c r="B2283" s="34"/>
      <c r="C2283" s="35"/>
      <c r="D2283" s="35"/>
      <c r="E2283" s="35"/>
      <c r="F2283" s="35"/>
      <c r="H2283" s="34"/>
      <c r="I2283" s="35"/>
      <c r="J2283" s="36"/>
      <c r="K2283" s="34"/>
      <c r="N2283" s="34"/>
      <c r="O2283" s="35"/>
      <c r="R2283" s="35"/>
    </row>
    <row r="2284" spans="1:18" x14ac:dyDescent="0.25">
      <c r="A2284" s="29"/>
      <c r="B2284" s="34"/>
      <c r="C2284" s="35"/>
      <c r="D2284" s="35"/>
      <c r="E2284" s="35"/>
      <c r="F2284" s="35"/>
      <c r="H2284" s="34"/>
      <c r="I2284" s="35"/>
      <c r="J2284" s="36"/>
      <c r="K2284" s="34"/>
      <c r="N2284" s="34"/>
      <c r="O2284" s="35"/>
      <c r="R2284" s="35"/>
    </row>
    <row r="2285" spans="1:18" x14ac:dyDescent="0.25">
      <c r="A2285" s="29"/>
      <c r="B2285" s="34"/>
      <c r="C2285" s="35"/>
      <c r="D2285" s="35"/>
      <c r="E2285" s="35"/>
      <c r="F2285" s="35"/>
      <c r="H2285" s="34"/>
      <c r="I2285" s="35"/>
      <c r="J2285" s="36"/>
      <c r="K2285" s="34"/>
      <c r="N2285" s="34"/>
      <c r="O2285" s="35"/>
      <c r="R2285" s="35"/>
    </row>
    <row r="2286" spans="1:18" x14ac:dyDescent="0.25">
      <c r="A2286" s="29"/>
      <c r="B2286" s="34"/>
      <c r="C2286" s="35"/>
      <c r="D2286" s="35"/>
      <c r="E2286" s="35"/>
      <c r="F2286" s="35"/>
      <c r="H2286" s="34"/>
      <c r="I2286" s="35"/>
      <c r="J2286" s="36"/>
      <c r="K2286" s="34"/>
      <c r="N2286" s="34"/>
      <c r="O2286" s="35"/>
      <c r="R2286" s="35"/>
    </row>
    <row r="2287" spans="1:18" x14ac:dyDescent="0.25">
      <c r="A2287" s="29"/>
      <c r="B2287" s="34"/>
      <c r="C2287" s="35"/>
      <c r="D2287" s="35"/>
      <c r="E2287" s="35"/>
      <c r="F2287" s="35"/>
      <c r="H2287" s="34"/>
      <c r="I2287" s="35"/>
      <c r="J2287" s="36"/>
      <c r="K2287" s="34"/>
      <c r="N2287" s="34"/>
      <c r="O2287" s="35"/>
      <c r="R2287" s="35"/>
    </row>
    <row r="2288" spans="1:18" x14ac:dyDescent="0.25">
      <c r="A2288" s="29"/>
      <c r="B2288" s="34"/>
      <c r="C2288" s="35"/>
      <c r="D2288" s="35"/>
      <c r="E2288" s="35"/>
      <c r="F2288" s="35"/>
      <c r="H2288" s="34"/>
      <c r="I2288" s="35"/>
      <c r="J2288" s="36"/>
      <c r="K2288" s="34"/>
      <c r="N2288" s="34"/>
      <c r="O2288" s="35"/>
      <c r="R2288" s="35"/>
    </row>
    <row r="2289" spans="1:18" x14ac:dyDescent="0.25">
      <c r="A2289" s="29"/>
      <c r="B2289" s="34"/>
      <c r="C2289" s="35"/>
      <c r="D2289" s="35"/>
      <c r="E2289" s="35"/>
      <c r="F2289" s="35"/>
      <c r="H2289" s="34"/>
      <c r="I2289" s="35"/>
      <c r="J2289" s="36"/>
      <c r="K2289" s="34"/>
      <c r="N2289" s="34"/>
      <c r="O2289" s="35"/>
      <c r="R2289" s="35"/>
    </row>
    <row r="2290" spans="1:18" x14ac:dyDescent="0.25">
      <c r="A2290" s="29"/>
      <c r="B2290" s="34"/>
      <c r="C2290" s="35"/>
      <c r="D2290" s="35"/>
      <c r="E2290" s="35"/>
      <c r="F2290" s="35"/>
      <c r="H2290" s="34"/>
      <c r="I2290" s="35"/>
      <c r="J2290" s="36"/>
      <c r="K2290" s="34"/>
      <c r="N2290" s="34"/>
      <c r="O2290" s="35"/>
      <c r="R2290" s="35"/>
    </row>
    <row r="2291" spans="1:18" x14ac:dyDescent="0.25">
      <c r="A2291" s="29"/>
      <c r="B2291" s="34"/>
      <c r="C2291" s="35"/>
      <c r="D2291" s="35"/>
      <c r="E2291" s="35"/>
      <c r="F2291" s="35"/>
      <c r="H2291" s="34"/>
      <c r="I2291" s="35"/>
      <c r="J2291" s="36"/>
      <c r="K2291" s="34"/>
      <c r="N2291" s="34"/>
      <c r="O2291" s="35"/>
      <c r="R2291" s="35"/>
    </row>
    <row r="2292" spans="1:18" x14ac:dyDescent="0.25">
      <c r="A2292" s="29"/>
      <c r="B2292" s="34"/>
      <c r="C2292" s="35"/>
      <c r="D2292" s="35"/>
      <c r="E2292" s="35"/>
      <c r="F2292" s="35"/>
      <c r="H2292" s="34"/>
      <c r="I2292" s="35"/>
      <c r="J2292" s="36"/>
      <c r="K2292" s="34"/>
      <c r="N2292" s="34"/>
      <c r="O2292" s="35"/>
      <c r="R2292" s="35"/>
    </row>
    <row r="2293" spans="1:18" x14ac:dyDescent="0.25">
      <c r="A2293" s="29"/>
      <c r="B2293" s="34"/>
      <c r="C2293" s="35"/>
      <c r="D2293" s="35"/>
      <c r="E2293" s="35"/>
      <c r="F2293" s="35"/>
      <c r="H2293" s="34"/>
      <c r="I2293" s="35"/>
      <c r="J2293" s="36"/>
      <c r="K2293" s="34"/>
      <c r="N2293" s="34"/>
      <c r="O2293" s="35"/>
      <c r="R2293" s="35"/>
    </row>
    <row r="2294" spans="1:18" x14ac:dyDescent="0.25">
      <c r="A2294" s="29"/>
      <c r="B2294" s="34"/>
      <c r="C2294" s="35"/>
      <c r="D2294" s="35"/>
      <c r="E2294" s="35"/>
      <c r="F2294" s="35"/>
      <c r="H2294" s="34"/>
      <c r="I2294" s="35"/>
      <c r="J2294" s="36"/>
      <c r="K2294" s="34"/>
      <c r="N2294" s="34"/>
      <c r="O2294" s="35"/>
      <c r="R2294" s="35"/>
    </row>
    <row r="2295" spans="1:18" x14ac:dyDescent="0.25">
      <c r="A2295" s="29"/>
      <c r="B2295" s="34"/>
      <c r="C2295" s="35"/>
      <c r="D2295" s="35"/>
      <c r="E2295" s="35"/>
      <c r="F2295" s="35"/>
      <c r="H2295" s="34"/>
      <c r="I2295" s="35"/>
      <c r="J2295" s="36"/>
      <c r="K2295" s="34"/>
      <c r="N2295" s="34"/>
      <c r="O2295" s="35"/>
      <c r="R2295" s="35"/>
    </row>
    <row r="2296" spans="1:18" x14ac:dyDescent="0.25">
      <c r="A2296" s="29"/>
      <c r="B2296" s="34"/>
      <c r="C2296" s="35"/>
      <c r="D2296" s="35"/>
      <c r="E2296" s="35"/>
      <c r="F2296" s="35"/>
      <c r="H2296" s="34"/>
      <c r="I2296" s="35"/>
      <c r="J2296" s="36"/>
      <c r="K2296" s="34"/>
      <c r="N2296" s="34"/>
      <c r="O2296" s="35"/>
      <c r="R2296" s="35"/>
    </row>
    <row r="2297" spans="1:18" x14ac:dyDescent="0.25">
      <c r="A2297" s="29"/>
      <c r="B2297" s="34"/>
      <c r="C2297" s="35"/>
      <c r="D2297" s="35"/>
      <c r="E2297" s="35"/>
      <c r="F2297" s="35"/>
      <c r="H2297" s="34"/>
      <c r="I2297" s="35"/>
      <c r="J2297" s="36"/>
      <c r="K2297" s="34"/>
      <c r="N2297" s="34"/>
      <c r="O2297" s="35"/>
      <c r="R2297" s="35"/>
    </row>
    <row r="2298" spans="1:18" x14ac:dyDescent="0.25">
      <c r="A2298" s="29"/>
      <c r="B2298" s="34"/>
      <c r="C2298" s="35"/>
      <c r="D2298" s="35"/>
      <c r="E2298" s="35"/>
      <c r="F2298" s="35"/>
      <c r="H2298" s="34"/>
      <c r="I2298" s="35"/>
      <c r="J2298" s="36"/>
      <c r="K2298" s="34"/>
      <c r="N2298" s="34"/>
      <c r="O2298" s="35"/>
      <c r="R2298" s="35"/>
    </row>
    <row r="2299" spans="1:18" x14ac:dyDescent="0.25">
      <c r="A2299" s="29"/>
      <c r="B2299" s="34"/>
      <c r="C2299" s="35"/>
      <c r="D2299" s="35"/>
      <c r="E2299" s="35"/>
      <c r="F2299" s="35"/>
      <c r="H2299" s="34"/>
      <c r="I2299" s="35"/>
      <c r="J2299" s="36"/>
      <c r="K2299" s="34"/>
      <c r="N2299" s="34"/>
      <c r="O2299" s="35"/>
      <c r="R2299" s="35"/>
    </row>
    <row r="2300" spans="1:18" x14ac:dyDescent="0.25">
      <c r="A2300" s="29"/>
      <c r="B2300" s="34"/>
      <c r="C2300" s="35"/>
      <c r="D2300" s="35"/>
      <c r="E2300" s="35"/>
      <c r="F2300" s="35"/>
      <c r="H2300" s="34"/>
      <c r="I2300" s="35"/>
      <c r="J2300" s="36"/>
      <c r="K2300" s="34"/>
      <c r="N2300" s="34"/>
      <c r="O2300" s="35"/>
      <c r="R2300" s="35"/>
    </row>
    <row r="2301" spans="1:18" x14ac:dyDescent="0.25">
      <c r="A2301" s="29"/>
      <c r="B2301" s="34"/>
      <c r="C2301" s="35"/>
      <c r="D2301" s="35"/>
      <c r="E2301" s="35"/>
      <c r="F2301" s="35"/>
      <c r="H2301" s="34"/>
      <c r="I2301" s="35"/>
      <c r="J2301" s="36"/>
      <c r="K2301" s="34"/>
      <c r="N2301" s="34"/>
      <c r="O2301" s="35"/>
      <c r="R2301" s="35"/>
    </row>
    <row r="2302" spans="1:18" x14ac:dyDescent="0.25">
      <c r="A2302" s="29"/>
      <c r="B2302" s="34"/>
      <c r="C2302" s="35"/>
      <c r="D2302" s="35"/>
      <c r="E2302" s="35"/>
      <c r="F2302" s="35"/>
      <c r="H2302" s="34"/>
      <c r="I2302" s="35"/>
      <c r="J2302" s="36"/>
      <c r="K2302" s="34"/>
      <c r="N2302" s="34"/>
      <c r="O2302" s="35"/>
      <c r="R2302" s="35"/>
    </row>
    <row r="2303" spans="1:18" x14ac:dyDescent="0.25">
      <c r="A2303" s="29"/>
      <c r="B2303" s="34"/>
      <c r="C2303" s="35"/>
      <c r="D2303" s="35"/>
      <c r="E2303" s="35"/>
      <c r="F2303" s="35"/>
      <c r="H2303" s="34"/>
      <c r="I2303" s="35"/>
      <c r="J2303" s="36"/>
      <c r="K2303" s="34"/>
      <c r="N2303" s="34"/>
      <c r="O2303" s="35"/>
      <c r="R2303" s="35"/>
    </row>
    <row r="2304" spans="1:18" x14ac:dyDescent="0.25">
      <c r="A2304" s="29"/>
      <c r="B2304" s="34"/>
      <c r="C2304" s="35"/>
      <c r="D2304" s="35"/>
      <c r="E2304" s="35"/>
      <c r="F2304" s="35"/>
      <c r="H2304" s="34"/>
      <c r="I2304" s="35"/>
      <c r="J2304" s="36"/>
      <c r="K2304" s="34"/>
      <c r="N2304" s="34"/>
      <c r="O2304" s="35"/>
      <c r="R2304" s="35"/>
    </row>
    <row r="2305" spans="1:18" x14ac:dyDescent="0.25">
      <c r="A2305" s="29"/>
      <c r="B2305" s="34"/>
      <c r="C2305" s="35"/>
      <c r="D2305" s="35"/>
      <c r="E2305" s="35"/>
      <c r="F2305" s="35"/>
      <c r="H2305" s="34"/>
      <c r="I2305" s="35"/>
      <c r="J2305" s="36"/>
      <c r="K2305" s="34"/>
      <c r="N2305" s="34"/>
      <c r="O2305" s="35"/>
      <c r="R2305" s="35"/>
    </row>
    <row r="2306" spans="1:18" x14ac:dyDescent="0.25">
      <c r="A2306" s="29"/>
      <c r="B2306" s="34"/>
      <c r="C2306" s="35"/>
      <c r="D2306" s="35"/>
      <c r="E2306" s="35"/>
      <c r="F2306" s="35"/>
      <c r="H2306" s="34"/>
      <c r="I2306" s="35"/>
      <c r="J2306" s="36"/>
      <c r="K2306" s="34"/>
      <c r="N2306" s="34"/>
      <c r="O2306" s="35"/>
      <c r="R2306" s="35"/>
    </row>
    <row r="2307" spans="1:18" x14ac:dyDescent="0.25">
      <c r="A2307" s="29"/>
      <c r="B2307" s="34"/>
      <c r="C2307" s="35"/>
      <c r="D2307" s="35"/>
      <c r="E2307" s="35"/>
      <c r="F2307" s="35"/>
      <c r="H2307" s="34"/>
      <c r="I2307" s="35"/>
      <c r="J2307" s="36"/>
      <c r="K2307" s="34"/>
      <c r="N2307" s="34"/>
      <c r="O2307" s="35"/>
      <c r="R2307" s="35"/>
    </row>
    <row r="2308" spans="1:18" x14ac:dyDescent="0.25">
      <c r="A2308" s="29"/>
      <c r="B2308" s="34"/>
      <c r="C2308" s="35"/>
      <c r="D2308" s="35"/>
      <c r="E2308" s="35"/>
      <c r="F2308" s="35"/>
      <c r="H2308" s="34"/>
      <c r="I2308" s="35"/>
      <c r="J2308" s="36"/>
      <c r="K2308" s="34"/>
      <c r="N2308" s="34"/>
      <c r="O2308" s="35"/>
      <c r="R2308" s="35"/>
    </row>
    <row r="2309" spans="1:18" x14ac:dyDescent="0.25">
      <c r="A2309" s="29"/>
      <c r="B2309" s="34"/>
      <c r="C2309" s="35"/>
      <c r="D2309" s="35"/>
      <c r="E2309" s="35"/>
      <c r="F2309" s="35"/>
      <c r="H2309" s="34"/>
      <c r="I2309" s="35"/>
      <c r="J2309" s="36"/>
      <c r="K2309" s="34"/>
      <c r="N2309" s="34"/>
      <c r="O2309" s="35"/>
      <c r="R2309" s="35"/>
    </row>
    <row r="2310" spans="1:18" x14ac:dyDescent="0.25">
      <c r="A2310" s="29"/>
      <c r="B2310" s="34"/>
      <c r="C2310" s="35"/>
      <c r="D2310" s="35"/>
      <c r="E2310" s="35"/>
      <c r="F2310" s="35"/>
      <c r="H2310" s="34"/>
      <c r="I2310" s="35"/>
      <c r="J2310" s="36"/>
      <c r="K2310" s="34"/>
      <c r="N2310" s="34"/>
      <c r="O2310" s="35"/>
      <c r="R2310" s="35"/>
    </row>
    <row r="2311" spans="1:18" x14ac:dyDescent="0.25">
      <c r="A2311" s="29"/>
      <c r="B2311" s="34"/>
      <c r="C2311" s="35"/>
      <c r="D2311" s="35"/>
      <c r="E2311" s="35"/>
      <c r="F2311" s="35"/>
      <c r="H2311" s="34"/>
      <c r="I2311" s="35"/>
      <c r="J2311" s="36"/>
      <c r="K2311" s="34"/>
      <c r="N2311" s="34"/>
      <c r="O2311" s="35"/>
      <c r="R2311" s="35"/>
    </row>
    <row r="2312" spans="1:18" x14ac:dyDescent="0.25">
      <c r="A2312" s="29"/>
      <c r="B2312" s="34"/>
      <c r="C2312" s="35"/>
      <c r="D2312" s="35"/>
      <c r="E2312" s="35"/>
      <c r="F2312" s="35"/>
      <c r="H2312" s="34"/>
      <c r="I2312" s="35"/>
      <c r="J2312" s="36"/>
      <c r="K2312" s="34"/>
      <c r="N2312" s="34"/>
      <c r="O2312" s="35"/>
      <c r="R2312" s="35"/>
    </row>
    <row r="2313" spans="1:18" x14ac:dyDescent="0.25">
      <c r="A2313" s="29"/>
      <c r="B2313" s="34"/>
      <c r="C2313" s="35"/>
      <c r="D2313" s="35"/>
      <c r="E2313" s="35"/>
      <c r="F2313" s="35"/>
      <c r="H2313" s="34"/>
      <c r="I2313" s="35"/>
      <c r="J2313" s="36"/>
      <c r="K2313" s="34"/>
      <c r="N2313" s="34"/>
      <c r="O2313" s="35"/>
      <c r="R2313" s="35"/>
    </row>
    <row r="2314" spans="1:18" x14ac:dyDescent="0.25">
      <c r="A2314" s="29"/>
      <c r="B2314" s="34"/>
      <c r="C2314" s="35"/>
      <c r="D2314" s="35"/>
      <c r="E2314" s="35"/>
      <c r="F2314" s="35"/>
      <c r="H2314" s="34"/>
      <c r="I2314" s="35"/>
      <c r="J2314" s="36"/>
      <c r="K2314" s="34"/>
      <c r="N2314" s="34"/>
      <c r="O2314" s="35"/>
      <c r="R2314" s="35"/>
    </row>
    <row r="2315" spans="1:18" x14ac:dyDescent="0.25">
      <c r="A2315" s="29"/>
      <c r="B2315" s="34"/>
      <c r="C2315" s="35"/>
      <c r="D2315" s="35"/>
      <c r="E2315" s="35"/>
      <c r="F2315" s="35"/>
      <c r="H2315" s="34"/>
      <c r="I2315" s="35"/>
      <c r="J2315" s="36"/>
      <c r="K2315" s="34"/>
      <c r="N2315" s="34"/>
      <c r="O2315" s="35"/>
      <c r="R2315" s="35"/>
    </row>
    <row r="2316" spans="1:18" x14ac:dyDescent="0.25">
      <c r="A2316" s="29"/>
      <c r="B2316" s="34"/>
      <c r="C2316" s="35"/>
      <c r="D2316" s="35"/>
      <c r="E2316" s="35"/>
      <c r="F2316" s="35"/>
      <c r="H2316" s="34"/>
      <c r="I2316" s="35"/>
      <c r="J2316" s="36"/>
      <c r="K2316" s="34"/>
      <c r="N2316" s="34"/>
      <c r="O2316" s="35"/>
      <c r="R2316" s="35"/>
    </row>
    <row r="2317" spans="1:18" x14ac:dyDescent="0.25">
      <c r="A2317" s="29"/>
      <c r="B2317" s="34"/>
      <c r="C2317" s="35"/>
      <c r="D2317" s="35"/>
      <c r="E2317" s="35"/>
      <c r="F2317" s="35"/>
      <c r="H2317" s="34"/>
      <c r="I2317" s="35"/>
      <c r="J2317" s="36"/>
      <c r="K2317" s="34"/>
      <c r="N2317" s="34"/>
      <c r="O2317" s="35"/>
      <c r="R2317" s="35"/>
    </row>
    <row r="2318" spans="1:18" x14ac:dyDescent="0.25">
      <c r="A2318" s="29"/>
      <c r="B2318" s="34"/>
      <c r="C2318" s="35"/>
      <c r="D2318" s="35"/>
      <c r="E2318" s="35"/>
      <c r="F2318" s="35"/>
      <c r="H2318" s="34"/>
      <c r="I2318" s="35"/>
      <c r="J2318" s="36"/>
      <c r="K2318" s="34"/>
      <c r="N2318" s="34"/>
      <c r="O2318" s="35"/>
      <c r="R2318" s="35"/>
    </row>
    <row r="2319" spans="1:18" x14ac:dyDescent="0.25">
      <c r="A2319" s="29"/>
      <c r="B2319" s="34"/>
      <c r="C2319" s="35"/>
      <c r="D2319" s="35"/>
      <c r="E2319" s="35"/>
      <c r="F2319" s="35"/>
      <c r="H2319" s="34"/>
      <c r="I2319" s="35"/>
      <c r="J2319" s="36"/>
      <c r="K2319" s="34"/>
      <c r="N2319" s="34"/>
      <c r="O2319" s="35"/>
      <c r="R2319" s="35"/>
    </row>
    <row r="2320" spans="1:18" x14ac:dyDescent="0.25">
      <c r="A2320" s="29"/>
      <c r="B2320" s="34"/>
      <c r="C2320" s="35"/>
      <c r="D2320" s="35"/>
      <c r="E2320" s="35"/>
      <c r="F2320" s="35"/>
      <c r="H2320" s="34"/>
      <c r="I2320" s="35"/>
      <c r="J2320" s="36"/>
      <c r="K2320" s="34"/>
      <c r="N2320" s="34"/>
      <c r="O2320" s="35"/>
      <c r="R2320" s="35"/>
    </row>
    <row r="2321" spans="1:18" x14ac:dyDescent="0.25">
      <c r="A2321" s="29"/>
      <c r="B2321" s="34"/>
      <c r="C2321" s="35"/>
      <c r="D2321" s="35"/>
      <c r="E2321" s="35"/>
      <c r="F2321" s="35"/>
      <c r="H2321" s="34"/>
      <c r="I2321" s="35"/>
      <c r="J2321" s="36"/>
      <c r="K2321" s="34"/>
      <c r="N2321" s="34"/>
      <c r="O2321" s="35"/>
      <c r="R2321" s="35"/>
    </row>
    <row r="2322" spans="1:18" x14ac:dyDescent="0.25">
      <c r="A2322" s="29"/>
      <c r="B2322" s="34"/>
      <c r="C2322" s="35"/>
      <c r="D2322" s="35"/>
      <c r="E2322" s="35"/>
      <c r="F2322" s="35"/>
      <c r="H2322" s="34"/>
      <c r="I2322" s="35"/>
      <c r="J2322" s="36"/>
      <c r="K2322" s="34"/>
      <c r="N2322" s="34"/>
      <c r="O2322" s="35"/>
      <c r="R2322" s="35"/>
    </row>
    <row r="2323" spans="1:18" x14ac:dyDescent="0.25">
      <c r="A2323" s="29"/>
      <c r="B2323" s="34"/>
      <c r="C2323" s="35"/>
      <c r="D2323" s="35"/>
      <c r="E2323" s="35"/>
      <c r="F2323" s="35"/>
      <c r="H2323" s="34"/>
      <c r="I2323" s="35"/>
      <c r="J2323" s="36"/>
      <c r="K2323" s="34"/>
      <c r="N2323" s="34"/>
      <c r="O2323" s="35"/>
      <c r="R2323" s="35"/>
    </row>
    <row r="2324" spans="1:18" x14ac:dyDescent="0.25">
      <c r="A2324" s="29"/>
      <c r="B2324" s="34"/>
      <c r="C2324" s="35"/>
      <c r="D2324" s="35"/>
      <c r="E2324" s="35"/>
      <c r="F2324" s="35"/>
      <c r="H2324" s="34"/>
      <c r="I2324" s="35"/>
      <c r="J2324" s="36"/>
      <c r="K2324" s="34"/>
      <c r="N2324" s="34"/>
      <c r="O2324" s="35"/>
      <c r="R2324" s="35"/>
    </row>
    <row r="2325" spans="1:18" x14ac:dyDescent="0.25">
      <c r="A2325" s="29"/>
      <c r="B2325" s="34"/>
      <c r="C2325" s="35"/>
      <c r="D2325" s="35"/>
      <c r="E2325" s="35"/>
      <c r="F2325" s="35"/>
      <c r="H2325" s="34"/>
      <c r="I2325" s="35"/>
      <c r="J2325" s="36"/>
      <c r="K2325" s="34"/>
      <c r="N2325" s="34"/>
      <c r="O2325" s="35"/>
      <c r="R2325" s="35"/>
    </row>
    <row r="2326" spans="1:18" x14ac:dyDescent="0.25">
      <c r="A2326" s="29"/>
      <c r="B2326" s="34"/>
      <c r="C2326" s="35"/>
      <c r="D2326" s="35"/>
      <c r="E2326" s="35"/>
      <c r="F2326" s="35"/>
      <c r="H2326" s="34"/>
      <c r="I2326" s="35"/>
      <c r="J2326" s="36"/>
      <c r="K2326" s="34"/>
      <c r="N2326" s="34"/>
      <c r="O2326" s="35"/>
      <c r="R2326" s="35"/>
    </row>
    <row r="2327" spans="1:18" x14ac:dyDescent="0.25">
      <c r="A2327" s="29"/>
      <c r="B2327" s="34"/>
      <c r="C2327" s="35"/>
      <c r="D2327" s="35"/>
      <c r="E2327" s="35"/>
      <c r="F2327" s="35"/>
      <c r="H2327" s="34"/>
      <c r="I2327" s="35"/>
      <c r="J2327" s="36"/>
      <c r="K2327" s="34"/>
      <c r="N2327" s="34"/>
      <c r="O2327" s="35"/>
      <c r="R2327" s="35"/>
    </row>
    <row r="2328" spans="1:18" x14ac:dyDescent="0.25">
      <c r="A2328" s="29"/>
      <c r="B2328" s="34"/>
      <c r="C2328" s="35"/>
      <c r="D2328" s="35"/>
      <c r="E2328" s="35"/>
      <c r="F2328" s="35"/>
      <c r="H2328" s="34"/>
      <c r="I2328" s="35"/>
      <c r="J2328" s="36"/>
      <c r="K2328" s="34"/>
      <c r="N2328" s="34"/>
      <c r="O2328" s="35"/>
      <c r="R2328" s="35"/>
    </row>
    <row r="2329" spans="1:18" x14ac:dyDescent="0.25">
      <c r="A2329" s="29"/>
      <c r="B2329" s="34"/>
      <c r="C2329" s="35"/>
      <c r="D2329" s="35"/>
      <c r="E2329" s="35"/>
      <c r="F2329" s="35"/>
      <c r="H2329" s="34"/>
      <c r="I2329" s="35"/>
      <c r="J2329" s="36"/>
      <c r="K2329" s="34"/>
      <c r="N2329" s="34"/>
      <c r="O2329" s="35"/>
      <c r="R2329" s="35"/>
    </row>
    <row r="2330" spans="1:18" x14ac:dyDescent="0.25">
      <c r="A2330" s="29"/>
      <c r="B2330" s="34"/>
      <c r="C2330" s="35"/>
      <c r="D2330" s="35"/>
      <c r="E2330" s="35"/>
      <c r="F2330" s="35"/>
      <c r="H2330" s="34"/>
      <c r="I2330" s="35"/>
      <c r="J2330" s="36"/>
      <c r="K2330" s="34"/>
      <c r="N2330" s="34"/>
      <c r="O2330" s="35"/>
      <c r="R2330" s="35"/>
    </row>
    <row r="2331" spans="1:18" x14ac:dyDescent="0.25">
      <c r="A2331" s="29"/>
      <c r="B2331" s="34"/>
      <c r="C2331" s="35"/>
      <c r="D2331" s="35"/>
      <c r="E2331" s="35"/>
      <c r="F2331" s="35"/>
      <c r="H2331" s="34"/>
      <c r="I2331" s="35"/>
      <c r="J2331" s="36"/>
      <c r="K2331" s="34"/>
      <c r="N2331" s="34"/>
      <c r="O2331" s="35"/>
      <c r="R2331" s="35"/>
    </row>
    <row r="2332" spans="1:18" x14ac:dyDescent="0.25">
      <c r="A2332" s="29"/>
      <c r="B2332" s="34"/>
      <c r="C2332" s="35"/>
      <c r="D2332" s="35"/>
      <c r="E2332" s="35"/>
      <c r="F2332" s="35"/>
      <c r="H2332" s="34"/>
      <c r="I2332" s="35"/>
      <c r="J2332" s="36"/>
      <c r="K2332" s="34"/>
      <c r="N2332" s="34"/>
      <c r="O2332" s="35"/>
      <c r="R2332" s="35"/>
    </row>
    <row r="2333" spans="1:18" x14ac:dyDescent="0.25">
      <c r="A2333" s="29"/>
      <c r="B2333" s="34"/>
      <c r="C2333" s="35"/>
      <c r="D2333" s="35"/>
      <c r="E2333" s="35"/>
      <c r="F2333" s="35"/>
      <c r="H2333" s="34"/>
      <c r="I2333" s="35"/>
      <c r="J2333" s="36"/>
      <c r="K2333" s="34"/>
      <c r="N2333" s="34"/>
      <c r="O2333" s="35"/>
      <c r="R2333" s="35"/>
    </row>
    <row r="2334" spans="1:18" x14ac:dyDescent="0.25">
      <c r="A2334" s="29"/>
      <c r="B2334" s="34"/>
      <c r="C2334" s="35"/>
      <c r="D2334" s="35"/>
      <c r="E2334" s="35"/>
      <c r="F2334" s="35"/>
      <c r="H2334" s="34"/>
      <c r="I2334" s="35"/>
      <c r="J2334" s="36"/>
      <c r="K2334" s="34"/>
      <c r="N2334" s="34"/>
      <c r="O2334" s="35"/>
      <c r="R2334" s="35"/>
    </row>
    <row r="2335" spans="1:18" x14ac:dyDescent="0.25">
      <c r="A2335" s="29"/>
      <c r="B2335" s="34"/>
      <c r="C2335" s="35"/>
      <c r="D2335" s="35"/>
      <c r="E2335" s="35"/>
      <c r="F2335" s="35"/>
      <c r="H2335" s="34"/>
      <c r="I2335" s="35"/>
      <c r="J2335" s="36"/>
      <c r="K2335" s="34"/>
      <c r="N2335" s="34"/>
      <c r="O2335" s="35"/>
      <c r="R2335" s="35"/>
    </row>
    <row r="2336" spans="1:18" x14ac:dyDescent="0.25">
      <c r="A2336" s="29"/>
      <c r="B2336" s="34"/>
      <c r="C2336" s="35"/>
      <c r="D2336" s="35"/>
      <c r="E2336" s="35"/>
      <c r="F2336" s="35"/>
      <c r="H2336" s="34"/>
      <c r="I2336" s="35"/>
      <c r="J2336" s="36"/>
      <c r="K2336" s="34"/>
      <c r="N2336" s="34"/>
      <c r="O2336" s="35"/>
      <c r="R2336" s="35"/>
    </row>
    <row r="2337" spans="1:18" x14ac:dyDescent="0.25">
      <c r="A2337" s="29"/>
      <c r="B2337" s="34"/>
      <c r="C2337" s="35"/>
      <c r="D2337" s="35"/>
      <c r="E2337" s="35"/>
      <c r="F2337" s="35"/>
      <c r="H2337" s="34"/>
      <c r="I2337" s="35"/>
      <c r="J2337" s="36"/>
      <c r="K2337" s="34"/>
      <c r="N2337" s="34"/>
      <c r="O2337" s="35"/>
      <c r="R2337" s="35"/>
    </row>
    <row r="2338" spans="1:18" x14ac:dyDescent="0.25">
      <c r="A2338" s="29"/>
      <c r="B2338" s="34"/>
      <c r="C2338" s="35"/>
      <c r="D2338" s="35"/>
      <c r="E2338" s="35"/>
      <c r="F2338" s="35"/>
      <c r="H2338" s="34"/>
      <c r="I2338" s="35"/>
      <c r="J2338" s="36"/>
      <c r="K2338" s="34"/>
      <c r="N2338" s="34"/>
      <c r="O2338" s="35"/>
      <c r="R2338" s="35"/>
    </row>
    <row r="2339" spans="1:18" x14ac:dyDescent="0.25">
      <c r="A2339" s="29"/>
      <c r="B2339" s="34"/>
      <c r="C2339" s="35"/>
      <c r="D2339" s="35"/>
      <c r="E2339" s="35"/>
      <c r="F2339" s="35"/>
      <c r="H2339" s="34"/>
      <c r="I2339" s="35"/>
      <c r="J2339" s="36"/>
      <c r="K2339" s="34"/>
      <c r="N2339" s="34"/>
      <c r="O2339" s="35"/>
      <c r="R2339" s="35"/>
    </row>
    <row r="2340" spans="1:18" x14ac:dyDescent="0.25">
      <c r="A2340" s="29"/>
      <c r="B2340" s="34"/>
      <c r="C2340" s="35"/>
      <c r="D2340" s="35"/>
      <c r="E2340" s="35"/>
      <c r="F2340" s="35"/>
      <c r="H2340" s="34"/>
      <c r="I2340" s="35"/>
      <c r="J2340" s="36"/>
      <c r="K2340" s="34"/>
      <c r="N2340" s="34"/>
      <c r="O2340" s="35"/>
      <c r="R2340" s="35"/>
    </row>
    <row r="2341" spans="1:18" x14ac:dyDescent="0.25">
      <c r="A2341" s="29"/>
      <c r="B2341" s="34"/>
      <c r="C2341" s="35"/>
      <c r="D2341" s="35"/>
      <c r="E2341" s="35"/>
      <c r="F2341" s="35"/>
      <c r="H2341" s="34"/>
      <c r="I2341" s="35"/>
      <c r="J2341" s="36"/>
      <c r="K2341" s="34"/>
      <c r="N2341" s="34"/>
      <c r="O2341" s="35"/>
      <c r="R2341" s="35"/>
    </row>
    <row r="2342" spans="1:18" x14ac:dyDescent="0.25">
      <c r="A2342" s="29"/>
      <c r="B2342" s="34"/>
      <c r="C2342" s="35"/>
      <c r="D2342" s="35"/>
      <c r="E2342" s="35"/>
      <c r="F2342" s="35"/>
      <c r="H2342" s="34"/>
      <c r="I2342" s="35"/>
      <c r="J2342" s="36"/>
      <c r="K2342" s="34"/>
      <c r="N2342" s="34"/>
      <c r="O2342" s="35"/>
      <c r="R2342" s="35"/>
    </row>
    <row r="2343" spans="1:18" x14ac:dyDescent="0.25">
      <c r="A2343" s="29"/>
      <c r="B2343" s="34"/>
      <c r="C2343" s="35"/>
      <c r="D2343" s="35"/>
      <c r="E2343" s="35"/>
      <c r="F2343" s="35"/>
      <c r="H2343" s="34"/>
      <c r="I2343" s="35"/>
      <c r="J2343" s="36"/>
      <c r="K2343" s="34"/>
      <c r="N2343" s="34"/>
      <c r="O2343" s="35"/>
      <c r="R2343" s="35"/>
    </row>
    <row r="2344" spans="1:18" x14ac:dyDescent="0.25">
      <c r="A2344" s="29"/>
      <c r="B2344" s="34"/>
      <c r="C2344" s="35"/>
      <c r="D2344" s="35"/>
      <c r="E2344" s="35"/>
      <c r="F2344" s="35"/>
      <c r="H2344" s="34"/>
      <c r="I2344" s="35"/>
      <c r="J2344" s="36"/>
      <c r="K2344" s="34"/>
      <c r="N2344" s="34"/>
      <c r="O2344" s="35"/>
      <c r="R2344" s="35"/>
    </row>
    <row r="2345" spans="1:18" x14ac:dyDescent="0.25">
      <c r="A2345" s="29"/>
      <c r="B2345" s="34"/>
      <c r="C2345" s="35"/>
      <c r="D2345" s="35"/>
      <c r="E2345" s="35"/>
      <c r="F2345" s="35"/>
      <c r="H2345" s="34"/>
      <c r="I2345" s="35"/>
      <c r="J2345" s="36"/>
      <c r="K2345" s="34"/>
      <c r="N2345" s="34"/>
      <c r="O2345" s="35"/>
      <c r="R2345" s="35"/>
    </row>
    <row r="2346" spans="1:18" x14ac:dyDescent="0.25">
      <c r="A2346" s="29"/>
      <c r="B2346" s="34"/>
      <c r="C2346" s="35"/>
      <c r="D2346" s="35"/>
      <c r="E2346" s="35"/>
      <c r="F2346" s="35"/>
      <c r="H2346" s="34"/>
      <c r="I2346" s="35"/>
      <c r="J2346" s="36"/>
      <c r="K2346" s="34"/>
      <c r="N2346" s="34"/>
      <c r="O2346" s="35"/>
      <c r="R2346" s="35"/>
    </row>
    <row r="2347" spans="1:18" x14ac:dyDescent="0.25">
      <c r="A2347" s="29"/>
      <c r="B2347" s="34"/>
      <c r="C2347" s="35"/>
      <c r="D2347" s="35"/>
      <c r="E2347" s="35"/>
      <c r="F2347" s="35"/>
      <c r="H2347" s="34"/>
      <c r="I2347" s="35"/>
      <c r="J2347" s="36"/>
      <c r="K2347" s="34"/>
      <c r="N2347" s="34"/>
      <c r="O2347" s="35"/>
      <c r="R2347" s="35"/>
    </row>
    <row r="2348" spans="1:18" x14ac:dyDescent="0.25">
      <c r="A2348" s="29"/>
      <c r="B2348" s="34"/>
      <c r="C2348" s="35"/>
      <c r="D2348" s="35"/>
      <c r="E2348" s="35"/>
      <c r="F2348" s="35"/>
      <c r="H2348" s="34"/>
      <c r="I2348" s="35"/>
      <c r="J2348" s="36"/>
      <c r="K2348" s="34"/>
      <c r="N2348" s="34"/>
      <c r="O2348" s="35"/>
      <c r="R2348" s="35"/>
    </row>
    <row r="2349" spans="1:18" x14ac:dyDescent="0.25">
      <c r="A2349" s="29"/>
      <c r="B2349" s="34"/>
      <c r="C2349" s="35"/>
      <c r="D2349" s="35"/>
      <c r="E2349" s="35"/>
      <c r="F2349" s="35"/>
      <c r="H2349" s="34"/>
      <c r="I2349" s="35"/>
      <c r="J2349" s="36"/>
      <c r="K2349" s="34"/>
      <c r="N2349" s="34"/>
      <c r="O2349" s="35"/>
      <c r="R2349" s="35"/>
    </row>
    <row r="2350" spans="1:18" x14ac:dyDescent="0.25">
      <c r="A2350" s="29"/>
      <c r="B2350" s="34"/>
      <c r="C2350" s="35"/>
      <c r="D2350" s="35"/>
      <c r="E2350" s="35"/>
      <c r="F2350" s="35"/>
      <c r="H2350" s="34"/>
      <c r="I2350" s="35"/>
      <c r="J2350" s="36"/>
      <c r="K2350" s="34"/>
      <c r="N2350" s="34"/>
      <c r="O2350" s="35"/>
      <c r="R2350" s="35"/>
    </row>
    <row r="2351" spans="1:18" x14ac:dyDescent="0.25">
      <c r="A2351" s="29"/>
      <c r="B2351" s="34"/>
      <c r="C2351" s="35"/>
      <c r="D2351" s="35"/>
      <c r="E2351" s="35"/>
      <c r="F2351" s="35"/>
      <c r="H2351" s="34"/>
      <c r="I2351" s="35"/>
      <c r="J2351" s="36"/>
      <c r="K2351" s="34"/>
      <c r="N2351" s="34"/>
      <c r="O2351" s="35"/>
      <c r="R2351" s="35"/>
    </row>
    <row r="2352" spans="1:18" x14ac:dyDescent="0.25">
      <c r="A2352" s="29"/>
      <c r="B2352" s="34"/>
      <c r="C2352" s="35"/>
      <c r="D2352" s="35"/>
      <c r="E2352" s="35"/>
      <c r="F2352" s="35"/>
      <c r="H2352" s="34"/>
      <c r="I2352" s="35"/>
      <c r="J2352" s="36"/>
      <c r="K2352" s="34"/>
      <c r="N2352" s="34"/>
      <c r="O2352" s="35"/>
      <c r="R2352" s="35"/>
    </row>
    <row r="2353" spans="1:18" x14ac:dyDescent="0.25">
      <c r="A2353" s="29"/>
      <c r="B2353" s="34"/>
      <c r="C2353" s="35"/>
      <c r="D2353" s="35"/>
      <c r="E2353" s="35"/>
      <c r="F2353" s="35"/>
      <c r="H2353" s="34"/>
      <c r="I2353" s="35"/>
      <c r="J2353" s="36"/>
      <c r="K2353" s="34"/>
      <c r="N2353" s="34"/>
      <c r="O2353" s="35"/>
      <c r="R2353" s="35"/>
    </row>
  </sheetData>
  <mergeCells count="5">
    <mergeCell ref="Q1:V1"/>
    <mergeCell ref="B1:G1"/>
    <mergeCell ref="H1:J1"/>
    <mergeCell ref="K1:M1"/>
    <mergeCell ref="N1:P1"/>
  </mergeCells>
  <phoneticPr fontId="1"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794"/>
  <sheetViews>
    <sheetView workbookViewId="0">
      <selection activeCell="BL6" sqref="BL6"/>
    </sheetView>
  </sheetViews>
  <sheetFormatPr defaultColWidth="8.77734375" defaultRowHeight="13.2" x14ac:dyDescent="0.25"/>
  <cols>
    <col min="1" max="1" width="14.77734375" customWidth="1"/>
    <col min="4" max="4" width="21.109375" customWidth="1"/>
    <col min="5" max="5" width="10.44140625" customWidth="1"/>
    <col min="6" max="19" width="10.109375" bestFit="1" customWidth="1"/>
    <col min="20" max="20" width="14.77734375" customWidth="1"/>
    <col min="23" max="23" width="19.6640625" customWidth="1"/>
    <col min="24" max="38" width="10.109375" bestFit="1" customWidth="1"/>
    <col min="39" max="39" width="10.109375" customWidth="1"/>
    <col min="42" max="42" width="17.44140625" customWidth="1"/>
    <col min="43" max="57" width="10.109375" bestFit="1" customWidth="1"/>
    <col min="58" max="58" width="11.109375" customWidth="1"/>
    <col min="61" max="61" width="11.109375" customWidth="1"/>
    <col min="62" max="62" width="11.77734375" customWidth="1"/>
  </cols>
  <sheetData>
    <row r="1" spans="1:71" ht="13.8" thickBot="1" x14ac:dyDescent="0.3">
      <c r="E1" s="153" t="s">
        <v>1</v>
      </c>
      <c r="F1" s="154"/>
      <c r="G1" s="155"/>
      <c r="H1" s="156" t="s">
        <v>2</v>
      </c>
      <c r="I1" s="157"/>
      <c r="J1" s="158"/>
      <c r="K1" s="159" t="s">
        <v>3</v>
      </c>
      <c r="L1" s="160"/>
      <c r="M1" s="161"/>
      <c r="N1" s="151" t="s">
        <v>4</v>
      </c>
      <c r="O1" s="152"/>
      <c r="P1" s="152"/>
      <c r="Q1" s="152"/>
      <c r="R1" s="152"/>
      <c r="S1" s="133"/>
      <c r="T1" s="96" t="s">
        <v>78</v>
      </c>
      <c r="X1" s="153" t="s">
        <v>1</v>
      </c>
      <c r="Y1" s="154"/>
      <c r="Z1" s="155"/>
      <c r="AA1" s="156" t="s">
        <v>2</v>
      </c>
      <c r="AB1" s="157"/>
      <c r="AC1" s="158"/>
      <c r="AD1" s="159" t="s">
        <v>3</v>
      </c>
      <c r="AE1" s="160"/>
      <c r="AF1" s="161"/>
      <c r="AG1" s="151" t="s">
        <v>4</v>
      </c>
      <c r="AH1" s="152"/>
      <c r="AI1" s="152"/>
      <c r="AJ1" s="152"/>
      <c r="AK1" s="152"/>
      <c r="AL1" s="133"/>
      <c r="AM1" s="96" t="s">
        <v>78</v>
      </c>
      <c r="AQ1" s="153" t="s">
        <v>1</v>
      </c>
      <c r="AR1" s="154"/>
      <c r="AS1" s="155"/>
      <c r="AT1" s="156" t="s">
        <v>2</v>
      </c>
      <c r="AU1" s="157"/>
      <c r="AV1" s="158"/>
      <c r="AW1" s="159" t="s">
        <v>3</v>
      </c>
      <c r="AX1" s="160"/>
      <c r="AY1" s="161"/>
      <c r="AZ1" s="151" t="s">
        <v>4</v>
      </c>
      <c r="BA1" s="152"/>
      <c r="BB1" s="152"/>
      <c r="BC1" s="152"/>
      <c r="BD1" s="152"/>
      <c r="BE1" s="133"/>
      <c r="BF1" s="96" t="s">
        <v>78</v>
      </c>
    </row>
    <row r="2" spans="1:71" ht="205.8" thickBot="1" x14ac:dyDescent="0.3">
      <c r="E2" s="74" t="s">
        <v>12</v>
      </c>
      <c r="F2" s="75" t="s">
        <v>13</v>
      </c>
      <c r="G2" s="76" t="s">
        <v>14</v>
      </c>
      <c r="H2" s="77" t="s">
        <v>15</v>
      </c>
      <c r="I2" s="78" t="s">
        <v>16</v>
      </c>
      <c r="J2" s="79" t="s">
        <v>17</v>
      </c>
      <c r="K2" s="80" t="s">
        <v>18</v>
      </c>
      <c r="L2" s="81" t="s">
        <v>19</v>
      </c>
      <c r="M2" s="82" t="s">
        <v>20</v>
      </c>
      <c r="N2" s="83" t="s">
        <v>21</v>
      </c>
      <c r="O2" s="84" t="s">
        <v>22</v>
      </c>
      <c r="P2" s="84" t="s">
        <v>23</v>
      </c>
      <c r="Q2" s="84" t="s">
        <v>24</v>
      </c>
      <c r="R2" s="84" t="s">
        <v>25</v>
      </c>
      <c r="S2" s="85" t="s">
        <v>26</v>
      </c>
      <c r="T2" s="97"/>
      <c r="X2" s="74" t="s">
        <v>12</v>
      </c>
      <c r="Y2" s="75" t="s">
        <v>13</v>
      </c>
      <c r="Z2" s="76" t="s">
        <v>14</v>
      </c>
      <c r="AA2" s="77" t="s">
        <v>15</v>
      </c>
      <c r="AB2" s="78" t="s">
        <v>16</v>
      </c>
      <c r="AC2" s="79" t="s">
        <v>17</v>
      </c>
      <c r="AD2" s="80" t="s">
        <v>18</v>
      </c>
      <c r="AE2" s="81" t="s">
        <v>19</v>
      </c>
      <c r="AF2" s="82" t="s">
        <v>20</v>
      </c>
      <c r="AG2" s="83" t="s">
        <v>21</v>
      </c>
      <c r="AH2" s="84" t="s">
        <v>22</v>
      </c>
      <c r="AI2" s="84" t="s">
        <v>23</v>
      </c>
      <c r="AJ2" s="84" t="s">
        <v>24</v>
      </c>
      <c r="AK2" s="84" t="s">
        <v>25</v>
      </c>
      <c r="AL2" s="85" t="s">
        <v>26</v>
      </c>
      <c r="AM2" s="97"/>
      <c r="AQ2" s="74" t="s">
        <v>12</v>
      </c>
      <c r="AR2" s="75" t="s">
        <v>13</v>
      </c>
      <c r="AS2" s="76" t="s">
        <v>14</v>
      </c>
      <c r="AT2" s="77" t="s">
        <v>15</v>
      </c>
      <c r="AU2" s="78" t="s">
        <v>16</v>
      </c>
      <c r="AV2" s="79" t="s">
        <v>17</v>
      </c>
      <c r="AW2" s="80" t="s">
        <v>18</v>
      </c>
      <c r="AX2" s="81" t="s">
        <v>19</v>
      </c>
      <c r="AY2" s="82" t="s">
        <v>20</v>
      </c>
      <c r="AZ2" s="83" t="s">
        <v>21</v>
      </c>
      <c r="BA2" s="84" t="s">
        <v>22</v>
      </c>
      <c r="BB2" s="84" t="s">
        <v>23</v>
      </c>
      <c r="BC2" s="84" t="s">
        <v>24</v>
      </c>
      <c r="BD2" s="84" t="s">
        <v>25</v>
      </c>
      <c r="BE2" s="85" t="s">
        <v>26</v>
      </c>
      <c r="BF2" s="97"/>
    </row>
    <row r="3" spans="1:71" ht="13.2" customHeight="1" x14ac:dyDescent="0.25">
      <c r="A3" s="63"/>
      <c r="D3" s="98" t="s">
        <v>113</v>
      </c>
      <c r="E3" s="148" t="s">
        <v>114</v>
      </c>
      <c r="F3" s="148"/>
      <c r="G3" s="148"/>
      <c r="H3" s="148"/>
      <c r="I3" s="148"/>
      <c r="J3" s="148"/>
      <c r="K3" s="148"/>
      <c r="L3" s="148"/>
      <c r="M3" s="130"/>
      <c r="N3" s="130"/>
      <c r="O3" s="86"/>
      <c r="P3" s="86"/>
      <c r="Q3" s="86"/>
      <c r="R3" s="86"/>
      <c r="S3" s="86"/>
      <c r="T3" s="87"/>
      <c r="U3" s="87"/>
      <c r="V3" s="87"/>
      <c r="W3" s="98" t="s">
        <v>86</v>
      </c>
      <c r="X3" s="86"/>
      <c r="Y3" s="86"/>
      <c r="Z3" s="86"/>
      <c r="AA3" s="86"/>
      <c r="AB3" s="86"/>
      <c r="AC3" s="86"/>
      <c r="AD3" s="86"/>
      <c r="AE3" s="86"/>
      <c r="AF3" s="86"/>
      <c r="AG3" s="86"/>
      <c r="AH3" s="86"/>
      <c r="AI3" s="86"/>
      <c r="AJ3" s="86"/>
      <c r="AK3" s="86"/>
      <c r="AL3" s="86"/>
      <c r="AM3" s="87"/>
      <c r="AN3" s="87"/>
      <c r="AO3" s="87"/>
      <c r="AP3" s="98" t="s">
        <v>87</v>
      </c>
      <c r="BI3" s="150" t="s">
        <v>89</v>
      </c>
      <c r="BJ3" s="150"/>
      <c r="BK3" s="150"/>
      <c r="BL3" s="150"/>
      <c r="BM3" s="150"/>
      <c r="BN3" s="150"/>
    </row>
    <row r="4" spans="1:71" x14ac:dyDescent="0.25">
      <c r="A4" s="88" t="s">
        <v>79</v>
      </c>
      <c r="B4" s="89"/>
      <c r="D4" s="88" t="s">
        <v>80</v>
      </c>
      <c r="E4" s="89">
        <f t="shared" ref="E4:S4" si="0">LARGE(E12:E794,1)</f>
        <v>4.6675734901898691E-2</v>
      </c>
      <c r="F4" s="89">
        <f t="shared" si="0"/>
        <v>3.5107900571191619E-2</v>
      </c>
      <c r="G4" s="89">
        <f t="shared" si="0"/>
        <v>3.3789795944586754E-2</v>
      </c>
      <c r="H4" s="89">
        <f t="shared" si="0"/>
        <v>0.11580036951513706</v>
      </c>
      <c r="I4" s="89">
        <f t="shared" si="0"/>
        <v>0.11329086235245045</v>
      </c>
      <c r="J4" s="89">
        <f t="shared" si="0"/>
        <v>0.14368451165632479</v>
      </c>
      <c r="K4" s="89">
        <f t="shared" si="0"/>
        <v>0.1047642078257347</v>
      </c>
      <c r="L4" s="89">
        <f t="shared" si="0"/>
        <v>0.10679929506935371</v>
      </c>
      <c r="M4" s="89">
        <f t="shared" si="0"/>
        <v>0.12062190447784404</v>
      </c>
      <c r="N4" s="89">
        <f t="shared" si="0"/>
        <v>0.289953432969275</v>
      </c>
      <c r="O4" s="89">
        <f t="shared" si="0"/>
        <v>0.10143541998532402</v>
      </c>
      <c r="P4" s="89">
        <f t="shared" si="0"/>
        <v>6.1418549488259311E-2</v>
      </c>
      <c r="Q4" s="89">
        <f t="shared" si="0"/>
        <v>6.5339327271822789E-2</v>
      </c>
      <c r="R4" s="89">
        <f t="shared" si="0"/>
        <v>8.0558081477206001E-2</v>
      </c>
      <c r="S4" s="89">
        <f t="shared" si="0"/>
        <v>4.9685097273779455E-2</v>
      </c>
      <c r="T4" s="87"/>
      <c r="U4" s="87"/>
      <c r="V4" s="87"/>
      <c r="W4" s="88" t="s">
        <v>80</v>
      </c>
      <c r="X4" s="89">
        <f>LARGE(X12:X793,1)</f>
        <v>4.7312294292691126E-2</v>
      </c>
      <c r="Y4" s="89">
        <f t="shared" ref="Y4:AL4" si="1">LARGE(Y12:Y793,1)</f>
        <v>5.3404418808138843E-2</v>
      </c>
      <c r="Z4" s="89">
        <f t="shared" si="1"/>
        <v>4.6177800145046355E-2</v>
      </c>
      <c r="AA4" s="89">
        <f t="shared" si="1"/>
        <v>0.1320636792232821</v>
      </c>
      <c r="AB4" s="89">
        <f t="shared" si="1"/>
        <v>0.16280283161381193</v>
      </c>
      <c r="AC4" s="89">
        <f t="shared" si="1"/>
        <v>0.15343773233537972</v>
      </c>
      <c r="AD4" s="89">
        <f t="shared" si="1"/>
        <v>0.10761283962652146</v>
      </c>
      <c r="AE4" s="89">
        <f t="shared" si="1"/>
        <v>0.13656292906106815</v>
      </c>
      <c r="AF4" s="89">
        <f t="shared" si="1"/>
        <v>0.10062456627342131</v>
      </c>
      <c r="AG4" s="89">
        <f t="shared" si="1"/>
        <v>0.39288377609858216</v>
      </c>
      <c r="AH4" s="89">
        <f t="shared" si="1"/>
        <v>0.1088725770602903</v>
      </c>
      <c r="AI4" s="89">
        <f t="shared" si="1"/>
        <v>0.10945407310588751</v>
      </c>
      <c r="AJ4" s="89">
        <f t="shared" si="1"/>
        <v>9.029725969733815E-2</v>
      </c>
      <c r="AK4" s="89">
        <f t="shared" si="1"/>
        <v>0.14058426220288101</v>
      </c>
      <c r="AL4" s="89">
        <f t="shared" si="1"/>
        <v>6.5780236731463715E-2</v>
      </c>
      <c r="AM4" s="87"/>
      <c r="AN4" s="87"/>
      <c r="AO4" s="87"/>
      <c r="AP4" s="88" t="s">
        <v>80</v>
      </c>
      <c r="AQ4" s="89">
        <f>LARGE(AQ12:AQ790,1)</f>
        <v>8.4818256009501214E-2</v>
      </c>
      <c r="AR4" s="89">
        <f t="shared" ref="AR4:BE4" si="2">LARGE(AR12:AR790,1)</f>
        <v>0.10719499428989043</v>
      </c>
      <c r="AS4" s="89">
        <f t="shared" si="2"/>
        <v>5.0537755258457384E-2</v>
      </c>
      <c r="AT4" s="89">
        <f t="shared" si="2"/>
        <v>0.17973524772150373</v>
      </c>
      <c r="AU4" s="89">
        <f t="shared" si="2"/>
        <v>0.15065727686387564</v>
      </c>
      <c r="AV4" s="89">
        <f t="shared" si="2"/>
        <v>0.30273811742408907</v>
      </c>
      <c r="AW4" s="89">
        <f t="shared" si="2"/>
        <v>0.20304944305005268</v>
      </c>
      <c r="AX4" s="89">
        <f t="shared" si="2"/>
        <v>0.19326601756955575</v>
      </c>
      <c r="AY4" s="89">
        <f t="shared" si="2"/>
        <v>0.24349489838916516</v>
      </c>
      <c r="AZ4" s="89">
        <f t="shared" si="2"/>
        <v>0.35654763481453</v>
      </c>
      <c r="BA4" s="89">
        <f t="shared" si="2"/>
        <v>0.20956721434268233</v>
      </c>
      <c r="BB4" s="89">
        <f t="shared" si="2"/>
        <v>0.12228609649227118</v>
      </c>
      <c r="BC4" s="89">
        <f t="shared" si="2"/>
        <v>0.12775843684361776</v>
      </c>
      <c r="BD4" s="89">
        <f t="shared" si="2"/>
        <v>0.17043490334192613</v>
      </c>
      <c r="BE4" s="89">
        <f t="shared" si="2"/>
        <v>8.2033900891320233E-2</v>
      </c>
      <c r="BI4" s="88" t="s">
        <v>78</v>
      </c>
      <c r="BJ4" s="101" t="s">
        <v>90</v>
      </c>
    </row>
    <row r="5" spans="1:71" x14ac:dyDescent="0.25">
      <c r="A5" s="99" t="s">
        <v>39</v>
      </c>
      <c r="B5" s="89">
        <v>100</v>
      </c>
      <c r="D5" s="88" t="s">
        <v>81</v>
      </c>
      <c r="E5" s="89">
        <f t="shared" ref="E5:S5" si="3">SMALL(E12:E794,1)</f>
        <v>-3.8858635910467454E-2</v>
      </c>
      <c r="F5" s="89">
        <f t="shared" si="3"/>
        <v>-2.4045178236038023E-2</v>
      </c>
      <c r="G5" s="89">
        <f t="shared" si="3"/>
        <v>-4.1009015587915254E-2</v>
      </c>
      <c r="H5" s="89">
        <f t="shared" si="3"/>
        <v>-9.0349778086225796E-2</v>
      </c>
      <c r="I5" s="89">
        <f t="shared" si="3"/>
        <v>-0.10657995895122663</v>
      </c>
      <c r="J5" s="89">
        <f t="shared" si="3"/>
        <v>-0.12706239140423303</v>
      </c>
      <c r="K5" s="89">
        <f t="shared" si="3"/>
        <v>-8.2039209488315445E-2</v>
      </c>
      <c r="L5" s="89">
        <f t="shared" si="3"/>
        <v>-5.575552770376424E-2</v>
      </c>
      <c r="M5" s="89">
        <f t="shared" si="3"/>
        <v>-7.7406143916608716E-2</v>
      </c>
      <c r="N5" s="89">
        <f t="shared" si="3"/>
        <v>-0.14899837413355221</v>
      </c>
      <c r="O5" s="89">
        <f t="shared" si="3"/>
        <v>-0.10555725513815728</v>
      </c>
      <c r="P5" s="89">
        <f t="shared" si="3"/>
        <v>-4.2909098588178374E-2</v>
      </c>
      <c r="Q5" s="89">
        <f t="shared" si="3"/>
        <v>-5.7213277845484578E-2</v>
      </c>
      <c r="R5" s="89">
        <f t="shared" si="3"/>
        <v>-0.12381723838369607</v>
      </c>
      <c r="S5" s="89">
        <f t="shared" si="3"/>
        <v>-4.9592424094296095E-2</v>
      </c>
      <c r="T5" s="87"/>
      <c r="U5" s="87"/>
      <c r="V5" s="87"/>
      <c r="W5" s="88" t="s">
        <v>81</v>
      </c>
      <c r="X5" s="89">
        <f>SMALL(X12:X793,1)</f>
        <v>-3.7755244408570254E-2</v>
      </c>
      <c r="Y5" s="89">
        <f t="shared" ref="Y5:AL5" si="4">SMALL(Y12:Y793,1)</f>
        <v>-3.6645688012400535E-2</v>
      </c>
      <c r="Z5" s="89">
        <f t="shared" si="4"/>
        <v>-5.6550048542947762E-2</v>
      </c>
      <c r="AA5" s="89">
        <f t="shared" si="4"/>
        <v>-0.12417356513886013</v>
      </c>
      <c r="AB5" s="89">
        <f t="shared" si="4"/>
        <v>-0.12437026831501563</v>
      </c>
      <c r="AC5" s="89">
        <f t="shared" si="4"/>
        <v>-0.19926261486683683</v>
      </c>
      <c r="AD5" s="89">
        <f t="shared" si="4"/>
        <v>-0.10652776165426214</v>
      </c>
      <c r="AE5" s="89">
        <f t="shared" si="4"/>
        <v>-8.0488144979934617E-2</v>
      </c>
      <c r="AF5" s="89">
        <f t="shared" si="4"/>
        <v>-0.11746804625684726</v>
      </c>
      <c r="AG5" s="89">
        <f t="shared" si="4"/>
        <v>-0.17093450927342502</v>
      </c>
      <c r="AH5" s="89">
        <f t="shared" si="4"/>
        <v>-0.14586038076555441</v>
      </c>
      <c r="AI5" s="89">
        <f t="shared" si="4"/>
        <v>-6.0258845487573987E-2</v>
      </c>
      <c r="AJ5" s="89">
        <f t="shared" si="4"/>
        <v>-9.7957062550780294E-2</v>
      </c>
      <c r="AK5" s="89">
        <f t="shared" si="4"/>
        <v>-0.16812650639420679</v>
      </c>
      <c r="AL5" s="89">
        <f t="shared" si="4"/>
        <v>-7.2049737490784582E-2</v>
      </c>
      <c r="AM5" s="87"/>
      <c r="AN5" s="87"/>
      <c r="AO5" s="87"/>
      <c r="AP5" s="88" t="s">
        <v>81</v>
      </c>
      <c r="AQ5" s="89">
        <f>SMALL(AQ12:AQ790,1)</f>
        <v>-5.1905369441097138E-2</v>
      </c>
      <c r="AR5" s="89">
        <f t="shared" ref="AR5:BE5" si="5">SMALL(AR12:AR790,1)</f>
        <v>-6.4777619839649692E-2</v>
      </c>
      <c r="AS5" s="89">
        <f t="shared" si="5"/>
        <v>-8.7383193871695575E-2</v>
      </c>
      <c r="AT5" s="89">
        <f t="shared" si="5"/>
        <v>-0.1834009773249482</v>
      </c>
      <c r="AU5" s="89">
        <f t="shared" si="5"/>
        <v>-0.19998793435850137</v>
      </c>
      <c r="AV5" s="89">
        <f t="shared" si="5"/>
        <v>-0.28097574289777238</v>
      </c>
      <c r="AW5" s="89">
        <f t="shared" si="5"/>
        <v>-0.16135564003735048</v>
      </c>
      <c r="AX5" s="89">
        <f t="shared" si="5"/>
        <v>-0.12161441718469779</v>
      </c>
      <c r="AY5" s="89">
        <f t="shared" si="5"/>
        <v>-0.18674429019256611</v>
      </c>
      <c r="AZ5" s="89">
        <f t="shared" si="5"/>
        <v>-0.251636168980366</v>
      </c>
      <c r="BA5" s="89">
        <f t="shared" si="5"/>
        <v>-0.20459213508500551</v>
      </c>
      <c r="BB5" s="89">
        <f t="shared" si="5"/>
        <v>-0.10062996646194289</v>
      </c>
      <c r="BC5" s="89">
        <f t="shared" si="5"/>
        <v>-0.12098008657186754</v>
      </c>
      <c r="BD5" s="89">
        <f t="shared" si="5"/>
        <v>-0.22206097834815741</v>
      </c>
      <c r="BE5" s="89">
        <f t="shared" si="5"/>
        <v>-0.10204079225387619</v>
      </c>
      <c r="BI5" s="90">
        <v>39630</v>
      </c>
      <c r="BJ5" s="89">
        <f>$B$5*('Stress Testing Data'!H396-'Stress Testing Data'!H395)+$B$6*('Stress Testing Data'!I396-'Stress Testing Data'!I395)+$B$7*('Stress Testing Data'!J396-'Stress Testing Data'!J395)+$B$8*('Stress Testing Data'!K396-'Stress Testing Data'!K395)+$B$9*('Stress Testing Data'!L396-'Stress Testing Data'!L395)+$B$10*('Stress Testing Data'!M396-'Stress Testing Data'!M395)+$B$11*('Stress Testing Data'!N396-'Stress Testing Data'!N395)+$B$12*('Stress Testing Data'!O396-'Stress Testing Data'!O395)+$B$13*('Stress Testing Data'!P396-'Stress Testing Data'!P395)+$B$14*('Stress Testing Data'!Q396-'Stress Testing Data'!Q395)+$B$15*('Stress Testing Data'!R396-'Stress Testing Data'!R395)+$B$16*('Stress Testing Data'!S396-'Stress Testing Data'!S395)+$B$17*('Stress Testing Data'!T396-'Stress Testing Data'!T395)+$B$18*('Stress Testing Data'!U396-'Stress Testing Data'!U395)+$B$19*('Stress Testing Data'!V396-'Stress Testing Data'!V395)</f>
        <v>4707.5852884911001</v>
      </c>
      <c r="BL5" s="149" t="s">
        <v>110</v>
      </c>
      <c r="BM5" s="149"/>
      <c r="BN5" s="149"/>
      <c r="BO5" s="149"/>
    </row>
    <row r="6" spans="1:71" x14ac:dyDescent="0.25">
      <c r="A6" s="89" t="s">
        <v>40</v>
      </c>
      <c r="B6" s="89">
        <v>-50</v>
      </c>
      <c r="D6" s="88" t="s">
        <v>82</v>
      </c>
      <c r="E6" s="89">
        <f>IF(ABS(E4)&gt;ABS(E5),E4,E5)</f>
        <v>4.6675734901898691E-2</v>
      </c>
      <c r="F6" s="89">
        <f t="shared" ref="F6:S6" si="6">IF(ABS(F4)&gt;ABS(F5),F4,F5)</f>
        <v>3.5107900571191619E-2</v>
      </c>
      <c r="G6" s="89">
        <f t="shared" si="6"/>
        <v>-4.1009015587915254E-2</v>
      </c>
      <c r="H6" s="89">
        <f t="shared" si="6"/>
        <v>0.11580036951513706</v>
      </c>
      <c r="I6" s="89">
        <f t="shared" si="6"/>
        <v>0.11329086235245045</v>
      </c>
      <c r="J6" s="89">
        <f t="shared" si="6"/>
        <v>0.14368451165632479</v>
      </c>
      <c r="K6" s="89">
        <f t="shared" si="6"/>
        <v>0.1047642078257347</v>
      </c>
      <c r="L6" s="89">
        <f t="shared" si="6"/>
        <v>0.10679929506935371</v>
      </c>
      <c r="M6" s="89">
        <f t="shared" si="6"/>
        <v>0.12062190447784404</v>
      </c>
      <c r="N6" s="89">
        <f t="shared" si="6"/>
        <v>0.289953432969275</v>
      </c>
      <c r="O6" s="89">
        <f t="shared" si="6"/>
        <v>-0.10555725513815728</v>
      </c>
      <c r="P6" s="89">
        <f t="shared" si="6"/>
        <v>6.1418549488259311E-2</v>
      </c>
      <c r="Q6" s="89">
        <f t="shared" si="6"/>
        <v>6.5339327271822789E-2</v>
      </c>
      <c r="R6" s="89">
        <f t="shared" si="6"/>
        <v>-0.12381723838369607</v>
      </c>
      <c r="S6" s="89">
        <f t="shared" si="6"/>
        <v>4.9685097273779455E-2</v>
      </c>
      <c r="T6" s="87"/>
      <c r="U6" s="87"/>
      <c r="V6" s="87"/>
      <c r="W6" s="88" t="s">
        <v>82</v>
      </c>
      <c r="X6" s="89">
        <f>IF(ABS(X4)&gt;ABS(X5),X4,X5)</f>
        <v>4.7312294292691126E-2</v>
      </c>
      <c r="Y6" s="89">
        <f t="shared" ref="Y6:AL6" si="7">IF(ABS(Y4)&gt;ABS(Y5),Y4,Y5)</f>
        <v>5.3404418808138843E-2</v>
      </c>
      <c r="Z6" s="89">
        <f t="shared" si="7"/>
        <v>-5.6550048542947762E-2</v>
      </c>
      <c r="AA6" s="89">
        <f t="shared" si="7"/>
        <v>0.1320636792232821</v>
      </c>
      <c r="AB6" s="89">
        <f t="shared" si="7"/>
        <v>0.16280283161381193</v>
      </c>
      <c r="AC6" s="89">
        <f t="shared" si="7"/>
        <v>-0.19926261486683683</v>
      </c>
      <c r="AD6" s="89">
        <f t="shared" si="7"/>
        <v>0.10761283962652146</v>
      </c>
      <c r="AE6" s="89">
        <f t="shared" si="7"/>
        <v>0.13656292906106815</v>
      </c>
      <c r="AF6" s="89">
        <f t="shared" si="7"/>
        <v>-0.11746804625684726</v>
      </c>
      <c r="AG6" s="89">
        <f t="shared" si="7"/>
        <v>0.39288377609858216</v>
      </c>
      <c r="AH6" s="89">
        <f t="shared" si="7"/>
        <v>-0.14586038076555441</v>
      </c>
      <c r="AI6" s="89">
        <f t="shared" si="7"/>
        <v>0.10945407310588751</v>
      </c>
      <c r="AJ6" s="89">
        <f t="shared" si="7"/>
        <v>-9.7957062550780294E-2</v>
      </c>
      <c r="AK6" s="89">
        <f t="shared" si="7"/>
        <v>-0.16812650639420679</v>
      </c>
      <c r="AL6" s="89">
        <f t="shared" si="7"/>
        <v>-7.2049737490784582E-2</v>
      </c>
      <c r="AM6" s="87"/>
      <c r="AN6" s="87"/>
      <c r="AO6" s="87"/>
      <c r="AP6" s="88" t="s">
        <v>82</v>
      </c>
      <c r="AQ6" s="89">
        <f>IF(ABS(AQ4)&gt;ABS(AQ5),AQ4,AQ5)</f>
        <v>8.4818256009501214E-2</v>
      </c>
      <c r="AR6" s="89">
        <f t="shared" ref="AR6" si="8">IF(ABS(AR4)&gt;ABS(AR5),AR4,AR5)</f>
        <v>0.10719499428989043</v>
      </c>
      <c r="AS6" s="89">
        <f t="shared" ref="AS6" si="9">IF(ABS(AS4)&gt;ABS(AS5),AS4,AS5)</f>
        <v>-8.7383193871695575E-2</v>
      </c>
      <c r="AT6" s="89">
        <f t="shared" ref="AT6" si="10">IF(ABS(AT4)&gt;ABS(AT5),AT4,AT5)</f>
        <v>-0.1834009773249482</v>
      </c>
      <c r="AU6" s="89">
        <f t="shared" ref="AU6" si="11">IF(ABS(AU4)&gt;ABS(AU5),AU4,AU5)</f>
        <v>-0.19998793435850137</v>
      </c>
      <c r="AV6" s="89">
        <f t="shared" ref="AV6" si="12">IF(ABS(AV4)&gt;ABS(AV5),AV4,AV5)</f>
        <v>0.30273811742408907</v>
      </c>
      <c r="AW6" s="89">
        <f t="shared" ref="AW6" si="13">IF(ABS(AW4)&gt;ABS(AW5),AW4,AW5)</f>
        <v>0.20304944305005268</v>
      </c>
      <c r="AX6" s="89">
        <f t="shared" ref="AX6" si="14">IF(ABS(AX4)&gt;ABS(AX5),AX4,AX5)</f>
        <v>0.19326601756955575</v>
      </c>
      <c r="AY6" s="89">
        <f t="shared" ref="AY6" si="15">IF(ABS(AY4)&gt;ABS(AY5),AY4,AY5)</f>
        <v>0.24349489838916516</v>
      </c>
      <c r="AZ6" s="89">
        <f t="shared" ref="AZ6" si="16">IF(ABS(AZ4)&gt;ABS(AZ5),AZ4,AZ5)</f>
        <v>0.35654763481453</v>
      </c>
      <c r="BA6" s="89">
        <f t="shared" ref="BA6" si="17">IF(ABS(BA4)&gt;ABS(BA5),BA4,BA5)</f>
        <v>0.20956721434268233</v>
      </c>
      <c r="BB6" s="89">
        <f t="shared" ref="BB6" si="18">IF(ABS(BB4)&gt;ABS(BB5),BB4,BB5)</f>
        <v>0.12228609649227118</v>
      </c>
      <c r="BC6" s="89">
        <f t="shared" ref="BC6" si="19">IF(ABS(BC4)&gt;ABS(BC5),BC4,BC5)</f>
        <v>0.12775843684361776</v>
      </c>
      <c r="BD6" s="89">
        <f t="shared" ref="BD6" si="20">IF(ABS(BD4)&gt;ABS(BD5),BD4,BD5)</f>
        <v>-0.22206097834815741</v>
      </c>
      <c r="BE6" s="89">
        <f t="shared" ref="BE6" si="21">IF(ABS(BE4)&gt;ABS(BE5),BE4,BE5)</f>
        <v>-0.10204079225387619</v>
      </c>
      <c r="BI6" s="90">
        <v>39631</v>
      </c>
      <c r="BJ6" s="89">
        <f>$B$5*('Stress Testing Data'!H397-'Stress Testing Data'!H396)+$B$6*('Stress Testing Data'!I397-'Stress Testing Data'!I396)+$B$7*('Stress Testing Data'!J397-'Stress Testing Data'!J396)+$B$8*('Stress Testing Data'!K397-'Stress Testing Data'!K396)+$B$9*('Stress Testing Data'!L397-'Stress Testing Data'!L396)+$B$10*('Stress Testing Data'!M397-'Stress Testing Data'!M396)+$B$11*('Stress Testing Data'!N397-'Stress Testing Data'!N396)+$B$12*('Stress Testing Data'!O397-'Stress Testing Data'!O396)+$B$13*('Stress Testing Data'!P397-'Stress Testing Data'!P396)+$B$14*('Stress Testing Data'!Q397-'Stress Testing Data'!Q396)+$B$15*('Stress Testing Data'!R397-'Stress Testing Data'!R396)+$B$16*('Stress Testing Data'!S397-'Stress Testing Data'!S396)+$B$17*('Stress Testing Data'!T397-'Stress Testing Data'!T396)+$B$18*('Stress Testing Data'!U397-'Stress Testing Data'!U396)+$B$19*('Stress Testing Data'!V397-'Stress Testing Data'!V396)</f>
        <v>-18214.790097251534</v>
      </c>
      <c r="BL6" s="112">
        <f>SUM(BJ5:BJ136)</f>
        <v>-369315.59943947941</v>
      </c>
    </row>
    <row r="7" spans="1:71" x14ac:dyDescent="0.25">
      <c r="A7" s="99" t="s">
        <v>41</v>
      </c>
      <c r="B7" s="89">
        <v>-100</v>
      </c>
      <c r="D7" s="88" t="s">
        <v>83</v>
      </c>
      <c r="E7" s="90">
        <f>VLOOKUP(E6,$E$12:$T$794,16,FALSE)</f>
        <v>39727</v>
      </c>
      <c r="F7" s="90">
        <f>VLOOKUP(F6,F$12:$T$794,15,FALSE)</f>
        <v>39890</v>
      </c>
      <c r="G7" s="90">
        <f>VLOOKUP(G6,G$12:$T$794,14,FALSE)</f>
        <v>39833</v>
      </c>
      <c r="H7" s="90">
        <f>VLOOKUP(H6,H$12:$T$794,13,FALSE)</f>
        <v>39734</v>
      </c>
      <c r="I7" s="90">
        <f>VLOOKUP(I6,I$12:$T$794,12,FALSE)</f>
        <v>39735</v>
      </c>
      <c r="J7" s="90">
        <f>VLOOKUP(J6,J$12:$T$794,11,FALSE)</f>
        <v>39749</v>
      </c>
      <c r="K7" s="90">
        <f>VLOOKUP(K6,K$12:$T$794,10,FALSE)</f>
        <v>39756</v>
      </c>
      <c r="L7" s="90">
        <f>VLOOKUP(L6,L$12:$T$794,9,FALSE)</f>
        <v>39708</v>
      </c>
      <c r="M7" s="90">
        <f>VLOOKUP(M6,M$12:$T$794,8,FALSE)</f>
        <v>40071</v>
      </c>
      <c r="N7" s="90">
        <f>VLOOKUP(N6,N$12:$T$794,7,FALSE)</f>
        <v>39969</v>
      </c>
      <c r="O7" s="90">
        <f>VLOOKUP(O6,O$12:$T$794,6,FALSE)</f>
        <v>39890</v>
      </c>
      <c r="P7" s="90">
        <f>VLOOKUP(P6,P$12:$T$794,5,FALSE)</f>
        <v>39969</v>
      </c>
      <c r="Q7" s="90">
        <f>VLOOKUP(Q6,Q$12:$T$794,4,FALSE)</f>
        <v>39790</v>
      </c>
      <c r="R7" s="90">
        <f>VLOOKUP(R6,R$12:$T$794,3,FALSE)</f>
        <v>39759</v>
      </c>
      <c r="S7" s="90">
        <f>VLOOKUP(S6,S$12:$T$794,2,FALSE)</f>
        <v>39905</v>
      </c>
      <c r="T7" s="87"/>
      <c r="U7" s="87"/>
      <c r="V7" s="87"/>
      <c r="W7" s="88" t="s">
        <v>83</v>
      </c>
      <c r="X7" s="90">
        <f>VLOOKUP(X6,X$12:$AM$793,16,FALSE)</f>
        <v>39744</v>
      </c>
      <c r="Y7" s="90">
        <f>VLOOKUP(Y6,Y$12:$AM$793,15,FALSE)</f>
        <v>39799</v>
      </c>
      <c r="Z7" s="90">
        <f>VLOOKUP(Z6,Z$12:$AM$793,14,FALSE)</f>
        <v>39833</v>
      </c>
      <c r="AA7" s="90">
        <f>VLOOKUP(AA6,AA$12:$AM$793,13,FALSE)</f>
        <v>39776</v>
      </c>
      <c r="AB7" s="90">
        <f>VLOOKUP(AB6,AB$12:$AM$793,12,FALSE)</f>
        <v>39751</v>
      </c>
      <c r="AC7" s="90">
        <f>VLOOKUP(AC6,AC$12:$AM$793,11,FALSE)</f>
        <v>39748</v>
      </c>
      <c r="AD7" s="90">
        <f>VLOOKUP(AD6,AD$12:$AM$793,10,FALSE)</f>
        <v>39605</v>
      </c>
      <c r="AE7" s="90">
        <f>VLOOKUP(AE6,AE$12:$AM$793,9,FALSE)</f>
        <v>39709</v>
      </c>
      <c r="AF7" s="90">
        <f>VLOOKUP(AF6,AF$12:$AM$793,8,FALSE)</f>
        <v>39826</v>
      </c>
      <c r="AG7" s="90">
        <f>VLOOKUP(AG6,AG$12:$AM$793,7,FALSE)</f>
        <v>39969</v>
      </c>
      <c r="AH7" s="90">
        <f>VLOOKUP(AH6,AH$12:$AM$793,6,FALSE)</f>
        <v>39772</v>
      </c>
      <c r="AI7" s="90">
        <f>VLOOKUP(AI6,AI$12:$AM$793,5,FALSE)</f>
        <v>39969</v>
      </c>
      <c r="AJ7" s="90">
        <f>VLOOKUP(AJ6,AJ$12:$AM$793,4,FALSE)</f>
        <v>39785</v>
      </c>
      <c r="AK7" s="90">
        <f>VLOOKUP(AK6,AK$12:$AM$793,3,FALSE)</f>
        <v>39759</v>
      </c>
      <c r="AL7" s="90">
        <f>VLOOKUP(AL6,AL$12:$AM$793,2,FALSE)</f>
        <v>39784</v>
      </c>
      <c r="AM7" s="87"/>
      <c r="AN7" s="87"/>
      <c r="AO7" s="87"/>
      <c r="AP7" s="88" t="s">
        <v>83</v>
      </c>
      <c r="AQ7" s="90">
        <f>VLOOKUP(AQ6,AQ$12:$BF$790,16,FALSE)</f>
        <v>39748</v>
      </c>
      <c r="AR7" s="90">
        <f>VLOOKUP(AR6,AR$12:$BF$790,15,FALSE)</f>
        <v>39799</v>
      </c>
      <c r="AS7" s="90">
        <f>VLOOKUP(AS6,AS$12:$BF$790,14,FALSE)</f>
        <v>39748</v>
      </c>
      <c r="AT7" s="90">
        <f>VLOOKUP(AT6,AT$12:$BF$790,13,FALSE)</f>
        <v>39730</v>
      </c>
      <c r="AU7" s="90">
        <f>VLOOKUP(AU6,AU$12:$BF$790,12,FALSE)</f>
        <v>39734</v>
      </c>
      <c r="AV7" s="90">
        <f>VLOOKUP(AV6,AV$12:$BF$790,11,FALSE)</f>
        <v>39755</v>
      </c>
      <c r="AW7" s="90">
        <f>VLOOKUP(AW6,AW$12:$BF$790,10,FALSE)</f>
        <v>39813</v>
      </c>
      <c r="AX7" s="90">
        <f>VLOOKUP(AX6,AX$12:$BF$790,9,FALSE)</f>
        <v>39709</v>
      </c>
      <c r="AY7" s="90">
        <f>VLOOKUP(AY6,AY$12:$BF$790,8,FALSE)</f>
        <v>39798</v>
      </c>
      <c r="AZ7" s="90">
        <f>VLOOKUP(AZ6,AZ$12:$BF$790,7,FALSE)</f>
        <v>39969</v>
      </c>
      <c r="BA7" s="90">
        <f>VLOOKUP(BA6,BA$12:$BF$790,6,FALSE)</f>
        <v>39960</v>
      </c>
      <c r="BB7" s="90">
        <f>VLOOKUP(BB6,BB$12:$BF$790,5,FALSE)</f>
        <v>40032</v>
      </c>
      <c r="BC7" s="90">
        <f>VLOOKUP(BC6,BC$12:$BF$790,4,FALSE)</f>
        <v>39792</v>
      </c>
      <c r="BD7" s="90">
        <f>VLOOKUP(BD6,BD$12:$BF$790,3,FALSE)</f>
        <v>39764</v>
      </c>
      <c r="BE7" s="90">
        <f>VLOOKUP(BE6,BE$12:$BF$790,2,FALSE)</f>
        <v>39785</v>
      </c>
      <c r="BI7" s="90">
        <v>39632</v>
      </c>
      <c r="BJ7" s="89">
        <f>$B$5*('Stress Testing Data'!H398-'Stress Testing Data'!H397)+$B$6*('Stress Testing Data'!I398-'Stress Testing Data'!I397)+$B$7*('Stress Testing Data'!J398-'Stress Testing Data'!J397)+$B$8*('Stress Testing Data'!K398-'Stress Testing Data'!K397)+$B$9*('Stress Testing Data'!L398-'Stress Testing Data'!L397)+$B$10*('Stress Testing Data'!M398-'Stress Testing Data'!M397)+$B$11*('Stress Testing Data'!N398-'Stress Testing Data'!N397)+$B$12*('Stress Testing Data'!O398-'Stress Testing Data'!O397)+$B$13*('Stress Testing Data'!P398-'Stress Testing Data'!P397)+$B$14*('Stress Testing Data'!Q398-'Stress Testing Data'!Q397)+$B$15*('Stress Testing Data'!R398-'Stress Testing Data'!R397)+$B$16*('Stress Testing Data'!S398-'Stress Testing Data'!S397)+$B$17*('Stress Testing Data'!T398-'Stress Testing Data'!T397)+$B$18*('Stress Testing Data'!U398-'Stress Testing Data'!U397)+$B$19*('Stress Testing Data'!V398-'Stress Testing Data'!V397)</f>
        <v>-16759.646425396204</v>
      </c>
    </row>
    <row r="8" spans="1:71" x14ac:dyDescent="0.25">
      <c r="A8" s="89" t="s">
        <v>15</v>
      </c>
      <c r="B8" s="89">
        <v>250</v>
      </c>
      <c r="D8" s="88" t="s">
        <v>84</v>
      </c>
      <c r="E8" s="89">
        <f>VLOOKUP(E7,'Stress Testing Data'!A5:H788,8)</f>
        <v>9.933999739587307E-3</v>
      </c>
      <c r="F8" s="89">
        <f>VLOOKUP(F7,'Stress Testing Data'!$A$5:$V$788,9)</f>
        <v>1.3473999500274658</v>
      </c>
      <c r="G8" s="89">
        <f>VLOOKUP(G7,'Stress Testing Data'!$A$5:$V$788,10)</f>
        <v>1.3913999795913696</v>
      </c>
      <c r="H8" s="89">
        <f>VLOOKUP(H7,'Stress Testing Data'!$A$5:$V$788,11)</f>
        <v>1003.3499755859375</v>
      </c>
      <c r="I8" s="89">
        <f>VLOOKUP(I7,'Stress Testing Data'!$A$5:$V$788,12)</f>
        <v>92.473648071289063</v>
      </c>
      <c r="J8" s="89">
        <f>VLOOKUP(J7,'Stress Testing Data'!$A$5:$V$788,13)</f>
        <v>1624.866455078125</v>
      </c>
      <c r="K8" s="89">
        <f>VLOOKUP(K7,'Stress Testing Data'!$A$5:$V$788,14)</f>
        <v>78.946449279785156</v>
      </c>
      <c r="L8" s="89">
        <f>VLOOKUP(L7,'Stress Testing Data'!$A$5:$V$788,15)</f>
        <v>862.70208740234375</v>
      </c>
      <c r="M8" s="89">
        <f>VLOOKUP(M7,'Stress Testing Data'!$A$5:$V$788,16)</f>
        <v>346.5</v>
      </c>
      <c r="N8" s="89">
        <f>VLOOKUP(N7,'Stress Testing Data'!$A$5:$V$788,17)</f>
        <v>1.1446969509124756</v>
      </c>
      <c r="O8" s="89">
        <f>VLOOKUP(O7,'Stress Testing Data'!$A$5:$V$788,18)</f>
        <v>2.8810000419616699</v>
      </c>
      <c r="P8" s="89">
        <f>VLOOKUP(P7,'Stress Testing Data'!$A$5:$V$788,19)</f>
        <v>1.6341769695281982</v>
      </c>
      <c r="Q8" s="89">
        <f>VLOOKUP(Q7,'Stress Testing Data'!$A$5:$V$788,20)</f>
        <v>3.7990000247955322</v>
      </c>
      <c r="R8" s="89">
        <f>VLOOKUP(R7,'Stress Testing Data'!$A$5:$V$788,21)</f>
        <v>3.647845983505249</v>
      </c>
      <c r="S8" s="89">
        <f>VLOOKUP(S7,'Stress Testing Data'!$A$5:$V$788,22)</f>
        <v>3.75</v>
      </c>
      <c r="T8" s="87"/>
      <c r="U8" s="87"/>
      <c r="V8" s="87"/>
      <c r="W8" s="88" t="s">
        <v>84</v>
      </c>
      <c r="X8" s="89">
        <f>VLOOKUP(X7,'Stress Testing Data'!$A$5:$V$788,8)</f>
        <v>1.040400005877018E-2</v>
      </c>
      <c r="Y8" s="89">
        <f>VLOOKUP(Y7,'Stress Testing Data'!$A$5:$V$788,9)</f>
        <v>1.4419000148773193</v>
      </c>
      <c r="Z8" s="89">
        <f>VLOOKUP(Z7,'Stress Testing Data'!$A$5:$V$788,10)</f>
        <v>1.3913999795913696</v>
      </c>
      <c r="AA8" s="89">
        <f>VLOOKUP(AA7,'Stress Testing Data'!$A$5:$V$788,11)</f>
        <v>851.80999755859375</v>
      </c>
      <c r="AB8" s="89">
        <f>VLOOKUP(AB7,'Stress Testing Data'!$A$5:$V$788,12)</f>
        <v>91.901283264160156</v>
      </c>
      <c r="AC8" s="89">
        <f>VLOOKUP(AC7,'Stress Testing Data'!$A$5:$V$788,13)</f>
        <v>1420.7296142578125</v>
      </c>
      <c r="AD8" s="89">
        <f>VLOOKUP(AD7,'Stress Testing Data'!$A$5:$V$788,14)</f>
        <v>135.64706420898438</v>
      </c>
      <c r="AE8" s="89">
        <f>VLOOKUP(AE7,'Stress Testing Data'!$A$5:$V$788,15)</f>
        <v>885.90155029296875</v>
      </c>
      <c r="AF8" s="89">
        <f>VLOOKUP(AF7,'Stress Testing Data'!$A$5:$V$788,16)</f>
        <v>362.5</v>
      </c>
      <c r="AG8" s="89">
        <f>VLOOKUP(AG7,'Stress Testing Data'!$A$5:$V$788,17)</f>
        <v>1.1446969509124756</v>
      </c>
      <c r="AH8" s="89">
        <f>VLOOKUP(AH7,'Stress Testing Data'!$A$5:$V$788,18)</f>
        <v>3.2909998893737793</v>
      </c>
      <c r="AI8" s="89">
        <f>VLOOKUP(AI7,'Stress Testing Data'!$A$5:$V$788,19)</f>
        <v>1.6341769695281982</v>
      </c>
      <c r="AJ8" s="89">
        <f>VLOOKUP(AJ7,'Stress Testing Data'!$A$5:$V$788,20)</f>
        <v>3.4440000057220459</v>
      </c>
      <c r="AK8" s="89">
        <f>VLOOKUP(AK7,'Stress Testing Data'!$A$5:$V$788,21)</f>
        <v>3.647845983505249</v>
      </c>
      <c r="AL8" s="89">
        <f>VLOOKUP(AL7,'Stress Testing Data'!$A$5:$V$788,22)</f>
        <v>3.7349998950958252</v>
      </c>
      <c r="AM8" s="87"/>
      <c r="AN8" s="87"/>
      <c r="AO8" s="87"/>
      <c r="AP8" s="88" t="s">
        <v>84</v>
      </c>
      <c r="AQ8" s="89">
        <f>VLOOKUP(AQ7,'Stress Testing Data'!$A$5:$V$788,8)</f>
        <v>1.0653999634087086E-2</v>
      </c>
      <c r="AR8" s="89">
        <f>VLOOKUP(AR7,'Stress Testing Data'!$A$5:$V$788,9)</f>
        <v>1.4419000148773193</v>
      </c>
      <c r="AS8" s="89">
        <f>VLOOKUP(AS7,'Stress Testing Data'!$A$5:$V$788,10)</f>
        <v>1.5623999834060669</v>
      </c>
      <c r="AT8" s="89">
        <f>VLOOKUP(AT7,'Stress Testing Data'!$A$5:$V$788,11)</f>
        <v>909.91998291015625</v>
      </c>
      <c r="AU8" s="89">
        <f>VLOOKUP(AU7,'Stress Testing Data'!$A$5:$V$788,12)</f>
        <v>83.063331604003906</v>
      </c>
      <c r="AV8" s="89">
        <f>VLOOKUP(AV7,'Stress Testing Data'!$A$5:$V$788,13)</f>
        <v>1850.838623046875</v>
      </c>
      <c r="AW8" s="89">
        <f>VLOOKUP(AW7,'Stress Testing Data'!$A$5:$V$788,14)</f>
        <v>59.631668090820313</v>
      </c>
      <c r="AX8" s="89">
        <f>VLOOKUP(AX7,'Stress Testing Data'!$A$5:$V$788,15)</f>
        <v>885.90155029296875</v>
      </c>
      <c r="AY8" s="89">
        <f>VLOOKUP(AY7,'Stress Testing Data'!$A$5:$V$788,16)</f>
        <v>394</v>
      </c>
      <c r="AZ8" s="89">
        <f>VLOOKUP(AZ7,'Stress Testing Data'!$A$5:$V$788,17)</f>
        <v>1.1446969509124756</v>
      </c>
      <c r="BA8" s="89">
        <f>VLOOKUP(BA7,'Stress Testing Data'!$A$5:$V$788,18)</f>
        <v>3.9825000762939453</v>
      </c>
      <c r="BB8" s="89">
        <f>VLOOKUP(BB7,'Stress Testing Data'!$A$5:$V$788,19)</f>
        <v>1.3893519639968872</v>
      </c>
      <c r="BC8" s="89">
        <f>VLOOKUP(BC7,'Stress Testing Data'!$A$5:$V$788,20)</f>
        <v>3.8840000629425049</v>
      </c>
      <c r="BD8" s="89">
        <f>VLOOKUP(BD7,'Stress Testing Data'!$A$5:$V$788,21)</f>
        <v>3.4113380908966064</v>
      </c>
      <c r="BE8" s="89">
        <f>VLOOKUP(BE7,'Stress Testing Data'!$A$5:$V$788,22)</f>
        <v>3.630000114440918</v>
      </c>
      <c r="BI8" s="90">
        <v>39633</v>
      </c>
      <c r="BJ8" s="89">
        <f>$B$5*('Stress Testing Data'!H399-'Stress Testing Data'!H398)+$B$6*('Stress Testing Data'!I399-'Stress Testing Data'!I398)+$B$7*('Stress Testing Data'!J399-'Stress Testing Data'!J398)+$B$8*('Stress Testing Data'!K399-'Stress Testing Data'!K398)+$B$9*('Stress Testing Data'!L399-'Stress Testing Data'!L398)+$B$10*('Stress Testing Data'!M399-'Stress Testing Data'!M398)+$B$11*('Stress Testing Data'!N399-'Stress Testing Data'!N398)+$B$12*('Stress Testing Data'!O399-'Stress Testing Data'!O398)+$B$13*('Stress Testing Data'!P399-'Stress Testing Data'!P398)+$B$14*('Stress Testing Data'!Q399-'Stress Testing Data'!Q398)+$B$15*('Stress Testing Data'!R399-'Stress Testing Data'!R398)+$B$16*('Stress Testing Data'!S399-'Stress Testing Data'!S398)+$B$17*('Stress Testing Data'!T399-'Stress Testing Data'!T398)+$B$18*('Stress Testing Data'!U399-'Stress Testing Data'!U398)+$B$19*('Stress Testing Data'!V399-'Stress Testing Data'!V398)</f>
        <v>5574.3722345679998</v>
      </c>
      <c r="BL8" s="147" t="s">
        <v>117</v>
      </c>
      <c r="BM8" s="147"/>
      <c r="BN8" s="147"/>
      <c r="BO8" s="147"/>
      <c r="BP8" s="147"/>
      <c r="BQ8" s="147"/>
      <c r="BR8" s="147"/>
      <c r="BS8" s="147"/>
    </row>
    <row r="9" spans="1:71" x14ac:dyDescent="0.25">
      <c r="A9" s="89" t="s">
        <v>16</v>
      </c>
      <c r="B9" s="89">
        <v>250</v>
      </c>
      <c r="D9" s="98" t="s">
        <v>88</v>
      </c>
      <c r="E9" s="89">
        <f>$B$5*(E8-E8/(1+E6))</f>
        <v>4.4299941509962082E-2</v>
      </c>
      <c r="F9" s="89">
        <f>$B$6*(F8-F8/(1+F6))</f>
        <v>-2.2849977016448864</v>
      </c>
      <c r="G9" s="89">
        <f>$B$7*(G8-G8/(1+G6))</f>
        <v>5.9499979019165039</v>
      </c>
      <c r="H9" s="89">
        <f>$B$8*(H8-H8/(1+H6))</f>
        <v>26032.501220703154</v>
      </c>
      <c r="I9" s="89">
        <f>$B$9*(I8-I8/(1+I6))</f>
        <v>2352.5791168212891</v>
      </c>
      <c r="J9" s="89">
        <f>$B$10*(J8-J8/(1+J6))</f>
        <v>51034.210205078125</v>
      </c>
      <c r="K9" s="89">
        <f>$B$11*(K8-K8/(1+K6))</f>
        <v>748.64501953125</v>
      </c>
      <c r="L9" s="89">
        <f>$B$12*(L8-L8/(1+L6))</f>
        <v>16649.08447265625</v>
      </c>
      <c r="M9" s="89">
        <f>$B$13*(M8-M8/(1+M6))</f>
        <v>932.41729736328125</v>
      </c>
      <c r="N9" s="89">
        <f>$B$14*(N8-N8/(1+N6))</f>
        <v>-25.730293989181519</v>
      </c>
      <c r="O9" s="89">
        <f>$B$15*(O8-O8/(1+O6))</f>
        <v>33.999991416931152</v>
      </c>
      <c r="P9" s="89">
        <f>$B$16*(P8-P8/(1+P6))</f>
        <v>-9.4560980796813752</v>
      </c>
      <c r="Q9" s="89">
        <f>$B$17*(Q8-Q8/(1+Q6))</f>
        <v>-23.300004005432129</v>
      </c>
      <c r="R9" s="89">
        <f>$B$18*(R8-R8/(1+R6))</f>
        <v>51.549315452575684</v>
      </c>
      <c r="S9" s="89">
        <f>$B$19*(S8-S8/(1+S6))</f>
        <v>-17.750000953674316</v>
      </c>
      <c r="T9" s="63"/>
      <c r="U9" s="63"/>
      <c r="V9" s="63"/>
      <c r="W9" s="98" t="s">
        <v>88</v>
      </c>
      <c r="X9" s="89">
        <f>$B$5*(X8-X8/(1+X6))</f>
        <v>4.7000031918287104E-2</v>
      </c>
      <c r="Y9" s="89">
        <f>$B$6*(Y8-Y8/(1+Y6))</f>
        <v>-3.6549985408782959</v>
      </c>
      <c r="Z9" s="89">
        <f>$B$7*(Z8-Z8/(1+Z6))</f>
        <v>8.340001106262207</v>
      </c>
      <c r="AA9" s="89">
        <f>$B$8*(AA8-AA8/(1+AA6))</f>
        <v>24842.498779296875</v>
      </c>
      <c r="AB9" s="89">
        <f>$B$9*(AB8-AB8/(1+AB6))</f>
        <v>3216.7510986328125</v>
      </c>
      <c r="AC9" s="89">
        <f>$B$10*(AC8-AC8/(1+AC6))</f>
        <v>-88386.749267578125</v>
      </c>
      <c r="AD9" s="89">
        <f>$B$11*(AD8-AD8/(1+AD6))</f>
        <v>1317.9122924804674</v>
      </c>
      <c r="AE9" s="89">
        <f>$B$12*(AE8-AE8/(1+AE6))</f>
        <v>21288.97705078125</v>
      </c>
      <c r="AF9" s="89">
        <f>$B$13*(AF8-AF8/(1+AF6))</f>
        <v>-1206.25</v>
      </c>
      <c r="AG9" s="89">
        <f>$B$14*(AG8-AG8/(1+AG6))</f>
        <v>-32.287895679473877</v>
      </c>
      <c r="AH9" s="89">
        <f>$B$15*(AH8-AH8/(1+AH6))</f>
        <v>56.20000362396236</v>
      </c>
      <c r="AI9" s="89">
        <f>$B$16*(AI8-AI8/(1+AI6))</f>
        <v>-16.122102737426779</v>
      </c>
      <c r="AJ9" s="89">
        <f>$B$17*(AJ8-AJ8/(1+AJ6))</f>
        <v>37.400007247924805</v>
      </c>
      <c r="AK9" s="89">
        <f>$B$18*(AK8-AK8/(1+AK6))</f>
        <v>73.725104331970215</v>
      </c>
      <c r="AL9" s="89">
        <f>$B$19*(AL8-AL8/(1+AL6))</f>
        <v>29.000020027160645</v>
      </c>
      <c r="AM9" s="100"/>
      <c r="AN9" s="63"/>
      <c r="AO9" s="63"/>
      <c r="AP9" s="98" t="s">
        <v>88</v>
      </c>
      <c r="AQ9" s="89">
        <f>$B$5*(AQ8-AQ8/(1+AQ6))</f>
        <v>8.330000564455986E-2</v>
      </c>
      <c r="AR9" s="89">
        <f>$B$6*(AR8-AR8/(1+AR6))</f>
        <v>-6.9800019264221191</v>
      </c>
      <c r="AS9" s="89">
        <f>$B$7*(AS8-AS8/(1+AS6))</f>
        <v>14.960002899169922</v>
      </c>
      <c r="AT9" s="89">
        <f>$B$8*(AT8-AT8/(1+AT6))</f>
        <v>-51090.011596679688</v>
      </c>
      <c r="AU9" s="89">
        <f>$B$9*(AU8-AU8/(1+AU6))</f>
        <v>-5191.0667419433594</v>
      </c>
      <c r="AV9" s="89">
        <f>$B$10*(AV8-AV8/(1+AV6))</f>
        <v>107527.25219726563</v>
      </c>
      <c r="AW9" s="89">
        <f>$B$11*(AW8-AW8/(1+AW6))</f>
        <v>1006.4571380615241</v>
      </c>
      <c r="AX9" s="89">
        <f>$B$12*(AX8-AX8/(1+AX6))</f>
        <v>28696.81396484375</v>
      </c>
      <c r="AY9" s="89">
        <f>$B$13*(AY8-AY8/(1+AY6))</f>
        <v>1928.7773132324219</v>
      </c>
      <c r="AZ9" s="89">
        <f>$B$14*(AZ8-AZ8/(1+AZ6))</f>
        <v>-30.086594820022583</v>
      </c>
      <c r="BA9" s="89">
        <f>$B$15*(BA8-BA8/(1+BA6))</f>
        <v>-69.000005722045898</v>
      </c>
      <c r="BB9" s="89">
        <f>$B$16*(BB8-BB8/(1+BB6))</f>
        <v>-15.138602256774902</v>
      </c>
      <c r="BC9" s="89">
        <f>$B$17*(BC8-BC8/(1+BC6))</f>
        <v>-44.000005722045898</v>
      </c>
      <c r="BD9" s="89">
        <f>$B$18*(BD8-BD8/(1+BD6))</f>
        <v>97.375893592834473</v>
      </c>
      <c r="BE9" s="89">
        <f>$B$19*(BE8-BE8/(1+BE6))</f>
        <v>41.249990463256836</v>
      </c>
      <c r="BI9" s="90">
        <v>39636</v>
      </c>
      <c r="BJ9" s="89">
        <f>$B$5*('Stress Testing Data'!H400-'Stress Testing Data'!H399)+$B$6*('Stress Testing Data'!I400-'Stress Testing Data'!I399)+$B$7*('Stress Testing Data'!J400-'Stress Testing Data'!J399)+$B$8*('Stress Testing Data'!K400-'Stress Testing Data'!K399)+$B$9*('Stress Testing Data'!L400-'Stress Testing Data'!L399)+$B$10*('Stress Testing Data'!M400-'Stress Testing Data'!M399)+$B$11*('Stress Testing Data'!N400-'Stress Testing Data'!N399)+$B$12*('Stress Testing Data'!O400-'Stress Testing Data'!O399)+$B$13*('Stress Testing Data'!P400-'Stress Testing Data'!P399)+$B$14*('Stress Testing Data'!Q400-'Stress Testing Data'!Q399)+$B$15*('Stress Testing Data'!R400-'Stress Testing Data'!R399)+$B$16*('Stress Testing Data'!S400-'Stress Testing Data'!S399)+$B$17*('Stress Testing Data'!T400-'Stress Testing Data'!T399)+$B$18*('Stress Testing Data'!U400-'Stress Testing Data'!U399)+$B$19*('Stress Testing Data'!V400-'Stress Testing Data'!V399)</f>
        <v>10392.420066148043</v>
      </c>
      <c r="BL9" s="147"/>
      <c r="BM9" s="147"/>
      <c r="BN9" s="147"/>
      <c r="BO9" s="147"/>
      <c r="BP9" s="147"/>
      <c r="BQ9" s="147"/>
      <c r="BR9" s="147"/>
      <c r="BS9" s="147"/>
    </row>
    <row r="10" spans="1:71" ht="13.2" customHeight="1" x14ac:dyDescent="0.25">
      <c r="A10" s="89" t="s">
        <v>17</v>
      </c>
      <c r="B10" s="89">
        <v>250</v>
      </c>
      <c r="D10" s="147" t="s">
        <v>115</v>
      </c>
      <c r="E10" s="73"/>
      <c r="F10" s="73"/>
      <c r="G10" s="73"/>
      <c r="H10" s="73"/>
      <c r="I10" s="73"/>
      <c r="J10" s="73"/>
      <c r="K10" s="73"/>
      <c r="L10" s="73"/>
      <c r="M10" s="73"/>
      <c r="N10" s="73"/>
      <c r="O10" s="73"/>
      <c r="P10" s="73"/>
      <c r="Q10" s="73"/>
      <c r="R10" s="73"/>
      <c r="S10" s="73"/>
      <c r="W10" s="63"/>
      <c r="X10" s="73"/>
      <c r="Y10" s="73"/>
      <c r="Z10" s="73"/>
      <c r="AA10" s="73"/>
      <c r="AB10" s="73"/>
      <c r="AC10" s="73"/>
      <c r="AD10" s="73"/>
      <c r="AE10" s="73"/>
      <c r="AF10" s="73"/>
      <c r="AG10" s="73"/>
      <c r="AH10" s="73"/>
      <c r="AI10" s="73"/>
      <c r="AJ10" s="73"/>
      <c r="AK10" s="73"/>
      <c r="AL10" s="73"/>
      <c r="AM10" s="29"/>
      <c r="AP10" s="63"/>
      <c r="AQ10" s="73"/>
      <c r="AR10" s="73"/>
      <c r="AS10" s="73"/>
      <c r="AT10" s="73"/>
      <c r="AU10" s="73"/>
      <c r="AV10" s="73"/>
      <c r="AW10" s="73"/>
      <c r="AX10" s="73"/>
      <c r="AY10" s="73"/>
      <c r="AZ10" s="73"/>
      <c r="BA10" s="73"/>
      <c r="BB10" s="73"/>
      <c r="BC10" s="73"/>
      <c r="BD10" s="73"/>
      <c r="BE10" s="73"/>
      <c r="BI10" s="90">
        <v>39637</v>
      </c>
      <c r="BJ10" s="89">
        <f>$B$5*('Stress Testing Data'!H401-'Stress Testing Data'!H400)+$B$6*('Stress Testing Data'!I401-'Stress Testing Data'!I400)+$B$7*('Stress Testing Data'!J401-'Stress Testing Data'!J400)+$B$8*('Stress Testing Data'!K401-'Stress Testing Data'!K400)+$B$9*('Stress Testing Data'!L401-'Stress Testing Data'!L400)+$B$10*('Stress Testing Data'!M401-'Stress Testing Data'!M400)+$B$11*('Stress Testing Data'!N401-'Stress Testing Data'!N400)+$B$12*('Stress Testing Data'!O401-'Stress Testing Data'!O400)+$B$13*('Stress Testing Data'!P401-'Stress Testing Data'!P400)+$B$14*('Stress Testing Data'!Q401-'Stress Testing Data'!Q400)+$B$15*('Stress Testing Data'!R401-'Stress Testing Data'!R400)+$B$16*('Stress Testing Data'!S401-'Stress Testing Data'!S400)+$B$17*('Stress Testing Data'!T401-'Stress Testing Data'!T400)+$B$18*('Stress Testing Data'!U401-'Stress Testing Data'!U400)+$B$19*('Stress Testing Data'!V401-'Stress Testing Data'!V400)</f>
        <v>-19761.444523464888</v>
      </c>
      <c r="BL10" s="63"/>
    </row>
    <row r="11" spans="1:71" ht="13.2" customHeight="1" x14ac:dyDescent="0.25">
      <c r="A11" s="99" t="s">
        <v>42</v>
      </c>
      <c r="B11" s="89">
        <v>100</v>
      </c>
      <c r="D11" s="147"/>
      <c r="E11" s="146" t="s">
        <v>116</v>
      </c>
      <c r="F11" s="146"/>
      <c r="G11" s="146"/>
      <c r="H11" s="146"/>
      <c r="I11" s="146"/>
      <c r="J11" s="146"/>
      <c r="K11" s="146"/>
      <c r="L11" s="146"/>
      <c r="M11" s="146"/>
      <c r="N11" s="146"/>
      <c r="O11" s="146"/>
      <c r="P11" s="146"/>
      <c r="Q11" s="146"/>
      <c r="R11" s="146"/>
      <c r="S11" s="146"/>
      <c r="W11" s="63"/>
      <c r="X11" s="146" t="s">
        <v>116</v>
      </c>
      <c r="Y11" s="146"/>
      <c r="Z11" s="146"/>
      <c r="AA11" s="146"/>
      <c r="AB11" s="146"/>
      <c r="AC11" s="146"/>
      <c r="AD11" s="146"/>
      <c r="AE11" s="146"/>
      <c r="AF11" s="146"/>
      <c r="AG11" s="146"/>
      <c r="AH11" s="146"/>
      <c r="AI11" s="146"/>
      <c r="AJ11" s="146"/>
      <c r="AK11" s="146"/>
      <c r="AL11" s="146"/>
      <c r="AM11" s="29"/>
      <c r="AP11" s="63"/>
      <c r="AQ11" s="146" t="s">
        <v>116</v>
      </c>
      <c r="AR11" s="146"/>
      <c r="AS11" s="146"/>
      <c r="AT11" s="146"/>
      <c r="AU11" s="146"/>
      <c r="AV11" s="146"/>
      <c r="AW11" s="146"/>
      <c r="AX11" s="146"/>
      <c r="AY11" s="146"/>
      <c r="AZ11" s="146"/>
      <c r="BA11" s="146"/>
      <c r="BB11" s="146"/>
      <c r="BC11" s="146"/>
      <c r="BD11" s="146"/>
      <c r="BE11" s="146"/>
      <c r="BI11" s="90">
        <v>39638</v>
      </c>
      <c r="BJ11" s="89">
        <f>$B$5*('Stress Testing Data'!H402-'Stress Testing Data'!H401)+$B$6*('Stress Testing Data'!I402-'Stress Testing Data'!I401)+$B$7*('Stress Testing Data'!J402-'Stress Testing Data'!J401)+$B$8*('Stress Testing Data'!K402-'Stress Testing Data'!K401)+$B$9*('Stress Testing Data'!L402-'Stress Testing Data'!L401)+$B$10*('Stress Testing Data'!M402-'Stress Testing Data'!M401)+$B$11*('Stress Testing Data'!N402-'Stress Testing Data'!N401)+$B$12*('Stress Testing Data'!O402-'Stress Testing Data'!O401)+$B$13*('Stress Testing Data'!P402-'Stress Testing Data'!P401)+$B$14*('Stress Testing Data'!Q402-'Stress Testing Data'!Q401)+$B$15*('Stress Testing Data'!R402-'Stress Testing Data'!R401)+$B$16*('Stress Testing Data'!S402-'Stress Testing Data'!S401)+$B$17*('Stress Testing Data'!T402-'Stress Testing Data'!T401)+$B$18*('Stress Testing Data'!U402-'Stress Testing Data'!U401)+$B$19*('Stress Testing Data'!V402-'Stress Testing Data'!V401)</f>
        <v>12382.930367998779</v>
      </c>
      <c r="BL11" s="63"/>
    </row>
    <row r="12" spans="1:71" x14ac:dyDescent="0.25">
      <c r="A12" s="99" t="s">
        <v>43</v>
      </c>
      <c r="B12" s="89">
        <v>200</v>
      </c>
      <c r="D12" s="147"/>
      <c r="E12">
        <f>'Stress Testing Data'!H6/'Stress Testing Data'!H5-1</f>
        <v>1.666425549345707E-3</v>
      </c>
      <c r="F12">
        <f>'Stress Testing Data'!I6/'Stress Testing Data'!I5-1</f>
        <v>5.3784603859143854E-3</v>
      </c>
      <c r="G12">
        <f>'Stress Testing Data'!J6/'Stress Testing Data'!J5-1</f>
        <v>7.7638260518630986E-3</v>
      </c>
      <c r="H12">
        <f>'Stress Testing Data'!K6/'Stress Testing Data'!K5-1</f>
        <v>0</v>
      </c>
      <c r="I12">
        <f>'Stress Testing Data'!L6/'Stress Testing Data'!L5-1</f>
        <v>0</v>
      </c>
      <c r="J12">
        <f>'Stress Testing Data'!M6/'Stress Testing Data'!M5-1</f>
        <v>1.716623676954554E-2</v>
      </c>
      <c r="K12">
        <f>'Stress Testing Data'!N6/'Stress Testing Data'!N5-1</f>
        <v>2.3903097889332869E-4</v>
      </c>
      <c r="L12">
        <f>'Stress Testing Data'!O6/'Stress Testing Data'!O5-1</f>
        <v>0</v>
      </c>
      <c r="M12">
        <f>'Stress Testing Data'!P6/'Stress Testing Data'!P5-1</f>
        <v>0</v>
      </c>
      <c r="N12">
        <f>'Stress Testing Data'!Q6/'Stress Testing Data'!Q5-1</f>
        <v>-3.7942823198081621E-3</v>
      </c>
      <c r="O12">
        <f>'Stress Testing Data'!R6/'Stress Testing Data'!R5-1</f>
        <v>-3.8583932955966738E-3</v>
      </c>
      <c r="P12">
        <f>'Stress Testing Data'!S6/'Stress Testing Data'!S5-1</f>
        <v>5.0972421274297908E-4</v>
      </c>
      <c r="Q12">
        <f>'Stress Testing Data'!T6/'Stress Testing Data'!T5-1</f>
        <v>-1.4409322555714033E-3</v>
      </c>
      <c r="R12">
        <f>'Stress Testing Data'!U6/'Stress Testing Data'!U5-1</f>
        <v>2.4016089449521161E-3</v>
      </c>
      <c r="S12">
        <f>'Stress Testing Data'!V6/'Stress Testing Data'!V5-1</f>
        <v>3.4229678343620229E-3</v>
      </c>
      <c r="T12" s="29">
        <v>39084</v>
      </c>
      <c r="X12">
        <f>'Stress Testing Data'!H7/'Stress Testing Data'!H5-1</f>
        <v>-2.8568245347683208E-3</v>
      </c>
      <c r="Y12">
        <f>'Stress Testing Data'!I7/'Stress Testing Data'!I5-1</f>
        <v>-2.3482451960261663E-3</v>
      </c>
      <c r="Z12">
        <f>'Stress Testing Data'!J7/'Stress Testing Data'!J5-1</f>
        <v>-3.9840550118773743E-3</v>
      </c>
      <c r="AA12">
        <f>'Stress Testing Data'!K7/'Stress Testing Data'!K5-1</f>
        <v>-1.1986696634412874E-3</v>
      </c>
      <c r="AB12">
        <f>'Stress Testing Data'!L7/'Stress Testing Data'!L5-1</f>
        <v>0</v>
      </c>
      <c r="AC12">
        <f>'Stress Testing Data'!M7/'Stress Testing Data'!M5-1</f>
        <v>2.1403026291819893E-2</v>
      </c>
      <c r="AD12">
        <f>'Stress Testing Data'!N7/'Stress Testing Data'!N5-1</f>
        <v>-4.0972963180912148E-2</v>
      </c>
      <c r="AE12">
        <f>'Stress Testing Data'!O7/'Stress Testing Data'!O5-1</f>
        <v>-1.6411431476027083E-2</v>
      </c>
      <c r="AF12">
        <f>'Stress Testing Data'!P7/'Stress Testing Data'!P5-1</f>
        <v>-5.0608584240871224E-2</v>
      </c>
      <c r="AG12">
        <f>'Stress Testing Data'!Q7/'Stress Testing Data'!Q5-1</f>
        <v>-9.1164875194940098E-3</v>
      </c>
      <c r="AH12">
        <f>'Stress Testing Data'!R7/'Stress Testing Data'!R5-1</f>
        <v>-1.0417652698975655E-2</v>
      </c>
      <c r="AI12">
        <f>'Stress Testing Data'!S7/'Stress Testing Data'!S5-1</f>
        <v>1.1888491916411947E-3</v>
      </c>
      <c r="AJ12">
        <f>'Stress Testing Data'!T7/'Stress Testing Data'!T5-1</f>
        <v>4.0826604764867547E-3</v>
      </c>
      <c r="AK12">
        <f>'Stress Testing Data'!U7/'Stress Testing Data'!U5-1</f>
        <v>2.4133478640862016E-3</v>
      </c>
      <c r="AL12">
        <f>'Stress Testing Data'!V7/'Stress Testing Data'!V5-1</f>
        <v>7.8239531267925155E-3</v>
      </c>
      <c r="AM12" s="29">
        <v>39085</v>
      </c>
      <c r="AQ12">
        <f>'Stress Testing Data'!H10/'Stress Testing Data'!H5-1</f>
        <v>2.4996383240183384E-3</v>
      </c>
      <c r="AR12">
        <f>'Stress Testing Data'!I10/'Stress Testing Data'!I5-1</f>
        <v>-1.3483807411745929E-2</v>
      </c>
      <c r="AS12">
        <f>'Stress Testing Data'!J10/'Stress Testing Data'!J5-1</f>
        <v>-1.0113426620375288E-2</v>
      </c>
      <c r="AT12">
        <f>'Stress Testing Data'!K10/'Stress Testing Data'!K5-1</f>
        <v>-3.8497375871374695E-3</v>
      </c>
      <c r="AU12">
        <f>'Stress Testing Data'!L10/'Stress Testing Data'!L5-1</f>
        <v>-5.4542501170802282E-3</v>
      </c>
      <c r="AV12">
        <f>'Stress Testing Data'!M10/'Stress Testing Data'!M5-1</f>
        <v>1.1870963323108441E-3</v>
      </c>
      <c r="AW12">
        <f>'Stress Testing Data'!N10/'Stress Testing Data'!N5-1</f>
        <v>-5.5304738863212854E-2</v>
      </c>
      <c r="AX12">
        <f>'Stress Testing Data'!O10/'Stress Testing Data'!O5-1</f>
        <v>-5.0015641246754727E-2</v>
      </c>
      <c r="AY12">
        <f>'Stress Testing Data'!P10/'Stress Testing Data'!P5-1</f>
        <v>-6.854580397181298E-2</v>
      </c>
      <c r="AZ12">
        <f>'Stress Testing Data'!Q10/'Stress Testing Data'!Q5-1</f>
        <v>-3.9918770193437814E-3</v>
      </c>
      <c r="BA12">
        <f>'Stress Testing Data'!R10/'Stress Testing Data'!R5-1</f>
        <v>-1.3118518806758073E-2</v>
      </c>
      <c r="BB12">
        <f>'Stress Testing Data'!S10/'Stress Testing Data'!S5-1</f>
        <v>5.8987056001997829E-3</v>
      </c>
      <c r="BC12">
        <f>'Stress Testing Data'!T10/'Stress Testing Data'!T5-1</f>
        <v>1.0326547565021382E-2</v>
      </c>
      <c r="BD12">
        <f>'Stress Testing Data'!U10/'Stress Testing Data'!U5-1</f>
        <v>9.3855701901712774E-3</v>
      </c>
      <c r="BE12">
        <f>'Stress Testing Data'!V10/'Stress Testing Data'!V5-1</f>
        <v>6.8459356687238238E-3</v>
      </c>
      <c r="BF12" s="29">
        <v>39090</v>
      </c>
      <c r="BI12" s="90">
        <v>39639</v>
      </c>
      <c r="BJ12" s="89">
        <f>$B$5*('Stress Testing Data'!H403-'Stress Testing Data'!H402)+$B$6*('Stress Testing Data'!I403-'Stress Testing Data'!I402)+$B$7*('Stress Testing Data'!J403-'Stress Testing Data'!J402)+$B$8*('Stress Testing Data'!K403-'Stress Testing Data'!K402)+$B$9*('Stress Testing Data'!L403-'Stress Testing Data'!L402)+$B$10*('Stress Testing Data'!M403-'Stress Testing Data'!M402)+$B$11*('Stress Testing Data'!N403-'Stress Testing Data'!N402)+$B$12*('Stress Testing Data'!O403-'Stress Testing Data'!O402)+$B$13*('Stress Testing Data'!P403-'Stress Testing Data'!P402)+$B$14*('Stress Testing Data'!Q403-'Stress Testing Data'!Q402)+$B$15*('Stress Testing Data'!R403-'Stress Testing Data'!R402)+$B$16*('Stress Testing Data'!S403-'Stress Testing Data'!S402)+$B$17*('Stress Testing Data'!T403-'Stress Testing Data'!T402)+$B$18*('Stress Testing Data'!U403-'Stress Testing Data'!U402)+$B$19*('Stress Testing Data'!V403-'Stress Testing Data'!V402)</f>
        <v>6033.5368415340781</v>
      </c>
    </row>
    <row r="13" spans="1:71" x14ac:dyDescent="0.25">
      <c r="A13" s="99" t="s">
        <v>44</v>
      </c>
      <c r="B13" s="89">
        <v>25</v>
      </c>
      <c r="D13" s="147"/>
      <c r="E13">
        <f>'Stress Testing Data'!H7/'Stress Testing Data'!H6-1</f>
        <v>-4.5157249646590181E-3</v>
      </c>
      <c r="F13">
        <f>'Stress Testing Data'!I7/'Stress Testing Data'!I6-1</f>
        <v>-7.6853701231820448E-3</v>
      </c>
      <c r="G13">
        <f>'Stress Testing Data'!J7/'Stress Testing Data'!J6-1</f>
        <v>-1.1657375230231581E-2</v>
      </c>
      <c r="H13">
        <f>'Stress Testing Data'!K7/'Stress Testing Data'!K6-1</f>
        <v>-1.1986696634412874E-3</v>
      </c>
      <c r="I13">
        <f>'Stress Testing Data'!L7/'Stress Testing Data'!L6-1</f>
        <v>0</v>
      </c>
      <c r="J13">
        <f>'Stress Testing Data'!M7/'Stress Testing Data'!M6-1</f>
        <v>4.1652872157162957E-3</v>
      </c>
      <c r="K13">
        <f>'Stress Testing Data'!N7/'Stress Testing Data'!N6-1</f>
        <v>-4.1202145570617299E-2</v>
      </c>
      <c r="L13">
        <f>'Stress Testing Data'!O7/'Stress Testing Data'!O6-1</f>
        <v>-1.6411431476027083E-2</v>
      </c>
      <c r="M13">
        <f>'Stress Testing Data'!P7/'Stress Testing Data'!P6-1</f>
        <v>-5.0608584240871224E-2</v>
      </c>
      <c r="N13">
        <f>'Stress Testing Data'!Q7/'Stress Testing Data'!Q6-1</f>
        <v>-5.3424760621524348E-3</v>
      </c>
      <c r="O13">
        <f>'Stress Testing Data'!R7/'Stress Testing Data'!R6-1</f>
        <v>-6.5846656331115527E-3</v>
      </c>
      <c r="P13">
        <f>'Stress Testing Data'!S7/'Stress Testing Data'!S6-1</f>
        <v>6.7877898881230081E-4</v>
      </c>
      <c r="Q13">
        <f>'Stress Testing Data'!T7/'Stress Testing Data'!T6-1</f>
        <v>5.5315633400987441E-3</v>
      </c>
      <c r="R13">
        <f>'Stress Testing Data'!U7/'Stress Testing Data'!U6-1</f>
        <v>1.171079438577749E-5</v>
      </c>
      <c r="S13">
        <f>'Stress Testing Data'!V7/'Stress Testing Data'!V6-1</f>
        <v>4.3859722504946408E-3</v>
      </c>
      <c r="T13" s="29">
        <v>39085</v>
      </c>
      <c r="X13">
        <f>'Stress Testing Data'!H8/'Stress Testing Data'!H6-1</f>
        <v>-2.1389984900731518E-3</v>
      </c>
      <c r="Y13">
        <f>'Stress Testing Data'!I8/'Stress Testing Data'!I6-1</f>
        <v>-1.4165174379955903E-2</v>
      </c>
      <c r="Z13">
        <f>'Stress Testing Data'!J8/'Stress Testing Data'!J6-1</f>
        <v>-1.5256009344364663E-2</v>
      </c>
      <c r="AA13">
        <f>'Stress Testing Data'!K8/'Stress Testing Data'!K6-1</f>
        <v>2.8144250731942932E-5</v>
      </c>
      <c r="AB13">
        <f>'Stress Testing Data'!L8/'Stress Testing Data'!L6-1</f>
        <v>5.4792483239598511E-3</v>
      </c>
      <c r="AC13">
        <f>'Stress Testing Data'!M8/'Stress Testing Data'!M6-1</f>
        <v>-1.5215203700482349E-2</v>
      </c>
      <c r="AD13">
        <f>'Stress Testing Data'!N8/'Stress Testing Data'!N6-1</f>
        <v>-7.5468183159678626E-2</v>
      </c>
      <c r="AE13">
        <f>'Stress Testing Data'!O8/'Stress Testing Data'!O6-1</f>
        <v>-2.1311019823598842E-2</v>
      </c>
      <c r="AF13">
        <f>'Stress Testing Data'!P8/'Stress Testing Data'!P6-1</f>
        <v>-7.1748878923766801E-2</v>
      </c>
      <c r="AG13">
        <f>'Stress Testing Data'!Q8/'Stress Testing Data'!Q6-1</f>
        <v>-1.1400668682988391E-2</v>
      </c>
      <c r="AH13">
        <f>'Stress Testing Data'!R8/'Stress Testing Data'!R6-1</f>
        <v>-1.6074311797488194E-2</v>
      </c>
      <c r="AI13">
        <f>'Stress Testing Data'!S8/'Stress Testing Data'!S6-1</f>
        <v>1.0912416565529437E-3</v>
      </c>
      <c r="AJ13">
        <f>'Stress Testing Data'!T8/'Stress Testing Data'!T6-1</f>
        <v>1.4430115374408636E-3</v>
      </c>
      <c r="AK13">
        <f>'Stress Testing Data'!U8/'Stress Testing Data'!U6-1</f>
        <v>2.1608584307222234E-3</v>
      </c>
      <c r="AL13">
        <f>'Stress Testing Data'!V8/'Stress Testing Data'!V6-1</f>
        <v>4.8734057791177676E-4</v>
      </c>
      <c r="AM13" s="29">
        <v>39086</v>
      </c>
      <c r="AQ13">
        <f>'Stress Testing Data'!H11/'Stress Testing Data'!H6-1</f>
        <v>-4.7533422750634102E-3</v>
      </c>
      <c r="AR13">
        <f>'Stress Testing Data'!I11/'Stress Testing Data'!I6-1</f>
        <v>-2.0418991174363299E-2</v>
      </c>
      <c r="AS13">
        <f>'Stress Testing Data'!J11/'Stress Testing Data'!J6-1</f>
        <v>-1.7029949868054062E-2</v>
      </c>
      <c r="AT13">
        <f>'Stress Testing Data'!K11/'Stress Testing Data'!K6-1</f>
        <v>-4.3644244965492796E-3</v>
      </c>
      <c r="AU13">
        <f>'Stress Testing Data'!L11/'Stress Testing Data'!L6-1</f>
        <v>-4.4005282321524231E-4</v>
      </c>
      <c r="AV13">
        <f>'Stress Testing Data'!M11/'Stress Testing Data'!M6-1</f>
        <v>-2.2445210078689493E-2</v>
      </c>
      <c r="AW13">
        <f>'Stress Testing Data'!N11/'Stress Testing Data'!N6-1</f>
        <v>-6.1263533831032224E-2</v>
      </c>
      <c r="AX13">
        <f>'Stress Testing Data'!O11/'Stress Testing Data'!O6-1</f>
        <v>-4.3763721866863614E-2</v>
      </c>
      <c r="AY13">
        <f>'Stress Testing Data'!P11/'Stress Testing Data'!P6-1</f>
        <v>-9.1607943625880872E-2</v>
      </c>
      <c r="AZ13">
        <f>'Stress Testing Data'!Q11/'Stress Testing Data'!Q6-1</f>
        <v>1.2604996846510286E-3</v>
      </c>
      <c r="BA13">
        <f>'Stress Testing Data'!R11/'Stress Testing Data'!R6-1</f>
        <v>-7.7466763151508022E-3</v>
      </c>
      <c r="BB13">
        <f>'Stress Testing Data'!S11/'Stress Testing Data'!S6-1</f>
        <v>8.8914079989441674E-3</v>
      </c>
      <c r="BC13">
        <f>'Stress Testing Data'!T11/'Stress Testing Data'!T6-1</f>
        <v>1.8518552497615248E-2</v>
      </c>
      <c r="BD13">
        <f>'Stress Testing Data'!U11/'Stress Testing Data'!U6-1</f>
        <v>9.258554041325695E-3</v>
      </c>
      <c r="BE13">
        <f>'Stress Testing Data'!V11/'Stress Testing Data'!V6-1</f>
        <v>5.8479010335190651E-3</v>
      </c>
      <c r="BF13" s="29">
        <v>39091</v>
      </c>
      <c r="BI13" s="90">
        <v>39640</v>
      </c>
      <c r="BJ13" s="89">
        <f>$B$5*('Stress Testing Data'!H404-'Stress Testing Data'!H403)+$B$6*('Stress Testing Data'!I404-'Stress Testing Data'!I403)+$B$7*('Stress Testing Data'!J404-'Stress Testing Data'!J403)+$B$8*('Stress Testing Data'!K404-'Stress Testing Data'!K403)+$B$9*('Stress Testing Data'!L404-'Stress Testing Data'!L403)+$B$10*('Stress Testing Data'!M404-'Stress Testing Data'!M403)+$B$11*('Stress Testing Data'!N404-'Stress Testing Data'!N403)+$B$12*('Stress Testing Data'!O404-'Stress Testing Data'!O403)+$B$13*('Stress Testing Data'!P404-'Stress Testing Data'!P403)+$B$14*('Stress Testing Data'!Q404-'Stress Testing Data'!Q403)+$B$15*('Stress Testing Data'!R404-'Stress Testing Data'!R403)+$B$16*('Stress Testing Data'!S404-'Stress Testing Data'!S403)+$B$17*('Stress Testing Data'!T404-'Stress Testing Data'!T403)+$B$18*('Stress Testing Data'!U404-'Stress Testing Data'!U403)+$B$19*('Stress Testing Data'!V404-'Stress Testing Data'!V403)</f>
        <v>12345.610591955483</v>
      </c>
    </row>
    <row r="14" spans="1:71" x14ac:dyDescent="0.25">
      <c r="A14" s="89" t="s">
        <v>21</v>
      </c>
      <c r="B14" s="89">
        <v>-100</v>
      </c>
      <c r="D14" s="147"/>
      <c r="E14">
        <f>'Stress Testing Data'!H8/'Stress Testing Data'!H7-1</f>
        <v>2.3875078031758701E-3</v>
      </c>
      <c r="F14">
        <f>'Stress Testing Data'!I8/'Stress Testing Data'!I7-1</f>
        <v>-6.5299896440892402E-3</v>
      </c>
      <c r="G14">
        <f>'Stress Testing Data'!J8/'Stress Testing Data'!J7-1</f>
        <v>-3.6410795446278899E-3</v>
      </c>
      <c r="H14">
        <f>'Stress Testing Data'!K8/'Stress Testing Data'!K7-1</f>
        <v>1.2282862236074887E-3</v>
      </c>
      <c r="I14">
        <f>'Stress Testing Data'!L8/'Stress Testing Data'!L7-1</f>
        <v>5.4792483239598511E-3</v>
      </c>
      <c r="J14">
        <f>'Stress Testing Data'!M8/'Stress Testing Data'!M7-1</f>
        <v>-1.9300100454513358E-2</v>
      </c>
      <c r="K14">
        <f>'Stress Testing Data'!N8/'Stress Testing Data'!N7-1</f>
        <v>-3.573854220757966E-2</v>
      </c>
      <c r="L14">
        <f>'Stress Testing Data'!O8/'Stress Testing Data'!O7-1</f>
        <v>-4.9813392554208802E-3</v>
      </c>
      <c r="M14">
        <f>'Stress Testing Data'!P8/'Stress Testing Data'!P7-1</f>
        <v>-2.2267206477732837E-2</v>
      </c>
      <c r="N14">
        <f>'Stress Testing Data'!Q8/'Stress Testing Data'!Q7-1</f>
        <v>-6.0907322118789464E-3</v>
      </c>
      <c r="O14">
        <f>'Stress Testing Data'!R8/'Stress Testing Data'!R7-1</f>
        <v>-9.5525464889510969E-3</v>
      </c>
      <c r="P14">
        <f>'Stress Testing Data'!S8/'Stress Testing Data'!S7-1</f>
        <v>4.1218288665767489E-4</v>
      </c>
      <c r="Q14">
        <f>'Stress Testing Data'!T8/'Stress Testing Data'!T7-1</f>
        <v>-4.0660601334847613E-3</v>
      </c>
      <c r="R14">
        <f>'Stress Testing Data'!U8/'Stress Testing Data'!U7-1</f>
        <v>2.1491224684053734E-3</v>
      </c>
      <c r="S14">
        <f>'Stress Testing Data'!V8/'Stress Testing Data'!V7-1</f>
        <v>-3.8816070517666557E-3</v>
      </c>
      <c r="T14" s="29">
        <v>39086</v>
      </c>
      <c r="X14">
        <f>'Stress Testing Data'!H9/'Stress Testing Data'!H7-1</f>
        <v>6.2075202882574398E-3</v>
      </c>
      <c r="Y14">
        <f>'Stress Testing Data'!I9/'Stress Testing Data'!I7-1</f>
        <v>-1.2680356092712453E-2</v>
      </c>
      <c r="Z14">
        <f>'Stress Testing Data'!J9/'Stress Testing Data'!J7-1</f>
        <v>-1.0153880237826818E-2</v>
      </c>
      <c r="AA14">
        <f>'Stress Testing Data'!K9/'Stress Testing Data'!K7-1</f>
        <v>-4.8637687188916034E-3</v>
      </c>
      <c r="AB14">
        <f>'Stress Testing Data'!L9/'Stress Testing Data'!L7-1</f>
        <v>-5.4542501170802282E-3</v>
      </c>
      <c r="AC14">
        <f>'Stress Testing Data'!M9/'Stress Testing Data'!M7-1</f>
        <v>-1.0453658393931087E-2</v>
      </c>
      <c r="AD14">
        <f>'Stress Testing Data'!N9/'Stress Testing Data'!N7-1</f>
        <v>-1.903265359315931E-2</v>
      </c>
      <c r="AE14">
        <f>'Stress Testing Data'!O9/'Stress Testing Data'!O7-1</f>
        <v>-4.0733362703225029E-2</v>
      </c>
      <c r="AF14">
        <f>'Stress Testing Data'!P9/'Stress Testing Data'!P7-1</f>
        <v>-6.0728744939271273E-3</v>
      </c>
      <c r="AG14">
        <f>'Stress Testing Data'!Q9/'Stress Testing Data'!Q7-1</f>
        <v>9.3131288275927204E-5</v>
      </c>
      <c r="AH14">
        <f>'Stress Testing Data'!R9/'Stress Testing Data'!R7-1</f>
        <v>-5.0687246969302047E-3</v>
      </c>
      <c r="AI14">
        <f>'Stress Testing Data'!S9/'Stress Testing Data'!S7-1</f>
        <v>4.0790320051533602E-3</v>
      </c>
      <c r="AJ14">
        <f>'Stress Testing Data'!T9/'Stress Testing Data'!T7-1</f>
        <v>8.1320062183849462E-3</v>
      </c>
      <c r="AK14">
        <f>'Stress Testing Data'!U9/'Stress Testing Data'!U7-1</f>
        <v>5.2965134077049836E-3</v>
      </c>
      <c r="AL14">
        <f>'Stress Testing Data'!V9/'Stress Testing Data'!V7-1</f>
        <v>1.9407572534773099E-3</v>
      </c>
      <c r="AM14" s="29">
        <v>39087</v>
      </c>
      <c r="AQ14">
        <f>'Stress Testing Data'!H12/'Stress Testing Data'!H7-1</f>
        <v>-2.1487014347837396E-3</v>
      </c>
      <c r="AR14">
        <f>'Stress Testing Data'!I12/'Stress Testing Data'!I7-1</f>
        <v>-1.7691762439154157E-2</v>
      </c>
      <c r="AS14">
        <f>'Stress Testing Data'!J12/'Stress Testing Data'!J7-1</f>
        <v>-8.974380762775569E-3</v>
      </c>
      <c r="AT14">
        <f>'Stress Testing Data'!K12/'Stress Testing Data'!K7-1</f>
        <v>-1.2353522731610722E-3</v>
      </c>
      <c r="AU14">
        <f>'Stress Testing Data'!L12/'Stress Testing Data'!L7-1</f>
        <v>-2.0402544965129055E-2</v>
      </c>
      <c r="AV14">
        <f>'Stress Testing Data'!M12/'Stress Testing Data'!M7-1</f>
        <v>-4.2761342391190005E-2</v>
      </c>
      <c r="AW14">
        <f>'Stress Testing Data'!N12/'Stress Testing Data'!N7-1</f>
        <v>-5.0397915956091888E-2</v>
      </c>
      <c r="AX14">
        <f>'Stress Testing Data'!O12/'Stress Testing Data'!O7-1</f>
        <v>-2.7808670480872766E-2</v>
      </c>
      <c r="AY14">
        <f>'Stress Testing Data'!P12/'Stress Testing Data'!P7-1</f>
        <v>-2.7665317139001333E-2</v>
      </c>
      <c r="AZ14">
        <f>'Stress Testing Data'!Q12/'Stress Testing Data'!Q7-1</f>
        <v>8.4351367597841342E-3</v>
      </c>
      <c r="BA14">
        <f>'Stress Testing Data'!R12/'Stress Testing Data'!R7-1</f>
        <v>6.0435008985957328E-3</v>
      </c>
      <c r="BB14">
        <f>'Stress Testing Data'!S12/'Stress Testing Data'!S7-1</f>
        <v>1.1475639289810546E-2</v>
      </c>
      <c r="BC14">
        <f>'Stress Testing Data'!T12/'Stress Testing Data'!T7-1</f>
        <v>1.4828939098397997E-2</v>
      </c>
      <c r="BD14">
        <f>'Stress Testing Data'!U12/'Stress Testing Data'!U7-1</f>
        <v>1.0691483081873621E-2</v>
      </c>
      <c r="BE14">
        <f>'Stress Testing Data'!V12/'Stress Testing Data'!V7-1</f>
        <v>2.9111821526219828E-3</v>
      </c>
      <c r="BF14" s="29">
        <v>39092</v>
      </c>
      <c r="BI14" s="90">
        <v>39643</v>
      </c>
      <c r="BJ14" s="89">
        <f>$B$5*('Stress Testing Data'!H405-'Stress Testing Data'!H404)+$B$6*('Stress Testing Data'!I405-'Stress Testing Data'!I404)+$B$7*('Stress Testing Data'!J405-'Stress Testing Data'!J404)+$B$8*('Stress Testing Data'!K405-'Stress Testing Data'!K404)+$B$9*('Stress Testing Data'!L405-'Stress Testing Data'!L404)+$B$10*('Stress Testing Data'!M405-'Stress Testing Data'!M404)+$B$11*('Stress Testing Data'!N405-'Stress Testing Data'!N404)+$B$12*('Stress Testing Data'!O405-'Stress Testing Data'!O404)+$B$13*('Stress Testing Data'!P405-'Stress Testing Data'!P404)+$B$14*('Stress Testing Data'!Q405-'Stress Testing Data'!Q404)+$B$15*('Stress Testing Data'!R405-'Stress Testing Data'!R404)+$B$16*('Stress Testing Data'!S405-'Stress Testing Data'!S404)+$B$17*('Stress Testing Data'!T405-'Stress Testing Data'!T404)+$B$18*('Stress Testing Data'!U405-'Stress Testing Data'!U404)+$B$19*('Stress Testing Data'!V405-'Stress Testing Data'!V404)</f>
        <v>-5918.9227185212076</v>
      </c>
    </row>
    <row r="15" spans="1:71" x14ac:dyDescent="0.25">
      <c r="A15" s="89" t="s">
        <v>22</v>
      </c>
      <c r="B15" s="89">
        <v>-100</v>
      </c>
      <c r="D15" s="147"/>
      <c r="E15">
        <f>'Stress Testing Data'!H9/'Stress Testing Data'!H8-1</f>
        <v>3.8109138984119273E-3</v>
      </c>
      <c r="F15">
        <f>'Stress Testing Data'!I9/'Stress Testing Data'!I8-1</f>
        <v>-6.190792257956379E-3</v>
      </c>
      <c r="G15">
        <f>'Stress Testing Data'!J9/'Stress Testing Data'!J8-1</f>
        <v>-6.536600977308793E-3</v>
      </c>
      <c r="H15">
        <f>'Stress Testing Data'!K9/'Stress Testing Data'!K8-1</f>
        <v>-6.0845813350688394E-3</v>
      </c>
      <c r="I15">
        <f>'Stress Testing Data'!L9/'Stress Testing Data'!L8-1</f>
        <v>-1.0873917546548317E-2</v>
      </c>
      <c r="J15">
        <f>'Stress Testing Data'!M9/'Stress Testing Data'!M8-1</f>
        <v>9.02053937670666E-3</v>
      </c>
      <c r="K15">
        <f>'Stress Testing Data'!N9/'Stress Testing Data'!N8-1</f>
        <v>1.7325061039634271E-2</v>
      </c>
      <c r="L15">
        <f>'Stress Testing Data'!O9/'Stress Testing Data'!O8-1</f>
        <v>-3.5931007988383556E-2</v>
      </c>
      <c r="M15">
        <f>'Stress Testing Data'!P9/'Stress Testing Data'!P8-1</f>
        <v>1.6563146997929712E-2</v>
      </c>
      <c r="N15">
        <f>'Stress Testing Data'!Q9/'Stress Testing Data'!Q8-1</f>
        <v>6.2217585654640306E-3</v>
      </c>
      <c r="O15">
        <f>'Stress Testing Data'!R9/'Stress Testing Data'!R8-1</f>
        <v>4.5270668081645038E-3</v>
      </c>
      <c r="P15">
        <f>'Stress Testing Data'!S9/'Stress Testing Data'!S8-1</f>
        <v>3.6653383287628127E-3</v>
      </c>
      <c r="Q15">
        <f>'Stress Testing Data'!T9/'Stress Testing Data'!T8-1</f>
        <v>1.2247866915254146E-2</v>
      </c>
      <c r="R15">
        <f>'Stress Testing Data'!U9/'Stress Testing Data'!U8-1</f>
        <v>3.1406413164811742E-3</v>
      </c>
      <c r="S15">
        <f>'Stress Testing Data'!V9/'Stress Testing Data'!V8-1</f>
        <v>5.845052502254644E-3</v>
      </c>
      <c r="T15" s="29">
        <v>39087</v>
      </c>
      <c r="X15">
        <f>'Stress Testing Data'!H10/'Stress Testing Data'!H8-1</f>
        <v>2.9771932996236483E-3</v>
      </c>
      <c r="Y15">
        <f>'Stress Testing Data'!I10/'Stress Testing Data'!I8-1</f>
        <v>-4.6622274479291015E-3</v>
      </c>
      <c r="Z15">
        <f>'Stress Testing Data'!J10/'Stress Testing Data'!J8-1</f>
        <v>-2.5219922708152875E-3</v>
      </c>
      <c r="AA15">
        <f>'Stress Testing Data'!K10/'Stress Testing Data'!K8-1</f>
        <v>-3.8777727008623142E-3</v>
      </c>
      <c r="AB15">
        <f>'Stress Testing Data'!L10/'Stress Testing Data'!L8-1</f>
        <v>-1.0873917546548317E-2</v>
      </c>
      <c r="AC15">
        <f>'Stress Testing Data'!M10/'Stress Testing Data'!M8-1</f>
        <v>-5.0190081281342724E-4</v>
      </c>
      <c r="AD15">
        <f>'Stress Testing Data'!N10/'Stress Testing Data'!N8-1</f>
        <v>2.1565171109641623E-2</v>
      </c>
      <c r="AE15">
        <f>'Stress Testing Data'!O10/'Stress Testing Data'!O8-1</f>
        <v>-2.9329666527952769E-2</v>
      </c>
      <c r="AF15">
        <f>'Stress Testing Data'!P10/'Stress Testing Data'!P8-1</f>
        <v>3.4506556245685882E-3</v>
      </c>
      <c r="AG15">
        <f>'Stress Testing Data'!Q10/'Stress Testing Data'!Q8-1</f>
        <v>1.133150816815931E-2</v>
      </c>
      <c r="AH15">
        <f>'Stress Testing Data'!R10/'Stress Testing Data'!R8-1</f>
        <v>6.8890555151817079E-3</v>
      </c>
      <c r="AI15">
        <f>'Stress Testing Data'!S10/'Stress Testing Data'!S8-1</f>
        <v>4.290312468368418E-3</v>
      </c>
      <c r="AJ15">
        <f>'Stress Testing Data'!T10/'Stress Testing Data'!T8-1</f>
        <v>1.0326547565021382E-2</v>
      </c>
      <c r="AK15">
        <f>'Stress Testing Data'!U10/'Stress Testing Data'!U8-1</f>
        <v>4.7960067641119597E-3</v>
      </c>
      <c r="AL15">
        <f>'Stress Testing Data'!V10/'Stress Testing Data'!V8-1</f>
        <v>2.922526251127211E-3</v>
      </c>
      <c r="AM15" s="29">
        <v>39090</v>
      </c>
      <c r="AQ15">
        <f>'Stress Testing Data'!H13/'Stress Testing Data'!H8-1</f>
        <v>-1.1313511996725922E-2</v>
      </c>
      <c r="AR15">
        <f>'Stress Testing Data'!I13/'Stress Testing Data'!I8-1</f>
        <v>-1.467447728632143E-2</v>
      </c>
      <c r="AS15">
        <f>'Stress Testing Data'!J13/'Stress Testing Data'!J8-1</f>
        <v>1.0294371915078315E-3</v>
      </c>
      <c r="AT15">
        <f>'Stress Testing Data'!K13/'Stress Testing Data'!K8-1</f>
        <v>3.8636579387232306E-3</v>
      </c>
      <c r="AU15">
        <f>'Stress Testing Data'!L13/'Stress Testing Data'!L8-1</f>
        <v>-3.8889175040626278E-2</v>
      </c>
      <c r="AV15">
        <f>'Stress Testing Data'!M13/'Stress Testing Data'!M8-1</f>
        <v>-3.298756150184301E-2</v>
      </c>
      <c r="AW15">
        <f>'Stress Testing Data'!N13/'Stress Testing Data'!N8-1</f>
        <v>-6.3117707700311221E-2</v>
      </c>
      <c r="AX15">
        <f>'Stress Testing Data'!O13/'Stress Testing Data'!O8-1</f>
        <v>-2.374162903209931E-2</v>
      </c>
      <c r="AY15">
        <f>'Stress Testing Data'!P13/'Stress Testing Data'!P8-1</f>
        <v>3.9337474120082705E-2</v>
      </c>
      <c r="AZ15">
        <f>'Stress Testing Data'!Q13/'Stress Testing Data'!Q8-1</f>
        <v>2.0694458704648699E-2</v>
      </c>
      <c r="BA15">
        <f>'Stress Testing Data'!R13/'Stress Testing Data'!R8-1</f>
        <v>2.7851587969531577E-2</v>
      </c>
      <c r="BB15">
        <f>'Stress Testing Data'!S13/'Stress Testing Data'!S8-1</f>
        <v>8.4525210173413967E-3</v>
      </c>
      <c r="BC15">
        <f>'Stress Testing Data'!T13/'Stress Testing Data'!T8-1</f>
        <v>1.8972141098450024E-2</v>
      </c>
      <c r="BD15">
        <f>'Stress Testing Data'!U13/'Stress Testing Data'!U8-1</f>
        <v>2.5002475604047447E-2</v>
      </c>
      <c r="BE15">
        <f>'Stress Testing Data'!V13/'Stress Testing Data'!V8-1</f>
        <v>1.5586930546591438E-2</v>
      </c>
      <c r="BF15" s="29">
        <v>39093</v>
      </c>
      <c r="BI15" s="90">
        <v>39644</v>
      </c>
      <c r="BJ15" s="89">
        <f>$B$5*('Stress Testing Data'!H406-'Stress Testing Data'!H405)+$B$6*('Stress Testing Data'!I406-'Stress Testing Data'!I405)+$B$7*('Stress Testing Data'!J406-'Stress Testing Data'!J405)+$B$8*('Stress Testing Data'!K406-'Stress Testing Data'!K405)+$B$9*('Stress Testing Data'!L406-'Stress Testing Data'!L405)+$B$10*('Stress Testing Data'!M406-'Stress Testing Data'!M405)+$B$11*('Stress Testing Data'!N406-'Stress Testing Data'!N405)+$B$12*('Stress Testing Data'!O406-'Stress Testing Data'!O405)+$B$13*('Stress Testing Data'!P406-'Stress Testing Data'!P405)+$B$14*('Stress Testing Data'!Q406-'Stress Testing Data'!Q405)+$B$15*('Stress Testing Data'!R406-'Stress Testing Data'!R405)+$B$16*('Stress Testing Data'!S406-'Stress Testing Data'!S405)+$B$17*('Stress Testing Data'!T406-'Stress Testing Data'!T405)+$B$18*('Stress Testing Data'!U406-'Stress Testing Data'!U405)+$B$19*('Stress Testing Data'!V406-'Stress Testing Data'!V405)</f>
        <v>-31137.503609713167</v>
      </c>
    </row>
    <row r="16" spans="1:71" x14ac:dyDescent="0.25">
      <c r="A16" s="89" t="s">
        <v>23</v>
      </c>
      <c r="B16" s="89">
        <v>-100</v>
      </c>
      <c r="D16" s="147"/>
      <c r="E16">
        <f>'Stress Testing Data'!H10/'Stress Testing Data'!H9-1</f>
        <v>-8.305554235810142E-4</v>
      </c>
      <c r="F16">
        <f>'Stress Testing Data'!I10/'Stress Testing Data'!I9-1</f>
        <v>1.5380867857928138E-3</v>
      </c>
      <c r="G16">
        <f>'Stress Testing Data'!J10/'Stress Testing Data'!J9-1</f>
        <v>4.0410232631045151E-3</v>
      </c>
      <c r="H16">
        <f>'Stress Testing Data'!K10/'Stress Testing Data'!K9-1</f>
        <v>2.2203183417466299E-3</v>
      </c>
      <c r="I16">
        <f>'Stress Testing Data'!L10/'Stress Testing Data'!L9-1</f>
        <v>0</v>
      </c>
      <c r="J16">
        <f>'Stress Testing Data'!M10/'Stress Testing Data'!M9-1</f>
        <v>-9.4373105580212169E-3</v>
      </c>
      <c r="K16">
        <f>'Stress Testing Data'!N10/'Stress Testing Data'!N9-1</f>
        <v>4.1679009319539606E-3</v>
      </c>
      <c r="L16">
        <f>'Stress Testing Data'!O10/'Stress Testing Data'!O9-1</f>
        <v>6.8473745293440302E-3</v>
      </c>
      <c r="M16">
        <f>'Stress Testing Data'!P10/'Stress Testing Data'!P9-1</f>
        <v>-1.2898845892735933E-2</v>
      </c>
      <c r="N16">
        <f>'Stress Testing Data'!Q10/'Stress Testing Data'!Q9-1</f>
        <v>5.0781545511202619E-3</v>
      </c>
      <c r="O16">
        <f>'Stress Testing Data'!R10/'Stress Testing Data'!R9-1</f>
        <v>2.3513440155698007E-3</v>
      </c>
      <c r="P16">
        <f>'Stress Testing Data'!S10/'Stress Testing Data'!S9-1</f>
        <v>6.2269176361740008E-4</v>
      </c>
      <c r="Q16">
        <f>'Stress Testing Data'!T10/'Stress Testing Data'!T9-1</f>
        <v>-1.8980720167756093E-3</v>
      </c>
      <c r="R16">
        <f>'Stress Testing Data'!U10/'Stress Testing Data'!U9-1</f>
        <v>1.650182815301271E-3</v>
      </c>
      <c r="S16">
        <f>'Stress Testing Data'!V10/'Stress Testing Data'!V9-1</f>
        <v>-2.9055431985840485E-3</v>
      </c>
      <c r="T16" s="29">
        <v>39090</v>
      </c>
      <c r="X16">
        <f>'Stress Testing Data'!H11/'Stress Testing Data'!H9-1</f>
        <v>-6.4064473287317458E-3</v>
      </c>
      <c r="Y16">
        <f>'Stress Testing Data'!I11/'Stress Testing Data'!I9-1</f>
        <v>-1.5383618206832317E-4</v>
      </c>
      <c r="Z16">
        <f>'Stress Testing Data'!J11/'Stress Testing Data'!J9-1</f>
        <v>4.766333547249646E-3</v>
      </c>
      <c r="AA16">
        <f>'Stress Testing Data'!K11/'Stress Testing Data'!K9-1</f>
        <v>1.702495180261332E-3</v>
      </c>
      <c r="AB16">
        <f>'Stress Testing Data'!L11/'Stress Testing Data'!L9-1</f>
        <v>5.0416959646706339E-3</v>
      </c>
      <c r="AC16">
        <f>'Stress Testing Data'!M11/'Stress Testing Data'!M9-1</f>
        <v>-1.6215974561774593E-2</v>
      </c>
      <c r="AD16">
        <f>'Stress Testing Data'!N11/'Stress Testing Data'!N9-1</f>
        <v>-1.9275126391591346E-3</v>
      </c>
      <c r="AE16">
        <f>'Stress Testing Data'!O11/'Stress Testing Data'!O9-1</f>
        <v>1.347351374459782E-2</v>
      </c>
      <c r="AF16">
        <f>'Stress Testing Data'!P11/'Stress Testing Data'!P9-1</f>
        <v>-3.7338764426340765E-2</v>
      </c>
      <c r="AG16">
        <f>'Stress Testing Data'!Q11/'Stress Testing Data'!Q9-1</f>
        <v>6.5447006567216359E-3</v>
      </c>
      <c r="AH16">
        <f>'Stress Testing Data'!R11/'Stress Testing Data'!R9-1</f>
        <v>3.9188755481618376E-3</v>
      </c>
      <c r="AI16">
        <f>'Stress Testing Data'!S11/'Stress Testing Data'!S9-1</f>
        <v>4.1112562803420349E-3</v>
      </c>
      <c r="AJ16">
        <f>'Stress Testing Data'!T11/'Stress Testing Data'!T9-1</f>
        <v>4.744953784695527E-3</v>
      </c>
      <c r="AK16">
        <f>'Stress Testing Data'!U11/'Stress Testing Data'!U9-1</f>
        <v>3.9294093831410137E-3</v>
      </c>
      <c r="AL16">
        <f>'Stress Testing Data'!V11/'Stress Testing Data'!V9-1</f>
        <v>-4.8427259402283873E-4</v>
      </c>
      <c r="AM16" s="29">
        <v>39091</v>
      </c>
      <c r="AQ16">
        <f>'Stress Testing Data'!H14/'Stress Testing Data'!H9-1</f>
        <v>-1.4355228455224411E-2</v>
      </c>
      <c r="AR16">
        <f>'Stress Testing Data'!I14/'Stress Testing Data'!I9-1</f>
        <v>-6.0755207304340475E-3</v>
      </c>
      <c r="AS16">
        <f>'Stress Testing Data'!J14/'Stress Testing Data'!J9-1</f>
        <v>1.4661717543893449E-2</v>
      </c>
      <c r="AT16">
        <f>'Stress Testing Data'!K14/'Stress Testing Data'!K9-1</f>
        <v>1.4910882460723363E-2</v>
      </c>
      <c r="AU16">
        <f>'Stress Testing Data'!L14/'Stress Testing Data'!L9-1</f>
        <v>-1.5286081088390358E-2</v>
      </c>
      <c r="AV16">
        <f>'Stress Testing Data'!M14/'Stress Testing Data'!M9-1</f>
        <v>-3.0576223616947118E-2</v>
      </c>
      <c r="AW16">
        <f>'Stress Testing Data'!N14/'Stress Testing Data'!N9-1</f>
        <v>-7.1852647738224529E-2</v>
      </c>
      <c r="AX16">
        <f>'Stress Testing Data'!O14/'Stress Testing Data'!O9-1</f>
        <v>2.4238512700100134E-2</v>
      </c>
      <c r="AY16">
        <f>'Stress Testing Data'!P14/'Stress Testing Data'!P9-1</f>
        <v>7.671418873048208E-2</v>
      </c>
      <c r="AZ16">
        <f>'Stress Testing Data'!Q14/'Stress Testing Data'!Q9-1</f>
        <v>1.677449917324414E-2</v>
      </c>
      <c r="BA16">
        <f>'Stress Testing Data'!R14/'Stress Testing Data'!R9-1</f>
        <v>3.0022008228676178E-2</v>
      </c>
      <c r="BB16">
        <f>'Stress Testing Data'!S14/'Stress Testing Data'!S9-1</f>
        <v>6.3891412431917871E-3</v>
      </c>
      <c r="BC16">
        <f>'Stress Testing Data'!T14/'Stress Testing Data'!T9-1</f>
        <v>2.0403312587052413E-2</v>
      </c>
      <c r="BD16">
        <f>'Stress Testing Data'!U14/'Stress Testing Data'!U9-1</f>
        <v>4.215257564078545E-2</v>
      </c>
      <c r="BE16">
        <f>'Stress Testing Data'!V14/'Stress Testing Data'!V9-1</f>
        <v>1.8886261704678331E-2</v>
      </c>
      <c r="BF16" s="29">
        <v>39094</v>
      </c>
      <c r="BI16" s="90">
        <v>39645</v>
      </c>
      <c r="BJ16" s="89">
        <f>$B$5*('Stress Testing Data'!H407-'Stress Testing Data'!H406)+$B$6*('Stress Testing Data'!I407-'Stress Testing Data'!I406)+$B$7*('Stress Testing Data'!J407-'Stress Testing Data'!J406)+$B$8*('Stress Testing Data'!K407-'Stress Testing Data'!K406)+$B$9*('Stress Testing Data'!L407-'Stress Testing Data'!L406)+$B$10*('Stress Testing Data'!M407-'Stress Testing Data'!M406)+$B$11*('Stress Testing Data'!N407-'Stress Testing Data'!N406)+$B$12*('Stress Testing Data'!O407-'Stress Testing Data'!O406)+$B$13*('Stress Testing Data'!P407-'Stress Testing Data'!P406)+$B$14*('Stress Testing Data'!Q407-'Stress Testing Data'!Q406)+$B$15*('Stress Testing Data'!R407-'Stress Testing Data'!R406)+$B$16*('Stress Testing Data'!S407-'Stress Testing Data'!S406)+$B$17*('Stress Testing Data'!T407-'Stress Testing Data'!T406)+$B$18*('Stress Testing Data'!U407-'Stress Testing Data'!U406)+$B$19*('Stress Testing Data'!V407-'Stress Testing Data'!V406)</f>
        <v>7474.3894285522401</v>
      </c>
    </row>
    <row r="17" spans="1:62" x14ac:dyDescent="0.25">
      <c r="A17" s="89" t="s">
        <v>24</v>
      </c>
      <c r="B17" s="89">
        <v>-100</v>
      </c>
      <c r="D17" s="147"/>
      <c r="E17">
        <f>'Stress Testing Data'!H11/'Stress Testing Data'!H10-1</f>
        <v>-5.5805268419857335E-3</v>
      </c>
      <c r="F17">
        <f>'Stress Testing Data'!I11/'Stress Testing Data'!I10-1</f>
        <v>-1.6893246399555251E-3</v>
      </c>
      <c r="G17">
        <f>'Stress Testing Data'!J11/'Stress Testing Data'!J10-1</f>
        <v>7.2239108496563453E-4</v>
      </c>
      <c r="H17">
        <f>'Stress Testing Data'!K11/'Stress Testing Data'!K10-1</f>
        <v>-5.1667597633830997E-4</v>
      </c>
      <c r="I17">
        <f>'Stress Testing Data'!L11/'Stress Testing Data'!L10-1</f>
        <v>5.0416959646706339E-3</v>
      </c>
      <c r="J17">
        <f>'Stress Testing Data'!M11/'Stress Testing Data'!M10-1</f>
        <v>-6.8432458399700913E-3</v>
      </c>
      <c r="K17">
        <f>'Stress Testing Data'!N11/'Stress Testing Data'!N10-1</f>
        <v>-6.0701139375757274E-3</v>
      </c>
      <c r="L17">
        <f>'Stress Testing Data'!O11/'Stress Testing Data'!O10-1</f>
        <v>6.5810761222386827E-3</v>
      </c>
      <c r="M17">
        <f>'Stress Testing Data'!P11/'Stress Testing Data'!P10-1</f>
        <v>-2.4759284731774467E-2</v>
      </c>
      <c r="N17">
        <f>'Stress Testing Data'!Q11/'Stress Testing Data'!Q10-1</f>
        <v>1.4591363855245287E-3</v>
      </c>
      <c r="O17">
        <f>'Stress Testing Data'!R11/'Stress Testing Data'!R10-1</f>
        <v>1.5638543729710186E-3</v>
      </c>
      <c r="P17">
        <f>'Stress Testing Data'!S11/'Stress Testing Data'!S10-1</f>
        <v>3.486393568164825E-3</v>
      </c>
      <c r="Q17">
        <f>'Stress Testing Data'!T11/'Stress Testing Data'!T10-1</f>
        <v>6.6556587210426787E-3</v>
      </c>
      <c r="R17">
        <f>'Stress Testing Data'!U11/'Stress Testing Data'!U10-1</f>
        <v>2.2754716236697003E-3</v>
      </c>
      <c r="S17">
        <f>'Stress Testing Data'!V11/'Stress Testing Data'!V10-1</f>
        <v>2.4283262112683168E-3</v>
      </c>
      <c r="T17" s="29">
        <v>39091</v>
      </c>
      <c r="X17">
        <f>'Stress Testing Data'!H12/'Stress Testing Data'!H10-1</f>
        <v>-7.4803277167567739E-3</v>
      </c>
      <c r="Y17">
        <f>'Stress Testing Data'!I12/'Stress Testing Data'!I10-1</f>
        <v>-6.6036986277795418E-3</v>
      </c>
      <c r="Z17">
        <f>'Stress Testing Data'!J12/'Stress Testing Data'!J10-1</f>
        <v>-2.8379561892935001E-3</v>
      </c>
      <c r="AA17">
        <f>'Stress Testing Data'!K12/'Stress Testing Data'!K10-1</f>
        <v>1.4226733488940102E-3</v>
      </c>
      <c r="AB17">
        <f>'Stress Testing Data'!L12/'Stress Testing Data'!L10-1</f>
        <v>-1.5030273720247234E-2</v>
      </c>
      <c r="AC17">
        <f>'Stress Testing Data'!M12/'Stress Testing Data'!M10-1</f>
        <v>-2.3432817555377405E-2</v>
      </c>
      <c r="AD17">
        <f>'Stress Testing Data'!N12/'Stress Testing Data'!N10-1</f>
        <v>-3.5991699882153116E-2</v>
      </c>
      <c r="AE17">
        <f>'Stress Testing Data'!O12/'Stress Testing Data'!O10-1</f>
        <v>6.5810761222386827E-3</v>
      </c>
      <c r="AF17">
        <f>'Stress Testing Data'!P12/'Stress Testing Data'!P10-1</f>
        <v>-8.9408528198073878E-3</v>
      </c>
      <c r="AG17">
        <f>'Stress Testing Data'!Q12/'Stress Testing Data'!Q10-1</f>
        <v>3.2465874183447152E-3</v>
      </c>
      <c r="AH17">
        <f>'Stress Testing Data'!R12/'Stress Testing Data'!R10-1</f>
        <v>8.7968090174657121E-3</v>
      </c>
      <c r="AI17">
        <f>'Stress Testing Data'!S12/'Stress Testing Data'!S10-1</f>
        <v>6.7396703544817527E-3</v>
      </c>
      <c r="AJ17">
        <f>'Stress Testing Data'!T12/'Stress Testing Data'!T10-1</f>
        <v>8.5572269225877573E-3</v>
      </c>
      <c r="AK17">
        <f>'Stress Testing Data'!U12/'Stress Testing Data'!U10-1</f>
        <v>3.7102403028632658E-3</v>
      </c>
      <c r="AL17">
        <f>'Stress Testing Data'!V12/'Stress Testing Data'!V10-1</f>
        <v>3.8853775188534279E-3</v>
      </c>
      <c r="AM17" s="29">
        <v>39092</v>
      </c>
      <c r="AQ17">
        <f>'Stress Testing Data'!H15/'Stress Testing Data'!H10-1</f>
        <v>-1.4129630778454971E-2</v>
      </c>
      <c r="AR17">
        <f>'Stress Testing Data'!I15/'Stress Testing Data'!I10-1</f>
        <v>-6.5268986617582625E-3</v>
      </c>
      <c r="AS17">
        <f>'Stress Testing Data'!J15/'Stress Testing Data'!J10-1</f>
        <v>1.34159047339375E-2</v>
      </c>
      <c r="AT17">
        <f>'Stress Testing Data'!K15/'Stress Testing Data'!K10-1</f>
        <v>1.2662449450211E-2</v>
      </c>
      <c r="AU17">
        <f>'Stress Testing Data'!L15/'Stress Testing Data'!L10-1</f>
        <v>-6.8295900824798528E-3</v>
      </c>
      <c r="AV17">
        <f>'Stress Testing Data'!M15/'Stress Testing Data'!M10-1</f>
        <v>1.4924913660114836E-3</v>
      </c>
      <c r="AW17">
        <f>'Stress Testing Data'!N15/'Stress Testing Data'!N10-1</f>
        <v>-7.5393380323756642E-2</v>
      </c>
      <c r="AX17">
        <f>'Stress Testing Data'!O15/'Stress Testing Data'!O10-1</f>
        <v>3.0519876091146925E-2</v>
      </c>
      <c r="AY17">
        <f>'Stress Testing Data'!P15/'Stress Testing Data'!P10-1</f>
        <v>9.0784044016506193E-2</v>
      </c>
      <c r="AZ17">
        <f>'Stress Testing Data'!Q15/'Stress Testing Data'!Q10-1</f>
        <v>1.1637248873793027E-2</v>
      </c>
      <c r="BA17">
        <f>'Stress Testing Data'!R15/'Stress Testing Data'!R10-1</f>
        <v>2.7605753589608373E-2</v>
      </c>
      <c r="BB17">
        <f>'Stress Testing Data'!S15/'Stress Testing Data'!S10-1</f>
        <v>5.8587612572245096E-3</v>
      </c>
      <c r="BC17">
        <f>'Stress Testing Data'!T15/'Stress Testing Data'!T10-1</f>
        <v>1.9016022046720815E-2</v>
      </c>
      <c r="BD17">
        <f>'Stress Testing Data'!U15/'Stress Testing Data'!U10-1</f>
        <v>4.1359156240580397E-2</v>
      </c>
      <c r="BE17">
        <f>'Stress Testing Data'!V15/'Stress Testing Data'!V10-1</f>
        <v>2.1369622671047583E-2</v>
      </c>
      <c r="BF17" s="29">
        <v>39097</v>
      </c>
      <c r="BI17" s="90">
        <v>39646</v>
      </c>
      <c r="BJ17" s="89">
        <f>$B$5*('Stress Testing Data'!H408-'Stress Testing Data'!H407)+$B$6*('Stress Testing Data'!I408-'Stress Testing Data'!I407)+$B$7*('Stress Testing Data'!J408-'Stress Testing Data'!J407)+$B$8*('Stress Testing Data'!K408-'Stress Testing Data'!K407)+$B$9*('Stress Testing Data'!L408-'Stress Testing Data'!L407)+$B$10*('Stress Testing Data'!M408-'Stress Testing Data'!M407)+$B$11*('Stress Testing Data'!N408-'Stress Testing Data'!N407)+$B$12*('Stress Testing Data'!O408-'Stress Testing Data'!O407)+$B$13*('Stress Testing Data'!P408-'Stress Testing Data'!P407)+$B$14*('Stress Testing Data'!Q408-'Stress Testing Data'!Q407)+$B$15*('Stress Testing Data'!R408-'Stress Testing Data'!R407)+$B$16*('Stress Testing Data'!S408-'Stress Testing Data'!S407)+$B$17*('Stress Testing Data'!T408-'Stress Testing Data'!T407)+$B$18*('Stress Testing Data'!U408-'Stress Testing Data'!U407)+$B$19*('Stress Testing Data'!V408-'Stress Testing Data'!V407)</f>
        <v>19442.591915372759</v>
      </c>
    </row>
    <row r="18" spans="1:62" x14ac:dyDescent="0.25">
      <c r="A18" s="89" t="s">
        <v>25</v>
      </c>
      <c r="B18" s="89">
        <v>-100</v>
      </c>
      <c r="D18" s="147"/>
      <c r="E18">
        <f>'Stress Testing Data'!H12/'Stress Testing Data'!H11-1</f>
        <v>-1.9104622606973543E-3</v>
      </c>
      <c r="F18">
        <f>'Stress Testing Data'!I12/'Stress Testing Data'!I11-1</f>
        <v>-4.9226900093517489E-3</v>
      </c>
      <c r="G18">
        <f>'Stress Testing Data'!J12/'Stress Testing Data'!J11-1</f>
        <v>-3.557777167750964E-3</v>
      </c>
      <c r="H18">
        <f>'Stress Testing Data'!K12/'Stress Testing Data'!K11-1</f>
        <v>1.9403518584233392E-3</v>
      </c>
      <c r="I18">
        <f>'Stress Testing Data'!L12/'Stress Testing Data'!L11-1</f>
        <v>-1.9971280560307614E-2</v>
      </c>
      <c r="J18">
        <f>'Stress Testing Data'!M12/'Stress Testing Data'!M11-1</f>
        <v>-1.6703880475985922E-2</v>
      </c>
      <c r="K18">
        <f>'Stress Testing Data'!N12/'Stress Testing Data'!N11-1</f>
        <v>-3.0104322612850898E-2</v>
      </c>
      <c r="L18">
        <f>'Stress Testing Data'!O12/'Stress Testing Data'!O11-1</f>
        <v>0</v>
      </c>
      <c r="M18">
        <f>'Stress Testing Data'!P12/'Stress Testing Data'!P11-1</f>
        <v>1.6220028208744797E-2</v>
      </c>
      <c r="N18">
        <f>'Stress Testing Data'!Q12/'Stress Testing Data'!Q11-1</f>
        <v>1.7848466980605604E-3</v>
      </c>
      <c r="O18">
        <f>'Stress Testing Data'!R12/'Stress Testing Data'!R11-1</f>
        <v>7.2216610183308827E-3</v>
      </c>
      <c r="P18">
        <f>'Stress Testing Data'!S12/'Stress Testing Data'!S11-1</f>
        <v>3.2419739890534593E-3</v>
      </c>
      <c r="Q18">
        <f>'Stress Testing Data'!T12/'Stress Testing Data'!T11-1</f>
        <v>1.888995690900952E-3</v>
      </c>
      <c r="R18">
        <f>'Stress Testing Data'!U12/'Stress Testing Data'!U11-1</f>
        <v>1.4315113158154258E-3</v>
      </c>
      <c r="S18">
        <f>'Stress Testing Data'!V12/'Stress Testing Data'!V11-1</f>
        <v>1.4535216827842312E-3</v>
      </c>
      <c r="T18" s="29">
        <v>39092</v>
      </c>
      <c r="X18">
        <f>'Stress Testing Data'!H13/'Stress Testing Data'!H11-1</f>
        <v>-8.7164006624121937E-3</v>
      </c>
      <c r="Y18">
        <f>'Stress Testing Data'!I13/'Stress Testing Data'!I11-1</f>
        <v>-8.3839865087467214E-3</v>
      </c>
      <c r="Z18">
        <f>'Stress Testing Data'!J13/'Stress Testing Data'!J11-1</f>
        <v>2.8359690220571832E-3</v>
      </c>
      <c r="AA18">
        <f>'Stress Testing Data'!K13/'Stress Testing Data'!K11-1</f>
        <v>8.2925275360790085E-3</v>
      </c>
      <c r="AB18">
        <f>'Stress Testing Data'!L13/'Stress Testing Data'!L11-1</f>
        <v>-3.3197566023265068E-2</v>
      </c>
      <c r="AC18">
        <f>'Stress Testing Data'!M13/'Stress Testing Data'!M11-1</f>
        <v>-2.5835526475028736E-2</v>
      </c>
      <c r="AD18">
        <f>'Stress Testing Data'!N13/'Stress Testing Data'!N11-1</f>
        <v>-7.7294300284006634E-2</v>
      </c>
      <c r="AE18">
        <f>'Stress Testing Data'!O13/'Stress Testing Data'!O11-1</f>
        <v>-8.1880250707011548E-4</v>
      </c>
      <c r="AF18">
        <f>'Stress Testing Data'!P13/'Stress Testing Data'!P11-1</f>
        <v>6.205923836389271E-2</v>
      </c>
      <c r="AG18">
        <f>'Stress Testing Data'!Q13/'Stress Testing Data'!Q11-1</f>
        <v>7.7875434736509597E-3</v>
      </c>
      <c r="AH18">
        <f>'Stress Testing Data'!R13/'Stress Testing Data'!R11-1</f>
        <v>1.9225188692011397E-2</v>
      </c>
      <c r="AI18">
        <f>'Stress Testing Data'!S13/'Stress Testing Data'!S11-1</f>
        <v>6.5574789590061577E-4</v>
      </c>
      <c r="AJ18">
        <f>'Stress Testing Data'!T13/'Stress Testing Data'!T11-1</f>
        <v>1.888995690900952E-3</v>
      </c>
      <c r="AK18">
        <f>'Stress Testing Data'!U13/'Stress Testing Data'!U11-1</f>
        <v>1.7794059541760054E-2</v>
      </c>
      <c r="AL18">
        <f>'Stress Testing Data'!V13/'Stress Testing Data'!V11-1</f>
        <v>1.0174466958880357E-2</v>
      </c>
      <c r="AM18" s="29">
        <v>39093</v>
      </c>
      <c r="AQ18">
        <f>'Stress Testing Data'!H16/'Stress Testing Data'!H11-1</f>
        <v>-1.026867904990203E-2</v>
      </c>
      <c r="AR18">
        <f>'Stress Testing Data'!I16/'Stress Testing Data'!I11-1</f>
        <v>-6.4610134449486489E-3</v>
      </c>
      <c r="AS18">
        <f>'Stress Testing Data'!J16/'Stress Testing Data'!J11-1</f>
        <v>1.1653117064213347E-2</v>
      </c>
      <c r="AT18">
        <f>'Stress Testing Data'!K16/'Stress Testing Data'!K11-1</f>
        <v>1.4014516764126572E-2</v>
      </c>
      <c r="AU18">
        <f>'Stress Testing Data'!L16/'Stress Testing Data'!L11-1</f>
        <v>-1.395936140190035E-2</v>
      </c>
      <c r="AV18">
        <f>'Stress Testing Data'!M16/'Stress Testing Data'!M11-1</f>
        <v>5.9719721131299419E-3</v>
      </c>
      <c r="AW18">
        <f>'Stress Testing Data'!N16/'Stress Testing Data'!N11-1</f>
        <v>-0.1022956410824527</v>
      </c>
      <c r="AX18">
        <f>'Stress Testing Data'!O16/'Stress Testing Data'!O11-1</f>
        <v>2.2147774746801741E-2</v>
      </c>
      <c r="AY18">
        <f>'Stress Testing Data'!P16/'Stress Testing Data'!P11-1</f>
        <v>0.13681241184767279</v>
      </c>
      <c r="AZ18">
        <f>'Stress Testing Data'!Q16/'Stress Testing Data'!Q11-1</f>
        <v>9.2169955915681889E-3</v>
      </c>
      <c r="BA18">
        <f>'Stress Testing Data'!R16/'Stress Testing Data'!R11-1</f>
        <v>2.2933601668832404E-2</v>
      </c>
      <c r="BB18">
        <f>'Stress Testing Data'!S16/'Stress Testing Data'!S11-1</f>
        <v>1.9869601967754669E-3</v>
      </c>
      <c r="BC18">
        <f>'Stress Testing Data'!T16/'Stress Testing Data'!T11-1</f>
        <v>7.3198723765370843E-3</v>
      </c>
      <c r="BD18">
        <f>'Stress Testing Data'!U16/'Stress Testing Data'!U11-1</f>
        <v>3.9072308468642181E-2</v>
      </c>
      <c r="BE18">
        <f>'Stress Testing Data'!V16/'Stress Testing Data'!V11-1</f>
        <v>1.6957383324597508E-2</v>
      </c>
      <c r="BF18" s="29">
        <v>39098</v>
      </c>
      <c r="BI18" s="90">
        <v>39647</v>
      </c>
      <c r="BJ18" s="89">
        <f>$B$5*('Stress Testing Data'!H409-'Stress Testing Data'!H408)+$B$6*('Stress Testing Data'!I409-'Stress Testing Data'!I408)+$B$7*('Stress Testing Data'!J409-'Stress Testing Data'!J408)+$B$8*('Stress Testing Data'!K409-'Stress Testing Data'!K408)+$B$9*('Stress Testing Data'!L409-'Stress Testing Data'!L408)+$B$10*('Stress Testing Data'!M409-'Stress Testing Data'!M408)+$B$11*('Stress Testing Data'!N409-'Stress Testing Data'!N408)+$B$12*('Stress Testing Data'!O409-'Stress Testing Data'!O408)+$B$13*('Stress Testing Data'!P409-'Stress Testing Data'!P408)+$B$14*('Stress Testing Data'!Q409-'Stress Testing Data'!Q408)+$B$15*('Stress Testing Data'!R409-'Stress Testing Data'!R408)+$B$16*('Stress Testing Data'!S409-'Stress Testing Data'!S408)+$B$17*('Stress Testing Data'!T409-'Stress Testing Data'!T408)+$B$18*('Stress Testing Data'!U409-'Stress Testing Data'!U408)+$B$19*('Stress Testing Data'!V409-'Stress Testing Data'!V408)</f>
        <v>2078.7662977352738</v>
      </c>
    </row>
    <row r="19" spans="1:62" x14ac:dyDescent="0.25">
      <c r="A19" s="89" t="s">
        <v>26</v>
      </c>
      <c r="B19" s="89">
        <v>-100</v>
      </c>
      <c r="E19">
        <f>'Stress Testing Data'!H13/'Stress Testing Data'!H12-1</f>
        <v>-6.8189657784916147E-3</v>
      </c>
      <c r="F19">
        <f>'Stress Testing Data'!I13/'Stress Testing Data'!I12-1</f>
        <v>-3.4784196812079893E-3</v>
      </c>
      <c r="G19">
        <f>'Stress Testing Data'!J13/'Stress Testing Data'!J12-1</f>
        <v>6.4165749336020372E-3</v>
      </c>
      <c r="H19">
        <f>'Stress Testing Data'!K13/'Stress Testing Data'!K12-1</f>
        <v>6.3398740911806417E-3</v>
      </c>
      <c r="I19">
        <f>'Stress Testing Data'!L13/'Stress Testing Data'!L12-1</f>
        <v>-1.3495814153813068E-2</v>
      </c>
      <c r="J19">
        <f>'Stress Testing Data'!M13/'Stress Testing Data'!M12-1</f>
        <v>-9.2867711137344378E-3</v>
      </c>
      <c r="K19">
        <f>'Stress Testing Data'!N13/'Stress Testing Data'!N12-1</f>
        <v>-4.8654694284526623E-2</v>
      </c>
      <c r="L19">
        <f>'Stress Testing Data'!O13/'Stress Testing Data'!O12-1</f>
        <v>-8.1880250707011548E-4</v>
      </c>
      <c r="M19">
        <f>'Stress Testing Data'!P13/'Stress Testing Data'!P12-1</f>
        <v>4.5107564191533722E-2</v>
      </c>
      <c r="N19">
        <f>'Stress Testing Data'!Q13/'Stress Testing Data'!Q12-1</f>
        <v>5.9920019706583005E-3</v>
      </c>
      <c r="O19">
        <f>'Stress Testing Data'!R13/'Stress Testing Data'!R12-1</f>
        <v>1.1917463789991034E-2</v>
      </c>
      <c r="P19">
        <f>'Stress Testing Data'!S13/'Stress Testing Data'!S12-1</f>
        <v>-2.5778687098483299E-3</v>
      </c>
      <c r="Q19">
        <f>'Stress Testing Data'!T13/'Stress Testing Data'!T12-1</f>
        <v>0</v>
      </c>
      <c r="R19">
        <f>'Stress Testing Data'!U13/'Stress Testing Data'!U12-1</f>
        <v>1.6339158535609855E-2</v>
      </c>
      <c r="S19">
        <f>'Stress Testing Data'!V13/'Stress Testing Data'!V12-1</f>
        <v>8.7082875912622981E-3</v>
      </c>
      <c r="T19" s="29">
        <v>39093</v>
      </c>
      <c r="X19">
        <f>'Stress Testing Data'!H14/'Stress Testing Data'!H12-1</f>
        <v>-6.1012268188811447E-3</v>
      </c>
      <c r="Y19">
        <f>'Stress Testing Data'!I14/'Stress Testing Data'!I12-1</f>
        <v>-1.0048522245243996E-3</v>
      </c>
      <c r="Z19">
        <f>'Stress Testing Data'!J14/'Stress Testing Data'!J12-1</f>
        <v>1.3454086842964896E-2</v>
      </c>
      <c r="AA19">
        <f>'Stress Testing Data'!K14/'Stress Testing Data'!K12-1</f>
        <v>1.1223808288391979E-2</v>
      </c>
      <c r="AB19">
        <f>'Stress Testing Data'!L14/'Stress Testing Data'!L12-1</f>
        <v>-2.5971089396759073E-4</v>
      </c>
      <c r="AC19">
        <f>'Stress Testing Data'!M14/'Stress Testing Data'!M12-1</f>
        <v>2.1427193319829563E-3</v>
      </c>
      <c r="AD19">
        <f>'Stress Testing Data'!N14/'Stress Testing Data'!N12-1</f>
        <v>-4.1196033031589474E-2</v>
      </c>
      <c r="AE19">
        <f>'Stress Testing Data'!O14/'Stress Testing Data'!O12-1</f>
        <v>1.0621884844062457E-2</v>
      </c>
      <c r="AF19">
        <f>'Stress Testing Data'!P14/'Stress Testing Data'!P12-1</f>
        <v>0.10062456627342131</v>
      </c>
      <c r="AG19">
        <f>'Stress Testing Data'!Q14/'Stress Testing Data'!Q12-1</f>
        <v>8.363508593674851E-3</v>
      </c>
      <c r="AH19">
        <f>'Stress Testing Data'!R14/'Stress Testing Data'!R12-1</f>
        <v>1.8644928695266128E-2</v>
      </c>
      <c r="AI19">
        <f>'Stress Testing Data'!S14/'Stress Testing Data'!S12-1</f>
        <v>-9.7027006061967125E-4</v>
      </c>
      <c r="AJ19">
        <f>'Stress Testing Data'!T14/'Stress Testing Data'!T12-1</f>
        <v>1.3669593995021101E-2</v>
      </c>
      <c r="AK19">
        <f>'Stress Testing Data'!U14/'Stress Testing Data'!U12-1</f>
        <v>3.6589669812891579E-2</v>
      </c>
      <c r="AL19">
        <f>'Stress Testing Data'!V14/'Stress Testing Data'!V12-1</f>
        <v>1.7900379190503468E-2</v>
      </c>
      <c r="AM19" s="29">
        <v>39094</v>
      </c>
      <c r="AQ19">
        <f>'Stress Testing Data'!H17/'Stress Testing Data'!H12-1</f>
        <v>-8.4938757101626905E-3</v>
      </c>
      <c r="AR19">
        <f>'Stress Testing Data'!I17/'Stress Testing Data'!I12-1</f>
        <v>7.731050127235406E-5</v>
      </c>
      <c r="AS19">
        <f>'Stress Testing Data'!J17/'Stress Testing Data'!J12-1</f>
        <v>1.8990949655434353E-2</v>
      </c>
      <c r="AT19">
        <f>'Stress Testing Data'!K17/'Stress Testing Data'!K12-1</f>
        <v>1.1146071882793818E-2</v>
      </c>
      <c r="AU19">
        <f>'Stress Testing Data'!L17/'Stress Testing Data'!L12-1</f>
        <v>9.9973619747504294E-3</v>
      </c>
      <c r="AV19">
        <f>'Stress Testing Data'!M17/'Stress Testing Data'!M12-1</f>
        <v>2.459685732552086E-2</v>
      </c>
      <c r="AW19">
        <f>'Stress Testing Data'!N17/'Stress Testing Data'!N12-1</f>
        <v>-5.8811942440237908E-2</v>
      </c>
      <c r="AX19">
        <f>'Stress Testing Data'!O17/'Stress Testing Data'!O12-1</f>
        <v>3.5714335598683533E-2</v>
      </c>
      <c r="AY19">
        <f>'Stress Testing Data'!P17/'Stress Testing Data'!P12-1</f>
        <v>0.13254684247050652</v>
      </c>
      <c r="AZ19">
        <f>'Stress Testing Data'!Q17/'Stress Testing Data'!Q12-1</f>
        <v>1.2022409630074726E-2</v>
      </c>
      <c r="BA19">
        <f>'Stress Testing Data'!R17/'Stress Testing Data'!R12-1</f>
        <v>2.3641069552989169E-2</v>
      </c>
      <c r="BB19">
        <f>'Stress Testing Data'!S17/'Stress Testing Data'!S12-1</f>
        <v>-1.6478290770965964E-3</v>
      </c>
      <c r="BC19">
        <f>'Stress Testing Data'!T17/'Stress Testing Data'!T12-1</f>
        <v>4.9493066924874984E-3</v>
      </c>
      <c r="BD19">
        <f>'Stress Testing Data'!U17/'Stress Testing Data'!U12-1</f>
        <v>4.199520187256045E-2</v>
      </c>
      <c r="BE19">
        <f>'Stress Testing Data'!V17/'Stress Testing Data'!V12-1</f>
        <v>1.7416575182524596E-2</v>
      </c>
      <c r="BF19" s="29">
        <v>39099</v>
      </c>
      <c r="BI19" s="90">
        <v>39650</v>
      </c>
      <c r="BJ19" s="89">
        <f>$B$5*('Stress Testing Data'!H410-'Stress Testing Data'!H409)+$B$6*('Stress Testing Data'!I410-'Stress Testing Data'!I409)+$B$7*('Stress Testing Data'!J410-'Stress Testing Data'!J409)+$B$8*('Stress Testing Data'!K410-'Stress Testing Data'!K409)+$B$9*('Stress Testing Data'!L410-'Stress Testing Data'!L409)+$B$10*('Stress Testing Data'!M410-'Stress Testing Data'!M409)+$B$11*('Stress Testing Data'!N410-'Stress Testing Data'!N409)+$B$12*('Stress Testing Data'!O410-'Stress Testing Data'!O409)+$B$13*('Stress Testing Data'!P410-'Stress Testing Data'!P409)+$B$14*('Stress Testing Data'!Q410-'Stress Testing Data'!Q409)+$B$15*('Stress Testing Data'!R410-'Stress Testing Data'!R409)+$B$16*('Stress Testing Data'!S410-'Stress Testing Data'!S409)+$B$17*('Stress Testing Data'!T410-'Stress Testing Data'!T409)+$B$18*('Stress Testing Data'!U410-'Stress Testing Data'!U409)+$B$19*('Stress Testing Data'!V410-'Stress Testing Data'!V409)</f>
        <v>21591.4899607189</v>
      </c>
    </row>
    <row r="20" spans="1:62" x14ac:dyDescent="0.25">
      <c r="E20">
        <f>'Stress Testing Data'!H14/'Stress Testing Data'!H13-1</f>
        <v>7.2266679978749693E-4</v>
      </c>
      <c r="F20">
        <f>'Stress Testing Data'!I14/'Stress Testing Data'!I13-1</f>
        <v>2.4822015955663357E-3</v>
      </c>
      <c r="G20">
        <f>'Stress Testing Data'!J14/'Stress Testing Data'!J13-1</f>
        <v>6.992643090985462E-3</v>
      </c>
      <c r="H20">
        <f>'Stress Testing Data'!K14/'Stress Testing Data'!K13-1</f>
        <v>4.853165737491727E-3</v>
      </c>
      <c r="I20">
        <f>'Stress Testing Data'!L14/'Stress Testing Data'!L13-1</f>
        <v>1.3417179014290737E-2</v>
      </c>
      <c r="J20">
        <f>'Stress Testing Data'!M14/'Stress Testing Data'!M13-1</f>
        <v>1.1536628473777455E-2</v>
      </c>
      <c r="K20">
        <f>'Stress Testing Data'!N14/'Stress Testing Data'!N13-1</f>
        <v>7.8401198893054413E-3</v>
      </c>
      <c r="L20">
        <f>'Stress Testing Data'!O14/'Stress Testing Data'!O13-1</f>
        <v>1.1450062691170215E-2</v>
      </c>
      <c r="M20">
        <f>'Stress Testing Data'!P14/'Stress Testing Data'!P13-1</f>
        <v>5.312084993359889E-2</v>
      </c>
      <c r="N20">
        <f>'Stress Testing Data'!Q14/'Stress Testing Data'!Q13-1</f>
        <v>2.3573811902786179E-3</v>
      </c>
      <c r="O20">
        <f>'Stress Testing Data'!R14/'Stress Testing Data'!R13-1</f>
        <v>6.648234807687281E-3</v>
      </c>
      <c r="P20">
        <f>'Stress Testing Data'!S14/'Stress Testing Data'!S13-1</f>
        <v>1.6117535382429438E-3</v>
      </c>
      <c r="Q20">
        <f>'Stress Testing Data'!T14/'Stress Testing Data'!T13-1</f>
        <v>1.3669593995021101E-2</v>
      </c>
      <c r="R20">
        <f>'Stress Testing Data'!U14/'Stress Testing Data'!U13-1</f>
        <v>1.9924954290317487E-2</v>
      </c>
      <c r="S20">
        <f>'Stress Testing Data'!V14/'Stress Testing Data'!V13-1</f>
        <v>9.1127352796827044E-3</v>
      </c>
      <c r="T20" s="29">
        <v>39094</v>
      </c>
      <c r="X20">
        <f>'Stress Testing Data'!H15/'Stress Testing Data'!H13-1</f>
        <v>1.2036967962925083E-4</v>
      </c>
      <c r="Y20">
        <f>'Stress Testing Data'!I15/'Stress Testing Data'!I13-1</f>
        <v>3.5681416767141538E-3</v>
      </c>
      <c r="Z20">
        <f>'Stress Testing Data'!J15/'Stress Testing Data'!J13-1</f>
        <v>9.8205308438783501E-3</v>
      </c>
      <c r="AA20">
        <f>'Stress Testing Data'!K15/'Stress Testing Data'!K13-1</f>
        <v>4.853165737491727E-3</v>
      </c>
      <c r="AB20">
        <f>'Stress Testing Data'!L15/'Stress Testing Data'!L13-1</f>
        <v>2.2120166851653522E-2</v>
      </c>
      <c r="AC20">
        <f>'Stress Testing Data'!M15/'Stress Testing Data'!M13-1</f>
        <v>3.5136469418305394E-2</v>
      </c>
      <c r="AD20">
        <f>'Stress Testing Data'!N15/'Stress Testing Data'!N13-1</f>
        <v>8.1799254847358949E-3</v>
      </c>
      <c r="AE20">
        <f>'Stress Testing Data'!O15/'Stress Testing Data'!O13-1</f>
        <v>2.4621249376058918E-2</v>
      </c>
      <c r="AF20">
        <f>'Stress Testing Data'!P15/'Stress Testing Data'!P13-1</f>
        <v>5.312084993359889E-2</v>
      </c>
      <c r="AG20">
        <f>'Stress Testing Data'!Q15/'Stress Testing Data'!Q13-1</f>
        <v>2.3573811902786179E-3</v>
      </c>
      <c r="AH20">
        <f>'Stress Testing Data'!R15/'Stress Testing Data'!R13-1</f>
        <v>6.648234807687281E-3</v>
      </c>
      <c r="AI20">
        <f>'Stress Testing Data'!S15/'Stress Testing Data'!S13-1</f>
        <v>1.7072579906745045E-3</v>
      </c>
      <c r="AJ20">
        <f>'Stress Testing Data'!T15/'Stress Testing Data'!T13-1</f>
        <v>1.0370056200029287E-2</v>
      </c>
      <c r="AK20">
        <f>'Stress Testing Data'!U15/'Stress Testing Data'!U13-1</f>
        <v>2.083023865981426E-2</v>
      </c>
      <c r="AL20">
        <f>'Stress Testing Data'!V15/'Stress Testing Data'!V13-1</f>
        <v>8.6331080039574459E-3</v>
      </c>
      <c r="AM20" s="29">
        <v>39097</v>
      </c>
      <c r="AQ20">
        <f>'Stress Testing Data'!H18/'Stress Testing Data'!H13-1</f>
        <v>-6.3840802404701025E-3</v>
      </c>
      <c r="AR20">
        <f>'Stress Testing Data'!I18/'Stress Testing Data'!I13-1</f>
        <v>5.5848611223741074E-3</v>
      </c>
      <c r="AS20">
        <f>'Stress Testing Data'!J18/'Stress Testing Data'!J13-1</f>
        <v>1.52192423612032E-2</v>
      </c>
      <c r="AT20">
        <f>'Stress Testing Data'!K18/'Stress Testing Data'!K13-1</f>
        <v>1.7909910833677767E-3</v>
      </c>
      <c r="AU20">
        <f>'Stress Testing Data'!L18/'Stress Testing Data'!L13-1</f>
        <v>2.4368278626587747E-2</v>
      </c>
      <c r="AV20">
        <f>'Stress Testing Data'!M18/'Stress Testing Data'!M13-1</f>
        <v>4.4320557860847209E-2</v>
      </c>
      <c r="AW20">
        <f>'Stress Testing Data'!N18/'Stress Testing Data'!N13-1</f>
        <v>-1.8497180823392134E-2</v>
      </c>
      <c r="AX20">
        <f>'Stress Testing Data'!O18/'Stress Testing Data'!O13-1</f>
        <v>3.5196820918131921E-2</v>
      </c>
      <c r="AY20">
        <f>'Stress Testing Data'!P18/'Stress Testing Data'!P13-1</f>
        <v>9.4953519256308017E-2</v>
      </c>
      <c r="AZ20">
        <f>'Stress Testing Data'!Q18/'Stress Testing Data'!Q13-1</f>
        <v>2.8636250719813461E-3</v>
      </c>
      <c r="BA20">
        <f>'Stress Testing Data'!R18/'Stress Testing Data'!R13-1</f>
        <v>4.1172175648469533E-3</v>
      </c>
      <c r="BB20">
        <f>'Stress Testing Data'!S18/'Stress Testing Data'!S13-1</f>
        <v>3.7006816282580957E-3</v>
      </c>
      <c r="BC20">
        <f>'Stress Testing Data'!T18/'Stress Testing Data'!T13-1</f>
        <v>1.2255490314013517E-2</v>
      </c>
      <c r="BD20">
        <f>'Stress Testing Data'!U18/'Stress Testing Data'!U13-1</f>
        <v>2.9601194367340877E-2</v>
      </c>
      <c r="BE20">
        <f>'Stress Testing Data'!V18/'Stress Testing Data'!V13-1</f>
        <v>1.1510780178760172E-2</v>
      </c>
      <c r="BF20" s="29">
        <v>39100</v>
      </c>
      <c r="BI20" s="90">
        <v>39651</v>
      </c>
      <c r="BJ20" s="89">
        <f>$B$5*('Stress Testing Data'!H411-'Stress Testing Data'!H410)+$B$6*('Stress Testing Data'!I411-'Stress Testing Data'!I410)+$B$7*('Stress Testing Data'!J411-'Stress Testing Data'!J410)+$B$8*('Stress Testing Data'!K411-'Stress Testing Data'!K410)+$B$9*('Stress Testing Data'!L411-'Stress Testing Data'!L410)+$B$10*('Stress Testing Data'!M411-'Stress Testing Data'!M410)+$B$11*('Stress Testing Data'!N411-'Stress Testing Data'!N410)+$B$12*('Stress Testing Data'!O411-'Stress Testing Data'!O410)+$B$13*('Stress Testing Data'!P411-'Stress Testing Data'!P410)+$B$14*('Stress Testing Data'!Q411-'Stress Testing Data'!Q410)+$B$15*('Stress Testing Data'!R411-'Stress Testing Data'!R410)+$B$16*('Stress Testing Data'!S411-'Stress Testing Data'!S410)+$B$17*('Stress Testing Data'!T411-'Stress Testing Data'!T410)+$B$18*('Stress Testing Data'!U411-'Stress Testing Data'!U410)+$B$19*('Stress Testing Data'!V411-'Stress Testing Data'!V410)</f>
        <v>1031.3145738095045</v>
      </c>
    </row>
    <row r="21" spans="1:62" x14ac:dyDescent="0.25">
      <c r="E21">
        <f>'Stress Testing Data'!H15/'Stress Testing Data'!H14-1</f>
        <v>-6.0186217434676781E-4</v>
      </c>
      <c r="F21">
        <f>'Stress Testing Data'!I15/'Stress Testing Data'!I14-1</f>
        <v>1.0832512332081823E-3</v>
      </c>
      <c r="G21">
        <f>'Stress Testing Data'!J15/'Stress Testing Data'!J14-1</f>
        <v>2.8082506583293476E-3</v>
      </c>
      <c r="H21">
        <f>'Stress Testing Data'!K15/'Stress Testing Data'!K14-1</f>
        <v>0</v>
      </c>
      <c r="I21">
        <f>'Stress Testing Data'!L15/'Stress Testing Data'!L14-1</f>
        <v>8.5877642668616971E-3</v>
      </c>
      <c r="J21">
        <f>'Stress Testing Data'!M15/'Stress Testing Data'!M14-1</f>
        <v>2.3330683516755713E-2</v>
      </c>
      <c r="K21">
        <f>'Stress Testing Data'!N15/'Stress Testing Data'!N14-1</f>
        <v>3.3716220333412927E-4</v>
      </c>
      <c r="L21">
        <f>'Stress Testing Data'!O15/'Stress Testing Data'!O14-1</f>
        <v>1.3022083017963482E-2</v>
      </c>
      <c r="M21">
        <f>'Stress Testing Data'!P15/'Stress Testing Data'!P14-1</f>
        <v>0</v>
      </c>
      <c r="N21">
        <f>'Stress Testing Data'!Q15/'Stress Testing Data'!Q14-1</f>
        <v>0</v>
      </c>
      <c r="O21">
        <f>'Stress Testing Data'!R15/'Stress Testing Data'!R14-1</f>
        <v>0</v>
      </c>
      <c r="P21">
        <f>'Stress Testing Data'!S15/'Stress Testing Data'!S14-1</f>
        <v>9.5350770489721626E-5</v>
      </c>
      <c r="Q21">
        <f>'Stress Testing Data'!T15/'Stress Testing Data'!T14-1</f>
        <v>-3.2550426830776358E-3</v>
      </c>
      <c r="R21">
        <f>'Stress Testing Data'!U15/'Stress Testing Data'!U14-1</f>
        <v>8.8759899999391045E-4</v>
      </c>
      <c r="S21">
        <f>'Stress Testing Data'!V15/'Stress Testing Data'!V14-1</f>
        <v>-4.7529602883500388E-4</v>
      </c>
      <c r="T21" s="29">
        <v>39097</v>
      </c>
      <c r="X21">
        <f>'Stress Testing Data'!H16/'Stress Testing Data'!H14-1</f>
        <v>-2.2869417431269357E-3</v>
      </c>
      <c r="Y21">
        <f>'Stress Testing Data'!I16/'Stress Testing Data'!I14-1</f>
        <v>-5.4162561660409114E-4</v>
      </c>
      <c r="Z21">
        <f>'Stress Testing Data'!J16/'Stress Testing Data'!J14-1</f>
        <v>1.7870741341774465E-3</v>
      </c>
      <c r="AA21">
        <f>'Stress Testing Data'!K16/'Stress Testing Data'!K14-1</f>
        <v>8.17795084526729E-4</v>
      </c>
      <c r="AB21">
        <f>'Stress Testing Data'!L16/'Stress Testing Data'!L14-1</f>
        <v>6.3958035670628188E-3</v>
      </c>
      <c r="AC21">
        <f>'Stress Testing Data'!M16/'Stress Testing Data'!M14-1</f>
        <v>2.0873616176334098E-2</v>
      </c>
      <c r="AD21">
        <f>'Stress Testing Data'!N16/'Stress Testing Data'!N14-1</f>
        <v>-3.4664032347738405E-2</v>
      </c>
      <c r="AE21">
        <f>'Stress Testing Data'!O16/'Stress Testing Data'!O14-1</f>
        <v>1.1404749961968053E-2</v>
      </c>
      <c r="AF21">
        <f>'Stress Testing Data'!P16/'Stress Testing Data'!P14-1</f>
        <v>1.6393442622950838E-2</v>
      </c>
      <c r="AG21">
        <f>'Stress Testing Data'!Q16/'Stress Testing Data'!Q14-1</f>
        <v>-9.367666563506738E-4</v>
      </c>
      <c r="AH21">
        <f>'Stress Testing Data'!R16/'Stress Testing Data'!R14-1</f>
        <v>-2.9898944452331211E-3</v>
      </c>
      <c r="AI21">
        <f>'Stress Testing Data'!S16/'Stress Testing Data'!S14-1</f>
        <v>-2.8096076547223792E-4</v>
      </c>
      <c r="AJ21">
        <f>'Stress Testing Data'!T16/'Stress Testing Data'!T14-1</f>
        <v>-8.1377175742703978E-3</v>
      </c>
      <c r="AK21">
        <f>'Stress Testing Data'!U16/'Stress Testing Data'!U14-1</f>
        <v>9.6211757275455057E-4</v>
      </c>
      <c r="AL21">
        <f>'Stress Testing Data'!V16/'Stress Testing Data'!V14-1</f>
        <v>-2.3764801441752414E-3</v>
      </c>
      <c r="AM21" s="29">
        <v>39098</v>
      </c>
      <c r="AQ21">
        <f>'Stress Testing Data'!H19/'Stress Testing Data'!H14-1</f>
        <v>-7.3422925489596835E-3</v>
      </c>
      <c r="AR21">
        <f>'Stress Testing Data'!I19/'Stress Testing Data'!I14-1</f>
        <v>2.7081280830207888E-3</v>
      </c>
      <c r="AS21">
        <f>'Stress Testing Data'!J19/'Stress Testing Data'!J14-1</f>
        <v>7.9652621030903425E-3</v>
      </c>
      <c r="AT21">
        <f>'Stress Testing Data'!K19/'Stress Testing Data'!K14-1</f>
        <v>-1.6074344697425413E-4</v>
      </c>
      <c r="AU21">
        <f>'Stress Testing Data'!L19/'Stress Testing Data'!L14-1</f>
        <v>7.4107916584005284E-3</v>
      </c>
      <c r="AV21">
        <f>'Stress Testing Data'!M19/'Stress Testing Data'!M14-1</f>
        <v>3.5443594440589088E-2</v>
      </c>
      <c r="AW21">
        <f>'Stress Testing Data'!N19/'Stress Testing Data'!N14-1</f>
        <v>4.7984288032556499E-3</v>
      </c>
      <c r="AX21">
        <f>'Stress Testing Data'!O19/'Stress Testing Data'!O14-1</f>
        <v>2.412484788450997E-2</v>
      </c>
      <c r="AY21">
        <f>'Stress Testing Data'!P19/'Stress Testing Data'!P14-1</f>
        <v>2.5851197982345475E-2</v>
      </c>
      <c r="AZ21">
        <f>'Stress Testing Data'!Q19/'Stress Testing Data'!Q14-1</f>
        <v>4.2003036697053631E-3</v>
      </c>
      <c r="BA21">
        <f>'Stress Testing Data'!R19/'Stress Testing Data'!R14-1</f>
        <v>1.1951958135489882E-3</v>
      </c>
      <c r="BB21">
        <f>'Stress Testing Data'!S19/'Stress Testing Data'!S14-1</f>
        <v>3.5739181390492814E-3</v>
      </c>
      <c r="BC21">
        <f>'Stress Testing Data'!T19/'Stress Testing Data'!T14-1</f>
        <v>-5.5801365233194566E-3</v>
      </c>
      <c r="BD21">
        <f>'Stress Testing Data'!U19/'Stress Testing Data'!U14-1</f>
        <v>1.1097223057106254E-2</v>
      </c>
      <c r="BE21">
        <f>'Stress Testing Data'!V19/'Stress Testing Data'!V14-1</f>
        <v>2.3763894907271599E-3</v>
      </c>
      <c r="BF21" s="29">
        <v>39101</v>
      </c>
      <c r="BI21" s="90">
        <v>39652</v>
      </c>
      <c r="BJ21" s="89">
        <f>$B$5*('Stress Testing Data'!H412-'Stress Testing Data'!H411)+$B$6*('Stress Testing Data'!I412-'Stress Testing Data'!I411)+$B$7*('Stress Testing Data'!J412-'Stress Testing Data'!J411)+$B$8*('Stress Testing Data'!K412-'Stress Testing Data'!K411)+$B$9*('Stress Testing Data'!L412-'Stress Testing Data'!L411)+$B$10*('Stress Testing Data'!M412-'Stress Testing Data'!M411)+$B$11*('Stress Testing Data'!N412-'Stress Testing Data'!N411)+$B$12*('Stress Testing Data'!O412-'Stress Testing Data'!O411)+$B$13*('Stress Testing Data'!P412-'Stress Testing Data'!P411)+$B$14*('Stress Testing Data'!Q412-'Stress Testing Data'!Q411)+$B$15*('Stress Testing Data'!R412-'Stress Testing Data'!R411)+$B$16*('Stress Testing Data'!S412-'Stress Testing Data'!S411)+$B$17*('Stress Testing Data'!T412-'Stress Testing Data'!T411)+$B$18*('Stress Testing Data'!U412-'Stress Testing Data'!U411)+$B$19*('Stress Testing Data'!V412-'Stress Testing Data'!V411)</f>
        <v>16025.729608070105</v>
      </c>
    </row>
    <row r="22" spans="1:62" x14ac:dyDescent="0.25">
      <c r="E22">
        <f>'Stress Testing Data'!H16/'Stress Testing Data'!H15-1</f>
        <v>-1.6860943652009519E-3</v>
      </c>
      <c r="F22">
        <f>'Stress Testing Data'!I16/'Stress Testing Data'!I15-1</f>
        <v>-1.6231186045824186E-3</v>
      </c>
      <c r="G22">
        <f>'Stress Testing Data'!J16/'Stress Testing Data'!J15-1</f>
        <v>-1.0183168352287941E-3</v>
      </c>
      <c r="H22">
        <f>'Stress Testing Data'!K16/'Stress Testing Data'!K15-1</f>
        <v>8.17795084526729E-4</v>
      </c>
      <c r="I22">
        <f>'Stress Testing Data'!L16/'Stress Testing Data'!L15-1</f>
        <v>-2.1732969380133804E-3</v>
      </c>
      <c r="J22">
        <f>'Stress Testing Data'!M16/'Stress Testing Data'!M15-1</f>
        <v>-2.4010492209397549E-3</v>
      </c>
      <c r="K22">
        <f>'Stress Testing Data'!N16/'Stress Testing Data'!N15-1</f>
        <v>-3.4989397448735415E-2</v>
      </c>
      <c r="L22">
        <f>'Stress Testing Data'!O16/'Stress Testing Data'!O15-1</f>
        <v>-1.5965427438433544E-3</v>
      </c>
      <c r="M22">
        <f>'Stress Testing Data'!P16/'Stress Testing Data'!P15-1</f>
        <v>1.6393442622950838E-2</v>
      </c>
      <c r="N22">
        <f>'Stress Testing Data'!Q16/'Stress Testing Data'!Q15-1</f>
        <v>-9.367666563506738E-4</v>
      </c>
      <c r="O22">
        <f>'Stress Testing Data'!R16/'Stress Testing Data'!R15-1</f>
        <v>-2.9898944452331211E-3</v>
      </c>
      <c r="P22">
        <f>'Stress Testing Data'!S16/'Stress Testing Data'!S15-1</f>
        <v>-3.7627565778819427E-4</v>
      </c>
      <c r="Q22">
        <f>'Stress Testing Data'!T16/'Stress Testing Data'!T15-1</f>
        <v>-4.8986201087348746E-3</v>
      </c>
      <c r="R22">
        <f>'Stress Testing Data'!U16/'Stress Testing Data'!U15-1</f>
        <v>7.4452488806109329E-5</v>
      </c>
      <c r="S22">
        <f>'Stress Testing Data'!V16/'Stress Testing Data'!V15-1</f>
        <v>-1.9020881702940251E-3</v>
      </c>
      <c r="T22" s="29">
        <v>39098</v>
      </c>
      <c r="X22">
        <f>'Stress Testing Data'!H17/'Stress Testing Data'!H15-1</f>
        <v>-1.8065617247157162E-3</v>
      </c>
      <c r="Y22">
        <f>'Stress Testing Data'!I17/'Stress Testing Data'!I15-1</f>
        <v>0</v>
      </c>
      <c r="Z22">
        <f>'Stress Testing Data'!J17/'Stress Testing Data'!J15-1</f>
        <v>2.6476723293507032E-3</v>
      </c>
      <c r="AA22">
        <f>'Stress Testing Data'!K17/'Stress Testing Data'!K15-1</f>
        <v>-7.6873591148496345E-5</v>
      </c>
      <c r="AB22">
        <f>'Stress Testing Data'!L17/'Stress Testing Data'!L15-1</f>
        <v>1.6577369136066E-3</v>
      </c>
      <c r="AC22">
        <f>'Stress Testing Data'!M17/'Stress Testing Data'!M15-1</f>
        <v>-9.0347683463765094E-4</v>
      </c>
      <c r="AD22">
        <f>'Stress Testing Data'!N17/'Stress Testing Data'!N15-1</f>
        <v>-1.8703651746398098E-2</v>
      </c>
      <c r="AE22">
        <f>'Stress Testing Data'!O17/'Stress Testing Data'!O15-1</f>
        <v>1.16548692263585E-2</v>
      </c>
      <c r="AF22">
        <f>'Stress Testing Data'!P17/'Stress Testing Data'!P15-1</f>
        <v>2.9003783102143688E-2</v>
      </c>
      <c r="AG22">
        <f>'Stress Testing Data'!Q17/'Stress Testing Data'!Q15-1</f>
        <v>3.6285535972069294E-3</v>
      </c>
      <c r="AH22">
        <f>'Stress Testing Data'!R17/'Stress Testing Data'!R15-1</f>
        <v>4.9046932026866052E-3</v>
      </c>
      <c r="AI22">
        <f>'Stress Testing Data'!S17/'Stress Testing Data'!S15-1</f>
        <v>-7.7349408742743986E-4</v>
      </c>
      <c r="AJ22">
        <f>'Stress Testing Data'!T17/'Stress Testing Data'!T15-1</f>
        <v>-5.365112984374254E-3</v>
      </c>
      <c r="AK22">
        <f>'Stress Testing Data'!U17/'Stress Testing Data'!U15-1</f>
        <v>4.3232905749932549E-3</v>
      </c>
      <c r="AL22">
        <f>'Stress Testing Data'!V17/'Stress Testing Data'!V15-1</f>
        <v>0</v>
      </c>
      <c r="AM22" s="29">
        <v>39099</v>
      </c>
      <c r="AQ22">
        <f>'Stress Testing Data'!H20/'Stress Testing Data'!H15-1</f>
        <v>-9.7555006136657019E-3</v>
      </c>
      <c r="AR22">
        <f>'Stress Testing Data'!I20/'Stress Testing Data'!I15-1</f>
        <v>9.2747002007986801E-4</v>
      </c>
      <c r="AS22">
        <f>'Stress Testing Data'!J20/'Stress Testing Data'!J15-1</f>
        <v>6.0590974594219027E-3</v>
      </c>
      <c r="AT22">
        <f>'Stress Testing Data'!K20/'Stress Testing Data'!K15-1</f>
        <v>-5.4378040602224287E-3</v>
      </c>
      <c r="AU22">
        <f>'Stress Testing Data'!L20/'Stress Testing Data'!L15-1</f>
        <v>2.6266010605500156E-3</v>
      </c>
      <c r="AV22">
        <f>'Stress Testing Data'!M20/'Stress Testing Data'!M15-1</f>
        <v>3.5208747454553935E-2</v>
      </c>
      <c r="AW22">
        <f>'Stress Testing Data'!N20/'Stress Testing Data'!N15-1</f>
        <v>-5.8129137861340219E-4</v>
      </c>
      <c r="AX22">
        <f>'Stress Testing Data'!O20/'Stress Testing Data'!O15-1</f>
        <v>1.995693047481728E-2</v>
      </c>
      <c r="AY22">
        <f>'Stress Testing Data'!P20/'Stress Testing Data'!P15-1</f>
        <v>1.954602774274905E-2</v>
      </c>
      <c r="AZ22">
        <f>'Stress Testing Data'!Q20/'Stress Testing Data'!Q15-1</f>
        <v>3.7309460191756738E-3</v>
      </c>
      <c r="BA22">
        <f>'Stress Testing Data'!R20/'Stress Testing Data'!R15-1</f>
        <v>-3.3704231669876572E-3</v>
      </c>
      <c r="BB22">
        <f>'Stress Testing Data'!S20/'Stress Testing Data'!S15-1</f>
        <v>5.9010020132754804E-5</v>
      </c>
      <c r="BC22">
        <f>'Stress Testing Data'!T20/'Stress Testing Data'!T15-1</f>
        <v>-1.0963472406568253E-2</v>
      </c>
      <c r="BD22">
        <f>'Stress Testing Data'!U20/'Stress Testing Data'!U15-1</f>
        <v>1.298567219760427E-2</v>
      </c>
      <c r="BE22">
        <f>'Stress Testing Data'!V20/'Stress Testing Data'!V15-1</f>
        <v>4.755220425736173E-4</v>
      </c>
      <c r="BF22" s="29">
        <v>39104</v>
      </c>
      <c r="BI22" s="90">
        <v>39653</v>
      </c>
      <c r="BJ22" s="89">
        <f>$B$5*('Stress Testing Data'!H413-'Stress Testing Data'!H412)+$B$6*('Stress Testing Data'!I413-'Stress Testing Data'!I412)+$B$7*('Stress Testing Data'!J413-'Stress Testing Data'!J412)+$B$8*('Stress Testing Data'!K413-'Stress Testing Data'!K412)+$B$9*('Stress Testing Data'!L413-'Stress Testing Data'!L412)+$B$10*('Stress Testing Data'!M413-'Stress Testing Data'!M412)+$B$11*('Stress Testing Data'!N413-'Stress Testing Data'!N412)+$B$12*('Stress Testing Data'!O413-'Stress Testing Data'!O412)+$B$13*('Stress Testing Data'!P413-'Stress Testing Data'!P412)+$B$14*('Stress Testing Data'!Q413-'Stress Testing Data'!Q412)+$B$15*('Stress Testing Data'!R413-'Stress Testing Data'!R412)+$B$16*('Stress Testing Data'!S413-'Stress Testing Data'!S412)+$B$17*('Stress Testing Data'!T413-'Stress Testing Data'!T412)+$B$18*('Stress Testing Data'!U413-'Stress Testing Data'!U412)+$B$19*('Stress Testing Data'!V413-'Stress Testing Data'!V412)</f>
        <v>-8664.7071827203035</v>
      </c>
    </row>
    <row r="23" spans="1:62" x14ac:dyDescent="0.25">
      <c r="E23">
        <f>'Stress Testing Data'!H17/'Stress Testing Data'!H16-1</f>
        <v>-1.2067082190758693E-4</v>
      </c>
      <c r="F23">
        <f>'Stress Testing Data'!I17/'Stress Testing Data'!I16-1</f>
        <v>1.6257574016675935E-3</v>
      </c>
      <c r="G23">
        <f>'Stress Testing Data'!J17/'Stress Testing Data'!J16-1</f>
        <v>3.6697261084566168E-3</v>
      </c>
      <c r="H23">
        <f>'Stress Testing Data'!K17/'Stress Testing Data'!K16-1</f>
        <v>-8.9393761788558734E-4</v>
      </c>
      <c r="I23">
        <f>'Stress Testing Data'!L17/'Stress Testing Data'!L16-1</f>
        <v>3.8393779599843469E-3</v>
      </c>
      <c r="J23">
        <f>'Stress Testing Data'!M17/'Stress Testing Data'!M16-1</f>
        <v>1.5011767856538683E-3</v>
      </c>
      <c r="K23">
        <f>'Stress Testing Data'!N17/'Stress Testing Data'!N16-1</f>
        <v>1.6876234996052508E-2</v>
      </c>
      <c r="L23">
        <f>'Stress Testing Data'!O17/'Stress Testing Data'!O16-1</f>
        <v>1.32726022470111E-2</v>
      </c>
      <c r="M23">
        <f>'Stress Testing Data'!P17/'Stress Testing Data'!P16-1</f>
        <v>1.2406947890818865E-2</v>
      </c>
      <c r="N23">
        <f>'Stress Testing Data'!Q17/'Stress Testing Data'!Q16-1</f>
        <v>4.5696009033167062E-3</v>
      </c>
      <c r="O23">
        <f>'Stress Testing Data'!R17/'Stress Testing Data'!R16-1</f>
        <v>7.9182624167355442E-3</v>
      </c>
      <c r="P23">
        <f>'Stress Testing Data'!S17/'Stress Testing Data'!S16-1</f>
        <v>-3.9736794952582866E-4</v>
      </c>
      <c r="Q23">
        <f>'Stress Testing Data'!T17/'Stress Testing Data'!T16-1</f>
        <v>-4.6878929631311017E-4</v>
      </c>
      <c r="R23">
        <f>'Stress Testing Data'!U17/'Stress Testing Data'!U16-1</f>
        <v>4.2485217731673686E-3</v>
      </c>
      <c r="S23">
        <f>'Stress Testing Data'!V17/'Stress Testing Data'!V16-1</f>
        <v>1.9057130044557447E-3</v>
      </c>
      <c r="T23" s="29">
        <v>39099</v>
      </c>
      <c r="X23">
        <f>'Stress Testing Data'!H18/'Stress Testing Data'!H16-1</f>
        <v>-4.8257093118549976E-3</v>
      </c>
      <c r="Y23">
        <f>'Stress Testing Data'!I18/'Stress Testing Data'!I16-1</f>
        <v>3.6385735307757905E-3</v>
      </c>
      <c r="Z23">
        <f>'Stress Testing Data'!J18/'Stress Testing Data'!J16-1</f>
        <v>6.3710134533332408E-3</v>
      </c>
      <c r="AA23">
        <f>'Stress Testing Data'!K18/'Stress Testing Data'!K16-1</f>
        <v>-3.8620219307126114E-3</v>
      </c>
      <c r="AB23">
        <f>'Stress Testing Data'!L18/'Stress Testing Data'!L16-1</f>
        <v>4.3822803011315248E-3</v>
      </c>
      <c r="AC23">
        <f>'Stress Testing Data'!M18/'Stress Testing Data'!M16-1</f>
        <v>1.1300527889268386E-2</v>
      </c>
      <c r="AD23">
        <f>'Stress Testing Data'!N18/'Stress Testing Data'!N16-1</f>
        <v>8.8379727080656334E-3</v>
      </c>
      <c r="AE23">
        <f>'Stress Testing Data'!O18/'Stress Testing Data'!O16-1</f>
        <v>1.193704542581786E-2</v>
      </c>
      <c r="AF23">
        <f>'Stress Testing Data'!P18/'Stress Testing Data'!P16-1</f>
        <v>2.29528535980148E-2</v>
      </c>
      <c r="AG23">
        <f>'Stress Testing Data'!Q18/'Stress Testing Data'!Q16-1</f>
        <v>1.4431718502228019E-3</v>
      </c>
      <c r="AH23">
        <f>'Stress Testing Data'!R18/'Stress Testing Data'!R16-1</f>
        <v>4.7701910642117262E-4</v>
      </c>
      <c r="AI23">
        <f>'Stress Testing Data'!S18/'Stress Testing Data'!S16-1</f>
        <v>2.3671925242507719E-3</v>
      </c>
      <c r="AJ23">
        <f>'Stress Testing Data'!T18/'Stress Testing Data'!T16-1</f>
        <v>6.7980036774362151E-3</v>
      </c>
      <c r="AK23">
        <f>'Stress Testing Data'!U18/'Stress Testing Data'!U16-1</f>
        <v>8.5168960652803882E-3</v>
      </c>
      <c r="AL23">
        <f>'Stress Testing Data'!V18/'Stress Testing Data'!V16-1</f>
        <v>4.7641916417420216E-3</v>
      </c>
      <c r="AM23" s="29">
        <v>39100</v>
      </c>
      <c r="AQ23">
        <f>'Stress Testing Data'!H21/'Stress Testing Data'!H16-1</f>
        <v>-7.9623641863382222E-3</v>
      </c>
      <c r="AR23">
        <f>'Stress Testing Data'!I21/'Stress Testing Data'!I16-1</f>
        <v>8.4385078212350084E-3</v>
      </c>
      <c r="AS23">
        <f>'Stress Testing Data'!J21/'Stress Testing Data'!J16-1</f>
        <v>1.0397516801249118E-2</v>
      </c>
      <c r="AT23">
        <f>'Stress Testing Data'!K21/'Stress Testing Data'!K16-1</f>
        <v>-2.730661437964188E-3</v>
      </c>
      <c r="AU23">
        <f>'Stress Testing Data'!L21/'Stress Testing Data'!L16-1</f>
        <v>4.8190207809704066E-3</v>
      </c>
      <c r="AV23">
        <f>'Stress Testing Data'!M21/'Stress Testing Data'!M16-1</f>
        <v>3.7168699746003009E-2</v>
      </c>
      <c r="AW23">
        <f>'Stress Testing Data'!N21/'Stress Testing Data'!N16-1</f>
        <v>6.7899692672765743E-2</v>
      </c>
      <c r="AX23">
        <f>'Stress Testing Data'!O21/'Stress Testing Data'!O16-1</f>
        <v>3.2062050733199454E-2</v>
      </c>
      <c r="AY23">
        <f>'Stress Testing Data'!P21/'Stress Testing Data'!P16-1</f>
        <v>1.4888337468982549E-2</v>
      </c>
      <c r="AZ23">
        <f>'Stress Testing Data'!Q21/'Stress Testing Data'!Q16-1</f>
        <v>7.6480660805675615E-3</v>
      </c>
      <c r="BA23">
        <f>'Stress Testing Data'!R21/'Stress Testing Data'!R16-1</f>
        <v>8.3952815231567168E-3</v>
      </c>
      <c r="BB23">
        <f>'Stress Testing Data'!S21/'Stress Testing Data'!S16-1</f>
        <v>2.4941696989171369E-3</v>
      </c>
      <c r="BC23">
        <f>'Stress Testing Data'!T21/'Stress Testing Data'!T16-1</f>
        <v>-6.5634972531003477E-3</v>
      </c>
      <c r="BD23">
        <f>'Stress Testing Data'!U21/'Stress Testing Data'!U16-1</f>
        <v>1.3847049245662157E-2</v>
      </c>
      <c r="BE23">
        <f>'Stress Testing Data'!V21/'Stress Testing Data'!V16-1</f>
        <v>4.7641916417420216E-3</v>
      </c>
      <c r="BF23" s="29">
        <v>39105</v>
      </c>
      <c r="BI23" s="90">
        <v>39654</v>
      </c>
      <c r="BJ23" s="89">
        <f>$B$5*('Stress Testing Data'!H414-'Stress Testing Data'!H413)+$B$6*('Stress Testing Data'!I414-'Stress Testing Data'!I413)+$B$7*('Stress Testing Data'!J414-'Stress Testing Data'!J413)+$B$8*('Stress Testing Data'!K414-'Stress Testing Data'!K413)+$B$9*('Stress Testing Data'!L414-'Stress Testing Data'!L413)+$B$10*('Stress Testing Data'!M414-'Stress Testing Data'!M413)+$B$11*('Stress Testing Data'!N414-'Stress Testing Data'!N413)+$B$12*('Stress Testing Data'!O414-'Stress Testing Data'!O413)+$B$13*('Stress Testing Data'!P414-'Stress Testing Data'!P413)+$B$14*('Stress Testing Data'!Q414-'Stress Testing Data'!Q413)+$B$15*('Stress Testing Data'!R414-'Stress Testing Data'!R413)+$B$16*('Stress Testing Data'!S414-'Stress Testing Data'!S413)+$B$17*('Stress Testing Data'!T414-'Stress Testing Data'!T413)+$B$18*('Stress Testing Data'!U414-'Stress Testing Data'!U413)+$B$19*('Stress Testing Data'!V414-'Stress Testing Data'!V413)</f>
        <v>-9722.1572324633598</v>
      </c>
    </row>
    <row r="24" spans="1:62" x14ac:dyDescent="0.25">
      <c r="E24">
        <f>'Stress Testing Data'!H18/'Stress Testing Data'!H17-1</f>
        <v>-4.7056063193294806E-3</v>
      </c>
      <c r="F24">
        <f>'Stress Testing Data'!I18/'Stress Testing Data'!I17-1</f>
        <v>2.0095490898013324E-3</v>
      </c>
      <c r="G24">
        <f>'Stress Testing Data'!J18/'Stress Testing Data'!J17-1</f>
        <v>2.6914106051105779E-3</v>
      </c>
      <c r="H24">
        <f>'Stress Testing Data'!K18/'Stress Testing Data'!K17-1</f>
        <v>-2.9707399690382941E-3</v>
      </c>
      <c r="I24">
        <f>'Stress Testing Data'!L18/'Stress Testing Data'!L17-1</f>
        <v>5.4082590608328651E-4</v>
      </c>
      <c r="J24">
        <f>'Stress Testing Data'!M18/'Stress Testing Data'!M17-1</f>
        <v>9.7846625952711097E-3</v>
      </c>
      <c r="K24">
        <f>'Stress Testing Data'!N18/'Stress Testing Data'!N17-1</f>
        <v>-7.9048580459922801E-3</v>
      </c>
      <c r="L24">
        <f>'Stress Testing Data'!O18/'Stress Testing Data'!O17-1</f>
        <v>-1.3180626992495004E-3</v>
      </c>
      <c r="M24">
        <f>'Stress Testing Data'!P18/'Stress Testing Data'!P17-1</f>
        <v>1.0416666666666741E-2</v>
      </c>
      <c r="N24">
        <f>'Stress Testing Data'!Q18/'Stress Testing Data'!Q17-1</f>
        <v>-3.1122075068591437E-3</v>
      </c>
      <c r="O24">
        <f>'Stress Testing Data'!R18/'Stress Testing Data'!R17-1</f>
        <v>-7.3827844853927571E-3</v>
      </c>
      <c r="P24">
        <f>'Stress Testing Data'!S18/'Stress Testing Data'!S17-1</f>
        <v>2.7656594582043947E-3</v>
      </c>
      <c r="Q24">
        <f>'Stress Testing Data'!T18/'Stress Testing Data'!T17-1</f>
        <v>7.2702011662382215E-3</v>
      </c>
      <c r="R24">
        <f>'Stress Testing Data'!U18/'Stress Testing Data'!U17-1</f>
        <v>4.2503167289471566E-3</v>
      </c>
      <c r="S24">
        <f>'Stress Testing Data'!V18/'Stress Testing Data'!V17-1</f>
        <v>2.8530415588852165E-3</v>
      </c>
      <c r="T24" s="29">
        <v>39100</v>
      </c>
      <c r="X24">
        <f>'Stress Testing Data'!H19/'Stress Testing Data'!H17-1</f>
        <v>-4.9468647195491933E-3</v>
      </c>
      <c r="Y24">
        <f>'Stress Testing Data'!I19/'Stress Testing Data'!I17-1</f>
        <v>1.6231186045823076E-3</v>
      </c>
      <c r="Z24">
        <f>'Stress Testing Data'!J19/'Stress Testing Data'!J17-1</f>
        <v>2.4883092627470127E-3</v>
      </c>
      <c r="AA24">
        <f>'Stress Testing Data'!K19/'Stress Testing Data'!K17-1</f>
        <v>-8.3876303698438015E-5</v>
      </c>
      <c r="AB24">
        <f>'Stress Testing Data'!L19/'Stress Testing Data'!L17-1</f>
        <v>-2.8200131810989237E-3</v>
      </c>
      <c r="AC24">
        <f>'Stress Testing Data'!M19/'Stress Testing Data'!M17-1</f>
        <v>1.2751749167138948E-2</v>
      </c>
      <c r="AD24">
        <f>'Stress Testing Data'!N19/'Stress Testing Data'!N17-1</f>
        <v>2.3604912750409213E-2</v>
      </c>
      <c r="AE24">
        <f>'Stress Testing Data'!O19/'Stress Testing Data'!O17-1</f>
        <v>-6.8682211836945672E-4</v>
      </c>
      <c r="AF24">
        <f>'Stress Testing Data'!P19/'Stress Testing Data'!P17-1</f>
        <v>-3.0637254901960675E-3</v>
      </c>
      <c r="AG24">
        <f>'Stress Testing Data'!Q19/'Stress Testing Data'!Q17-1</f>
        <v>5.6968294739045966E-4</v>
      </c>
      <c r="AH24">
        <f>'Stress Testing Data'!R19/'Stress Testing Data'!R17-1</f>
        <v>-3.691392242696323E-3</v>
      </c>
      <c r="AI24">
        <f>'Stress Testing Data'!S19/'Stress Testing Data'!S17-1</f>
        <v>4.2550210371454789E-3</v>
      </c>
      <c r="AJ24">
        <f>'Stress Testing Data'!T19/'Stress Testing Data'!T17-1</f>
        <v>3.0487832153318628E-3</v>
      </c>
      <c r="AK24">
        <f>'Stress Testing Data'!U19/'Stress Testing Data'!U17-1</f>
        <v>5.8519796578511141E-3</v>
      </c>
      <c r="AL24">
        <f>'Stress Testing Data'!V19/'Stress Testing Data'!V17-1</f>
        <v>2.8530415588852165E-3</v>
      </c>
      <c r="AM24" s="29">
        <v>39101</v>
      </c>
      <c r="AQ24">
        <f>'Stress Testing Data'!H22/'Stress Testing Data'!H17-1</f>
        <v>-3.0163480377725094E-3</v>
      </c>
      <c r="AR24">
        <f>'Stress Testing Data'!I22/'Stress Testing Data'!I17-1</f>
        <v>2.5505886246621756E-3</v>
      </c>
      <c r="AS24">
        <f>'Stress Testing Data'!J22/'Stress Testing Data'!J17-1</f>
        <v>-1.0156277856439022E-3</v>
      </c>
      <c r="AT24">
        <f>'Stress Testing Data'!K22/'Stress Testing Data'!K17-1</f>
        <v>6.6474743803968117E-3</v>
      </c>
      <c r="AU24">
        <f>'Stress Testing Data'!L22/'Stress Testing Data'!L17-1</f>
        <v>1.098495985862824E-2</v>
      </c>
      <c r="AV24">
        <f>'Stress Testing Data'!M22/'Stress Testing Data'!M17-1</f>
        <v>3.7782067177931866E-2</v>
      </c>
      <c r="AW24">
        <f>'Stress Testing Data'!N22/'Stress Testing Data'!N17-1</f>
        <v>5.4601999944571045E-2</v>
      </c>
      <c r="AX24">
        <f>'Stress Testing Data'!O22/'Stress Testing Data'!O17-1</f>
        <v>1.7912089658703279E-2</v>
      </c>
      <c r="AY24">
        <f>'Stress Testing Data'!P22/'Stress Testing Data'!P17-1</f>
        <v>-1.7769607843137303E-2</v>
      </c>
      <c r="AZ24">
        <f>'Stress Testing Data'!Q22/'Stress Testing Data'!Q17-1</f>
        <v>2.2728187365059771E-3</v>
      </c>
      <c r="BA24">
        <f>'Stress Testing Data'!R22/'Stress Testing Data'!R17-1</f>
        <v>1.9877769006801937E-3</v>
      </c>
      <c r="BB24">
        <f>'Stress Testing Data'!S22/'Stress Testing Data'!S17-1</f>
        <v>6.4131015648023482E-3</v>
      </c>
      <c r="BC24">
        <f>'Stress Testing Data'!T22/'Stress Testing Data'!T17-1</f>
        <v>0</v>
      </c>
      <c r="BD24">
        <f>'Stress Testing Data'!U22/'Stress Testing Data'!U17-1</f>
        <v>2.8853819696328387E-4</v>
      </c>
      <c r="BE24">
        <f>'Stress Testing Data'!V22/'Stress Testing Data'!V17-1</f>
        <v>5.7060831177702109E-3</v>
      </c>
      <c r="BF24" s="29">
        <v>39106</v>
      </c>
      <c r="BI24" s="90">
        <v>39657</v>
      </c>
      <c r="BJ24" s="89">
        <f>$B$5*('Stress Testing Data'!H415-'Stress Testing Data'!H414)+$B$6*('Stress Testing Data'!I415-'Stress Testing Data'!I414)+$B$7*('Stress Testing Data'!J415-'Stress Testing Data'!J414)+$B$8*('Stress Testing Data'!K415-'Stress Testing Data'!K414)+$B$9*('Stress Testing Data'!L415-'Stress Testing Data'!L414)+$B$10*('Stress Testing Data'!M415-'Stress Testing Data'!M414)+$B$11*('Stress Testing Data'!N415-'Stress Testing Data'!N414)+$B$12*('Stress Testing Data'!O415-'Stress Testing Data'!O414)+$B$13*('Stress Testing Data'!P415-'Stress Testing Data'!P414)+$B$14*('Stress Testing Data'!Q415-'Stress Testing Data'!Q414)+$B$15*('Stress Testing Data'!R415-'Stress Testing Data'!R414)+$B$16*('Stress Testing Data'!S415-'Stress Testing Data'!S414)+$B$17*('Stress Testing Data'!T415-'Stress Testing Data'!T414)+$B$18*('Stress Testing Data'!U415-'Stress Testing Data'!U414)+$B$19*('Stress Testing Data'!V415-'Stress Testing Data'!V414)</f>
        <v>-6897.3864768631756</v>
      </c>
    </row>
    <row r="25" spans="1:62" x14ac:dyDescent="0.25">
      <c r="E25">
        <f>'Stress Testing Data'!H19/'Stress Testing Data'!H18-1</f>
        <v>-2.4239903464895463E-4</v>
      </c>
      <c r="F25">
        <f>'Stress Testing Data'!I19/'Stress Testing Data'!I18-1</f>
        <v>-3.8565549157698609E-4</v>
      </c>
      <c r="G25">
        <f>'Stress Testing Data'!J19/'Stress Testing Data'!J18-1</f>
        <v>-2.0255618051134849E-4</v>
      </c>
      <c r="H25">
        <f>'Stress Testing Data'!K19/'Stress Testing Data'!K18-1</f>
        <v>2.8954653399542174E-3</v>
      </c>
      <c r="I25">
        <f>'Stress Testing Data'!L19/'Stress Testing Data'!L18-1</f>
        <v>-3.3590224408270863E-3</v>
      </c>
      <c r="J25">
        <f>'Stress Testing Data'!M19/'Stress Testing Data'!M18-1</f>
        <v>2.9383359460442016E-3</v>
      </c>
      <c r="K25">
        <f>'Stress Testing Data'!N19/'Stress Testing Data'!N18-1</f>
        <v>3.1760835693984468E-2</v>
      </c>
      <c r="L25">
        <f>'Stress Testing Data'!O19/'Stress Testing Data'!O18-1</f>
        <v>6.320736936387128E-4</v>
      </c>
      <c r="M25">
        <f>'Stress Testing Data'!P19/'Stress Testing Data'!P18-1</f>
        <v>-1.3341419041843494E-2</v>
      </c>
      <c r="N25">
        <f>'Stress Testing Data'!Q19/'Stress Testing Data'!Q18-1</f>
        <v>3.6933850348808139E-3</v>
      </c>
      <c r="O25">
        <f>'Stress Testing Data'!R19/'Stress Testing Data'!R18-1</f>
        <v>3.7188476937533022E-3</v>
      </c>
      <c r="P25">
        <f>'Stress Testing Data'!S19/'Stress Testing Data'!S18-1</f>
        <v>1.48525387252052E-3</v>
      </c>
      <c r="Q25">
        <f>'Stress Testing Data'!T19/'Stress Testing Data'!T18-1</f>
        <v>-4.1909489092586405E-3</v>
      </c>
      <c r="R25">
        <f>'Stress Testing Data'!U19/'Stress Testing Data'!U18-1</f>
        <v>1.5948841660522461E-3</v>
      </c>
      <c r="S25">
        <f>'Stress Testing Data'!V19/'Stress Testing Data'!V18-1</f>
        <v>0</v>
      </c>
      <c r="T25" s="29">
        <v>39101</v>
      </c>
      <c r="X25">
        <f>'Stress Testing Data'!H20/'Stress Testing Data'!H18-1</f>
        <v>-3.2731208260399214E-3</v>
      </c>
      <c r="Y25">
        <f>'Stress Testing Data'!I20/'Stress Testing Data'!I18-1</f>
        <v>-1.0799089396947847E-3</v>
      </c>
      <c r="Z25">
        <f>'Stress Testing Data'!J20/'Stress Testing Data'!J18-1</f>
        <v>7.0909756784054423E-4</v>
      </c>
      <c r="AA25">
        <f>'Stress Testing Data'!K20/'Stress Testing Data'!K18-1</f>
        <v>-2.3977256651641632E-3</v>
      </c>
      <c r="AB25">
        <f>'Stress Testing Data'!L20/'Stress Testing Data'!L18-1</f>
        <v>4.2620427480755119E-4</v>
      </c>
      <c r="AC25">
        <f>'Stress Testing Data'!M20/'Stress Testing Data'!M18-1</f>
        <v>2.6104791182171017E-2</v>
      </c>
      <c r="AD25">
        <f>'Stress Testing Data'!N20/'Stress Testing Data'!N18-1</f>
        <v>2.6582766243341549E-2</v>
      </c>
      <c r="AE25">
        <f>'Stress Testing Data'!O20/'Stress Testing Data'!O18-1</f>
        <v>9.5370496655786674E-3</v>
      </c>
      <c r="AF25">
        <f>'Stress Testing Data'!P20/'Stress Testing Data'!P18-1</f>
        <v>-1.9405700424499739E-2</v>
      </c>
      <c r="AG25">
        <f>'Stress Testing Data'!Q20/'Stress Testing Data'!Q18-1</f>
        <v>3.2242643153086448E-3</v>
      </c>
      <c r="AH25">
        <f>'Stress Testing Data'!R20/'Stress Testing Data'!R18-1</f>
        <v>-8.5827956506201453E-4</v>
      </c>
      <c r="AI25">
        <f>'Stress Testing Data'!S20/'Stress Testing Data'!S18-1</f>
        <v>-1.9271809888428137E-3</v>
      </c>
      <c r="AJ25">
        <f>'Stress Testing Data'!T20/'Stress Testing Data'!T18-1</f>
        <v>-1.2805658719158841E-2</v>
      </c>
      <c r="AK25">
        <f>'Stress Testing Data'!U20/'Stress Testing Data'!U18-1</f>
        <v>4.3562606236755563E-3</v>
      </c>
      <c r="AL25">
        <f>'Stress Testing Data'!V20/'Stress Testing Data'!V18-1</f>
        <v>-2.3707556519108053E-3</v>
      </c>
      <c r="AM25" s="29">
        <v>39104</v>
      </c>
      <c r="AQ25">
        <f>'Stress Testing Data'!H23/'Stress Testing Data'!H18-1</f>
        <v>8.4867887445549961E-4</v>
      </c>
      <c r="AR25">
        <f>'Stress Testing Data'!I23/'Stress Testing Data'!I18-1</f>
        <v>-2.4683238818312692E-3</v>
      </c>
      <c r="AS25">
        <f>'Stress Testing Data'!J23/'Stress Testing Data'!J18-1</f>
        <v>-5.5203351311627902E-3</v>
      </c>
      <c r="AT25">
        <f>'Stress Testing Data'!K23/'Stress Testing Data'!K18-1</f>
        <v>-1.7316479676243723E-3</v>
      </c>
      <c r="AU25">
        <f>'Stress Testing Data'!L23/'Stress Testing Data'!L18-1</f>
        <v>8.0213775540158849E-3</v>
      </c>
      <c r="AV25">
        <f>'Stress Testing Data'!M23/'Stress Testing Data'!M18-1</f>
        <v>1.9804474553574369E-2</v>
      </c>
      <c r="AW25">
        <f>'Stress Testing Data'!N23/'Stress Testing Data'!N18-1</f>
        <v>4.6968931851260054E-2</v>
      </c>
      <c r="AX25">
        <f>'Stress Testing Data'!O23/'Stress Testing Data'!O18-1</f>
        <v>2.5519553387318927E-2</v>
      </c>
      <c r="AY25">
        <f>'Stress Testing Data'!P23/'Stress Testing Data'!P18-1</f>
        <v>-1.2734990903577881E-2</v>
      </c>
      <c r="AZ25">
        <f>'Stress Testing Data'!Q23/'Stress Testing Data'!Q18-1</f>
        <v>8.4615248415311761E-3</v>
      </c>
      <c r="BA25">
        <f>'Stress Testing Data'!R23/'Stress Testing Data'!R18-1</f>
        <v>2.3552944563670186E-2</v>
      </c>
      <c r="BB25">
        <f>'Stress Testing Data'!S23/'Stress Testing Data'!S18-1</f>
        <v>3.9706464318629564E-3</v>
      </c>
      <c r="BC25">
        <f>'Stress Testing Data'!T23/'Stress Testing Data'!T18-1</f>
        <v>6.9843597414886993E-4</v>
      </c>
      <c r="BD25">
        <f>'Stress Testing Data'!U23/'Stress Testing Data'!U18-1</f>
        <v>-9.2436845211674168E-4</v>
      </c>
      <c r="BE25">
        <f>'Stress Testing Data'!V23/'Stress Testing Data'!V18-1</f>
        <v>1.1379789918527505E-2</v>
      </c>
      <c r="BF25" s="29">
        <v>39107</v>
      </c>
      <c r="BI25" s="90">
        <v>39658</v>
      </c>
      <c r="BJ25" s="89">
        <f>$B$5*('Stress Testing Data'!H416-'Stress Testing Data'!H415)+$B$6*('Stress Testing Data'!I416-'Stress Testing Data'!I415)+$B$7*('Stress Testing Data'!J416-'Stress Testing Data'!J415)+$B$8*('Stress Testing Data'!K416-'Stress Testing Data'!K415)+$B$9*('Stress Testing Data'!L416-'Stress Testing Data'!L415)+$B$10*('Stress Testing Data'!M416-'Stress Testing Data'!M415)+$B$11*('Stress Testing Data'!N416-'Stress Testing Data'!N415)+$B$12*('Stress Testing Data'!O416-'Stress Testing Data'!O415)+$B$13*('Stress Testing Data'!P416-'Stress Testing Data'!P415)+$B$14*('Stress Testing Data'!Q416-'Stress Testing Data'!Q415)+$B$15*('Stress Testing Data'!R416-'Stress Testing Data'!R415)+$B$16*('Stress Testing Data'!S416-'Stress Testing Data'!S415)+$B$17*('Stress Testing Data'!T416-'Stress Testing Data'!T415)+$B$18*('Stress Testing Data'!U416-'Stress Testing Data'!U415)+$B$19*('Stress Testing Data'!V416-'Stress Testing Data'!V415)</f>
        <v>-10082.354102283716</v>
      </c>
    </row>
    <row r="26" spans="1:62" x14ac:dyDescent="0.25">
      <c r="E26">
        <f>'Stress Testing Data'!H20/'Stress Testing Data'!H19-1</f>
        <v>-3.0314566135476451E-3</v>
      </c>
      <c r="F26">
        <f>'Stress Testing Data'!I20/'Stress Testing Data'!I19-1</f>
        <v>-6.9452129406888385E-4</v>
      </c>
      <c r="G26">
        <f>'Stress Testing Data'!J20/'Stress Testing Data'!J19-1</f>
        <v>9.118384468649321E-4</v>
      </c>
      <c r="H26">
        <f>'Stress Testing Data'!K20/'Stress Testing Data'!K19-1</f>
        <v>-5.2779090025341091E-3</v>
      </c>
      <c r="I26">
        <f>'Stress Testing Data'!L20/'Stress Testing Data'!L19-1</f>
        <v>3.797984229892748E-3</v>
      </c>
      <c r="J26">
        <f>'Stress Testing Data'!M20/'Stress Testing Data'!M19-1</f>
        <v>2.3098583836935971E-2</v>
      </c>
      <c r="K26">
        <f>'Stress Testing Data'!N20/'Stress Testing Data'!N19-1</f>
        <v>-5.0186722266503114E-3</v>
      </c>
      <c r="L26">
        <f>'Stress Testing Data'!O20/'Stress Testing Data'!O19-1</f>
        <v>8.899350926328875E-3</v>
      </c>
      <c r="M26">
        <f>'Stress Testing Data'!P20/'Stress Testing Data'!P19-1</f>
        <v>-6.1462814996926518E-3</v>
      </c>
      <c r="N26">
        <f>'Stress Testing Data'!Q20/'Stress Testing Data'!Q19-1</f>
        <v>-4.6739445189825091E-4</v>
      </c>
      <c r="O26">
        <f>'Stress Testing Data'!R20/'Stress Testing Data'!R19-1</f>
        <v>-4.5601686860141655E-3</v>
      </c>
      <c r="P26">
        <f>'Stress Testing Data'!S20/'Stress Testing Data'!S19-1</f>
        <v>-3.4073740458666624E-3</v>
      </c>
      <c r="Q26">
        <f>'Stress Testing Data'!T20/'Stress Testing Data'!T19-1</f>
        <v>-8.6509655645972128E-3</v>
      </c>
      <c r="R26">
        <f>'Stress Testing Data'!U20/'Stress Testing Data'!U19-1</f>
        <v>2.7569793948403198E-3</v>
      </c>
      <c r="S26">
        <f>'Stress Testing Data'!V20/'Stress Testing Data'!V19-1</f>
        <v>-2.3707556519108053E-3</v>
      </c>
      <c r="T26" s="29">
        <v>39104</v>
      </c>
      <c r="X26">
        <f>'Stress Testing Data'!H21/'Stress Testing Data'!H19-1</f>
        <v>-2.9101712461303553E-3</v>
      </c>
      <c r="Y26">
        <f>'Stress Testing Data'!I21/'Stress Testing Data'!I19-1</f>
        <v>5.1701820942844368E-3</v>
      </c>
      <c r="Z26">
        <f>'Stress Testing Data'!J21/'Stress Testing Data'!J19-1</f>
        <v>4.2044206531770545E-3</v>
      </c>
      <c r="AA26">
        <f>'Stress Testing Data'!K21/'Stress Testing Data'!K19-1</f>
        <v>-1.7546380745369072E-3</v>
      </c>
      <c r="AB26">
        <f>'Stress Testing Data'!L21/'Stress Testing Data'!L19-1</f>
        <v>3.8066439546675657E-3</v>
      </c>
      <c r="AC26">
        <f>'Stress Testing Data'!M21/'Stress Testing Data'!M19-1</f>
        <v>2.2574447106071371E-2</v>
      </c>
      <c r="AD26">
        <f>'Stress Testing Data'!N21/'Stress Testing Data'!N19-1</f>
        <v>2.5958992003627612E-2</v>
      </c>
      <c r="AE26">
        <f>'Stress Testing Data'!O21/'Stress Testing Data'!O19-1</f>
        <v>1.9243369129502863E-2</v>
      </c>
      <c r="AF26">
        <f>'Stress Testing Data'!P21/'Stress Testing Data'!P19-1</f>
        <v>5.5316533497233866E-3</v>
      </c>
      <c r="AG26">
        <f>'Stress Testing Data'!Q21/'Stress Testing Data'!Q19-1</f>
        <v>2.4933584386219731E-3</v>
      </c>
      <c r="AH26">
        <f>'Stress Testing Data'!R21/'Stress Testing Data'!R19-1</f>
        <v>4.1800942276610797E-3</v>
      </c>
      <c r="AI26">
        <f>'Stress Testing Data'!S21/'Stress Testing Data'!S19-1</f>
        <v>-1.3565617288626708E-3</v>
      </c>
      <c r="AJ26">
        <f>'Stress Testing Data'!T21/'Stress Testing Data'!T19-1</f>
        <v>-9.1185491663487994E-3</v>
      </c>
      <c r="AK26">
        <f>'Stress Testing Data'!U21/'Stress Testing Data'!U19-1</f>
        <v>3.6843798655257221E-3</v>
      </c>
      <c r="AL26">
        <f>'Stress Testing Data'!V21/'Stress Testing Data'!V19-1</f>
        <v>0</v>
      </c>
      <c r="AM26" s="29">
        <v>39105</v>
      </c>
      <c r="AQ26">
        <f>'Stress Testing Data'!H24/'Stress Testing Data'!H19-1</f>
        <v>-2.667713439943209E-3</v>
      </c>
      <c r="AR26">
        <f>'Stress Testing Data'!I24/'Stress Testing Data'!I19-1</f>
        <v>-3.3953352270307269E-3</v>
      </c>
      <c r="AS26">
        <f>'Stress Testing Data'!J24/'Stress Testing Data'!J19-1</f>
        <v>-7.3957948305523047E-3</v>
      </c>
      <c r="AT26">
        <f>'Stress Testing Data'!K24/'Stress Testing Data'!K19-1</f>
        <v>-5.8161106529622808E-3</v>
      </c>
      <c r="AU26">
        <f>'Stress Testing Data'!L24/'Stress Testing Data'!L19-1</f>
        <v>4.6596803000669151E-3</v>
      </c>
      <c r="AV26">
        <f>'Stress Testing Data'!M24/'Stress Testing Data'!M19-1</f>
        <v>-2.6687842165646902E-3</v>
      </c>
      <c r="AW26">
        <f>'Stress Testing Data'!N24/'Stress Testing Data'!N19-1</f>
        <v>3.0671330113383855E-2</v>
      </c>
      <c r="AX26">
        <f>'Stress Testing Data'!O24/'Stress Testing Data'!O19-1</f>
        <v>1.8555111015359005E-2</v>
      </c>
      <c r="AY26">
        <f>'Stress Testing Data'!P24/'Stress Testing Data'!P19-1</f>
        <v>-3.0731407498463259E-3</v>
      </c>
      <c r="AZ26">
        <f>'Stress Testing Data'!Q24/'Stress Testing Data'!Q19-1</f>
        <v>4.6076149043703385E-3</v>
      </c>
      <c r="BA26">
        <f>'Stress Testing Data'!R24/'Stress Testing Data'!R19-1</f>
        <v>2.3560720541443425E-2</v>
      </c>
      <c r="BB26">
        <f>'Stress Testing Data'!S24/'Stress Testing Data'!S19-1</f>
        <v>2.3847352041086456E-3</v>
      </c>
      <c r="BC26">
        <f>'Stress Testing Data'!T24/'Stress Testing Data'!T19-1</f>
        <v>8.1832704741469087E-3</v>
      </c>
      <c r="BD26">
        <f>'Stress Testing Data'!U24/'Stress Testing Data'!U19-1</f>
        <v>-2.4317955300198202E-3</v>
      </c>
      <c r="BE26">
        <f>'Stress Testing Data'!V24/'Stress Testing Data'!V19-1</f>
        <v>1.5647222442791708E-2</v>
      </c>
      <c r="BF26" s="29">
        <v>39108</v>
      </c>
      <c r="BI26" s="90">
        <v>39659</v>
      </c>
      <c r="BJ26" s="89">
        <f>$B$5*('Stress Testing Data'!H417-'Stress Testing Data'!H416)+$B$6*('Stress Testing Data'!I417-'Stress Testing Data'!I416)+$B$7*('Stress Testing Data'!J417-'Stress Testing Data'!J416)+$B$8*('Stress Testing Data'!K417-'Stress Testing Data'!K416)+$B$9*('Stress Testing Data'!L417-'Stress Testing Data'!L416)+$B$10*('Stress Testing Data'!M417-'Stress Testing Data'!M416)+$B$11*('Stress Testing Data'!N417-'Stress Testing Data'!N416)+$B$12*('Stress Testing Data'!O417-'Stress Testing Data'!O416)+$B$13*('Stress Testing Data'!P417-'Stress Testing Data'!P416)+$B$14*('Stress Testing Data'!Q417-'Stress Testing Data'!Q416)+$B$15*('Stress Testing Data'!R417-'Stress Testing Data'!R416)+$B$16*('Stress Testing Data'!S417-'Stress Testing Data'!S416)+$B$17*('Stress Testing Data'!T417-'Stress Testing Data'!T416)+$B$18*('Stress Testing Data'!U417-'Stress Testing Data'!U416)+$B$19*('Stress Testing Data'!V417-'Stress Testing Data'!V416)</f>
        <v>18119.905345980078</v>
      </c>
    </row>
    <row r="27" spans="1:62" x14ac:dyDescent="0.25">
      <c r="E27">
        <f>'Stress Testing Data'!H21/'Stress Testing Data'!H20-1</f>
        <v>1.2165415671527846E-4</v>
      </c>
      <c r="F27">
        <f>'Stress Testing Data'!I21/'Stress Testing Data'!I20-1</f>
        <v>5.8687793806031507E-3</v>
      </c>
      <c r="G27">
        <f>'Stress Testing Data'!J21/'Stress Testing Data'!J20-1</f>
        <v>3.2895826383882998E-3</v>
      </c>
      <c r="H27">
        <f>'Stress Testing Data'!K21/'Stress Testing Data'!K20-1</f>
        <v>3.5419650974717332E-3</v>
      </c>
      <c r="I27">
        <f>'Stress Testing Data'!L21/'Stress Testing Data'!L20-1</f>
        <v>8.6269597177057733E-6</v>
      </c>
      <c r="J27">
        <f>'Stress Testing Data'!M21/'Stress Testing Data'!M20-1</f>
        <v>-5.1230325126527809E-4</v>
      </c>
      <c r="K27">
        <f>'Stress Testing Data'!N21/'Stress Testing Data'!N20-1</f>
        <v>3.1133915145525881E-2</v>
      </c>
      <c r="L27">
        <f>'Stress Testing Data'!O21/'Stress Testing Data'!O20-1</f>
        <v>1.0252775159064642E-2</v>
      </c>
      <c r="M27">
        <f>'Stress Testing Data'!P21/'Stress Testing Data'!P20-1</f>
        <v>1.1750154607297558E-2</v>
      </c>
      <c r="N27">
        <f>'Stress Testing Data'!Q21/'Stress Testing Data'!Q20-1</f>
        <v>2.9621373770960524E-3</v>
      </c>
      <c r="O27">
        <f>'Stress Testing Data'!R21/'Stress Testing Data'!R20-1</f>
        <v>8.7803025745294416E-3</v>
      </c>
      <c r="P27">
        <f>'Stress Testing Data'!S21/'Stress Testing Data'!S20-1</f>
        <v>2.0578240934108205E-3</v>
      </c>
      <c r="Q27">
        <f>'Stress Testing Data'!T21/'Stress Testing Data'!T20-1</f>
        <v>-4.7166395034414776E-4</v>
      </c>
      <c r="R27">
        <f>'Stress Testing Data'!U21/'Stress Testing Data'!U20-1</f>
        <v>9.2485067642722463E-4</v>
      </c>
      <c r="S27">
        <f>'Stress Testing Data'!V21/'Stress Testing Data'!V20-1</f>
        <v>2.3763894907271599E-3</v>
      </c>
      <c r="T27" s="29">
        <v>39105</v>
      </c>
      <c r="X27">
        <f>'Stress Testing Data'!H22/'Stress Testing Data'!H20-1</f>
        <v>4.9866877050577241E-3</v>
      </c>
      <c r="Y27">
        <f>'Stress Testing Data'!I22/'Stress Testing Data'!I20-1</f>
        <v>1.6216146056515779E-3</v>
      </c>
      <c r="Z27">
        <f>'Stress Testing Data'!J22/'Stress Testing Data'!J20-1</f>
        <v>-4.4030633751895865E-3</v>
      </c>
      <c r="AA27">
        <f>'Stress Testing Data'!K22/'Stress Testing Data'!K20-1</f>
        <v>1.2073547419421793E-2</v>
      </c>
      <c r="AB27">
        <f>'Stress Testing Data'!L22/'Stress Testing Data'!L20-1</f>
        <v>1.0008018812310393E-2</v>
      </c>
      <c r="AC27">
        <f>'Stress Testing Data'!M22/'Stress Testing Data'!M20-1</f>
        <v>1.5800751976857708E-3</v>
      </c>
      <c r="AD27">
        <f>'Stress Testing Data'!N22/'Stress Testing Data'!N20-1</f>
        <v>3.5479006425723325E-2</v>
      </c>
      <c r="AE27">
        <f>'Stress Testing Data'!O22/'Stress Testing Data'!O20-1</f>
        <v>9.6266726362814747E-3</v>
      </c>
      <c r="AF27">
        <f>'Stress Testing Data'!P22/'Stress Testing Data'!P20-1</f>
        <v>-8.6580086580086979E-3</v>
      </c>
      <c r="AG27">
        <f>'Stress Testing Data'!Q22/'Stress Testing Data'!Q20-1</f>
        <v>2.1705750607570184E-3</v>
      </c>
      <c r="AH27">
        <f>'Stress Testing Data'!R22/'Stress Testing Data'!R20-1</f>
        <v>1.0307382948488319E-2</v>
      </c>
      <c r="AI27">
        <f>'Stress Testing Data'!S22/'Stress Testing Data'!S20-1</f>
        <v>5.575307962064624E-3</v>
      </c>
      <c r="AJ27">
        <f>'Stress Testing Data'!T22/'Stress Testing Data'!T20-1</f>
        <v>5.6604172505299033E-3</v>
      </c>
      <c r="AK27">
        <f>'Stress Testing Data'!U22/'Stress Testing Data'!U20-1</f>
        <v>-8.26526595683863E-3</v>
      </c>
      <c r="AL27">
        <f>'Stress Testing Data'!V22/'Stress Testing Data'!V20-1</f>
        <v>5.2280750102891016E-3</v>
      </c>
      <c r="AM27" s="29">
        <v>39106</v>
      </c>
      <c r="AQ27">
        <f>'Stress Testing Data'!H25/'Stress Testing Data'!H20-1</f>
        <v>-1.4595100645027337E-3</v>
      </c>
      <c r="AR27">
        <f>'Stress Testing Data'!I25/'Stress Testing Data'!I20-1</f>
        <v>5.4053820188393331E-4</v>
      </c>
      <c r="AS27">
        <f>'Stress Testing Data'!J25/'Stress Testing Data'!J20-1</f>
        <v>-8.6543323456440557E-3</v>
      </c>
      <c r="AT27">
        <f>'Stress Testing Data'!K25/'Stress Testing Data'!K20-1</f>
        <v>-1.637412512484171E-3</v>
      </c>
      <c r="AU27">
        <f>'Stress Testing Data'!L25/'Stress Testing Data'!L20-1</f>
        <v>6.8152981770164267E-4</v>
      </c>
      <c r="AV27">
        <f>'Stress Testing Data'!M25/'Stress Testing Data'!M20-1</f>
        <v>-2.7614703231616189E-2</v>
      </c>
      <c r="AW27">
        <f>'Stress Testing Data'!N25/'Stress Testing Data'!N20-1</f>
        <v>1.3616185496015509E-2</v>
      </c>
      <c r="AX27">
        <f>'Stress Testing Data'!O25/'Stress Testing Data'!O20-1</f>
        <v>1.2913782539201613E-2</v>
      </c>
      <c r="AY27">
        <f>'Stress Testing Data'!P25/'Stress Testing Data'!P20-1</f>
        <v>-1.0513296227581903E-2</v>
      </c>
      <c r="AZ27">
        <f>'Stress Testing Data'!Q25/'Stress Testing Data'!Q20-1</f>
        <v>7.2528110610465824E-3</v>
      </c>
      <c r="BA27">
        <f>'Stress Testing Data'!R25/'Stress Testing Data'!R20-1</f>
        <v>3.4071422180746769E-2</v>
      </c>
      <c r="BB27">
        <f>'Stress Testing Data'!S25/'Stress Testing Data'!S20-1</f>
        <v>8.2642706155537926E-3</v>
      </c>
      <c r="BC27">
        <f>'Stress Testing Data'!T25/'Stress Testing Data'!T20-1</f>
        <v>2.5235933190612014E-2</v>
      </c>
      <c r="BD27">
        <f>'Stress Testing Data'!U25/'Stress Testing Data'!U20-1</f>
        <v>-3.570127772306253E-3</v>
      </c>
      <c r="BE27">
        <f>'Stress Testing Data'!V25/'Stress Testing Data'!V20-1</f>
        <v>2.2813665463393251E-2</v>
      </c>
      <c r="BF27" s="29">
        <v>39111</v>
      </c>
      <c r="BI27" s="90">
        <v>39660</v>
      </c>
      <c r="BJ27" s="89">
        <f>$B$5*('Stress Testing Data'!H418-'Stress Testing Data'!H417)+$B$6*('Stress Testing Data'!I418-'Stress Testing Data'!I417)+$B$7*('Stress Testing Data'!J418-'Stress Testing Data'!J417)+$B$8*('Stress Testing Data'!K418-'Stress Testing Data'!K417)+$B$9*('Stress Testing Data'!L418-'Stress Testing Data'!L417)+$B$10*('Stress Testing Data'!M418-'Stress Testing Data'!M417)+$B$11*('Stress Testing Data'!N418-'Stress Testing Data'!N417)+$B$12*('Stress Testing Data'!O418-'Stress Testing Data'!O417)+$B$13*('Stress Testing Data'!P418-'Stress Testing Data'!P417)+$B$14*('Stress Testing Data'!Q418-'Stress Testing Data'!Q417)+$B$15*('Stress Testing Data'!R418-'Stress Testing Data'!R417)+$B$16*('Stress Testing Data'!S418-'Stress Testing Data'!S417)+$B$17*('Stress Testing Data'!T418-'Stress Testing Data'!T417)+$B$18*('Stress Testing Data'!U418-'Stress Testing Data'!U417)+$B$19*('Stress Testing Data'!V418-'Stress Testing Data'!V417)</f>
        <v>-1853.7060420960188</v>
      </c>
    </row>
    <row r="28" spans="1:62" x14ac:dyDescent="0.25">
      <c r="E28">
        <f>'Stress Testing Data'!H22/'Stress Testing Data'!H21-1</f>
        <v>4.8644417687813135E-3</v>
      </c>
      <c r="F28">
        <f>'Stress Testing Data'!I22/'Stress Testing Data'!I21-1</f>
        <v>-4.2223845316752273E-3</v>
      </c>
      <c r="G28">
        <f>'Stress Testing Data'!J22/'Stress Testing Data'!J21-1</f>
        <v>-7.6674233907105815E-3</v>
      </c>
      <c r="H28">
        <f>'Stress Testing Data'!K22/'Stress Testing Data'!K21-1</f>
        <v>8.5014704104788841E-3</v>
      </c>
      <c r="I28">
        <f>'Stress Testing Data'!L22/'Stress Testing Data'!L21-1</f>
        <v>9.999305588986207E-3</v>
      </c>
      <c r="J28">
        <f>'Stress Testing Data'!M22/'Stress Testing Data'!M21-1</f>
        <v>2.0934509306691496E-3</v>
      </c>
      <c r="K28">
        <f>'Stress Testing Data'!N22/'Stress Testing Data'!N21-1</f>
        <v>4.2138961936717401E-3</v>
      </c>
      <c r="L28">
        <f>'Stress Testing Data'!O22/'Stress Testing Data'!O21-1</f>
        <v>-6.1974838196776627E-4</v>
      </c>
      <c r="M28">
        <f>'Stress Testing Data'!P22/'Stress Testing Data'!P21-1</f>
        <v>-2.017114914425433E-2</v>
      </c>
      <c r="N28">
        <f>'Stress Testing Data'!Q22/'Stress Testing Data'!Q21-1</f>
        <v>-7.8922452487495409E-4</v>
      </c>
      <c r="O28">
        <f>'Stress Testing Data'!R22/'Stress Testing Data'!R21-1</f>
        <v>1.5137888498235608E-3</v>
      </c>
      <c r="P28">
        <f>'Stress Testing Data'!S22/'Stress Testing Data'!S21-1</f>
        <v>3.5102603702896751E-3</v>
      </c>
      <c r="Q28">
        <f>'Stress Testing Data'!T22/'Stress Testing Data'!T21-1</f>
        <v>6.1349748473458199E-3</v>
      </c>
      <c r="R28">
        <f>'Stress Testing Data'!U22/'Stress Testing Data'!U21-1</f>
        <v>-9.1816250011728107E-3</v>
      </c>
      <c r="S28">
        <f>'Stress Testing Data'!V22/'Stress Testing Data'!V21-1</f>
        <v>2.8449248699990992E-3</v>
      </c>
      <c r="T28" s="29">
        <v>39106</v>
      </c>
      <c r="X28">
        <f>'Stress Testing Data'!H23/'Stress Testing Data'!H21-1</f>
        <v>4.0131927738067397E-3</v>
      </c>
      <c r="Y28">
        <f>'Stress Testing Data'!I23/'Stress Testing Data'!I21-1</f>
        <v>-7.216344173483602E-3</v>
      </c>
      <c r="Z28">
        <f>'Stress Testing Data'!J23/'Stress Testing Data'!J21-1</f>
        <v>-9.4834047482629247E-3</v>
      </c>
      <c r="AA28">
        <f>'Stress Testing Data'!K23/'Stress Testing Data'!K21-1</f>
        <v>-2.8641417995102225E-3</v>
      </c>
      <c r="AB28">
        <f>'Stress Testing Data'!L23/'Stress Testing Data'!L21-1</f>
        <v>7.5832451828963254E-3</v>
      </c>
      <c r="AC28">
        <f>'Stress Testing Data'!M23/'Stress Testing Data'!M21-1</f>
        <v>-5.6306136962727127E-3</v>
      </c>
      <c r="AD28">
        <f>'Stress Testing Data'!N23/'Stress Testing Data'!N21-1</f>
        <v>-1.0935182448067016E-2</v>
      </c>
      <c r="AE28">
        <f>'Stress Testing Data'!O23/'Stress Testing Data'!O21-1</f>
        <v>5.5221254806525621E-3</v>
      </c>
      <c r="AF28">
        <f>'Stress Testing Data'!P23/'Stress Testing Data'!P21-1</f>
        <v>-4.8899755501222719E-3</v>
      </c>
      <c r="AG28">
        <f>'Stress Testing Data'!Q23/'Stress Testing Data'!Q21-1</f>
        <v>2.2516214956604941E-3</v>
      </c>
      <c r="AH28">
        <f>'Stress Testing Data'!R23/'Stress Testing Data'!R21-1</f>
        <v>1.5515659025963746E-2</v>
      </c>
      <c r="AI28">
        <f>'Stress Testing Data'!S23/'Stress Testing Data'!S21-1</f>
        <v>3.8434822447932504E-3</v>
      </c>
      <c r="AJ28">
        <f>'Stress Testing Data'!T23/'Stress Testing Data'!T21-1</f>
        <v>1.4157608298181801E-2</v>
      </c>
      <c r="AK28">
        <f>'Stress Testing Data'!U23/'Stress Testing Data'!U21-1</f>
        <v>-6.1768630556163773E-3</v>
      </c>
      <c r="AL28">
        <f>'Stress Testing Data'!V23/'Stress Testing Data'!V21-1</f>
        <v>1.1379789918527505E-2</v>
      </c>
      <c r="AM28" s="29">
        <v>39107</v>
      </c>
      <c r="AQ28">
        <f>'Stress Testing Data'!H26/'Stress Testing Data'!H21-1</f>
        <v>-3.6480481809653131E-4</v>
      </c>
      <c r="AR28">
        <f>'Stress Testing Data'!I26/'Stress Testing Data'!I21-1</f>
        <v>-4.2990752906493235E-3</v>
      </c>
      <c r="AS28">
        <f>'Stress Testing Data'!J26/'Stress Testing Data'!J21-1</f>
        <v>-1.029052093691385E-2</v>
      </c>
      <c r="AT28">
        <f>'Stress Testing Data'!K26/'Stress Testing Data'!K21-1</f>
        <v>5.8120579301212949E-4</v>
      </c>
      <c r="AU28">
        <f>'Stress Testing Data'!L26/'Stress Testing Data'!L21-1</f>
        <v>3.655988783771047E-3</v>
      </c>
      <c r="AV28">
        <f>'Stress Testing Data'!M26/'Stress Testing Data'!M21-1</f>
        <v>-1.6093467068699185E-2</v>
      </c>
      <c r="AW28">
        <f>'Stress Testing Data'!N26/'Stress Testing Data'!N21-1</f>
        <v>2.6900396935921167E-2</v>
      </c>
      <c r="AX28">
        <f>'Stress Testing Data'!O26/'Stress Testing Data'!O21-1</f>
        <v>-6.1974838196776627E-4</v>
      </c>
      <c r="AY28">
        <f>'Stress Testing Data'!P26/'Stress Testing Data'!P21-1</f>
        <v>-1.0391198044009786E-2</v>
      </c>
      <c r="AZ28">
        <f>'Stress Testing Data'!Q26/'Stress Testing Data'!Q21-1</f>
        <v>2.4268874102146842E-3</v>
      </c>
      <c r="BA28">
        <f>'Stress Testing Data'!R26/'Stress Testing Data'!R21-1</f>
        <v>2.2232792538928292E-2</v>
      </c>
      <c r="BB28">
        <f>'Stress Testing Data'!S26/'Stress Testing Data'!S21-1</f>
        <v>5.4888085482147631E-3</v>
      </c>
      <c r="BC28">
        <f>'Stress Testing Data'!T26/'Stress Testing Data'!T21-1</f>
        <v>2.4539899389382835E-2</v>
      </c>
      <c r="BD28">
        <f>'Stress Testing Data'!U26/'Stress Testing Data'!U21-1</f>
        <v>-8.4327190084970693E-3</v>
      </c>
      <c r="BE28">
        <f>'Stress Testing Data'!V26/'Stress Testing Data'!V21-1</f>
        <v>1.6121391660880002E-2</v>
      </c>
      <c r="BF28" s="29">
        <v>39112</v>
      </c>
      <c r="BI28" s="90">
        <v>39661</v>
      </c>
      <c r="BJ28" s="89">
        <f>$B$5*('Stress Testing Data'!H419-'Stress Testing Data'!H418)+$B$6*('Stress Testing Data'!I419-'Stress Testing Data'!I418)+$B$7*('Stress Testing Data'!J419-'Stress Testing Data'!J418)+$B$8*('Stress Testing Data'!K419-'Stress Testing Data'!K418)+$B$9*('Stress Testing Data'!L419-'Stress Testing Data'!L418)+$B$10*('Stress Testing Data'!M419-'Stress Testing Data'!M418)+$B$11*('Stress Testing Data'!N419-'Stress Testing Data'!N418)+$B$12*('Stress Testing Data'!O419-'Stress Testing Data'!O418)+$B$13*('Stress Testing Data'!P419-'Stress Testing Data'!P418)+$B$14*('Stress Testing Data'!Q419-'Stress Testing Data'!Q418)+$B$15*('Stress Testing Data'!R419-'Stress Testing Data'!R418)+$B$16*('Stress Testing Data'!S419-'Stress Testing Data'!S418)+$B$17*('Stress Testing Data'!T419-'Stress Testing Data'!T418)+$B$18*('Stress Testing Data'!U419-'Stress Testing Data'!U418)+$B$19*('Stress Testing Data'!V419-'Stress Testing Data'!V418)</f>
        <v>803.60320070758462</v>
      </c>
    </row>
    <row r="29" spans="1:62" x14ac:dyDescent="0.25">
      <c r="E29">
        <f>'Stress Testing Data'!H23/'Stress Testing Data'!H22-1</f>
        <v>-8.4712818922738631E-4</v>
      </c>
      <c r="F29">
        <f>'Stress Testing Data'!I23/'Stress Testing Data'!I22-1</f>
        <v>-3.0066548949287952E-3</v>
      </c>
      <c r="G29">
        <f>'Stress Testing Data'!J23/'Stress Testing Data'!J22-1</f>
        <v>-1.8300128408132998E-3</v>
      </c>
      <c r="H29">
        <f>'Stress Testing Data'!K23/'Stress Testing Data'!K22-1</f>
        <v>-1.1269802319041844E-2</v>
      </c>
      <c r="I29">
        <f>'Stress Testing Data'!L23/'Stress Testing Data'!L22-1</f>
        <v>-2.3921406606125517E-3</v>
      </c>
      <c r="J29">
        <f>'Stress Testing Data'!M23/'Stress Testing Data'!M22-1</f>
        <v>-7.7079284569402384E-3</v>
      </c>
      <c r="K29">
        <f>'Stress Testing Data'!N23/'Stress Testing Data'!N22-1</f>
        <v>-1.5085509869121716E-2</v>
      </c>
      <c r="L29">
        <f>'Stress Testing Data'!O23/'Stress Testing Data'!O22-1</f>
        <v>6.1456826394923336E-3</v>
      </c>
      <c r="M29">
        <f>'Stress Testing Data'!P23/'Stress Testing Data'!P22-1</f>
        <v>1.5595757953836609E-2</v>
      </c>
      <c r="N29">
        <f>'Stress Testing Data'!Q23/'Stress Testing Data'!Q22-1</f>
        <v>3.0432478263553442E-3</v>
      </c>
      <c r="O29">
        <f>'Stress Testing Data'!R23/'Stress Testing Data'!R22-1</f>
        <v>1.3980706338771798E-2</v>
      </c>
      <c r="P29">
        <f>'Stress Testing Data'!S23/'Stress Testing Data'!S22-1</f>
        <v>3.3205627053645159E-4</v>
      </c>
      <c r="Q29">
        <f>'Stress Testing Data'!T23/'Stress Testing Data'!T22-1</f>
        <v>7.9737149104208704E-3</v>
      </c>
      <c r="R29">
        <f>'Stress Testing Data'!U23/'Stress Testing Data'!U22-1</f>
        <v>3.0326061984466968E-3</v>
      </c>
      <c r="S29">
        <f>'Stress Testing Data'!V23/'Stress Testing Data'!V22-1</f>
        <v>8.5106528804888004E-3</v>
      </c>
      <c r="T29" s="29">
        <v>39107</v>
      </c>
      <c r="X29">
        <f>'Stress Testing Data'!H24/'Stress Testing Data'!H22-1</f>
        <v>-4.5989052029067334E-3</v>
      </c>
      <c r="Y29">
        <f>'Stress Testing Data'!I24/'Stress Testing Data'!I22-1</f>
        <v>-4.3173046108566648E-3</v>
      </c>
      <c r="Z29">
        <f>'Stress Testing Data'!J24/'Stress Testing Data'!J22-1</f>
        <v>-3.9142362140022202E-3</v>
      </c>
      <c r="AA29">
        <f>'Stress Testing Data'!K24/'Stress Testing Data'!K22-1</f>
        <v>-1.2464118594165186E-2</v>
      </c>
      <c r="AB29">
        <f>'Stress Testing Data'!L24/'Stress Testing Data'!L22-1</f>
        <v>-9.058921213632054E-3</v>
      </c>
      <c r="AC29">
        <f>'Stress Testing Data'!M24/'Stress Testing Data'!M22-1</f>
        <v>-2.6723466102747229E-2</v>
      </c>
      <c r="AD29">
        <f>'Stress Testing Data'!N24/'Stress Testing Data'!N22-1</f>
        <v>3.7761827732962772E-4</v>
      </c>
      <c r="AE29">
        <f>'Stress Testing Data'!O24/'Stress Testing Data'!O22-1</f>
        <v>-5.5549809204857858E-5</v>
      </c>
      <c r="AF29">
        <f>'Stress Testing Data'!P24/'Stress Testing Data'!P22-1</f>
        <v>1.1852776044915858E-2</v>
      </c>
      <c r="AG29">
        <f>'Stress Testing Data'!Q24/'Stress Testing Data'!Q22-1</f>
        <v>2.9005116576530376E-3</v>
      </c>
      <c r="AH29">
        <f>'Stress Testing Data'!R24/'Stress Testing Data'!R22-1</f>
        <v>1.7759278054338745E-2</v>
      </c>
      <c r="AI29">
        <f>'Stress Testing Data'!S24/'Stress Testing Data'!S22-1</f>
        <v>2.3529281817280534E-4</v>
      </c>
      <c r="AJ29">
        <f>'Stress Testing Data'!T24/'Stress Testing Data'!T22-1</f>
        <v>1.1257002707146802E-2</v>
      </c>
      <c r="AK29">
        <f>'Stress Testing Data'!U24/'Stress Testing Data'!U22-1</f>
        <v>3.1165158790218417E-3</v>
      </c>
      <c r="AL29">
        <f>'Stress Testing Data'!V24/'Stress Testing Data'!V22-1</f>
        <v>1.276597932073309E-2</v>
      </c>
      <c r="AM29" s="29">
        <v>39108</v>
      </c>
      <c r="AQ29">
        <f>'Stress Testing Data'!H27/'Stress Testing Data'!H22-1</f>
        <v>2.2993962464648021E-3</v>
      </c>
      <c r="AR29">
        <f>'Stress Testing Data'!I27/'Stress Testing Data'!I22-1</f>
        <v>4.7799517372841827E-3</v>
      </c>
      <c r="AS29">
        <f>'Stress Testing Data'!J27/'Stress Testing Data'!J22-1</f>
        <v>-1.6267050133710326E-3</v>
      </c>
      <c r="AT29">
        <f>'Stress Testing Data'!K27/'Stress Testing Data'!K22-1</f>
        <v>-1.3123916882706865E-3</v>
      </c>
      <c r="AU29">
        <f>'Stress Testing Data'!L27/'Stress Testing Data'!L22-1</f>
        <v>-6.4245611526480007E-3</v>
      </c>
      <c r="AV29">
        <f>'Stress Testing Data'!M27/'Stress Testing Data'!M22-1</f>
        <v>-3.4947098693015821E-2</v>
      </c>
      <c r="AW29">
        <f>'Stress Testing Data'!N27/'Stress Testing Data'!N22-1</f>
        <v>4.2803208192451203E-2</v>
      </c>
      <c r="AX29">
        <f>'Stress Testing Data'!O27/'Stress Testing Data'!O22-1</f>
        <v>1.1627890470917501E-2</v>
      </c>
      <c r="AY29">
        <f>'Stress Testing Data'!P27/'Stress Testing Data'!P22-1</f>
        <v>8.1097941359951076E-3</v>
      </c>
      <c r="AZ29">
        <f>'Stress Testing Data'!Q27/'Stress Testing Data'!Q22-1</f>
        <v>6.3707352286335173E-4</v>
      </c>
      <c r="BA29">
        <f>'Stress Testing Data'!R27/'Stress Testing Data'!R22-1</f>
        <v>1.0107632042807069E-2</v>
      </c>
      <c r="BB29">
        <f>'Stress Testing Data'!S27/'Stress Testing Data'!S22-1</f>
        <v>1.7983504880398904E-3</v>
      </c>
      <c r="BC29">
        <f>'Stress Testing Data'!T27/'Stress Testing Data'!T22-1</f>
        <v>1.4071281341084374E-2</v>
      </c>
      <c r="BD29">
        <f>'Stress Testing Data'!U27/'Stress Testing Data'!U22-1</f>
        <v>-1.3611648870515136E-4</v>
      </c>
      <c r="BE29">
        <f>'Stress Testing Data'!V27/'Stress Testing Data'!V22-1</f>
        <v>1.0874683044193478E-2</v>
      </c>
      <c r="BF29" s="29">
        <v>39113</v>
      </c>
      <c r="BI29" s="90">
        <v>39664</v>
      </c>
      <c r="BJ29" s="89">
        <f>$B$5*('Stress Testing Data'!H420-'Stress Testing Data'!H419)+$B$6*('Stress Testing Data'!I420-'Stress Testing Data'!I419)+$B$7*('Stress Testing Data'!J420-'Stress Testing Data'!J419)+$B$8*('Stress Testing Data'!K420-'Stress Testing Data'!K419)+$B$9*('Stress Testing Data'!L420-'Stress Testing Data'!L419)+$B$10*('Stress Testing Data'!M420-'Stress Testing Data'!M419)+$B$11*('Stress Testing Data'!N420-'Stress Testing Data'!N419)+$B$12*('Stress Testing Data'!O420-'Stress Testing Data'!O419)+$B$13*('Stress Testing Data'!P420-'Stress Testing Data'!P419)+$B$14*('Stress Testing Data'!Q420-'Stress Testing Data'!Q419)+$B$15*('Stress Testing Data'!R420-'Stress Testing Data'!R419)+$B$16*('Stress Testing Data'!S420-'Stress Testing Data'!S419)+$B$17*('Stress Testing Data'!T420-'Stress Testing Data'!T419)+$B$18*('Stress Testing Data'!U420-'Stress Testing Data'!U419)+$B$19*('Stress Testing Data'!V420-'Stress Testing Data'!V419)</f>
        <v>-18251.111542340368</v>
      </c>
    </row>
    <row r="30" spans="1:62" x14ac:dyDescent="0.25">
      <c r="E30">
        <f>'Stress Testing Data'!H24/'Stress Testing Data'!H23-1</f>
        <v>-3.754957944403392E-3</v>
      </c>
      <c r="F30">
        <f>'Stress Testing Data'!I24/'Stress Testing Data'!I23-1</f>
        <v>-1.3146022712816618E-3</v>
      </c>
      <c r="G30">
        <f>'Stress Testing Data'!J24/'Stress Testing Data'!J23-1</f>
        <v>-2.088044521475374E-3</v>
      </c>
      <c r="H30">
        <f>'Stress Testing Data'!K24/'Stress Testing Data'!K23-1</f>
        <v>-1.207929400684371E-3</v>
      </c>
      <c r="I30">
        <f>'Stress Testing Data'!L24/'Stress Testing Data'!L23-1</f>
        <v>-6.682766670898288E-3</v>
      </c>
      <c r="J30">
        <f>'Stress Testing Data'!M24/'Stress Testing Data'!M23-1</f>
        <v>-1.9163246579444015E-2</v>
      </c>
      <c r="K30">
        <f>'Stress Testing Data'!N24/'Stress Testing Data'!N23-1</f>
        <v>1.5699970201876745E-2</v>
      </c>
      <c r="L30">
        <f>'Stress Testing Data'!O24/'Stress Testing Data'!O23-1</f>
        <v>-6.163354428385559E-3</v>
      </c>
      <c r="M30">
        <f>'Stress Testing Data'!P24/'Stress Testing Data'!P23-1</f>
        <v>-3.6855036855036882E-3</v>
      </c>
      <c r="N30">
        <f>'Stress Testing Data'!Q24/'Stress Testing Data'!Q23-1</f>
        <v>-1.4230310508711597E-4</v>
      </c>
      <c r="O30">
        <f>'Stress Testing Data'!R24/'Stress Testing Data'!R23-1</f>
        <v>3.7264729910002625E-3</v>
      </c>
      <c r="P30">
        <f>'Stress Testing Data'!S24/'Stress Testing Data'!S23-1</f>
        <v>-9.6731332118071833E-5</v>
      </c>
      <c r="Q30">
        <f>'Stress Testing Data'!T24/'Stress Testing Data'!T23-1</f>
        <v>3.2573148963688237E-3</v>
      </c>
      <c r="R30">
        <f>'Stress Testing Data'!U24/'Stress Testing Data'!U23-1</f>
        <v>8.3655984916664039E-5</v>
      </c>
      <c r="S30">
        <f>'Stress Testing Data'!V24/'Stress Testing Data'!V23-1</f>
        <v>4.2194164514677279E-3</v>
      </c>
      <c r="T30" s="29">
        <v>39108</v>
      </c>
      <c r="X30">
        <f>'Stress Testing Data'!H25/'Stress Testing Data'!H23-1</f>
        <v>-5.5718039399138553E-3</v>
      </c>
      <c r="Y30">
        <f>'Stress Testing Data'!I25/'Stress Testing Data'!I23-1</f>
        <v>1.9331410301555163E-3</v>
      </c>
      <c r="Z30">
        <f>'Stress Testing Data'!J25/'Stress Testing Data'!J23-1</f>
        <v>-2.4445310432554823E-3</v>
      </c>
      <c r="AA30">
        <f>'Stress Testing Data'!K25/'Stress Testing Data'!K23-1</f>
        <v>-2.303553087039778E-3</v>
      </c>
      <c r="AB30">
        <f>'Stress Testing Data'!L25/'Stress Testing Data'!L23-1</f>
        <v>-6.8583396587880152E-3</v>
      </c>
      <c r="AC30">
        <f>'Stress Testing Data'!M25/'Stress Testing Data'!M23-1</f>
        <v>-2.1607340636630057E-2</v>
      </c>
      <c r="AD30">
        <f>'Stress Testing Data'!N25/'Stress Testing Data'!N23-1</f>
        <v>-6.1205486053972358E-3</v>
      </c>
      <c r="AE30">
        <f>'Stress Testing Data'!O25/'Stress Testing Data'!O23-1</f>
        <v>-2.8722629299094971E-3</v>
      </c>
      <c r="AF30">
        <f>'Stress Testing Data'!P25/'Stress Testing Data'!P23-1</f>
        <v>-1.7199017199017175E-2</v>
      </c>
      <c r="AG30">
        <f>'Stress Testing Data'!Q25/'Stress Testing Data'!Q23-1</f>
        <v>2.0218277688224262E-3</v>
      </c>
      <c r="AH30">
        <f>'Stress Testing Data'!R25/'Stress Testing Data'!R23-1</f>
        <v>9.4093376388164618E-3</v>
      </c>
      <c r="AI30">
        <f>'Stress Testing Data'!S25/'Stress Testing Data'!S23-1</f>
        <v>2.3412202916339719E-3</v>
      </c>
      <c r="AJ30">
        <f>'Stress Testing Data'!T25/'Stress Testing Data'!T23-1</f>
        <v>1.1400713081259006E-2</v>
      </c>
      <c r="AK30">
        <f>'Stress Testing Data'!U25/'Stress Testing Data'!U23-1</f>
        <v>1.696517103338957E-3</v>
      </c>
      <c r="AL30">
        <f>'Stress Testing Data'!V25/'Stress Testing Data'!V23-1</f>
        <v>8.9076668887584365E-3</v>
      </c>
      <c r="AM30" s="29">
        <v>39111</v>
      </c>
      <c r="AQ30">
        <f>'Stress Testing Data'!H28/'Stress Testing Data'!H23-1</f>
        <v>3.3913856953327048E-3</v>
      </c>
      <c r="AR30">
        <f>'Stress Testing Data'!I28/'Stress Testing Data'!I23-1</f>
        <v>6.9594367628464937E-3</v>
      </c>
      <c r="AS30">
        <f>'Stress Testing Data'!J28/'Stress Testing Data'!J23-1</f>
        <v>1.8333679276627546E-3</v>
      </c>
      <c r="AT30">
        <f>'Stress Testing Data'!K28/'Stress Testing Data'!K23-1</f>
        <v>1.547855650979213E-2</v>
      </c>
      <c r="AU30">
        <f>'Stress Testing Data'!L28/'Stress Testing Data'!L23-1</f>
        <v>5.7924287557900023E-3</v>
      </c>
      <c r="AV30">
        <f>'Stress Testing Data'!M28/'Stress Testing Data'!M23-1</f>
        <v>-1.1348231625793348E-2</v>
      </c>
      <c r="AW30">
        <f>'Stress Testing Data'!N28/'Stress Testing Data'!N23-1</f>
        <v>4.679098782410418E-2</v>
      </c>
      <c r="AX30">
        <f>'Stress Testing Data'!O28/'Stress Testing Data'!O23-1</f>
        <v>1.417564934652682E-2</v>
      </c>
      <c r="AY30">
        <f>'Stress Testing Data'!P28/'Stress Testing Data'!P23-1</f>
        <v>-2.2113022113022129E-2</v>
      </c>
      <c r="AZ30">
        <f>'Stress Testing Data'!Q28/'Stress Testing Data'!Q23-1</f>
        <v>-5.7825450537252188E-4</v>
      </c>
      <c r="BA30">
        <f>'Stress Testing Data'!R28/'Stress Testing Data'!R23-1</f>
        <v>-4.0059828980095746E-3</v>
      </c>
      <c r="BB30">
        <f>'Stress Testing Data'!S28/'Stress Testing Data'!S23-1</f>
        <v>-1.6359212089369635E-3</v>
      </c>
      <c r="BC30">
        <f>'Stress Testing Data'!T28/'Stress Testing Data'!T23-1</f>
        <v>5.8166812909306032E-3</v>
      </c>
      <c r="BD30">
        <f>'Stress Testing Data'!U28/'Stress Testing Data'!U23-1</f>
        <v>5.0891408292264018E-4</v>
      </c>
      <c r="BE30">
        <f>'Stress Testing Data'!V28/'Stress Testing Data'!V23-1</f>
        <v>7.5011649312894946E-3</v>
      </c>
      <c r="BF30" s="29">
        <v>39114</v>
      </c>
      <c r="BI30" s="90">
        <v>39665</v>
      </c>
      <c r="BJ30" s="89">
        <f>$B$5*('Stress Testing Data'!H421-'Stress Testing Data'!H420)+$B$6*('Stress Testing Data'!I421-'Stress Testing Data'!I420)+$B$7*('Stress Testing Data'!J421-'Stress Testing Data'!J420)+$B$8*('Stress Testing Data'!K421-'Stress Testing Data'!K420)+$B$9*('Stress Testing Data'!L421-'Stress Testing Data'!L420)+$B$10*('Stress Testing Data'!M421-'Stress Testing Data'!M420)+$B$11*('Stress Testing Data'!N421-'Stress Testing Data'!N420)+$B$12*('Stress Testing Data'!O421-'Stress Testing Data'!O420)+$B$13*('Stress Testing Data'!P421-'Stress Testing Data'!P420)+$B$14*('Stress Testing Data'!Q421-'Stress Testing Data'!Q420)+$B$15*('Stress Testing Data'!R421-'Stress Testing Data'!R420)+$B$16*('Stress Testing Data'!S421-'Stress Testing Data'!S420)+$B$17*('Stress Testing Data'!T421-'Stress Testing Data'!T420)+$B$18*('Stress Testing Data'!U421-'Stress Testing Data'!U420)+$B$19*('Stress Testing Data'!V421-'Stress Testing Data'!V420)</f>
        <v>-13882.334780693054</v>
      </c>
    </row>
    <row r="31" spans="1:62" x14ac:dyDescent="0.25">
      <c r="E31">
        <f>'Stress Testing Data'!H25/'Stress Testing Data'!H24-1</f>
        <v>-1.8236938893686494E-3</v>
      </c>
      <c r="F31">
        <f>'Stress Testing Data'!I25/'Stress Testing Data'!I24-1</f>
        <v>3.2520184122282192E-3</v>
      </c>
      <c r="G31">
        <f>'Stress Testing Data'!J25/'Stress Testing Data'!J24-1</f>
        <v>-3.5723243901730761E-4</v>
      </c>
      <c r="H31">
        <f>'Stress Testing Data'!K25/'Stress Testing Data'!K24-1</f>
        <v>-1.0969487229688379E-3</v>
      </c>
      <c r="I31">
        <f>'Stress Testing Data'!L25/'Stress Testing Data'!L24-1</f>
        <v>-1.7675419493257127E-4</v>
      </c>
      <c r="J31">
        <f>'Stress Testing Data'!M25/'Stress Testing Data'!M24-1</f>
        <v>-2.4918459148910443E-3</v>
      </c>
      <c r="K31">
        <f>'Stress Testing Data'!N25/'Stress Testing Data'!N24-1</f>
        <v>-2.1483232694136101E-2</v>
      </c>
      <c r="L31">
        <f>'Stress Testing Data'!O25/'Stress Testing Data'!O24-1</f>
        <v>3.3115014556373001E-3</v>
      </c>
      <c r="M31">
        <f>'Stress Testing Data'!P25/'Stress Testing Data'!P24-1</f>
        <v>-1.3563501849568449E-2</v>
      </c>
      <c r="N31">
        <f>'Stress Testing Data'!Q25/'Stress Testing Data'!Q24-1</f>
        <v>2.1644388802830594E-3</v>
      </c>
      <c r="O31">
        <f>'Stress Testing Data'!R25/'Stress Testing Data'!R24-1</f>
        <v>5.6617662288829251E-3</v>
      </c>
      <c r="P31">
        <f>'Stress Testing Data'!S25/'Stress Testing Data'!S24-1</f>
        <v>2.4381874728742758E-3</v>
      </c>
      <c r="Q31">
        <f>'Stress Testing Data'!T25/'Stress Testing Data'!T24-1</f>
        <v>8.1169586944216388E-3</v>
      </c>
      <c r="R31">
        <f>'Stress Testing Data'!U25/'Stress Testing Data'!U24-1</f>
        <v>1.6127262042231472E-3</v>
      </c>
      <c r="S31">
        <f>'Stress Testing Data'!V25/'Stress Testing Data'!V24-1</f>
        <v>4.6685518727145325E-3</v>
      </c>
      <c r="T31" s="29">
        <v>39111</v>
      </c>
      <c r="X31">
        <f>'Stress Testing Data'!H26/'Stress Testing Data'!H24-1</f>
        <v>-6.0782247597979122E-4</v>
      </c>
      <c r="Y31">
        <f>'Stress Testing Data'!I26/'Stress Testing Data'!I24-1</f>
        <v>4.2586746566584122E-3</v>
      </c>
      <c r="Z31">
        <f>'Stress Testing Data'!J26/'Stress Testing Data'!J24-1</f>
        <v>1.2758649031112679E-3</v>
      </c>
      <c r="AA31">
        <f>'Stress Testing Data'!K26/'Stress Testing Data'!K24-1</f>
        <v>4.6688128980569843E-3</v>
      </c>
      <c r="AB31">
        <f>'Stress Testing Data'!L26/'Stress Testing Data'!L24-1</f>
        <v>2.8038046526683846E-3</v>
      </c>
      <c r="AC31">
        <f>'Stress Testing Data'!M26/'Stress Testing Data'!M24-1</f>
        <v>8.8099750552168565E-3</v>
      </c>
      <c r="AD31">
        <f>'Stress Testing Data'!N26/'Stress Testing Data'!N24-1</f>
        <v>2.2205299930678546E-2</v>
      </c>
      <c r="AE31">
        <f>'Stress Testing Data'!O26/'Stress Testing Data'!O24-1</f>
        <v>5.5552895157573445E-5</v>
      </c>
      <c r="AF31">
        <f>'Stress Testing Data'!P26/'Stress Testing Data'!P24-1</f>
        <v>-1.8495684340320562E-3</v>
      </c>
      <c r="AG31">
        <f>'Stress Testing Data'!Q26/'Stress Testing Data'!Q24-1</f>
        <v>3.1722041515758193E-4</v>
      </c>
      <c r="AH31">
        <f>'Stress Testing Data'!R26/'Stress Testing Data'!R24-1</f>
        <v>2.8773098984735679E-3</v>
      </c>
      <c r="AI31">
        <f>'Stress Testing Data'!S26/'Stress Testing Data'!S24-1</f>
        <v>1.7359259838245489E-3</v>
      </c>
      <c r="AJ31">
        <f>'Stress Testing Data'!T26/'Stress Testing Data'!T24-1</f>
        <v>6.9573773689668439E-3</v>
      </c>
      <c r="AK31">
        <f>'Stress Testing Data'!U26/'Stress Testing Data'!U24-1</f>
        <v>-2.3533357845195724E-3</v>
      </c>
      <c r="AL31">
        <f>'Stress Testing Data'!V26/'Stress Testing Data'!V24-1</f>
        <v>4.668640917935285E-4</v>
      </c>
      <c r="AM31" s="29">
        <v>39112</v>
      </c>
      <c r="AQ31">
        <f>'Stress Testing Data'!H29/'Stress Testing Data'!H24-1</f>
        <v>4.2553234854316724E-3</v>
      </c>
      <c r="AR31">
        <f>'Stress Testing Data'!I29/'Stress Testing Data'!I24-1</f>
        <v>3.561787196045163E-3</v>
      </c>
      <c r="AS31">
        <f>'Stress Testing Data'!J29/'Stress Testing Data'!J24-1</f>
        <v>4.0826825187345595E-3</v>
      </c>
      <c r="AT31">
        <f>'Stress Testing Data'!K29/'Stress Testing Data'!K24-1</f>
        <v>1.8429425211744066E-2</v>
      </c>
      <c r="AU31">
        <f>'Stress Testing Data'!L29/'Stress Testing Data'!L24-1</f>
        <v>1.0053280588718128E-2</v>
      </c>
      <c r="AV31">
        <f>'Stress Testing Data'!M29/'Stress Testing Data'!M24-1</f>
        <v>1.4256310678516293E-2</v>
      </c>
      <c r="AW31">
        <f>'Stress Testing Data'!N29/'Stress Testing Data'!N24-1</f>
        <v>6.0131027925896863E-2</v>
      </c>
      <c r="AX31">
        <f>'Stress Testing Data'!O29/'Stress Testing Data'!O24-1</f>
        <v>-1.5501812992868569E-4</v>
      </c>
      <c r="AY31">
        <f>'Stress Testing Data'!P29/'Stress Testing Data'!P24-1</f>
        <v>-8.6313193588162251E-3</v>
      </c>
      <c r="AZ31">
        <f>'Stress Testing Data'!Q29/'Stress Testing Data'!Q24-1</f>
        <v>-2.3750704263563183E-3</v>
      </c>
      <c r="BA31">
        <f>'Stress Testing Data'!R29/'Stress Testing Data'!R24-1</f>
        <v>-1.1602004645687947E-2</v>
      </c>
      <c r="BB31">
        <f>'Stress Testing Data'!S29/'Stress Testing Data'!S24-1</f>
        <v>-6.3664806507691685E-3</v>
      </c>
      <c r="BC31">
        <f>'Stress Testing Data'!T29/'Stress Testing Data'!T24-1</f>
        <v>-4.406209985956977E-3</v>
      </c>
      <c r="BD31">
        <f>'Stress Testing Data'!U29/'Stress Testing Data'!U24-1</f>
        <v>3.5384588737168432E-3</v>
      </c>
      <c r="BE31">
        <f>'Stress Testing Data'!V29/'Stress Testing Data'!V24-1</f>
        <v>2.33423141374689E-3</v>
      </c>
      <c r="BF31" s="29">
        <v>39115</v>
      </c>
      <c r="BI31" s="90">
        <v>39666</v>
      </c>
      <c r="BJ31" s="89">
        <f>$B$5*('Stress Testing Data'!H422-'Stress Testing Data'!H421)+$B$6*('Stress Testing Data'!I422-'Stress Testing Data'!I421)+$B$7*('Stress Testing Data'!J422-'Stress Testing Data'!J421)+$B$8*('Stress Testing Data'!K422-'Stress Testing Data'!K421)+$B$9*('Stress Testing Data'!L422-'Stress Testing Data'!L421)+$B$10*('Stress Testing Data'!M422-'Stress Testing Data'!M421)+$B$11*('Stress Testing Data'!N422-'Stress Testing Data'!N421)+$B$12*('Stress Testing Data'!O422-'Stress Testing Data'!O421)+$B$13*('Stress Testing Data'!P422-'Stress Testing Data'!P421)+$B$14*('Stress Testing Data'!Q422-'Stress Testing Data'!Q421)+$B$15*('Stress Testing Data'!R422-'Stress Testing Data'!R421)+$B$16*('Stress Testing Data'!S422-'Stress Testing Data'!S421)+$B$17*('Stress Testing Data'!T422-'Stress Testing Data'!T421)+$B$18*('Stress Testing Data'!U422-'Stress Testing Data'!U421)+$B$19*('Stress Testing Data'!V422-'Stress Testing Data'!V421)</f>
        <v>676.73895070329309</v>
      </c>
    </row>
    <row r="32" spans="1:62" x14ac:dyDescent="0.25">
      <c r="E32">
        <f>'Stress Testing Data'!H26/'Stress Testing Data'!H25-1</f>
        <v>1.2180928418612513E-3</v>
      </c>
      <c r="F32">
        <f>'Stress Testing Data'!I26/'Stress Testing Data'!I25-1</f>
        <v>1.0033931912973859E-3</v>
      </c>
      <c r="G32">
        <f>'Stress Testing Data'!J26/'Stress Testing Data'!J25-1</f>
        <v>1.6336809459573942E-3</v>
      </c>
      <c r="H32">
        <f>'Stress Testing Data'!K26/'Stress Testing Data'!K25-1</f>
        <v>5.7720933114127071E-3</v>
      </c>
      <c r="I32">
        <f>'Stress Testing Data'!L26/'Stress Testing Data'!L25-1</f>
        <v>2.9810857670158342E-3</v>
      </c>
      <c r="J32">
        <f>'Stress Testing Data'!M26/'Stress Testing Data'!M25-1</f>
        <v>1.1330053718181077E-2</v>
      </c>
      <c r="K32">
        <f>'Stress Testing Data'!N26/'Stress Testing Data'!N25-1</f>
        <v>4.4647709762911436E-2</v>
      </c>
      <c r="L32">
        <f>'Stress Testing Data'!O26/'Stress Testing Data'!O25-1</f>
        <v>-3.2452020691040584E-3</v>
      </c>
      <c r="M32">
        <f>'Stress Testing Data'!P26/'Stress Testing Data'!P25-1</f>
        <v>1.187500000000008E-2</v>
      </c>
      <c r="N32">
        <f>'Stress Testing Data'!Q26/'Stress Testing Data'!Q25-1</f>
        <v>-1.8432289088100573E-3</v>
      </c>
      <c r="O32">
        <f>'Stress Testing Data'!R26/'Stress Testing Data'!R25-1</f>
        <v>-2.7687801444920002E-3</v>
      </c>
      <c r="P32">
        <f>'Stress Testing Data'!S26/'Stress Testing Data'!S25-1</f>
        <v>-7.0055340850505576E-4</v>
      </c>
      <c r="Q32">
        <f>'Stress Testing Data'!T26/'Stress Testing Data'!T25-1</f>
        <v>-1.1502448356354167E-3</v>
      </c>
      <c r="R32">
        <f>'Stress Testing Data'!U26/'Stress Testing Data'!U25-1</f>
        <v>-3.9596761153113391E-3</v>
      </c>
      <c r="S32">
        <f>'Stress Testing Data'!V26/'Stress Testing Data'!V25-1</f>
        <v>-4.1821631353833322E-3</v>
      </c>
      <c r="T32" s="29">
        <v>39112</v>
      </c>
      <c r="X32">
        <f>'Stress Testing Data'!H27/'Stress Testing Data'!H25-1</f>
        <v>8.7698600860763865E-3</v>
      </c>
      <c r="Y32">
        <f>'Stress Testing Data'!I27/'Stress Testing Data'!I25-1</f>
        <v>5.8656087949722213E-3</v>
      </c>
      <c r="Z32">
        <f>'Stress Testing Data'!J27/'Stress Testing Data'!J25-1</f>
        <v>2.6547011080171323E-3</v>
      </c>
      <c r="AA32">
        <f>'Stress Testing Data'!K27/'Stress Testing Data'!K25-1</f>
        <v>1.2403031899979711E-2</v>
      </c>
      <c r="AB32">
        <f>'Stress Testing Data'!L27/'Stress Testing Data'!L25-1</f>
        <v>2.8356981002748416E-3</v>
      </c>
      <c r="AC32">
        <f>'Stress Testing Data'!M27/'Stress Testing Data'!M25-1</f>
        <v>-5.9724672173575577E-3</v>
      </c>
      <c r="AD32">
        <f>'Stress Testing Data'!N27/'Stress Testing Data'!N25-1</f>
        <v>6.5295567856656689E-2</v>
      </c>
      <c r="AE32">
        <f>'Stress Testing Data'!O27/'Stress Testing Data'!O25-1</f>
        <v>8.3449535475981218E-3</v>
      </c>
      <c r="AF32">
        <f>'Stress Testing Data'!P27/'Stress Testing Data'!P25-1</f>
        <v>1.0000000000000009E-2</v>
      </c>
      <c r="AG32">
        <f>'Stress Testing Data'!Q27/'Stress Testing Data'!Q25-1</f>
        <v>-4.4117818413873522E-3</v>
      </c>
      <c r="AH32">
        <f>'Stress Testing Data'!R27/'Stress Testing Data'!R25-1</f>
        <v>-1.3105694311427385E-2</v>
      </c>
      <c r="AI32">
        <f>'Stress Testing Data'!S27/'Stress Testing Data'!S25-1</f>
        <v>-8.7336805767923575E-4</v>
      </c>
      <c r="AJ32">
        <f>'Stress Testing Data'!T27/'Stress Testing Data'!T25-1</f>
        <v>-5.2910604278919582E-3</v>
      </c>
      <c r="AK32">
        <f>'Stress Testing Data'!U27/'Stress Testing Data'!U25-1</f>
        <v>-4.8474355987127016E-3</v>
      </c>
      <c r="AL32">
        <f>'Stress Testing Data'!V27/'Stress Testing Data'!V25-1</f>
        <v>-6.5056363391741145E-3</v>
      </c>
      <c r="AM32" s="29">
        <v>39113</v>
      </c>
      <c r="AQ32">
        <f>'Stress Testing Data'!H30/'Stress Testing Data'!H25-1</f>
        <v>1.1693146781435182E-2</v>
      </c>
      <c r="AR32">
        <f>'Stress Testing Data'!I30/'Stress Testing Data'!I25-1</f>
        <v>-2.160984712744396E-3</v>
      </c>
      <c r="AS32">
        <f>'Stress Testing Data'!J30/'Stress Testing Data'!J25-1</f>
        <v>6.1266078389787815E-4</v>
      </c>
      <c r="AT32">
        <f>'Stress Testing Data'!K30/'Stress Testing Data'!K25-1</f>
        <v>1.8562314487916343E-2</v>
      </c>
      <c r="AU32">
        <f>'Stress Testing Data'!L30/'Stress Testing Data'!L25-1</f>
        <v>5.8906484651808366E-3</v>
      </c>
      <c r="AV32">
        <f>'Stress Testing Data'!M30/'Stress Testing Data'!M25-1</f>
        <v>1.1239574642786687E-2</v>
      </c>
      <c r="AW32">
        <f>'Stress Testing Data'!N30/'Stress Testing Data'!N25-1</f>
        <v>8.0211057265358932E-2</v>
      </c>
      <c r="AX32">
        <f>'Stress Testing Data'!O30/'Stress Testing Data'!O25-1</f>
        <v>5.408764441474645E-3</v>
      </c>
      <c r="AY32">
        <f>'Stress Testing Data'!P30/'Stress Testing Data'!P25-1</f>
        <v>4.9999999999998934E-3</v>
      </c>
      <c r="AZ32">
        <f>'Stress Testing Data'!Q30/'Stress Testing Data'!Q25-1</f>
        <v>-5.9246330604248998E-3</v>
      </c>
      <c r="BA32">
        <f>'Stress Testing Data'!R30/'Stress Testing Data'!R25-1</f>
        <v>-2.2519652424220715E-2</v>
      </c>
      <c r="BB32">
        <f>'Stress Testing Data'!S30/'Stress Testing Data'!S25-1</f>
        <v>-1.3563310692625286E-2</v>
      </c>
      <c r="BC32">
        <f>'Stress Testing Data'!T30/'Stress Testing Data'!T25-1</f>
        <v>-1.8863642346911957E-2</v>
      </c>
      <c r="BD32">
        <f>'Stress Testing Data'!U30/'Stress Testing Data'!U25-1</f>
        <v>3.0664255051200406E-3</v>
      </c>
      <c r="BE32">
        <f>'Stress Testing Data'!V30/'Stress Testing Data'!V25-1</f>
        <v>-4.1821631353833322E-3</v>
      </c>
      <c r="BF32" s="29">
        <v>39118</v>
      </c>
      <c r="BI32" s="90">
        <v>39667</v>
      </c>
      <c r="BJ32" s="89">
        <f>$B$5*('Stress Testing Data'!H423-'Stress Testing Data'!H422)+$B$6*('Stress Testing Data'!I423-'Stress Testing Data'!I422)+$B$7*('Stress Testing Data'!J423-'Stress Testing Data'!J422)+$B$8*('Stress Testing Data'!K423-'Stress Testing Data'!K422)+$B$9*('Stress Testing Data'!L423-'Stress Testing Data'!L422)+$B$10*('Stress Testing Data'!M423-'Stress Testing Data'!M422)+$B$11*('Stress Testing Data'!N423-'Stress Testing Data'!N422)+$B$12*('Stress Testing Data'!O423-'Stress Testing Data'!O422)+$B$13*('Stress Testing Data'!P423-'Stress Testing Data'!P422)+$B$14*('Stress Testing Data'!Q423-'Stress Testing Data'!Q422)+$B$15*('Stress Testing Data'!R423-'Stress Testing Data'!R422)+$B$16*('Stress Testing Data'!S423-'Stress Testing Data'!S422)+$B$17*('Stress Testing Data'!T423-'Stress Testing Data'!T422)+$B$18*('Stress Testing Data'!U423-'Stress Testing Data'!U422)+$B$19*('Stress Testing Data'!V423-'Stress Testing Data'!V422)</f>
        <v>-1429.8976733349264</v>
      </c>
    </row>
    <row r="33" spans="5:62" x14ac:dyDescent="0.25">
      <c r="E33">
        <f>'Stress Testing Data'!H27/'Stress Testing Data'!H26-1</f>
        <v>7.5425796818955337E-3</v>
      </c>
      <c r="F33">
        <f>'Stress Testing Data'!I27/'Stress Testing Data'!I26-1</f>
        <v>4.8573417800050755E-3</v>
      </c>
      <c r="G33">
        <f>'Stress Testing Data'!J27/'Stress Testing Data'!J26-1</f>
        <v>1.0193548614452208E-3</v>
      </c>
      <c r="H33">
        <f>'Stress Testing Data'!K27/'Stress Testing Data'!K26-1</f>
        <v>6.592883847806208E-3</v>
      </c>
      <c r="I33">
        <f>'Stress Testing Data'!L27/'Stress Testing Data'!L26-1</f>
        <v>-1.4495554183824311E-4</v>
      </c>
      <c r="J33">
        <f>'Stress Testing Data'!M27/'Stress Testing Data'!M26-1</f>
        <v>-1.7108678686968082E-2</v>
      </c>
      <c r="K33">
        <f>'Stress Testing Data'!N27/'Stress Testing Data'!N26-1</f>
        <v>1.976537918073018E-2</v>
      </c>
      <c r="L33">
        <f>'Stress Testing Data'!O27/'Stress Testing Data'!O26-1</f>
        <v>1.1627890470917501E-2</v>
      </c>
      <c r="M33">
        <f>'Stress Testing Data'!P27/'Stress Testing Data'!P26-1</f>
        <v>-1.8529956763434496E-3</v>
      </c>
      <c r="N33">
        <f>'Stress Testing Data'!Q27/'Stress Testing Data'!Q26-1</f>
        <v>-2.5732961063514859E-3</v>
      </c>
      <c r="O33">
        <f>'Stress Testing Data'!R27/'Stress Testing Data'!R26-1</f>
        <v>-1.0365614273922463E-2</v>
      </c>
      <c r="P33">
        <f>'Stress Testing Data'!S27/'Stress Testing Data'!S26-1</f>
        <v>-1.7293579993826746E-4</v>
      </c>
      <c r="Q33">
        <f>'Stress Testing Data'!T27/'Stress Testing Data'!T26-1</f>
        <v>-4.1455840288764367E-3</v>
      </c>
      <c r="R33">
        <f>'Stress Testing Data'!U27/'Stress Testing Data'!U26-1</f>
        <v>-8.9128869797050481E-4</v>
      </c>
      <c r="S33">
        <f>'Stress Testing Data'!V27/'Stress Testing Data'!V26-1</f>
        <v>-2.3332311571224729E-3</v>
      </c>
      <c r="T33" s="29">
        <v>39113</v>
      </c>
      <c r="X33">
        <f>'Stress Testing Data'!H28/'Stress Testing Data'!H26-1</f>
        <v>7.7858338815144368E-3</v>
      </c>
      <c r="Y33">
        <f>'Stress Testing Data'!I28/'Stress Testing Data'!I26-1</f>
        <v>4.0091819641958626E-3</v>
      </c>
      <c r="Z33">
        <f>'Stress Testing Data'!J28/'Stress Testing Data'!J26-1</f>
        <v>2.650371247011174E-3</v>
      </c>
      <c r="AA33">
        <f>'Stress Testing Data'!K28/'Stress Testing Data'!K26-1</f>
        <v>1.1981912179803711E-2</v>
      </c>
      <c r="AB33">
        <f>'Stress Testing Data'!L28/'Stress Testing Data'!L26-1</f>
        <v>9.7280449391892176E-3</v>
      </c>
      <c r="AC33">
        <f>'Stress Testing Data'!M28/'Stress Testing Data'!M26-1</f>
        <v>-8.3491746161978853E-4</v>
      </c>
      <c r="AD33">
        <f>'Stress Testing Data'!N28/'Stress Testing Data'!N26-1</f>
        <v>8.2225505769872864E-3</v>
      </c>
      <c r="AE33">
        <f>'Stress Testing Data'!O28/'Stress Testing Data'!O26-1</f>
        <v>2.0408451028111507E-2</v>
      </c>
      <c r="AF33">
        <f>'Stress Testing Data'!P28/'Stress Testing Data'!P26-1</f>
        <v>-1.6676961087090825E-2</v>
      </c>
      <c r="AG33">
        <f>'Stress Testing Data'!Q28/'Stress Testing Data'!Q26-1</f>
        <v>-7.5299499612491161E-4</v>
      </c>
      <c r="AH33">
        <f>'Stress Testing Data'!R28/'Stress Testing Data'!R26-1</f>
        <v>-1.0550700343799346E-2</v>
      </c>
      <c r="AI33">
        <f>'Stress Testing Data'!S28/'Stress Testing Data'!S26-1</f>
        <v>-3.2695889984353244E-3</v>
      </c>
      <c r="AJ33">
        <f>'Stress Testing Data'!T28/'Stress Testing Data'!T26-1</f>
        <v>-4.3758759494187949E-3</v>
      </c>
      <c r="AK33">
        <f>'Stress Testing Data'!U28/'Stress Testing Data'!U26-1</f>
        <v>2.7851126152980132E-3</v>
      </c>
      <c r="AL33">
        <f>'Stress Testing Data'!V28/'Stress Testing Data'!V26-1</f>
        <v>2.7997883848789318E-3</v>
      </c>
      <c r="AM33" s="29">
        <v>39114</v>
      </c>
      <c r="AQ33">
        <f>'Stress Testing Data'!H31/'Stress Testing Data'!H26-1</f>
        <v>1.2773621319718043E-2</v>
      </c>
      <c r="AR33">
        <f>'Stress Testing Data'!I31/'Stress Testing Data'!I26-1</f>
        <v>1.0794092844454983E-3</v>
      </c>
      <c r="AS33">
        <f>'Stress Testing Data'!J31/'Stress Testing Data'!J26-1</f>
        <v>4.6890809699018376E-3</v>
      </c>
      <c r="AT33">
        <f>'Stress Testing Data'!K31/'Stress Testing Data'!K26-1</f>
        <v>1.3423702378142277E-2</v>
      </c>
      <c r="AU33">
        <f>'Stress Testing Data'!L31/'Stress Testing Data'!L26-1</f>
        <v>5.9455117848536965E-3</v>
      </c>
      <c r="AV33">
        <f>'Stress Testing Data'!M31/'Stress Testing Data'!M26-1</f>
        <v>9.6276914881661124E-3</v>
      </c>
      <c r="AW33">
        <f>'Stress Testing Data'!N31/'Stress Testing Data'!N26-1</f>
        <v>2.9781740221092257E-2</v>
      </c>
      <c r="AX33">
        <f>'Stress Testing Data'!O31/'Stress Testing Data'!O26-1</f>
        <v>1.5193771834884018E-2</v>
      </c>
      <c r="AY33">
        <f>'Stress Testing Data'!P31/'Stress Testing Data'!P26-1</f>
        <v>-2.0382952439777613E-2</v>
      </c>
      <c r="AZ33">
        <f>'Stress Testing Data'!Q31/'Stress Testing Data'!Q26-1</f>
        <v>-5.3919146295543507E-3</v>
      </c>
      <c r="BA33">
        <f>'Stress Testing Data'!R31/'Stress Testing Data'!R26-1</f>
        <v>-2.7764940514731662E-2</v>
      </c>
      <c r="BB33">
        <f>'Stress Testing Data'!S31/'Stress Testing Data'!S26-1</f>
        <v>-9.7126532738263105E-3</v>
      </c>
      <c r="BC33">
        <f>'Stress Testing Data'!T31/'Stress Testing Data'!T26-1</f>
        <v>-1.8194379559302365E-2</v>
      </c>
      <c r="BD33">
        <f>'Stress Testing Data'!U31/'Stress Testing Data'!U26-1</f>
        <v>8.0442260874902249E-3</v>
      </c>
      <c r="BE33">
        <f>'Stress Testing Data'!V31/'Stress Testing Data'!V26-1</f>
        <v>0</v>
      </c>
      <c r="BF33" s="29">
        <v>39119</v>
      </c>
      <c r="BI33" s="90">
        <v>39668</v>
      </c>
      <c r="BJ33" s="89">
        <f>$B$5*('Stress Testing Data'!H424-'Stress Testing Data'!H423)+$B$6*('Stress Testing Data'!I424-'Stress Testing Data'!I423)+$B$7*('Stress Testing Data'!J424-'Stress Testing Data'!J423)+$B$8*('Stress Testing Data'!K424-'Stress Testing Data'!K423)+$B$9*('Stress Testing Data'!L424-'Stress Testing Data'!L423)+$B$10*('Stress Testing Data'!M424-'Stress Testing Data'!M423)+$B$11*('Stress Testing Data'!N424-'Stress Testing Data'!N423)+$B$12*('Stress Testing Data'!O424-'Stress Testing Data'!O423)+$B$13*('Stress Testing Data'!P424-'Stress Testing Data'!P423)+$B$14*('Stress Testing Data'!Q424-'Stress Testing Data'!Q423)+$B$15*('Stress Testing Data'!R424-'Stress Testing Data'!R423)+$B$16*('Stress Testing Data'!S424-'Stress Testing Data'!S423)+$B$17*('Stress Testing Data'!T424-'Stress Testing Data'!T423)+$B$18*('Stress Testing Data'!U424-'Stress Testing Data'!U423)+$B$19*('Stress Testing Data'!V424-'Stress Testing Data'!V423)</f>
        <v>-4458.1594570539892</v>
      </c>
    </row>
    <row r="34" spans="5:62" x14ac:dyDescent="0.25">
      <c r="E34">
        <f>'Stress Testing Data'!H28/'Stress Testing Data'!H27-1</f>
        <v>2.4143317069102999E-4</v>
      </c>
      <c r="F34">
        <f>'Stress Testing Data'!I28/'Stress Testing Data'!I27-1</f>
        <v>-8.4405992825486997E-4</v>
      </c>
      <c r="G34">
        <f>'Stress Testing Data'!J28/'Stress Testing Data'!J27-1</f>
        <v>1.629355494121798E-3</v>
      </c>
      <c r="H34">
        <f>'Stress Testing Data'!K28/'Stress Testing Data'!K27-1</f>
        <v>5.3537318000873579E-3</v>
      </c>
      <c r="I34">
        <f>'Stress Testing Data'!L28/'Stress Testing Data'!L27-1</f>
        <v>9.874431834644426E-3</v>
      </c>
      <c r="J34">
        <f>'Stress Testing Data'!M28/'Stress Testing Data'!M27-1</f>
        <v>1.6557030133919959E-2</v>
      </c>
      <c r="K34">
        <f>'Stress Testing Data'!N28/'Stress Testing Data'!N27-1</f>
        <v>-1.1319102255674007E-2</v>
      </c>
      <c r="L34">
        <f>'Stress Testing Data'!O28/'Stress Testing Data'!O27-1</f>
        <v>8.6796347153956788E-3</v>
      </c>
      <c r="M34">
        <f>'Stress Testing Data'!P28/'Stress Testing Data'!P27-1</f>
        <v>-1.4851485148514865E-2</v>
      </c>
      <c r="N34">
        <f>'Stress Testing Data'!Q28/'Stress Testing Data'!Q27-1</f>
        <v>1.824997368850001E-3</v>
      </c>
      <c r="O34">
        <f>'Stress Testing Data'!R28/'Stress Testing Data'!R27-1</f>
        <v>-1.8702469573261826E-4</v>
      </c>
      <c r="P34">
        <f>'Stress Testing Data'!S28/'Stress Testing Data'!S27-1</f>
        <v>-3.0971888133219938E-3</v>
      </c>
      <c r="Q34">
        <f>'Stress Testing Data'!T28/'Stress Testing Data'!T27-1</f>
        <v>-2.3125058929196474E-4</v>
      </c>
      <c r="R34">
        <f>'Stress Testing Data'!U28/'Stress Testing Data'!U27-1</f>
        <v>3.6796809713304235E-3</v>
      </c>
      <c r="S34">
        <f>'Stress Testing Data'!V28/'Stress Testing Data'!V27-1</f>
        <v>5.1450240724713048E-3</v>
      </c>
      <c r="T34" s="29">
        <v>39114</v>
      </c>
      <c r="X34">
        <f>'Stress Testing Data'!H29/'Stress Testing Data'!H27-1</f>
        <v>-2.6564395860438905E-3</v>
      </c>
      <c r="Y34">
        <f>'Stress Testing Data'!I29/'Stress Testing Data'!I27-1</f>
        <v>-5.5244399162049929E-3</v>
      </c>
      <c r="Z34">
        <f>'Stress Testing Data'!J29/'Stress Testing Data'!J27-1</f>
        <v>1.7820696359491794E-3</v>
      </c>
      <c r="AA34">
        <f>'Stress Testing Data'!K29/'Stress Testing Data'!K27-1</f>
        <v>7.0572536454145407E-3</v>
      </c>
      <c r="AB34">
        <f>'Stress Testing Data'!L29/'Stress Testing Data'!L27-1</f>
        <v>7.3752312752852767E-3</v>
      </c>
      <c r="AC34">
        <f>'Stress Testing Data'!M29/'Stress Testing Data'!M27-1</f>
        <v>2.2899226771598169E-2</v>
      </c>
      <c r="AD34">
        <f>'Stress Testing Data'!N29/'Stress Testing Data'!N27-1</f>
        <v>1.7000469932082263E-2</v>
      </c>
      <c r="AE34">
        <f>'Stress Testing Data'!O29/'Stress Testing Data'!O27-1</f>
        <v>-1.1702375854142133E-2</v>
      </c>
      <c r="AF34">
        <f>'Stress Testing Data'!P29/'Stress Testing Data'!P27-1</f>
        <v>-4.9504950495049549E-3</v>
      </c>
      <c r="AG34">
        <f>'Stress Testing Data'!Q29/'Stress Testing Data'!Q27-1</f>
        <v>-1.1844575237340838E-4</v>
      </c>
      <c r="AH34">
        <f>'Stress Testing Data'!R29/'Stress Testing Data'!R27-1</f>
        <v>-4.1148108664826877E-3</v>
      </c>
      <c r="AI34">
        <f>'Stress Testing Data'!S29/'Stress Testing Data'!S27-1</f>
        <v>-7.9167991282343975E-3</v>
      </c>
      <c r="AJ34">
        <f>'Stress Testing Data'!T29/'Stress Testing Data'!T27-1</f>
        <v>-7.1692093755186814E-3</v>
      </c>
      <c r="AK34">
        <f>'Stress Testing Data'!U29/'Stress Testing Data'!U27-1</f>
        <v>6.8030449112967961E-3</v>
      </c>
      <c r="AL34">
        <f>'Stress Testing Data'!V29/'Stress Testing Data'!V27-1</f>
        <v>4.2095489298730193E-3</v>
      </c>
      <c r="AM34" s="29">
        <v>39115</v>
      </c>
      <c r="AQ34">
        <f>'Stress Testing Data'!H32/'Stress Testing Data'!H27-1</f>
        <v>4.8297879278913491E-4</v>
      </c>
      <c r="AR34">
        <f>'Stress Testing Data'!I32/'Stress Testing Data'!I27-1</f>
        <v>-1.6112873532876382E-3</v>
      </c>
      <c r="AS34">
        <f>'Stress Testing Data'!J32/'Stress Testing Data'!J27-1</f>
        <v>2.5458224366694537E-3</v>
      </c>
      <c r="AT34">
        <f>'Stress Testing Data'!K32/'Stress Testing Data'!K27-1</f>
        <v>8.1905866731986077E-3</v>
      </c>
      <c r="AU34">
        <f>'Stress Testing Data'!L32/'Stress Testing Data'!L27-1</f>
        <v>-4.2522918978800117E-3</v>
      </c>
      <c r="AV34">
        <f>'Stress Testing Data'!M32/'Stress Testing Data'!M27-1</f>
        <v>2.7879970254538256E-2</v>
      </c>
      <c r="AW34">
        <f>'Stress Testing Data'!N32/'Stress Testing Data'!N27-1</f>
        <v>-1.0259277290870505E-2</v>
      </c>
      <c r="AX34">
        <f>'Stress Testing Data'!O32/'Stress Testing Data'!O27-1</f>
        <v>3.9846712328177603E-3</v>
      </c>
      <c r="AY34">
        <f>'Stress Testing Data'!P32/'Stress Testing Data'!P27-1</f>
        <v>-2.9084158415841554E-2</v>
      </c>
      <c r="AZ34">
        <f>'Stress Testing Data'!Q32/'Stress Testing Data'!Q27-1</f>
        <v>-4.1273856787293894E-3</v>
      </c>
      <c r="BA34">
        <f>'Stress Testing Data'!R32/'Stress Testing Data'!R27-1</f>
        <v>-2.085472515619502E-2</v>
      </c>
      <c r="BB34">
        <f>'Stress Testing Data'!S32/'Stress Testing Data'!S27-1</f>
        <v>-5.297161065303424E-3</v>
      </c>
      <c r="BC34">
        <f>'Stress Testing Data'!T32/'Stress Testing Data'!T27-1</f>
        <v>-1.5494892251230574E-2</v>
      </c>
      <c r="BD34">
        <f>'Stress Testing Data'!U32/'Stress Testing Data'!U27-1</f>
        <v>6.6204609203963649E-3</v>
      </c>
      <c r="BE34">
        <f>'Stress Testing Data'!V32/'Stress Testing Data'!V27-1</f>
        <v>-2.8063362159753691E-3</v>
      </c>
      <c r="BF34" s="29">
        <v>39120</v>
      </c>
      <c r="BI34" s="90">
        <v>39671</v>
      </c>
      <c r="BJ34" s="89">
        <f>$B$5*('Stress Testing Data'!H425-'Stress Testing Data'!H424)+$B$6*('Stress Testing Data'!I425-'Stress Testing Data'!I424)+$B$7*('Stress Testing Data'!J425-'Stress Testing Data'!J424)+$B$8*('Stress Testing Data'!K425-'Stress Testing Data'!K424)+$B$9*('Stress Testing Data'!L425-'Stress Testing Data'!L424)+$B$10*('Stress Testing Data'!M425-'Stress Testing Data'!M424)+$B$11*('Stress Testing Data'!N425-'Stress Testing Data'!N424)+$B$12*('Stress Testing Data'!O425-'Stress Testing Data'!O424)+$B$13*('Stress Testing Data'!P425-'Stress Testing Data'!P424)+$B$14*('Stress Testing Data'!Q425-'Stress Testing Data'!Q424)+$B$15*('Stress Testing Data'!R425-'Stress Testing Data'!R424)+$B$16*('Stress Testing Data'!S425-'Stress Testing Data'!S424)+$B$17*('Stress Testing Data'!T425-'Stress Testing Data'!T424)+$B$18*('Stress Testing Data'!U425-'Stress Testing Data'!U424)+$B$19*('Stress Testing Data'!V425-'Stress Testing Data'!V424)</f>
        <v>-3877.1420241333544</v>
      </c>
    </row>
    <row r="35" spans="5:62" x14ac:dyDescent="0.25">
      <c r="E35">
        <f>'Stress Testing Data'!H29/'Stress Testing Data'!H28-1</f>
        <v>-2.8971732830032071E-3</v>
      </c>
      <c r="F35">
        <f>'Stress Testing Data'!I29/'Stress Testing Data'!I28-1</f>
        <v>-4.6843338464404027E-3</v>
      </c>
      <c r="G35">
        <f>'Stress Testing Data'!J29/'Stress Testing Data'!J28-1</f>
        <v>1.5246572096705435E-4</v>
      </c>
      <c r="H35">
        <f>'Stress Testing Data'!K29/'Stress Testing Data'!K28-1</f>
        <v>1.6944502133364736E-3</v>
      </c>
      <c r="I35">
        <f>'Stress Testing Data'!L29/'Stress Testing Data'!L28-1</f>
        <v>-2.4747636741517809E-3</v>
      </c>
      <c r="J35">
        <f>'Stress Testing Data'!M29/'Stress Testing Data'!M28-1</f>
        <v>6.2388989989501376E-3</v>
      </c>
      <c r="K35">
        <f>'Stress Testing Data'!N29/'Stress Testing Data'!N28-1</f>
        <v>2.8643794223563335E-2</v>
      </c>
      <c r="L35">
        <f>'Stress Testing Data'!O29/'Stress Testing Data'!O28-1</f>
        <v>-2.0206624450476496E-2</v>
      </c>
      <c r="M35">
        <f>'Stress Testing Data'!P29/'Stress Testing Data'!P28-1</f>
        <v>1.0050251256281451E-2</v>
      </c>
      <c r="N35">
        <f>'Stress Testing Data'!Q29/'Stress Testing Data'!Q28-1</f>
        <v>-1.9399028037107025E-3</v>
      </c>
      <c r="O35">
        <f>'Stress Testing Data'!R29/'Stress Testing Data'!R28-1</f>
        <v>-3.9285209011762356E-3</v>
      </c>
      <c r="P35">
        <f>'Stress Testing Data'!S29/'Stress Testing Data'!S28-1</f>
        <v>-4.8345839341904506E-3</v>
      </c>
      <c r="Q35">
        <f>'Stress Testing Data'!T29/'Stress Testing Data'!T28-1</f>
        <v>-6.9395635643902942E-3</v>
      </c>
      <c r="R35">
        <f>'Stress Testing Data'!U29/'Stress Testing Data'!U28-1</f>
        <v>3.1119130925754135E-3</v>
      </c>
      <c r="S35">
        <f>'Stress Testing Data'!V29/'Stress Testing Data'!V28-1</f>
        <v>-9.3068673693297299E-4</v>
      </c>
      <c r="T35" s="29">
        <v>39115</v>
      </c>
      <c r="X35">
        <f>'Stress Testing Data'!H30/'Stress Testing Data'!H28-1</f>
        <v>2.6557983882182779E-3</v>
      </c>
      <c r="Y35">
        <f>'Stress Testing Data'!I30/'Stress Testing Data'!I28-1</f>
        <v>-7.141755338991751E-3</v>
      </c>
      <c r="Z35">
        <f>'Stress Testing Data'!J30/'Stress Testing Data'!J28-1</f>
        <v>-3.6600256816265997E-3</v>
      </c>
      <c r="AA35">
        <f>'Stress Testing Data'!K30/'Stress Testing Data'!K28-1</f>
        <v>7.2620500897424556E-4</v>
      </c>
      <c r="AB35">
        <f>'Stress Testing Data'!L30/'Stress Testing Data'!L28-1</f>
        <v>-6.7613553482346322E-3</v>
      </c>
      <c r="AC35">
        <f>'Stress Testing Data'!M30/'Stress Testing Data'!M28-1</f>
        <v>7.4607494532208385E-4</v>
      </c>
      <c r="AD35">
        <f>'Stress Testing Data'!N30/'Stress Testing Data'!N28-1</f>
        <v>2.5610255985198727E-2</v>
      </c>
      <c r="AE35">
        <f>'Stress Testing Data'!O30/'Stress Testing Data'!O28-1</f>
        <v>-1.1491779787922374E-2</v>
      </c>
      <c r="AF35">
        <f>'Stress Testing Data'!P30/'Stress Testing Data'!P28-1</f>
        <v>1.0050251256281451E-2</v>
      </c>
      <c r="AG35">
        <f>'Stress Testing Data'!Q30/'Stress Testing Data'!Q28-1</f>
        <v>-3.3384598533228171E-3</v>
      </c>
      <c r="AH35">
        <f>'Stress Testing Data'!R30/'Stress Testing Data'!R28-1</f>
        <v>-9.3536976533956651E-3</v>
      </c>
      <c r="AI35">
        <f>'Stress Testing Data'!S30/'Stress Testing Data'!S28-1</f>
        <v>-9.6336838379803558E-3</v>
      </c>
      <c r="AJ35">
        <f>'Stress Testing Data'!T30/'Stress Testing Data'!T28-1</f>
        <v>-1.3416629274161873E-2</v>
      </c>
      <c r="AK35">
        <f>'Stress Testing Data'!U30/'Stress Testing Data'!U28-1</f>
        <v>4.2570642888832833E-3</v>
      </c>
      <c r="AL35">
        <f>'Stress Testing Data'!V30/'Stress Testing Data'!V28-1</f>
        <v>-2.7919714556265962E-3</v>
      </c>
      <c r="AM35" s="29">
        <v>39118</v>
      </c>
      <c r="AQ35">
        <f>'Stress Testing Data'!H33/'Stress Testing Data'!H28-1</f>
        <v>-3.1385481777881363E-3</v>
      </c>
      <c r="AR35">
        <f>'Stress Testing Data'!I33/'Stress Testing Data'!I28-1</f>
        <v>1.5359342051119995E-3</v>
      </c>
      <c r="AS35">
        <f>'Stress Testing Data'!J33/'Stress Testing Data'!J28-1</f>
        <v>-4.7783702287046426E-3</v>
      </c>
      <c r="AT35">
        <f>'Stress Testing Data'!K33/'Stress Testing Data'!K28-1</f>
        <v>1.6391532729878033E-3</v>
      </c>
      <c r="AU35">
        <f>'Stress Testing Data'!L33/'Stress Testing Data'!L28-1</f>
        <v>-1.6807962626738671E-2</v>
      </c>
      <c r="AV35">
        <f>'Stress Testing Data'!M33/'Stress Testing Data'!M28-1</f>
        <v>1.3689761723305383E-2</v>
      </c>
      <c r="AW35">
        <f>'Stress Testing Data'!N33/'Stress Testing Data'!N28-1</f>
        <v>3.2986763753582338E-2</v>
      </c>
      <c r="AX35">
        <f>'Stress Testing Data'!O33/'Stress Testing Data'!O28-1</f>
        <v>2.4308267899351144E-3</v>
      </c>
      <c r="AY35">
        <f>'Stress Testing Data'!P33/'Stress Testing Data'!P28-1</f>
        <v>4.3969849246230375E-3</v>
      </c>
      <c r="AZ35">
        <f>'Stress Testing Data'!Q33/'Stress Testing Data'!Q28-1</f>
        <v>-6.4676016907414535E-3</v>
      </c>
      <c r="BA35">
        <f>'Stress Testing Data'!R33/'Stress Testing Data'!R28-1</f>
        <v>-2.1981073520966343E-2</v>
      </c>
      <c r="BB35">
        <f>'Stress Testing Data'!S33/'Stress Testing Data'!S28-1</f>
        <v>1.3122178774767068E-3</v>
      </c>
      <c r="BC35">
        <f>'Stress Testing Data'!T33/'Stress Testing Data'!T28-1</f>
        <v>-1.2259998579305376E-2</v>
      </c>
      <c r="BD35">
        <f>'Stress Testing Data'!U33/'Stress Testing Data'!U28-1</f>
        <v>-3.3954930964762431E-3</v>
      </c>
      <c r="BE35">
        <f>'Stress Testing Data'!V33/'Stress Testing Data'!V28-1</f>
        <v>-1.5821319507170917E-2</v>
      </c>
      <c r="BF35" s="29">
        <v>39121</v>
      </c>
      <c r="BI35" s="90">
        <v>39672</v>
      </c>
      <c r="BJ35" s="89">
        <f>$B$5*('Stress Testing Data'!H426-'Stress Testing Data'!H425)+$B$6*('Stress Testing Data'!I426-'Stress Testing Data'!I425)+$B$7*('Stress Testing Data'!J426-'Stress Testing Data'!J425)+$B$8*('Stress Testing Data'!K426-'Stress Testing Data'!K425)+$B$9*('Stress Testing Data'!L426-'Stress Testing Data'!L425)+$B$10*('Stress Testing Data'!M426-'Stress Testing Data'!M425)+$B$11*('Stress Testing Data'!N426-'Stress Testing Data'!N425)+$B$12*('Stress Testing Data'!O426-'Stress Testing Data'!O425)+$B$13*('Stress Testing Data'!P426-'Stress Testing Data'!P425)+$B$14*('Stress Testing Data'!Q426-'Stress Testing Data'!Q425)+$B$15*('Stress Testing Data'!R426-'Stress Testing Data'!R425)+$B$16*('Stress Testing Data'!S426-'Stress Testing Data'!S425)+$B$17*('Stress Testing Data'!T426-'Stress Testing Data'!T425)+$B$18*('Stress Testing Data'!U426-'Stress Testing Data'!U425)+$B$19*('Stress Testing Data'!V426-'Stress Testing Data'!V425)</f>
        <v>-12631.408372987062</v>
      </c>
    </row>
    <row r="36" spans="5:62" x14ac:dyDescent="0.25">
      <c r="E36">
        <f>'Stress Testing Data'!H30/'Stress Testing Data'!H29-1</f>
        <v>5.569106337312224E-3</v>
      </c>
      <c r="F36">
        <f>'Stress Testing Data'!I30/'Stress Testing Data'!I29-1</f>
        <v>-2.4689870521661383E-3</v>
      </c>
      <c r="G36">
        <f>'Stress Testing Data'!J30/'Stress Testing Data'!J29-1</f>
        <v>-3.8119102169542618E-3</v>
      </c>
      <c r="H36">
        <f>'Stress Testing Data'!K30/'Stress Testing Data'!K29-1</f>
        <v>-9.6660733635500762E-4</v>
      </c>
      <c r="I36">
        <f>'Stress Testing Data'!L30/'Stress Testing Data'!L29-1</f>
        <v>-4.2972262936138428E-3</v>
      </c>
      <c r="J36">
        <f>'Stress Testing Data'!M30/'Stress Testing Data'!M29-1</f>
        <v>-5.4587673554384875E-3</v>
      </c>
      <c r="K36">
        <f>'Stress Testing Data'!N30/'Stress Testing Data'!N29-1</f>
        <v>-2.9490658043138662E-3</v>
      </c>
      <c r="L36">
        <f>'Stress Testing Data'!O30/'Stress Testing Data'!O29-1</f>
        <v>8.8945739785863953E-3</v>
      </c>
      <c r="M36">
        <f>'Stress Testing Data'!P30/'Stress Testing Data'!P29-1</f>
        <v>0</v>
      </c>
      <c r="N36">
        <f>'Stress Testing Data'!Q30/'Stress Testing Data'!Q29-1</f>
        <v>-1.4012753876653239E-3</v>
      </c>
      <c r="O36">
        <f>'Stress Testing Data'!R30/'Stress Testing Data'!R29-1</f>
        <v>-5.4465737309612461E-3</v>
      </c>
      <c r="P36">
        <f>'Stress Testing Data'!S30/'Stress Testing Data'!S29-1</f>
        <v>-4.8224142703453543E-3</v>
      </c>
      <c r="Q36">
        <f>'Stress Testing Data'!T30/'Stress Testing Data'!T29-1</f>
        <v>-6.5223278182541256E-3</v>
      </c>
      <c r="R36">
        <f>'Stress Testing Data'!U30/'Stress Testing Data'!U29-1</f>
        <v>1.1415986405520773E-3</v>
      </c>
      <c r="S36">
        <f>'Stress Testing Data'!V30/'Stress Testing Data'!V29-1</f>
        <v>-1.8630186054002795E-3</v>
      </c>
      <c r="T36" s="29">
        <v>39118</v>
      </c>
      <c r="X36">
        <f>'Stress Testing Data'!H31/'Stress Testing Data'!H29-1</f>
        <v>7.8692251655099188E-3</v>
      </c>
      <c r="Y36">
        <f>'Stress Testing Data'!I31/'Stress Testing Data'!I29-1</f>
        <v>1.7745729468221505E-3</v>
      </c>
      <c r="Z36">
        <f>'Stress Testing Data'!J31/'Stress Testing Data'!J29-1</f>
        <v>1.8805682250981892E-3</v>
      </c>
      <c r="AA36">
        <f>'Stress Testing Data'!K31/'Stress Testing Data'!K29-1</f>
        <v>-2.6927460455616892E-4</v>
      </c>
      <c r="AB36">
        <f>'Stress Testing Data'!L31/'Stress Testing Data'!L29-1</f>
        <v>-1.274481378686021E-3</v>
      </c>
      <c r="AC36">
        <f>'Stress Testing Data'!M31/'Stress Testing Data'!M29-1</f>
        <v>4.2062105424442997E-3</v>
      </c>
      <c r="AD36">
        <f>'Stress Testing Data'!N31/'Stress Testing Data'!N29-1</f>
        <v>-7.0582551618159073E-3</v>
      </c>
      <c r="AE36">
        <f>'Stress Testing Data'!O31/'Stress Testing Data'!O29-1</f>
        <v>1.5407575371504834E-2</v>
      </c>
      <c r="AF36">
        <f>'Stress Testing Data'!P31/'Stress Testing Data'!P29-1</f>
        <v>-1.3681592039801016E-2</v>
      </c>
      <c r="AG36">
        <f>'Stress Testing Data'!Q31/'Stress Testing Data'!Q29-1</f>
        <v>-2.7077653468345897E-3</v>
      </c>
      <c r="AH36">
        <f>'Stress Testing Data'!R31/'Stress Testing Data'!R29-1</f>
        <v>-1.3522401271112039E-2</v>
      </c>
      <c r="AI36">
        <f>'Stress Testing Data'!S31/'Stress Testing Data'!S29-1</f>
        <v>-1.6375324047924744E-3</v>
      </c>
      <c r="AJ36">
        <f>'Stress Testing Data'!T31/'Stress Testing Data'!T29-1</f>
        <v>-6.9881687077102406E-3</v>
      </c>
      <c r="AK36">
        <f>'Stress Testing Data'!U31/'Stress Testing Data'!U29-1</f>
        <v>2.1259779785001154E-3</v>
      </c>
      <c r="AL36">
        <f>'Stress Testing Data'!V31/'Stress Testing Data'!V29-1</f>
        <v>-1.8630186054002795E-3</v>
      </c>
      <c r="AM36" s="29">
        <v>39119</v>
      </c>
      <c r="AQ36">
        <f>'Stress Testing Data'!H34/'Stress Testing Data'!H29-1</f>
        <v>-4.8425393898168245E-3</v>
      </c>
      <c r="AR36">
        <f>'Stress Testing Data'!I34/'Stress Testing Data'!I29-1</f>
        <v>3.6262212605684407E-3</v>
      </c>
      <c r="AS36">
        <f>'Stress Testing Data'!J34/'Stress Testing Data'!J29-1</f>
        <v>-8.5895520190569785E-3</v>
      </c>
      <c r="AT36">
        <f>'Stress Testing Data'!K34/'Stress Testing Data'!K29-1</f>
        <v>-7.1320265606739097E-3</v>
      </c>
      <c r="AU36">
        <f>'Stress Testing Data'!L34/'Stress Testing Data'!L29-1</f>
        <v>-5.966052038706593E-3</v>
      </c>
      <c r="AV36">
        <f>'Stress Testing Data'!M34/'Stress Testing Data'!M29-1</f>
        <v>4.8284568153393881E-3</v>
      </c>
      <c r="AW36">
        <f>'Stress Testing Data'!N34/'Stress Testing Data'!N29-1</f>
        <v>8.0465261659172782E-3</v>
      </c>
      <c r="AX36">
        <f>'Stress Testing Data'!O34/'Stress Testing Data'!O29-1</f>
        <v>3.4733988157731766E-2</v>
      </c>
      <c r="AY36">
        <f>'Stress Testing Data'!P34/'Stress Testing Data'!P29-1</f>
        <v>1.0572139303482553E-2</v>
      </c>
      <c r="AZ36">
        <f>'Stress Testing Data'!Q34/'Stress Testing Data'!Q29-1</f>
        <v>-5.7883357773369504E-4</v>
      </c>
      <c r="BA36">
        <f>'Stress Testing Data'!R34/'Stress Testing Data'!R29-1</f>
        <v>-4.3196994954275425E-3</v>
      </c>
      <c r="BB36">
        <f>'Stress Testing Data'!S34/'Stress Testing Data'!S29-1</f>
        <v>9.7008600489210117E-3</v>
      </c>
      <c r="BC36">
        <f>'Stress Testing Data'!T34/'Stress Testing Data'!T29-1</f>
        <v>4.1927901514526855E-3</v>
      </c>
      <c r="BD36">
        <f>'Stress Testing Data'!U34/'Stress Testing Data'!U29-1</f>
        <v>-9.2417465183123326E-3</v>
      </c>
      <c r="BE36">
        <f>'Stress Testing Data'!V34/'Stress Testing Data'!V29-1</f>
        <v>-5.1233677932401855E-3</v>
      </c>
      <c r="BF36" s="29">
        <v>39122</v>
      </c>
      <c r="BI36" s="90">
        <v>39673</v>
      </c>
      <c r="BJ36" s="89">
        <f>$B$5*('Stress Testing Data'!H427-'Stress Testing Data'!H426)+$B$6*('Stress Testing Data'!I427-'Stress Testing Data'!I426)+$B$7*('Stress Testing Data'!J427-'Stress Testing Data'!J426)+$B$8*('Stress Testing Data'!K427-'Stress Testing Data'!K426)+$B$9*('Stress Testing Data'!L427-'Stress Testing Data'!L426)+$B$10*('Stress Testing Data'!M427-'Stress Testing Data'!M426)+$B$11*('Stress Testing Data'!N427-'Stress Testing Data'!N426)+$B$12*('Stress Testing Data'!O427-'Stress Testing Data'!O426)+$B$13*('Stress Testing Data'!P427-'Stress Testing Data'!P426)+$B$14*('Stress Testing Data'!Q427-'Stress Testing Data'!Q426)+$B$15*('Stress Testing Data'!R427-'Stress Testing Data'!R426)+$B$16*('Stress Testing Data'!S427-'Stress Testing Data'!S426)+$B$17*('Stress Testing Data'!T427-'Stress Testing Data'!T426)+$B$18*('Stress Testing Data'!U427-'Stress Testing Data'!U426)+$B$19*('Stress Testing Data'!V427-'Stress Testing Data'!V426)</f>
        <v>-9670.8778639324009</v>
      </c>
    </row>
    <row r="37" spans="5:62" x14ac:dyDescent="0.25">
      <c r="E37">
        <f>'Stress Testing Data'!H31/'Stress Testing Data'!H30-1</f>
        <v>2.2873801648259917E-3</v>
      </c>
      <c r="F37">
        <f>'Stress Testing Data'!I31/'Stress Testing Data'!I30-1</f>
        <v>4.2540632260124056E-3</v>
      </c>
      <c r="G37">
        <f>'Stress Testing Data'!J31/'Stress Testing Data'!J30-1</f>
        <v>5.7142606907618632E-3</v>
      </c>
      <c r="H37">
        <f>'Stress Testing Data'!K31/'Stress Testing Data'!K30-1</f>
        <v>6.9800743090242534E-4</v>
      </c>
      <c r="I37">
        <f>'Stress Testing Data'!L31/'Stress Testing Data'!L30-1</f>
        <v>3.0357903932274333E-3</v>
      </c>
      <c r="J37">
        <f>'Stress Testing Data'!M31/'Stress Testing Data'!M30-1</f>
        <v>9.7180263428424674E-3</v>
      </c>
      <c r="K37">
        <f>'Stress Testing Data'!N31/'Stress Testing Data'!N30-1</f>
        <v>-4.1213434705990037E-3</v>
      </c>
      <c r="L37">
        <f>'Stress Testing Data'!O31/'Stress Testing Data'!O30-1</f>
        <v>6.4555817435258955E-3</v>
      </c>
      <c r="M37">
        <f>'Stress Testing Data'!P31/'Stress Testing Data'!P30-1</f>
        <v>-1.3681592039801016E-2</v>
      </c>
      <c r="N37">
        <f>'Stress Testing Data'!Q31/'Stress Testing Data'!Q30-1</f>
        <v>-1.3083232803811073E-3</v>
      </c>
      <c r="O37">
        <f>'Stress Testing Data'!R31/'Stress Testing Data'!R30-1</f>
        <v>-8.1200540130321741E-3</v>
      </c>
      <c r="P37">
        <f>'Stress Testing Data'!S31/'Stress Testing Data'!S30-1</f>
        <v>3.200315110812868E-3</v>
      </c>
      <c r="Q37">
        <f>'Stress Testing Data'!T31/'Stress Testing Data'!T30-1</f>
        <v>-4.6889920377690686E-4</v>
      </c>
      <c r="R37">
        <f>'Stress Testing Data'!U31/'Stress Testing Data'!U30-1</f>
        <v>9.8325685326106083E-4</v>
      </c>
      <c r="S37">
        <f>'Stress Testing Data'!V31/'Stress Testing Data'!V30-1</f>
        <v>0</v>
      </c>
      <c r="T37" s="29">
        <v>39119</v>
      </c>
      <c r="X37">
        <f>'Stress Testing Data'!H32/'Stress Testing Data'!H30-1</f>
        <v>-2.4079161293939499E-3</v>
      </c>
      <c r="Y37">
        <f>'Stress Testing Data'!I32/'Stress Testing Data'!I30-1</f>
        <v>6.4197279070254964E-3</v>
      </c>
      <c r="Z37">
        <f>'Stress Testing Data'!J32/'Stress Testing Data'!J30-1</f>
        <v>4.5918079377815779E-3</v>
      </c>
      <c r="AA37">
        <f>'Stress Testing Data'!K32/'Stress Testing Data'!K30-1</f>
        <v>2.094022292707276E-3</v>
      </c>
      <c r="AB37">
        <f>'Stress Testing Data'!L32/'Stress Testing Data'!L30-1</f>
        <v>-7.2764375431968453E-3</v>
      </c>
      <c r="AC37">
        <f>'Stress Testing Data'!M32/'Stress Testing Data'!M30-1</f>
        <v>1.0384696613300104E-2</v>
      </c>
      <c r="AD37">
        <f>'Stress Testing Data'!N32/'Stress Testing Data'!N30-1</f>
        <v>-2.3925557753043836E-2</v>
      </c>
      <c r="AE37">
        <f>'Stress Testing Data'!O32/'Stress Testing Data'!O30-1</f>
        <v>6.9167014265532067E-3</v>
      </c>
      <c r="AF37">
        <f>'Stress Testing Data'!P32/'Stress Testing Data'!P30-1</f>
        <v>-2.4253731343283569E-2</v>
      </c>
      <c r="AG37">
        <f>'Stress Testing Data'!Q32/'Stress Testing Data'!Q30-1</f>
        <v>-2.6117992869043594E-3</v>
      </c>
      <c r="AH37">
        <f>'Stress Testing Data'!R32/'Stress Testing Data'!R30-1</f>
        <v>-1.1424732393087833E-2</v>
      </c>
      <c r="AI37">
        <f>'Stress Testing Data'!S32/'Stress Testing Data'!S30-1</f>
        <v>7.4991208468813131E-3</v>
      </c>
      <c r="AJ37">
        <f>'Stress Testing Data'!T32/'Stress Testing Data'!T30-1</f>
        <v>-1.8757086174930881E-3</v>
      </c>
      <c r="AK37">
        <f>'Stress Testing Data'!U32/'Stress Testing Data'!U30-1</f>
        <v>-1.321440343010738E-3</v>
      </c>
      <c r="AL37">
        <f>'Stress Testing Data'!V32/'Stress Testing Data'!V30-1</f>
        <v>-5.1330195420014046E-3</v>
      </c>
      <c r="AM37" s="29">
        <v>39120</v>
      </c>
      <c r="AQ37">
        <f>'Stress Testing Data'!H35/'Stress Testing Data'!H30-1</f>
        <v>-1.2159892358580504E-2</v>
      </c>
      <c r="AR37">
        <f>'Stress Testing Data'!I35/'Stress Testing Data'!I30-1</f>
        <v>2.8617975293461217E-3</v>
      </c>
      <c r="AS37">
        <f>'Stress Testing Data'!J35/'Stress Testing Data'!J30-1</f>
        <v>-6.3775752247094974E-3</v>
      </c>
      <c r="AT37">
        <f>'Stress Testing Data'!K35/'Stress Testing Data'!K30-1</f>
        <v>-9.4126394854890938E-3</v>
      </c>
      <c r="AU37">
        <f>'Stress Testing Data'!L35/'Stress Testing Data'!L30-1</f>
        <v>-1.6760280167551489E-3</v>
      </c>
      <c r="AV37">
        <f>'Stress Testing Data'!M35/'Stress Testing Data'!M30-1</f>
        <v>6.1177459181940286E-3</v>
      </c>
      <c r="AW37">
        <f>'Stress Testing Data'!N35/'Stress Testing Data'!N30-1</f>
        <v>-1.5882110898355228E-2</v>
      </c>
      <c r="AX37">
        <f>'Stress Testing Data'!O35/'Stress Testing Data'!O30-1</f>
        <v>1.7676035605382223E-2</v>
      </c>
      <c r="AY37">
        <f>'Stress Testing Data'!P35/'Stress Testing Data'!P30-1</f>
        <v>6.840796019900397E-3</v>
      </c>
      <c r="AZ37">
        <f>'Stress Testing Data'!Q35/'Stress Testing Data'!Q30-1</f>
        <v>2.5715228477576346E-3</v>
      </c>
      <c r="BA37">
        <f>'Stress Testing Data'!R35/'Stress Testing Data'!R30-1</f>
        <v>5.4764013547199397E-3</v>
      </c>
      <c r="BB37">
        <f>'Stress Testing Data'!S35/'Stress Testing Data'!S30-1</f>
        <v>1.310743722241825E-2</v>
      </c>
      <c r="BC37">
        <f>'Stress Testing Data'!T35/'Stress Testing Data'!T30-1</f>
        <v>1.43025437390496E-2</v>
      </c>
      <c r="BD37">
        <f>'Stress Testing Data'!U35/'Stress Testing Data'!U30-1</f>
        <v>-9.1633100246280019E-3</v>
      </c>
      <c r="BE37">
        <f>'Stress Testing Data'!V35/'Stress Testing Data'!V30-1</f>
        <v>-4.6664623142445016E-4</v>
      </c>
      <c r="BF37" s="29">
        <v>39125</v>
      </c>
      <c r="BI37" s="90">
        <v>39674</v>
      </c>
      <c r="BJ37" s="89">
        <f>$B$5*('Stress Testing Data'!H428-'Stress Testing Data'!H427)+$B$6*('Stress Testing Data'!I428-'Stress Testing Data'!I427)+$B$7*('Stress Testing Data'!J428-'Stress Testing Data'!J427)+$B$8*('Stress Testing Data'!K428-'Stress Testing Data'!K427)+$B$9*('Stress Testing Data'!L428-'Stress Testing Data'!L427)+$B$10*('Stress Testing Data'!M428-'Stress Testing Data'!M427)+$B$11*('Stress Testing Data'!N428-'Stress Testing Data'!N427)+$B$12*('Stress Testing Data'!O428-'Stress Testing Data'!O427)+$B$13*('Stress Testing Data'!P428-'Stress Testing Data'!P427)+$B$14*('Stress Testing Data'!Q428-'Stress Testing Data'!Q427)+$B$15*('Stress Testing Data'!R428-'Stress Testing Data'!R427)+$B$16*('Stress Testing Data'!S428-'Stress Testing Data'!S427)+$B$17*('Stress Testing Data'!T428-'Stress Testing Data'!T427)+$B$18*('Stress Testing Data'!U428-'Stress Testing Data'!U427)+$B$19*('Stress Testing Data'!V428-'Stress Testing Data'!V427)</f>
        <v>1457.512214500457</v>
      </c>
    </row>
    <row r="38" spans="5:62" x14ac:dyDescent="0.25">
      <c r="E38">
        <f>'Stress Testing Data'!H32/'Stress Testing Data'!H31-1</f>
        <v>-4.6845808768416486E-3</v>
      </c>
      <c r="F38">
        <f>'Stress Testing Data'!I32/'Stress Testing Data'!I31-1</f>
        <v>2.1564908326645593E-3</v>
      </c>
      <c r="G38">
        <f>'Stress Testing Data'!J32/'Stress Testing Data'!J31-1</f>
        <v>-1.116075208289713E-3</v>
      </c>
      <c r="H38">
        <f>'Stress Testing Data'!K32/'Stress Testing Data'!K31-1</f>
        <v>1.3950411127416906E-3</v>
      </c>
      <c r="I38">
        <f>'Stress Testing Data'!L32/'Stress Testing Data'!L31-1</f>
        <v>-1.0281016924013842E-2</v>
      </c>
      <c r="J38">
        <f>'Stress Testing Data'!M32/'Stress Testing Data'!M31-1</f>
        <v>6.6025390560997543E-4</v>
      </c>
      <c r="K38">
        <f>'Stress Testing Data'!N32/'Stress Testing Data'!N31-1</f>
        <v>-1.9886172027686388E-2</v>
      </c>
      <c r="L38">
        <f>'Stress Testing Data'!O32/'Stress Testing Data'!O31-1</f>
        <v>4.5816198090786742E-4</v>
      </c>
      <c r="M38">
        <f>'Stress Testing Data'!P32/'Stress Testing Data'!P31-1</f>
        <v>-1.0718789407313967E-2</v>
      </c>
      <c r="N38">
        <f>'Stress Testing Data'!Q32/'Stress Testing Data'!Q31-1</f>
        <v>-1.305183608623528E-3</v>
      </c>
      <c r="O38">
        <f>'Stress Testing Data'!R32/'Stress Testing Data'!R31-1</f>
        <v>-3.3317322256851689E-3</v>
      </c>
      <c r="P38">
        <f>'Stress Testing Data'!S32/'Stress Testing Data'!S31-1</f>
        <v>4.2850920910979529E-3</v>
      </c>
      <c r="Q38">
        <f>'Stress Testing Data'!T32/'Stress Testing Data'!T31-1</f>
        <v>-1.4074693749853706E-3</v>
      </c>
      <c r="R38">
        <f>'Stress Testing Data'!U32/'Stress Testing Data'!U31-1</f>
        <v>-2.3024333129376684E-3</v>
      </c>
      <c r="S38">
        <f>'Stress Testing Data'!V32/'Stress Testing Data'!V31-1</f>
        <v>-5.1330195420014046E-3</v>
      </c>
      <c r="T38" s="29">
        <v>39120</v>
      </c>
      <c r="X38">
        <f>'Stress Testing Data'!H33/'Stress Testing Data'!H31-1</f>
        <v>-8.0479701081788146E-3</v>
      </c>
      <c r="Y38">
        <f>'Stress Testing Data'!I33/'Stress Testing Data'!I31-1</f>
        <v>4.4670429569337866E-3</v>
      </c>
      <c r="Z38">
        <f>'Stress Testing Data'!J33/'Stress Testing Data'!J31-1</f>
        <v>-6.7978686501337648E-3</v>
      </c>
      <c r="AA38">
        <f>'Stress Testing Data'!K33/'Stress Testing Data'!K31-1</f>
        <v>2.1412886308702639E-4</v>
      </c>
      <c r="AB38">
        <f>'Stress Testing Data'!L33/'Stress Testing Data'!L31-1</f>
        <v>-1.3110986563050542E-2</v>
      </c>
      <c r="AC38">
        <f>'Stress Testing Data'!M33/'Stress Testing Data'!M31-1</f>
        <v>3.1850581947405754E-3</v>
      </c>
      <c r="AD38">
        <f>'Stress Testing Data'!N33/'Stress Testing Data'!N31-1</f>
        <v>1.1360474735452986E-2</v>
      </c>
      <c r="AE38">
        <f>'Stress Testing Data'!O33/'Stress Testing Data'!O31-1</f>
        <v>7.5799474013267254E-3</v>
      </c>
      <c r="AF38">
        <f>'Stress Testing Data'!P33/'Stress Testing Data'!P31-1</f>
        <v>8.1967213114753079E-3</v>
      </c>
      <c r="AG38">
        <f>'Stress Testing Data'!Q33/'Stress Testing Data'!Q31-1</f>
        <v>-1.833699134793032E-3</v>
      </c>
      <c r="AH38">
        <f>'Stress Testing Data'!R33/'Stress Testing Data'!R31-1</f>
        <v>-4.6644251159592143E-3</v>
      </c>
      <c r="AI38">
        <f>'Stress Testing Data'!S33/'Stress Testing Data'!S31-1</f>
        <v>7.8270128012400964E-3</v>
      </c>
      <c r="AJ38">
        <f>'Stress Testing Data'!T33/'Stress Testing Data'!T31-1</f>
        <v>1.6420289616771999E-3</v>
      </c>
      <c r="AK38">
        <f>'Stress Testing Data'!U33/'Stress Testing Data'!U31-1</f>
        <v>-8.5949238883639145E-3</v>
      </c>
      <c r="AL38">
        <f>'Stress Testing Data'!V33/'Stress Testing Data'!V31-1</f>
        <v>-1.306582746888163E-2</v>
      </c>
      <c r="AM38" s="29">
        <v>39121</v>
      </c>
      <c r="AQ38">
        <f>'Stress Testing Data'!H36/'Stress Testing Data'!H31-1</f>
        <v>-8.7686404367427473E-3</v>
      </c>
      <c r="AR38">
        <f>'Stress Testing Data'!I36/'Stress Testing Data'!I31-1</f>
        <v>4.2359510195266736E-3</v>
      </c>
      <c r="AS38">
        <f>'Stress Testing Data'!J36/'Stress Testing Data'!J31-1</f>
        <v>-1.2784095719641453E-2</v>
      </c>
      <c r="AT38">
        <f>'Stress Testing Data'!K36/'Stress Testing Data'!K31-1</f>
        <v>-2.5828661839606415E-3</v>
      </c>
      <c r="AU38">
        <f>'Stress Testing Data'!L36/'Stress Testing Data'!L31-1</f>
        <v>4.6473445576382666E-3</v>
      </c>
      <c r="AV38">
        <f>'Stress Testing Data'!M36/'Stress Testing Data'!M31-1</f>
        <v>-2.590432770451423E-2</v>
      </c>
      <c r="AW38">
        <f>'Stress Testing Data'!N36/'Stress Testing Data'!N31-1</f>
        <v>-1.1809438178685405E-2</v>
      </c>
      <c r="AX38">
        <f>'Stress Testing Data'!O36/'Stress Testing Data'!O31-1</f>
        <v>1.496637613075813E-2</v>
      </c>
      <c r="AY38">
        <f>'Stress Testing Data'!P36/'Stress Testing Data'!P31-1</f>
        <v>3.7076432948455196E-2</v>
      </c>
      <c r="AZ38">
        <f>'Stress Testing Data'!Q36/'Stress Testing Data'!Q31-1</f>
        <v>4.5241952713523936E-3</v>
      </c>
      <c r="BA38">
        <f>'Stress Testing Data'!R36/'Stress Testing Data'!R31-1</f>
        <v>1.3707763144886531E-2</v>
      </c>
      <c r="BB38">
        <f>'Stress Testing Data'!S36/'Stress Testing Data'!S31-1</f>
        <v>1.3308322081594159E-2</v>
      </c>
      <c r="BC38">
        <f>'Stress Testing Data'!T36/'Stress Testing Data'!T31-1</f>
        <v>1.900066878005191E-2</v>
      </c>
      <c r="BD38">
        <f>'Stress Testing Data'!U36/'Stress Testing Data'!U31-1</f>
        <v>-2.0696024276317448E-2</v>
      </c>
      <c r="BE38">
        <f>'Stress Testing Data'!V36/'Stress Testing Data'!V31-1</f>
        <v>-5.1330195420014046E-3</v>
      </c>
      <c r="BF38" s="29">
        <v>39126</v>
      </c>
      <c r="BI38" s="90">
        <v>39675</v>
      </c>
      <c r="BJ38" s="89">
        <f>$B$5*('Stress Testing Data'!H429-'Stress Testing Data'!H428)+$B$6*('Stress Testing Data'!I429-'Stress Testing Data'!I428)+$B$7*('Stress Testing Data'!J429-'Stress Testing Data'!J428)+$B$8*('Stress Testing Data'!K429-'Stress Testing Data'!K428)+$B$9*('Stress Testing Data'!L429-'Stress Testing Data'!L428)+$B$10*('Stress Testing Data'!M429-'Stress Testing Data'!M428)+$B$11*('Stress Testing Data'!N429-'Stress Testing Data'!N428)+$B$12*('Stress Testing Data'!O429-'Stress Testing Data'!O428)+$B$13*('Stress Testing Data'!P429-'Stress Testing Data'!P428)+$B$14*('Stress Testing Data'!Q429-'Stress Testing Data'!Q428)+$B$15*('Stress Testing Data'!R429-'Stress Testing Data'!R428)+$B$16*('Stress Testing Data'!S429-'Stress Testing Data'!S428)+$B$17*('Stress Testing Data'!T429-'Stress Testing Data'!T428)+$B$18*('Stress Testing Data'!U429-'Stress Testing Data'!U428)+$B$19*('Stress Testing Data'!V429-'Stress Testing Data'!V428)</f>
        <v>-11948.999166302383</v>
      </c>
    </row>
    <row r="39" spans="5:62" x14ac:dyDescent="0.25">
      <c r="E39">
        <f>'Stress Testing Data'!H33/'Stress Testing Data'!H32-1</f>
        <v>-3.3792194581896418E-3</v>
      </c>
      <c r="F39">
        <f>'Stress Testing Data'!I33/'Stress Testing Data'!I32-1</f>
        <v>2.3055801617863914E-3</v>
      </c>
      <c r="G39">
        <f>'Stress Testing Data'!J33/'Stress Testing Data'!J32-1</f>
        <v>-5.688141835928473E-3</v>
      </c>
      <c r="H39">
        <f>'Stress Testing Data'!K33/'Stress Testing Data'!K32-1</f>
        <v>-1.1792671235344443E-3</v>
      </c>
      <c r="I39">
        <f>'Stress Testing Data'!L33/'Stress Testing Data'!L32-1</f>
        <v>-2.8593668378890102E-3</v>
      </c>
      <c r="J39">
        <f>'Stress Testing Data'!M33/'Stress Testing Data'!M32-1</f>
        <v>2.5231383771624483E-3</v>
      </c>
      <c r="K39">
        <f>'Stress Testing Data'!N33/'Stress Testing Data'!N32-1</f>
        <v>3.1880630464915738E-2</v>
      </c>
      <c r="L39">
        <f>'Stress Testing Data'!O33/'Stress Testing Data'!O32-1</f>
        <v>7.1185239833695402E-3</v>
      </c>
      <c r="M39">
        <f>'Stress Testing Data'!P33/'Stress Testing Data'!P32-1</f>
        <v>1.9120458891013437E-2</v>
      </c>
      <c r="N39">
        <f>'Stress Testing Data'!Q33/'Stress Testing Data'!Q32-1</f>
        <v>-5.2920623747620965E-4</v>
      </c>
      <c r="O39">
        <f>'Stress Testing Data'!R33/'Stress Testing Data'!R32-1</f>
        <v>-1.3371479090531491E-3</v>
      </c>
      <c r="P39">
        <f>'Stress Testing Data'!S33/'Stress Testing Data'!S32-1</f>
        <v>3.5268080130186341E-3</v>
      </c>
      <c r="Q39">
        <f>'Stress Testing Data'!T33/'Stress Testing Data'!T32-1</f>
        <v>3.05379646165993E-3</v>
      </c>
      <c r="R39">
        <f>'Stress Testing Data'!U33/'Stress Testing Data'!U32-1</f>
        <v>-6.3070120500754445E-3</v>
      </c>
      <c r="S39">
        <f>'Stress Testing Data'!V33/'Stress Testing Data'!V32-1</f>
        <v>-7.9737372761414793E-3</v>
      </c>
      <c r="T39" s="29">
        <v>39121</v>
      </c>
      <c r="X39">
        <f>'Stress Testing Data'!H34/'Stress Testing Data'!H32-1</f>
        <v>-7.9652468100291918E-3</v>
      </c>
      <c r="Y39">
        <f>'Stress Testing Data'!I34/'Stress Testing Data'!I32-1</f>
        <v>-3.0745954950950338E-4</v>
      </c>
      <c r="Z39">
        <f>'Stress Testing Data'!J34/'Stress Testing Data'!J32-1</f>
        <v>-9.3448217427575253E-3</v>
      </c>
      <c r="AA39">
        <f>'Stress Testing Data'!K34/'Stress Testing Data'!K32-1</f>
        <v>-8.2481350439329582E-3</v>
      </c>
      <c r="AB39">
        <f>'Stress Testing Data'!L34/'Stress Testing Data'!L32-1</f>
        <v>5.6414592523439389E-3</v>
      </c>
      <c r="AC39">
        <f>'Stress Testing Data'!M34/'Stress Testing Data'!M32-1</f>
        <v>-4.0587170911821069E-5</v>
      </c>
      <c r="AD39">
        <f>'Stress Testing Data'!N34/'Stress Testing Data'!N32-1</f>
        <v>3.5810457528711481E-2</v>
      </c>
      <c r="AE39">
        <f>'Stress Testing Data'!O34/'Stress Testing Data'!O32-1</f>
        <v>1.8566489529713515E-2</v>
      </c>
      <c r="AF39">
        <f>'Stress Testing Data'!P34/'Stress Testing Data'!P32-1</f>
        <v>3.5691523263224889E-2</v>
      </c>
      <c r="AG39">
        <f>'Stress Testing Data'!Q34/'Stress Testing Data'!Q32-1</f>
        <v>3.444391240077227E-3</v>
      </c>
      <c r="AH39">
        <f>'Stress Testing Data'!R34/'Stress Testing Data'!R32-1</f>
        <v>1.2702905136005249E-2</v>
      </c>
      <c r="AI39">
        <f>'Stress Testing Data'!S34/'Stress Testing Data'!S32-1</f>
        <v>7.0417233684716418E-3</v>
      </c>
      <c r="AJ39">
        <f>'Stress Testing Data'!T34/'Stress Testing Data'!T32-1</f>
        <v>1.2684966221514049E-2</v>
      </c>
      <c r="AK39">
        <f>'Stress Testing Data'!U34/'Stress Testing Data'!U32-1</f>
        <v>-9.0620396645761936E-3</v>
      </c>
      <c r="AL39">
        <f>'Stress Testing Data'!V34/'Stress Testing Data'!V32-1</f>
        <v>1.8762155769191935E-3</v>
      </c>
      <c r="AM39" s="29">
        <v>39122</v>
      </c>
      <c r="AQ39">
        <f>'Stress Testing Data'!H37/'Stress Testing Data'!H32-1</f>
        <v>-3.6203112838284479E-4</v>
      </c>
      <c r="AR39">
        <f>'Stress Testing Data'!I37/'Stress Testing Data'!I32-1</f>
        <v>9.145364144884649E-3</v>
      </c>
      <c r="AS39">
        <f>'Stress Testing Data'!J37/'Stress Testing Data'!J32-1</f>
        <v>-3.301171042083495E-3</v>
      </c>
      <c r="AT39">
        <f>'Stress Testing Data'!K37/'Stress Testing Data'!K32-1</f>
        <v>3.6413492405311665E-3</v>
      </c>
      <c r="AU39">
        <f>'Stress Testing Data'!L37/'Stress Testing Data'!L32-1</f>
        <v>2.6492443573949531E-2</v>
      </c>
      <c r="AV39">
        <f>'Stress Testing Data'!M37/'Stress Testing Data'!M32-1</f>
        <v>-2.2748186860383046E-2</v>
      </c>
      <c r="AW39">
        <f>'Stress Testing Data'!N37/'Stress Testing Data'!N32-1</f>
        <v>3.2785601983134072E-3</v>
      </c>
      <c r="AX39">
        <f>'Stress Testing Data'!O37/'Stress Testing Data'!O32-1</f>
        <v>1.9233711391557717E-2</v>
      </c>
      <c r="AY39">
        <f>'Stress Testing Data'!P37/'Stress Testing Data'!P32-1</f>
        <v>4.1835184382966961E-2</v>
      </c>
      <c r="AZ39">
        <f>'Stress Testing Data'!Q37/'Stress Testing Data'!Q32-1</f>
        <v>-1.2862123881621779E-3</v>
      </c>
      <c r="BA39">
        <f>'Stress Testing Data'!R37/'Stress Testing Data'!R32-1</f>
        <v>-1.4326975110011686E-3</v>
      </c>
      <c r="BB39">
        <f>'Stress Testing Data'!S37/'Stress Testing Data'!S32-1</f>
        <v>8.1297283416807975E-3</v>
      </c>
      <c r="BC39">
        <f>'Stress Testing Data'!T37/'Stress Testing Data'!T32-1</f>
        <v>1.4799201933425099E-2</v>
      </c>
      <c r="BD39">
        <f>'Stress Testing Data'!U37/'Stress Testing Data'!U32-1</f>
        <v>-1.8142324003323274E-2</v>
      </c>
      <c r="BE39">
        <f>'Stress Testing Data'!V37/'Stress Testing Data'!V32-1</f>
        <v>-4.6905389422979837E-4</v>
      </c>
      <c r="BF39" s="29">
        <v>39127</v>
      </c>
      <c r="BI39" s="90">
        <v>39678</v>
      </c>
      <c r="BJ39" s="89">
        <f>$B$5*('Stress Testing Data'!H430-'Stress Testing Data'!H429)+$B$6*('Stress Testing Data'!I430-'Stress Testing Data'!I429)+$B$7*('Stress Testing Data'!J430-'Stress Testing Data'!J429)+$B$8*('Stress Testing Data'!K430-'Stress Testing Data'!K429)+$B$9*('Stress Testing Data'!L430-'Stress Testing Data'!L429)+$B$10*('Stress Testing Data'!M430-'Stress Testing Data'!M429)+$B$11*('Stress Testing Data'!N430-'Stress Testing Data'!N429)+$B$12*('Stress Testing Data'!O430-'Stress Testing Data'!O429)+$B$13*('Stress Testing Data'!P430-'Stress Testing Data'!P429)+$B$14*('Stress Testing Data'!Q430-'Stress Testing Data'!Q429)+$B$15*('Stress Testing Data'!R430-'Stress Testing Data'!R429)+$B$16*('Stress Testing Data'!S430-'Stress Testing Data'!S429)+$B$17*('Stress Testing Data'!T430-'Stress Testing Data'!T429)+$B$18*('Stress Testing Data'!U430-'Stress Testing Data'!U429)+$B$19*('Stress Testing Data'!V430-'Stress Testing Data'!V429)</f>
        <v>-8285.2093260735273</v>
      </c>
    </row>
    <row r="40" spans="5:62" x14ac:dyDescent="0.25">
      <c r="E40">
        <f>'Stress Testing Data'!H34/'Stress Testing Data'!H33-1</f>
        <v>-4.6015770906827624E-3</v>
      </c>
      <c r="F40">
        <f>'Stress Testing Data'!I34/'Stress Testing Data'!I33-1</f>
        <v>-2.6070289969593041E-3</v>
      </c>
      <c r="G40">
        <f>'Stress Testing Data'!J34/'Stress Testing Data'!J33-1</f>
        <v>-3.6775986093345869E-3</v>
      </c>
      <c r="H40">
        <f>'Stress Testing Data'!K34/'Stress Testing Data'!K33-1</f>
        <v>-7.0772138460132306E-3</v>
      </c>
      <c r="I40">
        <f>'Stress Testing Data'!L34/'Stress Testing Data'!L33-1</f>
        <v>8.525202772326379E-3</v>
      </c>
      <c r="J40">
        <f>'Stress Testing Data'!M34/'Stress Testing Data'!M33-1</f>
        <v>-2.5572731939378368E-3</v>
      </c>
      <c r="K40">
        <f>'Stress Testing Data'!N34/'Stress Testing Data'!N33-1</f>
        <v>3.8084124730835001E-3</v>
      </c>
      <c r="L40">
        <f>'Stress Testing Data'!O34/'Stress Testing Data'!O33-1</f>
        <v>1.1367048935873703E-2</v>
      </c>
      <c r="M40">
        <f>'Stress Testing Data'!P34/'Stress Testing Data'!P33-1</f>
        <v>1.6260162601626105E-2</v>
      </c>
      <c r="N40">
        <f>'Stress Testing Data'!Q34/'Stress Testing Data'!Q33-1</f>
        <v>3.9757014435555238E-3</v>
      </c>
      <c r="O40">
        <f>'Stress Testing Data'!R34/'Stress Testing Data'!R33-1</f>
        <v>1.4058851809358952E-2</v>
      </c>
      <c r="P40">
        <f>'Stress Testing Data'!S34/'Stress Testing Data'!S33-1</f>
        <v>3.5025624899971408E-3</v>
      </c>
      <c r="Q40">
        <f>'Stress Testing Data'!T34/'Stress Testing Data'!T33-1</f>
        <v>9.6018476714099243E-3</v>
      </c>
      <c r="R40">
        <f>'Stress Testing Data'!U34/'Stress Testing Data'!U33-1</f>
        <v>-2.7725138930330129E-3</v>
      </c>
      <c r="S40">
        <f>'Stress Testing Data'!V34/'Stress Testing Data'!V33-1</f>
        <v>9.9291250878936754E-3</v>
      </c>
      <c r="T40" s="29">
        <v>39122</v>
      </c>
      <c r="X40">
        <f>'Stress Testing Data'!H35/'Stress Testing Data'!H33-1</f>
        <v>-6.417983164466734E-3</v>
      </c>
      <c r="Y40">
        <f>'Stress Testing Data'!I35/'Stress Testing Data'!I33-1</f>
        <v>-5.8273798005799016E-3</v>
      </c>
      <c r="Z40">
        <f>'Stress Testing Data'!J35/'Stress Testing Data'!J33-1</f>
        <v>-5.2610277267846062E-3</v>
      </c>
      <c r="AA40">
        <f>'Stress Testing Data'!K35/'Stress Testing Data'!K33-1</f>
        <v>-1.0315514546014204E-2</v>
      </c>
      <c r="AB40">
        <f>'Stress Testing Data'!L35/'Stress Testing Data'!L33-1</f>
        <v>8.525202772326379E-3</v>
      </c>
      <c r="AC40">
        <f>'Stress Testing Data'!M35/'Stress Testing Data'!M33-1</f>
        <v>-6.7292546698322075E-3</v>
      </c>
      <c r="AD40">
        <f>'Stress Testing Data'!N35/'Stress Testing Data'!N33-1</f>
        <v>-2.290964843192933E-2</v>
      </c>
      <c r="AE40">
        <f>'Stress Testing Data'!O35/'Stress Testing Data'!O33-1</f>
        <v>3.5416906822320904E-3</v>
      </c>
      <c r="AF40">
        <f>'Stress Testing Data'!P35/'Stress Testing Data'!P33-1</f>
        <v>1.2507817385866149E-2</v>
      </c>
      <c r="AG40">
        <f>'Stress Testing Data'!Q35/'Stress Testing Data'!Q33-1</f>
        <v>5.7291335129820986E-3</v>
      </c>
      <c r="AH40">
        <f>'Stress Testing Data'!R35/'Stress Testing Data'!R33-1</f>
        <v>1.8458285551570031E-2</v>
      </c>
      <c r="AI40">
        <f>'Stress Testing Data'!S35/'Stress Testing Data'!S33-1</f>
        <v>2.0325953928221896E-3</v>
      </c>
      <c r="AJ40">
        <f>'Stress Testing Data'!T35/'Stress Testing Data'!T33-1</f>
        <v>1.3114808652617826E-2</v>
      </c>
      <c r="AK40">
        <f>'Stress Testing Data'!U35/'Stress Testing Data'!U33-1</f>
        <v>-1.5550415720649857E-3</v>
      </c>
      <c r="AL40">
        <f>'Stress Testing Data'!V35/'Stress Testing Data'!V33-1</f>
        <v>1.276597932073309E-2</v>
      </c>
      <c r="AM40" s="29">
        <v>39125</v>
      </c>
      <c r="AQ40">
        <f>'Stress Testing Data'!H38/'Stress Testing Data'!H33-1</f>
        <v>1.5500126311610796E-2</v>
      </c>
      <c r="AR40">
        <f>'Stress Testing Data'!I38/'Stress Testing Data'!I33-1</f>
        <v>7.5141518751149494E-3</v>
      </c>
      <c r="AS40">
        <f>'Stress Testing Data'!J38/'Stress Testing Data'!J33-1</f>
        <v>-1.992057950643944E-3</v>
      </c>
      <c r="AT40">
        <f>'Stress Testing Data'!K38/'Stress Testing Data'!K33-1</f>
        <v>5.8689090430354973E-3</v>
      </c>
      <c r="AU40">
        <f>'Stress Testing Data'!L38/'Stress Testing Data'!L33-1</f>
        <v>4.9241821765583671E-2</v>
      </c>
      <c r="AV40">
        <f>'Stress Testing Data'!M38/'Stress Testing Data'!M33-1</f>
        <v>-8.734643410230003E-3</v>
      </c>
      <c r="AW40">
        <f>'Stress Testing Data'!N38/'Stress Testing Data'!N33-1</f>
        <v>-3.0836838875630712E-2</v>
      </c>
      <c r="AX40">
        <f>'Stress Testing Data'!O38/'Stress Testing Data'!O33-1</f>
        <v>7.8532055159412639E-3</v>
      </c>
      <c r="AY40">
        <f>'Stress Testing Data'!P38/'Stress Testing Data'!P33-1</f>
        <v>2.092494332395245E-2</v>
      </c>
      <c r="AZ40">
        <f>'Stress Testing Data'!Q38/'Stress Testing Data'!Q33-1</f>
        <v>-5.0529751674481815E-3</v>
      </c>
      <c r="BA40">
        <f>'Stress Testing Data'!R38/'Stress Testing Data'!R33-1</f>
        <v>-4.1124923396405055E-3</v>
      </c>
      <c r="BB40">
        <f>'Stress Testing Data'!S38/'Stress Testing Data'!S33-1</f>
        <v>-2.1216494420717158E-4</v>
      </c>
      <c r="BC40">
        <f>'Stress Testing Data'!T38/'Stress Testing Data'!T33-1</f>
        <v>-7.0252519336189145E-4</v>
      </c>
      <c r="BD40">
        <f>'Stress Testing Data'!U38/'Stress Testing Data'!U33-1</f>
        <v>-1.9536367570430091E-2</v>
      </c>
      <c r="BE40">
        <f>'Stress Testing Data'!V38/'Stress Testing Data'!V33-1</f>
        <v>-9.4562108367886033E-3</v>
      </c>
      <c r="BF40" s="29">
        <v>39128</v>
      </c>
      <c r="BI40" s="90">
        <v>39679</v>
      </c>
      <c r="BJ40" s="89">
        <f>$B$5*('Stress Testing Data'!H431-'Stress Testing Data'!H430)+$B$6*('Stress Testing Data'!I431-'Stress Testing Data'!I430)+$B$7*('Stress Testing Data'!J431-'Stress Testing Data'!J430)+$B$8*('Stress Testing Data'!K431-'Stress Testing Data'!K430)+$B$9*('Stress Testing Data'!L431-'Stress Testing Data'!L430)+$B$10*('Stress Testing Data'!M431-'Stress Testing Data'!M430)+$B$11*('Stress Testing Data'!N431-'Stress Testing Data'!N430)+$B$12*('Stress Testing Data'!O431-'Stress Testing Data'!O430)+$B$13*('Stress Testing Data'!P431-'Stress Testing Data'!P430)+$B$14*('Stress Testing Data'!Q431-'Stress Testing Data'!Q430)+$B$15*('Stress Testing Data'!R431-'Stress Testing Data'!R430)+$B$16*('Stress Testing Data'!S431-'Stress Testing Data'!S430)+$B$17*('Stress Testing Data'!T431-'Stress Testing Data'!T430)+$B$18*('Stress Testing Data'!U431-'Stress Testing Data'!U430)+$B$19*('Stress Testing Data'!V431-'Stress Testing Data'!V430)</f>
        <v>-14745.326015073806</v>
      </c>
    </row>
    <row r="41" spans="5:62" x14ac:dyDescent="0.25">
      <c r="E41">
        <f>'Stress Testing Data'!H35/'Stress Testing Data'!H34-1</f>
        <v>-1.8248030456740061E-3</v>
      </c>
      <c r="F41">
        <f>'Stress Testing Data'!I35/'Stress Testing Data'!I34-1</f>
        <v>-3.2287682961933406E-3</v>
      </c>
      <c r="G41">
        <f>'Stress Testing Data'!J35/'Stress Testing Data'!J34-1</f>
        <v>-1.5892738286721331E-3</v>
      </c>
      <c r="H41">
        <f>'Stress Testing Data'!K35/'Stress Testing Data'!K34-1</f>
        <v>-3.2613821992586445E-3</v>
      </c>
      <c r="I41">
        <f>'Stress Testing Data'!L35/'Stress Testing Data'!L34-1</f>
        <v>0</v>
      </c>
      <c r="J41">
        <f>'Stress Testing Data'!M35/'Stress Testing Data'!M34-1</f>
        <v>-4.1826777255207226E-3</v>
      </c>
      <c r="K41">
        <f>'Stress Testing Data'!N35/'Stress Testing Data'!N34-1</f>
        <v>-2.6616693557277027E-2</v>
      </c>
      <c r="L41">
        <f>'Stress Testing Data'!O35/'Stress Testing Data'!O34-1</f>
        <v>-7.7374067722251194E-3</v>
      </c>
      <c r="M41">
        <f>'Stress Testing Data'!P35/'Stress Testing Data'!P34-1</f>
        <v>-3.6923076923076614E-3</v>
      </c>
      <c r="N41">
        <f>'Stress Testing Data'!Q35/'Stress Testing Data'!Q34-1</f>
        <v>1.7464885523676976E-3</v>
      </c>
      <c r="O41">
        <f>'Stress Testing Data'!R35/'Stress Testing Data'!R34-1</f>
        <v>4.3384402536019717E-3</v>
      </c>
      <c r="P41">
        <f>'Stress Testing Data'!S35/'Stress Testing Data'!S34-1</f>
        <v>-1.4648364160901872E-3</v>
      </c>
      <c r="Q41">
        <f>'Stress Testing Data'!T35/'Stress Testing Data'!T34-1</f>
        <v>3.4795508638485462E-3</v>
      </c>
      <c r="R41">
        <f>'Stress Testing Data'!U35/'Stress Testing Data'!U34-1</f>
        <v>1.2208571644178878E-3</v>
      </c>
      <c r="S41">
        <f>'Stress Testing Data'!V35/'Stress Testing Data'!V34-1</f>
        <v>2.8089636810828544E-3</v>
      </c>
      <c r="T41" s="29">
        <v>39125</v>
      </c>
      <c r="X41">
        <f>'Stress Testing Data'!H36/'Stress Testing Data'!H34-1</f>
        <v>3.8929735905475216E-3</v>
      </c>
      <c r="Y41">
        <f>'Stress Testing Data'!I36/'Stress Testing Data'!I34-1</f>
        <v>2.3831777799303566E-3</v>
      </c>
      <c r="Z41">
        <f>'Stress Testing Data'!J36/'Stress Testing Data'!J34-1</f>
        <v>-2.3582733513094478E-3</v>
      </c>
      <c r="AA41">
        <f>'Stress Testing Data'!K36/'Stress Testing Data'!K34-1</f>
        <v>4.3113297910086779E-3</v>
      </c>
      <c r="AB41">
        <f>'Stress Testing Data'!L36/'Stress Testing Data'!L34-1</f>
        <v>9.3890075713221055E-3</v>
      </c>
      <c r="AC41">
        <f>'Stress Testing Data'!M36/'Stress Testing Data'!M34-1</f>
        <v>-2.6507542509407345E-2</v>
      </c>
      <c r="AD41">
        <f>'Stress Testing Data'!N36/'Stress Testing Data'!N34-1</f>
        <v>-2.6616693557277027E-2</v>
      </c>
      <c r="AE41">
        <f>'Stress Testing Data'!O36/'Stress Testing Data'!O34-1</f>
        <v>-3.9908238585532052E-3</v>
      </c>
      <c r="AF41">
        <f>'Stress Testing Data'!P36/'Stress Testing Data'!P34-1</f>
        <v>1.218659855769233E-2</v>
      </c>
      <c r="AG41">
        <f>'Stress Testing Data'!Q36/'Stress Testing Data'!Q34-1</f>
        <v>2.3843932099258947E-3</v>
      </c>
      <c r="AH41">
        <f>'Stress Testing Data'!R36/'Stress Testing Data'!R34-1</f>
        <v>4.3384402536019717E-3</v>
      </c>
      <c r="AI41">
        <f>'Stress Testing Data'!S36/'Stress Testing Data'!S34-1</f>
        <v>1.9294197878807484E-3</v>
      </c>
      <c r="AJ41">
        <f>'Stress Testing Data'!T36/'Stress Testing Data'!T34-1</f>
        <v>7.6548349254084158E-3</v>
      </c>
      <c r="AK41">
        <f>'Stress Testing Data'!U36/'Stress Testing Data'!U34-1</f>
        <v>-9.459723437501788E-3</v>
      </c>
      <c r="AL41">
        <f>'Stress Testing Data'!V36/'Stress Testing Data'!V34-1</f>
        <v>-1.8727019842854631E-3</v>
      </c>
      <c r="AM41" s="29">
        <v>39126</v>
      </c>
      <c r="AQ41">
        <f>'Stress Testing Data'!H39/'Stress Testing Data'!H34-1</f>
        <v>1.9708008852776127E-2</v>
      </c>
      <c r="AR41">
        <f>'Stress Testing Data'!I39/'Stress Testing Data'!I34-1</f>
        <v>9.9938589985375526E-3</v>
      </c>
      <c r="AS41">
        <f>'Stress Testing Data'!J39/'Stress Testing Data'!J34-1</f>
        <v>-3.0758758622217997E-4</v>
      </c>
      <c r="AT41">
        <f>'Stress Testing Data'!K39/'Stress Testing Data'!K34-1</f>
        <v>1.2155250654721117E-2</v>
      </c>
      <c r="AU41">
        <f>'Stress Testing Data'!L39/'Stress Testing Data'!L34-1</f>
        <v>4.1209207005857618E-2</v>
      </c>
      <c r="AV41">
        <f>'Stress Testing Data'!M39/'Stress Testing Data'!M34-1</f>
        <v>-5.2312529473016456E-3</v>
      </c>
      <c r="AW41">
        <f>'Stress Testing Data'!N39/'Stress Testing Data'!N34-1</f>
        <v>-1.5687591039502347E-2</v>
      </c>
      <c r="AX41">
        <f>'Stress Testing Data'!O39/'Stress Testing Data'!O34-1</f>
        <v>4.2179587896917781E-4</v>
      </c>
      <c r="AY41">
        <f>'Stress Testing Data'!P39/'Stress Testing Data'!P34-1</f>
        <v>2.8479191706730855E-2</v>
      </c>
      <c r="AZ41">
        <f>'Stress Testing Data'!Q39/'Stress Testing Data'!Q34-1</f>
        <v>-9.0165234389893989E-3</v>
      </c>
      <c r="BA41">
        <f>'Stress Testing Data'!R39/'Stress Testing Data'!R34-1</f>
        <v>-1.9162441330769164E-2</v>
      </c>
      <c r="BB41">
        <f>'Stress Testing Data'!S39/'Stress Testing Data'!S34-1</f>
        <v>4.1275916546901215E-6</v>
      </c>
      <c r="BC41">
        <f>'Stress Testing Data'!T39/'Stress Testing Data'!T34-1</f>
        <v>-7.8867828611159929E-3</v>
      </c>
      <c r="BD41">
        <f>'Stress Testing Data'!U39/'Stress Testing Data'!U34-1</f>
        <v>-1.4745398399700349E-2</v>
      </c>
      <c r="BE41">
        <f>'Stress Testing Data'!V39/'Stress Testing Data'!V34-1</f>
        <v>-1.6385785181115997E-2</v>
      </c>
      <c r="BF41" s="29">
        <v>39129</v>
      </c>
      <c r="BI41" s="90">
        <v>39680</v>
      </c>
      <c r="BJ41" s="89">
        <f>$B$5*('Stress Testing Data'!H432-'Stress Testing Data'!H431)+$B$6*('Stress Testing Data'!I432-'Stress Testing Data'!I431)+$B$7*('Stress Testing Data'!J432-'Stress Testing Data'!J431)+$B$8*('Stress Testing Data'!K432-'Stress Testing Data'!K431)+$B$9*('Stress Testing Data'!L432-'Stress Testing Data'!L431)+$B$10*('Stress Testing Data'!M432-'Stress Testing Data'!M431)+$B$11*('Stress Testing Data'!N432-'Stress Testing Data'!N431)+$B$12*('Stress Testing Data'!O432-'Stress Testing Data'!O431)+$B$13*('Stress Testing Data'!P432-'Stress Testing Data'!P431)+$B$14*('Stress Testing Data'!Q432-'Stress Testing Data'!Q431)+$B$15*('Stress Testing Data'!R432-'Stress Testing Data'!R431)+$B$16*('Stress Testing Data'!S432-'Stress Testing Data'!S431)+$B$17*('Stress Testing Data'!T432-'Stress Testing Data'!T431)+$B$18*('Stress Testing Data'!U432-'Stress Testing Data'!U431)+$B$19*('Stress Testing Data'!V432-'Stress Testing Data'!V431)</f>
        <v>15608.974591922015</v>
      </c>
    </row>
    <row r="42" spans="5:62" x14ac:dyDescent="0.25">
      <c r="E42">
        <f>'Stress Testing Data'!H36/'Stress Testing Data'!H35-1</f>
        <v>5.7282295269085459E-3</v>
      </c>
      <c r="F42">
        <f>'Stress Testing Data'!I36/'Stress Testing Data'!I35-1</f>
        <v>5.6301244434302511E-3</v>
      </c>
      <c r="G42">
        <f>'Stress Testing Data'!J36/'Stress Testing Data'!J35-1</f>
        <v>-7.7022361887701951E-4</v>
      </c>
      <c r="H42">
        <f>'Stress Testing Data'!K36/'Stress Testing Data'!K35-1</f>
        <v>7.5974903099231827E-3</v>
      </c>
      <c r="I42">
        <f>'Stress Testing Data'!L36/'Stress Testing Data'!L35-1</f>
        <v>9.3890075713221055E-3</v>
      </c>
      <c r="J42">
        <f>'Stress Testing Data'!M36/'Stress Testing Data'!M35-1</f>
        <v>-2.2418634707916052E-2</v>
      </c>
      <c r="K42">
        <f>'Stress Testing Data'!N36/'Stress Testing Data'!N35-1</f>
        <v>0</v>
      </c>
      <c r="L42">
        <f>'Stress Testing Data'!O36/'Stress Testing Data'!O35-1</f>
        <v>3.7757977971177858E-3</v>
      </c>
      <c r="M42">
        <f>'Stress Testing Data'!P36/'Stress Testing Data'!P35-1</f>
        <v>1.5937753339252625E-2</v>
      </c>
      <c r="N42">
        <f>'Stress Testing Data'!Q36/'Stress Testing Data'!Q35-1</f>
        <v>6.3679250673498444E-4</v>
      </c>
      <c r="O42">
        <f>'Stress Testing Data'!R36/'Stress Testing Data'!R35-1</f>
        <v>0</v>
      </c>
      <c r="P42">
        <f>'Stress Testing Data'!S36/'Stress Testing Data'!S35-1</f>
        <v>3.3992355279590658E-3</v>
      </c>
      <c r="Q42">
        <f>'Stress Testing Data'!T36/'Stress Testing Data'!T35-1</f>
        <v>4.1608063243196991E-3</v>
      </c>
      <c r="R42">
        <f>'Stress Testing Data'!U36/'Stress Testing Data'!U35-1</f>
        <v>-1.0667557038482434E-2</v>
      </c>
      <c r="S42">
        <f>'Stress Testing Data'!V36/'Stress Testing Data'!V35-1</f>
        <v>-4.6685518727145325E-3</v>
      </c>
      <c r="T42" s="29">
        <v>39126</v>
      </c>
      <c r="X42">
        <f>'Stress Testing Data'!H37/'Stress Testing Data'!H35-1</f>
        <v>9.5064138100433571E-3</v>
      </c>
      <c r="Y42">
        <f>'Stress Testing Data'!I37/'Stress Testing Data'!I35-1</f>
        <v>1.2725587217924827E-2</v>
      </c>
      <c r="Z42">
        <f>'Stress Testing Data'!J37/'Stress Testing Data'!J35-1</f>
        <v>7.7021749773242831E-3</v>
      </c>
      <c r="AA42">
        <f>'Stress Testing Data'!K37/'Stress Testing Data'!K35-1</f>
        <v>1.52996461385706E-2</v>
      </c>
      <c r="AB42">
        <f>'Stress Testing Data'!L37/'Stress Testing Data'!L35-1</f>
        <v>2.073401422521659E-2</v>
      </c>
      <c r="AC42">
        <f>'Stress Testing Data'!M37/'Stress Testing Data'!M35-1</f>
        <v>-1.86036567392448E-2</v>
      </c>
      <c r="AD42">
        <f>'Stress Testing Data'!N37/'Stress Testing Data'!N35-1</f>
        <v>-4.9214917149489334E-3</v>
      </c>
      <c r="AE42">
        <f>'Stress Testing Data'!O37/'Stress Testing Data'!O35-1</f>
        <v>8.4579087554406129E-3</v>
      </c>
      <c r="AF42">
        <f>'Stress Testing Data'!P37/'Stress Testing Data'!P35-1</f>
        <v>9.6599161808987866E-3</v>
      </c>
      <c r="AG42">
        <f>'Stress Testing Data'!Q37/'Stress Testing Data'!Q35-1</f>
        <v>-6.4495899263715684E-3</v>
      </c>
      <c r="AH42">
        <f>'Stress Testing Data'!R37/'Stress Testing Data'!R35-1</f>
        <v>-1.821769565995357E-2</v>
      </c>
      <c r="AI42">
        <f>'Stress Testing Data'!S37/'Stress Testing Data'!S35-1</f>
        <v>2.5489673518837019E-3</v>
      </c>
      <c r="AJ42">
        <f>'Stress Testing Data'!T37/'Stress Testing Data'!T35-1</f>
        <v>-1.3869721833982274E-3</v>
      </c>
      <c r="AK42">
        <f>'Stress Testing Data'!U37/'Stress Testing Data'!U35-1</f>
        <v>-1.0371517755471404E-2</v>
      </c>
      <c r="AL42">
        <f>'Stress Testing Data'!V37/'Stress Testing Data'!V35-1</f>
        <v>-5.13541596450795E-3</v>
      </c>
      <c r="AM42" s="29">
        <v>39127</v>
      </c>
      <c r="AQ42">
        <f>'Stress Testing Data'!H40/'Stress Testing Data'!H35-1</f>
        <v>1.8890921415673834E-2</v>
      </c>
      <c r="AR42">
        <f>'Stress Testing Data'!I40/'Stress Testing Data'!I35-1</f>
        <v>1.465375107029554E-2</v>
      </c>
      <c r="AS42">
        <f>'Stress Testing Data'!J40/'Stress Testing Data'!J35-1</f>
        <v>2.1566016482772454E-3</v>
      </c>
      <c r="AT42">
        <f>'Stress Testing Data'!K40/'Stress Testing Data'!K35-1</f>
        <v>1.5467076903266763E-2</v>
      </c>
      <c r="AU42">
        <f>'Stress Testing Data'!L40/'Stress Testing Data'!L35-1</f>
        <v>4.1034221663927228E-2</v>
      </c>
      <c r="AV42">
        <f>'Stress Testing Data'!M40/'Stress Testing Data'!M35-1</f>
        <v>-1.0529794956629646E-3</v>
      </c>
      <c r="AW42">
        <f>'Stress Testing Data'!N40/'Stress Testing Data'!N35-1</f>
        <v>1.1457843167535398E-2</v>
      </c>
      <c r="AX42">
        <f>'Stress Testing Data'!O40/'Stress Testing Data'!O35-1</f>
        <v>1.2082700453682094E-2</v>
      </c>
      <c r="AY42">
        <f>'Stress Testing Data'!P40/'Stress Testing Data'!P35-1</f>
        <v>3.2290726697614236E-2</v>
      </c>
      <c r="AZ42">
        <f>'Stress Testing Data'!Q40/'Stress Testing Data'!Q35-1</f>
        <v>-1.0744247286467501E-2</v>
      </c>
      <c r="BA42">
        <f>'Stress Testing Data'!R40/'Stress Testing Data'!R35-1</f>
        <v>-2.3399364838049053E-2</v>
      </c>
      <c r="BB42">
        <f>'Stress Testing Data'!S40/'Stress Testing Data'!S35-1</f>
        <v>4.364327225449216E-3</v>
      </c>
      <c r="BC42">
        <f>'Stress Testing Data'!T40/'Stress Testing Data'!T35-1</f>
        <v>-8.784120419563779E-3</v>
      </c>
      <c r="BD42">
        <f>'Stress Testing Data'!U40/'Stress Testing Data'!U35-1</f>
        <v>-1.3064980457696551E-2</v>
      </c>
      <c r="BE42">
        <f>'Stress Testing Data'!V40/'Stress Testing Data'!V35-1</f>
        <v>-1.5873022940096848E-2</v>
      </c>
      <c r="BF42" s="29">
        <v>39132</v>
      </c>
      <c r="BI42" s="90">
        <v>39681</v>
      </c>
      <c r="BJ42" s="89">
        <f>$B$5*('Stress Testing Data'!H433-'Stress Testing Data'!H432)+$B$6*('Stress Testing Data'!I433-'Stress Testing Data'!I432)+$B$7*('Stress Testing Data'!J433-'Stress Testing Data'!J432)+$B$8*('Stress Testing Data'!K433-'Stress Testing Data'!K432)+$B$9*('Stress Testing Data'!L433-'Stress Testing Data'!L432)+$B$10*('Stress Testing Data'!M433-'Stress Testing Data'!M432)+$B$11*('Stress Testing Data'!N433-'Stress Testing Data'!N432)+$B$12*('Stress Testing Data'!O433-'Stress Testing Data'!O432)+$B$13*('Stress Testing Data'!P433-'Stress Testing Data'!P432)+$B$14*('Stress Testing Data'!Q433-'Stress Testing Data'!Q432)+$B$15*('Stress Testing Data'!R433-'Stress Testing Data'!R432)+$B$16*('Stress Testing Data'!S433-'Stress Testing Data'!S432)+$B$17*('Stress Testing Data'!T433-'Stress Testing Data'!T432)+$B$18*('Stress Testing Data'!U433-'Stress Testing Data'!U432)+$B$19*('Stress Testing Data'!V433-'Stress Testing Data'!V432)</f>
        <v>-9247.1519858576357</v>
      </c>
    </row>
    <row r="43" spans="5:62" x14ac:dyDescent="0.25">
      <c r="E43">
        <f>'Stress Testing Data'!H37/'Stress Testing Data'!H36-1</f>
        <v>3.7566652423706159E-3</v>
      </c>
      <c r="F43">
        <f>'Stress Testing Data'!I37/'Stress Testing Data'!I36-1</f>
        <v>7.0557380910021283E-3</v>
      </c>
      <c r="G43">
        <f>'Stress Testing Data'!J37/'Stress Testing Data'!J36-1</f>
        <v>8.4789292677860395E-3</v>
      </c>
      <c r="H43">
        <f>'Stress Testing Data'!K37/'Stress Testing Data'!K36-1</f>
        <v>7.6440800048820368E-3</v>
      </c>
      <c r="I43">
        <f>'Stress Testing Data'!L37/'Stress Testing Data'!L36-1</f>
        <v>1.1239479099531158E-2</v>
      </c>
      <c r="J43">
        <f>'Stress Testing Data'!M37/'Stress Testing Data'!M36-1</f>
        <v>3.9024659267430373E-3</v>
      </c>
      <c r="K43">
        <f>'Stress Testing Data'!N37/'Stress Testing Data'!N36-1</f>
        <v>-4.9214917149489334E-3</v>
      </c>
      <c r="L43">
        <f>'Stress Testing Data'!O37/'Stress Testing Data'!O36-1</f>
        <v>4.66449875420194E-3</v>
      </c>
      <c r="M43">
        <f>'Stress Testing Data'!P37/'Stress Testing Data'!P36-1</f>
        <v>-6.1793521677085961E-3</v>
      </c>
      <c r="N43">
        <f>'Stress Testing Data'!Q37/'Stress Testing Data'!Q36-1</f>
        <v>-7.0818727496058109E-3</v>
      </c>
      <c r="O43">
        <f>'Stress Testing Data'!R37/'Stress Testing Data'!R36-1</f>
        <v>-1.821769565995357E-2</v>
      </c>
      <c r="P43">
        <f>'Stress Testing Data'!S37/'Stress Testing Data'!S36-1</f>
        <v>-8.4738770568038024E-4</v>
      </c>
      <c r="Q43">
        <f>'Stress Testing Data'!T37/'Stress Testing Data'!T36-1</f>
        <v>-5.5247909227063019E-3</v>
      </c>
      <c r="R43">
        <f>'Stress Testing Data'!U37/'Stress Testing Data'!U36-1</f>
        <v>2.9923135051035388E-4</v>
      </c>
      <c r="S43">
        <f>'Stress Testing Data'!V37/'Stress Testing Data'!V36-1</f>
        <v>-4.6905389422979837E-4</v>
      </c>
      <c r="T43" s="29">
        <v>39127</v>
      </c>
      <c r="X43">
        <f>'Stress Testing Data'!H38/'Stress Testing Data'!H36-1</f>
        <v>1.6238441138543003E-2</v>
      </c>
      <c r="Y43">
        <f>'Stress Testing Data'!I38/'Stress Testing Data'!I36-1</f>
        <v>7.7459981828331692E-3</v>
      </c>
      <c r="Z43">
        <f>'Stress Testing Data'!J38/'Stress Testing Data'!J36-1</f>
        <v>4.0596093010445422E-3</v>
      </c>
      <c r="AA43">
        <f>'Stress Testing Data'!K38/'Stress Testing Data'!K36-1</f>
        <v>8.6896048794993241E-3</v>
      </c>
      <c r="AB43">
        <f>'Stress Testing Data'!L38/'Stress Testing Data'!L36-1</f>
        <v>3.0695230469119927E-2</v>
      </c>
      <c r="AC43">
        <f>'Stress Testing Data'!M38/'Stress Testing Data'!M36-1</f>
        <v>2.086748018657314E-2</v>
      </c>
      <c r="AD43">
        <f>'Stress Testing Data'!N38/'Stress Testing Data'!N36-1</f>
        <v>-8.1130577443319085E-3</v>
      </c>
      <c r="AE43">
        <f>'Stress Testing Data'!O38/'Stress Testing Data'!O36-1</f>
        <v>5.1854296223963203E-4</v>
      </c>
      <c r="AF43">
        <f>'Stress Testing Data'!P38/'Stress Testing Data'!P36-1</f>
        <v>-7.504993978133645E-3</v>
      </c>
      <c r="AG43">
        <f>'Stress Testing Data'!Q38/'Stress Testing Data'!Q36-1</f>
        <v>-1.1350253175654967E-2</v>
      </c>
      <c r="AH43">
        <f>'Stress Testing Data'!R38/'Stress Testing Data'!R36-1</f>
        <v>-2.2161710706675386E-2</v>
      </c>
      <c r="AI43">
        <f>'Stress Testing Data'!S38/'Stress Testing Data'!S36-1</f>
        <v>-5.6203375795792487E-3</v>
      </c>
      <c r="AJ43">
        <f>'Stress Testing Data'!T38/'Stress Testing Data'!T36-1</f>
        <v>-1.7725521809592637E-2</v>
      </c>
      <c r="AK43">
        <f>'Stress Testing Data'!U38/'Stress Testing Data'!U36-1</f>
        <v>-7.4209374926547111E-3</v>
      </c>
      <c r="AL43">
        <f>'Stress Testing Data'!V38/'Stress Testing Data'!V36-1</f>
        <v>-1.7354546772089696E-2</v>
      </c>
      <c r="AM43" s="29">
        <v>39128</v>
      </c>
      <c r="AQ43">
        <f>'Stress Testing Data'!H41/'Stress Testing Data'!H36-1</f>
        <v>9.8157918081087647E-3</v>
      </c>
      <c r="AR43">
        <f>'Stress Testing Data'!I41/'Stress Testing Data'!I36-1</f>
        <v>7.5925867346089415E-3</v>
      </c>
      <c r="AS43">
        <f>'Stress Testing Data'!J41/'Stress Testing Data'!J36-1</f>
        <v>4.5735079343094398E-3</v>
      </c>
      <c r="AT43">
        <f>'Stress Testing Data'!K41/'Stress Testing Data'!K36-1</f>
        <v>1.0676778309339774E-2</v>
      </c>
      <c r="AU43">
        <f>'Stress Testing Data'!L41/'Stress Testing Data'!L36-1</f>
        <v>2.8117125534274479E-2</v>
      </c>
      <c r="AV43">
        <f>'Stress Testing Data'!M41/'Stress Testing Data'!M36-1</f>
        <v>2.1855628565372154E-2</v>
      </c>
      <c r="AW43">
        <f>'Stress Testing Data'!N41/'Stress Testing Data'!N36-1</f>
        <v>1.5054259650550961E-3</v>
      </c>
      <c r="AX43">
        <f>'Stress Testing Data'!O41/'Stress Testing Data'!O36-1</f>
        <v>-9.1783757482066797E-3</v>
      </c>
      <c r="AY43">
        <f>'Stress Testing Data'!P41/'Stress Testing Data'!P36-1</f>
        <v>1.3993454764161584E-2</v>
      </c>
      <c r="AZ43">
        <f>'Stress Testing Data'!Q41/'Stress Testing Data'!Q36-1</f>
        <v>-1.3321876488512796E-2</v>
      </c>
      <c r="BA43">
        <f>'Stress Testing Data'!R41/'Stress Testing Data'!R36-1</f>
        <v>-2.657526414781064E-2</v>
      </c>
      <c r="BB43">
        <f>'Stress Testing Data'!S41/'Stress Testing Data'!S36-1</f>
        <v>9.7624098813753335E-4</v>
      </c>
      <c r="BC43">
        <f>'Stress Testing Data'!T41/'Stress Testing Data'!T36-1</f>
        <v>-1.3812141960485746E-2</v>
      </c>
      <c r="BD43">
        <f>'Stress Testing Data'!U41/'Stress Testing Data'!U36-1</f>
        <v>-1.6936994546989936E-4</v>
      </c>
      <c r="BE43">
        <f>'Stress Testing Data'!V41/'Stress Testing Data'!V36-1</f>
        <v>-7.9737372761414793E-3</v>
      </c>
      <c r="BF43" s="29">
        <v>39133</v>
      </c>
      <c r="BI43" s="90">
        <v>39682</v>
      </c>
      <c r="BJ43" s="89">
        <f>$B$5*('Stress Testing Data'!H434-'Stress Testing Data'!H433)+$B$6*('Stress Testing Data'!I434-'Stress Testing Data'!I433)+$B$7*('Stress Testing Data'!J434-'Stress Testing Data'!J433)+$B$8*('Stress Testing Data'!K434-'Stress Testing Data'!K433)+$B$9*('Stress Testing Data'!L434-'Stress Testing Data'!L433)+$B$10*('Stress Testing Data'!M434-'Stress Testing Data'!M433)+$B$11*('Stress Testing Data'!N434-'Stress Testing Data'!N433)+$B$12*('Stress Testing Data'!O434-'Stress Testing Data'!O433)+$B$13*('Stress Testing Data'!P434-'Stress Testing Data'!P433)+$B$14*('Stress Testing Data'!Q434-'Stress Testing Data'!Q433)+$B$15*('Stress Testing Data'!R434-'Stress Testing Data'!R433)+$B$16*('Stress Testing Data'!S434-'Stress Testing Data'!S433)+$B$17*('Stress Testing Data'!T434-'Stress Testing Data'!T433)+$B$18*('Stress Testing Data'!U434-'Stress Testing Data'!U433)+$B$19*('Stress Testing Data'!V434-'Stress Testing Data'!V433)</f>
        <v>707.46984723955393</v>
      </c>
    </row>
    <row r="44" spans="5:62" x14ac:dyDescent="0.25">
      <c r="E44">
        <f>'Stress Testing Data'!H38/'Stress Testing Data'!H37-1</f>
        <v>1.2435061532725555E-2</v>
      </c>
      <c r="F44">
        <f>'Stress Testing Data'!I38/'Stress Testing Data'!I37-1</f>
        <v>6.8542392016901488E-4</v>
      </c>
      <c r="G44">
        <f>'Stress Testing Data'!J38/'Stress Testing Data'!J37-1</f>
        <v>-4.3821639089178799E-3</v>
      </c>
      <c r="H44">
        <f>'Stress Testing Data'!K38/'Stress Testing Data'!K37-1</f>
        <v>1.0375934274453602E-3</v>
      </c>
      <c r="I44">
        <f>'Stress Testing Data'!L38/'Stress Testing Data'!L37-1</f>
        <v>1.9239509306849145E-2</v>
      </c>
      <c r="J44">
        <f>'Stress Testing Data'!M38/'Stress Testing Data'!M37-1</f>
        <v>1.6899066229675075E-2</v>
      </c>
      <c r="K44">
        <f>'Stress Testing Data'!N38/'Stress Testing Data'!N37-1</f>
        <v>-3.2073509806612721E-3</v>
      </c>
      <c r="L44">
        <f>'Stress Testing Data'!O38/'Stress Testing Data'!O37-1</f>
        <v>-4.1267067733590235E-3</v>
      </c>
      <c r="M44">
        <f>'Stress Testing Data'!P38/'Stress Testing Data'!P37-1</f>
        <v>-1.3338843515845467E-3</v>
      </c>
      <c r="N44">
        <f>'Stress Testing Data'!Q38/'Stress Testing Data'!Q37-1</f>
        <v>-4.2988241516641601E-3</v>
      </c>
      <c r="O44">
        <f>'Stress Testing Data'!R38/'Stress Testing Data'!R37-1</f>
        <v>-4.0171991583949351E-3</v>
      </c>
      <c r="P44">
        <f>'Stress Testing Data'!S38/'Stress Testing Data'!S37-1</f>
        <v>-4.7769978431412286E-3</v>
      </c>
      <c r="Q44">
        <f>'Stress Testing Data'!T38/'Stress Testing Data'!T37-1</f>
        <v>-1.2268511849789276E-2</v>
      </c>
      <c r="R44">
        <f>'Stress Testing Data'!U38/'Stress Testing Data'!U37-1</f>
        <v>-7.7178594176683379E-3</v>
      </c>
      <c r="S44">
        <f>'Stress Testing Data'!V38/'Stress Testing Data'!V37-1</f>
        <v>-1.6893416800797145E-2</v>
      </c>
      <c r="T44" s="29">
        <v>39128</v>
      </c>
      <c r="X44">
        <f>'Stress Testing Data'!H39/'Stress Testing Data'!H37-1</f>
        <v>1.1952141063598987E-2</v>
      </c>
      <c r="Y44">
        <f>'Stress Testing Data'!I39/'Stress Testing Data'!I37-1</f>
        <v>5.3308731910362006E-4</v>
      </c>
      <c r="Z44">
        <f>'Stress Testing Data'!J39/'Stress Testing Data'!J37-1</f>
        <v>-6.3693903828200282E-3</v>
      </c>
      <c r="AA44">
        <f>'Stress Testing Data'!K39/'Stress Testing Data'!K37-1</f>
        <v>1.649077347096739E-4</v>
      </c>
      <c r="AB44">
        <f>'Stress Testing Data'!L39/'Stress Testing Data'!L37-1</f>
        <v>2.0059283315039478E-2</v>
      </c>
      <c r="AC44">
        <f>'Stress Testing Data'!M39/'Stress Testing Data'!M37-1</f>
        <v>1.7883373383345447E-2</v>
      </c>
      <c r="AD44">
        <f>'Stress Testing Data'!N39/'Stress Testing Data'!N37-1</f>
        <v>1.6229317683245759E-2</v>
      </c>
      <c r="AE44">
        <f>'Stress Testing Data'!O39/'Stress Testing Data'!O37-1</f>
        <v>-2.3311112206070295E-4</v>
      </c>
      <c r="AF44">
        <f>'Stress Testing Data'!P39/'Stress Testing Data'!P37-1</f>
        <v>2.241429035067366E-2</v>
      </c>
      <c r="AG44">
        <f>'Stress Testing Data'!Q39/'Stress Testing Data'!Q37-1</f>
        <v>-4.3225359443792577E-3</v>
      </c>
      <c r="AH44">
        <f>'Stress Testing Data'!R39/'Stress Testing Data'!R37-1</f>
        <v>-5.2778188761292144E-3</v>
      </c>
      <c r="AI44">
        <f>'Stress Testing Data'!S39/'Stress Testing Data'!S37-1</f>
        <v>-1.0751079803775765E-3</v>
      </c>
      <c r="AJ44">
        <f>'Stress Testing Data'!T39/'Stress Testing Data'!T37-1</f>
        <v>-9.9537545240199199E-3</v>
      </c>
      <c r="AK44">
        <f>'Stress Testing Data'!U39/'Stress Testing Data'!U37-1</f>
        <v>-5.6336990696438383E-3</v>
      </c>
      <c r="AL44">
        <f>'Stress Testing Data'!V39/'Stress Testing Data'!V37-1</f>
        <v>-1.4077862251475226E-2</v>
      </c>
      <c r="AM44" s="29">
        <v>39129</v>
      </c>
      <c r="AQ44">
        <f>'Stress Testing Data'!H42/'Stress Testing Data'!H37-1</f>
        <v>-1.2073573917302793E-3</v>
      </c>
      <c r="AR44">
        <f>'Stress Testing Data'!I42/'Stress Testing Data'!I37-1</f>
        <v>6.0925561963642849E-4</v>
      </c>
      <c r="AS44">
        <f>'Stress Testing Data'!J42/'Stress Testing Data'!J37-1</f>
        <v>-4.2802361686394841E-3</v>
      </c>
      <c r="AT44">
        <f>'Stress Testing Data'!K42/'Stress Testing Data'!K37-1</f>
        <v>1.6010142077325096E-3</v>
      </c>
      <c r="AU44">
        <f>'Stress Testing Data'!L42/'Stress Testing Data'!L37-1</f>
        <v>7.626857561696232E-3</v>
      </c>
      <c r="AV44">
        <f>'Stress Testing Data'!M42/'Stress Testing Data'!M37-1</f>
        <v>2.1937740967886921E-2</v>
      </c>
      <c r="AW44">
        <f>'Stress Testing Data'!N42/'Stress Testing Data'!N37-1</f>
        <v>2.7738351975426845E-2</v>
      </c>
      <c r="AX44">
        <f>'Stress Testing Data'!O42/'Stress Testing Data'!O37-1</f>
        <v>1.9320066964140903E-2</v>
      </c>
      <c r="AY44">
        <f>'Stress Testing Data'!P42/'Stress Testing Data'!P37-1</f>
        <v>4.7646674631240282E-2</v>
      </c>
      <c r="AZ44">
        <f>'Stress Testing Data'!Q42/'Stress Testing Data'!Q37-1</f>
        <v>-3.1192509409290192E-3</v>
      </c>
      <c r="BA44">
        <f>'Stress Testing Data'!R42/'Stress Testing Data'!R37-1</f>
        <v>-4.8780145184715851E-3</v>
      </c>
      <c r="BB44">
        <f>'Stress Testing Data'!S42/'Stress Testing Data'!S37-1</f>
        <v>1.9642166681022033E-4</v>
      </c>
      <c r="BC44">
        <f>'Stress Testing Data'!T42/'Stress Testing Data'!T37-1</f>
        <v>-1.2500086923436848E-2</v>
      </c>
      <c r="BD44">
        <f>'Stress Testing Data'!U42/'Stress Testing Data'!U37-1</f>
        <v>-2.4867935961315757E-3</v>
      </c>
      <c r="BE44">
        <f>'Stress Testing Data'!V42/'Stress Testing Data'!V37-1</f>
        <v>-1.2200855720215675E-2</v>
      </c>
      <c r="BF44" s="29">
        <v>39134</v>
      </c>
      <c r="BI44" s="90">
        <v>39685</v>
      </c>
      <c r="BJ44" s="89">
        <f>$B$5*('Stress Testing Data'!H435-'Stress Testing Data'!H434)+$B$6*('Stress Testing Data'!I435-'Stress Testing Data'!I434)+$B$7*('Stress Testing Data'!J435-'Stress Testing Data'!J434)+$B$8*('Stress Testing Data'!K435-'Stress Testing Data'!K434)+$B$9*('Stress Testing Data'!L435-'Stress Testing Data'!L434)+$B$10*('Stress Testing Data'!M435-'Stress Testing Data'!M434)+$B$11*('Stress Testing Data'!N435-'Stress Testing Data'!N434)+$B$12*('Stress Testing Data'!O435-'Stress Testing Data'!O434)+$B$13*('Stress Testing Data'!P435-'Stress Testing Data'!P434)+$B$14*('Stress Testing Data'!Q435-'Stress Testing Data'!Q434)+$B$15*('Stress Testing Data'!R435-'Stress Testing Data'!R434)+$B$16*('Stress Testing Data'!S435-'Stress Testing Data'!S434)+$B$17*('Stress Testing Data'!T435-'Stress Testing Data'!T434)+$B$18*('Stress Testing Data'!U435-'Stress Testing Data'!U434)+$B$19*('Stress Testing Data'!V435-'Stress Testing Data'!V434)</f>
        <v>15792.768630478531</v>
      </c>
    </row>
    <row r="45" spans="5:62" x14ac:dyDescent="0.25">
      <c r="E45">
        <f>'Stress Testing Data'!H39/'Stress Testing Data'!H38-1</f>
        <v>-4.7698908055937572E-4</v>
      </c>
      <c r="F45">
        <f>'Stress Testing Data'!I39/'Stress Testing Data'!I38-1</f>
        <v>-1.5223225743477009E-4</v>
      </c>
      <c r="G45">
        <f>'Stress Testing Data'!J39/'Stress Testing Data'!J38-1</f>
        <v>-1.9959731554269888E-3</v>
      </c>
      <c r="H45">
        <f>'Stress Testing Data'!K39/'Stress Testing Data'!K38-1</f>
        <v>-8.7178113835650883E-4</v>
      </c>
      <c r="I45">
        <f>'Stress Testing Data'!L39/'Stress Testing Data'!L38-1</f>
        <v>8.0429967706785455E-4</v>
      </c>
      <c r="J45">
        <f>'Stress Testing Data'!M39/'Stress Testing Data'!M38-1</f>
        <v>9.6794970745706088E-4</v>
      </c>
      <c r="K45">
        <f>'Stress Testing Data'!N39/'Stress Testing Data'!N38-1</f>
        <v>1.949920947253081E-2</v>
      </c>
      <c r="L45">
        <f>'Stress Testing Data'!O39/'Stress Testing Data'!O38-1</f>
        <v>3.9097299604078373E-3</v>
      </c>
      <c r="M45">
        <f>'Stress Testing Data'!P39/'Stress Testing Data'!P38-1</f>
        <v>2.3779894331188878E-2</v>
      </c>
      <c r="N45">
        <f>'Stress Testing Data'!Q39/'Stress Testing Data'!Q38-1</f>
        <v>-2.3814165625357653E-5</v>
      </c>
      <c r="O45">
        <f>'Stress Testing Data'!R39/'Stress Testing Data'!R38-1</f>
        <v>-1.2657043039990823E-3</v>
      </c>
      <c r="P45">
        <f>'Stress Testing Data'!S39/'Stress Testing Data'!S38-1</f>
        <v>3.7196586641796703E-3</v>
      </c>
      <c r="Q45">
        <f>'Stress Testing Data'!T39/'Stress Testing Data'!T38-1</f>
        <v>2.3435086899015189E-3</v>
      </c>
      <c r="R45">
        <f>'Stress Testing Data'!U39/'Stress Testing Data'!U38-1</f>
        <v>2.1003707139195527E-3</v>
      </c>
      <c r="S45">
        <f>'Stress Testing Data'!V39/'Stress Testing Data'!V38-1</f>
        <v>2.8639362175357785E-3</v>
      </c>
      <c r="T45" s="29">
        <v>39129</v>
      </c>
      <c r="X45">
        <f>'Stress Testing Data'!H40/'Stress Testing Data'!H38-1</f>
        <v>-3.1003734952216311E-3</v>
      </c>
      <c r="Y45">
        <f>'Stress Testing Data'!I40/'Stress Testing Data'!I38-1</f>
        <v>1.2176766145941542E-3</v>
      </c>
      <c r="Z45">
        <f>'Stress Testing Data'!J40/'Stress Testing Data'!J38-1</f>
        <v>-1.1259570406053632E-3</v>
      </c>
      <c r="AA45">
        <f>'Stress Testing Data'!K40/'Stress Testing Data'!K38-1</f>
        <v>-8.7178113835650883E-4</v>
      </c>
      <c r="AB45">
        <f>'Stress Testing Data'!L40/'Stress Testing Data'!L38-1</f>
        <v>6.3610477309827829E-4</v>
      </c>
      <c r="AC45">
        <f>'Stress Testing Data'!M40/'Stress Testing Data'!M38-1</f>
        <v>9.6794970745706088E-4</v>
      </c>
      <c r="AD45">
        <f>'Stress Testing Data'!N40/'Stress Testing Data'!N38-1</f>
        <v>1.9730979487804223E-2</v>
      </c>
      <c r="AE45">
        <f>'Stress Testing Data'!O40/'Stress Testing Data'!O38-1</f>
        <v>7.7530921813020459E-3</v>
      </c>
      <c r="AF45">
        <f>'Stress Testing Data'!P40/'Stress Testing Data'!P38-1</f>
        <v>2.3779894331188878E-2</v>
      </c>
      <c r="AG45">
        <f>'Stress Testing Data'!Q40/'Stress Testing Data'!Q38-1</f>
        <v>-2.3814165625357653E-5</v>
      </c>
      <c r="AH45">
        <f>'Stress Testing Data'!R40/'Stress Testing Data'!R38-1</f>
        <v>-1.2657043039990823E-3</v>
      </c>
      <c r="AI45">
        <f>'Stress Testing Data'!S40/'Stress Testing Data'!S38-1</f>
        <v>6.6193628706439078E-3</v>
      </c>
      <c r="AJ45">
        <f>'Stress Testing Data'!T40/'Stress Testing Data'!T38-1</f>
        <v>4.9214688237688708E-3</v>
      </c>
      <c r="AK45">
        <f>'Stress Testing Data'!U40/'Stress Testing Data'!U38-1</f>
        <v>5.0350282918558698E-3</v>
      </c>
      <c r="AL45">
        <f>'Stress Testing Data'!V40/'Stress Testing Data'!V38-1</f>
        <v>6.2052103118090951E-3</v>
      </c>
      <c r="AM45" s="29">
        <v>39132</v>
      </c>
      <c r="AQ45">
        <f>'Stress Testing Data'!H43/'Stress Testing Data'!H38-1</f>
        <v>-1.9556441246106449E-2</v>
      </c>
      <c r="AR45">
        <f>'Stress Testing Data'!I43/'Stress Testing Data'!I38-1</f>
        <v>-1.0654443571593841E-3</v>
      </c>
      <c r="AS45">
        <f>'Stress Testing Data'!J43/'Stress Testing Data'!J38-1</f>
        <v>1.2283334109188804E-3</v>
      </c>
      <c r="AT45">
        <f>'Stress Testing Data'!K43/'Stress Testing Data'!K38-1</f>
        <v>-2.9520232126389878E-4</v>
      </c>
      <c r="AU45">
        <f>'Stress Testing Data'!L43/'Stress Testing Data'!L38-1</f>
        <v>-4.1805245786137313E-3</v>
      </c>
      <c r="AV45">
        <f>'Stress Testing Data'!M43/'Stress Testing Data'!M38-1</f>
        <v>1.2802963478091733E-2</v>
      </c>
      <c r="AW45">
        <f>'Stress Testing Data'!N43/'Stress Testing Data'!N38-1</f>
        <v>5.5462088415132005E-2</v>
      </c>
      <c r="AX45">
        <f>'Stress Testing Data'!O43/'Stress Testing Data'!O38-1</f>
        <v>2.047945046410149E-2</v>
      </c>
      <c r="AY45">
        <f>'Stress Testing Data'!P43/'Stress Testing Data'!P38-1</f>
        <v>6.9873456454088823E-2</v>
      </c>
      <c r="AZ45">
        <f>'Stress Testing Data'!Q43/'Stress Testing Data'!Q38-1</f>
        <v>4.8151709741575122E-3</v>
      </c>
      <c r="BA45">
        <f>'Stress Testing Data'!R43/'Stress Testing Data'!R38-1</f>
        <v>6.9143905816946294E-3</v>
      </c>
      <c r="BB45">
        <f>'Stress Testing Data'!S43/'Stress Testing Data'!S38-1</f>
        <v>9.1334295489950978E-3</v>
      </c>
      <c r="BC45">
        <f>'Stress Testing Data'!T43/'Stress Testing Data'!T38-1</f>
        <v>1.0077277341530744E-2</v>
      </c>
      <c r="BD45">
        <f>'Stress Testing Data'!U43/'Stress Testing Data'!U38-1</f>
        <v>6.4599079605662801E-3</v>
      </c>
      <c r="BE45">
        <f>'Stress Testing Data'!V43/'Stress Testing Data'!V38-1</f>
        <v>1.4319772130569453E-2</v>
      </c>
      <c r="BF45" s="29">
        <v>39135</v>
      </c>
      <c r="BI45" s="90">
        <v>39686</v>
      </c>
      <c r="BJ45" s="89">
        <f>$B$5*('Stress Testing Data'!H436-'Stress Testing Data'!H435)+$B$6*('Stress Testing Data'!I436-'Stress Testing Data'!I435)+$B$7*('Stress Testing Data'!J436-'Stress Testing Data'!J435)+$B$8*('Stress Testing Data'!K436-'Stress Testing Data'!K435)+$B$9*('Stress Testing Data'!L436-'Stress Testing Data'!L435)+$B$10*('Stress Testing Data'!M436-'Stress Testing Data'!M435)+$B$11*('Stress Testing Data'!N436-'Stress Testing Data'!N435)+$B$12*('Stress Testing Data'!O436-'Stress Testing Data'!O435)+$B$13*('Stress Testing Data'!P436-'Stress Testing Data'!P435)+$B$14*('Stress Testing Data'!Q436-'Stress Testing Data'!Q435)+$B$15*('Stress Testing Data'!R436-'Stress Testing Data'!R435)+$B$16*('Stress Testing Data'!S436-'Stress Testing Data'!S435)+$B$17*('Stress Testing Data'!T436-'Stress Testing Data'!T435)+$B$18*('Stress Testing Data'!U436-'Stress Testing Data'!U435)+$B$19*('Stress Testing Data'!V436-'Stress Testing Data'!V435)</f>
        <v>-115.86123956367373</v>
      </c>
    </row>
    <row r="46" spans="5:62" x14ac:dyDescent="0.25">
      <c r="E46">
        <f>'Stress Testing Data'!H40/'Stress Testing Data'!H39-1</f>
        <v>-2.6246363375356241E-3</v>
      </c>
      <c r="F46">
        <f>'Stress Testing Data'!I40/'Stress Testing Data'!I39-1</f>
        <v>1.3701174481008938E-3</v>
      </c>
      <c r="G46">
        <f>'Stress Testing Data'!J40/'Stress Testing Data'!J39-1</f>
        <v>8.7175611662848596E-4</v>
      </c>
      <c r="H46">
        <f>'Stress Testing Data'!K40/'Stress Testing Data'!K39-1</f>
        <v>0</v>
      </c>
      <c r="I46">
        <f>'Stress Testing Data'!L40/'Stress Testing Data'!L39-1</f>
        <v>-1.6805973358002824E-4</v>
      </c>
      <c r="J46">
        <f>'Stress Testing Data'!M40/'Stress Testing Data'!M39-1</f>
        <v>0</v>
      </c>
      <c r="K46">
        <f>'Stress Testing Data'!N40/'Stress Testing Data'!N39-1</f>
        <v>2.2733712112743554E-4</v>
      </c>
      <c r="L46">
        <f>'Stress Testing Data'!O40/'Stress Testing Data'!O39-1</f>
        <v>3.8283942332599796E-3</v>
      </c>
      <c r="M46">
        <f>'Stress Testing Data'!P40/'Stress Testing Data'!P39-1</f>
        <v>0</v>
      </c>
      <c r="N46">
        <f>'Stress Testing Data'!Q40/'Stress Testing Data'!Q39-1</f>
        <v>0</v>
      </c>
      <c r="O46">
        <f>'Stress Testing Data'!R40/'Stress Testing Data'!R39-1</f>
        <v>0</v>
      </c>
      <c r="P46">
        <f>'Stress Testing Data'!S40/'Stress Testing Data'!S39-1</f>
        <v>2.88895826781288E-3</v>
      </c>
      <c r="Q46">
        <f>'Stress Testing Data'!T40/'Stress Testing Data'!T39-1</f>
        <v>2.5719327870312725E-3</v>
      </c>
      <c r="R46">
        <f>'Stress Testing Data'!U40/'Stress Testing Data'!U39-1</f>
        <v>2.9285066283786243E-3</v>
      </c>
      <c r="S46">
        <f>'Stress Testing Data'!V40/'Stress Testing Data'!V39-1</f>
        <v>3.3317322256851689E-3</v>
      </c>
      <c r="T46" s="29">
        <v>39132</v>
      </c>
      <c r="X46">
        <f>'Stress Testing Data'!H41/'Stress Testing Data'!H39-1</f>
        <v>-5.8458213371757051E-3</v>
      </c>
      <c r="Y46">
        <f>'Stress Testing Data'!I41/'Stress Testing Data'!I39-1</f>
        <v>0</v>
      </c>
      <c r="Z46">
        <f>'Stress Testing Data'!J41/'Stress Testing Data'!J39-1</f>
        <v>2.5128094963462466E-3</v>
      </c>
      <c r="AA46">
        <f>'Stress Testing Data'!K41/'Stress Testing Data'!K39-1</f>
        <v>2.8443151939014921E-3</v>
      </c>
      <c r="AB46">
        <f>'Stress Testing Data'!L41/'Stress Testing Data'!L39-1</f>
        <v>-3.3029692520925025E-3</v>
      </c>
      <c r="AC46">
        <f>'Stress Testing Data'!M41/'Stress Testing Data'!M39-1</f>
        <v>0</v>
      </c>
      <c r="AD46">
        <f>'Stress Testing Data'!N41/'Stress Testing Data'!N39-1</f>
        <v>-9.614575543448578E-3</v>
      </c>
      <c r="AE46">
        <f>'Stress Testing Data'!O41/'Stress Testing Data'!O39-1</f>
        <v>-1.3548651439467596E-2</v>
      </c>
      <c r="AF46">
        <f>'Stress Testing Data'!P41/'Stress Testing Data'!P39-1</f>
        <v>-2.0696634277047599E-3</v>
      </c>
      <c r="AG46">
        <f>'Stress Testing Data'!Q41/'Stress Testing Data'!Q39-1</f>
        <v>-1.9704914134559548E-3</v>
      </c>
      <c r="AH46">
        <f>'Stress Testing Data'!R41/'Stress Testing Data'!R39-1</f>
        <v>-3.2519939015142052E-3</v>
      </c>
      <c r="AI46">
        <f>'Stress Testing Data'!S41/'Stress Testing Data'!S39-1</f>
        <v>2.9034047789746609E-3</v>
      </c>
      <c r="AJ46">
        <f>'Stress Testing Data'!T41/'Stress Testing Data'!T39-1</f>
        <v>1.6366540948293817E-3</v>
      </c>
      <c r="AK46">
        <f>'Stress Testing Data'!U41/'Stress Testing Data'!U39-1</f>
        <v>5.194502214208141E-3</v>
      </c>
      <c r="AL46">
        <f>'Stress Testing Data'!V41/'Stress Testing Data'!V39-1</f>
        <v>6.6634644513703378E-3</v>
      </c>
      <c r="AM46" s="29">
        <v>39133</v>
      </c>
      <c r="AQ46">
        <f>'Stress Testing Data'!H44/'Stress Testing Data'!H39-1</f>
        <v>-1.4316390121714151E-2</v>
      </c>
      <c r="AR46">
        <f>'Stress Testing Data'!I44/'Stress Testing Data'!I39-1</f>
        <v>2.2073408715199694E-3</v>
      </c>
      <c r="AS46">
        <f>'Stress Testing Data'!J44/'Stress Testing Data'!J39-1</f>
        <v>6.5640912529361106E-3</v>
      </c>
      <c r="AT46">
        <f>'Stress Testing Data'!K44/'Stress Testing Data'!K39-1</f>
        <v>-2.9886485699506249E-3</v>
      </c>
      <c r="AU46">
        <f>'Stress Testing Data'!L44/'Stress Testing Data'!L39-1</f>
        <v>2.574031788636022E-3</v>
      </c>
      <c r="AV46">
        <f>'Stress Testing Data'!M44/'Stress Testing Data'!M39-1</f>
        <v>7.4012527222762081E-3</v>
      </c>
      <c r="AW46">
        <f>'Stress Testing Data'!N44/'Stress Testing Data'!N39-1</f>
        <v>4.8392203726160821E-2</v>
      </c>
      <c r="AX46">
        <f>'Stress Testing Data'!O44/'Stress Testing Data'!O39-1</f>
        <v>2.2496993765520834E-2</v>
      </c>
      <c r="AY46">
        <f>'Stress Testing Data'!P44/'Stress Testing Data'!P39-1</f>
        <v>3.5037467729984062E-2</v>
      </c>
      <c r="AZ46">
        <f>'Stress Testing Data'!Q44/'Stress Testing Data'!Q39-1</f>
        <v>4.4705940478451112E-4</v>
      </c>
      <c r="BA46">
        <f>'Stress Testing Data'!R44/'Stress Testing Data'!R39-1</f>
        <v>1.1343418368925384E-4</v>
      </c>
      <c r="BB46">
        <f>'Stress Testing Data'!S44/'Stress Testing Data'!S39-1</f>
        <v>4.4703926206304256E-3</v>
      </c>
      <c r="BC46">
        <f>'Stress Testing Data'!T44/'Stress Testing Data'!T39-1</f>
        <v>-2.1042376965810794E-3</v>
      </c>
      <c r="BD46">
        <f>'Stress Testing Data'!U44/'Stress Testing Data'!U39-1</f>
        <v>4.1604285657064199E-3</v>
      </c>
      <c r="BE46">
        <f>'Stress Testing Data'!V44/'Stress Testing Data'!V39-1</f>
        <v>2.8557575101737509E-3</v>
      </c>
      <c r="BF46" s="29">
        <v>39136</v>
      </c>
      <c r="BI46" s="90">
        <v>39687</v>
      </c>
      <c r="BJ46" s="89">
        <f>$B$5*('Stress Testing Data'!H437-'Stress Testing Data'!H436)+$B$6*('Stress Testing Data'!I437-'Stress Testing Data'!I436)+$B$7*('Stress Testing Data'!J437-'Stress Testing Data'!J436)+$B$8*('Stress Testing Data'!K437-'Stress Testing Data'!K436)+$B$9*('Stress Testing Data'!L437-'Stress Testing Data'!L436)+$B$10*('Stress Testing Data'!M437-'Stress Testing Data'!M436)+$B$11*('Stress Testing Data'!N437-'Stress Testing Data'!N436)+$B$12*('Stress Testing Data'!O437-'Stress Testing Data'!O436)+$B$13*('Stress Testing Data'!P437-'Stress Testing Data'!P436)+$B$14*('Stress Testing Data'!Q437-'Stress Testing Data'!Q436)+$B$15*('Stress Testing Data'!R437-'Stress Testing Data'!R436)+$B$16*('Stress Testing Data'!S437-'Stress Testing Data'!S436)+$B$17*('Stress Testing Data'!T437-'Stress Testing Data'!T436)+$B$18*('Stress Testing Data'!U437-'Stress Testing Data'!U436)+$B$19*('Stress Testing Data'!V437-'Stress Testing Data'!V436)</f>
        <v>15734.070787858218</v>
      </c>
    </row>
    <row r="47" spans="5:62" x14ac:dyDescent="0.25">
      <c r="E47">
        <f>'Stress Testing Data'!H41/'Stress Testing Data'!H40-1</f>
        <v>-3.2296616870618466E-3</v>
      </c>
      <c r="F47">
        <f>'Stress Testing Data'!I41/'Stress Testing Data'!I40-1</f>
        <v>-1.3682427947745435E-3</v>
      </c>
      <c r="G47">
        <f>'Stress Testing Data'!J41/'Stress Testing Data'!J40-1</f>
        <v>1.6396240274427765E-3</v>
      </c>
      <c r="H47">
        <f>'Stress Testing Data'!K41/'Stress Testing Data'!K40-1</f>
        <v>2.8443151939014921E-3</v>
      </c>
      <c r="I47">
        <f>'Stress Testing Data'!L41/'Stress Testing Data'!L40-1</f>
        <v>-3.1354364591283934E-3</v>
      </c>
      <c r="J47">
        <f>'Stress Testing Data'!M41/'Stress Testing Data'!M40-1</f>
        <v>0</v>
      </c>
      <c r="K47">
        <f>'Stress Testing Data'!N41/'Stress Testing Data'!N40-1</f>
        <v>-9.8396757410202929E-3</v>
      </c>
      <c r="L47">
        <f>'Stress Testing Data'!O41/'Stress Testing Data'!O40-1</f>
        <v>-1.7310773208403352E-2</v>
      </c>
      <c r="M47">
        <f>'Stress Testing Data'!P41/'Stress Testing Data'!P40-1</f>
        <v>-2.0696634277047599E-3</v>
      </c>
      <c r="N47">
        <f>'Stress Testing Data'!Q41/'Stress Testing Data'!Q40-1</f>
        <v>-1.9704914134559548E-3</v>
      </c>
      <c r="O47">
        <f>'Stress Testing Data'!R41/'Stress Testing Data'!R40-1</f>
        <v>-3.2519939015142052E-3</v>
      </c>
      <c r="P47">
        <f>'Stress Testing Data'!S41/'Stress Testing Data'!S40-1</f>
        <v>1.440489601844952E-5</v>
      </c>
      <c r="Q47">
        <f>'Stress Testing Data'!T41/'Stress Testing Data'!T40-1</f>
        <v>-9.3287938911468249E-4</v>
      </c>
      <c r="R47">
        <f>'Stress Testing Data'!U41/'Stress Testing Data'!U40-1</f>
        <v>2.2593789795120056E-3</v>
      </c>
      <c r="S47">
        <f>'Stress Testing Data'!V41/'Stress Testing Data'!V40-1</f>
        <v>3.3206686469433588E-3</v>
      </c>
      <c r="T47" s="29">
        <v>39133</v>
      </c>
      <c r="X47">
        <f>'Stress Testing Data'!H42/'Stress Testing Data'!H40-1</f>
        <v>-1.0406749548431127E-2</v>
      </c>
      <c r="Y47">
        <f>'Stress Testing Data'!I42/'Stress Testing Data'!I40-1</f>
        <v>-1.2922192381642494E-3</v>
      </c>
      <c r="Z47">
        <f>'Stress Testing Data'!J42/'Stress Testing Data'!J40-1</f>
        <v>1.2297180205822489E-3</v>
      </c>
      <c r="AA47">
        <f>'Stress Testing Data'!K42/'Stress Testing Data'!K40-1</f>
        <v>1.4358696870053755E-3</v>
      </c>
      <c r="AB47">
        <f>'Stress Testing Data'!L42/'Stress Testing Data'!L40-1</f>
        <v>-1.202190498966782E-2</v>
      </c>
      <c r="AC47">
        <f>'Stress Testing Data'!M42/'Stress Testing Data'!M40-1</f>
        <v>3.9831356819055586E-3</v>
      </c>
      <c r="AD47">
        <f>'Stress Testing Data'!N42/'Stress Testing Data'!N40-1</f>
        <v>1.1095373968690758E-2</v>
      </c>
      <c r="AE47">
        <f>'Stress Testing Data'!O42/'Stress Testing Data'!O40-1</f>
        <v>1.5669354512553246E-2</v>
      </c>
      <c r="AF47">
        <f>'Stress Testing Data'!P42/'Stress Testing Data'!P40-1</f>
        <v>2.4679217141920118E-2</v>
      </c>
      <c r="AG47">
        <f>'Stress Testing Data'!Q42/'Stress Testing Data'!Q40-1</f>
        <v>1.2085088262909771E-3</v>
      </c>
      <c r="AH47">
        <f>'Stress Testing Data'!R42/'Stress Testing Data'!R40-1</f>
        <v>4.0192564843177792E-4</v>
      </c>
      <c r="AI47">
        <f>'Stress Testing Data'!S42/'Stress Testing Data'!S40-1</f>
        <v>-1.6114048363409239E-3</v>
      </c>
      <c r="AJ47">
        <f>'Stress Testing Data'!T42/'Stress Testing Data'!T40-1</f>
        <v>-5.1306698360916725E-3</v>
      </c>
      <c r="AK47">
        <f>'Stress Testing Data'!U42/'Stress Testing Data'!U40-1</f>
        <v>2.3553823243394056E-4</v>
      </c>
      <c r="AL47">
        <f>'Stress Testing Data'!V42/'Stress Testing Data'!V40-1</f>
        <v>-1.4231824835905238E-3</v>
      </c>
      <c r="AM47" s="29">
        <v>39134</v>
      </c>
      <c r="AQ47">
        <f>'Stress Testing Data'!H45/'Stress Testing Data'!H40-1</f>
        <v>-8.1339215073343851E-3</v>
      </c>
      <c r="AR47">
        <f>'Stress Testing Data'!I45/'Stress Testing Data'!I40-1</f>
        <v>2.4323007510020922E-3</v>
      </c>
      <c r="AS47">
        <f>'Stress Testing Data'!J45/'Stress Testing Data'!J40-1</f>
        <v>6.0972831373671266E-3</v>
      </c>
      <c r="AT47">
        <f>'Stress Testing Data'!K45/'Stress Testing Data'!K40-1</f>
        <v>-4.2390066777459046E-3</v>
      </c>
      <c r="AU47">
        <f>'Stress Testing Data'!L45/'Stress Testing Data'!L40-1</f>
        <v>6.3475356988433873E-3</v>
      </c>
      <c r="AV47">
        <f>'Stress Testing Data'!M45/'Stress Testing Data'!M40-1</f>
        <v>-3.0109289794842953E-3</v>
      </c>
      <c r="AW47">
        <f>'Stress Testing Data'!N45/'Stress Testing Data'!N40-1</f>
        <v>5.10737830483734E-2</v>
      </c>
      <c r="AX47">
        <f>'Stress Testing Data'!O45/'Stress Testing Data'!O40-1</f>
        <v>2.5817093125825918E-2</v>
      </c>
      <c r="AY47">
        <f>'Stress Testing Data'!P45/'Stress Testing Data'!P40-1</f>
        <v>2.5522829952125958E-2</v>
      </c>
      <c r="AZ47">
        <f>'Stress Testing Data'!Q45/'Stress Testing Data'!Q40-1</f>
        <v>-4.836701133456911E-3</v>
      </c>
      <c r="BA47">
        <f>'Stress Testing Data'!R45/'Stress Testing Data'!R40-1</f>
        <v>-8.8290676150265535E-3</v>
      </c>
      <c r="BB47">
        <f>'Stress Testing Data'!S45/'Stress Testing Data'!S40-1</f>
        <v>-2.1187772849881048E-3</v>
      </c>
      <c r="BC47">
        <f>'Stress Testing Data'!T45/'Stress Testing Data'!T40-1</f>
        <v>-1.4925403009678595E-2</v>
      </c>
      <c r="BD47">
        <f>'Stress Testing Data'!U45/'Stress Testing Data'!U40-1</f>
        <v>-5.3424315650307808E-4</v>
      </c>
      <c r="BE47">
        <f>'Stress Testing Data'!V45/'Stress Testing Data'!V40-1</f>
        <v>-9.4877022610677653E-3</v>
      </c>
      <c r="BF47" s="29">
        <v>39139</v>
      </c>
      <c r="BI47" s="90">
        <v>39688</v>
      </c>
      <c r="BJ47" s="89">
        <f>$B$5*('Stress Testing Data'!H438-'Stress Testing Data'!H437)+$B$6*('Stress Testing Data'!I438-'Stress Testing Data'!I437)+$B$7*('Stress Testing Data'!J438-'Stress Testing Data'!J437)+$B$8*('Stress Testing Data'!K438-'Stress Testing Data'!K437)+$B$9*('Stress Testing Data'!L438-'Stress Testing Data'!L437)+$B$10*('Stress Testing Data'!M438-'Stress Testing Data'!M437)+$B$11*('Stress Testing Data'!N438-'Stress Testing Data'!N437)+$B$12*('Stress Testing Data'!O438-'Stress Testing Data'!O437)+$B$13*('Stress Testing Data'!P438-'Stress Testing Data'!P437)+$B$14*('Stress Testing Data'!Q438-'Stress Testing Data'!Q437)+$B$15*('Stress Testing Data'!R438-'Stress Testing Data'!R437)+$B$16*('Stress Testing Data'!S438-'Stress Testing Data'!S437)+$B$17*('Stress Testing Data'!T438-'Stress Testing Data'!T437)+$B$18*('Stress Testing Data'!U438-'Stress Testing Data'!U437)+$B$19*('Stress Testing Data'!V438-'Stress Testing Data'!V437)</f>
        <v>-10250.578852556646</v>
      </c>
    </row>
    <row r="48" spans="5:62" x14ac:dyDescent="0.25">
      <c r="E48">
        <f>'Stress Testing Data'!H42/'Stress Testing Data'!H41-1</f>
        <v>-7.2003425317779257E-3</v>
      </c>
      <c r="F48">
        <f>'Stress Testing Data'!I42/'Stress Testing Data'!I41-1</f>
        <v>7.6127717811624862E-5</v>
      </c>
      <c r="G48">
        <f>'Stress Testing Data'!J42/'Stress Testing Data'!J41-1</f>
        <v>-4.0923501529677164E-4</v>
      </c>
      <c r="H48">
        <f>'Stress Testing Data'!K42/'Stress Testing Data'!K41-1</f>
        <v>-1.404450806129165E-3</v>
      </c>
      <c r="I48">
        <f>'Stress Testing Data'!L42/'Stress Testing Data'!L41-1</f>
        <v>-8.9144191252767957E-3</v>
      </c>
      <c r="J48">
        <f>'Stress Testing Data'!M42/'Stress Testing Data'!M41-1</f>
        <v>3.9831356819055586E-3</v>
      </c>
      <c r="K48">
        <f>'Stress Testing Data'!N42/'Stress Testing Data'!N41-1</f>
        <v>2.1143090868015246E-2</v>
      </c>
      <c r="L48">
        <f>'Stress Testing Data'!O42/'Stress Testing Data'!O41-1</f>
        <v>3.3561096246708777E-2</v>
      </c>
      <c r="M48">
        <f>'Stress Testing Data'!P42/'Stress Testing Data'!P41-1</f>
        <v>2.6804356566112908E-2</v>
      </c>
      <c r="N48">
        <f>'Stress Testing Data'!Q42/'Stress Testing Data'!Q41-1</f>
        <v>3.1852768003313159E-3</v>
      </c>
      <c r="O48">
        <f>'Stress Testing Data'!R42/'Stress Testing Data'!R41-1</f>
        <v>3.6658408420080502E-3</v>
      </c>
      <c r="P48">
        <f>'Stress Testing Data'!S42/'Stress Testing Data'!S41-1</f>
        <v>-1.6257863130765271E-3</v>
      </c>
      <c r="Q48">
        <f>'Stress Testing Data'!T42/'Stress Testing Data'!T41-1</f>
        <v>-4.2017101357616493E-3</v>
      </c>
      <c r="R48">
        <f>'Stress Testing Data'!U42/'Stress Testing Data'!U41-1</f>
        <v>-2.0192784318354695E-3</v>
      </c>
      <c r="S48">
        <f>'Stress Testing Data'!V42/'Stress Testing Data'!V41-1</f>
        <v>-4.7281505093793585E-3</v>
      </c>
      <c r="T48" s="29">
        <v>39134</v>
      </c>
      <c r="X48">
        <f>'Stress Testing Data'!H43/'Stress Testing Data'!H41-1</f>
        <v>-1.3320605742995428E-2</v>
      </c>
      <c r="Y48">
        <f>'Stress Testing Data'!I43/'Stress Testing Data'!I41-1</f>
        <v>-9.1335114123070049E-4</v>
      </c>
      <c r="Z48">
        <f>'Stress Testing Data'!J43/'Stress Testing Data'!J41-1</f>
        <v>7.1614603183500769E-4</v>
      </c>
      <c r="AA48">
        <f>'Stress Testing Data'!K43/'Stress Testing Data'!K41-1</f>
        <v>-2.2608028517860923E-3</v>
      </c>
      <c r="AB48">
        <f>'Stress Testing Data'!L43/'Stress Testing Data'!L41-1</f>
        <v>-1.6834091818976882E-3</v>
      </c>
      <c r="AC48">
        <f>'Stress Testing Data'!M43/'Stress Testing Data'!M41-1</f>
        <v>1.1823569150334556E-2</v>
      </c>
      <c r="AD48">
        <f>'Stress Testing Data'!N43/'Stress Testing Data'!N41-1</f>
        <v>4.5325403540445564E-2</v>
      </c>
      <c r="AE48">
        <f>'Stress Testing Data'!O43/'Stress Testing Data'!O41-1</f>
        <v>3.0466622760935147E-2</v>
      </c>
      <c r="AF48">
        <f>'Stress Testing Data'!P43/'Stress Testing Data'!P41-1</f>
        <v>4.7190253168846619E-2</v>
      </c>
      <c r="AG48">
        <f>'Stress Testing Data'!Q43/'Stress Testing Data'!Q41-1</f>
        <v>6.8230365272674565E-3</v>
      </c>
      <c r="AH48">
        <f>'Stress Testing Data'!R43/'Stress Testing Data'!R41-1</f>
        <v>1.1479787689247845E-2</v>
      </c>
      <c r="AI48">
        <f>'Stress Testing Data'!S43/'Stress Testing Data'!S41-1</f>
        <v>2.4830939258857487E-3</v>
      </c>
      <c r="AJ48">
        <f>'Stress Testing Data'!T43/'Stress Testing Data'!T41-1</f>
        <v>6.0690997605907793E-3</v>
      </c>
      <c r="AK48">
        <f>'Stress Testing Data'!U43/'Stress Testing Data'!U41-1</f>
        <v>-8.3974038658574113E-4</v>
      </c>
      <c r="AL48">
        <f>'Stress Testing Data'!V43/'Stress Testing Data'!V41-1</f>
        <v>4.7281505093792475E-3</v>
      </c>
      <c r="AM48" s="29">
        <v>39135</v>
      </c>
      <c r="AQ48">
        <f>'Stress Testing Data'!H46/'Stress Testing Data'!H41-1</f>
        <v>1.8720778819447892E-2</v>
      </c>
      <c r="AR48">
        <f>'Stress Testing Data'!I46/'Stress Testing Data'!I41-1</f>
        <v>7.916012344848955E-3</v>
      </c>
      <c r="AS48">
        <f>'Stress Testing Data'!J46/'Stress Testing Data'!J41-1</f>
        <v>3.6830541579337961E-3</v>
      </c>
      <c r="AT48">
        <f>'Stress Testing Data'!K46/'Stress Testing Data'!K41-1</f>
        <v>-4.1543360474285196E-2</v>
      </c>
      <c r="AU48">
        <f>'Stress Testing Data'!L46/'Stress Testing Data'!L41-1</f>
        <v>2.2210114140514658E-2</v>
      </c>
      <c r="AV48">
        <f>'Stress Testing Data'!M46/'Stress Testing Data'!M41-1</f>
        <v>-2.0685357504347968E-2</v>
      </c>
      <c r="AW48">
        <f>'Stress Testing Data'!N46/'Stress Testing Data'!N41-1</f>
        <v>6.1586751943868423E-2</v>
      </c>
      <c r="AX48">
        <f>'Stress Testing Data'!O46/'Stress Testing Data'!O41-1</f>
        <v>2.9308976003092235E-2</v>
      </c>
      <c r="AY48">
        <f>'Stress Testing Data'!P46/'Stress Testing Data'!P41-1</f>
        <v>-6.4676446863408676E-3</v>
      </c>
      <c r="AZ48">
        <f>'Stress Testing Data'!Q46/'Stress Testing Data'!Q41-1</f>
        <v>-2.455837283506912E-2</v>
      </c>
      <c r="BA48">
        <f>'Stress Testing Data'!R46/'Stress Testing Data'!R41-1</f>
        <v>-2.5564377661278948E-2</v>
      </c>
      <c r="BB48">
        <f>'Stress Testing Data'!S46/'Stress Testing Data'!S41-1</f>
        <v>-4.1750732124010703E-3</v>
      </c>
      <c r="BC48">
        <f>'Stress Testing Data'!T46/'Stress Testing Data'!T41-1</f>
        <v>-1.9841279116813881E-2</v>
      </c>
      <c r="BD48">
        <f>'Stress Testing Data'!U46/'Stress Testing Data'!U41-1</f>
        <v>-6.2713342660262184E-3</v>
      </c>
      <c r="BE48">
        <f>'Stress Testing Data'!V46/'Stress Testing Data'!V41-1</f>
        <v>-1.9385335924682168E-2</v>
      </c>
      <c r="BF48" s="29">
        <v>39140</v>
      </c>
      <c r="BI48" s="90">
        <v>39689</v>
      </c>
      <c r="BJ48" s="89">
        <f>$B$5*('Stress Testing Data'!H439-'Stress Testing Data'!H438)+$B$6*('Stress Testing Data'!I439-'Stress Testing Data'!I438)+$B$7*('Stress Testing Data'!J439-'Stress Testing Data'!J438)+$B$8*('Stress Testing Data'!K439-'Stress Testing Data'!K438)+$B$9*('Stress Testing Data'!L439-'Stress Testing Data'!L438)+$B$10*('Stress Testing Data'!M439-'Stress Testing Data'!M438)+$B$11*('Stress Testing Data'!N439-'Stress Testing Data'!N438)+$B$12*('Stress Testing Data'!O439-'Stress Testing Data'!O438)+$B$13*('Stress Testing Data'!P439-'Stress Testing Data'!P438)+$B$14*('Stress Testing Data'!Q439-'Stress Testing Data'!Q438)+$B$15*('Stress Testing Data'!R439-'Stress Testing Data'!R438)+$B$16*('Stress Testing Data'!S439-'Stress Testing Data'!S438)+$B$17*('Stress Testing Data'!T439-'Stress Testing Data'!T438)+$B$18*('Stress Testing Data'!U439-'Stress Testing Data'!U438)+$B$19*('Stress Testing Data'!V439-'Stress Testing Data'!V438)</f>
        <v>5894.2771141417325</v>
      </c>
    </row>
    <row r="49" spans="5:62" x14ac:dyDescent="0.25">
      <c r="E49">
        <f>'Stress Testing Data'!H43/'Stress Testing Data'!H42-1</f>
        <v>-6.1646508086284912E-3</v>
      </c>
      <c r="F49">
        <f>'Stress Testing Data'!I43/'Stress Testing Data'!I42-1</f>
        <v>-9.8940353800902603E-4</v>
      </c>
      <c r="G49">
        <f>'Stress Testing Data'!J43/'Stress Testing Data'!J42-1</f>
        <v>1.1258417810102728E-3</v>
      </c>
      <c r="H49">
        <f>'Stress Testing Data'!K43/'Stress Testing Data'!K42-1</f>
        <v>-8.5755644149254628E-4</v>
      </c>
      <c r="I49">
        <f>'Stress Testing Data'!L43/'Stress Testing Data'!L42-1</f>
        <v>7.2960499909575649E-3</v>
      </c>
      <c r="J49">
        <f>'Stress Testing Data'!M43/'Stress Testing Data'!M42-1</f>
        <v>7.809327855994086E-3</v>
      </c>
      <c r="K49">
        <f>'Stress Testing Data'!N43/'Stress Testing Data'!N42-1</f>
        <v>2.3681610235323891E-2</v>
      </c>
      <c r="L49">
        <f>'Stress Testing Data'!O43/'Stress Testing Data'!O42-1</f>
        <v>-2.9939918375517793E-3</v>
      </c>
      <c r="M49">
        <f>'Stress Testing Data'!P43/'Stress Testing Data'!P42-1</f>
        <v>1.9853730140870329E-2</v>
      </c>
      <c r="N49">
        <f>'Stress Testing Data'!Q43/'Stress Testing Data'!Q42-1</f>
        <v>3.626209246749168E-3</v>
      </c>
      <c r="O49">
        <f>'Stress Testing Data'!R43/'Stress Testing Data'!R42-1</f>
        <v>7.7854067850753328E-3</v>
      </c>
      <c r="P49">
        <f>'Stress Testing Data'!S43/'Stress Testing Data'!S42-1</f>
        <v>4.1155712784173293E-3</v>
      </c>
      <c r="Q49">
        <f>'Stress Testing Data'!T43/'Stress Testing Data'!T42-1</f>
        <v>1.0314146952143055E-2</v>
      </c>
      <c r="R49">
        <f>'Stress Testing Data'!U43/'Stress Testing Data'!U42-1</f>
        <v>1.1819246802646788E-3</v>
      </c>
      <c r="S49">
        <f>'Stress Testing Data'!V43/'Stress Testing Data'!V42-1</f>
        <v>9.5012242369745259E-3</v>
      </c>
      <c r="T49" s="29">
        <v>39135</v>
      </c>
      <c r="X49">
        <f>'Stress Testing Data'!H44/'Stress Testing Data'!H42-1</f>
        <v>-1.3296084932837848E-3</v>
      </c>
      <c r="Y49">
        <f>'Stress Testing Data'!I44/'Stress Testing Data'!I42-1</f>
        <v>2.1310509216649898E-3</v>
      </c>
      <c r="Z49">
        <f>'Stress Testing Data'!J44/'Stress Testing Data'!J42-1</f>
        <v>4.4521841788087713E-3</v>
      </c>
      <c r="AA49">
        <f>'Stress Testing Data'!K44/'Stress Testing Data'!K42-1</f>
        <v>-4.4181743343574276E-3</v>
      </c>
      <c r="AB49">
        <f>'Stress Testing Data'!L44/'Stress Testing Data'!L42-1</f>
        <v>1.4944114144920473E-2</v>
      </c>
      <c r="AC49">
        <f>'Stress Testing Data'!M44/'Stress Testing Data'!M42-1</f>
        <v>3.4045562309659161E-3</v>
      </c>
      <c r="AD49">
        <f>'Stress Testing Data'!N44/'Stress Testing Data'!N42-1</f>
        <v>3.6651879157025391E-2</v>
      </c>
      <c r="AE49">
        <f>'Stress Testing Data'!O44/'Stress Testing Data'!O42-1</f>
        <v>2.882874059971785E-3</v>
      </c>
      <c r="AF49">
        <f>'Stress Testing Data'!P44/'Stress Testing Data'!P42-1</f>
        <v>1.0108773960455286E-2</v>
      </c>
      <c r="AG49">
        <f>'Stress Testing Data'!Q44/'Stress Testing Data'!Q42-1</f>
        <v>-7.6053031390932446E-4</v>
      </c>
      <c r="AH49">
        <f>'Stress Testing Data'!R44/'Stress Testing Data'!R42-1</f>
        <v>-2.8837555920890878E-4</v>
      </c>
      <c r="AI49">
        <f>'Stress Testing Data'!S44/'Stress Testing Data'!S42-1</f>
        <v>3.1934295599038709E-3</v>
      </c>
      <c r="AJ49">
        <f>'Stress Testing Data'!T44/'Stress Testing Data'!T42-1</f>
        <v>4.6890107249253354E-4</v>
      </c>
      <c r="AK49">
        <f>'Stress Testing Data'!U44/'Stress Testing Data'!U42-1</f>
        <v>9.925527635101794E-4</v>
      </c>
      <c r="AL49">
        <f>'Stress Testing Data'!V44/'Stress Testing Data'!V42-1</f>
        <v>9.5014054577546858E-4</v>
      </c>
      <c r="AM49" s="29">
        <v>39136</v>
      </c>
      <c r="AQ49">
        <f>'Stress Testing Data'!H47/'Stress Testing Data'!H42-1</f>
        <v>2.0790569382238111E-2</v>
      </c>
      <c r="AR49">
        <f>'Stress Testing Data'!I47/'Stress Testing Data'!I42-1</f>
        <v>6.8498843019355604E-3</v>
      </c>
      <c r="AS49">
        <f>'Stress Testing Data'!J47/'Stress Testing Data'!J42-1</f>
        <v>4.8104037907346076E-3</v>
      </c>
      <c r="AT49">
        <f>'Stress Testing Data'!K47/'Stress Testing Data'!K42-1</f>
        <v>-3.4857994431745309E-2</v>
      </c>
      <c r="AU49">
        <f>'Stress Testing Data'!L47/'Stress Testing Data'!L42-1</f>
        <v>4.2029419356965914E-3</v>
      </c>
      <c r="AV49">
        <f>'Stress Testing Data'!M47/'Stress Testing Data'!M42-1</f>
        <v>-4.8247900462081272E-2</v>
      </c>
      <c r="AW49">
        <f>'Stress Testing Data'!N47/'Stress Testing Data'!N42-1</f>
        <v>4.8526853027108574E-2</v>
      </c>
      <c r="AX49">
        <f>'Stress Testing Data'!O47/'Stress Testing Data'!O42-1</f>
        <v>-1.4399034432251434E-2</v>
      </c>
      <c r="AY49">
        <f>'Stress Testing Data'!P47/'Stress Testing Data'!P42-1</f>
        <v>-4.4985384205187273E-4</v>
      </c>
      <c r="AZ49">
        <f>'Stress Testing Data'!Q47/'Stress Testing Data'!Q42-1</f>
        <v>-2.3860007749971657E-2</v>
      </c>
      <c r="BA49">
        <f>'Stress Testing Data'!R47/'Stress Testing Data'!R42-1</f>
        <v>-2.0184547524906282E-2</v>
      </c>
      <c r="BB49">
        <f>'Stress Testing Data'!S47/'Stress Testing Data'!S42-1</f>
        <v>-9.2529071854570155E-3</v>
      </c>
      <c r="BC49">
        <f>'Stress Testing Data'!T47/'Stress Testing Data'!T42-1</f>
        <v>-1.6877644205243403E-2</v>
      </c>
      <c r="BD49">
        <f>'Stress Testing Data'!U47/'Stress Testing Data'!U42-1</f>
        <v>-5.0537325062783856E-3</v>
      </c>
      <c r="BE49">
        <f>'Stress Testing Data'!V47/'Stress Testing Data'!V42-1</f>
        <v>-1.6627006499120855E-2</v>
      </c>
      <c r="BF49" s="29">
        <v>39141</v>
      </c>
      <c r="BI49" s="90">
        <v>39692</v>
      </c>
      <c r="BJ49" s="89">
        <f>$B$5*('Stress Testing Data'!H440-'Stress Testing Data'!H439)+$B$6*('Stress Testing Data'!I440-'Stress Testing Data'!I439)+$B$7*('Stress Testing Data'!J440-'Stress Testing Data'!J439)+$B$8*('Stress Testing Data'!K440-'Stress Testing Data'!K439)+$B$9*('Stress Testing Data'!L440-'Stress Testing Data'!L439)+$B$10*('Stress Testing Data'!M440-'Stress Testing Data'!M439)+$B$11*('Stress Testing Data'!N440-'Stress Testing Data'!N439)+$B$12*('Stress Testing Data'!O440-'Stress Testing Data'!O439)+$B$13*('Stress Testing Data'!P440-'Stress Testing Data'!P439)+$B$14*('Stress Testing Data'!Q440-'Stress Testing Data'!Q439)+$B$15*('Stress Testing Data'!R440-'Stress Testing Data'!R439)+$B$16*('Stress Testing Data'!S440-'Stress Testing Data'!S439)+$B$17*('Stress Testing Data'!T440-'Stress Testing Data'!T439)+$B$18*('Stress Testing Data'!U440-'Stress Testing Data'!U439)+$B$19*('Stress Testing Data'!V440-'Stress Testing Data'!V439)</f>
        <v>-14299.605856556445</v>
      </c>
    </row>
    <row r="50" spans="5:62" x14ac:dyDescent="0.25">
      <c r="E50">
        <f>'Stress Testing Data'!H44/'Stress Testing Data'!H43-1</f>
        <v>4.8650335483424456E-3</v>
      </c>
      <c r="F50">
        <f>'Stress Testing Data'!I44/'Stress Testing Data'!I43-1</f>
        <v>3.1235449060551534E-3</v>
      </c>
      <c r="G50">
        <f>'Stress Testing Data'!J44/'Stress Testing Data'!J43-1</f>
        <v>3.3226016740122155E-3</v>
      </c>
      <c r="H50">
        <f>'Stress Testing Data'!K44/'Stress Testing Data'!K43-1</f>
        <v>-3.5636739444112608E-3</v>
      </c>
      <c r="I50">
        <f>'Stress Testing Data'!L44/'Stress Testing Data'!L43-1</f>
        <v>7.5926676710700303E-3</v>
      </c>
      <c r="J50">
        <f>'Stress Testing Data'!M44/'Stress Testing Data'!M43-1</f>
        <v>-4.3706398653788892E-3</v>
      </c>
      <c r="K50">
        <f>'Stress Testing Data'!N44/'Stress Testing Data'!N43-1</f>
        <v>1.267021776304067E-2</v>
      </c>
      <c r="L50">
        <f>'Stress Testing Data'!O44/'Stress Testing Data'!O43-1</f>
        <v>5.8945140243988892E-3</v>
      </c>
      <c r="M50">
        <f>'Stress Testing Data'!P44/'Stress Testing Data'!P43-1</f>
        <v>-9.5552488483511278E-3</v>
      </c>
      <c r="N50">
        <f>'Stress Testing Data'!Q44/'Stress Testing Data'!Q43-1</f>
        <v>-4.3708897996506124E-3</v>
      </c>
      <c r="O50">
        <f>'Stress Testing Data'!R44/'Stress Testing Data'!R43-1</f>
        <v>-8.0114102565151946E-3</v>
      </c>
      <c r="P50">
        <f>'Stress Testing Data'!S44/'Stress Testing Data'!S43-1</f>
        <v>-9.1836213369289599E-4</v>
      </c>
      <c r="Q50">
        <f>'Stress Testing Data'!T44/'Stress Testing Data'!T43-1</f>
        <v>-9.7447372278722799E-3</v>
      </c>
      <c r="R50">
        <f>'Stress Testing Data'!U44/'Stress Testing Data'!U43-1</f>
        <v>-1.8914835764238802E-4</v>
      </c>
      <c r="S50">
        <f>'Stress Testing Data'!V44/'Stress Testing Data'!V43-1</f>
        <v>-8.4706025965073373E-3</v>
      </c>
      <c r="T50" s="29">
        <v>39136</v>
      </c>
      <c r="X50">
        <f>'Stress Testing Data'!H45/'Stress Testing Data'!H43-1</f>
        <v>8.5138653456127145E-3</v>
      </c>
      <c r="Y50">
        <f>'Stress Testing Data'!I45/'Stress Testing Data'!I43-1</f>
        <v>4.7234160154399074E-3</v>
      </c>
      <c r="Z50">
        <f>'Stress Testing Data'!J45/'Stress Testing Data'!J43-1</f>
        <v>3.7315438270086876E-3</v>
      </c>
      <c r="AA50">
        <f>'Stress Testing Data'!K45/'Stress Testing Data'!K43-1</f>
        <v>-4.8133109093247972E-3</v>
      </c>
      <c r="AB50">
        <f>'Stress Testing Data'!L45/'Stress Testing Data'!L43-1</f>
        <v>1.1215087698083881E-2</v>
      </c>
      <c r="AC50">
        <f>'Stress Testing Data'!M45/'Stress Testing Data'!M43-1</f>
        <v>-1.4661150997180239E-2</v>
      </c>
      <c r="AD50">
        <f>'Stress Testing Data'!N45/'Stress Testing Data'!N43-1</f>
        <v>1.5491233712893404E-2</v>
      </c>
      <c r="AE50">
        <f>'Stress Testing Data'!O45/'Stress Testing Data'!O43-1</f>
        <v>1.3024169315550393E-2</v>
      </c>
      <c r="AF50">
        <f>'Stress Testing Data'!P45/'Stress Testing Data'!P43-1</f>
        <v>-1.8659965672618961E-2</v>
      </c>
      <c r="AG50">
        <f>'Stress Testing Data'!Q45/'Stress Testing Data'!Q43-1</f>
        <v>-9.6292048236668037E-3</v>
      </c>
      <c r="AH50">
        <f>'Stress Testing Data'!R45/'Stress Testing Data'!R43-1</f>
        <v>-1.6881263859998996E-2</v>
      </c>
      <c r="AI50">
        <f>'Stress Testing Data'!S45/'Stress Testing Data'!S43-1</f>
        <v>-4.6048112003459485E-3</v>
      </c>
      <c r="AJ50">
        <f>'Stress Testing Data'!T45/'Stress Testing Data'!T43-1</f>
        <v>-1.9953588586885895E-2</v>
      </c>
      <c r="AK50">
        <f>'Stress Testing Data'!U45/'Stress Testing Data'!U43-1</f>
        <v>-1.9492209665823435E-3</v>
      </c>
      <c r="AL50">
        <f>'Stress Testing Data'!V45/'Stress Testing Data'!V43-1</f>
        <v>-1.7411804199218728E-2</v>
      </c>
      <c r="AM50" s="29">
        <v>39139</v>
      </c>
      <c r="AQ50">
        <f>'Stress Testing Data'!H48/'Stress Testing Data'!H43-1</f>
        <v>3.440139415210508E-2</v>
      </c>
      <c r="AR50">
        <f>'Stress Testing Data'!I48/'Stress Testing Data'!I43-1</f>
        <v>4.647218702725775E-3</v>
      </c>
      <c r="AS50">
        <f>'Stress Testing Data'!J48/'Stress Testing Data'!J43-1</f>
        <v>2.0957752150221332E-3</v>
      </c>
      <c r="AT50">
        <f>'Stress Testing Data'!K48/'Stress Testing Data'!K43-1</f>
        <v>-3.6535767285394427E-2</v>
      </c>
      <c r="AU50">
        <f>'Stress Testing Data'!L48/'Stress Testing Data'!L43-1</f>
        <v>-4.9176686915348711E-3</v>
      </c>
      <c r="AV50">
        <f>'Stress Testing Data'!M48/'Stress Testing Data'!M43-1</f>
        <v>-7.034714826036359E-2</v>
      </c>
      <c r="AW50">
        <f>'Stress Testing Data'!N48/'Stress Testing Data'!N43-1</f>
        <v>2.3734227740665137E-2</v>
      </c>
      <c r="AX50">
        <f>'Stress Testing Data'!O48/'Stress Testing Data'!O43-1</f>
        <v>-2.1072781942740204E-2</v>
      </c>
      <c r="AY50">
        <f>'Stress Testing Data'!P48/'Stress Testing Data'!P43-1</f>
        <v>-3.7526465960684097E-2</v>
      </c>
      <c r="AZ50">
        <f>'Stress Testing Data'!Q48/'Stress Testing Data'!Q43-1</f>
        <v>-2.8262481545136886E-2</v>
      </c>
      <c r="BA50">
        <f>'Stress Testing Data'!R48/'Stress Testing Data'!R43-1</f>
        <v>-2.6895526680642989E-2</v>
      </c>
      <c r="BB50">
        <f>'Stress Testing Data'!S48/'Stress Testing Data'!S43-1</f>
        <v>-1.5728704900698776E-2</v>
      </c>
      <c r="BC50">
        <f>'Stress Testing Data'!T48/'Stress Testing Data'!T43-1</f>
        <v>-2.8770318822621599E-2</v>
      </c>
      <c r="BD50">
        <f>'Stress Testing Data'!U48/'Stress Testing Data'!U43-1</f>
        <v>-5.7799966809344294E-3</v>
      </c>
      <c r="BE50">
        <f>'Stress Testing Data'!V48/'Stress Testing Data'!V43-1</f>
        <v>-2.6823515050551472E-2</v>
      </c>
      <c r="BF50" s="29">
        <v>39142</v>
      </c>
      <c r="BI50" s="90">
        <v>39693</v>
      </c>
      <c r="BJ50" s="89">
        <f>$B$5*('Stress Testing Data'!H441-'Stress Testing Data'!H440)+$B$6*('Stress Testing Data'!I441-'Stress Testing Data'!I440)+$B$7*('Stress Testing Data'!J441-'Stress Testing Data'!J440)+$B$8*('Stress Testing Data'!K441-'Stress Testing Data'!K440)+$B$9*('Stress Testing Data'!L441-'Stress Testing Data'!L440)+$B$10*('Stress Testing Data'!M441-'Stress Testing Data'!M440)+$B$11*('Stress Testing Data'!N441-'Stress Testing Data'!N440)+$B$12*('Stress Testing Data'!O441-'Stress Testing Data'!O440)+$B$13*('Stress Testing Data'!P441-'Stress Testing Data'!P440)+$B$14*('Stress Testing Data'!Q441-'Stress Testing Data'!Q440)+$B$15*('Stress Testing Data'!R441-'Stress Testing Data'!R440)+$B$16*('Stress Testing Data'!S441-'Stress Testing Data'!S440)+$B$17*('Stress Testing Data'!T441-'Stress Testing Data'!T440)+$B$18*('Stress Testing Data'!U441-'Stress Testing Data'!U440)+$B$19*('Stress Testing Data'!V441-'Stress Testing Data'!V440)</f>
        <v>-352.9998704791069</v>
      </c>
    </row>
    <row r="51" spans="5:62" x14ac:dyDescent="0.25">
      <c r="E51">
        <f>'Stress Testing Data'!H45/'Stress Testing Data'!H44-1</f>
        <v>3.6311660526047174E-3</v>
      </c>
      <c r="F51">
        <f>'Stress Testing Data'!I45/'Stress Testing Data'!I44-1</f>
        <v>1.5948894007213887E-3</v>
      </c>
      <c r="G51">
        <f>'Stress Testing Data'!J45/'Stress Testing Data'!J44-1</f>
        <v>4.0758790075523521E-4</v>
      </c>
      <c r="H51">
        <f>'Stress Testing Data'!K45/'Stress Testing Data'!K44-1</f>
        <v>-1.2541061904680628E-3</v>
      </c>
      <c r="I51">
        <f>'Stress Testing Data'!L45/'Stress Testing Data'!L44-1</f>
        <v>3.5951234494260298E-3</v>
      </c>
      <c r="J51">
        <f>'Stress Testing Data'!M45/'Stress Testing Data'!M44-1</f>
        <v>-1.0335684687331814E-2</v>
      </c>
      <c r="K51">
        <f>'Stress Testing Data'!N45/'Stress Testing Data'!N44-1</f>
        <v>2.7857202674372861E-3</v>
      </c>
      <c r="L51">
        <f>'Stress Testing Data'!O45/'Stress Testing Data'!O44-1</f>
        <v>7.0878757083852051E-3</v>
      </c>
      <c r="M51">
        <f>'Stress Testing Data'!P45/'Stress Testing Data'!P44-1</f>
        <v>-9.192553964954886E-3</v>
      </c>
      <c r="N51">
        <f>'Stress Testing Data'!Q45/'Stress Testing Data'!Q44-1</f>
        <v>-5.2813994389517838E-3</v>
      </c>
      <c r="O51">
        <f>'Stress Testing Data'!R45/'Stress Testing Data'!R44-1</f>
        <v>-8.94148752837709E-3</v>
      </c>
      <c r="P51">
        <f>'Stress Testing Data'!S45/'Stress Testing Data'!S44-1</f>
        <v>-3.6898376738522254E-3</v>
      </c>
      <c r="Q51">
        <f>'Stress Testing Data'!T45/'Stress Testing Data'!T44-1</f>
        <v>-1.0309312904265511E-2</v>
      </c>
      <c r="R51">
        <f>'Stress Testing Data'!U45/'Stress Testing Data'!U44-1</f>
        <v>-1.7604055867653789E-3</v>
      </c>
      <c r="S51">
        <f>'Stress Testing Data'!V45/'Stress Testing Data'!V44-1</f>
        <v>-9.0175859900126776E-3</v>
      </c>
      <c r="T51" s="29">
        <v>39139</v>
      </c>
      <c r="X51">
        <f>'Stress Testing Data'!H46/'Stress Testing Data'!H44-1</f>
        <v>2.7475255755809114E-2</v>
      </c>
      <c r="Y51">
        <f>'Stress Testing Data'!I46/'Stress Testing Data'!I44-1</f>
        <v>5.6960982428693185E-3</v>
      </c>
      <c r="Z51">
        <f>'Stress Testing Data'!J46/'Stress Testing Data'!J44-1</f>
        <v>-3.5663182137313232E-4</v>
      </c>
      <c r="AA51">
        <f>'Stress Testing Data'!K46/'Stress Testing Data'!K44-1</f>
        <v>-3.593595907453373E-2</v>
      </c>
      <c r="AB51">
        <f>'Stress Testing Data'!L46/'Stress Testing Data'!L44-1</f>
        <v>1.6218008107278026E-2</v>
      </c>
      <c r="AC51">
        <f>'Stress Testing Data'!M46/'Stress Testing Data'!M44-1</f>
        <v>-2.7880261366289072E-2</v>
      </c>
      <c r="AD51">
        <f>'Stress Testing Data'!N46/'Stress Testing Data'!N44-1</f>
        <v>2.8499279035074654E-3</v>
      </c>
      <c r="AE51">
        <f>'Stress Testing Data'!O46/'Stress Testing Data'!O44-1</f>
        <v>-6.9768090716224584E-3</v>
      </c>
      <c r="AF51">
        <f>'Stress Testing Data'!P46/'Stress Testing Data'!P44-1</f>
        <v>-4.2086775942417387E-2</v>
      </c>
      <c r="AG51">
        <f>'Stress Testing Data'!Q46/'Stress Testing Data'!Q44-1</f>
        <v>-2.6915498763652845E-2</v>
      </c>
      <c r="AH51">
        <f>'Stress Testing Data'!R46/'Stress Testing Data'!R44-1</f>
        <v>-2.8843398718843449E-2</v>
      </c>
      <c r="AI51">
        <f>'Stress Testing Data'!S46/'Stress Testing Data'!S44-1</f>
        <v>-5.7285740066083113E-3</v>
      </c>
      <c r="AJ51">
        <f>'Stress Testing Data'!T46/'Stress Testing Data'!T44-1</f>
        <v>-1.6166879593593531E-2</v>
      </c>
      <c r="AK51">
        <f>'Stress Testing Data'!U46/'Stress Testing Data'!U44-1</f>
        <v>-5.2480031350992107E-3</v>
      </c>
      <c r="AL51">
        <f>'Stress Testing Data'!V46/'Stress Testing Data'!V44-1</f>
        <v>-1.5662075390875163E-2</v>
      </c>
      <c r="AM51" s="29">
        <v>39140</v>
      </c>
      <c r="AQ51">
        <f>'Stress Testing Data'!H49/'Stress Testing Data'!H44-1</f>
        <v>2.8806634461527647E-2</v>
      </c>
      <c r="AR51">
        <f>'Stress Testing Data'!I49/'Stress Testing Data'!I44-1</f>
        <v>1.8987295930932291E-3</v>
      </c>
      <c r="AS51">
        <f>'Stress Testing Data'!J49/'Stress Testing Data'!J44-1</f>
        <v>-9.8838395739853091E-3</v>
      </c>
      <c r="AT51">
        <f>'Stress Testing Data'!K49/'Stress Testing Data'!K44-1</f>
        <v>-4.4115450110479792E-2</v>
      </c>
      <c r="AU51">
        <f>'Stress Testing Data'!L49/'Stress Testing Data'!L44-1</f>
        <v>-1.819025451370293E-2</v>
      </c>
      <c r="AV51">
        <f>'Stress Testing Data'!M49/'Stress Testing Data'!M44-1</f>
        <v>-6.194341285814331E-2</v>
      </c>
      <c r="AW51">
        <f>'Stress Testing Data'!N49/'Stress Testing Data'!N44-1</f>
        <v>1.6572882007730438E-3</v>
      </c>
      <c r="AX51">
        <f>'Stress Testing Data'!O49/'Stress Testing Data'!O44-1</f>
        <v>-5.9771467428143765E-2</v>
      </c>
      <c r="AY51">
        <f>'Stress Testing Data'!P49/'Stress Testing Data'!P44-1</f>
        <v>-4.2797602989298356E-2</v>
      </c>
      <c r="AZ51">
        <f>'Stress Testing Data'!Q49/'Stress Testing Data'!Q44-1</f>
        <v>-3.2591353306090642E-2</v>
      </c>
      <c r="BA51">
        <f>'Stress Testing Data'!R49/'Stress Testing Data'!R44-1</f>
        <v>-2.3555416308041699E-2</v>
      </c>
      <c r="BB51">
        <f>'Stress Testing Data'!S49/'Stress Testing Data'!S44-1</f>
        <v>-1.938757095655097E-2</v>
      </c>
      <c r="BC51">
        <f>'Stress Testing Data'!T49/'Stress Testing Data'!T44-1</f>
        <v>-2.0384229292972789E-2</v>
      </c>
      <c r="BD51">
        <f>'Stress Testing Data'!U49/'Stress Testing Data'!U44-1</f>
        <v>-9.5781252060204158E-3</v>
      </c>
      <c r="BE51">
        <f>'Stress Testing Data'!V49/'Stress Testing Data'!V44-1</f>
        <v>-2.0408178044796554E-2</v>
      </c>
      <c r="BF51" s="29">
        <v>39143</v>
      </c>
      <c r="BI51" s="90">
        <v>39694</v>
      </c>
      <c r="BJ51" s="89">
        <f>$B$5*('Stress Testing Data'!H442-'Stress Testing Data'!H441)+$B$6*('Stress Testing Data'!I442-'Stress Testing Data'!I441)+$B$7*('Stress Testing Data'!J442-'Stress Testing Data'!J441)+$B$8*('Stress Testing Data'!K442-'Stress Testing Data'!K441)+$B$9*('Stress Testing Data'!L442-'Stress Testing Data'!L441)+$B$10*('Stress Testing Data'!M442-'Stress Testing Data'!M441)+$B$11*('Stress Testing Data'!N442-'Stress Testing Data'!N441)+$B$12*('Stress Testing Data'!O442-'Stress Testing Data'!O441)+$B$13*('Stress Testing Data'!P442-'Stress Testing Data'!P441)+$B$14*('Stress Testing Data'!Q442-'Stress Testing Data'!Q441)+$B$15*('Stress Testing Data'!R442-'Stress Testing Data'!R441)+$B$16*('Stress Testing Data'!S442-'Stress Testing Data'!S441)+$B$17*('Stress Testing Data'!T442-'Stress Testing Data'!T441)+$B$18*('Stress Testing Data'!U442-'Stress Testing Data'!U441)+$B$19*('Stress Testing Data'!V442-'Stress Testing Data'!V441)</f>
        <v>-16874.402181431651</v>
      </c>
    </row>
    <row r="52" spans="5:62" x14ac:dyDescent="0.25">
      <c r="E52">
        <f>'Stress Testing Data'!H46/'Stress Testing Data'!H45-1</f>
        <v>2.3757821109706923E-2</v>
      </c>
      <c r="F52">
        <f>'Stress Testing Data'!I46/'Stress Testing Data'!I45-1</f>
        <v>4.0946782831547957E-3</v>
      </c>
      <c r="G52">
        <f>'Stress Testing Data'!J46/'Stress Testing Data'!J45-1</f>
        <v>-7.6390836232265169E-4</v>
      </c>
      <c r="H52">
        <f>'Stress Testing Data'!K46/'Stress Testing Data'!K45-1</f>
        <v>-3.4725402225963764E-2</v>
      </c>
      <c r="I52">
        <f>'Stress Testing Data'!L46/'Stress Testing Data'!L45-1</f>
        <v>1.2577666394458342E-2</v>
      </c>
      <c r="J52">
        <f>'Stress Testing Data'!M46/'Stress Testing Data'!M45-1</f>
        <v>-1.7727805688754539E-2</v>
      </c>
      <c r="K52">
        <f>'Stress Testing Data'!N46/'Stress Testing Data'!N45-1</f>
        <v>6.4029268439513842E-5</v>
      </c>
      <c r="L52">
        <f>'Stress Testing Data'!O46/'Stress Testing Data'!O45-1</f>
        <v>-1.3965697650877296E-2</v>
      </c>
      <c r="M52">
        <f>'Stress Testing Data'!P46/'Stress Testing Data'!P45-1</f>
        <v>-3.3199409339419783E-2</v>
      </c>
      <c r="N52">
        <f>'Stress Testing Data'!Q46/'Stress Testing Data'!Q45-1</f>
        <v>-2.1748964292513273E-2</v>
      </c>
      <c r="O52">
        <f>'Stress Testing Data'!R46/'Stress Testing Data'!R45-1</f>
        <v>-2.0081469398645746E-2</v>
      </c>
      <c r="P52">
        <f>'Stress Testing Data'!S46/'Stress Testing Data'!S45-1</f>
        <v>-2.0462867988780831E-3</v>
      </c>
      <c r="Q52">
        <f>'Stress Testing Data'!T46/'Stress Testing Data'!T45-1</f>
        <v>-5.9185832156479767E-3</v>
      </c>
      <c r="R52">
        <f>'Stress Testing Data'!U46/'Stress Testing Data'!U45-1</f>
        <v>-3.4937479617643818E-3</v>
      </c>
      <c r="S52">
        <f>'Stress Testing Data'!V46/'Stress Testing Data'!V45-1</f>
        <v>-6.7049518810085029E-3</v>
      </c>
      <c r="T52" s="29">
        <v>39140</v>
      </c>
      <c r="X52">
        <f>'Stress Testing Data'!H47/'Stress Testing Data'!H45-1</f>
        <v>1.8451461834871452E-2</v>
      </c>
      <c r="Y52">
        <f>'Stress Testing Data'!I47/'Stress Testing Data'!I45-1</f>
        <v>3.1089508569908109E-3</v>
      </c>
      <c r="Z52">
        <f>'Stress Testing Data'!J47/'Stress Testing Data'!J45-1</f>
        <v>-5.0935318762546089E-5</v>
      </c>
      <c r="AA52">
        <f>'Stress Testing Data'!K47/'Stress Testing Data'!K45-1</f>
        <v>-2.9357616737943237E-2</v>
      </c>
      <c r="AB52">
        <f>'Stress Testing Data'!L47/'Stress Testing Data'!L45-1</f>
        <v>-1.4127352248713754E-2</v>
      </c>
      <c r="AC52">
        <f>'Stress Testing Data'!M47/'Stress Testing Data'!M45-1</f>
        <v>-4.1571181610019936E-2</v>
      </c>
      <c r="AD52">
        <f>'Stress Testing Data'!N47/'Stress Testing Data'!N45-1</f>
        <v>8.6453184123111981E-3</v>
      </c>
      <c r="AE52">
        <f>'Stress Testing Data'!O47/'Stress Testing Data'!O45-1</f>
        <v>-2.4148941157917436E-2</v>
      </c>
      <c r="AF52">
        <f>'Stress Testing Data'!P47/'Stress Testing Data'!P45-1</f>
        <v>-1.2721010735262661E-3</v>
      </c>
      <c r="AG52">
        <f>'Stress Testing Data'!Q47/'Stress Testing Data'!Q45-1</f>
        <v>-1.7930356596257524E-2</v>
      </c>
      <c r="AH52">
        <f>'Stress Testing Data'!R47/'Stress Testing Data'!R45-1</f>
        <v>-1.1059310347635076E-2</v>
      </c>
      <c r="AI52">
        <f>'Stress Testing Data'!S47/'Stress Testing Data'!S45-1</f>
        <v>-8.7491620833057837E-3</v>
      </c>
      <c r="AJ52">
        <f>'Stress Testing Data'!T47/'Stress Testing Data'!T45-1</f>
        <v>-7.1023224362947168E-3</v>
      </c>
      <c r="AK52">
        <f>'Stress Testing Data'!U47/'Stress Testing Data'!U45-1</f>
        <v>-4.2874319957658669E-3</v>
      </c>
      <c r="AL52">
        <f>'Stress Testing Data'!V47/'Stress Testing Data'!V45-1</f>
        <v>-8.6206132692459025E-3</v>
      </c>
      <c r="AM52" s="29">
        <v>39141</v>
      </c>
      <c r="AQ52">
        <f>'Stress Testing Data'!H50/'Stress Testing Data'!H45-1</f>
        <v>4.0895637520121264E-2</v>
      </c>
      <c r="AR52">
        <f>'Stress Testing Data'!I50/'Stress Testing Data'!I45-1</f>
        <v>-7.4309656350380893E-3</v>
      </c>
      <c r="AS52">
        <f>'Stress Testing Data'!J50/'Stress Testing Data'!J45-1</f>
        <v>-2.1032826204139154E-2</v>
      </c>
      <c r="AT52">
        <f>'Stress Testing Data'!K50/'Stress Testing Data'!K45-1</f>
        <v>-5.1919109857049062E-2</v>
      </c>
      <c r="AU52">
        <f>'Stress Testing Data'!L50/'Stress Testing Data'!L45-1</f>
        <v>-4.8832808745416068E-2</v>
      </c>
      <c r="AV52">
        <f>'Stress Testing Data'!M50/'Stress Testing Data'!M45-1</f>
        <v>-9.0127135031604744E-2</v>
      </c>
      <c r="AW52">
        <f>'Stress Testing Data'!N50/'Stress Testing Data'!N45-1</f>
        <v>-2.1215676552390761E-2</v>
      </c>
      <c r="AX52">
        <f>'Stress Testing Data'!O50/'Stress Testing Data'!O45-1</f>
        <v>-6.7355246118360412E-2</v>
      </c>
      <c r="AY52">
        <f>'Stress Testing Data'!P50/'Stress Testing Data'!P45-1</f>
        <v>-1.8584455837951097E-2</v>
      </c>
      <c r="AZ52">
        <f>'Stress Testing Data'!Q50/'Stress Testing Data'!Q45-1</f>
        <v>-2.8252696554046941E-2</v>
      </c>
      <c r="BA52">
        <f>'Stress Testing Data'!R50/'Stress Testing Data'!R45-1</f>
        <v>-1.4648819226622645E-2</v>
      </c>
      <c r="BB52">
        <f>'Stress Testing Data'!S50/'Stress Testing Data'!S45-1</f>
        <v>-2.0760972140322465E-2</v>
      </c>
      <c r="BC52">
        <f>'Stress Testing Data'!T50/'Stress Testing Data'!T45-1</f>
        <v>-1.5861721738875234E-2</v>
      </c>
      <c r="BD52">
        <f>'Stress Testing Data'!U50/'Stress Testing Data'!U45-1</f>
        <v>-1.3498146078156692E-2</v>
      </c>
      <c r="BE52">
        <f>'Stress Testing Data'!V50/'Stress Testing Data'!V45-1</f>
        <v>-1.5804594682461648E-2</v>
      </c>
      <c r="BF52" s="29">
        <v>39146</v>
      </c>
      <c r="BI52" s="90">
        <v>39695</v>
      </c>
      <c r="BJ52" s="89">
        <f>$B$5*('Stress Testing Data'!H443-'Stress Testing Data'!H442)+$B$6*('Stress Testing Data'!I443-'Stress Testing Data'!I442)+$B$7*('Stress Testing Data'!J443-'Stress Testing Data'!J442)+$B$8*('Stress Testing Data'!K443-'Stress Testing Data'!K442)+$B$9*('Stress Testing Data'!L443-'Stress Testing Data'!L442)+$B$10*('Stress Testing Data'!M443-'Stress Testing Data'!M442)+$B$11*('Stress Testing Data'!N443-'Stress Testing Data'!N442)+$B$12*('Stress Testing Data'!O443-'Stress Testing Data'!O442)+$B$13*('Stress Testing Data'!P443-'Stress Testing Data'!P442)+$B$14*('Stress Testing Data'!Q443-'Stress Testing Data'!Q442)+$B$15*('Stress Testing Data'!R443-'Stress Testing Data'!R442)+$B$16*('Stress Testing Data'!S443-'Stress Testing Data'!S442)+$B$17*('Stress Testing Data'!T443-'Stress Testing Data'!T442)+$B$18*('Stress Testing Data'!U443-'Stress Testing Data'!U442)+$B$19*('Stress Testing Data'!V443-'Stress Testing Data'!V442)</f>
        <v>-15699.263594858348</v>
      </c>
    </row>
    <row r="53" spans="5:62" x14ac:dyDescent="0.25">
      <c r="E53">
        <f>'Stress Testing Data'!H47/'Stress Testing Data'!H46-1</f>
        <v>-5.1832173248586022E-3</v>
      </c>
      <c r="F53">
        <f>'Stress Testing Data'!I47/'Stress Testing Data'!I46-1</f>
        <v>-9.8170764917249187E-4</v>
      </c>
      <c r="G53">
        <f>'Stress Testing Data'!J47/'Stress Testing Data'!J46-1</f>
        <v>7.1351810600805976E-4</v>
      </c>
      <c r="H53">
        <f>'Stress Testing Data'!K47/'Stress Testing Data'!K46-1</f>
        <v>5.5608896166945421E-3</v>
      </c>
      <c r="I53">
        <f>'Stress Testing Data'!L47/'Stress Testing Data'!L46-1</f>
        <v>-2.637330402344551E-2</v>
      </c>
      <c r="J53">
        <f>'Stress Testing Data'!M47/'Stress Testing Data'!M46-1</f>
        <v>-2.4273695274438567E-2</v>
      </c>
      <c r="K53">
        <f>'Stress Testing Data'!N47/'Stress Testing Data'!N46-1</f>
        <v>8.5807397253845341E-3</v>
      </c>
      <c r="L53">
        <f>'Stress Testing Data'!O47/'Stress Testing Data'!O46-1</f>
        <v>-1.0327473884812699E-2</v>
      </c>
      <c r="M53">
        <f>'Stress Testing Data'!P47/'Stress Testing Data'!P46-1</f>
        <v>3.3023674762216126E-2</v>
      </c>
      <c r="N53">
        <f>'Stress Testing Data'!Q47/'Stress Testing Data'!Q46-1</f>
        <v>3.9035048846067788E-3</v>
      </c>
      <c r="O53">
        <f>'Stress Testing Data'!R47/'Stress Testing Data'!R46-1</f>
        <v>9.207050146785134E-3</v>
      </c>
      <c r="P53">
        <f>'Stress Testing Data'!S47/'Stress Testing Data'!S46-1</f>
        <v>-6.7166194140677593E-3</v>
      </c>
      <c r="Q53">
        <f>'Stress Testing Data'!T47/'Stress Testing Data'!T46-1</f>
        <v>-1.1907869925542602E-3</v>
      </c>
      <c r="R53">
        <f>'Stress Testing Data'!U47/'Stress Testing Data'!U46-1</f>
        <v>-7.9646668786881314E-4</v>
      </c>
      <c r="S53">
        <f>'Stress Testing Data'!V47/'Stress Testing Data'!V46-1</f>
        <v>-1.9285925082029864E-3</v>
      </c>
      <c r="T53" s="29">
        <v>39141</v>
      </c>
      <c r="X53">
        <f>'Stress Testing Data'!H48/'Stress Testing Data'!H46-1</f>
        <v>1.8668139697279873E-3</v>
      </c>
      <c r="Y53">
        <f>'Stress Testing Data'!I48/'Stress Testing Data'!I46-1</f>
        <v>-4.1535100887227783E-3</v>
      </c>
      <c r="Z53">
        <f>'Stress Testing Data'!J48/'Stress Testing Data'!J46-1</f>
        <v>-8.6644088128240426E-4</v>
      </c>
      <c r="AA53">
        <f>'Stress Testing Data'!K48/'Stress Testing Data'!K46-1</f>
        <v>2.9520276528898215E-3</v>
      </c>
      <c r="AB53">
        <f>'Stress Testing Data'!L48/'Stress Testing Data'!L46-1</f>
        <v>-2.8177097024261077E-2</v>
      </c>
      <c r="AC53">
        <f>'Stress Testing Data'!M48/'Stress Testing Data'!M46-1</f>
        <v>-3.9486774014857007E-2</v>
      </c>
      <c r="AD53">
        <f>'Stress Testing Data'!N48/'Stress Testing Data'!N46-1</f>
        <v>8.0527029671906281E-3</v>
      </c>
      <c r="AE53">
        <f>'Stress Testing Data'!O48/'Stress Testing Data'!O46-1</f>
        <v>-1.9971798713633748E-2</v>
      </c>
      <c r="AF53">
        <f>'Stress Testing Data'!P48/'Stress Testing Data'!P46-1</f>
        <v>1.445403200860329E-2</v>
      </c>
      <c r="AG53">
        <f>'Stress Testing Data'!Q48/'Stress Testing Data'!Q46-1</f>
        <v>2.9997611253995693E-3</v>
      </c>
      <c r="AH53">
        <f>'Stress Testing Data'!R48/'Stress Testing Data'!R46-1</f>
        <v>1.0098033680442819E-2</v>
      </c>
      <c r="AI53">
        <f>'Stress Testing Data'!S48/'Stress Testing Data'!S46-1</f>
        <v>-9.1477862915113617E-3</v>
      </c>
      <c r="AJ53">
        <f>'Stress Testing Data'!T48/'Stress Testing Data'!T46-1</f>
        <v>-3.0959780448222007E-3</v>
      </c>
      <c r="AK53">
        <f>'Stress Testing Data'!U48/'Stress Testing Data'!U46-1</f>
        <v>-3.4571721305109993E-4</v>
      </c>
      <c r="AL53">
        <f>'Stress Testing Data'!V48/'Stress Testing Data'!V46-1</f>
        <v>-2.8929347446732256E-3</v>
      </c>
      <c r="AM53" s="29">
        <v>39142</v>
      </c>
      <c r="AQ53">
        <f>'Stress Testing Data'!H51/'Stress Testing Data'!H46-1</f>
        <v>9.7676411232261451E-3</v>
      </c>
      <c r="AR53">
        <f>'Stress Testing Data'!I51/'Stress Testing Data'!I46-1</f>
        <v>-8.6089594214001641E-3</v>
      </c>
      <c r="AS53">
        <f>'Stress Testing Data'!J51/'Stress Testing Data'!J46-1</f>
        <v>-1.6665848486277168E-2</v>
      </c>
      <c r="AT53">
        <f>'Stress Testing Data'!K51/'Stress Testing Data'!K46-1</f>
        <v>-2.5946397397210719E-3</v>
      </c>
      <c r="AU53">
        <f>'Stress Testing Data'!L51/'Stress Testing Data'!L46-1</f>
        <v>-5.3230976523015672E-2</v>
      </c>
      <c r="AV53">
        <f>'Stress Testing Data'!M51/'Stress Testing Data'!M46-1</f>
        <v>-5.4204902160378432E-2</v>
      </c>
      <c r="AW53">
        <f>'Stress Testing Data'!N51/'Stress Testing Data'!N46-1</f>
        <v>-8.8206632232822324E-3</v>
      </c>
      <c r="AX53">
        <f>'Stress Testing Data'!O51/'Stress Testing Data'!O46-1</f>
        <v>-4.7506595999552648E-2</v>
      </c>
      <c r="AY53">
        <f>'Stress Testing Data'!P51/'Stress Testing Data'!P46-1</f>
        <v>4.026546120263097E-3</v>
      </c>
      <c r="AZ53">
        <f>'Stress Testing Data'!Q51/'Stress Testing Data'!Q46-1</f>
        <v>-6.3648169204637561E-3</v>
      </c>
      <c r="BA53">
        <f>'Stress Testing Data'!R51/'Stress Testing Data'!R46-1</f>
        <v>4.5540522142597517E-3</v>
      </c>
      <c r="BB53">
        <f>'Stress Testing Data'!S51/'Stress Testing Data'!S46-1</f>
        <v>-1.1788467243249445E-2</v>
      </c>
      <c r="BC53">
        <f>'Stress Testing Data'!T51/'Stress Testing Data'!T46-1</f>
        <v>-1.0002338194180505E-2</v>
      </c>
      <c r="BD53">
        <f>'Stress Testing Data'!U51/'Stress Testing Data'!U46-1</f>
        <v>-7.5334641426820781E-3</v>
      </c>
      <c r="BE53">
        <f>'Stress Testing Data'!V51/'Stress Testing Data'!V46-1</f>
        <v>-5.3037903358488236E-3</v>
      </c>
      <c r="BF53" s="29">
        <v>39147</v>
      </c>
      <c r="BI53" s="90">
        <v>39696</v>
      </c>
      <c r="BJ53" s="89">
        <f>$B$5*('Stress Testing Data'!H444-'Stress Testing Data'!H443)+$B$6*('Stress Testing Data'!I444-'Stress Testing Data'!I443)+$B$7*('Stress Testing Data'!J444-'Stress Testing Data'!J443)+$B$8*('Stress Testing Data'!K444-'Stress Testing Data'!K443)+$B$9*('Stress Testing Data'!L444-'Stress Testing Data'!L443)+$B$10*('Stress Testing Data'!M444-'Stress Testing Data'!M443)+$B$11*('Stress Testing Data'!N444-'Stress Testing Data'!N443)+$B$12*('Stress Testing Data'!O444-'Stress Testing Data'!O443)+$B$13*('Stress Testing Data'!P444-'Stress Testing Data'!P443)+$B$14*('Stress Testing Data'!Q444-'Stress Testing Data'!Q443)+$B$15*('Stress Testing Data'!R444-'Stress Testing Data'!R443)+$B$16*('Stress Testing Data'!S444-'Stress Testing Data'!S443)+$B$17*('Stress Testing Data'!T444-'Stress Testing Data'!T443)+$B$18*('Stress Testing Data'!U444-'Stress Testing Data'!U443)+$B$19*('Stress Testing Data'!V444-'Stress Testing Data'!V443)</f>
        <v>-15816.150687821209</v>
      </c>
    </row>
    <row r="54" spans="5:62" x14ac:dyDescent="0.25">
      <c r="E54">
        <f>'Stress Testing Data'!H48/'Stress Testing Data'!H47-1</f>
        <v>7.0867635300928544E-3</v>
      </c>
      <c r="F54">
        <f>'Stress Testing Data'!I48/'Stress Testing Data'!I47-1</f>
        <v>-3.1749192820950123E-3</v>
      </c>
      <c r="G54">
        <f>'Stress Testing Data'!J48/'Stress Testing Data'!J47-1</f>
        <v>-1.5788324617425076E-3</v>
      </c>
      <c r="H54">
        <f>'Stress Testing Data'!K48/'Stress Testing Data'!K47-1</f>
        <v>-2.5944345993798024E-3</v>
      </c>
      <c r="I54">
        <f>'Stress Testing Data'!L48/'Stress Testing Data'!L47-1</f>
        <v>-1.8526535973896197E-3</v>
      </c>
      <c r="J54">
        <f>'Stress Testing Data'!M48/'Stress Testing Data'!M47-1</f>
        <v>-1.5591543106647454E-2</v>
      </c>
      <c r="K54">
        <f>'Stress Testing Data'!N48/'Stress Testing Data'!N47-1</f>
        <v>-5.2354436030332963E-4</v>
      </c>
      <c r="L54">
        <f>'Stress Testing Data'!O48/'Stress Testing Data'!O47-1</f>
        <v>-9.7449657076754681E-3</v>
      </c>
      <c r="M54">
        <f>'Stress Testing Data'!P48/'Stress Testing Data'!P47-1</f>
        <v>-1.7976008882746419E-2</v>
      </c>
      <c r="N54">
        <f>'Stress Testing Data'!Q48/'Stress Testing Data'!Q47-1</f>
        <v>-9.0022970814407355E-4</v>
      </c>
      <c r="O54">
        <f>'Stress Testing Data'!R48/'Stress Testing Data'!R47-1</f>
        <v>8.8285504300422701E-4</v>
      </c>
      <c r="P54">
        <f>'Stress Testing Data'!S48/'Stress Testing Data'!S47-1</f>
        <v>-2.4476065189064089E-3</v>
      </c>
      <c r="Q54">
        <f>'Stress Testing Data'!T48/'Stress Testing Data'!T47-1</f>
        <v>-1.9074624337228618E-3</v>
      </c>
      <c r="R54">
        <f>'Stress Testing Data'!U48/'Stress Testing Data'!U47-1</f>
        <v>4.5110876792398003E-4</v>
      </c>
      <c r="S54">
        <f>'Stress Testing Data'!V48/'Stress Testing Data'!V47-1</f>
        <v>-9.6620565345484355E-4</v>
      </c>
      <c r="T54" s="29">
        <v>39142</v>
      </c>
      <c r="X54">
        <f>'Stress Testing Data'!H49/'Stress Testing Data'!H47-1</f>
        <v>6.5127512337679327E-3</v>
      </c>
      <c r="Y54">
        <f>'Stress Testing Data'!I49/'Stress Testing Data'!I47-1</f>
        <v>-2.7968990627441626E-3</v>
      </c>
      <c r="Z54">
        <f>'Stress Testing Data'!J49/'Stress Testing Data'!J47-1</f>
        <v>-1.0236820619375919E-2</v>
      </c>
      <c r="AA54">
        <f>'Stress Testing Data'!K49/'Stress Testing Data'!K47-1</f>
        <v>-1.3967602887336672E-2</v>
      </c>
      <c r="AB54">
        <f>'Stress Testing Data'!L49/'Stress Testing Data'!L47-1</f>
        <v>-7.6886047847801731E-3</v>
      </c>
      <c r="AC54">
        <f>'Stress Testing Data'!M49/'Stress Testing Data'!M47-1</f>
        <v>-1.1034224145560878E-2</v>
      </c>
      <c r="AD54">
        <f>'Stress Testing Data'!N49/'Stress Testing Data'!N47-1</f>
        <v>-9.6868696429890377E-3</v>
      </c>
      <c r="AE54">
        <f>'Stress Testing Data'!O49/'Stress Testing Data'!O47-1</f>
        <v>-4.3285136722974404E-2</v>
      </c>
      <c r="AF54">
        <f>'Stress Testing Data'!P49/'Stress Testing Data'!P47-1</f>
        <v>-3.2686310543839969E-2</v>
      </c>
      <c r="AG54">
        <f>'Stress Testing Data'!Q49/'Stress Testing Data'!Q47-1</f>
        <v>-9.6984953316439082E-3</v>
      </c>
      <c r="AH54">
        <f>'Stress Testing Data'!R49/'Stress Testing Data'!R47-1</f>
        <v>-3.7276933393606271E-3</v>
      </c>
      <c r="AI54">
        <f>'Stress Testing Data'!S49/'Stress Testing Data'!S47-1</f>
        <v>-7.0685517062512027E-3</v>
      </c>
      <c r="AJ54">
        <f>'Stress Testing Data'!T49/'Stress Testing Data'!T47-1</f>
        <v>-3.0995553953717669E-3</v>
      </c>
      <c r="AK54">
        <f>'Stress Testing Data'!U49/'Stress Testing Data'!U47-1</f>
        <v>-3.5593346561267891E-3</v>
      </c>
      <c r="AL54">
        <f>'Stress Testing Data'!V49/'Stress Testing Data'!V47-1</f>
        <v>-2.8986169603645306E-3</v>
      </c>
      <c r="AM54" s="29">
        <v>39143</v>
      </c>
      <c r="AQ54">
        <f>'Stress Testing Data'!H52/'Stress Testing Data'!H47-1</f>
        <v>1.7820738330897923E-2</v>
      </c>
      <c r="AR54">
        <f>'Stress Testing Data'!I52/'Stress Testing Data'!I47-1</f>
        <v>-3.9307794966157994E-3</v>
      </c>
      <c r="AS54">
        <f>'Stress Testing Data'!J52/'Stress Testing Data'!J47-1</f>
        <v>-1.5024195205254887E-2</v>
      </c>
      <c r="AT54">
        <f>'Stress Testing Data'!K52/'Stress Testing Data'!K47-1</f>
        <v>-1.0555704463182436E-2</v>
      </c>
      <c r="AU54">
        <f>'Stress Testing Data'!L52/'Stress Testing Data'!L47-1</f>
        <v>-3.1406757619158454E-2</v>
      </c>
      <c r="AV54">
        <f>'Stress Testing Data'!M52/'Stress Testing Data'!M47-1</f>
        <v>-3.8130571458295459E-2</v>
      </c>
      <c r="AW54">
        <f>'Stress Testing Data'!N52/'Stress Testing Data'!N47-1</f>
        <v>-2.4375592870218288E-3</v>
      </c>
      <c r="AX54">
        <f>'Stress Testing Data'!O52/'Stress Testing Data'!O47-1</f>
        <v>-3.2051332797744636E-2</v>
      </c>
      <c r="AY54">
        <f>'Stress Testing Data'!P52/'Stress Testing Data'!P47-1</f>
        <v>-2.0772476607555324E-2</v>
      </c>
      <c r="AZ54">
        <f>'Stress Testing Data'!Q52/'Stress Testing Data'!Q47-1</f>
        <v>-1.5468294020605344E-2</v>
      </c>
      <c r="BA54">
        <f>'Stress Testing Data'!R52/'Stress Testing Data'!R47-1</f>
        <v>-1.1379259632914862E-2</v>
      </c>
      <c r="BB54">
        <f>'Stress Testing Data'!S52/'Stress Testing Data'!S47-1</f>
        <v>-2.9605440327614696E-3</v>
      </c>
      <c r="BC54">
        <f>'Stress Testing Data'!T52/'Stress Testing Data'!T47-1</f>
        <v>-8.1068006146356453E-3</v>
      </c>
      <c r="BD54">
        <f>'Stress Testing Data'!U52/'Stress Testing Data'!U47-1</f>
        <v>-5.2379999652412135E-3</v>
      </c>
      <c r="BE54">
        <f>'Stress Testing Data'!V52/'Stress Testing Data'!V47-1</f>
        <v>-2.4155141336371644E-3</v>
      </c>
      <c r="BF54" s="29">
        <v>39148</v>
      </c>
      <c r="BI54" s="90">
        <v>39699</v>
      </c>
      <c r="BJ54" s="89">
        <f>$B$5*('Stress Testing Data'!H445-'Stress Testing Data'!H444)+$B$6*('Stress Testing Data'!I445-'Stress Testing Data'!I444)+$B$7*('Stress Testing Data'!J445-'Stress Testing Data'!J444)+$B$8*('Stress Testing Data'!K445-'Stress Testing Data'!K444)+$B$9*('Stress Testing Data'!L445-'Stress Testing Data'!L444)+$B$10*('Stress Testing Data'!M445-'Stress Testing Data'!M444)+$B$11*('Stress Testing Data'!N445-'Stress Testing Data'!N444)+$B$12*('Stress Testing Data'!O445-'Stress Testing Data'!O444)+$B$13*('Stress Testing Data'!P445-'Stress Testing Data'!P444)+$B$14*('Stress Testing Data'!Q445-'Stress Testing Data'!Q444)+$B$15*('Stress Testing Data'!R445-'Stress Testing Data'!R444)+$B$16*('Stress Testing Data'!S445-'Stress Testing Data'!S444)+$B$17*('Stress Testing Data'!T445-'Stress Testing Data'!T444)+$B$18*('Stress Testing Data'!U445-'Stress Testing Data'!U444)+$B$19*('Stress Testing Data'!V445-'Stress Testing Data'!V444)</f>
        <v>36097.211895696819</v>
      </c>
    </row>
    <row r="55" spans="5:62" x14ac:dyDescent="0.25">
      <c r="E55">
        <f>'Stress Testing Data'!H49/'Stress Testing Data'!H48-1</f>
        <v>-5.6997303222694473E-4</v>
      </c>
      <c r="F55">
        <f>'Stress Testing Data'!I49/'Stress Testing Data'!I48-1</f>
        <v>3.7922422565705993E-4</v>
      </c>
      <c r="G55">
        <f>'Stress Testing Data'!J49/'Stress Testing Data'!J48-1</f>
        <v>-8.6716792863885672E-3</v>
      </c>
      <c r="H55">
        <f>'Stress Testing Data'!K49/'Stress Testing Data'!K48-1</f>
        <v>-1.1402751982227732E-2</v>
      </c>
      <c r="I55">
        <f>'Stress Testing Data'!L49/'Stress Testing Data'!L48-1</f>
        <v>-5.8467832514143003E-3</v>
      </c>
      <c r="J55">
        <f>'Stress Testing Data'!M49/'Stress Testing Data'!M48-1</f>
        <v>4.6295000100555761E-3</v>
      </c>
      <c r="K55">
        <f>'Stress Testing Data'!N49/'Stress Testing Data'!N48-1</f>
        <v>-9.1681252029303106E-3</v>
      </c>
      <c r="L55">
        <f>'Stress Testing Data'!O49/'Stress Testing Data'!O48-1</f>
        <v>-3.3870235296777018E-2</v>
      </c>
      <c r="M55">
        <f>'Stress Testing Data'!P49/'Stress Testing Data'!P48-1</f>
        <v>-1.4979574627660086E-2</v>
      </c>
      <c r="N55">
        <f>'Stress Testing Data'!Q49/'Stress Testing Data'!Q48-1</f>
        <v>-8.8061932202523341E-3</v>
      </c>
      <c r="O55">
        <f>'Stress Testing Data'!R49/'Stress Testing Data'!R48-1</f>
        <v>-4.6064815269182269E-3</v>
      </c>
      <c r="P55">
        <f>'Stress Testing Data'!S49/'Stress Testing Data'!S48-1</f>
        <v>-4.632283193887532E-3</v>
      </c>
      <c r="Q55">
        <f>'Stress Testing Data'!T49/'Stress Testing Data'!T48-1</f>
        <v>-1.1943711798063639E-3</v>
      </c>
      <c r="R55">
        <f>'Stress Testing Data'!U49/'Stress Testing Data'!U48-1</f>
        <v>-4.0086350936126003E-3</v>
      </c>
      <c r="S55">
        <f>'Stress Testing Data'!V49/'Stress Testing Data'!V48-1</f>
        <v>-1.9342802193930142E-3</v>
      </c>
      <c r="T55" s="29">
        <v>39143</v>
      </c>
      <c r="X55">
        <f>'Stress Testing Data'!H50/'Stress Testing Data'!H48-1</f>
        <v>1.484558001517966E-2</v>
      </c>
      <c r="Y55">
        <f>'Stress Testing Data'!I50/'Stress Testing Data'!I48-1</f>
        <v>-7.3556843903443969E-3</v>
      </c>
      <c r="Z55">
        <f>'Stress Testing Data'!J50/'Stress Testing Data'!J48-1</f>
        <v>-1.9434811508670657E-2</v>
      </c>
      <c r="AA55">
        <f>'Stress Testing Data'!K50/'Stress Testing Data'!K48-1</f>
        <v>-2.0703156366169706E-2</v>
      </c>
      <c r="AB55">
        <f>'Stress Testing Data'!L50/'Stress Testing Data'!L48-1</f>
        <v>-3.3412025861922712E-2</v>
      </c>
      <c r="AC55">
        <f>'Stress Testing Data'!M50/'Stress Testing Data'!M48-1</f>
        <v>-3.5625954538625382E-2</v>
      </c>
      <c r="AD55">
        <f>'Stress Testing Data'!N50/'Stress Testing Data'!N48-1</f>
        <v>-2.9096738955140644E-2</v>
      </c>
      <c r="AE55">
        <f>'Stress Testing Data'!O50/'Stress Testing Data'!O48-1</f>
        <v>-3.4870356406628389E-2</v>
      </c>
      <c r="AF55">
        <f>'Stress Testing Data'!P50/'Stress Testing Data'!P48-1</f>
        <v>6.5334758396473624E-4</v>
      </c>
      <c r="AG55">
        <f>'Stress Testing Data'!Q50/'Stress Testing Data'!Q48-1</f>
        <v>-9.6192322032601085E-3</v>
      </c>
      <c r="AH55">
        <f>'Stress Testing Data'!R50/'Stress Testing Data'!R48-1</f>
        <v>-4.5085249771910085E-3</v>
      </c>
      <c r="AI55">
        <f>'Stress Testing Data'!S50/'Stress Testing Data'!S48-1</f>
        <v>-9.6939513835616609E-3</v>
      </c>
      <c r="AJ55">
        <f>'Stress Testing Data'!T50/'Stress Testing Data'!T48-1</f>
        <v>-6.9278084923493077E-3</v>
      </c>
      <c r="AK55">
        <f>'Stress Testing Data'!U50/'Stress Testing Data'!U48-1</f>
        <v>-9.6971087508537224E-3</v>
      </c>
      <c r="AL55">
        <f>'Stress Testing Data'!V50/'Stress Testing Data'!V48-1</f>
        <v>-6.286318481470099E-3</v>
      </c>
      <c r="AM55" s="29">
        <v>39146</v>
      </c>
      <c r="AQ55">
        <f>'Stress Testing Data'!H53/'Stress Testing Data'!H48-1</f>
        <v>3.7562372625263851E-3</v>
      </c>
      <c r="AR55">
        <f>'Stress Testing Data'!I53/'Stress Testing Data'!I48-1</f>
        <v>-4.0948984442947811E-3</v>
      </c>
      <c r="AS55">
        <f>'Stress Testing Data'!J53/'Stress Testing Data'!J48-1</f>
        <v>-1.5813108728857661E-2</v>
      </c>
      <c r="AT55">
        <f>'Stress Testing Data'!K53/'Stress Testing Data'!K48-1</f>
        <v>-9.1224103764064868E-4</v>
      </c>
      <c r="AU55">
        <f>'Stress Testing Data'!L53/'Stress Testing Data'!L48-1</f>
        <v>-1.7760872517589621E-2</v>
      </c>
      <c r="AV55">
        <f>'Stress Testing Data'!M53/'Stress Testing Data'!M48-1</f>
        <v>-8.9687690143699372E-3</v>
      </c>
      <c r="AW55">
        <f>'Stress Testing Data'!N53/'Stress Testing Data'!N48-1</f>
        <v>-1.6505654133029957E-3</v>
      </c>
      <c r="AX55">
        <f>'Stress Testing Data'!O53/'Stress Testing Data'!O48-1</f>
        <v>-1.9117897591788502E-2</v>
      </c>
      <c r="AY55">
        <f>'Stress Testing Data'!P53/'Stress Testing Data'!P48-1</f>
        <v>-1.0727550499186056E-2</v>
      </c>
      <c r="AZ55">
        <f>'Stress Testing Data'!Q53/'Stress Testing Data'!Q48-1</f>
        <v>-1.1217826648694973E-2</v>
      </c>
      <c r="BA55">
        <f>'Stress Testing Data'!R53/'Stress Testing Data'!R48-1</f>
        <v>-1.0683152529657791E-2</v>
      </c>
      <c r="BB55">
        <f>'Stress Testing Data'!S53/'Stress Testing Data'!S48-1</f>
        <v>5.6431801416043648E-3</v>
      </c>
      <c r="BC55">
        <f>'Stress Testing Data'!T53/'Stress Testing Data'!T48-1</f>
        <v>-3.5833413641552792E-3</v>
      </c>
      <c r="BD55">
        <f>'Stress Testing Data'!U53/'Stress Testing Data'!U48-1</f>
        <v>-6.7537616987408677E-3</v>
      </c>
      <c r="BE55">
        <f>'Stress Testing Data'!V53/'Stress Testing Data'!V48-1</f>
        <v>-1.4507101645447884E-3</v>
      </c>
      <c r="BF55" s="29">
        <v>39149</v>
      </c>
      <c r="BI55" s="90">
        <v>39700</v>
      </c>
      <c r="BJ55" s="89">
        <f>$B$5*('Stress Testing Data'!H446-'Stress Testing Data'!H445)+$B$6*('Stress Testing Data'!I446-'Stress Testing Data'!I445)+$B$7*('Stress Testing Data'!J446-'Stress Testing Data'!J445)+$B$8*('Stress Testing Data'!K446-'Stress Testing Data'!K445)+$B$9*('Stress Testing Data'!L446-'Stress Testing Data'!L445)+$B$10*('Stress Testing Data'!M446-'Stress Testing Data'!M445)+$B$11*('Stress Testing Data'!N446-'Stress Testing Data'!N445)+$B$12*('Stress Testing Data'!O446-'Stress Testing Data'!O445)+$B$13*('Stress Testing Data'!P446-'Stress Testing Data'!P445)+$B$14*('Stress Testing Data'!Q446-'Stress Testing Data'!Q445)+$B$15*('Stress Testing Data'!R446-'Stress Testing Data'!R445)+$B$16*('Stress Testing Data'!S446-'Stress Testing Data'!S445)+$B$17*('Stress Testing Data'!T446-'Stress Testing Data'!T445)+$B$18*('Stress Testing Data'!U446-'Stress Testing Data'!U445)+$B$19*('Stress Testing Data'!V446-'Stress Testing Data'!V445)</f>
        <v>-24047.938914783299</v>
      </c>
    </row>
    <row r="56" spans="5:62" x14ac:dyDescent="0.25">
      <c r="E56">
        <f>'Stress Testing Data'!H50/'Stress Testing Data'!H49-1</f>
        <v>1.5424344507815713E-2</v>
      </c>
      <c r="F56">
        <f>'Stress Testing Data'!I50/'Stress Testing Data'!I49-1</f>
        <v>-7.7319764632144405E-3</v>
      </c>
      <c r="G56">
        <f>'Stress Testing Data'!J50/'Stress Testing Data'!J49-1</f>
        <v>-1.0857283099240278E-2</v>
      </c>
      <c r="H56">
        <f>'Stress Testing Data'!K50/'Stress Testing Data'!K49-1</f>
        <v>-9.4076778006312312E-3</v>
      </c>
      <c r="I56">
        <f>'Stress Testing Data'!L50/'Stress Testing Data'!L49-1</f>
        <v>-2.7727358465590934E-2</v>
      </c>
      <c r="J56">
        <f>'Stress Testing Data'!M50/'Stress Testing Data'!M49-1</f>
        <v>-4.0069950711459246E-2</v>
      </c>
      <c r="K56">
        <f>'Stress Testing Data'!N50/'Stress Testing Data'!N49-1</f>
        <v>-2.0113012367806493E-2</v>
      </c>
      <c r="L56">
        <f>'Stress Testing Data'!O50/'Stress Testing Data'!O49-1</f>
        <v>-1.0351830016940289E-3</v>
      </c>
      <c r="M56">
        <f>'Stress Testing Data'!P50/'Stress Testing Data'!P49-1</f>
        <v>1.5870657916271735E-2</v>
      </c>
      <c r="N56">
        <f>'Stress Testing Data'!Q50/'Stress Testing Data'!Q49-1</f>
        <v>-8.2026237194643414E-4</v>
      </c>
      <c r="O56">
        <f>'Stress Testing Data'!R50/'Stress Testing Data'!R49-1</f>
        <v>9.8409872989257963E-5</v>
      </c>
      <c r="P56">
        <f>'Stress Testing Data'!S50/'Stress Testing Data'!S49-1</f>
        <v>-5.0852243891491566E-3</v>
      </c>
      <c r="Q56">
        <f>'Stress Testing Data'!T50/'Stress Testing Data'!T49-1</f>
        <v>-5.7402933534880241E-3</v>
      </c>
      <c r="R56">
        <f>'Stress Testing Data'!U50/'Stress Testing Data'!U49-1</f>
        <v>-5.7113684492392514E-3</v>
      </c>
      <c r="S56">
        <f>'Stress Testing Data'!V50/'Stress Testing Data'!V49-1</f>
        <v>-4.360472638048063E-3</v>
      </c>
      <c r="T56" s="29">
        <v>39146</v>
      </c>
      <c r="X56">
        <f>'Stress Testing Data'!H51/'Stress Testing Data'!H49-1</f>
        <v>8.4609007795279911E-3</v>
      </c>
      <c r="Y56">
        <f>'Stress Testing Data'!I51/'Stress Testing Data'!I49-1</f>
        <v>-4.8514167217590387E-3</v>
      </c>
      <c r="Z56">
        <f>'Stress Testing Data'!J51/'Stress Testing Data'!J49-1</f>
        <v>-7.2038993472196555E-3</v>
      </c>
      <c r="AA56">
        <f>'Stress Testing Data'!K51/'Stress Testing Data'!K49-1</f>
        <v>5.9401443033899604E-3</v>
      </c>
      <c r="AB56">
        <f>'Stress Testing Data'!L51/'Stress Testing Data'!L49-1</f>
        <v>-2.005074241862681E-2</v>
      </c>
      <c r="AC56">
        <f>'Stress Testing Data'!M51/'Stress Testing Data'!M49-1</f>
        <v>-1.9860746232509885E-2</v>
      </c>
      <c r="AD56">
        <f>'Stress Testing Data'!N51/'Stress Testing Data'!N49-1</f>
        <v>-7.6404992655142445E-3</v>
      </c>
      <c r="AE56">
        <f>'Stress Testing Data'!O51/'Stress Testing Data'!O49-1</f>
        <v>5.9767456657893181E-3</v>
      </c>
      <c r="AF56">
        <f>'Stress Testing Data'!P51/'Stress Testing Data'!P49-1</f>
        <v>4.7721451983657737E-3</v>
      </c>
      <c r="AG56">
        <f>'Stress Testing Data'!Q51/'Stress Testing Data'!Q49-1</f>
        <v>-5.3508944523217306E-4</v>
      </c>
      <c r="AH56">
        <f>'Stress Testing Data'!R51/'Stress Testing Data'!R49-1</f>
        <v>-8.8615836965644235E-4</v>
      </c>
      <c r="AI56">
        <f>'Stress Testing Data'!S51/'Stress Testing Data'!S49-1</f>
        <v>1.9763779820853866E-3</v>
      </c>
      <c r="AJ56">
        <f>'Stress Testing Data'!T51/'Stress Testing Data'!T49-1</f>
        <v>-5.7402933534880241E-3</v>
      </c>
      <c r="AK56">
        <f>'Stress Testing Data'!U51/'Stress Testing Data'!U49-1</f>
        <v>-3.1944028184757167E-3</v>
      </c>
      <c r="AL56">
        <f>'Stress Testing Data'!V51/'Stress Testing Data'!V49-1</f>
        <v>-4.8450722759474374E-4</v>
      </c>
      <c r="AM56" s="29">
        <v>39147</v>
      </c>
      <c r="AQ56">
        <f>'Stress Testing Data'!H54/'Stress Testing Data'!H49-1</f>
        <v>-4.17254404224221E-3</v>
      </c>
      <c r="AR56">
        <f>'Stress Testing Data'!I54/'Stress Testing Data'!I49-1</f>
        <v>-5.8369355767426967E-3</v>
      </c>
      <c r="AS56">
        <f>'Stress Testing Data'!J54/'Stress Testing Data'!J49-1</f>
        <v>-5.9689294001179505E-3</v>
      </c>
      <c r="AT56">
        <f>'Stress Testing Data'!K54/'Stress Testing Data'!K49-1</f>
        <v>1.1296323722816526E-2</v>
      </c>
      <c r="AU56">
        <f>'Stress Testing Data'!L54/'Stress Testing Data'!L49-1</f>
        <v>-1.6779806775914285E-2</v>
      </c>
      <c r="AV56">
        <f>'Stress Testing Data'!M54/'Stress Testing Data'!M49-1</f>
        <v>-1.5765699461974925E-2</v>
      </c>
      <c r="AW56">
        <f>'Stress Testing Data'!N54/'Stress Testing Data'!N49-1</f>
        <v>-9.3917678060178034E-3</v>
      </c>
      <c r="AX56">
        <f>'Stress Testing Data'!O54/'Stress Testing Data'!O49-1</f>
        <v>1.4646260639182618E-2</v>
      </c>
      <c r="AY56">
        <f>'Stress Testing Data'!P54/'Stress Testing Data'!P49-1</f>
        <v>-4.613641356674969E-3</v>
      </c>
      <c r="AZ56">
        <f>'Stress Testing Data'!Q54/'Stress Testing Data'!Q49-1</f>
        <v>1.5694426834093056E-2</v>
      </c>
      <c r="BA56">
        <f>'Stress Testing Data'!R54/'Stress Testing Data'!R49-1</f>
        <v>9.74792987132167E-3</v>
      </c>
      <c r="BB56">
        <f>'Stress Testing Data'!S54/'Stress Testing Data'!S49-1</f>
        <v>1.6645504907013997E-2</v>
      </c>
      <c r="BC56">
        <f>'Stress Testing Data'!T54/'Stress Testing Data'!T49-1</f>
        <v>3.8267862032690392E-3</v>
      </c>
      <c r="BD56">
        <f>'Stress Testing Data'!U54/'Stress Testing Data'!U49-1</f>
        <v>-3.6222667537000319E-4</v>
      </c>
      <c r="BE56">
        <f>'Stress Testing Data'!V54/'Stress Testing Data'!V49-1</f>
        <v>9.2054525036908696E-3</v>
      </c>
      <c r="BF56" s="29">
        <v>39150</v>
      </c>
      <c r="BI56" s="90">
        <v>39701</v>
      </c>
      <c r="BJ56" s="89">
        <f>$B$5*('Stress Testing Data'!H447-'Stress Testing Data'!H446)+$B$6*('Stress Testing Data'!I447-'Stress Testing Data'!I446)+$B$7*('Stress Testing Data'!J447-'Stress Testing Data'!J446)+$B$8*('Stress Testing Data'!K447-'Stress Testing Data'!K446)+$B$9*('Stress Testing Data'!L447-'Stress Testing Data'!L446)+$B$10*('Stress Testing Data'!M447-'Stress Testing Data'!M446)+$B$11*('Stress Testing Data'!N447-'Stress Testing Data'!N446)+$B$12*('Stress Testing Data'!O447-'Stress Testing Data'!O446)+$B$13*('Stress Testing Data'!P447-'Stress Testing Data'!P446)+$B$14*('Stress Testing Data'!Q447-'Stress Testing Data'!Q446)+$B$15*('Stress Testing Data'!R447-'Stress Testing Data'!R446)+$B$16*('Stress Testing Data'!S447-'Stress Testing Data'!S446)+$B$17*('Stress Testing Data'!T447-'Stress Testing Data'!T446)+$B$18*('Stress Testing Data'!U447-'Stress Testing Data'!U446)+$B$19*('Stress Testing Data'!V447-'Stress Testing Data'!V446)</f>
        <v>-18590.99670695141</v>
      </c>
    </row>
    <row r="57" spans="5:62" x14ac:dyDescent="0.25">
      <c r="E57">
        <f>'Stress Testing Data'!H51/'Stress Testing Data'!H50-1</f>
        <v>-6.8576686839856293E-3</v>
      </c>
      <c r="F57">
        <f>'Stress Testing Data'!I51/'Stress Testing Data'!I50-1</f>
        <v>2.9030057133032638E-3</v>
      </c>
      <c r="G57">
        <f>'Stress Testing Data'!J51/'Stress Testing Data'!J50-1</f>
        <v>3.6934849638965428E-3</v>
      </c>
      <c r="H57">
        <f>'Stress Testing Data'!K51/'Stress Testing Data'!K50-1</f>
        <v>1.5493580719407429E-2</v>
      </c>
      <c r="I57">
        <f>'Stress Testing Data'!L51/'Stress Testing Data'!L50-1</f>
        <v>7.8955384724692657E-3</v>
      </c>
      <c r="J57">
        <f>'Stress Testing Data'!M51/'Stress Testing Data'!M50-1</f>
        <v>2.1052788683850077E-2</v>
      </c>
      <c r="K57">
        <f>'Stress Testing Data'!N51/'Stress Testing Data'!N50-1</f>
        <v>1.2728522023168098E-2</v>
      </c>
      <c r="L57">
        <f>'Stress Testing Data'!O51/'Stress Testing Data'!O50-1</f>
        <v>7.0191948186453246E-3</v>
      </c>
      <c r="M57">
        <f>'Stress Testing Data'!P51/'Stress Testing Data'!P50-1</f>
        <v>-1.0925123815142879E-2</v>
      </c>
      <c r="N57">
        <f>'Stress Testing Data'!Q51/'Stress Testing Data'!Q50-1</f>
        <v>2.8540703536616974E-4</v>
      </c>
      <c r="O57">
        <f>'Stress Testing Data'!R51/'Stress Testing Data'!R50-1</f>
        <v>-9.8447136094415022E-4</v>
      </c>
      <c r="P57">
        <f>'Stress Testing Data'!S51/'Stress Testing Data'!S50-1</f>
        <v>7.0976957467527857E-3</v>
      </c>
      <c r="Q57">
        <f>'Stress Testing Data'!T51/'Stress Testing Data'!T50-1</f>
        <v>0</v>
      </c>
      <c r="R57">
        <f>'Stress Testing Data'!U51/'Stress Testing Data'!U50-1</f>
        <v>2.5314235232056781E-3</v>
      </c>
      <c r="S57">
        <f>'Stress Testing Data'!V51/'Stress Testing Data'!V50-1</f>
        <v>3.8929404708580861E-3</v>
      </c>
      <c r="T57" s="29">
        <v>39147</v>
      </c>
      <c r="X57">
        <f>'Stress Testing Data'!H52/'Stress Testing Data'!H50-1</f>
        <v>-4.1258878665317855E-3</v>
      </c>
      <c r="Y57">
        <f>'Stress Testing Data'!I52/'Stress Testing Data'!I50-1</f>
        <v>6.6463048581291151E-3</v>
      </c>
      <c r="Z57">
        <f>'Stress Testing Data'!J52/'Stress Testing Data'!J50-1</f>
        <v>6.0864767499713146E-3</v>
      </c>
      <c r="AA57">
        <f>'Stress Testing Data'!K52/'Stress Testing Data'!K50-1</f>
        <v>1.2990114145319032E-2</v>
      </c>
      <c r="AB57">
        <f>'Stress Testing Data'!L52/'Stress Testing Data'!L50-1</f>
        <v>3.9345272206914306E-3</v>
      </c>
      <c r="AC57">
        <f>'Stress Testing Data'!M52/'Stress Testing Data'!M50-1</f>
        <v>1.3200212179855564E-2</v>
      </c>
      <c r="AD57">
        <f>'Stress Testing Data'!N52/'Stress Testing Data'!N50-1</f>
        <v>2.7996323137843504E-2</v>
      </c>
      <c r="AE57">
        <f>'Stress Testing Data'!O52/'Stress Testing Data'!O50-1</f>
        <v>1.2790484118219592E-2</v>
      </c>
      <c r="AF57">
        <f>'Stress Testing Data'!P52/'Stress Testing Data'!P50-1</f>
        <v>-3.4987189409864117E-3</v>
      </c>
      <c r="AG57">
        <f>'Stress Testing Data'!Q52/'Stress Testing Data'!Q50-1</f>
        <v>-5.010152349099295E-3</v>
      </c>
      <c r="AH57">
        <f>'Stress Testing Data'!R52/'Stress Testing Data'!R50-1</f>
        <v>-7.7778401646663164E-3</v>
      </c>
      <c r="AI57">
        <f>'Stress Testing Data'!S52/'Stress Testing Data'!S50-1</f>
        <v>9.2696145124981921E-3</v>
      </c>
      <c r="AJ57">
        <f>'Stress Testing Data'!T52/'Stress Testing Data'!T50-1</f>
        <v>7.2162196667280298E-4</v>
      </c>
      <c r="AK57">
        <f>'Stress Testing Data'!U52/'Stress Testing Data'!U50-1</f>
        <v>4.0498369769013109E-3</v>
      </c>
      <c r="AL57">
        <f>'Stress Testing Data'!V52/'Stress Testing Data'!V50-1</f>
        <v>4.8661987923279693E-3</v>
      </c>
      <c r="AM57" s="29">
        <v>39148</v>
      </c>
      <c r="AQ57">
        <f>'Stress Testing Data'!H55/'Stress Testing Data'!H50-1</f>
        <v>-1.4963559530798864E-2</v>
      </c>
      <c r="AR57">
        <f>'Stress Testing Data'!I55/'Stress Testing Data'!I50-1</f>
        <v>7.6394120295559809E-3</v>
      </c>
      <c r="AS57">
        <f>'Stress Testing Data'!J55/'Stress Testing Data'!J50-1</f>
        <v>5.0460698049372699E-3</v>
      </c>
      <c r="AT57">
        <f>'Stress Testing Data'!K55/'Stress Testing Data'!K50-1</f>
        <v>2.3636931697497143E-2</v>
      </c>
      <c r="AU57">
        <f>'Stress Testing Data'!L55/'Stress Testing Data'!L50-1</f>
        <v>2.4624405385639481E-2</v>
      </c>
      <c r="AV57">
        <f>'Stress Testing Data'!M55/'Stress Testing Data'!M50-1</f>
        <v>4.1751160543869847E-2</v>
      </c>
      <c r="AW57">
        <f>'Stress Testing Data'!N55/'Stress Testing Data'!N50-1</f>
        <v>1.3948283911773274E-3</v>
      </c>
      <c r="AX57">
        <f>'Stress Testing Data'!O55/'Stress Testing Data'!O50-1</f>
        <v>1.5754152615788719E-2</v>
      </c>
      <c r="AY57">
        <f>'Stress Testing Data'!P55/'Stress Testing Data'!P50-1</f>
        <v>-3.9022643230598231E-2</v>
      </c>
      <c r="AZ57">
        <f>'Stress Testing Data'!Q55/'Stress Testing Data'!Q50-1</f>
        <v>1.2681132619350111E-2</v>
      </c>
      <c r="BA57">
        <f>'Stress Testing Data'!R55/'Stress Testing Data'!R50-1</f>
        <v>3.6428726620800767E-3</v>
      </c>
      <c r="BB57">
        <f>'Stress Testing Data'!S55/'Stress Testing Data'!S50-1</f>
        <v>2.4498785052228911E-2</v>
      </c>
      <c r="BC57">
        <f>'Stress Testing Data'!T55/'Stress Testing Data'!T50-1</f>
        <v>5.7734345615283456E-3</v>
      </c>
      <c r="BD57">
        <f>'Stress Testing Data'!U55/'Stress Testing Data'!U50-1</f>
        <v>5.2833466449444533E-3</v>
      </c>
      <c r="BE57">
        <f>'Stress Testing Data'!V55/'Stress Testing Data'!V50-1</f>
        <v>1.1678914227596149E-2</v>
      </c>
      <c r="BF57" s="29">
        <v>39153</v>
      </c>
      <c r="BI57" s="90">
        <v>39702</v>
      </c>
      <c r="BJ57" s="89">
        <f>$B$5*('Stress Testing Data'!H448-'Stress Testing Data'!H447)+$B$6*('Stress Testing Data'!I448-'Stress Testing Data'!I447)+$B$7*('Stress Testing Data'!J448-'Stress Testing Data'!J447)+$B$8*('Stress Testing Data'!K448-'Stress Testing Data'!K447)+$B$9*('Stress Testing Data'!L448-'Stress Testing Data'!L447)+$B$10*('Stress Testing Data'!M448-'Stress Testing Data'!M447)+$B$11*('Stress Testing Data'!N448-'Stress Testing Data'!N447)+$B$12*('Stress Testing Data'!O448-'Stress Testing Data'!O447)+$B$13*('Stress Testing Data'!P448-'Stress Testing Data'!P447)+$B$14*('Stress Testing Data'!Q448-'Stress Testing Data'!Q447)+$B$15*('Stress Testing Data'!R448-'Stress Testing Data'!R447)+$B$16*('Stress Testing Data'!S448-'Stress Testing Data'!S447)+$B$17*('Stress Testing Data'!T448-'Stress Testing Data'!T447)+$B$18*('Stress Testing Data'!U448-'Stress Testing Data'!U447)+$B$19*('Stress Testing Data'!V448-'Stress Testing Data'!V447)</f>
        <v>-19964.435141254216</v>
      </c>
    </row>
    <row r="58" spans="5:62" x14ac:dyDescent="0.25">
      <c r="E58">
        <f>'Stress Testing Data'!H52/'Stress Testing Data'!H51-1</f>
        <v>2.7506438214490725E-3</v>
      </c>
      <c r="F58">
        <f>'Stress Testing Data'!I52/'Stress Testing Data'!I51-1</f>
        <v>3.7324637811444461E-3</v>
      </c>
      <c r="G58">
        <f>'Stress Testing Data'!J52/'Stress Testing Data'!J51-1</f>
        <v>2.3841858315549747E-3</v>
      </c>
      <c r="H58">
        <f>'Stress Testing Data'!K52/'Stress Testing Data'!K51-1</f>
        <v>-2.4652707034493737E-3</v>
      </c>
      <c r="I58">
        <f>'Stress Testing Data'!L52/'Stress Testing Data'!L51-1</f>
        <v>-3.9299819282671011E-3</v>
      </c>
      <c r="J58">
        <f>'Stress Testing Data'!M52/'Stress Testing Data'!M51-1</f>
        <v>-7.6906665267684193E-3</v>
      </c>
      <c r="K58">
        <f>'Stress Testing Data'!N52/'Stress Testing Data'!N51-1</f>
        <v>1.5075907099144636E-2</v>
      </c>
      <c r="L58">
        <f>'Stress Testing Data'!O52/'Stress Testing Data'!O51-1</f>
        <v>5.7310618598622742E-3</v>
      </c>
      <c r="M58">
        <f>'Stress Testing Data'!P52/'Stress Testing Data'!P51-1</f>
        <v>7.5084354612284798E-3</v>
      </c>
      <c r="N58">
        <f>'Stress Testing Data'!Q52/'Stress Testing Data'!Q51-1</f>
        <v>-5.2940484257991693E-3</v>
      </c>
      <c r="O58">
        <f>'Stress Testing Data'!R52/'Stress Testing Data'!R51-1</f>
        <v>-6.8000632712653664E-3</v>
      </c>
      <c r="P58">
        <f>'Stress Testing Data'!S52/'Stress Testing Data'!S51-1</f>
        <v>2.1566117914062488E-3</v>
      </c>
      <c r="Q58">
        <f>'Stress Testing Data'!T52/'Stress Testing Data'!T51-1</f>
        <v>7.2162196667280298E-4</v>
      </c>
      <c r="R58">
        <f>'Stress Testing Data'!U52/'Stress Testing Data'!U51-1</f>
        <v>1.5145794117450428E-3</v>
      </c>
      <c r="S58">
        <f>'Stress Testing Data'!V52/'Stress Testing Data'!V51-1</f>
        <v>9.6948417728048852E-4</v>
      </c>
      <c r="T58" s="29">
        <v>39148</v>
      </c>
      <c r="X58">
        <f>'Stress Testing Data'!H53/'Stress Testing Data'!H51-1</f>
        <v>-4.0975542553275401E-3</v>
      </c>
      <c r="Y58">
        <f>'Stress Testing Data'!I53/'Stress Testing Data'!I51-1</f>
        <v>3.8083770674668393E-4</v>
      </c>
      <c r="Z58">
        <f>'Stress Testing Data'!J53/'Stress Testing Data'!J51-1</f>
        <v>0</v>
      </c>
      <c r="AA58">
        <f>'Stress Testing Data'!K53/'Stress Testing Data'!K51-1</f>
        <v>4.6437823363936204E-3</v>
      </c>
      <c r="AB58">
        <f>'Stress Testing Data'!L53/'Stress Testing Data'!L51-1</f>
        <v>8.2316347663207168E-3</v>
      </c>
      <c r="AC58">
        <f>'Stress Testing Data'!M53/'Stress Testing Data'!M51-1</f>
        <v>6.4533078045707626E-3</v>
      </c>
      <c r="AD58">
        <f>'Stress Testing Data'!N53/'Stress Testing Data'!N51-1</f>
        <v>1.5344861116283415E-2</v>
      </c>
      <c r="AE58">
        <f>'Stress Testing Data'!O53/'Stress Testing Data'!O51-1</f>
        <v>9.2375637035460034E-3</v>
      </c>
      <c r="AF58">
        <f>'Stress Testing Data'!P53/'Stress Testing Data'!P51-1</f>
        <v>-4.5329575288000079E-4</v>
      </c>
      <c r="AG58">
        <f>'Stress Testing Data'!Q53/'Stress Testing Data'!Q51-1</f>
        <v>-1.8989861019975685E-3</v>
      </c>
      <c r="AH58">
        <f>'Stress Testing Data'!R53/'Stress Testing Data'!R51-1</f>
        <v>-5.2232628856226926E-3</v>
      </c>
      <c r="AI58">
        <f>'Stress Testing Data'!S53/'Stress Testing Data'!S51-1</f>
        <v>8.3304416256280156E-3</v>
      </c>
      <c r="AJ58">
        <f>'Stress Testing Data'!T53/'Stress Testing Data'!T51-1</f>
        <v>3.3677985918794118E-3</v>
      </c>
      <c r="AK58">
        <f>'Stress Testing Data'!U53/'Stress Testing Data'!U51-1</f>
        <v>4.3963207503550095E-4</v>
      </c>
      <c r="AL58">
        <f>'Stress Testing Data'!V53/'Stress Testing Data'!V51-1</f>
        <v>9.6948417728048852E-4</v>
      </c>
      <c r="AM58" s="29">
        <v>39149</v>
      </c>
      <c r="AQ58">
        <f>'Stress Testing Data'!H56/'Stress Testing Data'!H51-1</f>
        <v>1.2015392827509075E-3</v>
      </c>
      <c r="AR58">
        <f>'Stress Testing Data'!I56/'Stress Testing Data'!I51-1</f>
        <v>5.2559054134981853E-3</v>
      </c>
      <c r="AS58">
        <f>'Stress Testing Data'!J56/'Stress Testing Data'!J51-1</f>
        <v>5.1832007206686903E-4</v>
      </c>
      <c r="AT58">
        <f>'Stress Testing Data'!K56/'Stress Testing Data'!K51-1</f>
        <v>-1.2512510717379688E-2</v>
      </c>
      <c r="AU58">
        <f>'Stress Testing Data'!L56/'Stress Testing Data'!L51-1</f>
        <v>1.9323615929507154E-2</v>
      </c>
      <c r="AV58">
        <f>'Stress Testing Data'!M56/'Stress Testing Data'!M51-1</f>
        <v>1.4420199973748993E-2</v>
      </c>
      <c r="AW58">
        <f>'Stress Testing Data'!N56/'Stress Testing Data'!N51-1</f>
        <v>-1.4935913085095676E-2</v>
      </c>
      <c r="AX58">
        <f>'Stress Testing Data'!O56/'Stress Testing Data'!O51-1</f>
        <v>9.2936291584990727E-3</v>
      </c>
      <c r="AY58">
        <f>'Stress Testing Data'!P56/'Stress Testing Data'!P51-1</f>
        <v>-3.4359421856412609E-2</v>
      </c>
      <c r="AZ58">
        <f>'Stress Testing Data'!Q56/'Stress Testing Data'!Q51-1</f>
        <v>-1.0231669506602925E-3</v>
      </c>
      <c r="BA58">
        <f>'Stress Testing Data'!R56/'Stress Testing Data'!R51-1</f>
        <v>-6.1102072284319187E-3</v>
      </c>
      <c r="BB58">
        <f>'Stress Testing Data'!S56/'Stress Testing Data'!S51-1</f>
        <v>1.6438646752820363E-2</v>
      </c>
      <c r="BC58">
        <f>'Stress Testing Data'!T56/'Stress Testing Data'!T51-1</f>
        <v>7.2162196667280298E-4</v>
      </c>
      <c r="BD58">
        <f>'Stress Testing Data'!U56/'Stress Testing Data'!U51-1</f>
        <v>-1.3713883455828135E-3</v>
      </c>
      <c r="BE58">
        <f>'Stress Testing Data'!V56/'Stress Testing Data'!V51-1</f>
        <v>4.8474208864024426E-4</v>
      </c>
      <c r="BF58" s="29">
        <v>39154</v>
      </c>
      <c r="BI58" s="90">
        <v>39703</v>
      </c>
      <c r="BJ58" s="89">
        <f>$B$5*('Stress Testing Data'!H449-'Stress Testing Data'!H448)+$B$6*('Stress Testing Data'!I449-'Stress Testing Data'!I448)+$B$7*('Stress Testing Data'!J449-'Stress Testing Data'!J448)+$B$8*('Stress Testing Data'!K449-'Stress Testing Data'!K448)+$B$9*('Stress Testing Data'!L449-'Stress Testing Data'!L448)+$B$10*('Stress Testing Data'!M449-'Stress Testing Data'!M448)+$B$11*('Stress Testing Data'!N449-'Stress Testing Data'!N448)+$B$12*('Stress Testing Data'!O449-'Stress Testing Data'!O448)+$B$13*('Stress Testing Data'!P449-'Stress Testing Data'!P448)+$B$14*('Stress Testing Data'!Q449-'Stress Testing Data'!Q448)+$B$15*('Stress Testing Data'!R449-'Stress Testing Data'!R448)+$B$16*('Stress Testing Data'!S449-'Stress Testing Data'!S448)+$B$17*('Stress Testing Data'!T449-'Stress Testing Data'!T448)+$B$18*('Stress Testing Data'!U449-'Stress Testing Data'!U448)+$B$19*('Stress Testing Data'!V449-'Stress Testing Data'!V448)</f>
        <v>2636.6914004087448</v>
      </c>
    </row>
    <row r="59" spans="5:62" x14ac:dyDescent="0.25">
      <c r="E59">
        <f>'Stress Testing Data'!H53/'Stress Testing Data'!H52-1</f>
        <v>-6.8294127946688654E-3</v>
      </c>
      <c r="F59">
        <f>'Stress Testing Data'!I53/'Stress Testing Data'!I52-1</f>
        <v>-3.3391627702982207E-3</v>
      </c>
      <c r="G59">
        <f>'Stress Testing Data'!J53/'Stress Testing Data'!J52-1</f>
        <v>-2.3785150097684893E-3</v>
      </c>
      <c r="H59">
        <f>'Stress Testing Data'!K53/'Stress Testing Data'!K52-1</f>
        <v>7.126622092502144E-3</v>
      </c>
      <c r="I59">
        <f>'Stress Testing Data'!L53/'Stress Testing Data'!L52-1</f>
        <v>1.2209600202735871E-2</v>
      </c>
      <c r="J59">
        <f>'Stress Testing Data'!M53/'Stress Testing Data'!M52-1</f>
        <v>1.4253593969365541E-2</v>
      </c>
      <c r="K59">
        <f>'Stress Testing Data'!N53/'Stress Testing Data'!N52-1</f>
        <v>2.6495951214844382E-4</v>
      </c>
      <c r="L59">
        <f>'Stress Testing Data'!O53/'Stress Testing Data'!O52-1</f>
        <v>3.486520379711866E-3</v>
      </c>
      <c r="M59">
        <f>'Stress Testing Data'!P53/'Stress Testing Data'!P52-1</f>
        <v>-7.9023965794029483E-3</v>
      </c>
      <c r="N59">
        <f>'Stress Testing Data'!Q53/'Stress Testing Data'!Q52-1</f>
        <v>3.4131316078169771E-3</v>
      </c>
      <c r="O59">
        <f>'Stress Testing Data'!R53/'Stress Testing Data'!R52-1</f>
        <v>1.5875961398428284E-3</v>
      </c>
      <c r="P59">
        <f>'Stress Testing Data'!S53/'Stress Testing Data'!S52-1</f>
        <v>6.1605439325354006E-3</v>
      </c>
      <c r="Q59">
        <f>'Stress Testing Data'!T53/'Stress Testing Data'!T52-1</f>
        <v>2.644268462997923E-3</v>
      </c>
      <c r="R59">
        <f>'Stress Testing Data'!U53/'Stress Testing Data'!U52-1</f>
        <v>-1.0733217057518063E-3</v>
      </c>
      <c r="S59">
        <f>'Stress Testing Data'!V53/'Stress Testing Data'!V52-1</f>
        <v>0</v>
      </c>
      <c r="T59" s="29">
        <v>39149</v>
      </c>
      <c r="X59">
        <f>'Stress Testing Data'!H54/'Stress Testing Data'!H52-1</f>
        <v>-1.5236185800420965E-2</v>
      </c>
      <c r="Y59">
        <f>'Stress Testing Data'!I54/'Stress Testing Data'!I52-1</f>
        <v>-4.7052250252834771E-3</v>
      </c>
      <c r="Z59">
        <f>'Stress Testing Data'!J54/'Stress Testing Data'!J52-1</f>
        <v>-1.137542617012488E-3</v>
      </c>
      <c r="AA59">
        <f>'Stress Testing Data'!K54/'Stress Testing Data'!K52-1</f>
        <v>7.8090730015509813E-3</v>
      </c>
      <c r="AB59">
        <f>'Stress Testing Data'!L54/'Stress Testing Data'!L52-1</f>
        <v>7.2965193766552083E-3</v>
      </c>
      <c r="AC59">
        <f>'Stress Testing Data'!M54/'Stress Testing Data'!M52-1</f>
        <v>1.196067758373065E-2</v>
      </c>
      <c r="AD59">
        <f>'Stress Testing Data'!N54/'Stress Testing Data'!N52-1</f>
        <v>-1.6590541760676314E-2</v>
      </c>
      <c r="AE59">
        <f>'Stress Testing Data'!O54/'Stress Testing Data'!O52-1</f>
        <v>2.8704944940276533E-3</v>
      </c>
      <c r="AF59">
        <f>'Stress Testing Data'!P54/'Stress Testing Data'!P52-1</f>
        <v>-1.6724072789643385E-2</v>
      </c>
      <c r="AG59">
        <f>'Stress Testing Data'!Q54/'Stress Testing Data'!Q52-1</f>
        <v>2.1646853085823592E-2</v>
      </c>
      <c r="AH59">
        <f>'Stress Testing Data'!R54/'Stress Testing Data'!R52-1</f>
        <v>1.7563012955984503E-2</v>
      </c>
      <c r="AI59">
        <f>'Stress Testing Data'!S54/'Stress Testing Data'!S52-1</f>
        <v>1.2456716278458346E-2</v>
      </c>
      <c r="AJ59">
        <f>'Stress Testing Data'!T54/'Stress Testing Data'!T52-1</f>
        <v>8.894274194213958E-3</v>
      </c>
      <c r="AK59">
        <f>'Stress Testing Data'!U54/'Stress Testing Data'!U52-1</f>
        <v>1.3246665229043053E-3</v>
      </c>
      <c r="AL59">
        <f>'Stress Testing Data'!V54/'Stress Testing Data'!V52-1</f>
        <v>8.7167219613049074E-3</v>
      </c>
      <c r="AM59" s="29">
        <v>39150</v>
      </c>
      <c r="AQ59">
        <f>'Stress Testing Data'!H57/'Stress Testing Data'!H52-1</f>
        <v>-3.2557026804939104E-3</v>
      </c>
      <c r="AR59">
        <f>'Stress Testing Data'!I57/'Stress Testing Data'!I52-1</f>
        <v>3.4908771015307316E-3</v>
      </c>
      <c r="AS59">
        <f>'Stress Testing Data'!J57/'Stress Testing Data'!J52-1</f>
        <v>6.7217026488863851E-4</v>
      </c>
      <c r="AT59">
        <f>'Stress Testing Data'!K57/'Stress Testing Data'!K52-1</f>
        <v>-3.4482976348892969E-3</v>
      </c>
      <c r="AU59">
        <f>'Stress Testing Data'!L57/'Stress Testing Data'!L52-1</f>
        <v>-6.0228518540963449E-3</v>
      </c>
      <c r="AV59">
        <f>'Stress Testing Data'!M57/'Stress Testing Data'!M52-1</f>
        <v>-3.9495953899526537E-3</v>
      </c>
      <c r="AW59">
        <f>'Stress Testing Data'!N57/'Stress Testing Data'!N52-1</f>
        <v>-2.472683693372546E-2</v>
      </c>
      <c r="AX59">
        <f>'Stress Testing Data'!O57/'Stress Testing Data'!O52-1</f>
        <v>-1.7249288839336963E-2</v>
      </c>
      <c r="AY59">
        <f>'Stress Testing Data'!P57/'Stress Testing Data'!P52-1</f>
        <v>-5.2617197775260305E-2</v>
      </c>
      <c r="AZ59">
        <f>'Stress Testing Data'!Q57/'Stress Testing Data'!Q52-1</f>
        <v>6.980028682569861E-3</v>
      </c>
      <c r="BA59">
        <f>'Stress Testing Data'!R57/'Stress Testing Data'!R52-1</f>
        <v>4.1674753530833719E-3</v>
      </c>
      <c r="BB59">
        <f>'Stress Testing Data'!S57/'Stress Testing Data'!S52-1</f>
        <v>9.4607194032443331E-3</v>
      </c>
      <c r="BC59">
        <f>'Stress Testing Data'!T57/'Stress Testing Data'!T52-1</f>
        <v>-5.2884223016747001E-3</v>
      </c>
      <c r="BD59">
        <f>'Stress Testing Data'!U57/'Stress Testing Data'!U52-1</f>
        <v>-7.7434122211141876E-3</v>
      </c>
      <c r="BE59">
        <f>'Stress Testing Data'!V57/'Stress Testing Data'!V52-1</f>
        <v>-5.3268138031451473E-3</v>
      </c>
      <c r="BF59" s="29">
        <v>39155</v>
      </c>
      <c r="BI59" s="90">
        <v>39706</v>
      </c>
      <c r="BJ59" s="89">
        <f>$B$5*('Stress Testing Data'!H450-'Stress Testing Data'!H449)+$B$6*('Stress Testing Data'!I450-'Stress Testing Data'!I449)+$B$7*('Stress Testing Data'!J450-'Stress Testing Data'!J449)+$B$8*('Stress Testing Data'!K450-'Stress Testing Data'!K449)+$B$9*('Stress Testing Data'!L450-'Stress Testing Data'!L449)+$B$10*('Stress Testing Data'!M450-'Stress Testing Data'!M449)+$B$11*('Stress Testing Data'!N450-'Stress Testing Data'!N449)+$B$12*('Stress Testing Data'!O450-'Stress Testing Data'!O449)+$B$13*('Stress Testing Data'!P450-'Stress Testing Data'!P449)+$B$14*('Stress Testing Data'!Q450-'Stress Testing Data'!Q449)+$B$15*('Stress Testing Data'!R450-'Stress Testing Data'!R449)+$B$16*('Stress Testing Data'!S450-'Stress Testing Data'!S449)+$B$17*('Stress Testing Data'!T450-'Stress Testing Data'!T449)+$B$18*('Stress Testing Data'!U450-'Stress Testing Data'!U449)+$B$19*('Stress Testing Data'!V450-'Stress Testing Data'!V449)</f>
        <v>-9381.46917745471</v>
      </c>
    </row>
    <row r="60" spans="5:62" x14ac:dyDescent="0.25">
      <c r="E60">
        <f>'Stress Testing Data'!H54/'Stress Testing Data'!H53-1</f>
        <v>-8.4645811243844182E-3</v>
      </c>
      <c r="F60">
        <f>'Stress Testing Data'!I54/'Stress Testing Data'!I53-1</f>
        <v>-1.3706390418452008E-3</v>
      </c>
      <c r="G60">
        <f>'Stress Testing Data'!J54/'Stress Testing Data'!J53-1</f>
        <v>1.243931101552187E-3</v>
      </c>
      <c r="H60">
        <f>'Stress Testing Data'!K54/'Stress Testing Data'!K53-1</f>
        <v>6.7762175488006449E-4</v>
      </c>
      <c r="I60">
        <f>'Stress Testing Data'!L54/'Stress Testing Data'!L53-1</f>
        <v>-4.8538176530795729E-3</v>
      </c>
      <c r="J60">
        <f>'Stress Testing Data'!M54/'Stress Testing Data'!M53-1</f>
        <v>-2.260693380105705E-3</v>
      </c>
      <c r="K60">
        <f>'Stress Testing Data'!N54/'Stress Testing Data'!N53-1</f>
        <v>-1.6851036430432953E-2</v>
      </c>
      <c r="L60">
        <f>'Stress Testing Data'!O54/'Stress Testing Data'!O53-1</f>
        <v>-6.1388556116426241E-4</v>
      </c>
      <c r="M60">
        <f>'Stress Testing Data'!P54/'Stress Testing Data'!P53-1</f>
        <v>-8.8919438771192238E-3</v>
      </c>
      <c r="N60">
        <f>'Stress Testing Data'!Q54/'Stress Testing Data'!Q53-1</f>
        <v>1.8171699077517367E-2</v>
      </c>
      <c r="O60">
        <f>'Stress Testing Data'!R54/'Stress Testing Data'!R53-1</f>
        <v>1.5950094507671153E-2</v>
      </c>
      <c r="P60">
        <f>'Stress Testing Data'!S54/'Stress Testing Data'!S53-1</f>
        <v>6.2576219907357622E-3</v>
      </c>
      <c r="Q60">
        <f>'Stress Testing Data'!T54/'Stress Testing Data'!T53-1</f>
        <v>6.2335226239282893E-3</v>
      </c>
      <c r="R60">
        <f>'Stress Testing Data'!U54/'Stress Testing Data'!U53-1</f>
        <v>2.4005648069695962E-3</v>
      </c>
      <c r="S60">
        <f>'Stress Testing Data'!V54/'Stress Testing Data'!V53-1</f>
        <v>8.7167219613049074E-3</v>
      </c>
      <c r="T60" s="29">
        <v>39150</v>
      </c>
      <c r="X60">
        <f>'Stress Testing Data'!H55/'Stress Testing Data'!H53-1</f>
        <v>-4.0810301808371641E-3</v>
      </c>
      <c r="Y60">
        <f>'Stress Testing Data'!I55/'Stress Testing Data'!I53-1</f>
        <v>4.3402056811807643E-3</v>
      </c>
      <c r="Z60">
        <f>'Stress Testing Data'!J55/'Stress Testing Data'!J53-1</f>
        <v>1.3476074731015864E-3</v>
      </c>
      <c r="AA60">
        <f>'Stress Testing Data'!K55/'Stress Testing Data'!K53-1</f>
        <v>3.3597221524408472E-3</v>
      </c>
      <c r="AB60">
        <f>'Stress Testing Data'!L55/'Stress Testing Data'!L53-1</f>
        <v>8.2978783309288762E-3</v>
      </c>
      <c r="AC60">
        <f>'Stress Testing Data'!M55/'Stress Testing Data'!M53-1</f>
        <v>1.3729688476730839E-2</v>
      </c>
      <c r="AD60">
        <f>'Stress Testing Data'!N55/'Stress Testing Data'!N53-1</f>
        <v>-2.613506774714347E-2</v>
      </c>
      <c r="AE60">
        <f>'Stress Testing Data'!O55/'Stress Testing Data'!O53-1</f>
        <v>-5.5833327400256483E-4</v>
      </c>
      <c r="AF60">
        <f>'Stress Testing Data'!P55/'Stress Testing Data'!P53-1</f>
        <v>-2.7967260698590235E-2</v>
      </c>
      <c r="AG60">
        <f>'Stress Testing Data'!Q55/'Stress Testing Data'!Q53-1</f>
        <v>1.4318365244727183E-2</v>
      </c>
      <c r="AH60">
        <f>'Stress Testing Data'!R55/'Stress Testing Data'!R53-1</f>
        <v>9.9069132980220687E-3</v>
      </c>
      <c r="AI60">
        <f>'Stress Testing Data'!S55/'Stress Testing Data'!S53-1</f>
        <v>8.8740854331190722E-3</v>
      </c>
      <c r="AJ60">
        <f>'Stress Testing Data'!T55/'Stress Testing Data'!T53-1</f>
        <v>2.3975614655213917E-3</v>
      </c>
      <c r="AK60">
        <f>'Stress Testing Data'!U55/'Stress Testing Data'!U53-1</f>
        <v>2.3043292967930284E-3</v>
      </c>
      <c r="AL60">
        <f>'Stress Testing Data'!V55/'Stress Testing Data'!V53-1</f>
        <v>6.7797239507665363E-3</v>
      </c>
      <c r="AM60" s="29">
        <v>39153</v>
      </c>
      <c r="AQ60">
        <f>'Stress Testing Data'!H58/'Stress Testing Data'!H53-1</f>
        <v>-4.0810301808371641E-3</v>
      </c>
      <c r="AR60">
        <f>'Stress Testing Data'!I58/'Stress Testing Data'!I53-1</f>
        <v>7.9950918414390948E-3</v>
      </c>
      <c r="AS60">
        <f>'Stress Testing Data'!J58/'Stress Testing Data'!J53-1</f>
        <v>3.576278747332351E-3</v>
      </c>
      <c r="AT60">
        <f>'Stress Testing Data'!K58/'Stress Testing Data'!K53-1</f>
        <v>-6.8550209011742913E-3</v>
      </c>
      <c r="AU60">
        <f>'Stress Testing Data'!L58/'Stress Testing Data'!L53-1</f>
        <v>-1.7142117298185933E-2</v>
      </c>
      <c r="AV60">
        <f>'Stress Testing Data'!M58/'Stress Testing Data'!M53-1</f>
        <v>-1.0532726237452605E-2</v>
      </c>
      <c r="AW60">
        <f>'Stress Testing Data'!N58/'Stress Testing Data'!N53-1</f>
        <v>-3.2112397295955386E-2</v>
      </c>
      <c r="AX60">
        <f>'Stress Testing Data'!O58/'Stress Testing Data'!O53-1</f>
        <v>-5.5248763703990011E-3</v>
      </c>
      <c r="AY60">
        <f>'Stress Testing Data'!P58/'Stress Testing Data'!P53-1</f>
        <v>-4.3266947776804843E-2</v>
      </c>
      <c r="AZ60">
        <f>'Stress Testing Data'!Q58/'Stress Testing Data'!Q53-1</f>
        <v>7.9352888049180059E-3</v>
      </c>
      <c r="BA60">
        <f>'Stress Testing Data'!R58/'Stress Testing Data'!R53-1</f>
        <v>3.9627464233433773E-3</v>
      </c>
      <c r="BB60">
        <f>'Stress Testing Data'!S58/'Stress Testing Data'!S53-1</f>
        <v>9.8149062376327034E-3</v>
      </c>
      <c r="BC60">
        <f>'Stress Testing Data'!T58/'Stress Testing Data'!T53-1</f>
        <v>-4.794665642950946E-4</v>
      </c>
      <c r="BD60">
        <f>'Stress Testing Data'!U58/'Stress Testing Data'!U53-1</f>
        <v>-2.2703638226130307E-3</v>
      </c>
      <c r="BE60">
        <f>'Stress Testing Data'!V58/'Stress Testing Data'!V53-1</f>
        <v>2.9055431985840485E-3</v>
      </c>
      <c r="BF60" s="29">
        <v>39156</v>
      </c>
      <c r="BI60" s="90">
        <v>39707</v>
      </c>
      <c r="BJ60" s="89">
        <f>$B$5*('Stress Testing Data'!H451-'Stress Testing Data'!H450)+$B$6*('Stress Testing Data'!I451-'Stress Testing Data'!I450)+$B$7*('Stress Testing Data'!J451-'Stress Testing Data'!J450)+$B$8*('Stress Testing Data'!K451-'Stress Testing Data'!K450)+$B$9*('Stress Testing Data'!L451-'Stress Testing Data'!L450)+$B$10*('Stress Testing Data'!M451-'Stress Testing Data'!M450)+$B$11*('Stress Testing Data'!N451-'Stress Testing Data'!N450)+$B$12*('Stress Testing Data'!O451-'Stress Testing Data'!O450)+$B$13*('Stress Testing Data'!P451-'Stress Testing Data'!P450)+$B$14*('Stress Testing Data'!Q451-'Stress Testing Data'!Q450)+$B$15*('Stress Testing Data'!R451-'Stress Testing Data'!R450)+$B$16*('Stress Testing Data'!S451-'Stress Testing Data'!S450)+$B$17*('Stress Testing Data'!T451-'Stress Testing Data'!T450)+$B$18*('Stress Testing Data'!U451-'Stress Testing Data'!U450)+$B$19*('Stress Testing Data'!V451-'Stress Testing Data'!V450)</f>
        <v>-29573.239285405725</v>
      </c>
    </row>
    <row r="61" spans="5:62" x14ac:dyDescent="0.25">
      <c r="E61">
        <f>'Stress Testing Data'!H55/'Stress Testing Data'!H54-1</f>
        <v>4.4209726249802017E-3</v>
      </c>
      <c r="F61">
        <f>'Stress Testing Data'!I55/'Stress Testing Data'!I54-1</f>
        <v>5.7186829731770139E-3</v>
      </c>
      <c r="G61">
        <f>'Stress Testing Data'!J55/'Stress Testing Data'!J54-1</f>
        <v>1.0354756551222977E-4</v>
      </c>
      <c r="H61">
        <f>'Stress Testing Data'!K55/'Stress Testing Data'!K54-1</f>
        <v>2.6802841786919274E-3</v>
      </c>
      <c r="I61">
        <f>'Stress Testing Data'!L55/'Stress Testing Data'!L54-1</f>
        <v>1.3215843277408768E-2</v>
      </c>
      <c r="J61">
        <f>'Stress Testing Data'!M55/'Stress Testing Data'!M54-1</f>
        <v>1.6026613115011079E-2</v>
      </c>
      <c r="K61">
        <f>'Stress Testing Data'!N55/'Stress Testing Data'!N54-1</f>
        <v>-9.4431583216062487E-3</v>
      </c>
      <c r="L61">
        <f>'Stress Testing Data'!O55/'Stress Testing Data'!O54-1</f>
        <v>5.558641085667837E-5</v>
      </c>
      <c r="M61">
        <f>'Stress Testing Data'!P55/'Stress Testing Data'!P54-1</f>
        <v>-1.9246455221130776E-2</v>
      </c>
      <c r="N61">
        <f>'Stress Testing Data'!Q55/'Stress Testing Data'!Q54-1</f>
        <v>-3.7845619125745911E-3</v>
      </c>
      <c r="O61">
        <f>'Stress Testing Data'!R55/'Stress Testing Data'!R54-1</f>
        <v>-5.9483051798696618E-3</v>
      </c>
      <c r="P61">
        <f>'Stress Testing Data'!S55/'Stress Testing Data'!S54-1</f>
        <v>2.6001924211089822E-3</v>
      </c>
      <c r="Q61">
        <f>'Stress Testing Data'!T55/'Stress Testing Data'!T54-1</f>
        <v>-3.8121977375628058E-3</v>
      </c>
      <c r="R61">
        <f>'Stress Testing Data'!U55/'Stress Testing Data'!U54-1</f>
        <v>-9.6005043847102733E-5</v>
      </c>
      <c r="S61">
        <f>'Stress Testing Data'!V55/'Stress Testing Data'!V54-1</f>
        <v>-1.9202596411529438E-3</v>
      </c>
      <c r="T61" s="29">
        <v>39153</v>
      </c>
      <c r="X61">
        <f>'Stress Testing Data'!H56/'Stress Testing Data'!H54-1</f>
        <v>1.3903161763961558E-2</v>
      </c>
      <c r="Y61">
        <f>'Stress Testing Data'!I56/'Stress Testing Data'!I54-1</f>
        <v>6.2524206576481944E-3</v>
      </c>
      <c r="Z61">
        <f>'Stress Testing Data'!J56/'Stress Testing Data'!J54-1</f>
        <v>-7.2470954074799199E-4</v>
      </c>
      <c r="AA61">
        <f>'Stress Testing Data'!K56/'Stress Testing Data'!K54-1</f>
        <v>-1.7742590213334131E-2</v>
      </c>
      <c r="AB61">
        <f>'Stress Testing Data'!L56/'Stress Testing Data'!L54-1</f>
        <v>1.5932572936513401E-2</v>
      </c>
      <c r="AC61">
        <f>'Stress Testing Data'!M56/'Stress Testing Data'!M54-1</f>
        <v>1.0199560476022773E-2</v>
      </c>
      <c r="AD61">
        <f>'Stress Testing Data'!N56/'Stress Testing Data'!N54-1</f>
        <v>-1.3194445883704553E-2</v>
      </c>
      <c r="AE61">
        <f>'Stress Testing Data'!O56/'Stress Testing Data'!O54-1</f>
        <v>6.6984905899136749E-4</v>
      </c>
      <c r="AF61">
        <f>'Stress Testing Data'!P56/'Stress Testing Data'!P54-1</f>
        <v>-2.5254116889510514E-2</v>
      </c>
      <c r="AG61">
        <f>'Stress Testing Data'!Q56/'Stress Testing Data'!Q54-1</f>
        <v>-1.6985557160064446E-2</v>
      </c>
      <c r="AH61">
        <f>'Stress Testing Data'!R56/'Stress Testing Data'!R54-1</f>
        <v>-1.6577286630602206E-2</v>
      </c>
      <c r="AI61">
        <f>'Stress Testing Data'!S56/'Stress Testing Data'!S54-1</f>
        <v>1.7725045738083978E-3</v>
      </c>
      <c r="AJ61">
        <f>'Stress Testing Data'!T56/'Stress Testing Data'!T54-1</f>
        <v>-8.81586348710095E-3</v>
      </c>
      <c r="AK61">
        <f>'Stress Testing Data'!U56/'Stress Testing Data'!U54-1</f>
        <v>-4.2007053294178531E-3</v>
      </c>
      <c r="AL61">
        <f>'Stress Testing Data'!V56/'Stress Testing Data'!V54-1</f>
        <v>-9.1214851057864754E-3</v>
      </c>
      <c r="AM61" s="29">
        <v>39154</v>
      </c>
      <c r="AQ61">
        <f>'Stress Testing Data'!H59/'Stress Testing Data'!H54-1</f>
        <v>1.1992442503480083E-2</v>
      </c>
      <c r="AR61">
        <f>'Stress Testing Data'!I59/'Stress Testing Data'!I54-1</f>
        <v>1.5478483745042348E-2</v>
      </c>
      <c r="AS61">
        <f>'Stress Testing Data'!J59/'Stress Testing Data'!J54-1</f>
        <v>5.2282881335046216E-3</v>
      </c>
      <c r="AT61">
        <f>'Stress Testing Data'!K59/'Stress Testing Data'!K54-1</f>
        <v>-1.1327033044104762E-2</v>
      </c>
      <c r="AU61">
        <f>'Stress Testing Data'!L59/'Stress Testing Data'!L54-1</f>
        <v>-1.1809202067154634E-2</v>
      </c>
      <c r="AV61">
        <f>'Stress Testing Data'!M59/'Stress Testing Data'!M54-1</f>
        <v>-9.1240806776350381E-3</v>
      </c>
      <c r="AW61">
        <f>'Stress Testing Data'!N59/'Stress Testing Data'!N54-1</f>
        <v>-1.7748955730431448E-2</v>
      </c>
      <c r="AX61">
        <f>'Stress Testing Data'!O59/'Stress Testing Data'!O54-1</f>
        <v>3.5319399235569371E-3</v>
      </c>
      <c r="AY61">
        <f>'Stress Testing Data'!P59/'Stress Testing Data'!P54-1</f>
        <v>-3.0436256490728342E-2</v>
      </c>
      <c r="AZ61">
        <f>'Stress Testing Data'!Q59/'Stress Testing Data'!Q54-1</f>
        <v>-5.5533182825878713E-3</v>
      </c>
      <c r="BA61">
        <f>'Stress Testing Data'!R59/'Stress Testing Data'!R54-1</f>
        <v>-8.4836559939150957E-3</v>
      </c>
      <c r="BB61">
        <f>'Stress Testing Data'!S59/'Stress Testing Data'!S54-1</f>
        <v>4.0984803129024971E-3</v>
      </c>
      <c r="BC61">
        <f>'Stress Testing Data'!T59/'Stress Testing Data'!T54-1</f>
        <v>-7.6245090889343059E-3</v>
      </c>
      <c r="BD61">
        <f>'Stress Testing Data'!U59/'Stress Testing Data'!U54-1</f>
        <v>-4.5800053270577123E-3</v>
      </c>
      <c r="BE61">
        <f>'Stress Testing Data'!V59/'Stress Testing Data'!V54-1</f>
        <v>-5.760962058229735E-3</v>
      </c>
      <c r="BF61" s="29">
        <v>39157</v>
      </c>
      <c r="BI61" s="90">
        <v>39708</v>
      </c>
      <c r="BJ61" s="89">
        <f>$B$5*('Stress Testing Data'!H452-'Stress Testing Data'!H451)+$B$6*('Stress Testing Data'!I452-'Stress Testing Data'!I451)+$B$7*('Stress Testing Data'!J452-'Stress Testing Data'!J451)+$B$8*('Stress Testing Data'!K452-'Stress Testing Data'!K451)+$B$9*('Stress Testing Data'!L452-'Stress Testing Data'!L451)+$B$10*('Stress Testing Data'!M452-'Stress Testing Data'!M451)+$B$11*('Stress Testing Data'!N452-'Stress Testing Data'!N451)+$B$12*('Stress Testing Data'!O452-'Stress Testing Data'!O451)+$B$13*('Stress Testing Data'!P452-'Stress Testing Data'!P451)+$B$14*('Stress Testing Data'!Q452-'Stress Testing Data'!Q451)+$B$15*('Stress Testing Data'!R452-'Stress Testing Data'!R451)+$B$16*('Stress Testing Data'!S452-'Stress Testing Data'!S451)+$B$17*('Stress Testing Data'!T452-'Stress Testing Data'!T451)+$B$18*('Stress Testing Data'!U452-'Stress Testing Data'!U451)+$B$19*('Stress Testing Data'!V452-'Stress Testing Data'!V451)</f>
        <v>-17957.718628179282</v>
      </c>
    </row>
    <row r="62" spans="5:62" x14ac:dyDescent="0.25">
      <c r="E62">
        <f>'Stress Testing Data'!H56/'Stress Testing Data'!H55-1</f>
        <v>9.4404531540202008E-3</v>
      </c>
      <c r="F62">
        <f>'Stress Testing Data'!I56/'Stress Testing Data'!I55-1</f>
        <v>5.3070276361300017E-4</v>
      </c>
      <c r="G62">
        <f>'Stress Testing Data'!J56/'Stress Testing Data'!J55-1</f>
        <v>-8.2817135113300022E-4</v>
      </c>
      <c r="H62">
        <f>'Stress Testing Data'!K56/'Stress Testing Data'!K55-1</f>
        <v>-2.0368281609082217E-2</v>
      </c>
      <c r="I62">
        <f>'Stress Testing Data'!L56/'Stress Testing Data'!L55-1</f>
        <v>2.6812940965439402E-3</v>
      </c>
      <c r="J62">
        <f>'Stress Testing Data'!M56/'Stress Testing Data'!M55-1</f>
        <v>-5.7351378042385104E-3</v>
      </c>
      <c r="K62">
        <f>'Stress Testing Data'!N56/'Stress Testing Data'!N55-1</f>
        <v>-3.7870492679068501E-3</v>
      </c>
      <c r="L62">
        <f>'Stress Testing Data'!O56/'Stress Testing Data'!O55-1</f>
        <v>6.142285053767349E-4</v>
      </c>
      <c r="M62">
        <f>'Stress Testing Data'!P56/'Stress Testing Data'!P55-1</f>
        <v>-6.1255569254498043E-3</v>
      </c>
      <c r="N62">
        <f>'Stress Testing Data'!Q56/'Stress Testing Data'!Q55-1</f>
        <v>-1.3251145026254241E-2</v>
      </c>
      <c r="O62">
        <f>'Stress Testing Data'!R56/'Stress Testing Data'!R55-1</f>
        <v>-1.0692584204743838E-2</v>
      </c>
      <c r="P62">
        <f>'Stress Testing Data'!S56/'Stress Testing Data'!S55-1</f>
        <v>-8.2554128111811398E-4</v>
      </c>
      <c r="Q62">
        <f>'Stress Testing Data'!T56/'Stress Testing Data'!T55-1</f>
        <v>-5.0228137085942537E-3</v>
      </c>
      <c r="R62">
        <f>'Stress Testing Data'!U56/'Stress Testing Data'!U55-1</f>
        <v>-4.1050943953381269E-3</v>
      </c>
      <c r="S62">
        <f>'Stress Testing Data'!V56/'Stress Testing Data'!V55-1</f>
        <v>-7.2150802921261414E-3</v>
      </c>
      <c r="T62" s="29">
        <v>39154</v>
      </c>
      <c r="X62">
        <f>'Stress Testing Data'!H57/'Stress Testing Data'!H55-1</f>
        <v>7.7107823994224667E-3</v>
      </c>
      <c r="Y62">
        <f>'Stress Testing Data'!I57/'Stress Testing Data'!I55-1</f>
        <v>2.5018586345935123E-3</v>
      </c>
      <c r="Z62">
        <f>'Stress Testing Data'!J57/'Stress Testing Data'!J55-1</f>
        <v>1.7080494219985365E-3</v>
      </c>
      <c r="AA62">
        <f>'Stress Testing Data'!K57/'Stress Testing Data'!K55-1</f>
        <v>-1.3813402515190032E-2</v>
      </c>
      <c r="AB62">
        <f>'Stress Testing Data'!L57/'Stress Testing Data'!L55-1</f>
        <v>-2.609388079483399E-2</v>
      </c>
      <c r="AC62">
        <f>'Stress Testing Data'!M57/'Stress Testing Data'!M55-1</f>
        <v>-3.1248037423969754E-2</v>
      </c>
      <c r="AD62">
        <f>'Stress Testing Data'!N57/'Stress Testing Data'!N55-1</f>
        <v>1.1807503518539431E-3</v>
      </c>
      <c r="AE62">
        <f>'Stress Testing Data'!O57/'Stress Testing Data'!O55-1</f>
        <v>-2.0116663111083732E-2</v>
      </c>
      <c r="AF62">
        <f>'Stress Testing Data'!P57/'Stress Testing Data'!P55-1</f>
        <v>-1.7595815947230475E-2</v>
      </c>
      <c r="AG62">
        <f>'Stress Testing Data'!Q57/'Stress Testing Data'!Q55-1</f>
        <v>-1.0611659432406717E-2</v>
      </c>
      <c r="AH62">
        <f>'Stress Testing Data'!R57/'Stress Testing Data'!R55-1</f>
        <v>-7.2592070638881623E-3</v>
      </c>
      <c r="AI62">
        <f>'Stress Testing Data'!S57/'Stress Testing Data'!S55-1</f>
        <v>-5.5449103478613093E-3</v>
      </c>
      <c r="AJ62">
        <f>'Stress Testing Data'!T57/'Stress Testing Data'!T55-1</f>
        <v>-1.0284673250235299E-2</v>
      </c>
      <c r="AK62">
        <f>'Stress Testing Data'!U57/'Stress Testing Data'!U55-1</f>
        <v>-8.960937706132488E-3</v>
      </c>
      <c r="AL62">
        <f>'Stress Testing Data'!V57/'Stress Testing Data'!V55-1</f>
        <v>-1.2025011495467641E-2</v>
      </c>
      <c r="AM62" s="29">
        <v>39155</v>
      </c>
      <c r="AQ62">
        <f>'Stress Testing Data'!H60/'Stress Testing Data'!H55-1</f>
        <v>0</v>
      </c>
      <c r="AR62">
        <f>'Stress Testing Data'!I60/'Stress Testing Data'!I55-1</f>
        <v>8.4912442178071146E-3</v>
      </c>
      <c r="AS62">
        <f>'Stress Testing Data'!J60/'Stress Testing Data'!J55-1</f>
        <v>6.2111617284383858E-3</v>
      </c>
      <c r="AT62">
        <f>'Stress Testing Data'!K60/'Stress Testing Data'!K55-1</f>
        <v>-3.2275821633626078E-3</v>
      </c>
      <c r="AU62">
        <f>'Stress Testing Data'!L60/'Stress Testing Data'!L55-1</f>
        <v>-1.660710311449487E-2</v>
      </c>
      <c r="AV62">
        <f>'Stress Testing Data'!M60/'Stress Testing Data'!M55-1</f>
        <v>-8.7885135920166002E-3</v>
      </c>
      <c r="AW62">
        <f>'Stress Testing Data'!N60/'Stress Testing Data'!N55-1</f>
        <v>-5.8221523551540422E-3</v>
      </c>
      <c r="AX62">
        <f>'Stress Testing Data'!O60/'Stress Testing Data'!O55-1</f>
        <v>4.9140155078404302E-3</v>
      </c>
      <c r="AY62">
        <f>'Stress Testing Data'!P60/'Stress Testing Data'!P55-1</f>
        <v>-1.5121246214100159E-2</v>
      </c>
      <c r="AZ62">
        <f>'Stress Testing Data'!Q60/'Stress Testing Data'!Q55-1</f>
        <v>1.3263213216427872E-3</v>
      </c>
      <c r="BA62">
        <f>'Stress Testing Data'!R60/'Stress Testing Data'!R55-1</f>
        <v>9.8099162667608653E-4</v>
      </c>
      <c r="BB62">
        <f>'Stress Testing Data'!S60/'Stress Testing Data'!S55-1</f>
        <v>5.4549218944761613E-3</v>
      </c>
      <c r="BC62">
        <f>'Stress Testing Data'!T60/'Stress Testing Data'!T55-1</f>
        <v>1.4349592897875407E-3</v>
      </c>
      <c r="BD62">
        <f>'Stress Testing Data'!U60/'Stress Testing Data'!U55-1</f>
        <v>3.1577649194902691E-4</v>
      </c>
      <c r="BE62">
        <f>'Stress Testing Data'!V60/'Stress Testing Data'!V55-1</f>
        <v>1.9239541326252496E-3</v>
      </c>
      <c r="BF62" s="29">
        <v>39160</v>
      </c>
      <c r="BI62" s="90">
        <v>39709</v>
      </c>
      <c r="BJ62" s="89">
        <f>$B$5*('Stress Testing Data'!H453-'Stress Testing Data'!H452)+$B$6*('Stress Testing Data'!I453-'Stress Testing Data'!I452)+$B$7*('Stress Testing Data'!J453-'Stress Testing Data'!J452)+$B$8*('Stress Testing Data'!K453-'Stress Testing Data'!K452)+$B$9*('Stress Testing Data'!L453-'Stress Testing Data'!L452)+$B$10*('Stress Testing Data'!M453-'Stress Testing Data'!M452)+$B$11*('Stress Testing Data'!N453-'Stress Testing Data'!N452)+$B$12*('Stress Testing Data'!O453-'Stress Testing Data'!O452)+$B$13*('Stress Testing Data'!P453-'Stress Testing Data'!P452)+$B$14*('Stress Testing Data'!Q453-'Stress Testing Data'!Q452)+$B$15*('Stress Testing Data'!R453-'Stress Testing Data'!R452)+$B$16*('Stress Testing Data'!S453-'Stress Testing Data'!S452)+$B$17*('Stress Testing Data'!T453-'Stress Testing Data'!T452)+$B$18*('Stress Testing Data'!U453-'Stress Testing Data'!U452)+$B$19*('Stress Testing Data'!V453-'Stress Testing Data'!V452)</f>
        <v>16113.563617691398</v>
      </c>
    </row>
    <row r="63" spans="5:62" x14ac:dyDescent="0.25">
      <c r="E63">
        <f>'Stress Testing Data'!H57/'Stress Testing Data'!H56-1</f>
        <v>-1.7134945891986719E-3</v>
      </c>
      <c r="F63">
        <f>'Stress Testing Data'!I57/'Stress Testing Data'!I56-1</f>
        <v>1.9701103279849974E-3</v>
      </c>
      <c r="G63">
        <f>'Stress Testing Data'!J57/'Stress Testing Data'!J56-1</f>
        <v>2.5383229394697615E-3</v>
      </c>
      <c r="H63">
        <f>'Stress Testing Data'!K57/'Stress Testing Data'!K56-1</f>
        <v>6.6911666607312181E-3</v>
      </c>
      <c r="I63">
        <f>'Stress Testing Data'!L57/'Stress Testing Data'!L56-1</f>
        <v>-2.8698226506066016E-2</v>
      </c>
      <c r="J63">
        <f>'Stress Testing Data'!M57/'Stress Testing Data'!M56-1</f>
        <v>-2.5660063620661311E-2</v>
      </c>
      <c r="K63">
        <f>'Stress Testing Data'!N57/'Stress Testing Data'!N56-1</f>
        <v>4.9866844394161891E-3</v>
      </c>
      <c r="L63">
        <f>'Stress Testing Data'!O57/'Stress Testing Data'!O56-1</f>
        <v>-2.0718165928368171E-2</v>
      </c>
      <c r="M63">
        <f>'Stress Testing Data'!P57/'Stress Testing Data'!P56-1</f>
        <v>-1.1540953791202679E-2</v>
      </c>
      <c r="N63">
        <f>'Stress Testing Data'!Q57/'Stress Testing Data'!Q56-1</f>
        <v>2.674931499077049E-3</v>
      </c>
      <c r="O63">
        <f>'Stress Testing Data'!R57/'Stress Testing Data'!R56-1</f>
        <v>3.4704856003688889E-3</v>
      </c>
      <c r="P63">
        <f>'Stress Testing Data'!S57/'Stress Testing Data'!S56-1</f>
        <v>-4.7232683197229175E-3</v>
      </c>
      <c r="Q63">
        <f>'Stress Testing Data'!T57/'Stress Testing Data'!T56-1</f>
        <v>-5.2884223016747001E-3</v>
      </c>
      <c r="R63">
        <f>'Stress Testing Data'!U57/'Stress Testing Data'!U56-1</f>
        <v>-4.8758591729576306E-3</v>
      </c>
      <c r="S63">
        <f>'Stress Testing Data'!V57/'Stress Testing Data'!V56-1</f>
        <v>-4.844887455338065E-3</v>
      </c>
      <c r="T63" s="29">
        <v>39155</v>
      </c>
      <c r="X63">
        <f>'Stress Testing Data'!H58/'Stress Testing Data'!H56-1</f>
        <v>-9.3521644833265416E-3</v>
      </c>
      <c r="Y63">
        <f>'Stress Testing Data'!I58/'Stress Testing Data'!I56-1</f>
        <v>3.1067402343138983E-3</v>
      </c>
      <c r="Z63">
        <f>'Stress Testing Data'!J58/'Stress Testing Data'!J56-1</f>
        <v>3.0563744950171667E-3</v>
      </c>
      <c r="AA63">
        <f>'Stress Testing Data'!K58/'Stress Testing Data'!K56-1</f>
        <v>1.03995635783527E-2</v>
      </c>
      <c r="AB63">
        <f>'Stress Testing Data'!L58/'Stress Testing Data'!L56-1</f>
        <v>-2.7837289028389223E-2</v>
      </c>
      <c r="AC63">
        <f>'Stress Testing Data'!M58/'Stress Testing Data'!M56-1</f>
        <v>-1.8303647079921048E-2</v>
      </c>
      <c r="AD63">
        <f>'Stress Testing Data'!N58/'Stress Testing Data'!N56-1</f>
        <v>-2.3596265482314083E-3</v>
      </c>
      <c r="AE63">
        <f>'Stress Testing Data'!O58/'Stress Testing Data'!O56-1</f>
        <v>-5.5801186692060467E-3</v>
      </c>
      <c r="AF63">
        <f>'Stress Testing Data'!P58/'Stress Testing Data'!P56-1</f>
        <v>-9.6735878348889193E-3</v>
      </c>
      <c r="AG63">
        <f>'Stress Testing Data'!Q58/'Stress Testing Data'!Q56-1</f>
        <v>7.0516156304867295E-3</v>
      </c>
      <c r="AH63">
        <f>'Stress Testing Data'!R58/'Stress Testing Data'!R56-1</f>
        <v>4.8586798405165776E-3</v>
      </c>
      <c r="AI63">
        <f>'Stress Testing Data'!S58/'Stress Testing Data'!S56-1</f>
        <v>1.7595391710336639E-3</v>
      </c>
      <c r="AJ63">
        <f>'Stress Testing Data'!T58/'Stress Testing Data'!T56-1</f>
        <v>2.1635340603878284E-3</v>
      </c>
      <c r="AK63">
        <f>'Stress Testing Data'!U58/'Stress Testing Data'!U56-1</f>
        <v>-4.6097370071396249E-4</v>
      </c>
      <c r="AL63">
        <f>'Stress Testing Data'!V58/'Stress Testing Data'!V56-1</f>
        <v>3.3914581828584645E-3</v>
      </c>
      <c r="AM63" s="29">
        <v>39156</v>
      </c>
      <c r="AQ63">
        <f>'Stress Testing Data'!H61/'Stress Testing Data'!H56-1</f>
        <v>-6.1412340590202286E-3</v>
      </c>
      <c r="AR63">
        <f>'Stress Testing Data'!I61/'Stress Testing Data'!I56-1</f>
        <v>9.0929489200344271E-3</v>
      </c>
      <c r="AS63">
        <f>'Stress Testing Data'!J61/'Stress Testing Data'!J56-1</f>
        <v>1.5799800523288221E-2</v>
      </c>
      <c r="AT63">
        <f>'Stress Testing Data'!K61/'Stress Testing Data'!K56-1</f>
        <v>2.3941355929741004E-2</v>
      </c>
      <c r="AU63">
        <f>'Stress Testing Data'!L61/'Stress Testing Data'!L56-1</f>
        <v>-4.2849135718573406E-3</v>
      </c>
      <c r="AV63">
        <f>'Stress Testing Data'!M61/'Stress Testing Data'!M56-1</f>
        <v>1.6198782441361192E-3</v>
      </c>
      <c r="AW63">
        <f>'Stress Testing Data'!N61/'Stress Testing Data'!N56-1</f>
        <v>-7.7614596430701788E-3</v>
      </c>
      <c r="AX63">
        <f>'Stress Testing Data'!O61/'Stress Testing Data'!O56-1</f>
        <v>1.3044882162158489E-2</v>
      </c>
      <c r="AY63">
        <f>'Stress Testing Data'!P61/'Stress Testing Data'!P56-1</f>
        <v>9.0000717282496812E-3</v>
      </c>
      <c r="AZ63">
        <f>'Stress Testing Data'!Q61/'Stress Testing Data'!Q56-1</f>
        <v>1.2665762486055998E-2</v>
      </c>
      <c r="BA63">
        <f>'Stress Testing Data'!R61/'Stress Testing Data'!R56-1</f>
        <v>7.3376656719517097E-3</v>
      </c>
      <c r="BB63">
        <f>'Stress Testing Data'!S61/'Stress Testing Data'!S56-1</f>
        <v>5.9304299127374005E-3</v>
      </c>
      <c r="BC63">
        <f>'Stress Testing Data'!T61/'Stress Testing Data'!T56-1</f>
        <v>2.8846356643028592E-3</v>
      </c>
      <c r="BD63">
        <f>'Stress Testing Data'!U61/'Stress Testing Data'!U56-1</f>
        <v>1.33459758290988E-2</v>
      </c>
      <c r="BE63">
        <f>'Stress Testing Data'!V61/'Stress Testing Data'!V56-1</f>
        <v>1.3081417914144078E-2</v>
      </c>
      <c r="BF63" s="29">
        <v>39161</v>
      </c>
      <c r="BI63" s="90">
        <v>39710</v>
      </c>
      <c r="BJ63" s="89">
        <f>$B$5*('Stress Testing Data'!H454-'Stress Testing Data'!H453)+$B$6*('Stress Testing Data'!I454-'Stress Testing Data'!I453)+$B$7*('Stress Testing Data'!J454-'Stress Testing Data'!J453)+$B$8*('Stress Testing Data'!K454-'Stress Testing Data'!K453)+$B$9*('Stress Testing Data'!L454-'Stress Testing Data'!L453)+$B$10*('Stress Testing Data'!M454-'Stress Testing Data'!M453)+$B$11*('Stress Testing Data'!N454-'Stress Testing Data'!N453)+$B$12*('Stress Testing Data'!O454-'Stress Testing Data'!O453)+$B$13*('Stress Testing Data'!P454-'Stress Testing Data'!P453)+$B$14*('Stress Testing Data'!Q454-'Stress Testing Data'!Q453)+$B$15*('Stress Testing Data'!R454-'Stress Testing Data'!R453)+$B$16*('Stress Testing Data'!S454-'Stress Testing Data'!S453)+$B$17*('Stress Testing Data'!T454-'Stress Testing Data'!T453)+$B$18*('Stress Testing Data'!U454-'Stress Testing Data'!U453)+$B$19*('Stress Testing Data'!V454-'Stress Testing Data'!V453)</f>
        <v>62085.465959645808</v>
      </c>
    </row>
    <row r="64" spans="5:62" x14ac:dyDescent="0.25">
      <c r="E64">
        <f>'Stress Testing Data'!H58/'Stress Testing Data'!H57-1</f>
        <v>-7.6517811797772728E-3</v>
      </c>
      <c r="F64">
        <f>'Stress Testing Data'!I58/'Stress Testing Data'!I57-1</f>
        <v>1.1343950229782962E-3</v>
      </c>
      <c r="G64">
        <f>'Stress Testing Data'!J58/'Stress Testing Data'!J57-1</f>
        <v>5.1673990279810234E-4</v>
      </c>
      <c r="H64">
        <f>'Stress Testing Data'!K58/'Stress Testing Data'!K57-1</f>
        <v>3.6837483435188112E-3</v>
      </c>
      <c r="I64">
        <f>'Stress Testing Data'!L58/'Stress Testing Data'!L57-1</f>
        <v>8.8637486430176438E-4</v>
      </c>
      <c r="J64">
        <f>'Stress Testing Data'!M58/'Stress Testing Data'!M57-1</f>
        <v>7.550153972007756E-3</v>
      </c>
      <c r="K64">
        <f>'Stress Testing Data'!N58/'Stress Testing Data'!N57-1</f>
        <v>-7.3098590273815711E-3</v>
      </c>
      <c r="L64">
        <f>'Stress Testing Data'!O58/'Stress Testing Data'!O57-1</f>
        <v>1.5458315198416006E-2</v>
      </c>
      <c r="M64">
        <f>'Stress Testing Data'!P58/'Stress Testing Data'!P57-1</f>
        <v>1.8891687657429657E-3</v>
      </c>
      <c r="N64">
        <f>'Stress Testing Data'!Q58/'Stress Testing Data'!Q57-1</f>
        <v>4.3650080339259212E-3</v>
      </c>
      <c r="O64">
        <f>'Stress Testing Data'!R58/'Stress Testing Data'!R57-1</f>
        <v>1.3833931939881694E-3</v>
      </c>
      <c r="P64">
        <f>'Stress Testing Data'!S58/'Stress Testing Data'!S57-1</f>
        <v>6.513572843014126E-3</v>
      </c>
      <c r="Q64">
        <f>'Stress Testing Data'!T58/'Stress Testing Data'!T57-1</f>
        <v>7.491574974230808E-3</v>
      </c>
      <c r="R64">
        <f>'Stress Testing Data'!U58/'Stress Testing Data'!U57-1</f>
        <v>4.4365173058453777E-3</v>
      </c>
      <c r="S64">
        <f>'Stress Testing Data'!V58/'Stress Testing Data'!V57-1</f>
        <v>8.2764440782863158E-3</v>
      </c>
      <c r="T64" s="29">
        <v>39156</v>
      </c>
      <c r="X64">
        <f>'Stress Testing Data'!H59/'Stress Testing Data'!H57-1</f>
        <v>-1.7131745733589554E-4</v>
      </c>
      <c r="Y64">
        <f>'Stress Testing Data'!I59/'Stress Testing Data'!I57-1</f>
        <v>7.184471761199962E-3</v>
      </c>
      <c r="Z64">
        <f>'Stress Testing Data'!J59/'Stress Testing Data'!J57-1</f>
        <v>3.4103355249042178E-3</v>
      </c>
      <c r="AA64">
        <f>'Stress Testing Data'!K59/'Stress Testing Data'!K57-1</f>
        <v>-1.586631533734284E-4</v>
      </c>
      <c r="AB64">
        <f>'Stress Testing Data'!L59/'Stress Testing Data'!L57-1</f>
        <v>1.4326316198991496E-3</v>
      </c>
      <c r="AC64">
        <f>'Stress Testing Data'!M59/'Stress Testing Data'!M57-1</f>
        <v>6.7035383730698062E-3</v>
      </c>
      <c r="AD64">
        <f>'Stress Testing Data'!N59/'Stress Testing Data'!N57-1</f>
        <v>-9.5544470195730868E-3</v>
      </c>
      <c r="AE64">
        <f>'Stress Testing Data'!O59/'Stress Testing Data'!O57-1</f>
        <v>2.4077175831376252E-2</v>
      </c>
      <c r="AF64">
        <f>'Stress Testing Data'!P59/'Stress Testing Data'!P57-1</f>
        <v>6.297229219143663E-3</v>
      </c>
      <c r="AG64">
        <f>'Stress Testing Data'!Q59/'Stress Testing Data'!Q57-1</f>
        <v>8.93095592712978E-3</v>
      </c>
      <c r="AH64">
        <f>'Stress Testing Data'!R59/'Stress Testing Data'!R57-1</f>
        <v>4.7431162288702478E-3</v>
      </c>
      <c r="AI64">
        <f>'Stress Testing Data'!S59/'Stress Testing Data'!S57-1</f>
        <v>7.0785625009472941E-3</v>
      </c>
      <c r="AJ64">
        <f>'Stress Testing Data'!T59/'Stress Testing Data'!T57-1</f>
        <v>6.5248792494596586E-3</v>
      </c>
      <c r="AK64">
        <f>'Stress Testing Data'!U59/'Stress Testing Data'!U57-1</f>
        <v>4.5169833009244265E-3</v>
      </c>
      <c r="AL64">
        <f>'Stress Testing Data'!V59/'Stress Testing Data'!V57-1</f>
        <v>8.2764440782863158E-3</v>
      </c>
      <c r="AM64" s="29">
        <v>39157</v>
      </c>
      <c r="AQ64">
        <f>'Stress Testing Data'!H62/'Stress Testing Data'!H57-1</f>
        <v>-6.6383340638239696E-3</v>
      </c>
      <c r="AR64">
        <f>'Stress Testing Data'!I62/'Stress Testing Data'!I57-1</f>
        <v>1.2327068542233421E-2</v>
      </c>
      <c r="AS64">
        <f>'Stress Testing Data'!J62/'Stress Testing Data'!J57-1</f>
        <v>1.7258336627249848E-2</v>
      </c>
      <c r="AT64">
        <f>'Stress Testing Data'!K62/'Stress Testing Data'!K57-1</f>
        <v>3.4509103859421852E-2</v>
      </c>
      <c r="AU64">
        <f>'Stress Testing Data'!L62/'Stress Testing Data'!L57-1</f>
        <v>2.5134632305251481E-2</v>
      </c>
      <c r="AV64">
        <f>'Stress Testing Data'!M62/'Stress Testing Data'!M57-1</f>
        <v>3.6675229727288983E-2</v>
      </c>
      <c r="AW64">
        <f>'Stress Testing Data'!N62/'Stress Testing Data'!N57-1</f>
        <v>-4.9837678659706564E-3</v>
      </c>
      <c r="AX64">
        <f>'Stress Testing Data'!O62/'Stress Testing Data'!O57-1</f>
        <v>3.2126592086320516E-2</v>
      </c>
      <c r="AY64">
        <f>'Stress Testing Data'!P62/'Stress Testing Data'!P57-1</f>
        <v>3.2115869017632193E-2</v>
      </c>
      <c r="AZ64">
        <f>'Stress Testing Data'!Q62/'Stress Testing Data'!Q57-1</f>
        <v>-2.632211273909224E-3</v>
      </c>
      <c r="BA64">
        <f>'Stress Testing Data'!R62/'Stress Testing Data'!R57-1</f>
        <v>-4.446647905417378E-3</v>
      </c>
      <c r="BB64">
        <f>'Stress Testing Data'!S62/'Stress Testing Data'!S57-1</f>
        <v>1.1601350646821329E-2</v>
      </c>
      <c r="BC64">
        <f>'Stress Testing Data'!T62/'Stress Testing Data'!T57-1</f>
        <v>1.2808113376157948E-2</v>
      </c>
      <c r="BD64">
        <f>'Stress Testing Data'!U62/'Stress Testing Data'!U57-1</f>
        <v>1.8189993143378658E-2</v>
      </c>
      <c r="BE64">
        <f>'Stress Testing Data'!V62/'Stress Testing Data'!V57-1</f>
        <v>1.7526713094291324E-2</v>
      </c>
      <c r="BF64" s="29">
        <v>39162</v>
      </c>
      <c r="BI64" s="90">
        <v>39713</v>
      </c>
      <c r="BJ64" s="89">
        <f>$B$5*('Stress Testing Data'!H455-'Stress Testing Data'!H454)+$B$6*('Stress Testing Data'!I455-'Stress Testing Data'!I454)+$B$7*('Stress Testing Data'!J455-'Stress Testing Data'!J454)+$B$8*('Stress Testing Data'!K455-'Stress Testing Data'!K454)+$B$9*('Stress Testing Data'!L455-'Stress Testing Data'!L454)+$B$10*('Stress Testing Data'!M455-'Stress Testing Data'!M454)+$B$11*('Stress Testing Data'!N455-'Stress Testing Data'!N454)+$B$12*('Stress Testing Data'!O455-'Stress Testing Data'!O454)+$B$13*('Stress Testing Data'!P455-'Stress Testing Data'!P454)+$B$14*('Stress Testing Data'!Q455-'Stress Testing Data'!Q454)+$B$15*('Stress Testing Data'!R455-'Stress Testing Data'!R454)+$B$16*('Stress Testing Data'!S455-'Stress Testing Data'!S454)+$B$17*('Stress Testing Data'!T455-'Stress Testing Data'!T454)+$B$18*('Stress Testing Data'!U455-'Stress Testing Data'!U454)+$B$19*('Stress Testing Data'!V455-'Stress Testing Data'!V454)</f>
        <v>7400.2220830880105</v>
      </c>
    </row>
    <row r="65" spans="5:62" x14ac:dyDescent="0.25">
      <c r="E65">
        <f>'Stress Testing Data'!H59/'Stress Testing Data'!H58-1</f>
        <v>7.5381439504518255E-3</v>
      </c>
      <c r="F65">
        <f>'Stress Testing Data'!I59/'Stress Testing Data'!I58-1</f>
        <v>6.0432213380130495E-3</v>
      </c>
      <c r="G65">
        <f>'Stress Testing Data'!J59/'Stress Testing Data'!J58-1</f>
        <v>2.8921011580347322E-3</v>
      </c>
      <c r="H65">
        <f>'Stress Testing Data'!K59/'Stress Testing Data'!K58-1</f>
        <v>-3.8283089700652528E-3</v>
      </c>
      <c r="I65">
        <f>'Stress Testing Data'!L59/'Stress Testing Data'!L58-1</f>
        <v>5.4577299613178809E-4</v>
      </c>
      <c r="J65">
        <f>'Stress Testing Data'!M59/'Stress Testing Data'!M58-1</f>
        <v>-8.4027142033615831E-4</v>
      </c>
      <c r="K65">
        <f>'Stress Testing Data'!N59/'Stress Testing Data'!N58-1</f>
        <v>-2.2611164345727186E-3</v>
      </c>
      <c r="L65">
        <f>'Stress Testing Data'!O59/'Stress Testing Data'!O58-1</f>
        <v>8.4876557746995651E-3</v>
      </c>
      <c r="M65">
        <f>'Stress Testing Data'!P59/'Stress Testing Data'!P58-1</f>
        <v>4.3997485857951713E-3</v>
      </c>
      <c r="N65">
        <f>'Stress Testing Data'!Q59/'Stress Testing Data'!Q58-1</f>
        <v>4.5461041122307755E-3</v>
      </c>
      <c r="O65">
        <f>'Stress Testing Data'!R59/'Stress Testing Data'!R58-1</f>
        <v>3.3550816377789783E-3</v>
      </c>
      <c r="P65">
        <f>'Stress Testing Data'!S59/'Stress Testing Data'!S58-1</f>
        <v>5.613333721246061E-4</v>
      </c>
      <c r="Q65">
        <f>'Stress Testing Data'!T59/'Stress Testing Data'!T58-1</f>
        <v>-9.5950750237872029E-4</v>
      </c>
      <c r="R65">
        <f>'Stress Testing Data'!U59/'Stress Testing Data'!U58-1</f>
        <v>8.0110583090764464E-5</v>
      </c>
      <c r="S65">
        <f>'Stress Testing Data'!V59/'Stress Testing Data'!V58-1</f>
        <v>0</v>
      </c>
      <c r="T65" s="29">
        <v>39157</v>
      </c>
      <c r="X65">
        <f>'Stress Testing Data'!H60/'Stress Testing Data'!H58-1</f>
        <v>0</v>
      </c>
      <c r="Y65">
        <f>'Stress Testing Data'!I60/'Stress Testing Data'!I58-1</f>
        <v>4.8345590602438815E-3</v>
      </c>
      <c r="Z65">
        <f>'Stress Testing Data'!J60/'Stress Testing Data'!J58-1</f>
        <v>3.9766390922979511E-3</v>
      </c>
      <c r="AA65">
        <f>'Stress Testing Data'!K60/'Stress Testing Data'!K58-1</f>
        <v>7.0244699996264703E-3</v>
      </c>
      <c r="AB65">
        <f>'Stress Testing Data'!L60/'Stress Testing Data'!L58-1</f>
        <v>8.8467406596408615E-3</v>
      </c>
      <c r="AC65">
        <f>'Stress Testing Data'!M60/'Stress Testing Data'!M58-1</f>
        <v>1.5516670409919442E-2</v>
      </c>
      <c r="AD65">
        <f>'Stress Testing Data'!N60/'Stress Testing Data'!N58-1</f>
        <v>3.1753639475851081E-4</v>
      </c>
      <c r="AE65">
        <f>'Stress Testing Data'!O60/'Stress Testing Data'!O58-1</f>
        <v>9.9326918403128683E-3</v>
      </c>
      <c r="AF65">
        <f>'Stress Testing Data'!P60/'Stress Testing Data'!P58-1</f>
        <v>6.2853551225638959E-4</v>
      </c>
      <c r="AG65">
        <f>'Stress Testing Data'!Q60/'Stress Testing Data'!Q58-1</f>
        <v>7.6675443358378281E-3</v>
      </c>
      <c r="AH65">
        <f>'Stress Testing Data'!R60/'Stress Testing Data'!R58-1</f>
        <v>6.9075044119435436E-3</v>
      </c>
      <c r="AI65">
        <f>'Stress Testing Data'!S60/'Stress Testing Data'!S58-1</f>
        <v>4.518163184859425E-3</v>
      </c>
      <c r="AJ65">
        <f>'Stress Testing Data'!T60/'Stress Testing Data'!T58-1</f>
        <v>4.317497818547178E-3</v>
      </c>
      <c r="AK65">
        <f>'Stress Testing Data'!U60/'Stress Testing Data'!U58-1</f>
        <v>4.9023273309956039E-3</v>
      </c>
      <c r="AL65">
        <f>'Stress Testing Data'!V60/'Stress Testing Data'!V58-1</f>
        <v>5.7943430486855352E-3</v>
      </c>
      <c r="AM65" s="29">
        <v>39160</v>
      </c>
      <c r="AQ65">
        <f>'Stress Testing Data'!H63/'Stress Testing Data'!H58-1</f>
        <v>-4.5699895003836755E-3</v>
      </c>
      <c r="AR65">
        <f>'Stress Testing Data'!I63/'Stress Testing Data'!I58-1</f>
        <v>7.0252256696381465E-3</v>
      </c>
      <c r="AS65">
        <f>'Stress Testing Data'!J63/'Stress Testing Data'!J58-1</f>
        <v>1.4822080000433502E-2</v>
      </c>
      <c r="AT65">
        <f>'Stress Testing Data'!K63/'Stress Testing Data'!K58-1</f>
        <v>3.0353096271133806E-2</v>
      </c>
      <c r="AU65">
        <f>'Stress Testing Data'!L63/'Stress Testing Data'!L58-1</f>
        <v>2.8858878651074837E-2</v>
      </c>
      <c r="AV65">
        <f>'Stress Testing Data'!M63/'Stress Testing Data'!M58-1</f>
        <v>3.8364050458107757E-2</v>
      </c>
      <c r="AW65">
        <f>'Stress Testing Data'!N63/'Stress Testing Data'!N58-1</f>
        <v>2.6399964164585121E-2</v>
      </c>
      <c r="AX65">
        <f>'Stress Testing Data'!O63/'Stress Testing Data'!O58-1</f>
        <v>2.5771662447111154E-2</v>
      </c>
      <c r="AY65">
        <f>'Stress Testing Data'!P63/'Stress Testing Data'!P58-1</f>
        <v>2.9541169076052753E-2</v>
      </c>
      <c r="AZ65">
        <f>'Stress Testing Data'!Q63/'Stress Testing Data'!Q58-1</f>
        <v>1.8131089714468196E-3</v>
      </c>
      <c r="BA65">
        <f>'Stress Testing Data'!R63/'Stress Testing Data'!R58-1</f>
        <v>7.7955865788830181E-3</v>
      </c>
      <c r="BB65">
        <f>'Stress Testing Data'!S63/'Stress Testing Data'!S58-1</f>
        <v>4.6521073675576119E-3</v>
      </c>
      <c r="BC65">
        <f>'Stress Testing Data'!T63/'Stress Testing Data'!T58-1</f>
        <v>1.0793973300093906E-2</v>
      </c>
      <c r="BD65">
        <f>'Stress Testing Data'!U63/'Stress Testing Data'!U58-1</f>
        <v>1.7631187642781709E-2</v>
      </c>
      <c r="BE65">
        <f>'Stress Testing Data'!V63/'Stress Testing Data'!V58-1</f>
        <v>1.4968681168288311E-2</v>
      </c>
      <c r="BF65" s="29">
        <v>39163</v>
      </c>
      <c r="BI65" s="90">
        <v>39714</v>
      </c>
      <c r="BJ65" s="89">
        <f>$B$5*('Stress Testing Data'!H456-'Stress Testing Data'!H455)+$B$6*('Stress Testing Data'!I456-'Stress Testing Data'!I455)+$B$7*('Stress Testing Data'!J456-'Stress Testing Data'!J455)+$B$8*('Stress Testing Data'!K456-'Stress Testing Data'!K455)+$B$9*('Stress Testing Data'!L456-'Stress Testing Data'!L455)+$B$10*('Stress Testing Data'!M456-'Stress Testing Data'!M455)+$B$11*('Stress Testing Data'!N456-'Stress Testing Data'!N455)+$B$12*('Stress Testing Data'!O456-'Stress Testing Data'!O455)+$B$13*('Stress Testing Data'!P456-'Stress Testing Data'!P455)+$B$14*('Stress Testing Data'!Q456-'Stress Testing Data'!Q455)+$B$15*('Stress Testing Data'!R456-'Stress Testing Data'!R455)+$B$16*('Stress Testing Data'!S456-'Stress Testing Data'!S455)+$B$17*('Stress Testing Data'!T456-'Stress Testing Data'!T455)+$B$18*('Stress Testing Data'!U456-'Stress Testing Data'!U455)+$B$19*('Stress Testing Data'!V456-'Stress Testing Data'!V455)</f>
        <v>-30475.055792555213</v>
      </c>
    </row>
    <row r="66" spans="5:62" x14ac:dyDescent="0.25">
      <c r="E66">
        <f>'Stress Testing Data'!H60/'Stress Testing Data'!H59-1</f>
        <v>-7.4817454760527369E-3</v>
      </c>
      <c r="F66">
        <f>'Stress Testing Data'!I60/'Stress Testing Data'!I59-1</f>
        <v>-1.2014019399302356E-3</v>
      </c>
      <c r="G66">
        <f>'Stress Testing Data'!J60/'Stress Testing Data'!J59-1</f>
        <v>1.0814103860332658E-3</v>
      </c>
      <c r="H66">
        <f>'Stress Testing Data'!K60/'Stress Testing Data'!K59-1</f>
        <v>1.0894486429815275E-2</v>
      </c>
      <c r="I66">
        <f>'Stress Testing Data'!L60/'Stress Testing Data'!L59-1</f>
        <v>8.2964396907618809E-3</v>
      </c>
      <c r="J66">
        <f>'Stress Testing Data'!M60/'Stress Testing Data'!M59-1</f>
        <v>1.637069765962984E-2</v>
      </c>
      <c r="K66">
        <f>'Stress Testing Data'!N60/'Stress Testing Data'!N59-1</f>
        <v>2.5844966772432532E-3</v>
      </c>
      <c r="L66">
        <f>'Stress Testing Data'!O60/'Stress Testing Data'!O59-1</f>
        <v>1.4328743216032169E-3</v>
      </c>
      <c r="M66">
        <f>'Stress Testing Data'!P60/'Stress Testing Data'!P59-1</f>
        <v>-3.754693366708417E-3</v>
      </c>
      <c r="N66">
        <f>'Stress Testing Data'!Q60/'Stress Testing Data'!Q59-1</f>
        <v>3.1073140504243035E-3</v>
      </c>
      <c r="O66">
        <f>'Stress Testing Data'!R60/'Stress Testing Data'!R59-1</f>
        <v>3.5405439601363664E-3</v>
      </c>
      <c r="P66">
        <f>'Stress Testing Data'!S60/'Stress Testing Data'!S59-1</f>
        <v>3.9546099581915239E-3</v>
      </c>
      <c r="Q66">
        <f>'Stress Testing Data'!T60/'Stress Testing Data'!T59-1</f>
        <v>5.2820735100871374E-3</v>
      </c>
      <c r="R66">
        <f>'Stress Testing Data'!U60/'Stress Testing Data'!U59-1</f>
        <v>4.8218304682545732E-3</v>
      </c>
      <c r="S66">
        <f>'Stress Testing Data'!V60/'Stress Testing Data'!V59-1</f>
        <v>5.7943430486855352E-3</v>
      </c>
      <c r="T66" s="29">
        <v>39160</v>
      </c>
      <c r="X66">
        <f>'Stress Testing Data'!H61/'Stress Testing Data'!H59-1</f>
        <v>-4.2647525691149601E-3</v>
      </c>
      <c r="Y66">
        <f>'Stress Testing Data'!I61/'Stress Testing Data'!I59-1</f>
        <v>-7.5098809983686898E-5</v>
      </c>
      <c r="Z66">
        <f>'Stress Testing Data'!J61/'Stress Testing Data'!J59-1</f>
        <v>9.7841979766772891E-3</v>
      </c>
      <c r="AA66">
        <f>'Stress Testing Data'!K61/'Stress Testing Data'!K59-1</f>
        <v>1.7296940105232528E-2</v>
      </c>
      <c r="AB66">
        <f>'Stress Testing Data'!L61/'Stress Testing Data'!L59-1</f>
        <v>2.3668093026899317E-2</v>
      </c>
      <c r="AC66">
        <f>'Stress Testing Data'!M61/'Stress Testing Data'!M59-1</f>
        <v>2.1153043519558601E-2</v>
      </c>
      <c r="AD66">
        <f>'Stress Testing Data'!N61/'Stress Testing Data'!N59-1</f>
        <v>-3.1606396910607293E-3</v>
      </c>
      <c r="AE66">
        <f>'Stress Testing Data'!O61/'Stress Testing Data'!O59-1</f>
        <v>1.0155660217860518E-2</v>
      </c>
      <c r="AF66">
        <f>'Stress Testing Data'!P61/'Stress Testing Data'!P59-1</f>
        <v>1.4392991239048802E-2</v>
      </c>
      <c r="AG66">
        <f>'Stress Testing Data'!Q61/'Stress Testing Data'!Q59-1</f>
        <v>1.0240755936135049E-3</v>
      </c>
      <c r="AH66">
        <f>'Stress Testing Data'!R61/'Stress Testing Data'!R59-1</f>
        <v>-8.8511254210188461E-4</v>
      </c>
      <c r="AI66">
        <f>'Stress Testing Data'!S61/'Stress Testing Data'!S59-1</f>
        <v>3.600210495948275E-3</v>
      </c>
      <c r="AJ66">
        <f>'Stress Testing Data'!T61/'Stress Testing Data'!T59-1</f>
        <v>1.6806649571510235E-3</v>
      </c>
      <c r="AK66">
        <f>'Stress Testing Data'!U61/'Stress Testing Data'!U59-1</f>
        <v>1.3732106435573765E-2</v>
      </c>
      <c r="AL66">
        <f>'Stress Testing Data'!V61/'Stress Testing Data'!V59-1</f>
        <v>9.6572077151564351E-3</v>
      </c>
      <c r="AM66" s="29">
        <v>39161</v>
      </c>
      <c r="AQ66">
        <f>'Stress Testing Data'!H64/'Stress Testing Data'!H59-1</f>
        <v>-1.1180814375736592E-2</v>
      </c>
      <c r="AR66">
        <f>'Stress Testing Data'!I64/'Stress Testing Data'!I59-1</f>
        <v>-2.7031096098907303E-3</v>
      </c>
      <c r="AS66">
        <f>'Stress Testing Data'!J64/'Stress Testing Data'!J59-1</f>
        <v>9.990215986187323E-3</v>
      </c>
      <c r="AT66">
        <f>'Stress Testing Data'!K64/'Stress Testing Data'!K59-1</f>
        <v>3.5444706665983761E-2</v>
      </c>
      <c r="AU66">
        <f>'Stress Testing Data'!L64/'Stress Testing Data'!L59-1</f>
        <v>3.3278250085466698E-2</v>
      </c>
      <c r="AV66">
        <f>'Stress Testing Data'!M64/'Stress Testing Data'!M59-1</f>
        <v>3.9010897900553232E-2</v>
      </c>
      <c r="AW66">
        <f>'Stress Testing Data'!N64/'Stress Testing Data'!N59-1</f>
        <v>3.1897692005080858E-2</v>
      </c>
      <c r="AX66">
        <f>'Stress Testing Data'!O64/'Stress Testing Data'!O59-1</f>
        <v>6.7330147881223823E-3</v>
      </c>
      <c r="AY66">
        <f>'Stress Testing Data'!P64/'Stress Testing Data'!P59-1</f>
        <v>9.386733416770987E-3</v>
      </c>
      <c r="AZ66">
        <f>'Stress Testing Data'!Q64/'Stress Testing Data'!Q59-1</f>
        <v>1.5918348833088292E-3</v>
      </c>
      <c r="BA66">
        <f>'Stress Testing Data'!R64/'Stress Testing Data'!R59-1</f>
        <v>1.1211581852838659E-2</v>
      </c>
      <c r="BB66">
        <f>'Stress Testing Data'!S64/'Stress Testing Data'!S59-1</f>
        <v>4.9618205276880101E-3</v>
      </c>
      <c r="BC66">
        <f>'Stress Testing Data'!T64/'Stress Testing Data'!T59-1</f>
        <v>2.2568994845579171E-2</v>
      </c>
      <c r="BD66">
        <f>'Stress Testing Data'!U64/'Stress Testing Data'!U59-1</f>
        <v>1.8630230617861399E-2</v>
      </c>
      <c r="BE66">
        <f>'Stress Testing Data'!V64/'Stress Testing Data'!V59-1</f>
        <v>2.1245801714569357E-2</v>
      </c>
      <c r="BF66" s="29">
        <v>39164</v>
      </c>
      <c r="BI66" s="90">
        <v>39715</v>
      </c>
      <c r="BJ66" s="89">
        <f>$B$5*('Stress Testing Data'!H457-'Stress Testing Data'!H456)+$B$6*('Stress Testing Data'!I457-'Stress Testing Data'!I456)+$B$7*('Stress Testing Data'!J457-'Stress Testing Data'!J456)+$B$8*('Stress Testing Data'!K457-'Stress Testing Data'!K456)+$B$9*('Stress Testing Data'!L457-'Stress Testing Data'!L456)+$B$10*('Stress Testing Data'!M457-'Stress Testing Data'!M456)+$B$11*('Stress Testing Data'!N457-'Stress Testing Data'!N456)+$B$12*('Stress Testing Data'!O457-'Stress Testing Data'!O456)+$B$13*('Stress Testing Data'!P457-'Stress Testing Data'!P456)+$B$14*('Stress Testing Data'!Q457-'Stress Testing Data'!Q456)+$B$15*('Stress Testing Data'!R457-'Stress Testing Data'!R456)+$B$16*('Stress Testing Data'!S457-'Stress Testing Data'!S456)+$B$17*('Stress Testing Data'!T457-'Stress Testing Data'!T456)+$B$18*('Stress Testing Data'!U457-'Stress Testing Data'!U456)+$B$19*('Stress Testing Data'!V457-'Stress Testing Data'!V456)</f>
        <v>2653.9342166855931</v>
      </c>
    </row>
    <row r="67" spans="5:62" x14ac:dyDescent="0.25">
      <c r="E67">
        <f>'Stress Testing Data'!H61/'Stress Testing Data'!H60-1</f>
        <v>3.2412430625579081E-3</v>
      </c>
      <c r="F67">
        <f>'Stress Testing Data'!I61/'Stress Testing Data'!I60-1</f>
        <v>1.1276579003356435E-3</v>
      </c>
      <c r="G67">
        <f>'Stress Testing Data'!J61/'Stress Testing Data'!J60-1</f>
        <v>8.6933864722231746E-3</v>
      </c>
      <c r="H67">
        <f>'Stress Testing Data'!K61/'Stress Testing Data'!K60-1</f>
        <v>6.333453947334089E-3</v>
      </c>
      <c r="I67">
        <f>'Stress Testing Data'!L61/'Stress Testing Data'!L60-1</f>
        <v>1.524517268041925E-2</v>
      </c>
      <c r="J67">
        <f>'Stress Testing Data'!M61/'Stress Testing Data'!M60-1</f>
        <v>4.7053165453716517E-3</v>
      </c>
      <c r="K67">
        <f>'Stress Testing Data'!N61/'Stress Testing Data'!N60-1</f>
        <v>-5.7303263588699416E-3</v>
      </c>
      <c r="L67">
        <f>'Stress Testing Data'!O61/'Stress Testing Data'!O60-1</f>
        <v>8.7103051237122919E-3</v>
      </c>
      <c r="M67">
        <f>'Stress Testing Data'!P61/'Stress Testing Data'!P60-1</f>
        <v>1.8216080402009949E-2</v>
      </c>
      <c r="N67">
        <f>'Stress Testing Data'!Q61/'Stress Testing Data'!Q60-1</f>
        <v>-2.0767852328771319E-3</v>
      </c>
      <c r="O67">
        <f>'Stress Testing Data'!R61/'Stress Testing Data'!R60-1</f>
        <v>-4.4100425527142662E-3</v>
      </c>
      <c r="P67">
        <f>'Stress Testing Data'!S61/'Stress Testing Data'!S60-1</f>
        <v>-3.5300347120081899E-4</v>
      </c>
      <c r="Q67">
        <f>'Stress Testing Data'!T61/'Stress Testing Data'!T60-1</f>
        <v>-3.5824856006445582E-3</v>
      </c>
      <c r="R67">
        <f>'Stress Testing Data'!U61/'Stress Testing Data'!U60-1</f>
        <v>8.8675182974149447E-3</v>
      </c>
      <c r="S67">
        <f>'Stress Testing Data'!V61/'Stress Testing Data'!V60-1</f>
        <v>3.8406108496913394E-3</v>
      </c>
      <c r="T67" s="29">
        <v>39161</v>
      </c>
      <c r="X67">
        <f>'Stress Testing Data'!H62/'Stress Testing Data'!H60-1</f>
        <v>1.0212615861375784E-3</v>
      </c>
      <c r="Y67">
        <f>'Stress Testing Data'!I62/'Stress Testing Data'!I60-1</f>
        <v>6.3149021653934323E-3</v>
      </c>
      <c r="Z67">
        <f>'Stress Testing Data'!J62/'Stress Testing Data'!J60-1</f>
        <v>1.270578472887296E-2</v>
      </c>
      <c r="AA67">
        <f>'Stress Testing Data'!K62/'Stress Testing Data'!K60-1</f>
        <v>2.3522516219332656E-2</v>
      </c>
      <c r="AB67">
        <f>'Stress Testing Data'!L62/'Stress Testing Data'!L60-1</f>
        <v>1.524517268041925E-2</v>
      </c>
      <c r="AC67">
        <f>'Stress Testing Data'!M62/'Stress Testing Data'!M60-1</f>
        <v>1.3185558403532527E-2</v>
      </c>
      <c r="AD67">
        <f>'Stress Testing Data'!N62/'Stress Testing Data'!N60-1</f>
        <v>2.0250403488120128E-3</v>
      </c>
      <c r="AE67">
        <f>'Stress Testing Data'!O62/'Stress Testing Data'!O60-1</f>
        <v>6.4180950190344532E-3</v>
      </c>
      <c r="AF67">
        <f>'Stress Testing Data'!P62/'Stress Testing Data'!P60-1</f>
        <v>2.9522613065326553E-2</v>
      </c>
      <c r="AG67">
        <f>'Stress Testing Data'!Q62/'Stress Testing Data'!Q60-1</f>
        <v>-1.4522997736813315E-2</v>
      </c>
      <c r="AH67">
        <f>'Stress Testing Data'!R62/'Stress Testing Data'!R60-1</f>
        <v>-1.2642165599499822E-2</v>
      </c>
      <c r="AI67">
        <f>'Stress Testing Data'!S62/'Stress Testing Data'!S60-1</f>
        <v>5.3427552397966593E-4</v>
      </c>
      <c r="AJ67">
        <f>'Stress Testing Data'!T62/'Stress Testing Data'!T60-1</f>
        <v>9.5538263991512551E-4</v>
      </c>
      <c r="AK67">
        <f>'Stress Testing Data'!U62/'Stress Testing Data'!U60-1</f>
        <v>8.7475172895412623E-3</v>
      </c>
      <c r="AL67">
        <f>'Stress Testing Data'!V62/'Stress Testing Data'!V60-1</f>
        <v>3.3605230475566295E-3</v>
      </c>
      <c r="AM67" s="29">
        <v>39162</v>
      </c>
      <c r="AQ67">
        <f>'Stress Testing Data'!H65/'Stress Testing Data'!H60-1</f>
        <v>-3.7269530135323192E-3</v>
      </c>
      <c r="AR67">
        <f>'Stress Testing Data'!I65/'Stress Testing Data'!I60-1</f>
        <v>2.1801266583059142E-3</v>
      </c>
      <c r="AS67">
        <f>'Stress Testing Data'!J65/'Stress Testing Data'!J60-1</f>
        <v>1.3374497331097857E-2</v>
      </c>
      <c r="AT67">
        <f>'Stress Testing Data'!K65/'Stress Testing Data'!K60-1</f>
        <v>2.5277049430960874E-2</v>
      </c>
      <c r="AU67">
        <f>'Stress Testing Data'!L65/'Stress Testing Data'!L60-1</f>
        <v>2.7635833924900544E-2</v>
      </c>
      <c r="AV67">
        <f>'Stress Testing Data'!M65/'Stress Testing Data'!M60-1</f>
        <v>2.5865826654788204E-2</v>
      </c>
      <c r="AW67">
        <f>'Stress Testing Data'!N65/'Stress Testing Data'!N60-1</f>
        <v>4.6127075257140326E-2</v>
      </c>
      <c r="AX67">
        <f>'Stress Testing Data'!O65/'Stress Testing Data'!O60-1</f>
        <v>1.2224965101509166E-2</v>
      </c>
      <c r="AY67">
        <f>'Stress Testing Data'!P65/'Stress Testing Data'!P60-1</f>
        <v>-1.7587939698492483E-2</v>
      </c>
      <c r="AZ67">
        <f>'Stress Testing Data'!Q65/'Stress Testing Data'!Q60-1</f>
        <v>-4.7492937453132988E-3</v>
      </c>
      <c r="BA67">
        <f>'Stress Testing Data'!R65/'Stress Testing Data'!R60-1</f>
        <v>3.4300123274830785E-3</v>
      </c>
      <c r="BB67">
        <f>'Stress Testing Data'!S65/'Stress Testing Data'!S60-1</f>
        <v>3.6498605363699532E-3</v>
      </c>
      <c r="BC67">
        <f>'Stress Testing Data'!T65/'Stress Testing Data'!T60-1</f>
        <v>1.5763073305032904E-2</v>
      </c>
      <c r="BD67">
        <f>'Stress Testing Data'!U65/'Stress Testing Data'!U60-1</f>
        <v>1.4494840841500434E-2</v>
      </c>
      <c r="BE67">
        <f>'Stress Testing Data'!V65/'Stress Testing Data'!V60-1</f>
        <v>1.5842531200899845E-2</v>
      </c>
      <c r="BF67" s="29">
        <v>39167</v>
      </c>
      <c r="BI67" s="90">
        <v>39716</v>
      </c>
      <c r="BJ67" s="89">
        <f>$B$5*('Stress Testing Data'!H458-'Stress Testing Data'!H457)+$B$6*('Stress Testing Data'!I458-'Stress Testing Data'!I457)+$B$7*('Stress Testing Data'!J458-'Stress Testing Data'!J457)+$B$8*('Stress Testing Data'!K458-'Stress Testing Data'!K457)+$B$9*('Stress Testing Data'!L458-'Stress Testing Data'!L457)+$B$10*('Stress Testing Data'!M458-'Stress Testing Data'!M457)+$B$11*('Stress Testing Data'!N458-'Stress Testing Data'!N457)+$B$12*('Stress Testing Data'!O458-'Stress Testing Data'!O457)+$B$13*('Stress Testing Data'!P458-'Stress Testing Data'!P457)+$B$14*('Stress Testing Data'!Q458-'Stress Testing Data'!Q457)+$B$15*('Stress Testing Data'!R458-'Stress Testing Data'!R457)+$B$16*('Stress Testing Data'!S458-'Stress Testing Data'!S457)+$B$17*('Stress Testing Data'!T458-'Stress Testing Data'!T457)+$B$18*('Stress Testing Data'!U458-'Stress Testing Data'!U457)+$B$19*('Stress Testing Data'!V458-'Stress Testing Data'!V457)</f>
        <v>785.15759250149131</v>
      </c>
    </row>
    <row r="68" spans="5:62" x14ac:dyDescent="0.25">
      <c r="E68">
        <f>'Stress Testing Data'!H62/'Stress Testing Data'!H61-1</f>
        <v>-2.2128092238745678E-3</v>
      </c>
      <c r="F68">
        <f>'Stress Testing Data'!I62/'Stress Testing Data'!I61-1</f>
        <v>5.1814014168154454E-3</v>
      </c>
      <c r="G68">
        <f>'Stress Testing Data'!J62/'Stress Testing Data'!J61-1</f>
        <v>3.9778175513600633E-3</v>
      </c>
      <c r="H68">
        <f>'Stress Testing Data'!K62/'Stress Testing Data'!K61-1</f>
        <v>1.7080881296924755E-2</v>
      </c>
      <c r="I68">
        <f>'Stress Testing Data'!L62/'Stress Testing Data'!L61-1</f>
        <v>0</v>
      </c>
      <c r="J68">
        <f>'Stress Testing Data'!M62/'Stress Testing Data'!M61-1</f>
        <v>8.4405265091258563E-3</v>
      </c>
      <c r="K68">
        <f>'Stress Testing Data'!N62/'Stress Testing Data'!N61-1</f>
        <v>7.8000636178321425E-3</v>
      </c>
      <c r="L68">
        <f>'Stress Testing Data'!O62/'Stress Testing Data'!O61-1</f>
        <v>-2.2724166621819197E-3</v>
      </c>
      <c r="M68">
        <f>'Stress Testing Data'!P62/'Stress Testing Data'!P61-1</f>
        <v>1.1104256631708775E-2</v>
      </c>
      <c r="N68">
        <f>'Stress Testing Data'!Q62/'Stress Testing Data'!Q61-1</f>
        <v>-1.2472114406959389E-2</v>
      </c>
      <c r="O68">
        <f>'Stress Testing Data'!R62/'Stress Testing Data'!R61-1</f>
        <v>-8.2685878711481475E-3</v>
      </c>
      <c r="P68">
        <f>'Stress Testing Data'!S62/'Stress Testing Data'!S61-1</f>
        <v>8.8759231834978358E-4</v>
      </c>
      <c r="Q68">
        <f>'Stress Testing Data'!T62/'Stress Testing Data'!T61-1</f>
        <v>4.554183537505363E-3</v>
      </c>
      <c r="R68">
        <f>'Stress Testing Data'!U62/'Stress Testing Data'!U61-1</f>
        <v>-1.1894624982689006E-4</v>
      </c>
      <c r="S68">
        <f>'Stress Testing Data'!V62/'Stress Testing Data'!V61-1</f>
        <v>-4.7825102605503211E-4</v>
      </c>
      <c r="T68" s="29">
        <v>39162</v>
      </c>
      <c r="X68">
        <f>'Stress Testing Data'!H63/'Stress Testing Data'!H61-1</f>
        <v>-7.7859962565898222E-3</v>
      </c>
      <c r="Y68">
        <f>'Stress Testing Data'!I63/'Stress Testing Data'!I61-1</f>
        <v>1.0512832700853014E-3</v>
      </c>
      <c r="Z68">
        <f>'Stress Testing Data'!J63/'Stress Testing Data'!J61-1</f>
        <v>2.090919685497461E-3</v>
      </c>
      <c r="AA68">
        <f>'Stress Testing Data'!K63/'Stress Testing Data'!K61-1</f>
        <v>1.6726507602250029E-2</v>
      </c>
      <c r="AB68">
        <f>'Stress Testing Data'!L63/'Stress Testing Data'!L61-1</f>
        <v>4.5225288939345631E-3</v>
      </c>
      <c r="AC68">
        <f>'Stress Testing Data'!M63/'Stress Testing Data'!M61-1</f>
        <v>1.7709635640423826E-2</v>
      </c>
      <c r="AD68">
        <f>'Stress Testing Data'!N63/'Stress Testing Data'!N61-1</f>
        <v>3.1987775028060605E-2</v>
      </c>
      <c r="AE68">
        <f>'Stress Testing Data'!O63/'Stress Testing Data'!O61-1</f>
        <v>6.9126776160624015E-3</v>
      </c>
      <c r="AF68">
        <f>'Stress Testing Data'!P63/'Stress Testing Data'!P61-1</f>
        <v>1.0487353485502782E-2</v>
      </c>
      <c r="AG68">
        <f>'Stress Testing Data'!Q63/'Stress Testing Data'!Q61-1</f>
        <v>-3.7408715460661712E-3</v>
      </c>
      <c r="AH68">
        <f>'Stress Testing Data'!R63/'Stress Testing Data'!R61-1</f>
        <v>5.3154738369003418E-3</v>
      </c>
      <c r="AI68">
        <f>'Stress Testing Data'!S63/'Stress Testing Data'!S61-1</f>
        <v>4.8651693640211491E-4</v>
      </c>
      <c r="AJ68">
        <f>'Stress Testing Data'!T63/'Stress Testing Data'!T61-1</f>
        <v>1.006718466513612E-2</v>
      </c>
      <c r="AK68">
        <f>'Stress Testing Data'!U63/'Stress Testing Data'!U61-1</f>
        <v>3.7658516342662374E-3</v>
      </c>
      <c r="AL68">
        <f>'Stress Testing Data'!V63/'Stress Testing Data'!V61-1</f>
        <v>5.2606700695494446E-3</v>
      </c>
      <c r="AM68" s="29">
        <v>39163</v>
      </c>
      <c r="AQ68">
        <f>'Stress Testing Data'!H66/'Stress Testing Data'!H61-1</f>
        <v>-5.9351461058990695E-3</v>
      </c>
      <c r="AR68">
        <f>'Stress Testing Data'!I66/'Stress Testing Data'!I61-1</f>
        <v>2.5531932416020808E-3</v>
      </c>
      <c r="AS68">
        <f>'Stress Testing Data'!J66/'Stress Testing Data'!J61-1</f>
        <v>2.396891621797792E-3</v>
      </c>
      <c r="AT68">
        <f>'Stress Testing Data'!K66/'Stress Testing Data'!K61-1</f>
        <v>1.2523597515923468E-2</v>
      </c>
      <c r="AU68">
        <f>'Stress Testing Data'!L66/'Stress Testing Data'!L61-1</f>
        <v>3.7359704857082843E-3</v>
      </c>
      <c r="AV68">
        <f>'Stress Testing Data'!M66/'Stress Testing Data'!M61-1</f>
        <v>1.7919220042535766E-2</v>
      </c>
      <c r="AW68">
        <f>'Stress Testing Data'!N66/'Stress Testing Data'!N61-1</f>
        <v>5.867516158752939E-2</v>
      </c>
      <c r="AX68">
        <f>'Stress Testing Data'!O66/'Stress Testing Data'!O61-1</f>
        <v>4.5189421070530589E-3</v>
      </c>
      <c r="AY68">
        <f>'Stress Testing Data'!P66/'Stress Testing Data'!P61-1</f>
        <v>-3.1462060456508345E-2</v>
      </c>
      <c r="AZ68">
        <f>'Stress Testing Data'!Q66/'Stress Testing Data'!Q61-1</f>
        <v>-2.5036306776529127E-3</v>
      </c>
      <c r="BA68">
        <f>'Stress Testing Data'!R66/'Stress Testing Data'!R61-1</f>
        <v>1.1615319018549952E-2</v>
      </c>
      <c r="BB68">
        <f>'Stress Testing Data'!S66/'Stress Testing Data'!S61-1</f>
        <v>6.9924595555812541E-3</v>
      </c>
      <c r="BC68">
        <f>'Stress Testing Data'!T66/'Stress Testing Data'!T61-1</f>
        <v>2.4928114397030798E-2</v>
      </c>
      <c r="BD68">
        <f>'Stress Testing Data'!U66/'Stress Testing Data'!U61-1</f>
        <v>6.9311249425108024E-3</v>
      </c>
      <c r="BE68">
        <f>'Stress Testing Data'!V66/'Stress Testing Data'!V61-1</f>
        <v>1.8651333930865821E-2</v>
      </c>
      <c r="BF68" s="29">
        <v>39168</v>
      </c>
      <c r="BI68" s="90">
        <v>39717</v>
      </c>
      <c r="BJ68" s="89">
        <f>$B$5*('Stress Testing Data'!H459-'Stress Testing Data'!H458)+$B$6*('Stress Testing Data'!I459-'Stress Testing Data'!I458)+$B$7*('Stress Testing Data'!J459-'Stress Testing Data'!J458)+$B$8*('Stress Testing Data'!K459-'Stress Testing Data'!K458)+$B$9*('Stress Testing Data'!L459-'Stress Testing Data'!L458)+$B$10*('Stress Testing Data'!M459-'Stress Testing Data'!M458)+$B$11*('Stress Testing Data'!N459-'Stress Testing Data'!N458)+$B$12*('Stress Testing Data'!O459-'Stress Testing Data'!O458)+$B$13*('Stress Testing Data'!P459-'Stress Testing Data'!P458)+$B$14*('Stress Testing Data'!Q459-'Stress Testing Data'!Q458)+$B$15*('Stress Testing Data'!R459-'Stress Testing Data'!R458)+$B$16*('Stress Testing Data'!S459-'Stress Testing Data'!S458)+$B$17*('Stress Testing Data'!T459-'Stress Testing Data'!T458)+$B$18*('Stress Testing Data'!U459-'Stress Testing Data'!U458)+$B$19*('Stress Testing Data'!V459-'Stress Testing Data'!V458)</f>
        <v>-4575.1538429409266</v>
      </c>
    </row>
    <row r="69" spans="5:62" x14ac:dyDescent="0.25">
      <c r="E69">
        <f>'Stress Testing Data'!H63/'Stress Testing Data'!H62-1</f>
        <v>-5.5855467821551708E-3</v>
      </c>
      <c r="F69">
        <f>'Stress Testing Data'!I63/'Stress Testing Data'!I62-1</f>
        <v>-4.1088286561098419E-3</v>
      </c>
      <c r="G69">
        <f>'Stress Testing Data'!J63/'Stress Testing Data'!J62-1</f>
        <v>-1.8794218685672659E-3</v>
      </c>
      <c r="H69">
        <f>'Stress Testing Data'!K63/'Stress Testing Data'!K62-1</f>
        <v>-3.484223341437831E-4</v>
      </c>
      <c r="I69">
        <f>'Stress Testing Data'!L63/'Stress Testing Data'!L62-1</f>
        <v>4.5225288939345631E-3</v>
      </c>
      <c r="J69">
        <f>'Stress Testing Data'!M63/'Stress Testing Data'!M62-1</f>
        <v>9.1915277972656195E-3</v>
      </c>
      <c r="K69">
        <f>'Stress Testing Data'!N63/'Stress Testing Data'!N62-1</f>
        <v>2.400050593705938E-2</v>
      </c>
      <c r="L69">
        <f>'Stress Testing Data'!O63/'Stress Testing Data'!O62-1</f>
        <v>9.206014178255284E-3</v>
      </c>
      <c r="M69">
        <f>'Stress Testing Data'!P63/'Stress Testing Data'!P62-1</f>
        <v>-6.1012812690663942E-4</v>
      </c>
      <c r="N69">
        <f>'Stress Testing Data'!Q63/'Stress Testing Data'!Q62-1</f>
        <v>8.8415152506298167E-3</v>
      </c>
      <c r="O69">
        <f>'Stress Testing Data'!R63/'Stress Testing Data'!R62-1</f>
        <v>1.3697319195415059E-2</v>
      </c>
      <c r="P69">
        <f>'Stress Testing Data'!S63/'Stress Testing Data'!S62-1</f>
        <v>-4.0071970621458064E-4</v>
      </c>
      <c r="Q69">
        <f>'Stress Testing Data'!T63/'Stress Testing Data'!T62-1</f>
        <v>5.4880077331587174E-3</v>
      </c>
      <c r="R69">
        <f>'Stress Testing Data'!U63/'Stress Testing Data'!U62-1</f>
        <v>3.8852600212022637E-3</v>
      </c>
      <c r="S69">
        <f>'Stress Testing Data'!V63/'Stress Testing Data'!V62-1</f>
        <v>5.7416670537642212E-3</v>
      </c>
      <c r="T69" s="29">
        <v>39163</v>
      </c>
      <c r="X69">
        <f>'Stress Testing Data'!H64/'Stress Testing Data'!H62-1</f>
        <v>-4.7433703777143288E-3</v>
      </c>
      <c r="Y69">
        <f>'Stress Testing Data'!I64/'Stress Testing Data'!I62-1</f>
        <v>-7.7693534530395292E-3</v>
      </c>
      <c r="Z69">
        <f>'Stress Testing Data'!J64/'Stress Testing Data'!J62-1</f>
        <v>-3.7588437371345318E-3</v>
      </c>
      <c r="AA69">
        <f>'Stress Testing Data'!K64/'Stress Testing Data'!K62-1</f>
        <v>7.455863668872631E-4</v>
      </c>
      <c r="AB69">
        <f>'Stress Testing Data'!L64/'Stress Testing Data'!L62-1</f>
        <v>9.38796190291602E-3</v>
      </c>
      <c r="AC69">
        <f>'Stress Testing Data'!M64/'Stress Testing Data'!M62-1</f>
        <v>8.9716792016192315E-3</v>
      </c>
      <c r="AD69">
        <f>'Stress Testing Data'!N64/'Stress Testing Data'!N62-1</f>
        <v>2.7157595193411321E-2</v>
      </c>
      <c r="AE69">
        <f>'Stress Testing Data'!O64/'Stress Testing Data'!O62-1</f>
        <v>-1.1183603782165541E-3</v>
      </c>
      <c r="AF69">
        <f>'Stress Testing Data'!P64/'Stress Testing Data'!P62-1</f>
        <v>-1.5863331299572958E-2</v>
      </c>
      <c r="AG69">
        <f>'Stress Testing Data'!Q64/'Stress Testing Data'!Q62-1</f>
        <v>1.3203974341656544E-2</v>
      </c>
      <c r="AH69">
        <f>'Stress Testing Data'!R64/'Stress Testing Data'!R62-1</f>
        <v>2.0545884135620307E-2</v>
      </c>
      <c r="AI69">
        <f>'Stress Testing Data'!S64/'Stress Testing Data'!S62-1</f>
        <v>4.6871718610752566E-4</v>
      </c>
      <c r="AJ69">
        <f>'Stress Testing Data'!T64/'Stress Testing Data'!T62-1</f>
        <v>1.6225206401883074E-2</v>
      </c>
      <c r="AK69">
        <f>'Stress Testing Data'!U64/'Stress Testing Data'!U62-1</f>
        <v>4.9513089403252497E-3</v>
      </c>
      <c r="AL69">
        <f>'Stress Testing Data'!V64/'Stress Testing Data'!V62-1</f>
        <v>1.1961722706365308E-2</v>
      </c>
      <c r="AM69" s="29">
        <v>39164</v>
      </c>
      <c r="AQ69">
        <f>'Stress Testing Data'!H67/'Stress Testing Data'!H62-1</f>
        <v>5.3046389299982177E-3</v>
      </c>
      <c r="AR69">
        <f>'Stress Testing Data'!I67/'Stress Testing Data'!I62-1</f>
        <v>-5.4534730680610988E-3</v>
      </c>
      <c r="AS69">
        <f>'Stress Testing Data'!J67/'Stress Testing Data'!J62-1</f>
        <v>-3.4540840791508209E-3</v>
      </c>
      <c r="AT69">
        <f>'Stress Testing Data'!K67/'Stress Testing Data'!K62-1</f>
        <v>-1.2410844372945262E-2</v>
      </c>
      <c r="AU69">
        <f>'Stress Testing Data'!L67/'Stress Testing Data'!L62-1</f>
        <v>5.333001173131402E-3</v>
      </c>
      <c r="AV69">
        <f>'Stress Testing Data'!M67/'Stress Testing Data'!M62-1</f>
        <v>1.4640939365171413E-3</v>
      </c>
      <c r="AW69">
        <f>'Stress Testing Data'!N67/'Stress Testing Data'!N62-1</f>
        <v>6.0278386732874001E-2</v>
      </c>
      <c r="AX69">
        <f>'Stress Testing Data'!O67/'Stress Testing Data'!O62-1</f>
        <v>9.5657023052013734E-3</v>
      </c>
      <c r="AY69">
        <f>'Stress Testing Data'!P67/'Stress Testing Data'!P62-1</f>
        <v>-5.1860890787065239E-2</v>
      </c>
      <c r="AZ69">
        <f>'Stress Testing Data'!Q67/'Stress Testing Data'!Q62-1</f>
        <v>7.4148563239979648E-3</v>
      </c>
      <c r="BA69">
        <f>'Stress Testing Data'!R67/'Stress Testing Data'!R62-1</f>
        <v>2.2928034835475231E-2</v>
      </c>
      <c r="BB69">
        <f>'Stress Testing Data'!S67/'Stress Testing Data'!S62-1</f>
        <v>8.9586395963288101E-3</v>
      </c>
      <c r="BC69">
        <f>'Stress Testing Data'!T67/'Stress Testing Data'!T62-1</f>
        <v>2.1713214135041792E-2</v>
      </c>
      <c r="BD69">
        <f>'Stress Testing Data'!U67/'Stress Testing Data'!U62-1</f>
        <v>6.2577848470848352E-3</v>
      </c>
      <c r="BE69">
        <f>'Stress Testing Data'!V67/'Stress Testing Data'!V62-1</f>
        <v>1.7224909900590557E-2</v>
      </c>
      <c r="BF69" s="29">
        <v>39169</v>
      </c>
      <c r="BI69" s="90">
        <v>39720</v>
      </c>
      <c r="BJ69" s="89">
        <f>$B$5*('Stress Testing Data'!H460-'Stress Testing Data'!H459)+$B$6*('Stress Testing Data'!I460-'Stress Testing Data'!I459)+$B$7*('Stress Testing Data'!J460-'Stress Testing Data'!J459)+$B$8*('Stress Testing Data'!K460-'Stress Testing Data'!K459)+$B$9*('Stress Testing Data'!L460-'Stress Testing Data'!L459)+$B$10*('Stress Testing Data'!M460-'Stress Testing Data'!M459)+$B$11*('Stress Testing Data'!N460-'Stress Testing Data'!N459)+$B$12*('Stress Testing Data'!O460-'Stress Testing Data'!O459)+$B$13*('Stress Testing Data'!P460-'Stress Testing Data'!P459)+$B$14*('Stress Testing Data'!Q460-'Stress Testing Data'!Q459)+$B$15*('Stress Testing Data'!R460-'Stress Testing Data'!R459)+$B$16*('Stress Testing Data'!S460-'Stress Testing Data'!S459)+$B$17*('Stress Testing Data'!T460-'Stress Testing Data'!T459)+$B$18*('Stress Testing Data'!U460-'Stress Testing Data'!U459)+$B$19*('Stress Testing Data'!V460-'Stress Testing Data'!V459)</f>
        <v>-52633.321884460747</v>
      </c>
    </row>
    <row r="70" spans="5:62" x14ac:dyDescent="0.25">
      <c r="E70">
        <f>'Stress Testing Data'!H64/'Stress Testing Data'!H63-1</f>
        <v>8.469068422281012E-4</v>
      </c>
      <c r="F70">
        <f>'Stress Testing Data'!I64/'Stress Testing Data'!I63-1</f>
        <v>-3.675627319790431E-3</v>
      </c>
      <c r="G70">
        <f>'Stress Testing Data'!J64/'Stress Testing Data'!J63-1</f>
        <v>-1.882960746171225E-3</v>
      </c>
      <c r="H70">
        <f>'Stress Testing Data'!K64/'Stress Testing Data'!K63-1</f>
        <v>1.094390010953239E-3</v>
      </c>
      <c r="I70">
        <f>'Stress Testing Data'!L64/'Stress Testing Data'!L63-1</f>
        <v>4.8435280135914471E-3</v>
      </c>
      <c r="J70">
        <f>'Stress Testing Data'!M64/'Stress Testing Data'!M63-1</f>
        <v>-2.1784625573117999E-4</v>
      </c>
      <c r="K70">
        <f>'Stress Testing Data'!N64/'Stress Testing Data'!N63-1</f>
        <v>3.0830934536139054E-3</v>
      </c>
      <c r="L70">
        <f>'Stress Testing Data'!O64/'Stress Testing Data'!O63-1</f>
        <v>-1.0230195234100514E-2</v>
      </c>
      <c r="M70">
        <f>'Stress Testing Data'!P64/'Stress Testing Data'!P63-1</f>
        <v>-1.5262515262515208E-2</v>
      </c>
      <c r="N70">
        <f>'Stress Testing Data'!Q64/'Stress Testing Data'!Q63-1</f>
        <v>4.3242263775622458E-3</v>
      </c>
      <c r="O70">
        <f>'Stress Testing Data'!R64/'Stress Testing Data'!R63-1</f>
        <v>6.7560255024063931E-3</v>
      </c>
      <c r="P70">
        <f>'Stress Testing Data'!S64/'Stress Testing Data'!S63-1</f>
        <v>8.6978543248505957E-4</v>
      </c>
      <c r="Q70">
        <f>'Stress Testing Data'!T64/'Stress Testing Data'!T63-1</f>
        <v>1.0678594459750057E-2</v>
      </c>
      <c r="R70">
        <f>'Stress Testing Data'!U64/'Stress Testing Data'!U63-1</f>
        <v>1.0619230718660333E-3</v>
      </c>
      <c r="S70">
        <f>'Stress Testing Data'!V64/'Stress Testing Data'!V63-1</f>
        <v>6.1845460483129777E-3</v>
      </c>
      <c r="T70" s="29">
        <v>39164</v>
      </c>
      <c r="X70">
        <f>'Stress Testing Data'!H65/'Stress Testing Data'!H63-1</f>
        <v>8.469068422281012E-4</v>
      </c>
      <c r="Y70">
        <f>'Stress Testing Data'!I65/'Stress Testing Data'!I63-1</f>
        <v>0</v>
      </c>
      <c r="Z70">
        <f>'Stress Testing Data'!J65/'Stress Testing Data'!J63-1</f>
        <v>2.54452679221151E-3</v>
      </c>
      <c r="AA70">
        <f>'Stress Testing Data'!K65/'Stress Testing Data'!K63-1</f>
        <v>2.0633519155270896E-3</v>
      </c>
      <c r="AB70">
        <f>'Stress Testing Data'!L65/'Stress Testing Data'!L63-1</f>
        <v>7.6474851433743218E-3</v>
      </c>
      <c r="AC70">
        <f>'Stress Testing Data'!M65/'Stress Testing Data'!M63-1</f>
        <v>3.2934481044228914E-3</v>
      </c>
      <c r="AD70">
        <f>'Stress Testing Data'!N65/'Stress Testing Data'!N63-1</f>
        <v>1.9543350752957656E-2</v>
      </c>
      <c r="AE70">
        <f>'Stress Testing Data'!O65/'Stress Testing Data'!O63-1</f>
        <v>-3.4048305505390841E-3</v>
      </c>
      <c r="AF70">
        <f>'Stress Testing Data'!P65/'Stress Testing Data'!P63-1</f>
        <v>-4.5177045177045128E-2</v>
      </c>
      <c r="AG70">
        <f>'Stress Testing Data'!Q65/'Stress Testing Data'!Q63-1</f>
        <v>1.0667919885962718E-3</v>
      </c>
      <c r="AH70">
        <f>'Stress Testing Data'!R65/'Stress Testing Data'!R63-1</f>
        <v>2.5457771595707168E-3</v>
      </c>
      <c r="AI70">
        <f>'Stress Testing Data'!S65/'Stress Testing Data'!S63-1</f>
        <v>3.5160499771735854E-3</v>
      </c>
      <c r="AJ70">
        <f>'Stress Testing Data'!T65/'Stress Testing Data'!T63-1</f>
        <v>9.2547592340235241E-3</v>
      </c>
      <c r="AK70">
        <f>'Stress Testing Data'!U65/'Stress Testing Data'!U63-1</f>
        <v>1.8052109707695774E-3</v>
      </c>
      <c r="AL70">
        <f>'Stress Testing Data'!V65/'Stress Testing Data'!V63-1</f>
        <v>6.6602943196762965E-3</v>
      </c>
      <c r="AM70" s="29">
        <v>39167</v>
      </c>
      <c r="AQ70">
        <f>'Stress Testing Data'!H68/'Stress Testing Data'!H63-1</f>
        <v>1.3558652810672367E-3</v>
      </c>
      <c r="AR70">
        <f>'Stress Testing Data'!I68/'Stress Testing Data'!I63-1</f>
        <v>0</v>
      </c>
      <c r="AS70">
        <f>'Stress Testing Data'!J68/'Stress Testing Data'!J63-1</f>
        <v>-1.5267282085877909E-3</v>
      </c>
      <c r="AT70">
        <f>'Stress Testing Data'!K68/'Stress Testing Data'!K63-1</f>
        <v>-8.3720282728907414E-3</v>
      </c>
      <c r="AU70">
        <f>'Stress Testing Data'!L68/'Stress Testing Data'!L63-1</f>
        <v>-6.1795737364130909E-3</v>
      </c>
      <c r="AV70">
        <f>'Stress Testing Data'!M68/'Stress Testing Data'!M63-1</f>
        <v>6.1452008227811383E-3</v>
      </c>
      <c r="AW70">
        <f>'Stress Testing Data'!N68/'Stress Testing Data'!N63-1</f>
        <v>4.5416745765632038E-2</v>
      </c>
      <c r="AX70">
        <f>'Stress Testing Data'!O68/'Stress Testing Data'!O63-1</f>
        <v>-4.2124171257209575E-3</v>
      </c>
      <c r="AY70">
        <f>'Stress Testing Data'!P68/'Stress Testing Data'!P63-1</f>
        <v>-3.6630036630036611E-2</v>
      </c>
      <c r="AZ70">
        <f>'Stress Testing Data'!Q68/'Stress Testing Data'!Q63-1</f>
        <v>1.2860020648586268E-3</v>
      </c>
      <c r="BA70">
        <f>'Stress Testing Data'!R68/'Stress Testing Data'!R63-1</f>
        <v>1.0966367223709694E-2</v>
      </c>
      <c r="BB70">
        <f>'Stress Testing Data'!S68/'Stress Testing Data'!S63-1</f>
        <v>1.0398813485024361E-2</v>
      </c>
      <c r="BC70">
        <f>'Stress Testing Data'!T68/'Stress Testing Data'!T63-1</f>
        <v>2.1594589086675775E-2</v>
      </c>
      <c r="BD70">
        <f>'Stress Testing Data'!U68/'Stress Testing Data'!U63-1</f>
        <v>7.2532982360309362E-3</v>
      </c>
      <c r="BE70">
        <f>'Stress Testing Data'!V68/'Stress Testing Data'!V63-1</f>
        <v>1.712648407055406E-2</v>
      </c>
      <c r="BF70" s="29">
        <v>39170</v>
      </c>
      <c r="BI70" s="90">
        <v>39721</v>
      </c>
      <c r="BJ70" s="89">
        <f>$B$5*('Stress Testing Data'!H461-'Stress Testing Data'!H460)+$B$6*('Stress Testing Data'!I461-'Stress Testing Data'!I460)+$B$7*('Stress Testing Data'!J461-'Stress Testing Data'!J460)+$B$8*('Stress Testing Data'!K461-'Stress Testing Data'!K460)+$B$9*('Stress Testing Data'!L461-'Stress Testing Data'!L460)+$B$10*('Stress Testing Data'!M461-'Stress Testing Data'!M460)+$B$11*('Stress Testing Data'!N461-'Stress Testing Data'!N460)+$B$12*('Stress Testing Data'!O461-'Stress Testing Data'!O460)+$B$13*('Stress Testing Data'!P461-'Stress Testing Data'!P460)+$B$14*('Stress Testing Data'!Q461-'Stress Testing Data'!Q460)+$B$15*('Stress Testing Data'!R461-'Stress Testing Data'!R460)+$B$16*('Stress Testing Data'!S461-'Stress Testing Data'!S460)+$B$17*('Stress Testing Data'!T461-'Stress Testing Data'!T460)+$B$18*('Stress Testing Data'!U461-'Stress Testing Data'!U460)+$B$19*('Stress Testing Data'!V461-'Stress Testing Data'!V460)</f>
        <v>14427.638472989202</v>
      </c>
    </row>
    <row r="71" spans="5:62" x14ac:dyDescent="0.25">
      <c r="E71">
        <f>'Stress Testing Data'!H65/'Stress Testing Data'!H64-1</f>
        <v>0</v>
      </c>
      <c r="F71">
        <f>'Stress Testing Data'!I65/'Stress Testing Data'!I64-1</f>
        <v>3.6891873977775713E-3</v>
      </c>
      <c r="G71">
        <f>'Stress Testing Data'!J65/'Stress Testing Data'!J64-1</f>
        <v>4.4358400510753349E-3</v>
      </c>
      <c r="H71">
        <f>'Stress Testing Data'!K65/'Stress Testing Data'!K64-1</f>
        <v>9.6790264159141159E-4</v>
      </c>
      <c r="I71">
        <f>'Stress Testing Data'!L65/'Stress Testing Data'!L64-1</f>
        <v>2.7904415479751421E-3</v>
      </c>
      <c r="J71">
        <f>'Stress Testing Data'!M65/'Stress Testing Data'!M64-1</f>
        <v>3.5120594491548918E-3</v>
      </c>
      <c r="K71">
        <f>'Stress Testing Data'!N65/'Stress Testing Data'!N64-1</f>
        <v>1.6409664769317489E-2</v>
      </c>
      <c r="L71">
        <f>'Stress Testing Data'!O65/'Stress Testing Data'!O64-1</f>
        <v>6.8959112014694846E-3</v>
      </c>
      <c r="M71">
        <f>'Stress Testing Data'!P65/'Stress Testing Data'!P64-1</f>
        <v>-3.0378177309361432E-2</v>
      </c>
      <c r="N71">
        <f>'Stress Testing Data'!Q65/'Stress Testing Data'!Q64-1</f>
        <v>-3.2434091535508136E-3</v>
      </c>
      <c r="O71">
        <f>'Stress Testing Data'!R65/'Stress Testing Data'!R64-1</f>
        <v>-4.1819946801258112E-3</v>
      </c>
      <c r="P71">
        <f>'Stress Testing Data'!S65/'Stress Testing Data'!S64-1</f>
        <v>2.6439648625671275E-3</v>
      </c>
      <c r="Q71">
        <f>'Stress Testing Data'!T65/'Stress Testing Data'!T64-1</f>
        <v>-1.4087913145994779E-3</v>
      </c>
      <c r="R71">
        <f>'Stress Testing Data'!U65/'Stress Testing Data'!U64-1</f>
        <v>7.424994216367331E-4</v>
      </c>
      <c r="S71">
        <f>'Stress Testing Data'!V65/'Stress Testing Data'!V64-1</f>
        <v>4.7282406913495834E-4</v>
      </c>
      <c r="T71" s="29">
        <v>39167</v>
      </c>
      <c r="X71">
        <f>'Stress Testing Data'!H66/'Stress Testing Data'!H64-1</f>
        <v>1.0176052861379237E-3</v>
      </c>
      <c r="Y71">
        <f>'Stress Testing Data'!I66/'Stress Testing Data'!I64-1</f>
        <v>5.1950551031081371E-3</v>
      </c>
      <c r="Z71">
        <f>'Stress Testing Data'!J66/'Stress Testing Data'!J64-1</f>
        <v>2.1924225001348496E-3</v>
      </c>
      <c r="AA71">
        <f>'Stress Testing Data'!K66/'Stress Testing Data'!K64-1</f>
        <v>-5.2224412311735469E-3</v>
      </c>
      <c r="AB71">
        <f>'Stress Testing Data'!L66/'Stress Testing Data'!L64-1</f>
        <v>-5.5994242358037294E-3</v>
      </c>
      <c r="AC71">
        <f>'Stress Testing Data'!M66/'Stress Testing Data'!M64-1</f>
        <v>4.2387592259829354E-4</v>
      </c>
      <c r="AD71">
        <f>'Stress Testing Data'!N66/'Stress Testing Data'!N64-1</f>
        <v>2.2707075544732946E-2</v>
      </c>
      <c r="AE71">
        <f>'Stress Testing Data'!O66/'Stress Testing Data'!O64-1</f>
        <v>7.9340602324993181E-3</v>
      </c>
      <c r="AF71">
        <f>'Stress Testing Data'!P66/'Stress Testing Data'!P64-1</f>
        <v>-2.6658400495970236E-2</v>
      </c>
      <c r="AG71">
        <f>'Stress Testing Data'!Q66/'Stress Testing Data'!Q64-1</f>
        <v>-3.0690684242439259E-3</v>
      </c>
      <c r="AH71">
        <f>'Stress Testing Data'!R66/'Stress Testing Data'!R64-1</f>
        <v>-4.8620511251817877E-4</v>
      </c>
      <c r="AI71">
        <f>'Stress Testing Data'!S66/'Stress Testing Data'!S64-1</f>
        <v>5.6280982367629129E-3</v>
      </c>
      <c r="AJ71">
        <f>'Stress Testing Data'!T66/'Stress Testing Data'!T64-1</f>
        <v>3.9915940513470805E-3</v>
      </c>
      <c r="AK71">
        <f>'Stress Testing Data'!U66/'Stress Testing Data'!U64-1</f>
        <v>2.0892563775189998E-3</v>
      </c>
      <c r="AL71">
        <f>'Stress Testing Data'!V66/'Stress Testing Data'!V64-1</f>
        <v>7.0921806730839254E-3</v>
      </c>
      <c r="AM71" s="29">
        <v>39168</v>
      </c>
      <c r="AQ71">
        <f>'Stress Testing Data'!H69/'Stress Testing Data'!H64-1</f>
        <v>2.0369698034565786E-3</v>
      </c>
      <c r="AR71">
        <f>'Stress Testing Data'!I69/'Stress Testing Data'!I64-1</f>
        <v>5.4208724321469504E-3</v>
      </c>
      <c r="AS71">
        <f>'Stress Testing Data'!J69/'Stress Testing Data'!J64-1</f>
        <v>3.212141173993599E-3</v>
      </c>
      <c r="AT71">
        <f>'Stress Testing Data'!K69/'Stress Testing Data'!K64-1</f>
        <v>-1.0618963836719453E-2</v>
      </c>
      <c r="AU71">
        <f>'Stress Testing Data'!L69/'Stress Testing Data'!L64-1</f>
        <v>-7.5144149636887647E-3</v>
      </c>
      <c r="AV71">
        <f>'Stress Testing Data'!M69/'Stress Testing Data'!M64-1</f>
        <v>5.1065572937019077E-3</v>
      </c>
      <c r="AW71">
        <f>'Stress Testing Data'!N69/'Stress Testing Data'!N64-1</f>
        <v>4.2225459256254316E-2</v>
      </c>
      <c r="AX71">
        <f>'Stress Testing Data'!O69/'Stress Testing Data'!O64-1</f>
        <v>8.3599342205615823E-3</v>
      </c>
      <c r="AY71">
        <f>'Stress Testing Data'!P69/'Stress Testing Data'!P64-1</f>
        <v>-7.1295722256664584E-2</v>
      </c>
      <c r="AZ71">
        <f>'Stress Testing Data'!Q69/'Stress Testing Data'!Q64-1</f>
        <v>-2.4619161706971315E-3</v>
      </c>
      <c r="BA71">
        <f>'Stress Testing Data'!R69/'Stress Testing Data'!R64-1</f>
        <v>6.321779484741219E-3</v>
      </c>
      <c r="BB71">
        <f>'Stress Testing Data'!S69/'Stress Testing Data'!S64-1</f>
        <v>1.2789791404538509E-2</v>
      </c>
      <c r="BC71">
        <f>'Stress Testing Data'!T69/'Stress Testing Data'!T64-1</f>
        <v>1.5496592500702455E-2</v>
      </c>
      <c r="BD71">
        <f>'Stress Testing Data'!U69/'Stress Testing Data'!U64-1</f>
        <v>7.9954186488888634E-3</v>
      </c>
      <c r="BE71">
        <f>'Stress Testing Data'!V69/'Stress Testing Data'!V64-1</f>
        <v>1.4184451528137965E-2</v>
      </c>
      <c r="BF71" s="29">
        <v>39171</v>
      </c>
      <c r="BI71" s="90">
        <v>39722</v>
      </c>
      <c r="BJ71" s="89">
        <f>$B$5*('Stress Testing Data'!H462-'Stress Testing Data'!H461)+$B$6*('Stress Testing Data'!I462-'Stress Testing Data'!I461)+$B$7*('Stress Testing Data'!J462-'Stress Testing Data'!J461)+$B$8*('Stress Testing Data'!K462-'Stress Testing Data'!K461)+$B$9*('Stress Testing Data'!L462-'Stress Testing Data'!L461)+$B$10*('Stress Testing Data'!M462-'Stress Testing Data'!M461)+$B$11*('Stress Testing Data'!N462-'Stress Testing Data'!N461)+$B$12*('Stress Testing Data'!O462-'Stress Testing Data'!O461)+$B$13*('Stress Testing Data'!P462-'Stress Testing Data'!P461)+$B$14*('Stress Testing Data'!Q462-'Stress Testing Data'!Q461)+$B$15*('Stress Testing Data'!R462-'Stress Testing Data'!R461)+$B$16*('Stress Testing Data'!S462-'Stress Testing Data'!S461)+$B$17*('Stress Testing Data'!T462-'Stress Testing Data'!T461)+$B$18*('Stress Testing Data'!U462-'Stress Testing Data'!U461)+$B$19*('Stress Testing Data'!V462-'Stress Testing Data'!V461)</f>
        <v>534.51463896781206</v>
      </c>
    </row>
    <row r="72" spans="5:62" x14ac:dyDescent="0.25">
      <c r="E72">
        <f>'Stress Testing Data'!H66/'Stress Testing Data'!H65-1</f>
        <v>1.0176052861379237E-3</v>
      </c>
      <c r="F72">
        <f>'Stress Testing Data'!I66/'Stress Testing Data'!I65-1</f>
        <v>1.5003326968530128E-3</v>
      </c>
      <c r="G72">
        <f>'Stress Testing Data'!J66/'Stress Testing Data'!J65-1</f>
        <v>-2.233510057572663E-3</v>
      </c>
      <c r="H72">
        <f>'Stress Testing Data'!K66/'Stress Testing Data'!K65-1</f>
        <v>-6.1843580163043477E-3</v>
      </c>
      <c r="I72">
        <f>'Stress Testing Data'!L66/'Stress Testing Data'!L65-1</f>
        <v>-8.3665195001536574E-3</v>
      </c>
      <c r="J72">
        <f>'Stress Testing Data'!M66/'Stress Testing Data'!M65-1</f>
        <v>-3.0773756005002539E-3</v>
      </c>
      <c r="K72">
        <f>'Stress Testing Data'!N66/'Stress Testing Data'!N65-1</f>
        <v>6.195740746763656E-3</v>
      </c>
      <c r="L72">
        <f>'Stress Testing Data'!O66/'Stress Testing Data'!O65-1</f>
        <v>1.0310390771088862E-3</v>
      </c>
      <c r="M72">
        <f>'Stress Testing Data'!P66/'Stress Testing Data'!P65-1</f>
        <v>3.8363171355497716E-3</v>
      </c>
      <c r="N72">
        <f>'Stress Testing Data'!Q66/'Stress Testing Data'!Q65-1</f>
        <v>1.7490802760478097E-4</v>
      </c>
      <c r="O72">
        <f>'Stress Testing Data'!R66/'Stress Testing Data'!R65-1</f>
        <v>3.7113102473183002E-3</v>
      </c>
      <c r="P72">
        <f>'Stress Testing Data'!S66/'Stress Testing Data'!S65-1</f>
        <v>2.976264236133952E-3</v>
      </c>
      <c r="Q72">
        <f>'Stress Testing Data'!T66/'Stress Testing Data'!T65-1</f>
        <v>5.4080041151731706E-3</v>
      </c>
      <c r="R72">
        <f>'Stress Testing Data'!U66/'Stress Testing Data'!U65-1</f>
        <v>1.3457577315447722E-3</v>
      </c>
      <c r="S72">
        <f>'Stress Testing Data'!V66/'Stress Testing Data'!V65-1</f>
        <v>6.6162282919657311E-3</v>
      </c>
      <c r="T72" s="29">
        <v>39168</v>
      </c>
      <c r="X72">
        <f>'Stress Testing Data'!H67/'Stress Testing Data'!H65-1</f>
        <v>1.0095897890703753E-2</v>
      </c>
      <c r="Y72">
        <f>'Stress Testing Data'!I67/'Stress Testing Data'!I65-1</f>
        <v>-1.3501921200251843E-3</v>
      </c>
      <c r="Z72">
        <f>'Stress Testing Data'!J67/'Stress Testing Data'!J65-1</f>
        <v>-4.1116917201827752E-3</v>
      </c>
      <c r="AA72">
        <f>'Stress Testing Data'!K67/'Stress Testing Data'!K65-1</f>
        <v>-1.4100883152173949E-2</v>
      </c>
      <c r="AB72">
        <f>'Stress Testing Data'!L67/'Stress Testing Data'!L65-1</f>
        <v>-6.7887449203825057E-3</v>
      </c>
      <c r="AC72">
        <f>'Stress Testing Data'!M67/'Stress Testing Data'!M65-1</f>
        <v>-1.0914555420119321E-2</v>
      </c>
      <c r="AD72">
        <f>'Stress Testing Data'!N67/'Stress Testing Data'!N65-1</f>
        <v>1.557976882094847E-2</v>
      </c>
      <c r="AE72">
        <f>'Stress Testing Data'!O67/'Stress Testing Data'!O65-1</f>
        <v>3.7740877183978228E-3</v>
      </c>
      <c r="AF72">
        <f>'Stress Testing Data'!P67/'Stress Testing Data'!P65-1</f>
        <v>-6.3938618925831747E-3</v>
      </c>
      <c r="AG72">
        <f>'Stress Testing Data'!Q67/'Stress Testing Data'!Q65-1</f>
        <v>-2.4783038018595382E-3</v>
      </c>
      <c r="AH72">
        <f>'Stress Testing Data'!R67/'Stress Testing Data'!R65-1</f>
        <v>6.5435524297319247E-3</v>
      </c>
      <c r="AI72">
        <f>'Stress Testing Data'!S67/'Stress Testing Data'!S65-1</f>
        <v>5.8265747804495671E-3</v>
      </c>
      <c r="AJ72">
        <f>'Stress Testing Data'!T67/'Stress Testing Data'!T65-1</f>
        <v>6.8187829227035479E-3</v>
      </c>
      <c r="AK72">
        <f>'Stress Testing Data'!U67/'Stress Testing Data'!U65-1</f>
        <v>5.5712592466328203E-4</v>
      </c>
      <c r="AL72">
        <f>'Stress Testing Data'!V67/'Stress Testing Data'!V65-1</f>
        <v>4.7259159825541186E-3</v>
      </c>
      <c r="AM72" s="29">
        <v>39169</v>
      </c>
      <c r="AQ72">
        <f>'Stress Testing Data'!H70/'Stress Testing Data'!H65-1</f>
        <v>2.2071754201977711E-3</v>
      </c>
      <c r="AR72">
        <f>'Stress Testing Data'!I70/'Stress Testing Data'!I65-1</f>
        <v>2.6254480855645301E-3</v>
      </c>
      <c r="AS72">
        <f>'Stress Testing Data'!J70/'Stress Testing Data'!J65-1</f>
        <v>4.1624010517526955E-3</v>
      </c>
      <c r="AT72">
        <f>'Stress Testing Data'!K70/'Stress Testing Data'!K65-1</f>
        <v>-9.0086616847826484E-3</v>
      </c>
      <c r="AU72">
        <f>'Stress Testing Data'!L70/'Stress Testing Data'!L65-1</f>
        <v>-2.6310212875277461E-2</v>
      </c>
      <c r="AV72">
        <f>'Stress Testing Data'!M70/'Stress Testing Data'!M65-1</f>
        <v>1.8337449013987595E-3</v>
      </c>
      <c r="AW72">
        <f>'Stress Testing Data'!N70/'Stress Testing Data'!N65-1</f>
        <v>3.0737293819447897E-2</v>
      </c>
      <c r="AX72">
        <f>'Stress Testing Data'!O70/'Stress Testing Data'!O65-1</f>
        <v>3.1702447411616763E-3</v>
      </c>
      <c r="AY72">
        <f>'Stress Testing Data'!P70/'Stress Testing Data'!P65-1</f>
        <v>-9.2710997442455256E-2</v>
      </c>
      <c r="AZ72">
        <f>'Stress Testing Data'!Q70/'Stress Testing Data'!Q65-1</f>
        <v>9.2079379654674831E-4</v>
      </c>
      <c r="BA72">
        <f>'Stress Testing Data'!R70/'Stress Testing Data'!R65-1</f>
        <v>1.1133837600604268E-2</v>
      </c>
      <c r="BB72">
        <f>'Stress Testing Data'!S70/'Stress Testing Data'!S65-1</f>
        <v>1.4266377459789092E-2</v>
      </c>
      <c r="BC72">
        <f>'Stress Testing Data'!T70/'Stress Testing Data'!T65-1</f>
        <v>1.5988789112729718E-2</v>
      </c>
      <c r="BD72">
        <f>'Stress Testing Data'!U70/'Stress Testing Data'!U65-1</f>
        <v>1.0917491785362277E-2</v>
      </c>
      <c r="BE72">
        <f>'Stress Testing Data'!V70/'Stress Testing Data'!V65-1</f>
        <v>1.5122859032693059E-2</v>
      </c>
      <c r="BF72" s="29">
        <v>39174</v>
      </c>
      <c r="BI72" s="90">
        <v>39723</v>
      </c>
      <c r="BJ72" s="89">
        <f>$B$5*('Stress Testing Data'!H463-'Stress Testing Data'!H462)+$B$6*('Stress Testing Data'!I463-'Stress Testing Data'!I462)+$B$7*('Stress Testing Data'!J463-'Stress Testing Data'!J462)+$B$8*('Stress Testing Data'!K463-'Stress Testing Data'!K462)+$B$9*('Stress Testing Data'!L463-'Stress Testing Data'!L462)+$B$10*('Stress Testing Data'!M463-'Stress Testing Data'!M462)+$B$11*('Stress Testing Data'!N463-'Stress Testing Data'!N462)+$B$12*('Stress Testing Data'!O463-'Stress Testing Data'!O462)+$B$13*('Stress Testing Data'!P463-'Stress Testing Data'!P462)+$B$14*('Stress Testing Data'!Q463-'Stress Testing Data'!Q462)+$B$15*('Stress Testing Data'!R463-'Stress Testing Data'!R462)+$B$16*('Stress Testing Data'!S463-'Stress Testing Data'!S462)+$B$17*('Stress Testing Data'!T463-'Stress Testing Data'!T462)+$B$18*('Stress Testing Data'!U463-'Stress Testing Data'!U462)+$B$19*('Stress Testing Data'!V463-'Stress Testing Data'!V462)</f>
        <v>-16403.655860293657</v>
      </c>
    </row>
    <row r="73" spans="5:62" x14ac:dyDescent="0.25">
      <c r="E73">
        <f>'Stress Testing Data'!H67/'Stress Testing Data'!H66-1</f>
        <v>9.0690638772241705E-3</v>
      </c>
      <c r="F73">
        <f>'Stress Testing Data'!I67/'Stress Testing Data'!I66-1</f>
        <v>-2.8462544882058571E-3</v>
      </c>
      <c r="G73">
        <f>'Stress Testing Data'!J67/'Stress Testing Data'!J66-1</f>
        <v>-1.8823859906524909E-3</v>
      </c>
      <c r="H73">
        <f>'Stress Testing Data'!K67/'Stress Testing Data'!K66-1</f>
        <v>-7.9657884233618192E-3</v>
      </c>
      <c r="I73">
        <f>'Stress Testing Data'!L67/'Stress Testing Data'!L66-1</f>
        <v>1.5910864354597987E-3</v>
      </c>
      <c r="J73">
        <f>'Stress Testing Data'!M67/'Stress Testing Data'!M66-1</f>
        <v>-7.8613722146588794E-3</v>
      </c>
      <c r="K73">
        <f>'Stress Testing Data'!N67/'Stress Testing Data'!N66-1</f>
        <v>9.3262450775435379E-3</v>
      </c>
      <c r="L73">
        <f>'Stress Testing Data'!O67/'Stress Testing Data'!O66-1</f>
        <v>2.7402233639206575E-3</v>
      </c>
      <c r="M73">
        <f>'Stress Testing Data'!P67/'Stress Testing Data'!P66-1</f>
        <v>-1.0191082802547768E-2</v>
      </c>
      <c r="N73">
        <f>'Stress Testing Data'!Q67/'Stress Testing Data'!Q66-1</f>
        <v>-2.6527478425713014E-3</v>
      </c>
      <c r="O73">
        <f>'Stress Testing Data'!R67/'Stress Testing Data'!R66-1</f>
        <v>2.8217697195378477E-3</v>
      </c>
      <c r="P73">
        <f>'Stress Testing Data'!S67/'Stress Testing Data'!S66-1</f>
        <v>2.8418524405326995E-3</v>
      </c>
      <c r="Q73">
        <f>'Stress Testing Data'!T67/'Stress Testing Data'!T66-1</f>
        <v>1.4031903483520125E-3</v>
      </c>
      <c r="R73">
        <f>'Stress Testing Data'!U67/'Stress Testing Data'!U66-1</f>
        <v>-7.8757192587297631E-4</v>
      </c>
      <c r="S73">
        <f>'Stress Testing Data'!V67/'Stress Testing Data'!V66-1</f>
        <v>-1.8778877751842726E-3</v>
      </c>
      <c r="T73" s="29">
        <v>39169</v>
      </c>
      <c r="X73">
        <f>'Stress Testing Data'!H68/'Stress Testing Data'!H66-1</f>
        <v>-5.0856000958687808E-4</v>
      </c>
      <c r="Y73">
        <f>'Stress Testing Data'!I68/'Stress Testing Data'!I66-1</f>
        <v>-1.4980850708384841E-3</v>
      </c>
      <c r="Z73">
        <f>'Stress Testing Data'!J68/'Stress Testing Data'!J66-1</f>
        <v>-1.8315024979610461E-3</v>
      </c>
      <c r="AA73">
        <f>'Stress Testing Data'!K68/'Stress Testing Data'!K66-1</f>
        <v>-4.2558543738523413E-3</v>
      </c>
      <c r="AB73">
        <f>'Stress Testing Data'!L68/'Stress Testing Data'!L66-1</f>
        <v>-5.4007854539066535E-3</v>
      </c>
      <c r="AC73">
        <f>'Stress Testing Data'!M68/'Stress Testing Data'!M66-1</f>
        <v>5.9380406314808454E-3</v>
      </c>
      <c r="AD73">
        <f>'Stress Testing Data'!N68/'Stress Testing Data'!N66-1</f>
        <v>1.9063581147929165E-2</v>
      </c>
      <c r="AE73">
        <f>'Stress Testing Data'!O68/'Stress Testing Data'!O66-1</f>
        <v>-1.8394881577944444E-3</v>
      </c>
      <c r="AF73">
        <f>'Stress Testing Data'!P68/'Stress Testing Data'!P66-1</f>
        <v>5.0955414012738842E-3</v>
      </c>
      <c r="AG73">
        <f>'Stress Testing Data'!Q68/'Stress Testing Data'!Q66-1</f>
        <v>4.4060739732509902E-5</v>
      </c>
      <c r="AH73">
        <f>'Stress Testing Data'!R68/'Stress Testing Data'!R66-1</f>
        <v>4.6705633962793591E-3</v>
      </c>
      <c r="AI73">
        <f>'Stress Testing Data'!S68/'Stress Testing Data'!S66-1</f>
        <v>3.8708632102810725E-3</v>
      </c>
      <c r="AJ73">
        <f>'Stress Testing Data'!T68/'Stress Testing Data'!T66-1</f>
        <v>6.7819937547268783E-3</v>
      </c>
      <c r="AK73">
        <f>'Stress Testing Data'!U68/'Stress Testing Data'!U66-1</f>
        <v>4.0870121807363713E-3</v>
      </c>
      <c r="AL73">
        <f>'Stress Testing Data'!V68/'Stress Testing Data'!V66-1</f>
        <v>3.7558650972560059E-3</v>
      </c>
      <c r="AM73" s="29">
        <v>39170</v>
      </c>
      <c r="AQ73">
        <f>'Stress Testing Data'!H71/'Stress Testing Data'!H66-1</f>
        <v>-8.0741315733715568E-3</v>
      </c>
      <c r="AR73">
        <f>'Stress Testing Data'!I71/'Stress Testing Data'!I66-1</f>
        <v>-1.4980850708384841E-3</v>
      </c>
      <c r="AS73">
        <f>'Stress Testing Data'!J71/'Stress Testing Data'!J66-1</f>
        <v>5.5453909865745832E-3</v>
      </c>
      <c r="AT73">
        <f>'Stress Testing Data'!K71/'Stress Testing Data'!K66-1</f>
        <v>6.4118508715542699E-3</v>
      </c>
      <c r="AU73">
        <f>'Stress Testing Data'!L71/'Stress Testing Data'!L66-1</f>
        <v>-1.5072332798931276E-2</v>
      </c>
      <c r="AV73">
        <f>'Stress Testing Data'!M71/'Stress Testing Data'!M66-1</f>
        <v>1.4807784938442481E-2</v>
      </c>
      <c r="AW73">
        <f>'Stress Testing Data'!N71/'Stress Testing Data'!N66-1</f>
        <v>1.9209201329397851E-2</v>
      </c>
      <c r="AX73">
        <f>'Stress Testing Data'!O71/'Stress Testing Data'!O66-1</f>
        <v>3.7959752370999578E-3</v>
      </c>
      <c r="AY73">
        <f>'Stress Testing Data'!P71/'Stress Testing Data'!P66-1</f>
        <v>-0.11783439490445857</v>
      </c>
      <c r="AZ73">
        <f>'Stress Testing Data'!Q71/'Stress Testing Data'!Q66-1</f>
        <v>5.0761795624441053E-3</v>
      </c>
      <c r="BA73">
        <f>'Stress Testing Data'!R71/'Stress Testing Data'!R66-1</f>
        <v>1.1287264472055858E-2</v>
      </c>
      <c r="BB73">
        <f>'Stress Testing Data'!S71/'Stress Testing Data'!S66-1</f>
        <v>1.3043839807845847E-2</v>
      </c>
      <c r="BC73">
        <f>'Stress Testing Data'!T71/'Stress Testing Data'!T66-1</f>
        <v>1.753971208224625E-2</v>
      </c>
      <c r="BD73">
        <f>'Stress Testing Data'!U71/'Stress Testing Data'!U66-1</f>
        <v>1.0648397165869294E-2</v>
      </c>
      <c r="BE73">
        <f>'Stress Testing Data'!V71/'Stress Testing Data'!V66-1</f>
        <v>1.7370932041613552E-2</v>
      </c>
      <c r="BF73" s="29">
        <v>39175</v>
      </c>
      <c r="BI73" s="90">
        <v>39724</v>
      </c>
      <c r="BJ73" s="89">
        <f>$B$5*('Stress Testing Data'!H464-'Stress Testing Data'!H463)+$B$6*('Stress Testing Data'!I464-'Stress Testing Data'!I463)+$B$7*('Stress Testing Data'!J464-'Stress Testing Data'!J463)+$B$8*('Stress Testing Data'!K464-'Stress Testing Data'!K463)+$B$9*('Stress Testing Data'!L464-'Stress Testing Data'!L463)+$B$10*('Stress Testing Data'!M464-'Stress Testing Data'!M463)+$B$11*('Stress Testing Data'!N464-'Stress Testing Data'!N463)+$B$12*('Stress Testing Data'!O464-'Stress Testing Data'!O463)+$B$13*('Stress Testing Data'!P464-'Stress Testing Data'!P463)+$B$14*('Stress Testing Data'!Q464-'Stress Testing Data'!Q463)+$B$15*('Stress Testing Data'!R464-'Stress Testing Data'!R463)+$B$16*('Stress Testing Data'!S464-'Stress Testing Data'!S463)+$B$17*('Stress Testing Data'!T464-'Stress Testing Data'!T463)+$B$18*('Stress Testing Data'!U464-'Stress Testing Data'!U463)+$B$19*('Stress Testing Data'!V464-'Stress Testing Data'!V463)</f>
        <v>-24740.700307767838</v>
      </c>
    </row>
    <row r="74" spans="5:62" x14ac:dyDescent="0.25">
      <c r="E74">
        <f>'Stress Testing Data'!H68/'Stress Testing Data'!H67-1</f>
        <v>-9.4915444637755364E-3</v>
      </c>
      <c r="F74">
        <f>'Stress Testing Data'!I68/'Stress Testing Data'!I67-1</f>
        <v>1.3520176035395348E-3</v>
      </c>
      <c r="G74">
        <f>'Stress Testing Data'!J68/'Stress Testing Data'!J67-1</f>
        <v>5.0979455704647236E-5</v>
      </c>
      <c r="H74">
        <f>'Stress Testing Data'!K68/'Stress Testing Data'!K67-1</f>
        <v>3.7397238988494674E-3</v>
      </c>
      <c r="I74">
        <f>'Stress Testing Data'!L68/'Stress Testing Data'!L67-1</f>
        <v>-6.9807648890423124E-3</v>
      </c>
      <c r="J74">
        <f>'Stress Testing Data'!M68/'Stress Testing Data'!M67-1</f>
        <v>1.3908754744226481E-2</v>
      </c>
      <c r="K74">
        <f>'Stress Testing Data'!N68/'Stress Testing Data'!N67-1</f>
        <v>9.6473624042516803E-3</v>
      </c>
      <c r="L74">
        <f>'Stress Testing Data'!O68/'Stress Testing Data'!O67-1</f>
        <v>-4.5671963834774676E-3</v>
      </c>
      <c r="M74">
        <f>'Stress Testing Data'!P68/'Stress Testing Data'!P67-1</f>
        <v>1.5444015444015413E-2</v>
      </c>
      <c r="N74">
        <f>'Stress Testing Data'!Q68/'Stress Testing Data'!Q67-1</f>
        <v>2.703981563562996E-3</v>
      </c>
      <c r="O74">
        <f>'Stress Testing Data'!R68/'Stress Testing Data'!R67-1</f>
        <v>1.843591486110796E-3</v>
      </c>
      <c r="P74">
        <f>'Stress Testing Data'!S68/'Stress Testing Data'!S67-1</f>
        <v>1.0260947598510484E-3</v>
      </c>
      <c r="Q74">
        <f>'Stress Testing Data'!T68/'Stress Testing Data'!T67-1</f>
        <v>5.3712664970677615E-3</v>
      </c>
      <c r="R74">
        <f>'Stress Testing Data'!U68/'Stress Testing Data'!U67-1</f>
        <v>4.8784262181411631E-3</v>
      </c>
      <c r="S74">
        <f>'Stress Testing Data'!V68/'Stress Testing Data'!V67-1</f>
        <v>5.6443523326845657E-3</v>
      </c>
      <c r="T74" s="29">
        <v>39170</v>
      </c>
      <c r="X74">
        <f>'Stress Testing Data'!H69/'Stress Testing Data'!H67-1</f>
        <v>-7.9783791856555819E-3</v>
      </c>
      <c r="Y74">
        <f>'Stress Testing Data'!I69/'Stress Testing Data'!I67-1</f>
        <v>3.0796702721065383E-3</v>
      </c>
      <c r="Z74">
        <f>'Stress Testing Data'!J69/'Stress Testing Data'!J67-1</f>
        <v>2.9053428778540447E-3</v>
      </c>
      <c r="AA74">
        <f>'Stress Testing Data'!K69/'Stress Testing Data'!K67-1</f>
        <v>2.5613379146918192E-3</v>
      </c>
      <c r="AB74">
        <f>'Stress Testing Data'!L69/'Stress Testing Data'!L67-1</f>
        <v>-3.5112736488174257E-3</v>
      </c>
      <c r="AC74">
        <f>'Stress Testing Data'!M69/'Stress Testing Data'!M67-1</f>
        <v>1.2641448684300283E-2</v>
      </c>
      <c r="AD74">
        <f>'Stress Testing Data'!N69/'Stress Testing Data'!N67-1</f>
        <v>9.6686019204044182E-3</v>
      </c>
      <c r="AE74">
        <f>'Stress Testing Data'!O69/'Stress Testing Data'!O67-1</f>
        <v>-2.3113680236215295E-3</v>
      </c>
      <c r="AF74">
        <f>'Stress Testing Data'!P69/'Stress Testing Data'!P67-1</f>
        <v>-3.6036036036036001E-2</v>
      </c>
      <c r="AG74">
        <f>'Stress Testing Data'!Q69/'Stress Testing Data'!Q67-1</f>
        <v>3.2704448900371386E-3</v>
      </c>
      <c r="AH74">
        <f>'Stress Testing Data'!R69/'Stress Testing Data'!R67-1</f>
        <v>3.9783007163014528E-3</v>
      </c>
      <c r="AI74">
        <f>'Stress Testing Data'!S69/'Stress Testing Data'!S67-1</f>
        <v>4.267631615779699E-3</v>
      </c>
      <c r="AJ74">
        <f>'Stress Testing Data'!T69/'Stress Testing Data'!T67-1</f>
        <v>1.0041976591327106E-2</v>
      </c>
      <c r="AK74">
        <f>'Stress Testing Data'!U69/'Stress Testing Data'!U67-1</f>
        <v>6.686686683362586E-3</v>
      </c>
      <c r="AL74">
        <f>'Stress Testing Data'!V69/'Stress Testing Data'!V67-1</f>
        <v>8.9369958613405576E-3</v>
      </c>
      <c r="AM74" s="29">
        <v>39171</v>
      </c>
      <c r="AQ74">
        <f>'Stress Testing Data'!H72/'Stress Testing Data'!H67-1</f>
        <v>-1.5000811498967592E-2</v>
      </c>
      <c r="AR74">
        <f>'Stress Testing Data'!I72/'Stress Testing Data'!I67-1</f>
        <v>4.2063963801495241E-3</v>
      </c>
      <c r="AS74">
        <f>'Stress Testing Data'!J72/'Stress Testing Data'!J67-1</f>
        <v>6.8810720390142244E-3</v>
      </c>
      <c r="AT74">
        <f>'Stress Testing Data'!K72/'Stress Testing Data'!K67-1</f>
        <v>1.5622033793777579E-2</v>
      </c>
      <c r="AU74">
        <f>'Stress Testing Data'!L72/'Stress Testing Data'!L67-1</f>
        <v>1.189143896029643E-3</v>
      </c>
      <c r="AV74">
        <f>'Stress Testing Data'!M72/'Stress Testing Data'!M67-1</f>
        <v>3.3249490209087407E-2</v>
      </c>
      <c r="AW74">
        <f>'Stress Testing Data'!N72/'Stress Testing Data'!N67-1</f>
        <v>1.8369870436750535E-2</v>
      </c>
      <c r="AX74">
        <f>'Stress Testing Data'!O72/'Stress Testing Data'!O67-1</f>
        <v>1.3451431160744098E-2</v>
      </c>
      <c r="AY74">
        <f>'Stress Testing Data'!P72/'Stress Testing Data'!P67-1</f>
        <v>-7.528957528957525E-2</v>
      </c>
      <c r="AZ74">
        <f>'Stress Testing Data'!Q72/'Stress Testing Data'!Q67-1</f>
        <v>5.9107153027977422E-3</v>
      </c>
      <c r="BA74">
        <f>'Stress Testing Data'!R72/'Stress Testing Data'!R67-1</f>
        <v>7.0832482003631014E-3</v>
      </c>
      <c r="BB74">
        <f>'Stress Testing Data'!S72/'Stress Testing Data'!S67-1</f>
        <v>8.2731140220799748E-3</v>
      </c>
      <c r="BC74">
        <f>'Stress Testing Data'!T72/'Stress Testing Data'!T67-1</f>
        <v>1.0509125551711795E-2</v>
      </c>
      <c r="BD74">
        <f>'Stress Testing Data'!U72/'Stress Testing Data'!U67-1</f>
        <v>1.1143785971565068E-2</v>
      </c>
      <c r="BE74">
        <f>'Stress Testing Data'!V72/'Stress Testing Data'!V67-1</f>
        <v>1.4581348194025345E-2</v>
      </c>
      <c r="BF74" s="29">
        <v>39176</v>
      </c>
      <c r="BI74" s="90">
        <v>39727</v>
      </c>
      <c r="BJ74" s="89">
        <f>$B$5*('Stress Testing Data'!H465-'Stress Testing Data'!H464)+$B$6*('Stress Testing Data'!I465-'Stress Testing Data'!I464)+$B$7*('Stress Testing Data'!J465-'Stress Testing Data'!J464)+$B$8*('Stress Testing Data'!K465-'Stress Testing Data'!K464)+$B$9*('Stress Testing Data'!L465-'Stress Testing Data'!L464)+$B$10*('Stress Testing Data'!M465-'Stress Testing Data'!M464)+$B$11*('Stress Testing Data'!N465-'Stress Testing Data'!N464)+$B$12*('Stress Testing Data'!O465-'Stress Testing Data'!O464)+$B$13*('Stress Testing Data'!P465-'Stress Testing Data'!P464)+$B$14*('Stress Testing Data'!Q465-'Stress Testing Data'!Q464)+$B$15*('Stress Testing Data'!R465-'Stress Testing Data'!R464)+$B$16*('Stress Testing Data'!S465-'Stress Testing Data'!S464)+$B$17*('Stress Testing Data'!T465-'Stress Testing Data'!T464)+$B$18*('Stress Testing Data'!U465-'Stress Testing Data'!U464)+$B$19*('Stress Testing Data'!V465-'Stress Testing Data'!V464)</f>
        <v>-31293.221310991794</v>
      </c>
    </row>
    <row r="75" spans="5:62" x14ac:dyDescent="0.25">
      <c r="E75">
        <f>'Stress Testing Data'!H69/'Stress Testing Data'!H68-1</f>
        <v>1.5276651801026109E-3</v>
      </c>
      <c r="F75">
        <f>'Stress Testing Data'!I69/'Stress Testing Data'!I68-1</f>
        <v>1.7253200055478146E-3</v>
      </c>
      <c r="G75">
        <f>'Stress Testing Data'!J69/'Stress Testing Data'!J68-1</f>
        <v>2.8542179156736402E-3</v>
      </c>
      <c r="H75">
        <f>'Stress Testing Data'!K69/'Stress Testing Data'!K68-1</f>
        <v>-1.1739955648866207E-3</v>
      </c>
      <c r="I75">
        <f>'Stress Testing Data'!L69/'Stress Testing Data'!L68-1</f>
        <v>3.4938812034566169E-3</v>
      </c>
      <c r="J75">
        <f>'Stress Testing Data'!M69/'Stress Testing Data'!M68-1</f>
        <v>-1.2499212123341374E-3</v>
      </c>
      <c r="K75">
        <f>'Stress Testing Data'!N69/'Stress Testing Data'!N68-1</f>
        <v>2.1036568750298912E-5</v>
      </c>
      <c r="L75">
        <f>'Stress Testing Data'!O69/'Stress Testing Data'!O68-1</f>
        <v>2.2661784418398501E-3</v>
      </c>
      <c r="M75">
        <f>'Stress Testing Data'!P69/'Stress Testing Data'!P68-1</f>
        <v>-5.0697084917617263E-2</v>
      </c>
      <c r="N75">
        <f>'Stress Testing Data'!Q69/'Stress Testing Data'!Q68-1</f>
        <v>5.6493575061988821E-4</v>
      </c>
      <c r="O75">
        <f>'Stress Testing Data'!R69/'Stress Testing Data'!R68-1</f>
        <v>2.1307809405899381E-3</v>
      </c>
      <c r="P75">
        <f>'Stress Testing Data'!S69/'Stress Testing Data'!S68-1</f>
        <v>3.2382141413669352E-3</v>
      </c>
      <c r="Q75">
        <f>'Stress Testing Data'!T69/'Stress Testing Data'!T68-1</f>
        <v>4.6457564980280086E-3</v>
      </c>
      <c r="R75">
        <f>'Stress Testing Data'!U69/'Stress Testing Data'!U68-1</f>
        <v>1.7994818259028378E-3</v>
      </c>
      <c r="S75">
        <f>'Stress Testing Data'!V69/'Stress Testing Data'!V68-1</f>
        <v>3.2741629990944432E-3</v>
      </c>
      <c r="T75" s="29">
        <v>39171</v>
      </c>
      <c r="X75">
        <f>'Stress Testing Data'!H70/'Stress Testing Data'!H68-1</f>
        <v>1.697784286555315E-3</v>
      </c>
      <c r="Y75">
        <f>'Stress Testing Data'!I70/'Stress Testing Data'!I68-1</f>
        <v>2.6254480855645301E-3</v>
      </c>
      <c r="Z75">
        <f>'Stress Testing Data'!J70/'Stress Testing Data'!J68-1</f>
        <v>8.2568533644937769E-3</v>
      </c>
      <c r="AA75">
        <f>'Stress Testing Data'!K70/'Stress Testing Data'!K68-1</f>
        <v>1.4200189026929433E-3</v>
      </c>
      <c r="AB75">
        <f>'Stress Testing Data'!L70/'Stress Testing Data'!L68-1</f>
        <v>-1.276323229263987E-2</v>
      </c>
      <c r="AC75">
        <f>'Stress Testing Data'!M70/'Stress Testing Data'!M68-1</f>
        <v>-1.0057877058523568E-3</v>
      </c>
      <c r="AD75">
        <f>'Stress Testing Data'!N70/'Stress Testing Data'!N68-1</f>
        <v>5.2272058422802026E-3</v>
      </c>
      <c r="AE75">
        <f>'Stress Testing Data'!O70/'Stress Testing Data'!O68-1</f>
        <v>3.9838186762135575E-3</v>
      </c>
      <c r="AF75">
        <f>'Stress Testing Data'!P70/'Stress Testing Data'!P68-1</f>
        <v>-0.10076045627376429</v>
      </c>
      <c r="AG75">
        <f>'Stress Testing Data'!Q70/'Stress Testing Data'!Q68-1</f>
        <v>7.0166367479518321E-4</v>
      </c>
      <c r="AH75">
        <f>'Stress Testing Data'!R70/'Stress Testing Data'!R68-1</f>
        <v>2.7118526340854654E-3</v>
      </c>
      <c r="AI75">
        <f>'Stress Testing Data'!S70/'Stress Testing Data'!S68-1</f>
        <v>7.3572683863709631E-3</v>
      </c>
      <c r="AJ75">
        <f>'Stress Testing Data'!T70/'Stress Testing Data'!T68-1</f>
        <v>3.7166716565655289E-3</v>
      </c>
      <c r="AK75">
        <f>'Stress Testing Data'!U70/'Stress Testing Data'!U68-1</f>
        <v>5.4495854276754851E-3</v>
      </c>
      <c r="AL75">
        <f>'Stress Testing Data'!V70/'Stress Testing Data'!V68-1</f>
        <v>4.677286501172162E-3</v>
      </c>
      <c r="AM75" s="29">
        <v>39174</v>
      </c>
      <c r="AQ75">
        <f>'Stress Testing Data'!H73/'Stress Testing Data'!H68-1</f>
        <v>-5.5620595709195975E-3</v>
      </c>
      <c r="AR75">
        <f>'Stress Testing Data'!I73/'Stress Testing Data'!I68-1</f>
        <v>7.4263696393039869E-3</v>
      </c>
      <c r="AS75">
        <f>'Stress Testing Data'!J73/'Stress Testing Data'!J68-1</f>
        <v>4.4852343012393714E-3</v>
      </c>
      <c r="AT75">
        <f>'Stress Testing Data'!K73/'Stress Testing Data'!K68-1</f>
        <v>1.4924100041138422E-2</v>
      </c>
      <c r="AU75">
        <f>'Stress Testing Data'!L73/'Stress Testing Data'!L68-1</f>
        <v>5.6238291717365385E-3</v>
      </c>
      <c r="AV75">
        <f>'Stress Testing Data'!M73/'Stress Testing Data'!M68-1</f>
        <v>1.9075420124703424E-2</v>
      </c>
      <c r="AW75">
        <f>'Stress Testing Data'!N73/'Stress Testing Data'!N68-1</f>
        <v>1.2954602430650164E-2</v>
      </c>
      <c r="AX75">
        <f>'Stress Testing Data'!O73/'Stress Testing Data'!O68-1</f>
        <v>1.8101299734907039E-2</v>
      </c>
      <c r="AY75">
        <f>'Stress Testing Data'!P73/'Stress Testing Data'!P68-1</f>
        <v>-7.2243346007604514E-2</v>
      </c>
      <c r="AZ75">
        <f>'Stress Testing Data'!Q73/'Stress Testing Data'!Q68-1</f>
        <v>5.2779527587725195E-3</v>
      </c>
      <c r="BA75">
        <f>'Stress Testing Data'!R73/'Stress Testing Data'!R68-1</f>
        <v>9.3946851198263293E-3</v>
      </c>
      <c r="BB75">
        <f>'Stress Testing Data'!S73/'Stress Testing Data'!S68-1</f>
        <v>9.6945237079399948E-3</v>
      </c>
      <c r="BC75">
        <f>'Stress Testing Data'!T73/'Stress Testing Data'!T68-1</f>
        <v>1.1149904206124717E-2</v>
      </c>
      <c r="BD75">
        <f>'Stress Testing Data'!U73/'Stress Testing Data'!U68-1</f>
        <v>1.6189635857117857E-3</v>
      </c>
      <c r="BE75">
        <f>'Stress Testing Data'!V73/'Stress Testing Data'!V68-1</f>
        <v>1.0290048144942832E-2</v>
      </c>
      <c r="BF75" s="29">
        <v>39177</v>
      </c>
      <c r="BI75" s="90">
        <v>39728</v>
      </c>
      <c r="BJ75" s="89">
        <f>$B$5*('Stress Testing Data'!H466-'Stress Testing Data'!H465)+$B$6*('Stress Testing Data'!I466-'Stress Testing Data'!I465)+$B$7*('Stress Testing Data'!J466-'Stress Testing Data'!J465)+$B$8*('Stress Testing Data'!K466-'Stress Testing Data'!K465)+$B$9*('Stress Testing Data'!L466-'Stress Testing Data'!L465)+$B$10*('Stress Testing Data'!M466-'Stress Testing Data'!M465)+$B$11*('Stress Testing Data'!N466-'Stress Testing Data'!N465)+$B$12*('Stress Testing Data'!O466-'Stress Testing Data'!O465)+$B$13*('Stress Testing Data'!P466-'Stress Testing Data'!P465)+$B$14*('Stress Testing Data'!Q466-'Stress Testing Data'!Q465)+$B$15*('Stress Testing Data'!R466-'Stress Testing Data'!R465)+$B$16*('Stress Testing Data'!S466-'Stress Testing Data'!S465)+$B$17*('Stress Testing Data'!T466-'Stress Testing Data'!T465)+$B$18*('Stress Testing Data'!U466-'Stress Testing Data'!U465)+$B$19*('Stress Testing Data'!V466-'Stress Testing Data'!V465)</f>
        <v>-15106.045217905194</v>
      </c>
    </row>
    <row r="76" spans="5:62" x14ac:dyDescent="0.25">
      <c r="E76">
        <f>'Stress Testing Data'!H70/'Stress Testing Data'!H69-1</f>
        <v>1.6985961782900461E-4</v>
      </c>
      <c r="F76">
        <f>'Stress Testing Data'!I70/'Stress Testing Data'!I69-1</f>
        <v>8.9857774585522243E-4</v>
      </c>
      <c r="G76">
        <f>'Stress Testing Data'!J70/'Stress Testing Data'!J69-1</f>
        <v>5.387259037558767E-3</v>
      </c>
      <c r="H76">
        <f>'Stress Testing Data'!K70/'Stress Testing Data'!K69-1</f>
        <v>2.5970634085028532E-3</v>
      </c>
      <c r="I76">
        <f>'Stress Testing Data'!L70/'Stress Testing Data'!L69-1</f>
        <v>-1.6200510835800874E-2</v>
      </c>
      <c r="J76">
        <f>'Stress Testing Data'!M70/'Stress Testing Data'!M69-1</f>
        <v>2.4443903601789607E-4</v>
      </c>
      <c r="K76">
        <f>'Stress Testing Data'!N70/'Stress Testing Data'!N69-1</f>
        <v>5.206059755895831E-3</v>
      </c>
      <c r="L76">
        <f>'Stress Testing Data'!O70/'Stress Testing Data'!O69-1</f>
        <v>1.713756556211532E-3</v>
      </c>
      <c r="M76">
        <f>'Stress Testing Data'!P70/'Stress Testing Data'!P69-1</f>
        <v>-5.2736982643524666E-2</v>
      </c>
      <c r="N76">
        <f>'Stress Testing Data'!Q70/'Stress Testing Data'!Q69-1</f>
        <v>1.3665072529511768E-4</v>
      </c>
      <c r="O76">
        <f>'Stress Testing Data'!R70/'Stress Testing Data'!R69-1</f>
        <v>5.7983618959411842E-4</v>
      </c>
      <c r="P76">
        <f>'Stress Testing Data'!S70/'Stress Testing Data'!S69-1</f>
        <v>4.1057589184134713E-3</v>
      </c>
      <c r="Q76">
        <f>'Stress Testing Data'!T70/'Stress Testing Data'!T69-1</f>
        <v>-9.2478849928256945E-4</v>
      </c>
      <c r="R76">
        <f>'Stress Testing Data'!U70/'Stress Testing Data'!U69-1</f>
        <v>3.6435471049753865E-3</v>
      </c>
      <c r="S76">
        <f>'Stress Testing Data'!V70/'Stress Testing Data'!V69-1</f>
        <v>1.3985444396209523E-3</v>
      </c>
      <c r="T76" s="29">
        <v>39174</v>
      </c>
      <c r="X76">
        <f>'Stress Testing Data'!H71/'Stress Testing Data'!H69-1</f>
        <v>-9.0832101448766744E-3</v>
      </c>
      <c r="Y76">
        <f>'Stress Testing Data'!I71/'Stress Testing Data'!I69-1</f>
        <v>-1.7223484033909164E-3</v>
      </c>
      <c r="Z76">
        <f>'Stress Testing Data'!J71/'Stress Testing Data'!J69-1</f>
        <v>4.5233006723546243E-3</v>
      </c>
      <c r="AA76">
        <f>'Stress Testing Data'!K71/'Stress Testing Data'!K69-1</f>
        <v>1.1901267087554235E-2</v>
      </c>
      <c r="AB76">
        <f>'Stress Testing Data'!L71/'Stress Testing Data'!L69-1</f>
        <v>-1.317192499577069E-2</v>
      </c>
      <c r="AC76">
        <f>'Stress Testing Data'!M71/'Stress Testing Data'!M69-1</f>
        <v>1.007990661022129E-2</v>
      </c>
      <c r="AD76">
        <f>'Stress Testing Data'!N71/'Stress Testing Data'!N69-1</f>
        <v>1.2185693842825529E-4</v>
      </c>
      <c r="AE76">
        <f>'Stress Testing Data'!O71/'Stress Testing Data'!O69-1</f>
        <v>3.3720288062004666E-3</v>
      </c>
      <c r="AF76">
        <f>'Stress Testing Data'!P71/'Stress Testing Data'!P69-1</f>
        <v>-7.543391188251003E-2</v>
      </c>
      <c r="AG76">
        <f>'Stress Testing Data'!Q71/'Stress Testing Data'!Q69-1</f>
        <v>4.4644392416484102E-3</v>
      </c>
      <c r="AH76">
        <f>'Stress Testing Data'!R71/'Stress Testing Data'!R69-1</f>
        <v>4.4456872943705594E-3</v>
      </c>
      <c r="AI76">
        <f>'Stress Testing Data'!S71/'Stress Testing Data'!S69-1</f>
        <v>5.880350199456652E-3</v>
      </c>
      <c r="AJ76">
        <f>'Stress Testing Data'!T71/'Stress Testing Data'!T69-1</f>
        <v>6.0115662508204437E-3</v>
      </c>
      <c r="AK76">
        <f>'Stress Testing Data'!U71/'Stress Testing Data'!U69-1</f>
        <v>4.726690258746169E-3</v>
      </c>
      <c r="AL76">
        <f>'Stress Testing Data'!V71/'Stress Testing Data'!V69-1</f>
        <v>1.0256377880162981E-2</v>
      </c>
      <c r="AM76" s="29">
        <v>39175</v>
      </c>
      <c r="AQ76">
        <f>'Stress Testing Data'!H74/'Stress Testing Data'!H69-1</f>
        <v>-1.2736618397859556E-2</v>
      </c>
      <c r="AR76">
        <f>'Stress Testing Data'!I74/'Stress Testing Data'!I69-1</f>
        <v>1.8721411172339941E-3</v>
      </c>
      <c r="AS76">
        <f>'Stress Testing Data'!J74/'Stress Testing Data'!J69-1</f>
        <v>-1.3213837268655215E-3</v>
      </c>
      <c r="AT76">
        <f>'Stress Testing Data'!K74/'Stress Testing Data'!K69-1</f>
        <v>1.6117016912399196E-2</v>
      </c>
      <c r="AU76">
        <f>'Stress Testing Data'!L74/'Stress Testing Data'!L69-1</f>
        <v>-3.2952126527863168E-3</v>
      </c>
      <c r="AV76">
        <f>'Stress Testing Data'!M74/'Stress Testing Data'!M69-1</f>
        <v>2.0350778206405185E-2</v>
      </c>
      <c r="AW76">
        <f>'Stress Testing Data'!N74/'Stress Testing Data'!N69-1</f>
        <v>1.2933293789775924E-2</v>
      </c>
      <c r="AX76">
        <f>'Stress Testing Data'!O74/'Stress Testing Data'!O69-1</f>
        <v>1.5799317220985154E-2</v>
      </c>
      <c r="AY76">
        <f>'Stress Testing Data'!P74/'Stress Testing Data'!P69-1</f>
        <v>-2.2696929238985364E-2</v>
      </c>
      <c r="AZ76">
        <f>'Stress Testing Data'!Q74/'Stress Testing Data'!Q69-1</f>
        <v>1.9060046803328401E-2</v>
      </c>
      <c r="BA76">
        <f>'Stress Testing Data'!R74/'Stress Testing Data'!R69-1</f>
        <v>2.2224749705427316E-2</v>
      </c>
      <c r="BB76">
        <f>'Stress Testing Data'!S74/'Stress Testing Data'!S69-1</f>
        <v>6.4354701361719613E-3</v>
      </c>
      <c r="BC76">
        <f>'Stress Testing Data'!T74/'Stress Testing Data'!T69-1</f>
        <v>6.4740707518327056E-3</v>
      </c>
      <c r="BD76">
        <f>'Stress Testing Data'!U74/'Stress Testing Data'!U69-1</f>
        <v>-1.8019398439084178E-4</v>
      </c>
      <c r="BE76">
        <f>'Stress Testing Data'!V74/'Stress Testing Data'!V69-1</f>
        <v>6.9929889601421102E-3</v>
      </c>
      <c r="BF76" s="29">
        <v>39178</v>
      </c>
      <c r="BI76" s="90">
        <v>39729</v>
      </c>
      <c r="BJ76" s="89">
        <f>$B$5*('Stress Testing Data'!H467-'Stress Testing Data'!H466)+$B$6*('Stress Testing Data'!I467-'Stress Testing Data'!I466)+$B$7*('Stress Testing Data'!J467-'Stress Testing Data'!J466)+$B$8*('Stress Testing Data'!K467-'Stress Testing Data'!K466)+$B$9*('Stress Testing Data'!L467-'Stress Testing Data'!L466)+$B$10*('Stress Testing Data'!M467-'Stress Testing Data'!M466)+$B$11*('Stress Testing Data'!N467-'Stress Testing Data'!N466)+$B$12*('Stress Testing Data'!O467-'Stress Testing Data'!O466)+$B$13*('Stress Testing Data'!P467-'Stress Testing Data'!P466)+$B$14*('Stress Testing Data'!Q467-'Stress Testing Data'!Q466)+$B$15*('Stress Testing Data'!R467-'Stress Testing Data'!R466)+$B$16*('Stress Testing Data'!S467-'Stress Testing Data'!S466)+$B$17*('Stress Testing Data'!T467-'Stress Testing Data'!T466)+$B$18*('Stress Testing Data'!U467-'Stress Testing Data'!U466)+$B$19*('Stress Testing Data'!V467-'Stress Testing Data'!V466)</f>
        <v>-40210.753905586898</v>
      </c>
    </row>
    <row r="77" spans="5:62" x14ac:dyDescent="0.25">
      <c r="E77">
        <f>'Stress Testing Data'!H71/'Stress Testing Data'!H70-1</f>
        <v>-9.2514983067389922E-3</v>
      </c>
      <c r="F77">
        <f>'Stress Testing Data'!I71/'Stress Testing Data'!I70-1</f>
        <v>-2.6185731576807703E-3</v>
      </c>
      <c r="G77">
        <f>'Stress Testing Data'!J71/'Stress Testing Data'!J70-1</f>
        <v>-8.5932893761875295E-4</v>
      </c>
      <c r="H77">
        <f>'Stress Testing Data'!K71/'Stress Testing Data'!K70-1</f>
        <v>9.280102663995704E-3</v>
      </c>
      <c r="I77">
        <f>'Stress Testing Data'!L71/'Stress Testing Data'!L70-1</f>
        <v>3.0784584393341863E-3</v>
      </c>
      <c r="J77">
        <f>'Stress Testing Data'!M71/'Stress Testing Data'!M70-1</f>
        <v>9.8330639895205518E-3</v>
      </c>
      <c r="K77">
        <f>'Stress Testing Data'!N71/'Stress Testing Data'!N70-1</f>
        <v>-5.0578712375671797E-3</v>
      </c>
      <c r="L77">
        <f>'Stress Testing Data'!O71/'Stress Testing Data'!O70-1</f>
        <v>1.6554352369981817E-3</v>
      </c>
      <c r="M77">
        <f>'Stress Testing Data'!P71/'Stress Testing Data'!P70-1</f>
        <v>-2.3960535588442577E-2</v>
      </c>
      <c r="N77">
        <f>'Stress Testing Data'!Q71/'Stress Testing Data'!Q70-1</f>
        <v>4.3271972017173699E-3</v>
      </c>
      <c r="O77">
        <f>'Stress Testing Data'!R71/'Stress Testing Data'!R70-1</f>
        <v>3.8636108433869332E-3</v>
      </c>
      <c r="P77">
        <f>'Stress Testing Data'!S71/'Stress Testing Data'!S70-1</f>
        <v>1.7673350294840073E-3</v>
      </c>
      <c r="Q77">
        <f>'Stress Testing Data'!T71/'Stress Testing Data'!T70-1</f>
        <v>6.9427753488988664E-3</v>
      </c>
      <c r="R77">
        <f>'Stress Testing Data'!U71/'Stress Testing Data'!U70-1</f>
        <v>1.0792109976645037E-3</v>
      </c>
      <c r="S77">
        <f>'Stress Testing Data'!V71/'Stress Testing Data'!V70-1</f>
        <v>8.8454626679119741E-3</v>
      </c>
      <c r="T77" s="29">
        <v>39175</v>
      </c>
      <c r="X77">
        <f>'Stress Testing Data'!H72/'Stress Testing Data'!H70-1</f>
        <v>-7.2475390994756195E-3</v>
      </c>
      <c r="Y77">
        <f>'Stress Testing Data'!I72/'Stress Testing Data'!I70-1</f>
        <v>2.2448735142654996E-4</v>
      </c>
      <c r="Z77">
        <f>'Stress Testing Data'!J72/'Stress Testing Data'!J70-1</f>
        <v>-1.4154220257215355E-3</v>
      </c>
      <c r="AA77">
        <f>'Stress Testing Data'!K72/'Stress Testing Data'!K70-1</f>
        <v>1.0403247187596998E-2</v>
      </c>
      <c r="AB77">
        <f>'Stress Testing Data'!L72/'Stress Testing Data'!L70-1</f>
        <v>2.126194536503756E-2</v>
      </c>
      <c r="AC77">
        <f>'Stress Testing Data'!M72/'Stress Testing Data'!M70-1</f>
        <v>2.0101425597291556E-2</v>
      </c>
      <c r="AD77">
        <f>'Stress Testing Data'!N72/'Stress Testing Data'!N70-1</f>
        <v>3.3942147954715285E-3</v>
      </c>
      <c r="AE77">
        <f>'Stress Testing Data'!O72/'Stress Testing Data'!O70-1</f>
        <v>1.406146274081177E-2</v>
      </c>
      <c r="AF77">
        <f>'Stress Testing Data'!P72/'Stress Testing Data'!P70-1</f>
        <v>1.2684989429175397E-2</v>
      </c>
      <c r="AG77">
        <f>'Stress Testing Data'!Q72/'Stress Testing Data'!Q70-1</f>
        <v>2.4946720776113374E-3</v>
      </c>
      <c r="AH77">
        <f>'Stress Testing Data'!R72/'Stress Testing Data'!R70-1</f>
        <v>2.5113516539889691E-3</v>
      </c>
      <c r="AI77">
        <f>'Stress Testing Data'!S72/'Stress Testing Data'!S70-1</f>
        <v>-1.1681816766850872E-4</v>
      </c>
      <c r="AJ77">
        <f>'Stress Testing Data'!T72/'Stress Testing Data'!T70-1</f>
        <v>1.3885771404646974E-3</v>
      </c>
      <c r="AK77">
        <f>'Stress Testing Data'!U72/'Stress Testing Data'!U70-1</f>
        <v>7.8110093983552176E-4</v>
      </c>
      <c r="AL77">
        <f>'Stress Testing Data'!V72/'Stress Testing Data'!V70-1</f>
        <v>4.1899513270902133E-3</v>
      </c>
      <c r="AM77" s="29">
        <v>39176</v>
      </c>
      <c r="AQ77">
        <f>'Stress Testing Data'!H75/'Stress Testing Data'!H70-1</f>
        <v>-1.2573291631906902E-2</v>
      </c>
      <c r="AR77">
        <f>'Stress Testing Data'!I75/'Stress Testing Data'!I70-1</f>
        <v>-7.4811279450359702E-4</v>
      </c>
      <c r="AS77">
        <f>'Stress Testing Data'!J75/'Stress Testing Data'!J70-1</f>
        <v>-8.6947697360015841E-3</v>
      </c>
      <c r="AT77">
        <f>'Stress Testing Data'!K75/'Stress Testing Data'!K70-1</f>
        <v>1.4081594774391748E-2</v>
      </c>
      <c r="AU77">
        <f>'Stress Testing Data'!L75/'Stress Testing Data'!L70-1</f>
        <v>2.765021344337204E-2</v>
      </c>
      <c r="AV77">
        <f>'Stress Testing Data'!M75/'Stress Testing Data'!M70-1</f>
        <v>2.0101425597291556E-2</v>
      </c>
      <c r="AW77">
        <f>'Stress Testing Data'!N75/'Stress Testing Data'!N70-1</f>
        <v>-8.0674813664081135E-3</v>
      </c>
      <c r="AX77">
        <f>'Stress Testing Data'!O75/'Stress Testing Data'!O70-1</f>
        <v>1.5110370463111256E-2</v>
      </c>
      <c r="AY77">
        <f>'Stress Testing Data'!P75/'Stress Testing Data'!P70-1</f>
        <v>2.4665257223396742E-2</v>
      </c>
      <c r="AZ77">
        <f>'Stress Testing Data'!Q75/'Stress Testing Data'!Q70-1</f>
        <v>2.0665461781776528E-2</v>
      </c>
      <c r="BA77">
        <f>'Stress Testing Data'!R75/'Stress Testing Data'!R70-1</f>
        <v>2.0474106861821939E-2</v>
      </c>
      <c r="BB77">
        <f>'Stress Testing Data'!S75/'Stress Testing Data'!S70-1</f>
        <v>2.3201850971035221E-3</v>
      </c>
      <c r="BC77">
        <f>'Stress Testing Data'!T75/'Stress Testing Data'!T70-1</f>
        <v>7.4057079646701052E-3</v>
      </c>
      <c r="BD77">
        <f>'Stress Testing Data'!U75/'Stress Testing Data'!U70-1</f>
        <v>-3.809859686136452E-3</v>
      </c>
      <c r="BE77">
        <f>'Stress Testing Data'!V75/'Stress Testing Data'!V70-1</f>
        <v>5.5866313682846336E-3</v>
      </c>
      <c r="BF77" s="29">
        <v>39181</v>
      </c>
      <c r="BI77" s="90">
        <v>39730</v>
      </c>
      <c r="BJ77" s="89">
        <f>$B$5*('Stress Testing Data'!H468-'Stress Testing Data'!H467)+$B$6*('Stress Testing Data'!I468-'Stress Testing Data'!I467)+$B$7*('Stress Testing Data'!J468-'Stress Testing Data'!J467)+$B$8*('Stress Testing Data'!K468-'Stress Testing Data'!K467)+$B$9*('Stress Testing Data'!L468-'Stress Testing Data'!L467)+$B$10*('Stress Testing Data'!M468-'Stress Testing Data'!M467)+$B$11*('Stress Testing Data'!N468-'Stress Testing Data'!N467)+$B$12*('Stress Testing Data'!O468-'Stress Testing Data'!O467)+$B$13*('Stress Testing Data'!P468-'Stress Testing Data'!P467)+$B$14*('Stress Testing Data'!Q468-'Stress Testing Data'!Q467)+$B$15*('Stress Testing Data'!R468-'Stress Testing Data'!R467)+$B$16*('Stress Testing Data'!S468-'Stress Testing Data'!S467)+$B$17*('Stress Testing Data'!T468-'Stress Testing Data'!T467)+$B$18*('Stress Testing Data'!U468-'Stress Testing Data'!U467)+$B$19*('Stress Testing Data'!V468-'Stress Testing Data'!V467)</f>
        <v>-7958.0847242847085</v>
      </c>
    </row>
    <row r="78" spans="5:62" x14ac:dyDescent="0.25">
      <c r="E78">
        <f>'Stress Testing Data'!H72/'Stress Testing Data'!H71-1</f>
        <v>2.0226719534153226E-3</v>
      </c>
      <c r="F78">
        <f>'Stress Testing Data'!I72/'Stress Testing Data'!I71-1</f>
        <v>2.8505248168781971E-3</v>
      </c>
      <c r="G78">
        <f>'Stress Testing Data'!J72/'Stress Testing Data'!J71-1</f>
        <v>-5.5657136598341594E-4</v>
      </c>
      <c r="H78">
        <f>'Stress Testing Data'!K72/'Stress Testing Data'!K71-1</f>
        <v>1.1128174632957233E-3</v>
      </c>
      <c r="I78">
        <f>'Stress Testing Data'!L72/'Stress Testing Data'!L71-1</f>
        <v>1.8127681611261659E-2</v>
      </c>
      <c r="J78">
        <f>'Stress Testing Data'!M72/'Stress Testing Data'!M71-1</f>
        <v>1.016837532255499E-2</v>
      </c>
      <c r="K78">
        <f>'Stress Testing Data'!N72/'Stress Testing Data'!N71-1</f>
        <v>8.4950529168483779E-3</v>
      </c>
      <c r="L78">
        <f>'Stress Testing Data'!O72/'Stress Testing Data'!O71-1</f>
        <v>1.238552407083815E-2</v>
      </c>
      <c r="M78">
        <f>'Stress Testing Data'!P72/'Stress Testing Data'!P71-1</f>
        <v>3.7545126353790703E-2</v>
      </c>
      <c r="N78">
        <f>'Stress Testing Data'!Q72/'Stress Testing Data'!Q71-1</f>
        <v>-1.8246295920411049E-3</v>
      </c>
      <c r="O78">
        <f>'Stress Testing Data'!R72/'Stress Testing Data'!R71-1</f>
        <v>-1.3470546942745409E-3</v>
      </c>
      <c r="P78">
        <f>'Stress Testing Data'!S72/'Stress Testing Data'!S71-1</f>
        <v>-1.8808291419255552E-3</v>
      </c>
      <c r="Q78">
        <f>'Stress Testing Data'!T72/'Stress Testing Data'!T71-1</f>
        <v>-5.5159025362784275E-3</v>
      </c>
      <c r="R78">
        <f>'Stress Testing Data'!U72/'Stress Testing Data'!U71-1</f>
        <v>-2.977886810096031E-4</v>
      </c>
      <c r="S78">
        <f>'Stress Testing Data'!V72/'Stress Testing Data'!V71-1</f>
        <v>-4.6146922527758871E-3</v>
      </c>
      <c r="T78" s="29">
        <v>39176</v>
      </c>
      <c r="X78">
        <f>'Stress Testing Data'!H73/'Stress Testing Data'!H71-1</f>
        <v>2.0226719534153226E-3</v>
      </c>
      <c r="Y78">
        <f>'Stress Testing Data'!I73/'Stress Testing Data'!I71-1</f>
        <v>7.4263696393039869E-3</v>
      </c>
      <c r="Z78">
        <f>'Stress Testing Data'!J73/'Stress Testing Data'!J71-1</f>
        <v>-2.8838816498155673E-3</v>
      </c>
      <c r="AA78">
        <f>'Stress Testing Data'!K73/'Stress Testing Data'!K71-1</f>
        <v>4.1661671567807534E-3</v>
      </c>
      <c r="AB78">
        <f>'Stress Testing Data'!L73/'Stress Testing Data'!L71-1</f>
        <v>1.5498603532333233E-2</v>
      </c>
      <c r="AC78">
        <f>'Stress Testing Data'!M73/'Stress Testing Data'!M71-1</f>
        <v>1.016837532255499E-2</v>
      </c>
      <c r="AD78">
        <f>'Stress Testing Data'!N73/'Stress Testing Data'!N71-1</f>
        <v>1.2809875879091326E-2</v>
      </c>
      <c r="AE78">
        <f>'Stress Testing Data'!O73/'Stress Testing Data'!O71-1</f>
        <v>1.238552407083815E-2</v>
      </c>
      <c r="AF78">
        <f>'Stress Testing Data'!P73/'Stress Testing Data'!P71-1</f>
        <v>5.7039711191335662E-2</v>
      </c>
      <c r="AG78">
        <f>'Stress Testing Data'!Q73/'Stress Testing Data'!Q71-1</f>
        <v>2.4482371741307851E-4</v>
      </c>
      <c r="AH78">
        <f>'Stress Testing Data'!R73/'Stress Testing Data'!R71-1</f>
        <v>2.7903669072339987E-3</v>
      </c>
      <c r="AI78">
        <f>'Stress Testing Data'!S73/'Stress Testing Data'!S71-1</f>
        <v>5.5187472009476934E-4</v>
      </c>
      <c r="AJ78">
        <f>'Stress Testing Data'!T73/'Stress Testing Data'!T71-1</f>
        <v>4.5974073910093338E-4</v>
      </c>
      <c r="AK78">
        <f>'Stress Testing Data'!U73/'Stress Testing Data'!U71-1</f>
        <v>-4.8838000330949649E-3</v>
      </c>
      <c r="AL78">
        <f>'Stress Testing Data'!V73/'Stress Testing Data'!V71-1</f>
        <v>-3.2302581715629719E-3</v>
      </c>
      <c r="AM78" s="29">
        <v>39177</v>
      </c>
      <c r="AQ78">
        <f>'Stress Testing Data'!H76/'Stress Testing Data'!H71-1</f>
        <v>-1.8468259519907049E-3</v>
      </c>
      <c r="AR78">
        <f>'Stress Testing Data'!I76/'Stress Testing Data'!I71-1</f>
        <v>8.1764465651117391E-3</v>
      </c>
      <c r="AS78">
        <f>'Stress Testing Data'!J76/'Stress Testing Data'!J71-1</f>
        <v>-2.4285763570317531E-3</v>
      </c>
      <c r="AT78">
        <f>'Stress Testing Data'!K76/'Stress Testing Data'!K71-1</f>
        <v>7.3864352246333365E-3</v>
      </c>
      <c r="AU78">
        <f>'Stress Testing Data'!L76/'Stress Testing Data'!L71-1</f>
        <v>2.2414683797567614E-2</v>
      </c>
      <c r="AV78">
        <f>'Stress Testing Data'!M76/'Stress Testing Data'!M71-1</f>
        <v>1.7562291314604961E-2</v>
      </c>
      <c r="AW78">
        <f>'Stress Testing Data'!N76/'Stress Testing Data'!N71-1</f>
        <v>8.7219538414642361E-3</v>
      </c>
      <c r="AX78">
        <f>'Stress Testing Data'!O76/'Stress Testing Data'!O71-1</f>
        <v>2.0282385803769731E-2</v>
      </c>
      <c r="AY78">
        <f>'Stress Testing Data'!P76/'Stress Testing Data'!P71-1</f>
        <v>6.570397111913362E-2</v>
      </c>
      <c r="AZ78">
        <f>'Stress Testing Data'!Q76/'Stress Testing Data'!Q71-1</f>
        <v>1.3207981416222259E-2</v>
      </c>
      <c r="BA78">
        <f>'Stress Testing Data'!R76/'Stress Testing Data'!R71-1</f>
        <v>1.2508430561991579E-2</v>
      </c>
      <c r="BB78">
        <f>'Stress Testing Data'!S76/'Stress Testing Data'!S71-1</f>
        <v>6.1518160019611301E-3</v>
      </c>
      <c r="BC78">
        <f>'Stress Testing Data'!T76/'Stress Testing Data'!T71-1</f>
        <v>7.5844618808624809E-3</v>
      </c>
      <c r="BD78">
        <f>'Stress Testing Data'!U76/'Stress Testing Data'!U71-1</f>
        <v>-6.317749387349858E-3</v>
      </c>
      <c r="BE78">
        <f>'Stress Testing Data'!V76/'Stress Testing Data'!V71-1</f>
        <v>9.2295605414194348E-4</v>
      </c>
      <c r="BF78" s="29">
        <v>39182</v>
      </c>
      <c r="BI78" s="90">
        <v>39731</v>
      </c>
      <c r="BJ78" s="89">
        <f>$B$5*('Stress Testing Data'!H469-'Stress Testing Data'!H468)+$B$6*('Stress Testing Data'!I469-'Stress Testing Data'!I468)+$B$7*('Stress Testing Data'!J469-'Stress Testing Data'!J468)+$B$8*('Stress Testing Data'!K469-'Stress Testing Data'!K468)+$B$9*('Stress Testing Data'!L469-'Stress Testing Data'!L468)+$B$10*('Stress Testing Data'!M469-'Stress Testing Data'!M468)+$B$11*('Stress Testing Data'!N469-'Stress Testing Data'!N468)+$B$12*('Stress Testing Data'!O469-'Stress Testing Data'!O468)+$B$13*('Stress Testing Data'!P469-'Stress Testing Data'!P468)+$B$14*('Stress Testing Data'!Q469-'Stress Testing Data'!Q468)+$B$15*('Stress Testing Data'!R469-'Stress Testing Data'!R468)+$B$16*('Stress Testing Data'!S469-'Stress Testing Data'!S468)+$B$17*('Stress Testing Data'!T469-'Stress Testing Data'!T468)+$B$18*('Stress Testing Data'!U469-'Stress Testing Data'!U468)+$B$19*('Stress Testing Data'!V469-'Stress Testing Data'!V468)</f>
        <v>-48482.917785830796</v>
      </c>
    </row>
    <row r="79" spans="5:62" x14ac:dyDescent="0.25">
      <c r="E79">
        <f>'Stress Testing Data'!H73/'Stress Testing Data'!H72-1</f>
        <v>0</v>
      </c>
      <c r="F79">
        <f>'Stress Testing Data'!I73/'Stress Testing Data'!I72-1</f>
        <v>4.5628383385065696E-3</v>
      </c>
      <c r="G79">
        <f>'Stress Testing Data'!J73/'Stress Testing Data'!J72-1</f>
        <v>-2.3286063194321027E-3</v>
      </c>
      <c r="H79">
        <f>'Stress Testing Data'!K73/'Stress Testing Data'!K72-1</f>
        <v>3.0499556495757751E-3</v>
      </c>
      <c r="I79">
        <f>'Stress Testing Data'!L73/'Stress Testing Data'!L72-1</f>
        <v>-2.582267554858686E-3</v>
      </c>
      <c r="J79">
        <f>'Stress Testing Data'!M73/'Stress Testing Data'!M72-1</f>
        <v>0</v>
      </c>
      <c r="K79">
        <f>'Stress Testing Data'!N73/'Stress Testing Data'!N72-1</f>
        <v>4.2784770731032484E-3</v>
      </c>
      <c r="L79">
        <f>'Stress Testing Data'!O73/'Stress Testing Data'!O72-1</f>
        <v>0</v>
      </c>
      <c r="M79">
        <f>'Stress Testing Data'!P73/'Stress Testing Data'!P72-1</f>
        <v>1.8789144050104456E-2</v>
      </c>
      <c r="N79">
        <f>'Stress Testing Data'!Q73/'Stress Testing Data'!Q72-1</f>
        <v>2.073236197571493E-3</v>
      </c>
      <c r="O79">
        <f>'Stress Testing Data'!R73/'Stress Testing Data'!R72-1</f>
        <v>4.1430024524105047E-3</v>
      </c>
      <c r="P79">
        <f>'Stress Testing Data'!S73/'Stress Testing Data'!S72-1</f>
        <v>2.4372879842884387E-3</v>
      </c>
      <c r="Q79">
        <f>'Stress Testing Data'!T73/'Stress Testing Data'!T72-1</f>
        <v>6.0087871597136466E-3</v>
      </c>
      <c r="R79">
        <f>'Stress Testing Data'!U73/'Stress Testing Data'!U72-1</f>
        <v>-4.5873774211568907E-3</v>
      </c>
      <c r="S79">
        <f>'Stress Testing Data'!V73/'Stress Testing Data'!V72-1</f>
        <v>1.3908524371795128E-3</v>
      </c>
      <c r="T79" s="29">
        <v>39177</v>
      </c>
      <c r="X79">
        <f>'Stress Testing Data'!H74/'Stress Testing Data'!H72-1</f>
        <v>-5.6980437942975026E-3</v>
      </c>
      <c r="Y79">
        <f>'Stress Testing Data'!I74/'Stress Testing Data'!I72-1</f>
        <v>7.4803405877799101E-4</v>
      </c>
      <c r="Z79">
        <f>'Stress Testing Data'!J74/'Stress Testing Data'!J72-1</f>
        <v>-5.2647250087743958E-3</v>
      </c>
      <c r="AA79">
        <f>'Stress Testing Data'!K74/'Stress Testing Data'!K72-1</f>
        <v>3.0499556495757751E-3</v>
      </c>
      <c r="AB79">
        <f>'Stress Testing Data'!L74/'Stress Testing Data'!L72-1</f>
        <v>-7.974576884852369E-3</v>
      </c>
      <c r="AC79">
        <f>'Stress Testing Data'!M74/'Stress Testing Data'!M72-1</f>
        <v>0</v>
      </c>
      <c r="AD79">
        <f>'Stress Testing Data'!N74/'Stress Testing Data'!N72-1</f>
        <v>4.2784770731032484E-3</v>
      </c>
      <c r="AE79">
        <f>'Stress Testing Data'!O74/'Stress Testing Data'!O72-1</f>
        <v>0</v>
      </c>
      <c r="AF79">
        <f>'Stress Testing Data'!P74/'Stress Testing Data'!P72-1</f>
        <v>1.8789144050104456E-2</v>
      </c>
      <c r="AG79">
        <f>'Stress Testing Data'!Q74/'Stress Testing Data'!Q72-1</f>
        <v>1.6385262600844275E-2</v>
      </c>
      <c r="AH79">
        <f>'Stress Testing Data'!R74/'Stress Testing Data'!R72-1</f>
        <v>1.9073119320933252E-2</v>
      </c>
      <c r="AI79">
        <f>'Stress Testing Data'!S74/'Stress Testing Data'!S72-1</f>
        <v>2.4372879842884387E-3</v>
      </c>
      <c r="AJ79">
        <f>'Stress Testing Data'!T74/'Stress Testing Data'!T72-1</f>
        <v>6.0087871597136466E-3</v>
      </c>
      <c r="AK79">
        <f>'Stress Testing Data'!U74/'Stress Testing Data'!U72-1</f>
        <v>-4.5873774211568907E-3</v>
      </c>
      <c r="AL79">
        <f>'Stress Testing Data'!V74/'Stress Testing Data'!V72-1</f>
        <v>1.3908524371795128E-3</v>
      </c>
      <c r="AM79" s="29">
        <v>39178</v>
      </c>
      <c r="AQ79">
        <f>'Stress Testing Data'!H77/'Stress Testing Data'!H72-1</f>
        <v>-5.3646329192680309E-3</v>
      </c>
      <c r="AR79">
        <f>'Stress Testing Data'!I77/'Stress Testing Data'!I72-1</f>
        <v>4.6375614927867126E-3</v>
      </c>
      <c r="AS79">
        <f>'Stress Testing Data'!J77/'Stress Testing Data'!J72-1</f>
        <v>-2.0246389202827064E-4</v>
      </c>
      <c r="AT79">
        <f>'Stress Testing Data'!K77/'Stress Testing Data'!K72-1</f>
        <v>-3.4737419961239357E-4</v>
      </c>
      <c r="AU79">
        <f>'Stress Testing Data'!L77/'Stress Testing Data'!L72-1</f>
        <v>1.870744276281755E-3</v>
      </c>
      <c r="AV79">
        <f>'Stress Testing Data'!M77/'Stress Testing Data'!M72-1</f>
        <v>1.2295369895082953E-2</v>
      </c>
      <c r="AW79">
        <f>'Stress Testing Data'!N77/'Stress Testing Data'!N72-1</f>
        <v>-2.203752852894425E-3</v>
      </c>
      <c r="AX79">
        <f>'Stress Testing Data'!O77/'Stress Testing Data'!O72-1</f>
        <v>3.496580143345307E-3</v>
      </c>
      <c r="AY79">
        <f>'Stress Testing Data'!P77/'Stress Testing Data'!P72-1</f>
        <v>4.1753653444676075E-3</v>
      </c>
      <c r="AZ79">
        <f>'Stress Testing Data'!Q77/'Stress Testing Data'!Q72-1</f>
        <v>1.6633619020345103E-2</v>
      </c>
      <c r="BA79">
        <f>'Stress Testing Data'!R77/'Stress Testing Data'!R72-1</f>
        <v>1.6186552263724563E-2</v>
      </c>
      <c r="BB79">
        <f>'Stress Testing Data'!S77/'Stress Testing Data'!S72-1</f>
        <v>9.6187064809856171E-3</v>
      </c>
      <c r="BC79">
        <f>'Stress Testing Data'!T77/'Stress Testing Data'!T72-1</f>
        <v>1.7564070789653163E-2</v>
      </c>
      <c r="BD79">
        <f>'Stress Testing Data'!U77/'Stress Testing Data'!U72-1</f>
        <v>-5.1011912796476988E-3</v>
      </c>
      <c r="BE79">
        <f>'Stress Testing Data'!V77/'Stress Testing Data'!V72-1</f>
        <v>6.0269388017852865E-3</v>
      </c>
      <c r="BF79" s="29">
        <v>39183</v>
      </c>
      <c r="BI79" s="90">
        <v>39734</v>
      </c>
      <c r="BJ79" s="89">
        <f>$B$5*('Stress Testing Data'!H470-'Stress Testing Data'!H469)+$B$6*('Stress Testing Data'!I470-'Stress Testing Data'!I469)+$B$7*('Stress Testing Data'!J470-'Stress Testing Data'!J469)+$B$8*('Stress Testing Data'!K470-'Stress Testing Data'!K469)+$B$9*('Stress Testing Data'!L470-'Stress Testing Data'!L469)+$B$10*('Stress Testing Data'!M470-'Stress Testing Data'!M469)+$B$11*('Stress Testing Data'!N470-'Stress Testing Data'!N469)+$B$12*('Stress Testing Data'!O470-'Stress Testing Data'!O469)+$B$13*('Stress Testing Data'!P470-'Stress Testing Data'!P469)+$B$14*('Stress Testing Data'!Q470-'Stress Testing Data'!Q469)+$B$15*('Stress Testing Data'!R470-'Stress Testing Data'!R469)+$B$16*('Stress Testing Data'!S470-'Stress Testing Data'!S469)+$B$17*('Stress Testing Data'!T470-'Stress Testing Data'!T469)+$B$18*('Stress Testing Data'!U470-'Stress Testing Data'!U469)+$B$19*('Stress Testing Data'!V470-'Stress Testing Data'!V469)</f>
        <v>70679.725459311157</v>
      </c>
    </row>
    <row r="80" spans="5:62" x14ac:dyDescent="0.25">
      <c r="E80">
        <f>'Stress Testing Data'!H74/'Stress Testing Data'!H73-1</f>
        <v>-5.6980437942975026E-3</v>
      </c>
      <c r="F80">
        <f>'Stress Testing Data'!I74/'Stress Testing Data'!I73-1</f>
        <v>-3.797477006055705E-3</v>
      </c>
      <c r="G80">
        <f>'Stress Testing Data'!J74/'Stress Testing Data'!J73-1</f>
        <v>-2.942971711868414E-3</v>
      </c>
      <c r="H80">
        <f>'Stress Testing Data'!K74/'Stress Testing Data'!K73-1</f>
        <v>0</v>
      </c>
      <c r="I80">
        <f>'Stress Testing Data'!L74/'Stress Testing Data'!L73-1</f>
        <v>-5.406269765000582E-3</v>
      </c>
      <c r="J80">
        <f>'Stress Testing Data'!M74/'Stress Testing Data'!M73-1</f>
        <v>0</v>
      </c>
      <c r="K80">
        <f>'Stress Testing Data'!N74/'Stress Testing Data'!N73-1</f>
        <v>0</v>
      </c>
      <c r="L80">
        <f>'Stress Testing Data'!O74/'Stress Testing Data'!O73-1</f>
        <v>0</v>
      </c>
      <c r="M80">
        <f>'Stress Testing Data'!P74/'Stress Testing Data'!P73-1</f>
        <v>0</v>
      </c>
      <c r="N80">
        <f>'Stress Testing Data'!Q74/'Stress Testing Data'!Q73-1</f>
        <v>1.4282415582298702E-2</v>
      </c>
      <c r="O80">
        <f>'Stress Testing Data'!R74/'Stress Testing Data'!R73-1</f>
        <v>1.48685165679181E-2</v>
      </c>
      <c r="P80">
        <f>'Stress Testing Data'!S74/'Stress Testing Data'!S73-1</f>
        <v>0</v>
      </c>
      <c r="Q80">
        <f>'Stress Testing Data'!T74/'Stress Testing Data'!T73-1</f>
        <v>0</v>
      </c>
      <c r="R80">
        <f>'Stress Testing Data'!U74/'Stress Testing Data'!U73-1</f>
        <v>0</v>
      </c>
      <c r="S80">
        <f>'Stress Testing Data'!V74/'Stress Testing Data'!V73-1</f>
        <v>0</v>
      </c>
      <c r="T80" s="29">
        <v>39178</v>
      </c>
      <c r="X80">
        <f>'Stress Testing Data'!H75/'Stress Testing Data'!H73-1</f>
        <v>-5.3646329192680309E-3</v>
      </c>
      <c r="Y80">
        <f>'Stress Testing Data'!I75/'Stress Testing Data'!I73-1</f>
        <v>-5.5100785991284429E-3</v>
      </c>
      <c r="Z80">
        <f>'Stress Testing Data'!J75/'Stress Testing Data'!J73-1</f>
        <v>-4.9726386620009277E-3</v>
      </c>
      <c r="AA80">
        <f>'Stress Testing Data'!K75/'Stress Testing Data'!K73-1</f>
        <v>5.8872359685002706E-4</v>
      </c>
      <c r="AB80">
        <f>'Stress Testing Data'!L75/'Stress Testing Data'!L73-1</f>
        <v>8.8604164135763774E-3</v>
      </c>
      <c r="AC80">
        <f>'Stress Testing Data'!M75/'Stress Testing Data'!M73-1</f>
        <v>0</v>
      </c>
      <c r="AD80">
        <f>'Stress Testing Data'!N75/'Stress Testing Data'!N73-1</f>
        <v>-1.5634509485920711E-2</v>
      </c>
      <c r="AE80">
        <f>'Stress Testing Data'!O75/'Stress Testing Data'!O73-1</f>
        <v>1.0343630646061364E-3</v>
      </c>
      <c r="AF80">
        <f>'Stress Testing Data'!P75/'Stress Testing Data'!P73-1</f>
        <v>-6.8306010928961269E-3</v>
      </c>
      <c r="AG80">
        <f>'Stress Testing Data'!Q75/'Stress Testing Data'!Q73-1</f>
        <v>1.601912471815492E-2</v>
      </c>
      <c r="AH80">
        <f>'Stress Testing Data'!R75/'Stress Testing Data'!R73-1</f>
        <v>1.3717921582934611E-2</v>
      </c>
      <c r="AI80">
        <f>'Stress Testing Data'!S75/'Stress Testing Data'!S73-1</f>
        <v>0</v>
      </c>
      <c r="AJ80">
        <f>'Stress Testing Data'!T75/'Stress Testing Data'!T73-1</f>
        <v>0</v>
      </c>
      <c r="AK80">
        <f>'Stress Testing Data'!U75/'Stress Testing Data'!U73-1</f>
        <v>0</v>
      </c>
      <c r="AL80">
        <f>'Stress Testing Data'!V75/'Stress Testing Data'!V73-1</f>
        <v>0</v>
      </c>
      <c r="AM80" s="29">
        <v>39181</v>
      </c>
      <c r="AQ80">
        <f>'Stress Testing Data'!H78/'Stress Testing Data'!H73-1</f>
        <v>-3.3597472398563255E-3</v>
      </c>
      <c r="AR80">
        <f>'Stress Testing Data'!I78/'Stress Testing Data'!I73-1</f>
        <v>3.8718607592946874E-3</v>
      </c>
      <c r="AS80">
        <f>'Stress Testing Data'!J78/'Stress Testing Data'!J73-1</f>
        <v>3.7040287694327656E-3</v>
      </c>
      <c r="AT80">
        <f>'Stress Testing Data'!K78/'Stress Testing Data'!K73-1</f>
        <v>2.7982760536191531E-3</v>
      </c>
      <c r="AU80">
        <f>'Stress Testing Data'!L78/'Stress Testing Data'!L73-1</f>
        <v>2.7372600120489921E-4</v>
      </c>
      <c r="AV80">
        <f>'Stress Testing Data'!M78/'Stress Testing Data'!M73-1</f>
        <v>8.7332640609838474E-3</v>
      </c>
      <c r="AW80">
        <f>'Stress Testing Data'!N78/'Stress Testing Data'!N73-1</f>
        <v>7.2053657281032635E-3</v>
      </c>
      <c r="AX80">
        <f>'Stress Testing Data'!O78/'Stress Testing Data'!O73-1</f>
        <v>3.8859948744724981E-3</v>
      </c>
      <c r="AY80">
        <f>'Stress Testing Data'!P78/'Stress Testing Data'!P73-1</f>
        <v>-1.9808743169398957E-2</v>
      </c>
      <c r="AZ80">
        <f>'Stress Testing Data'!Q78/'Stress Testing Data'!Q73-1</f>
        <v>1.5700832178787039E-2</v>
      </c>
      <c r="BA80">
        <f>'Stress Testing Data'!R78/'Stress Testing Data'!R73-1</f>
        <v>1.2185747061814745E-2</v>
      </c>
      <c r="BB80">
        <f>'Stress Testing Data'!S78/'Stress Testing Data'!S73-1</f>
        <v>1.051189510657502E-2</v>
      </c>
      <c r="BC80">
        <f>'Stress Testing Data'!T78/'Stress Testing Data'!T73-1</f>
        <v>2.1134850485321266E-2</v>
      </c>
      <c r="BD80">
        <f>'Stress Testing Data'!U78/'Stress Testing Data'!U73-1</f>
        <v>1.0115777148043126E-3</v>
      </c>
      <c r="BE80">
        <f>'Stress Testing Data'!V78/'Stress Testing Data'!V73-1</f>
        <v>1.0648126767332844E-2</v>
      </c>
      <c r="BF80" s="29">
        <v>39184</v>
      </c>
      <c r="BI80" s="90">
        <v>39735</v>
      </c>
      <c r="BJ80" s="89">
        <f>$B$5*('Stress Testing Data'!H471-'Stress Testing Data'!H470)+$B$6*('Stress Testing Data'!I471-'Stress Testing Data'!I470)+$B$7*('Stress Testing Data'!J471-'Stress Testing Data'!J470)+$B$8*('Stress Testing Data'!K471-'Stress Testing Data'!K470)+$B$9*('Stress Testing Data'!L471-'Stress Testing Data'!L470)+$B$10*('Stress Testing Data'!M471-'Stress Testing Data'!M470)+$B$11*('Stress Testing Data'!N471-'Stress Testing Data'!N470)+$B$12*('Stress Testing Data'!O471-'Stress Testing Data'!O470)+$B$13*('Stress Testing Data'!P471-'Stress Testing Data'!P470)+$B$14*('Stress Testing Data'!Q471-'Stress Testing Data'!Q470)+$B$15*('Stress Testing Data'!R471-'Stress Testing Data'!R470)+$B$16*('Stress Testing Data'!S471-'Stress Testing Data'!S470)+$B$17*('Stress Testing Data'!T471-'Stress Testing Data'!T470)+$B$18*('Stress Testing Data'!U471-'Stress Testing Data'!U470)+$B$19*('Stress Testing Data'!V471-'Stress Testing Data'!V470)</f>
        <v>18227.338155265898</v>
      </c>
    </row>
    <row r="81" spans="5:62" x14ac:dyDescent="0.25">
      <c r="E81">
        <f>'Stress Testing Data'!H75/'Stress Testing Data'!H74-1</f>
        <v>3.3532155191751123E-4</v>
      </c>
      <c r="F81">
        <f>'Stress Testing Data'!I75/'Stress Testing Data'!I74-1</f>
        <v>-1.7191299495264989E-3</v>
      </c>
      <c r="G81">
        <f>'Stress Testing Data'!J75/'Stress Testing Data'!J74-1</f>
        <v>-2.0356578335516406E-3</v>
      </c>
      <c r="H81">
        <f>'Stress Testing Data'!K75/'Stress Testing Data'!K74-1</f>
        <v>5.8872359685002706E-4</v>
      </c>
      <c r="I81">
        <f>'Stress Testing Data'!L75/'Stress Testing Data'!L74-1</f>
        <v>1.434423498246451E-2</v>
      </c>
      <c r="J81">
        <f>'Stress Testing Data'!M75/'Stress Testing Data'!M74-1</f>
        <v>0</v>
      </c>
      <c r="K81">
        <f>'Stress Testing Data'!N75/'Stress Testing Data'!N74-1</f>
        <v>-1.5634509485920711E-2</v>
      </c>
      <c r="L81">
        <f>'Stress Testing Data'!O75/'Stress Testing Data'!O74-1</f>
        <v>1.0343630646061364E-3</v>
      </c>
      <c r="M81">
        <f>'Stress Testing Data'!P75/'Stress Testing Data'!P74-1</f>
        <v>-6.8306010928961269E-3</v>
      </c>
      <c r="N81">
        <f>'Stress Testing Data'!Q75/'Stress Testing Data'!Q74-1</f>
        <v>1.7122540124676622E-3</v>
      </c>
      <c r="O81">
        <f>'Stress Testing Data'!R75/'Stress Testing Data'!R74-1</f>
        <v>-1.1337379829995387E-3</v>
      </c>
      <c r="P81">
        <f>'Stress Testing Data'!S75/'Stress Testing Data'!S74-1</f>
        <v>0</v>
      </c>
      <c r="Q81">
        <f>'Stress Testing Data'!T75/'Stress Testing Data'!T74-1</f>
        <v>0</v>
      </c>
      <c r="R81">
        <f>'Stress Testing Data'!U75/'Stress Testing Data'!U74-1</f>
        <v>0</v>
      </c>
      <c r="S81">
        <f>'Stress Testing Data'!V75/'Stress Testing Data'!V74-1</f>
        <v>0</v>
      </c>
      <c r="T81" s="29">
        <v>39181</v>
      </c>
      <c r="X81">
        <f>'Stress Testing Data'!H76/'Stress Testing Data'!H74-1</f>
        <v>1.8468804203555234E-3</v>
      </c>
      <c r="Y81">
        <f>'Stress Testing Data'!I76/'Stress Testing Data'!I74-1</f>
        <v>4.5593386294844329E-3</v>
      </c>
      <c r="Z81">
        <f>'Stress Testing Data'!J76/'Stress Testing Data'!J74-1</f>
        <v>3.4096282884550355E-3</v>
      </c>
      <c r="AA81">
        <f>'Stress Testing Data'!K76/'Stress Testing Data'!K74-1</f>
        <v>3.2069075549225889E-3</v>
      </c>
      <c r="AB81">
        <f>'Stress Testing Data'!L76/'Stress Testing Data'!L74-1</f>
        <v>1.2283202685704264E-2</v>
      </c>
      <c r="AC81">
        <f>'Stress Testing Data'!M76/'Stress Testing Data'!M74-1</f>
        <v>7.3194886839424989E-3</v>
      </c>
      <c r="AD81">
        <f>'Stress Testing Data'!N76/'Stress Testing Data'!N74-1</f>
        <v>-4.0362185786140259E-3</v>
      </c>
      <c r="AE81">
        <f>'Stress Testing Data'!O76/'Stress Testing Data'!O74-1</f>
        <v>7.8002515298500885E-3</v>
      </c>
      <c r="AF81">
        <f>'Stress Testing Data'!P76/'Stress Testing Data'!P74-1</f>
        <v>8.1967213114753079E-3</v>
      </c>
      <c r="AG81">
        <f>'Stress Testing Data'!Q76/'Stress Testing Data'!Q74-1</f>
        <v>-1.3038092495999409E-3</v>
      </c>
      <c r="AH81">
        <f>'Stress Testing Data'!R76/'Stress Testing Data'!R74-1</f>
        <v>-5.1016405929772413E-3</v>
      </c>
      <c r="AI81">
        <f>'Stress Testing Data'!S76/'Stress Testing Data'!S74-1</f>
        <v>5.5968525204481701E-3</v>
      </c>
      <c r="AJ81">
        <f>'Stress Testing Data'!T76/'Stress Testing Data'!T74-1</f>
        <v>7.1214471223979281E-3</v>
      </c>
      <c r="AK81">
        <f>'Stress Testing Data'!U76/'Stress Testing Data'!U74-1</f>
        <v>-1.4409868458604702E-3</v>
      </c>
      <c r="AL81">
        <f>'Stress Testing Data'!V76/'Stress Testing Data'!V74-1</f>
        <v>4.1666736573346963E-3</v>
      </c>
      <c r="AM81" s="29">
        <v>39182</v>
      </c>
      <c r="AQ81">
        <f>'Stress Testing Data'!H79/'Stress Testing Data'!H74-1</f>
        <v>1.8468804203555234E-3</v>
      </c>
      <c r="AR81">
        <f>'Stress Testing Data'!I79/'Stress Testing Data'!I74-1</f>
        <v>1.1286345622816718E-2</v>
      </c>
      <c r="AS81">
        <f>'Stress Testing Data'!J79/'Stress Testing Data'!J74-1</f>
        <v>1.1195905752469981E-2</v>
      </c>
      <c r="AT81">
        <f>'Stress Testing Data'!K79/'Stress Testing Data'!K74-1</f>
        <v>6.2960365703632615E-3</v>
      </c>
      <c r="AU81">
        <f>'Stress Testing Data'!L79/'Stress Testing Data'!L74-1</f>
        <v>-6.8273452013029035E-3</v>
      </c>
      <c r="AV81">
        <f>'Stress Testing Data'!M79/'Stress Testing Data'!M74-1</f>
        <v>6.9456484009002839E-3</v>
      </c>
      <c r="AW81">
        <f>'Stress Testing Data'!N79/'Stress Testing Data'!N74-1</f>
        <v>7.2717572733713709E-3</v>
      </c>
      <c r="AX81">
        <f>'Stress Testing Data'!O79/'Stress Testing Data'!O74-1</f>
        <v>1.6054322041544111E-2</v>
      </c>
      <c r="AY81">
        <f>'Stress Testing Data'!P79/'Stress Testing Data'!P74-1</f>
        <v>8.1967213114753079E-3</v>
      </c>
      <c r="AZ81">
        <f>'Stress Testing Data'!Q79/'Stress Testing Data'!Q74-1</f>
        <v>4.4360225961463939E-3</v>
      </c>
      <c r="BA81">
        <f>'Stress Testing Data'!R79/'Stress Testing Data'!R74-1</f>
        <v>1.0438432184813884E-3</v>
      </c>
      <c r="BB81">
        <f>'Stress Testing Data'!S79/'Stress Testing Data'!S74-1</f>
        <v>1.4450585866753629E-2</v>
      </c>
      <c r="BC81">
        <f>'Stress Testing Data'!T79/'Stress Testing Data'!T74-1</f>
        <v>3.5148144306057283E-2</v>
      </c>
      <c r="BD81">
        <f>'Stress Testing Data'!U79/'Stress Testing Data'!U74-1</f>
        <v>2.5775270719115007E-3</v>
      </c>
      <c r="BE81">
        <f>'Stress Testing Data'!V79/'Stress Testing Data'!V74-1</f>
        <v>1.8518500530834592E-2</v>
      </c>
      <c r="BF81" s="29">
        <v>39185</v>
      </c>
      <c r="BI81" s="90">
        <v>39736</v>
      </c>
      <c r="BJ81" s="89">
        <f>$B$5*('Stress Testing Data'!H472-'Stress Testing Data'!H471)+$B$6*('Stress Testing Data'!I472-'Stress Testing Data'!I471)+$B$7*('Stress Testing Data'!J472-'Stress Testing Data'!J471)+$B$8*('Stress Testing Data'!K472-'Stress Testing Data'!K471)+$B$9*('Stress Testing Data'!L472-'Stress Testing Data'!L471)+$B$10*('Stress Testing Data'!M472-'Stress Testing Data'!M471)+$B$11*('Stress Testing Data'!N472-'Stress Testing Data'!N471)+$B$12*('Stress Testing Data'!O472-'Stress Testing Data'!O471)+$B$13*('Stress Testing Data'!P472-'Stress Testing Data'!P471)+$B$14*('Stress Testing Data'!Q472-'Stress Testing Data'!Q471)+$B$15*('Stress Testing Data'!R472-'Stress Testing Data'!R471)+$B$16*('Stress Testing Data'!S472-'Stress Testing Data'!S471)+$B$17*('Stress Testing Data'!T472-'Stress Testing Data'!T471)+$B$18*('Stress Testing Data'!U472-'Stress Testing Data'!U471)+$B$19*('Stress Testing Data'!V472-'Stress Testing Data'!V471)</f>
        <v>-47735.770353674889</v>
      </c>
    </row>
    <row r="82" spans="5:62" x14ac:dyDescent="0.25">
      <c r="E82">
        <f>'Stress Testing Data'!H76/'Stress Testing Data'!H75-1</f>
        <v>1.5110521800760779E-3</v>
      </c>
      <c r="F82">
        <f>'Stress Testing Data'!I76/'Stress Testing Data'!I75-1</f>
        <v>6.2892806697711912E-3</v>
      </c>
      <c r="G82">
        <f>'Stress Testing Data'!J76/'Stress Testing Data'!J75-1</f>
        <v>5.4563934721210128E-3</v>
      </c>
      <c r="H82">
        <f>'Stress Testing Data'!K76/'Stress Testing Data'!K75-1</f>
        <v>2.6166434783123638E-3</v>
      </c>
      <c r="I82">
        <f>'Stress Testing Data'!L76/'Stress Testing Data'!L75-1</f>
        <v>-2.0318864402043557E-3</v>
      </c>
      <c r="J82">
        <f>'Stress Testing Data'!M76/'Stress Testing Data'!M75-1</f>
        <v>7.3194886839424989E-3</v>
      </c>
      <c r="K82">
        <f>'Stress Testing Data'!N76/'Stress Testing Data'!N75-1</f>
        <v>1.1782504587040554E-2</v>
      </c>
      <c r="L82">
        <f>'Stress Testing Data'!O76/'Stress Testing Data'!O75-1</f>
        <v>6.7588973115075834E-3</v>
      </c>
      <c r="M82">
        <f>'Stress Testing Data'!P76/'Stress Testing Data'!P75-1</f>
        <v>1.5130674002751032E-2</v>
      </c>
      <c r="N82">
        <f>'Stress Testing Data'!Q76/'Stress Testing Data'!Q75-1</f>
        <v>-3.0109078230663444E-3</v>
      </c>
      <c r="O82">
        <f>'Stress Testing Data'!R76/'Stress Testing Data'!R75-1</f>
        <v>-3.9724062778588864E-3</v>
      </c>
      <c r="P82">
        <f>'Stress Testing Data'!S76/'Stress Testing Data'!S75-1</f>
        <v>5.5968525204481701E-3</v>
      </c>
      <c r="Q82">
        <f>'Stress Testing Data'!T76/'Stress Testing Data'!T75-1</f>
        <v>7.1214471223979281E-3</v>
      </c>
      <c r="R82">
        <f>'Stress Testing Data'!U76/'Stress Testing Data'!U75-1</f>
        <v>-1.4409868458604702E-3</v>
      </c>
      <c r="S82">
        <f>'Stress Testing Data'!V76/'Stress Testing Data'!V75-1</f>
        <v>4.1666736573346963E-3</v>
      </c>
      <c r="T82" s="29">
        <v>39182</v>
      </c>
      <c r="X82">
        <f>'Stress Testing Data'!H77/'Stress Testing Data'!H75-1</f>
        <v>0</v>
      </c>
      <c r="Y82">
        <f>'Stress Testing Data'!I77/'Stress Testing Data'!I75-1</f>
        <v>5.6154036679436636E-3</v>
      </c>
      <c r="Z82">
        <f>'Stress Testing Data'!J77/'Stress Testing Data'!J75-1</f>
        <v>7.139244476919826E-3</v>
      </c>
      <c r="AA82">
        <f>'Stress Testing Data'!K77/'Stress Testing Data'!K75-1</f>
        <v>-3.9733840223858952E-3</v>
      </c>
      <c r="AB82">
        <f>'Stress Testing Data'!L77/'Stress Testing Data'!L75-1</f>
        <v>-4.3572687290696077E-3</v>
      </c>
      <c r="AC82">
        <f>'Stress Testing Data'!M77/'Stress Testing Data'!M75-1</f>
        <v>1.2295369895082953E-2</v>
      </c>
      <c r="AD82">
        <f>'Stress Testing Data'!N77/'Stress Testing Data'!N75-1</f>
        <v>9.3256981948621753E-3</v>
      </c>
      <c r="AE82">
        <f>'Stress Testing Data'!O77/'Stress Testing Data'!O75-1</f>
        <v>2.459672883956987E-3</v>
      </c>
      <c r="AF82">
        <f>'Stress Testing Data'!P77/'Stress Testing Data'!P75-1</f>
        <v>-7.5653370013755161E-3</v>
      </c>
      <c r="AG82">
        <f>'Stress Testing Data'!Q77/'Stress Testing Data'!Q75-1</f>
        <v>-1.4653922513351292E-3</v>
      </c>
      <c r="AH82">
        <f>'Stress Testing Data'!R77/'Stress Testing Data'!R75-1</f>
        <v>-1.7007318535946503E-3</v>
      </c>
      <c r="AI82">
        <f>'Stress Testing Data'!S77/'Stress Testing Data'!S75-1</f>
        <v>7.1639578682647365E-3</v>
      </c>
      <c r="AJ82">
        <f>'Stress Testing Data'!T77/'Stress Testing Data'!T75-1</f>
        <v>1.148626510764772E-2</v>
      </c>
      <c r="AK82">
        <f>'Stress Testing Data'!U77/'Stress Testing Data'!U75-1</f>
        <v>-5.1618177912959862E-4</v>
      </c>
      <c r="AL82">
        <f>'Stress Testing Data'!V77/'Stress Testing Data'!V75-1</f>
        <v>4.6296472085025631E-3</v>
      </c>
      <c r="AM82" s="29">
        <v>39183</v>
      </c>
      <c r="AQ82">
        <f>'Stress Testing Data'!H80/'Stress Testing Data'!H75-1</f>
        <v>-4.0073992669841241E-3</v>
      </c>
      <c r="AR82">
        <f>'Stress Testing Data'!I80/'Stress Testing Data'!I75-1</f>
        <v>1.3402208620716616E-2</v>
      </c>
      <c r="AS82">
        <f>'Stress Testing Data'!J80/'Stress Testing Data'!J75-1</f>
        <v>1.4686390201616328E-2</v>
      </c>
      <c r="AT82">
        <f>'Stress Testing Data'!K80/'Stress Testing Data'!K75-1</f>
        <v>1.6419636402660309E-2</v>
      </c>
      <c r="AU82">
        <f>'Stress Testing Data'!L80/'Stress Testing Data'!L75-1</f>
        <v>-1.0010887782339606E-2</v>
      </c>
      <c r="AV82">
        <f>'Stress Testing Data'!M80/'Stress Testing Data'!M75-1</f>
        <v>2.7599686650266353E-2</v>
      </c>
      <c r="AW82">
        <f>'Stress Testing Data'!N80/'Stress Testing Data'!N75-1</f>
        <v>6.0176726090956922E-3</v>
      </c>
      <c r="AX82">
        <f>'Stress Testing Data'!O80/'Stress Testing Data'!O75-1</f>
        <v>1.9508349558770899E-2</v>
      </c>
      <c r="AY82">
        <f>'Stress Testing Data'!P80/'Stress Testing Data'!P75-1</f>
        <v>3.1407499247764203E-3</v>
      </c>
      <c r="AZ82">
        <f>'Stress Testing Data'!Q80/'Stress Testing Data'!Q75-1</f>
        <v>5.8109460398392265E-4</v>
      </c>
      <c r="BA82">
        <f>'Stress Testing Data'!R80/'Stress Testing Data'!R75-1</f>
        <v>-3.3098420930818273E-3</v>
      </c>
      <c r="BB82">
        <f>'Stress Testing Data'!S80/'Stress Testing Data'!S75-1</f>
        <v>1.2970084295084172E-2</v>
      </c>
      <c r="BC82">
        <f>'Stress Testing Data'!T80/'Stress Testing Data'!T75-1</f>
        <v>2.8256297607719194E-2</v>
      </c>
      <c r="BD82">
        <f>'Stress Testing Data'!U80/'Stress Testing Data'!U75-1</f>
        <v>5.2431465279887401E-3</v>
      </c>
      <c r="BE82">
        <f>'Stress Testing Data'!V80/'Stress Testing Data'!V75-1</f>
        <v>1.3888853322332029E-2</v>
      </c>
      <c r="BF82" s="29">
        <v>39188</v>
      </c>
      <c r="BI82" s="90">
        <v>39737</v>
      </c>
      <c r="BJ82" s="89">
        <f>$B$5*('Stress Testing Data'!H473-'Stress Testing Data'!H472)+$B$6*('Stress Testing Data'!I473-'Stress Testing Data'!I472)+$B$7*('Stress Testing Data'!J473-'Stress Testing Data'!J472)+$B$8*('Stress Testing Data'!K473-'Stress Testing Data'!K472)+$B$9*('Stress Testing Data'!L473-'Stress Testing Data'!L472)+$B$10*('Stress Testing Data'!M473-'Stress Testing Data'!M472)+$B$11*('Stress Testing Data'!N473-'Stress Testing Data'!N472)+$B$12*('Stress Testing Data'!O473-'Stress Testing Data'!O472)+$B$13*('Stress Testing Data'!P473-'Stress Testing Data'!P472)+$B$14*('Stress Testing Data'!Q473-'Stress Testing Data'!Q472)+$B$15*('Stress Testing Data'!R473-'Stress Testing Data'!R472)+$B$16*('Stress Testing Data'!S473-'Stress Testing Data'!S472)+$B$17*('Stress Testing Data'!T473-'Stress Testing Data'!T472)+$B$18*('Stress Testing Data'!U473-'Stress Testing Data'!U472)+$B$19*('Stress Testing Data'!V473-'Stress Testing Data'!V472)</f>
        <v>-27434.362022671849</v>
      </c>
    </row>
    <row r="83" spans="5:62" x14ac:dyDescent="0.25">
      <c r="E83">
        <f>'Stress Testing Data'!H77/'Stress Testing Data'!H76-1</f>
        <v>-1.5087723463329539E-3</v>
      </c>
      <c r="F83">
        <f>'Stress Testing Data'!I77/'Stress Testing Data'!I76-1</f>
        <v>-6.6966528887102417E-4</v>
      </c>
      <c r="G83">
        <f>'Stress Testing Data'!J77/'Stress Testing Data'!J76-1</f>
        <v>1.6737185378943309E-3</v>
      </c>
      <c r="H83">
        <f>'Stress Testing Data'!K77/'Stress Testing Data'!K76-1</f>
        <v>-6.5728287512122341E-3</v>
      </c>
      <c r="I83">
        <f>'Stress Testing Data'!L77/'Stress Testing Data'!L76-1</f>
        <v>-2.3301168216391943E-3</v>
      </c>
      <c r="J83">
        <f>'Stress Testing Data'!M77/'Stress Testing Data'!M76-1</f>
        <v>4.9397249502651785E-3</v>
      </c>
      <c r="K83">
        <f>'Stress Testing Data'!N77/'Stress Testing Data'!N76-1</f>
        <v>-2.4281961597875101E-3</v>
      </c>
      <c r="L83">
        <f>'Stress Testing Data'!O77/'Stress Testing Data'!O76-1</f>
        <v>-4.2703614927380729E-3</v>
      </c>
      <c r="M83">
        <f>'Stress Testing Data'!P77/'Stress Testing Data'!P76-1</f>
        <v>-2.2357723577235755E-2</v>
      </c>
      <c r="N83">
        <f>'Stress Testing Data'!Q77/'Stress Testing Data'!Q76-1</f>
        <v>1.5501830299431418E-3</v>
      </c>
      <c r="O83">
        <f>'Stress Testing Data'!R77/'Stress Testing Data'!R76-1</f>
        <v>2.2807344280242337E-3</v>
      </c>
      <c r="P83">
        <f>'Stress Testing Data'!S77/'Stress Testing Data'!S76-1</f>
        <v>1.5583833062808861E-3</v>
      </c>
      <c r="Q83">
        <f>'Stress Testing Data'!T77/'Stress Testing Data'!T76-1</f>
        <v>4.3339539612834432E-3</v>
      </c>
      <c r="R83">
        <f>'Stress Testing Data'!U77/'Stress Testing Data'!U76-1</f>
        <v>9.2613962174326048E-4</v>
      </c>
      <c r="S83">
        <f>'Stress Testing Data'!V77/'Stress Testing Data'!V76-1</f>
        <v>4.6105249587857777E-4</v>
      </c>
      <c r="T83" s="29">
        <v>39183</v>
      </c>
      <c r="X83">
        <f>'Stress Testing Data'!H78/'Stress Testing Data'!H76-1</f>
        <v>5.0388558801794936E-4</v>
      </c>
      <c r="Y83">
        <f>'Stress Testing Data'!I78/'Stress Testing Data'!I76-1</f>
        <v>3.1249864182123499E-3</v>
      </c>
      <c r="Z83">
        <f>'Stress Testing Data'!J78/'Stress Testing Data'!J76-1</f>
        <v>3.245924471478423E-3</v>
      </c>
      <c r="AA83">
        <f>'Stress Testing Data'!K78/'Stress Testing Data'!K76-1</f>
        <v>-4.0732524689190974E-4</v>
      </c>
      <c r="AB83">
        <f>'Stress Testing Data'!L78/'Stress Testing Data'!L76-1</f>
        <v>-6.4925827049002738E-3</v>
      </c>
      <c r="AC83">
        <f>'Stress Testing Data'!M78/'Stress Testing Data'!M76-1</f>
        <v>1.4035024566918519E-3</v>
      </c>
      <c r="AD83">
        <f>'Stress Testing Data'!N78/'Stress Testing Data'!N76-1</f>
        <v>1.1287141677656098E-2</v>
      </c>
      <c r="AE83">
        <f>'Stress Testing Data'!O78/'Stress Testing Data'!O76-1</f>
        <v>-3.8839607843278445E-3</v>
      </c>
      <c r="AF83">
        <f>'Stress Testing Data'!P78/'Stress Testing Data'!P76-1</f>
        <v>-2.777777777777779E-2</v>
      </c>
      <c r="AG83">
        <f>'Stress Testing Data'!Q78/'Stress Testing Data'!Q76-1</f>
        <v>2.7057805172896465E-3</v>
      </c>
      <c r="AH83">
        <f>'Stress Testing Data'!R78/'Stress Testing Data'!R76-1</f>
        <v>2.4707805257579984E-3</v>
      </c>
      <c r="AI83">
        <f>'Stress Testing Data'!S78/'Stress Testing Data'!S76-1</f>
        <v>4.8876869232512554E-3</v>
      </c>
      <c r="AJ83">
        <f>'Stress Testing Data'!T78/'Stress Testing Data'!T76-1</f>
        <v>1.3914313316396143E-2</v>
      </c>
      <c r="AK83">
        <f>'Stress Testing Data'!U78/'Stress Testing Data'!U76-1</f>
        <v>2.4561037738950464E-3</v>
      </c>
      <c r="AL83">
        <f>'Stress Testing Data'!V78/'Stress Testing Data'!V76-1</f>
        <v>6.4545590687565824E-3</v>
      </c>
      <c r="AM83" s="29">
        <v>39184</v>
      </c>
      <c r="AQ83">
        <f>'Stress Testing Data'!H81/'Stress Testing Data'!H76-1</f>
        <v>1.6817264704456214E-3</v>
      </c>
      <c r="AR83">
        <f>'Stress Testing Data'!I81/'Stress Testing Data'!I76-1</f>
        <v>9.4493763642213846E-3</v>
      </c>
      <c r="AS83">
        <f>'Stress Testing Data'!J81/'Stress Testing Data'!J76-1</f>
        <v>1.7497653238989663E-2</v>
      </c>
      <c r="AT83">
        <f>'Stress Testing Data'!K81/'Stress Testing Data'!K76-1</f>
        <v>1.5941815109735469E-2</v>
      </c>
      <c r="AU83">
        <f>'Stress Testing Data'!L81/'Stress Testing Data'!L76-1</f>
        <v>-7.3315564289549995E-3</v>
      </c>
      <c r="AV83">
        <f>'Stress Testing Data'!M81/'Stress Testing Data'!M76-1</f>
        <v>2.1725603083280864E-2</v>
      </c>
      <c r="AW83">
        <f>'Stress Testing Data'!N81/'Stress Testing Data'!N76-1</f>
        <v>-1.9092374308031568E-2</v>
      </c>
      <c r="AX83">
        <f>'Stress Testing Data'!O81/'Stress Testing Data'!O76-1</f>
        <v>1.281108447821433E-2</v>
      </c>
      <c r="AY83">
        <f>'Stress Testing Data'!P81/'Stress Testing Data'!P76-1</f>
        <v>-4.1056894028412949E-2</v>
      </c>
      <c r="AZ83">
        <f>'Stress Testing Data'!Q81/'Stress Testing Data'!Q76-1</f>
        <v>-3.1788540767417883E-3</v>
      </c>
      <c r="BA83">
        <f>'Stress Testing Data'!R81/'Stress Testing Data'!R76-1</f>
        <v>-9.693076005298118E-3</v>
      </c>
      <c r="BB83">
        <f>'Stress Testing Data'!S81/'Stress Testing Data'!S76-1</f>
        <v>6.0170111518831337E-3</v>
      </c>
      <c r="BC83">
        <f>'Stress Testing Data'!T81/'Stress Testing Data'!T76-1</f>
        <v>1.3686118882556331E-2</v>
      </c>
      <c r="BD83">
        <f>'Stress Testing Data'!U81/'Stress Testing Data'!U76-1</f>
        <v>1.7755084475134408E-2</v>
      </c>
      <c r="BE83">
        <f>'Stress Testing Data'!V81/'Stress Testing Data'!V76-1</f>
        <v>1.2448065641634587E-2</v>
      </c>
      <c r="BF83" s="29">
        <v>39189</v>
      </c>
      <c r="BI83" s="90">
        <v>39738</v>
      </c>
      <c r="BJ83" s="89">
        <f>$B$5*('Stress Testing Data'!H474-'Stress Testing Data'!H473)+$B$6*('Stress Testing Data'!I474-'Stress Testing Data'!I473)+$B$7*('Stress Testing Data'!J474-'Stress Testing Data'!J473)+$B$8*('Stress Testing Data'!K474-'Stress Testing Data'!K473)+$B$9*('Stress Testing Data'!L474-'Stress Testing Data'!L473)+$B$10*('Stress Testing Data'!M474-'Stress Testing Data'!M473)+$B$11*('Stress Testing Data'!N474-'Stress Testing Data'!N473)+$B$12*('Stress Testing Data'!O474-'Stress Testing Data'!O473)+$B$13*('Stress Testing Data'!P474-'Stress Testing Data'!P473)+$B$14*('Stress Testing Data'!Q474-'Stress Testing Data'!Q473)+$B$15*('Stress Testing Data'!R474-'Stress Testing Data'!R473)+$B$16*('Stress Testing Data'!S474-'Stress Testing Data'!S473)+$B$17*('Stress Testing Data'!T474-'Stress Testing Data'!T473)+$B$18*('Stress Testing Data'!U474-'Stress Testing Data'!U473)+$B$19*('Stress Testing Data'!V474-'Stress Testing Data'!V473)</f>
        <v>-26328.237106837332</v>
      </c>
    </row>
    <row r="84" spans="5:62" x14ac:dyDescent="0.25">
      <c r="E84">
        <f>'Stress Testing Data'!H78/'Stress Testing Data'!H77-1</f>
        <v>2.0156991655102541E-3</v>
      </c>
      <c r="F84">
        <f>'Stress Testing Data'!I78/'Stress Testing Data'!I77-1</f>
        <v>3.7971945564727605E-3</v>
      </c>
      <c r="G84">
        <f>'Stress Testing Data'!J78/'Stress Testing Data'!J77-1</f>
        <v>1.569578900281865E-3</v>
      </c>
      <c r="H84">
        <f>'Stress Testing Data'!K78/'Stress Testing Data'!K77-1</f>
        <v>6.2062964279203658E-3</v>
      </c>
      <c r="I84">
        <f>'Stress Testing Data'!L78/'Stress Testing Data'!L77-1</f>
        <v>-4.1721875676955511E-3</v>
      </c>
      <c r="J84">
        <f>'Stress Testing Data'!M78/'Stress Testing Data'!M77-1</f>
        <v>-3.5188403899035769E-3</v>
      </c>
      <c r="K84">
        <f>'Stress Testing Data'!N78/'Stress Testing Data'!N77-1</f>
        <v>1.3748722432456173E-2</v>
      </c>
      <c r="L84">
        <f>'Stress Testing Data'!O78/'Stress Testing Data'!O77-1</f>
        <v>3.8805785573448048E-4</v>
      </c>
      <c r="M84">
        <f>'Stress Testing Data'!P78/'Stress Testing Data'!P77-1</f>
        <v>-5.5440055440055813E-3</v>
      </c>
      <c r="N84">
        <f>'Stress Testing Data'!Q78/'Stress Testing Data'!Q77-1</f>
        <v>1.1538088724127871E-3</v>
      </c>
      <c r="O84">
        <f>'Stress Testing Data'!R78/'Stress Testing Data'!R77-1</f>
        <v>1.8961363937841647E-4</v>
      </c>
      <c r="P84">
        <f>'Stress Testing Data'!S78/'Stress Testing Data'!S77-1</f>
        <v>3.3241233586200902E-3</v>
      </c>
      <c r="Q84">
        <f>'Stress Testing Data'!T78/'Stress Testing Data'!T77-1</f>
        <v>9.5390176916012592E-3</v>
      </c>
      <c r="R84">
        <f>'Stress Testing Data'!U78/'Stress Testing Data'!U77-1</f>
        <v>1.5285485028195822E-3</v>
      </c>
      <c r="S84">
        <f>'Stress Testing Data'!V78/'Stress Testing Data'!V77-1</f>
        <v>5.9907445251625724E-3</v>
      </c>
      <c r="T84" s="29">
        <v>39184</v>
      </c>
      <c r="X84">
        <f>'Stress Testing Data'!H79/'Stress Testing Data'!H77-1</f>
        <v>1.5110521800760779E-3</v>
      </c>
      <c r="Y84">
        <f>'Stress Testing Data'!I79/'Stress Testing Data'!I77-1</f>
        <v>7.3710769371688745E-3</v>
      </c>
      <c r="Z84">
        <f>'Stress Testing Data'!J79/'Stress Testing Data'!J77-1</f>
        <v>6.0759314274374532E-3</v>
      </c>
      <c r="AA84">
        <f>'Stress Testing Data'!K79/'Stress Testing Data'!K77-1</f>
        <v>9.7159441201715158E-3</v>
      </c>
      <c r="AB84">
        <f>'Stress Testing Data'!L79/'Stress Testing Data'!L77-1</f>
        <v>-1.6587190780996575E-2</v>
      </c>
      <c r="AC84">
        <f>'Stress Testing Data'!M79/'Stress Testing Data'!M77-1</f>
        <v>-5.2847436166156836E-3</v>
      </c>
      <c r="AD84">
        <f>'Stress Testing Data'!N79/'Stress Testing Data'!N77-1</f>
        <v>1.3815545293499154E-2</v>
      </c>
      <c r="AE84">
        <f>'Stress Testing Data'!O79/'Stress Testing Data'!O77-1</f>
        <v>1.2513985744131872E-2</v>
      </c>
      <c r="AF84">
        <f>'Stress Testing Data'!P79/'Stress Testing Data'!P77-1</f>
        <v>2.2869022869022926E-2</v>
      </c>
      <c r="AG84">
        <f>'Stress Testing Data'!Q79/'Stress Testing Data'!Q77-1</f>
        <v>4.1906459633826998E-3</v>
      </c>
      <c r="AH84">
        <f>'Stress Testing Data'!R79/'Stress Testing Data'!R77-1</f>
        <v>3.887396082095762E-3</v>
      </c>
      <c r="AI84">
        <f>'Stress Testing Data'!S79/'Stress Testing Data'!S77-1</f>
        <v>7.2347982089344676E-3</v>
      </c>
      <c r="AJ84">
        <f>'Stress Testing Data'!T79/'Stress Testing Data'!T77-1</f>
        <v>2.3393178943355686E-2</v>
      </c>
      <c r="AK84">
        <f>'Stress Testing Data'!U79/'Stress Testing Data'!U77-1</f>
        <v>3.0953065919046008E-3</v>
      </c>
      <c r="AL84">
        <f>'Stress Testing Data'!V79/'Stress Testing Data'!V77-1</f>
        <v>1.3824849148065699E-2</v>
      </c>
      <c r="AM84" s="29">
        <v>39185</v>
      </c>
      <c r="AQ84">
        <f>'Stress Testing Data'!H82/'Stress Testing Data'!H77-1</f>
        <v>5.7325542081636538E-3</v>
      </c>
      <c r="AR84">
        <f>'Stress Testing Data'!I82/'Stress Testing Data'!I77-1</f>
        <v>1.3252991837300998E-2</v>
      </c>
      <c r="AS84">
        <f>'Stress Testing Data'!J82/'Stress Testing Data'!J77-1</f>
        <v>1.5594928891206949E-2</v>
      </c>
      <c r="AT84">
        <f>'Stress Testing Data'!K82/'Stress Testing Data'!K77-1</f>
        <v>2.3372511065583579E-2</v>
      </c>
      <c r="AU84">
        <f>'Stress Testing Data'!L82/'Stress Testing Data'!L77-1</f>
        <v>8.7113296776728522E-3</v>
      </c>
      <c r="AV84">
        <f>'Stress Testing Data'!M82/'Stress Testing Data'!M77-1</f>
        <v>1.6445725877081818E-2</v>
      </c>
      <c r="AW84">
        <f>'Stress Testing Data'!N82/'Stress Testing Data'!N77-1</f>
        <v>-1.4408395117404105E-2</v>
      </c>
      <c r="AX84">
        <f>'Stress Testing Data'!O82/'Stress Testing Data'!O77-1</f>
        <v>1.8633547100646464E-2</v>
      </c>
      <c r="AY84">
        <f>'Stress Testing Data'!P82/'Stress Testing Data'!P77-1</f>
        <v>9.7943872357935113E-3</v>
      </c>
      <c r="AZ84">
        <f>'Stress Testing Data'!Q82/'Stress Testing Data'!Q77-1</f>
        <v>-9.1414830125809976E-3</v>
      </c>
      <c r="BA84">
        <f>'Stress Testing Data'!R82/'Stress Testing Data'!R77-1</f>
        <v>-1.8867958649578354E-2</v>
      </c>
      <c r="BB84">
        <f>'Stress Testing Data'!S82/'Stress Testing Data'!S77-1</f>
        <v>4.1550436741577546E-3</v>
      </c>
      <c r="BC84">
        <f>'Stress Testing Data'!T82/'Stress Testing Data'!T77-1</f>
        <v>2.4983322070315506E-3</v>
      </c>
      <c r="BD84">
        <f>'Stress Testing Data'!U82/'Stress Testing Data'!U77-1</f>
        <v>1.4904049374377948E-2</v>
      </c>
      <c r="BE84">
        <f>'Stress Testing Data'!V82/'Stress Testing Data'!V77-1</f>
        <v>3.6866322992339384E-3</v>
      </c>
      <c r="BF84" s="29">
        <v>39190</v>
      </c>
      <c r="BI84" s="90">
        <v>39741</v>
      </c>
      <c r="BJ84" s="89">
        <f>$B$5*('Stress Testing Data'!H475-'Stress Testing Data'!H474)+$B$6*('Stress Testing Data'!I475-'Stress Testing Data'!I474)+$B$7*('Stress Testing Data'!J475-'Stress Testing Data'!J474)+$B$8*('Stress Testing Data'!K475-'Stress Testing Data'!K474)+$B$9*('Stress Testing Data'!L475-'Stress Testing Data'!L474)+$B$10*('Stress Testing Data'!M475-'Stress Testing Data'!M474)+$B$11*('Stress Testing Data'!N475-'Stress Testing Data'!N474)+$B$12*('Stress Testing Data'!O475-'Stress Testing Data'!O474)+$B$13*('Stress Testing Data'!P475-'Stress Testing Data'!P474)+$B$14*('Stress Testing Data'!Q475-'Stress Testing Data'!Q474)+$B$15*('Stress Testing Data'!R475-'Stress Testing Data'!R474)+$B$16*('Stress Testing Data'!S475-'Stress Testing Data'!S474)+$B$17*('Stress Testing Data'!T475-'Stress Testing Data'!T474)+$B$18*('Stress Testing Data'!U475-'Stress Testing Data'!U474)+$B$19*('Stress Testing Data'!V475-'Stress Testing Data'!V474)</f>
        <v>39602.641444746405</v>
      </c>
    </row>
    <row r="85" spans="5:62" x14ac:dyDescent="0.25">
      <c r="E85">
        <f>'Stress Testing Data'!H79/'Stress Testing Data'!H78-1</f>
        <v>-5.0363181520463041E-4</v>
      </c>
      <c r="F85">
        <f>'Stress Testing Data'!I79/'Stress Testing Data'!I78-1</f>
        <v>3.5603629897322797E-3</v>
      </c>
      <c r="G85">
        <f>'Stress Testing Data'!J79/'Stress Testing Data'!J78-1</f>
        <v>4.4992905356644464E-3</v>
      </c>
      <c r="H85">
        <f>'Stress Testing Data'!K79/'Stress Testing Data'!K78-1</f>
        <v>3.4880001295067853E-3</v>
      </c>
      <c r="I85">
        <f>'Stress Testing Data'!L79/'Stress Testing Data'!L78-1</f>
        <v>-1.2467017950600789E-2</v>
      </c>
      <c r="J85">
        <f>'Stress Testing Data'!M79/'Stress Testing Data'!M78-1</f>
        <v>-1.7721391013585386E-3</v>
      </c>
      <c r="K85">
        <f>'Stress Testing Data'!N79/'Stress Testing Data'!N78-1</f>
        <v>6.5916592114412254E-5</v>
      </c>
      <c r="L85">
        <f>'Stress Testing Data'!O79/'Stress Testing Data'!O78-1</f>
        <v>1.2121224152144228E-2</v>
      </c>
      <c r="M85">
        <f>'Stress Testing Data'!P79/'Stress Testing Data'!P78-1</f>
        <v>2.857142857142847E-2</v>
      </c>
      <c r="N85">
        <f>'Stress Testing Data'!Q79/'Stress Testing Data'!Q78-1</f>
        <v>3.0333371995960867E-3</v>
      </c>
      <c r="O85">
        <f>'Stress Testing Data'!R79/'Stress Testing Data'!R78-1</f>
        <v>3.6970814256531703E-3</v>
      </c>
      <c r="P85">
        <f>'Stress Testing Data'!S79/'Stress Testing Data'!S78-1</f>
        <v>3.8977183536896831E-3</v>
      </c>
      <c r="Q85">
        <f>'Stress Testing Data'!T79/'Stress Testing Data'!T78-1</f>
        <v>1.3723254880661395E-2</v>
      </c>
      <c r="R85">
        <f>'Stress Testing Data'!U79/'Stress Testing Data'!U78-1</f>
        <v>1.5643668784350862E-3</v>
      </c>
      <c r="S85">
        <f>'Stress Testing Data'!V79/'Stress Testing Data'!V78-1</f>
        <v>7.7874519875438253E-3</v>
      </c>
      <c r="T85" s="29">
        <v>39185</v>
      </c>
      <c r="X85">
        <f>'Stress Testing Data'!H80/'Stress Testing Data'!H78-1</f>
        <v>-6.0109821008897946E-3</v>
      </c>
      <c r="Y85">
        <f>'Stress Testing Data'!I80/'Stress Testing Data'!I78-1</f>
        <v>3.9312009765930522E-3</v>
      </c>
      <c r="Z85">
        <f>'Stress Testing Data'!J80/'Stress Testing Data'!J78-1</f>
        <v>5.9147841278861524E-3</v>
      </c>
      <c r="AA85">
        <f>'Stress Testing Data'!K80/'Stress Testing Data'!K78-1</f>
        <v>1.418007082067696E-2</v>
      </c>
      <c r="AB85">
        <f>'Stress Testing Data'!L80/'Stress Testing Data'!L78-1</f>
        <v>-1.512483998192593E-3</v>
      </c>
      <c r="AC85">
        <f>'Stress Testing Data'!M80/'Stress Testing Data'!M78-1</f>
        <v>1.8703083621263383E-2</v>
      </c>
      <c r="AD85">
        <f>'Stress Testing Data'!N80/'Stress Testing Data'!N78-1</f>
        <v>-1.6795269902270427E-2</v>
      </c>
      <c r="AE85">
        <f>'Stress Testing Data'!O80/'Stress Testing Data'!O78-1</f>
        <v>1.6612340993187091E-2</v>
      </c>
      <c r="AF85">
        <f>'Stress Testing Data'!P80/'Stress Testing Data'!P78-1</f>
        <v>1.6422752885453029E-2</v>
      </c>
      <c r="AG85">
        <f>'Stress Testing Data'!Q80/'Stress Testing Data'!Q78-1</f>
        <v>8.9464903591429668E-4</v>
      </c>
      <c r="AH85">
        <f>'Stress Testing Data'!R80/'Stress Testing Data'!R78-1</f>
        <v>-1.8011236885508985E-3</v>
      </c>
      <c r="AI85">
        <f>'Stress Testing Data'!S80/'Stress Testing Data'!S78-1</f>
        <v>2.4326177657216785E-3</v>
      </c>
      <c r="AJ85">
        <f>'Stress Testing Data'!T80/'Stress Testing Data'!T78-1</f>
        <v>6.9740515848746298E-3</v>
      </c>
      <c r="AK85">
        <f>'Stress Testing Data'!U80/'Stress Testing Data'!U78-1</f>
        <v>4.2272925782183002E-3</v>
      </c>
      <c r="AL85">
        <f>'Stress Testing Data'!V80/'Stress Testing Data'!V78-1</f>
        <v>3.2065824584910363E-3</v>
      </c>
      <c r="AM85" s="29">
        <v>39188</v>
      </c>
      <c r="AQ85">
        <f>'Stress Testing Data'!H83/'Stress Testing Data'!H78-1</f>
        <v>5.7443078350229992E-3</v>
      </c>
      <c r="AR85">
        <f>'Stress Testing Data'!I83/'Stress Testing Data'!I78-1</f>
        <v>9.642495026977782E-3</v>
      </c>
      <c r="AS85">
        <f>'Stress Testing Data'!J83/'Stress Testing Data'!J78-1</f>
        <v>1.2031755798428412E-2</v>
      </c>
      <c r="AT85">
        <f>'Stress Testing Data'!K83/'Stress Testing Data'!K78-1</f>
        <v>1.5837775153540568E-2</v>
      </c>
      <c r="AU85">
        <f>'Stress Testing Data'!L83/'Stress Testing Data'!L78-1</f>
        <v>-3.9124962570991073E-3</v>
      </c>
      <c r="AV85">
        <f>'Stress Testing Data'!M83/'Stress Testing Data'!M78-1</f>
        <v>-3.7777426218597032E-3</v>
      </c>
      <c r="AW85">
        <f>'Stress Testing Data'!N83/'Stress Testing Data'!N78-1</f>
        <v>-3.4183682299546825E-2</v>
      </c>
      <c r="AX85">
        <f>'Stress Testing Data'!O83/'Stress Testing Data'!O78-1</f>
        <v>1.1382133921597815E-2</v>
      </c>
      <c r="AY85">
        <f>'Stress Testing Data'!P83/'Stress Testing Data'!P78-1</f>
        <v>3.7398345628266494E-2</v>
      </c>
      <c r="AZ85">
        <f>'Stress Testing Data'!Q83/'Stress Testing Data'!Q78-1</f>
        <v>-1.0509250991981633E-2</v>
      </c>
      <c r="BA85">
        <f>'Stress Testing Data'!R83/'Stress Testing Data'!R78-1</f>
        <v>-1.5925701455544394E-2</v>
      </c>
      <c r="BB85">
        <f>'Stress Testing Data'!S83/'Stress Testing Data'!S78-1</f>
        <v>3.1512881593984687E-3</v>
      </c>
      <c r="BC85">
        <f>'Stress Testing Data'!T83/'Stress Testing Data'!T78-1</f>
        <v>2.9246368823496738E-3</v>
      </c>
      <c r="BD85">
        <f>'Stress Testing Data'!U83/'Stress Testing Data'!U78-1</f>
        <v>1.3143236183554619E-2</v>
      </c>
      <c r="BE85">
        <f>'Stress Testing Data'!V83/'Stress Testing Data'!V78-1</f>
        <v>1.8323827607487075E-3</v>
      </c>
      <c r="BF85" s="29">
        <v>39191</v>
      </c>
      <c r="BI85" s="90">
        <v>39742</v>
      </c>
      <c r="BJ85" s="89">
        <f>$B$5*('Stress Testing Data'!H476-'Stress Testing Data'!H475)+$B$6*('Stress Testing Data'!I476-'Stress Testing Data'!I475)+$B$7*('Stress Testing Data'!J476-'Stress Testing Data'!J475)+$B$8*('Stress Testing Data'!K476-'Stress Testing Data'!K475)+$B$9*('Stress Testing Data'!L476-'Stress Testing Data'!L475)+$B$10*('Stress Testing Data'!M476-'Stress Testing Data'!M475)+$B$11*('Stress Testing Data'!N476-'Stress Testing Data'!N475)+$B$12*('Stress Testing Data'!O476-'Stress Testing Data'!O475)+$B$13*('Stress Testing Data'!P476-'Stress Testing Data'!P475)+$B$14*('Stress Testing Data'!Q476-'Stress Testing Data'!Q475)+$B$15*('Stress Testing Data'!R476-'Stress Testing Data'!R475)+$B$16*('Stress Testing Data'!S476-'Stress Testing Data'!S475)+$B$17*('Stress Testing Data'!T476-'Stress Testing Data'!T475)+$B$18*('Stress Testing Data'!U476-'Stress Testing Data'!U475)+$B$19*('Stress Testing Data'!V476-'Stress Testing Data'!V475)</f>
        <v>-18953.008521627635</v>
      </c>
    </row>
    <row r="86" spans="5:62" x14ac:dyDescent="0.25">
      <c r="E86">
        <f>'Stress Testing Data'!H80/'Stress Testing Data'!H79-1</f>
        <v>-5.5101253601222977E-3</v>
      </c>
      <c r="F86">
        <f>'Stress Testing Data'!I80/'Stress Testing Data'!I79-1</f>
        <v>3.695223531507974E-4</v>
      </c>
      <c r="G86">
        <f>'Stress Testing Data'!J80/'Stress Testing Data'!J79-1</f>
        <v>1.4091534016584806E-3</v>
      </c>
      <c r="H86">
        <f>'Stress Testing Data'!K80/'Stress Testing Data'!K79-1</f>
        <v>1.0654906376349693E-2</v>
      </c>
      <c r="I86">
        <f>'Stress Testing Data'!L80/'Stress Testing Data'!L79-1</f>
        <v>1.1092828443739045E-2</v>
      </c>
      <c r="J86">
        <f>'Stress Testing Data'!M80/'Stress Testing Data'!M79-1</f>
        <v>2.0511572081538088E-2</v>
      </c>
      <c r="K86">
        <f>'Stress Testing Data'!N80/'Stress Testing Data'!N79-1</f>
        <v>-1.686007513568899E-2</v>
      </c>
      <c r="L86">
        <f>'Stress Testing Data'!O80/'Stress Testing Data'!O79-1</f>
        <v>4.4373309578653597E-3</v>
      </c>
      <c r="M86">
        <f>'Stress Testing Data'!P80/'Stress Testing Data'!P79-1</f>
        <v>-1.1811212472476296E-2</v>
      </c>
      <c r="N86">
        <f>'Stress Testing Data'!Q80/'Stress Testing Data'!Q79-1</f>
        <v>-2.1322204201635886E-3</v>
      </c>
      <c r="O86">
        <f>'Stress Testing Data'!R80/'Stress Testing Data'!R79-1</f>
        <v>-5.477952677110931E-3</v>
      </c>
      <c r="P86">
        <f>'Stress Testing Data'!S80/'Stress Testing Data'!S79-1</f>
        <v>-1.45941221021062E-3</v>
      </c>
      <c r="Q86">
        <f>'Stress Testing Data'!T80/'Stress Testing Data'!T79-1</f>
        <v>-6.6578361138428521E-3</v>
      </c>
      <c r="R86">
        <f>'Stress Testing Data'!U80/'Stress Testing Data'!U79-1</f>
        <v>2.6587664136683564E-3</v>
      </c>
      <c r="S86">
        <f>'Stress Testing Data'!V80/'Stress Testing Data'!V79-1</f>
        <v>-4.5454718849875508E-3</v>
      </c>
      <c r="T86" s="29">
        <v>39188</v>
      </c>
      <c r="X86">
        <f>'Stress Testing Data'!H81/'Stress Testing Data'!H79-1</f>
        <v>1.6817264704456214E-3</v>
      </c>
      <c r="Y86">
        <f>'Stress Testing Data'!I81/'Stress Testing Data'!I79-1</f>
        <v>2.7345887636480715E-3</v>
      </c>
      <c r="Z86">
        <f>'Stress Testing Data'!J81/'Stress Testing Data'!J79-1</f>
        <v>9.6628518893862037E-3</v>
      </c>
      <c r="AA86">
        <f>'Stress Testing Data'!K81/'Stress Testing Data'!K79-1</f>
        <v>1.2823075469508893E-2</v>
      </c>
      <c r="AB86">
        <f>'Stress Testing Data'!L81/'Stress Testing Data'!L79-1</f>
        <v>1.1769289466394772E-2</v>
      </c>
      <c r="AC86">
        <f>'Stress Testing Data'!M81/'Stress Testing Data'!M79-1</f>
        <v>2.2104930596394068E-2</v>
      </c>
      <c r="AD86">
        <f>'Stress Testing Data'!N81/'Stress Testing Data'!N79-1</f>
        <v>-3.010437743852612E-2</v>
      </c>
      <c r="AE86">
        <f>'Stress Testing Data'!O81/'Stress Testing Data'!O79-1</f>
        <v>4.583360895964006E-3</v>
      </c>
      <c r="AF86">
        <f>'Stress Testing Data'!P81/'Stress Testing Data'!P79-1</f>
        <v>-4.1056894028412949E-2</v>
      </c>
      <c r="AG86">
        <f>'Stress Testing Data'!Q81/'Stress Testing Data'!Q79-1</f>
        <v>-8.8751708447277755E-3</v>
      </c>
      <c r="AH86">
        <f>'Stress Testing Data'!R81/'Stress Testing Data'!R79-1</f>
        <v>-1.5772645058155899E-2</v>
      </c>
      <c r="AI86">
        <f>'Stress Testing Data'!S81/'Stress Testing Data'!S79-1</f>
        <v>-2.7631172079184418E-3</v>
      </c>
      <c r="AJ86">
        <f>'Stress Testing Data'!T81/'Stress Testing Data'!T79-1</f>
        <v>-1.3759492694370157E-2</v>
      </c>
      <c r="AK86">
        <f>'Stress Testing Data'!U81/'Stress Testing Data'!U79-1</f>
        <v>1.3675736134072913E-2</v>
      </c>
      <c r="AL86">
        <f>'Stress Testing Data'!V81/'Stress Testing Data'!V79-1</f>
        <v>-1.8182234330610392E-3</v>
      </c>
      <c r="AM86" s="29">
        <v>39189</v>
      </c>
      <c r="AQ86">
        <f>'Stress Testing Data'!H84/'Stress Testing Data'!H79-1</f>
        <v>3.0313011464118134E-3</v>
      </c>
      <c r="AR86">
        <f>'Stress Testing Data'!I84/'Stress Testing Data'!I79-1</f>
        <v>4.3606104678439728E-3</v>
      </c>
      <c r="AS86">
        <f>'Stress Testing Data'!J84/'Stress Testing Data'!J79-1</f>
        <v>8.3542494542290235E-3</v>
      </c>
      <c r="AT86">
        <f>'Stress Testing Data'!K84/'Stress Testing Data'!K79-1</f>
        <v>2.1681522889034799E-2</v>
      </c>
      <c r="AU86">
        <f>'Stress Testing Data'!L84/'Stress Testing Data'!L79-1</f>
        <v>1.0101622227343343E-2</v>
      </c>
      <c r="AV86">
        <f>'Stress Testing Data'!M84/'Stress Testing Data'!M79-1</f>
        <v>1.0988368979857555E-2</v>
      </c>
      <c r="AW86">
        <f>'Stress Testing Data'!N84/'Stress Testing Data'!N79-1</f>
        <v>-2.6439143713376412E-2</v>
      </c>
      <c r="AX86">
        <f>'Stress Testing Data'!O84/'Stress Testing Data'!O79-1</f>
        <v>1.0223522088766535E-2</v>
      </c>
      <c r="AY86">
        <f>'Stress Testing Data'!P84/'Stress Testing Data'!P79-1</f>
        <v>-1.9918715727684666E-2</v>
      </c>
      <c r="AZ86">
        <f>'Stress Testing Data'!Q84/'Stress Testing Data'!Q79-1</f>
        <v>-1.137332362846688E-2</v>
      </c>
      <c r="BA86">
        <f>'Stress Testing Data'!R84/'Stress Testing Data'!R79-1</f>
        <v>-1.8700410715847493E-2</v>
      </c>
      <c r="BB86">
        <f>'Stress Testing Data'!S84/'Stress Testing Data'!S79-1</f>
        <v>5.0969697115998969E-4</v>
      </c>
      <c r="BC86">
        <f>'Stress Testing Data'!T84/'Stress Testing Data'!T79-1</f>
        <v>-9.0989545033226538E-3</v>
      </c>
      <c r="BD86">
        <f>'Stress Testing Data'!U84/'Stress Testing Data'!U79-1</f>
        <v>1.1850790854870175E-2</v>
      </c>
      <c r="BE86">
        <f>'Stress Testing Data'!V84/'Stress Testing Data'!V79-1</f>
        <v>-5.9090527621182831E-3</v>
      </c>
      <c r="BF86" s="29">
        <v>39192</v>
      </c>
      <c r="BI86" s="90">
        <v>39743</v>
      </c>
      <c r="BJ86" s="89">
        <f>$B$5*('Stress Testing Data'!H477-'Stress Testing Data'!H476)+$B$6*('Stress Testing Data'!I477-'Stress Testing Data'!I476)+$B$7*('Stress Testing Data'!J477-'Stress Testing Data'!J476)+$B$8*('Stress Testing Data'!K477-'Stress Testing Data'!K476)+$B$9*('Stress Testing Data'!L477-'Stress Testing Data'!L476)+$B$10*('Stress Testing Data'!M477-'Stress Testing Data'!M476)+$B$11*('Stress Testing Data'!N477-'Stress Testing Data'!N476)+$B$12*('Stress Testing Data'!O477-'Stress Testing Data'!O476)+$B$13*('Stress Testing Data'!P477-'Stress Testing Data'!P476)+$B$14*('Stress Testing Data'!Q477-'Stress Testing Data'!Q476)+$B$15*('Stress Testing Data'!R477-'Stress Testing Data'!R476)+$B$16*('Stress Testing Data'!S477-'Stress Testing Data'!S476)+$B$17*('Stress Testing Data'!T477-'Stress Testing Data'!T476)+$B$18*('Stress Testing Data'!U477-'Stress Testing Data'!U476)+$B$19*('Stress Testing Data'!V477-'Stress Testing Data'!V476)</f>
        <v>-47975.15505310148</v>
      </c>
    </row>
    <row r="87" spans="5:62" x14ac:dyDescent="0.25">
      <c r="E87">
        <f>'Stress Testing Data'!H81/'Stress Testing Data'!H80-1</f>
        <v>7.2316994008332358E-3</v>
      </c>
      <c r="F87">
        <f>'Stress Testing Data'!I81/'Stress Testing Data'!I80-1</f>
        <v>2.3641927884148206E-3</v>
      </c>
      <c r="G87">
        <f>'Stress Testing Data'!J81/'Stress Testing Data'!J80-1</f>
        <v>8.2420841268437961E-3</v>
      </c>
      <c r="H87">
        <f>'Stress Testing Data'!K81/'Stress Testing Data'!K80-1</f>
        <v>2.1453110052500612E-3</v>
      </c>
      <c r="I87">
        <f>'Stress Testing Data'!L81/'Stress Testing Data'!L80-1</f>
        <v>6.6903948245466971E-4</v>
      </c>
      <c r="J87">
        <f>'Stress Testing Data'!M81/'Stress Testing Data'!M80-1</f>
        <v>1.5613331180615031E-3</v>
      </c>
      <c r="K87">
        <f>'Stress Testing Data'!N81/'Stress Testing Data'!N80-1</f>
        <v>-1.3471431652686827E-2</v>
      </c>
      <c r="L87">
        <f>'Stress Testing Data'!O81/'Stress Testing Data'!O80-1</f>
        <v>1.4538481754700072E-4</v>
      </c>
      <c r="M87">
        <f>'Stress Testing Data'!P81/'Stress Testing Data'!P80-1</f>
        <v>-2.959523719056778E-2</v>
      </c>
      <c r="N87">
        <f>'Stress Testing Data'!Q81/'Stress Testing Data'!Q80-1</f>
        <v>-6.7573586025629906E-3</v>
      </c>
      <c r="O87">
        <f>'Stress Testing Data'!R81/'Stress Testing Data'!R80-1</f>
        <v>-1.0351396843093386E-2</v>
      </c>
      <c r="P87">
        <f>'Stress Testing Data'!S81/'Stress Testing Data'!S80-1</f>
        <v>-1.3056104214986819E-3</v>
      </c>
      <c r="Q87">
        <f>'Stress Testing Data'!T81/'Stress Testing Data'!T80-1</f>
        <v>-7.1492551496497025E-3</v>
      </c>
      <c r="R87">
        <f>'Stress Testing Data'!U81/'Stress Testing Data'!U80-1</f>
        <v>1.0987755844204417E-2</v>
      </c>
      <c r="S87">
        <f>'Stress Testing Data'!V81/'Stress Testing Data'!V80-1</f>
        <v>2.7397016889267878E-3</v>
      </c>
      <c r="T87" s="29">
        <v>39189</v>
      </c>
      <c r="X87">
        <f>'Stress Testing Data'!H82/'Stress Testing Data'!H80-1</f>
        <v>9.7791424032462881E-3</v>
      </c>
      <c r="Y87">
        <f>'Stress Testing Data'!I82/'Stress Testing Data'!I80-1</f>
        <v>5.4673334401387219E-3</v>
      </c>
      <c r="Z87">
        <f>'Stress Testing Data'!J82/'Stress Testing Data'!J80-1</f>
        <v>8.0410255377958428E-3</v>
      </c>
      <c r="AA87">
        <f>'Stress Testing Data'!K82/'Stress Testing Data'!K80-1</f>
        <v>2.8399910579479659E-3</v>
      </c>
      <c r="AB87">
        <f>'Stress Testing Data'!L82/'Stress Testing Data'!L80-1</f>
        <v>1.4471867366759206E-2</v>
      </c>
      <c r="AC87">
        <f>'Stress Testing Data'!M82/'Stress Testing Data'!M80-1</f>
        <v>1.307528040544792E-3</v>
      </c>
      <c r="AD87">
        <f>'Stress Testing Data'!N82/'Stress Testing Data'!N80-1</f>
        <v>-1.1167535304660747E-2</v>
      </c>
      <c r="AE87">
        <f>'Stress Testing Data'!O82/'Stress Testing Data'!O80-1</f>
        <v>1.5994992655758988E-3</v>
      </c>
      <c r="AF87">
        <f>'Stress Testing Data'!P82/'Stress Testing Data'!P80-1</f>
        <v>-9.8271108076630753E-4</v>
      </c>
      <c r="AG87">
        <f>'Stress Testing Data'!Q82/'Stress Testing Data'!Q80-1</f>
        <v>-1.1168084296006575E-2</v>
      </c>
      <c r="AH87">
        <f>'Stress Testing Data'!R82/'Stress Testing Data'!R80-1</f>
        <v>-1.728396627090234E-2</v>
      </c>
      <c r="AI87">
        <f>'Stress Testing Data'!S82/'Stress Testing Data'!S80-1</f>
        <v>-1.6005568377348567E-3</v>
      </c>
      <c r="AJ87">
        <f>'Stress Testing Data'!T82/'Stress Testing Data'!T80-1</f>
        <v>-1.385160861170498E-2</v>
      </c>
      <c r="AK87">
        <f>'Stress Testing Data'!U82/'Stress Testing Data'!U80-1</f>
        <v>9.0893709647219545E-3</v>
      </c>
      <c r="AL87">
        <f>'Stress Testing Data'!V82/'Stress Testing Data'!V80-1</f>
        <v>-5.4794033778535756E-3</v>
      </c>
      <c r="AM87" s="29">
        <v>39190</v>
      </c>
      <c r="AQ87">
        <f>'Stress Testing Data'!H85/'Stress Testing Data'!H80-1</f>
        <v>9.9493735304876374E-3</v>
      </c>
      <c r="AR87">
        <f>'Stress Testing Data'!I85/'Stress Testing Data'!I80-1</f>
        <v>3.1030525768891426E-3</v>
      </c>
      <c r="AS87">
        <f>'Stress Testing Data'!J85/'Stress Testing Data'!J80-1</f>
        <v>5.6286819303446034E-3</v>
      </c>
      <c r="AT87">
        <f>'Stress Testing Data'!K85/'Stress Testing Data'!K80-1</f>
        <v>8.581244021000245E-3</v>
      </c>
      <c r="AU87">
        <f>'Stress Testing Data'!L85/'Stress Testing Data'!L80-1</f>
        <v>5.2552574350284154E-4</v>
      </c>
      <c r="AV87">
        <f>'Stress Testing Data'!M85/'Stress Testing Data'!M80-1</f>
        <v>-9.903084503582682E-3</v>
      </c>
      <c r="AW87">
        <f>'Stress Testing Data'!N85/'Stress Testing Data'!N80-1</f>
        <v>1.0208293831266646E-2</v>
      </c>
      <c r="AX87">
        <f>'Stress Testing Data'!O85/'Stress Testing Data'!O80-1</f>
        <v>4.3623433440869164E-3</v>
      </c>
      <c r="AY87">
        <f>'Stress Testing Data'!P85/'Stress Testing Data'!P80-1</f>
        <v>-2.9149577464364418E-2</v>
      </c>
      <c r="AZ87">
        <f>'Stress Testing Data'!Q85/'Stress Testing Data'!Q80-1</f>
        <v>-1.1772178598137839E-2</v>
      </c>
      <c r="BA87">
        <f>'Stress Testing Data'!R85/'Stress Testing Data'!R80-1</f>
        <v>-1.7568800629986558E-2</v>
      </c>
      <c r="BB87">
        <f>'Stress Testing Data'!S85/'Stress Testing Data'!S80-1</f>
        <v>7.7362994422625064E-5</v>
      </c>
      <c r="BC87">
        <f>'Stress Testing Data'!T85/'Stress Testing Data'!T80-1</f>
        <v>-8.4896406164707283E-3</v>
      </c>
      <c r="BD87">
        <f>'Stress Testing Data'!U85/'Stress Testing Data'!U80-1</f>
        <v>8.5570092298461464E-3</v>
      </c>
      <c r="BE87">
        <f>'Stress Testing Data'!V85/'Stress Testing Data'!V80-1</f>
        <v>-2.7397016889267878E-3</v>
      </c>
      <c r="BF87" s="29">
        <v>39195</v>
      </c>
      <c r="BI87" s="90">
        <v>39744</v>
      </c>
      <c r="BJ87" s="89">
        <f>$B$5*('Stress Testing Data'!H478-'Stress Testing Data'!H477)+$B$6*('Stress Testing Data'!I478-'Stress Testing Data'!I477)+$B$7*('Stress Testing Data'!J478-'Stress Testing Data'!J477)+$B$8*('Stress Testing Data'!K478-'Stress Testing Data'!K477)+$B$9*('Stress Testing Data'!L478-'Stress Testing Data'!L477)+$B$10*('Stress Testing Data'!M478-'Stress Testing Data'!M477)+$B$11*('Stress Testing Data'!N478-'Stress Testing Data'!N477)+$B$12*('Stress Testing Data'!O478-'Stress Testing Data'!O477)+$B$13*('Stress Testing Data'!P478-'Stress Testing Data'!P477)+$B$14*('Stress Testing Data'!Q478-'Stress Testing Data'!Q477)+$B$15*('Stress Testing Data'!R478-'Stress Testing Data'!R477)+$B$16*('Stress Testing Data'!S478-'Stress Testing Data'!S477)+$B$17*('Stress Testing Data'!T478-'Stress Testing Data'!T477)+$B$18*('Stress Testing Data'!U478-'Stress Testing Data'!U477)+$B$19*('Stress Testing Data'!V478-'Stress Testing Data'!V477)</f>
        <v>-19722.476256545633</v>
      </c>
    </row>
    <row r="88" spans="5:62" x14ac:dyDescent="0.25">
      <c r="E88">
        <f>'Stress Testing Data'!H82/'Stress Testing Data'!H81-1</f>
        <v>2.529152928693934E-3</v>
      </c>
      <c r="F88">
        <f>'Stress Testing Data'!I82/'Stress Testing Data'!I81-1</f>
        <v>3.0958215327818728E-3</v>
      </c>
      <c r="G88">
        <f>'Stress Testing Data'!J82/'Stress Testing Data'!J81-1</f>
        <v>-1.9941499389219963E-4</v>
      </c>
      <c r="H88">
        <f>'Stress Testing Data'!K82/'Stress Testing Data'!K81-1</f>
        <v>6.9319293825875761E-4</v>
      </c>
      <c r="I88">
        <f>'Stress Testing Data'!L82/'Stress Testing Data'!L81-1</f>
        <v>1.3793599421686453E-2</v>
      </c>
      <c r="J88">
        <f>'Stress Testing Data'!M82/'Stress Testing Data'!M81-1</f>
        <v>-2.5340942099527641E-4</v>
      </c>
      <c r="K88">
        <f>'Stress Testing Data'!N82/'Stress Testing Data'!N81-1</f>
        <v>2.3353569495565552E-3</v>
      </c>
      <c r="L88">
        <f>'Stress Testing Data'!O82/'Stress Testing Data'!O81-1</f>
        <v>1.4539030725959634E-3</v>
      </c>
      <c r="M88">
        <f>'Stress Testing Data'!P82/'Stress Testing Data'!P81-1</f>
        <v>2.9485145999247786E-2</v>
      </c>
      <c r="N88">
        <f>'Stress Testing Data'!Q82/'Stress Testing Data'!Q81-1</f>
        <v>-4.4407333209516286E-3</v>
      </c>
      <c r="O88">
        <f>'Stress Testing Data'!R82/'Stress Testing Data'!R81-1</f>
        <v>-7.0050818095378498E-3</v>
      </c>
      <c r="P88">
        <f>'Stress Testing Data'!S82/'Stress Testing Data'!S81-1</f>
        <v>-2.9533200477949162E-4</v>
      </c>
      <c r="Q88">
        <f>'Stress Testing Data'!T82/'Stress Testing Data'!T81-1</f>
        <v>-6.7506153334915275E-3</v>
      </c>
      <c r="R88">
        <f>'Stress Testing Data'!U82/'Stress Testing Data'!U81-1</f>
        <v>-1.8777525924608129E-3</v>
      </c>
      <c r="S88">
        <f>'Stress Testing Data'!V82/'Stress Testing Data'!V81-1</f>
        <v>-8.1966486945084238E-3</v>
      </c>
      <c r="T88" s="29">
        <v>39190</v>
      </c>
      <c r="X88">
        <f>'Stress Testing Data'!H83/'Stress Testing Data'!H81-1</f>
        <v>4.5616899118516852E-3</v>
      </c>
      <c r="Y88">
        <f>'Stress Testing Data'!I83/'Stress Testing Data'!I81-1</f>
        <v>3.316895156273425E-3</v>
      </c>
      <c r="Z88">
        <f>'Stress Testing Data'!J83/'Stress Testing Data'!J81-1</f>
        <v>-2.1434140821449121E-3</v>
      </c>
      <c r="AA88">
        <f>'Stress Testing Data'!K83/'Stress Testing Data'!K81-1</f>
        <v>-5.0969093018926603E-4</v>
      </c>
      <c r="AB88">
        <f>'Stress Testing Data'!L83/'Stress Testing Data'!L81-1</f>
        <v>-3.0706328454918053E-3</v>
      </c>
      <c r="AC88">
        <f>'Stress Testing Data'!M83/'Stress Testing Data'!M81-1</f>
        <v>-2.3592582241999893E-2</v>
      </c>
      <c r="AD88">
        <f>'Stress Testing Data'!N83/'Stress Testing Data'!N81-1</f>
        <v>-4.2715565352876572E-3</v>
      </c>
      <c r="AE88">
        <f>'Stress Testing Data'!O83/'Stress Testing Data'!O81-1</f>
        <v>-5.2893567071273795E-3</v>
      </c>
      <c r="AF88">
        <f>'Stress Testing Data'!P83/'Stress Testing Data'!P81-1</f>
        <v>5.1763883212331052E-2</v>
      </c>
      <c r="AG88">
        <f>'Stress Testing Data'!Q83/'Stress Testing Data'!Q81-1</f>
        <v>-4.6678906678148113E-3</v>
      </c>
      <c r="AH88">
        <f>'Stress Testing Data'!R83/'Stress Testing Data'!R81-1</f>
        <v>-3.8383997379020096E-3</v>
      </c>
      <c r="AI88">
        <f>'Stress Testing Data'!S83/'Stress Testing Data'!S81-1</f>
        <v>2.0251809046072378E-3</v>
      </c>
      <c r="AJ88">
        <f>'Stress Testing Data'!T83/'Stress Testing Data'!T81-1</f>
        <v>3.1504087612717058E-3</v>
      </c>
      <c r="AK88">
        <f>'Stress Testing Data'!U83/'Stress Testing Data'!U81-1</f>
        <v>-2.0864188232361247E-3</v>
      </c>
      <c r="AL88">
        <f>'Stress Testing Data'!V83/'Stress Testing Data'!V81-1</f>
        <v>-4.0982809194601844E-3</v>
      </c>
      <c r="AM88" s="29">
        <v>39191</v>
      </c>
      <c r="AQ88">
        <f>'Stress Testing Data'!H86/'Stress Testing Data'!H81-1</f>
        <v>2.0223477175491666E-3</v>
      </c>
      <c r="AR88">
        <f>'Stress Testing Data'!I86/'Stress Testing Data'!I81-1</f>
        <v>5.3807176000613133E-3</v>
      </c>
      <c r="AS88">
        <f>'Stress Testing Data'!J86/'Stress Testing Data'!J81-1</f>
        <v>-3.1901645387613087E-3</v>
      </c>
      <c r="AT88">
        <f>'Stress Testing Data'!K86/'Stress Testing Data'!K81-1</f>
        <v>6.0687565100905339E-3</v>
      </c>
      <c r="AU88">
        <f>'Stress Testing Data'!L86/'Stress Testing Data'!L81-1</f>
        <v>-7.2890224875776788E-4</v>
      </c>
      <c r="AV88">
        <f>'Stress Testing Data'!M86/'Stress Testing Data'!M81-1</f>
        <v>-1.0944406083367442E-2</v>
      </c>
      <c r="AW88">
        <f>'Stress Testing Data'!N86/'Stress Testing Data'!N81-1</f>
        <v>8.2883528656834127E-3</v>
      </c>
      <c r="AX88">
        <f>'Stress Testing Data'!O86/'Stress Testing Data'!O81-1</f>
        <v>-5.2340688102692212E-3</v>
      </c>
      <c r="AY88">
        <f>'Stress Testing Data'!P86/'Stress Testing Data'!P81-1</f>
        <v>2.3856578338324219E-2</v>
      </c>
      <c r="AZ88">
        <f>'Stress Testing Data'!Q86/'Stress Testing Data'!Q81-1</f>
        <v>-1.0327902033753222E-2</v>
      </c>
      <c r="BA88">
        <f>'Stress Testing Data'!R86/'Stress Testing Data'!R81-1</f>
        <v>-1.2666728286543361E-2</v>
      </c>
      <c r="BB88">
        <f>'Stress Testing Data'!S86/'Stress Testing Data'!S81-1</f>
        <v>1.2860806527057456E-3</v>
      </c>
      <c r="BC88">
        <f>'Stress Testing Data'!T86/'Stress Testing Data'!T81-1</f>
        <v>-5.175464602403701E-3</v>
      </c>
      <c r="BD88">
        <f>'Stress Testing Data'!U86/'Stress Testing Data'!U81-1</f>
        <v>-1.4334745110669012E-3</v>
      </c>
      <c r="BE88">
        <f>'Stress Testing Data'!V86/'Stress Testing Data'!V81-1</f>
        <v>-5.4644324630056529E-3</v>
      </c>
      <c r="BF88" s="29">
        <v>39196</v>
      </c>
      <c r="BI88" s="90">
        <v>39745</v>
      </c>
      <c r="BJ88" s="89">
        <f>$B$5*('Stress Testing Data'!H479-'Stress Testing Data'!H478)+$B$6*('Stress Testing Data'!I479-'Stress Testing Data'!I478)+$B$7*('Stress Testing Data'!J479-'Stress Testing Data'!J478)+$B$8*('Stress Testing Data'!K479-'Stress Testing Data'!K478)+$B$9*('Stress Testing Data'!L479-'Stress Testing Data'!L478)+$B$10*('Stress Testing Data'!M479-'Stress Testing Data'!M478)+$B$11*('Stress Testing Data'!N479-'Stress Testing Data'!N478)+$B$12*('Stress Testing Data'!O479-'Stress Testing Data'!O478)+$B$13*('Stress Testing Data'!P479-'Stress Testing Data'!P478)+$B$14*('Stress Testing Data'!Q479-'Stress Testing Data'!Q478)+$B$15*('Stress Testing Data'!R479-'Stress Testing Data'!R478)+$B$16*('Stress Testing Data'!S479-'Stress Testing Data'!S478)+$B$17*('Stress Testing Data'!T479-'Stress Testing Data'!T478)+$B$18*('Stress Testing Data'!U479-'Stress Testing Data'!U478)+$B$19*('Stress Testing Data'!V479-'Stress Testing Data'!V478)</f>
        <v>-43002.414793428034</v>
      </c>
    </row>
    <row r="89" spans="5:62" x14ac:dyDescent="0.25">
      <c r="E89">
        <f>'Stress Testing Data'!H83/'Stress Testing Data'!H82-1</f>
        <v>2.0274093548502403E-3</v>
      </c>
      <c r="F89">
        <f>'Stress Testing Data'!I83/'Stress Testing Data'!I82-1</f>
        <v>2.203913312626149E-4</v>
      </c>
      <c r="G89">
        <f>'Stress Testing Data'!J83/'Stress Testing Data'!J82-1</f>
        <v>-1.9443868281402432E-3</v>
      </c>
      <c r="H89">
        <f>'Stress Testing Data'!K83/'Stress Testing Data'!K82-1</f>
        <v>-1.2020506154498678E-3</v>
      </c>
      <c r="I89">
        <f>'Stress Testing Data'!L83/'Stress Testing Data'!L82-1</f>
        <v>-1.6634778792052329E-2</v>
      </c>
      <c r="J89">
        <f>'Stress Testing Data'!M83/'Stress Testing Data'!M82-1</f>
        <v>-2.334508868641183E-2</v>
      </c>
      <c r="K89">
        <f>'Stress Testing Data'!N83/'Stress Testing Data'!N82-1</f>
        <v>-6.5915199329606988E-3</v>
      </c>
      <c r="L89">
        <f>'Stress Testing Data'!O83/'Stress Testing Data'!O82-1</f>
        <v>-6.7334699670491549E-3</v>
      </c>
      <c r="M89">
        <f>'Stress Testing Data'!P83/'Stress Testing Data'!P82-1</f>
        <v>2.1640659216562996E-2</v>
      </c>
      <c r="N89">
        <f>'Stress Testing Data'!Q83/'Stress Testing Data'!Q82-1</f>
        <v>-2.2817059161217568E-4</v>
      </c>
      <c r="O89">
        <f>'Stress Testing Data'!R83/'Stress Testing Data'!R82-1</f>
        <v>3.1890214276286688E-3</v>
      </c>
      <c r="P89">
        <f>'Stress Testing Data'!S83/'Stress Testing Data'!S82-1</f>
        <v>2.3211984335735902E-3</v>
      </c>
      <c r="Q89">
        <f>'Stress Testing Data'!T83/'Stress Testing Data'!T82-1</f>
        <v>9.9683163640593708E-3</v>
      </c>
      <c r="R89">
        <f>'Stress Testing Data'!U83/'Stress Testing Data'!U82-1</f>
        <v>-2.0905879146293493E-4</v>
      </c>
      <c r="S89">
        <f>'Stress Testing Data'!V83/'Stress Testing Data'!V82-1</f>
        <v>4.1322382805559776E-3</v>
      </c>
      <c r="T89" s="29">
        <v>39191</v>
      </c>
      <c r="X89">
        <f>'Stress Testing Data'!H84/'Stress Testing Data'!H82-1</f>
        <v>-1.1788625340893866E-3</v>
      </c>
      <c r="Y89">
        <f>'Stress Testing Data'!I84/'Stress Testing Data'!I82-1</f>
        <v>-1.4696843227044454E-3</v>
      </c>
      <c r="Z89">
        <f>'Stress Testing Data'!J84/'Stress Testing Data'!J82-1</f>
        <v>-1.0968823603177968E-3</v>
      </c>
      <c r="AA89">
        <f>'Stress Testing Data'!K84/'Stress Testing Data'!K82-1</f>
        <v>8.0475216203310662E-3</v>
      </c>
      <c r="AB89">
        <f>'Stress Testing Data'!L84/'Stress Testing Data'!L82-1</f>
        <v>-1.5231766824031046E-2</v>
      </c>
      <c r="AC89">
        <f>'Stress Testing Data'!M84/'Stress Testing Data'!M82-1</f>
        <v>-1.0625428344778531E-2</v>
      </c>
      <c r="AD89">
        <f>'Stress Testing Data'!N84/'Stress Testing Data'!N82-1</f>
        <v>1.4402775987549798E-3</v>
      </c>
      <c r="AE89">
        <f>'Stress Testing Data'!O84/'Stress Testing Data'!O82-1</f>
        <v>4.1544849509138615E-3</v>
      </c>
      <c r="AF89">
        <f>'Stress Testing Data'!P84/'Stress Testing Data'!P82-1</f>
        <v>-7.2287999935661817E-3</v>
      </c>
      <c r="AG89">
        <f>'Stress Testing Data'!Q84/'Stress Testing Data'!Q82-1</f>
        <v>1.9287756445323101E-3</v>
      </c>
      <c r="AH89">
        <f>'Stress Testing Data'!R84/'Stress Testing Data'!R82-1</f>
        <v>4.0588299481028045E-3</v>
      </c>
      <c r="AI89">
        <f>'Stress Testing Data'!S84/'Stress Testing Data'!S82-1</f>
        <v>3.5782711876084505E-3</v>
      </c>
      <c r="AJ89">
        <f>'Stress Testing Data'!T84/'Stress Testing Data'!T82-1</f>
        <v>1.155417260057412E-2</v>
      </c>
      <c r="AK89">
        <f>'Stress Testing Data'!U84/'Stress Testing Data'!U82-1</f>
        <v>7.7573740589587103E-5</v>
      </c>
      <c r="AL89">
        <f>'Stress Testing Data'!V84/'Stress Testing Data'!V82-1</f>
        <v>4.1322382805559776E-3</v>
      </c>
      <c r="AM89" s="29">
        <v>39192</v>
      </c>
      <c r="AQ89">
        <f>'Stress Testing Data'!H87/'Stress Testing Data'!H82-1</f>
        <v>-6.7399871806572698E-4</v>
      </c>
      <c r="AR89">
        <f>'Stress Testing Data'!I87/'Stress Testing Data'!I82-1</f>
        <v>2.1309459124108088E-3</v>
      </c>
      <c r="AS89">
        <f>'Stress Testing Data'!J87/'Stress Testing Data'!J82-1</f>
        <v>-1.8944637038085244E-3</v>
      </c>
      <c r="AT89">
        <f>'Stress Testing Data'!K87/'Stress Testing Data'!K82-1</f>
        <v>1.5565394869482274E-2</v>
      </c>
      <c r="AU89">
        <f>'Stress Testing Data'!L87/'Stress Testing Data'!L82-1</f>
        <v>-2.6994743458147452E-2</v>
      </c>
      <c r="AV89">
        <f>'Stress Testing Data'!M87/'Stress Testing Data'!M82-1</f>
        <v>-1.266597385091639E-2</v>
      </c>
      <c r="AW89">
        <f>'Stress Testing Data'!N87/'Stress Testing Data'!N82-1</f>
        <v>2.5014590131851255E-2</v>
      </c>
      <c r="AX89">
        <f>'Stress Testing Data'!O87/'Stress Testing Data'!O82-1</f>
        <v>-1.9218192606750062E-2</v>
      </c>
      <c r="AY89">
        <f>'Stress Testing Data'!P87/'Stress Testing Data'!P82-1</f>
        <v>2.4408645641106341E-2</v>
      </c>
      <c r="AZ89">
        <f>'Stress Testing Data'!Q87/'Stress Testing Data'!Q82-1</f>
        <v>-1.5193657199854549E-3</v>
      </c>
      <c r="BA89">
        <f>'Stress Testing Data'!R87/'Stress Testing Data'!R82-1</f>
        <v>-4.8310407547413892E-4</v>
      </c>
      <c r="BB89">
        <f>'Stress Testing Data'!S87/'Stress Testing Data'!S82-1</f>
        <v>3.2212145363441635E-3</v>
      </c>
      <c r="BC89">
        <f>'Stress Testing Data'!T87/'Stress Testing Data'!T82-1</f>
        <v>5.6638185711326283E-3</v>
      </c>
      <c r="BD89">
        <f>'Stress Testing Data'!U87/'Stress Testing Data'!U82-1</f>
        <v>3.1188058913109717E-3</v>
      </c>
      <c r="BE89">
        <f>'Stress Testing Data'!V87/'Stress Testing Data'!V82-1</f>
        <v>3.673090963450143E-3</v>
      </c>
      <c r="BF89" s="29">
        <v>39197</v>
      </c>
      <c r="BI89" s="90">
        <v>39748</v>
      </c>
      <c r="BJ89" s="89">
        <f>$B$5*('Stress Testing Data'!H480-'Stress Testing Data'!H479)+$B$6*('Stress Testing Data'!I480-'Stress Testing Data'!I479)+$B$7*('Stress Testing Data'!J480-'Stress Testing Data'!J479)+$B$8*('Stress Testing Data'!K480-'Stress Testing Data'!K479)+$B$9*('Stress Testing Data'!L480-'Stress Testing Data'!L479)+$B$10*('Stress Testing Data'!M480-'Stress Testing Data'!M479)+$B$11*('Stress Testing Data'!N480-'Stress Testing Data'!N479)+$B$12*('Stress Testing Data'!O480-'Stress Testing Data'!O479)+$B$13*('Stress Testing Data'!P480-'Stress Testing Data'!P479)+$B$14*('Stress Testing Data'!Q480-'Stress Testing Data'!Q479)+$B$15*('Stress Testing Data'!R480-'Stress Testing Data'!R479)+$B$16*('Stress Testing Data'!S480-'Stress Testing Data'!S479)+$B$17*('Stress Testing Data'!T480-'Stress Testing Data'!T479)+$B$18*('Stress Testing Data'!U480-'Stress Testing Data'!U479)+$B$19*('Stress Testing Data'!V480-'Stress Testing Data'!V479)</f>
        <v>-58427.524713240564</v>
      </c>
    </row>
    <row r="90" spans="5:62" x14ac:dyDescent="0.25">
      <c r="E90">
        <f>'Stress Testing Data'!H84/'Stress Testing Data'!H83-1</f>
        <v>-3.1997846156763821E-3</v>
      </c>
      <c r="F90">
        <f>'Stress Testing Data'!I84/'Stress Testing Data'!I83-1</f>
        <v>-1.6897032580165394E-3</v>
      </c>
      <c r="G90">
        <f>'Stress Testing Data'!J84/'Stress Testing Data'!J83-1</f>
        <v>8.491555546981111E-4</v>
      </c>
      <c r="H90">
        <f>'Stress Testing Data'!K84/'Stress Testing Data'!K83-1</f>
        <v>9.2607040708088117E-3</v>
      </c>
      <c r="I90">
        <f>'Stress Testing Data'!L84/'Stress Testing Data'!L83-1</f>
        <v>1.4267455648855343E-3</v>
      </c>
      <c r="J90">
        <f>'Stress Testing Data'!M84/'Stress Testing Data'!M83-1</f>
        <v>1.3023699767736208E-2</v>
      </c>
      <c r="K90">
        <f>'Stress Testing Data'!N84/'Stress Testing Data'!N83-1</f>
        <v>8.0850905673501838E-3</v>
      </c>
      <c r="L90">
        <f>'Stress Testing Data'!O84/'Stress Testing Data'!O83-1</f>
        <v>1.0961765637670151E-2</v>
      </c>
      <c r="M90">
        <f>'Stress Testing Data'!P84/'Stress Testing Data'!P83-1</f>
        <v>-2.8257938786683923E-2</v>
      </c>
      <c r="N90">
        <f>'Stress Testing Data'!Q84/'Stress Testing Data'!Q83-1</f>
        <v>2.1574385001634777E-3</v>
      </c>
      <c r="O90">
        <f>'Stress Testing Data'!R84/'Stress Testing Data'!R83-1</f>
        <v>8.6704350017319243E-4</v>
      </c>
      <c r="P90">
        <f>'Stress Testing Data'!S84/'Stress Testing Data'!S83-1</f>
        <v>1.2541615961025876E-3</v>
      </c>
      <c r="Q90">
        <f>'Stress Testing Data'!T84/'Stress Testing Data'!T83-1</f>
        <v>1.5702039468166173E-3</v>
      </c>
      <c r="R90">
        <f>'Stress Testing Data'!U84/'Stress Testing Data'!U83-1</f>
        <v>2.8669246763324274E-4</v>
      </c>
      <c r="S90">
        <f>'Stress Testing Data'!V84/'Stress Testing Data'!V83-1</f>
        <v>0</v>
      </c>
      <c r="T90" s="29">
        <v>39192</v>
      </c>
      <c r="X90">
        <f>'Stress Testing Data'!H85/'Stress Testing Data'!H83-1</f>
        <v>-1.8550658423791555E-3</v>
      </c>
      <c r="Y90">
        <f>'Stress Testing Data'!I85/'Stress Testing Data'!I83-1</f>
        <v>-2.5712494897567328E-3</v>
      </c>
      <c r="Z90">
        <f>'Stress Testing Data'!J85/'Stress Testing Data'!J83-1</f>
        <v>-4.4958796900218534E-4</v>
      </c>
      <c r="AA90">
        <f>'Stress Testing Data'!K85/'Stress Testing Data'!K83-1</f>
        <v>6.9353813260382147E-3</v>
      </c>
      <c r="AB90">
        <f>'Stress Testing Data'!L85/'Stress Testing Data'!L83-1</f>
        <v>2.9362311465022106E-3</v>
      </c>
      <c r="AC90">
        <f>'Stress Testing Data'!M85/'Stress Testing Data'!M83-1</f>
        <v>1.2439516814828133E-2</v>
      </c>
      <c r="AD90">
        <f>'Stress Testing Data'!N85/'Stress Testing Data'!N83-1</f>
        <v>2.8395932721144268E-2</v>
      </c>
      <c r="AE90">
        <f>'Stress Testing Data'!O85/'Stress Testing Data'!O83-1</f>
        <v>9.5562486489273457E-3</v>
      </c>
      <c r="AF90">
        <f>'Stress Testing Data'!P85/'Stress Testing Data'!P83-1</f>
        <v>-4.877960980740137E-2</v>
      </c>
      <c r="AG90">
        <f>'Stress Testing Data'!Q85/'Stress Testing Data'!Q83-1</f>
        <v>-3.8283383533910254E-4</v>
      </c>
      <c r="AH90">
        <f>'Stress Testing Data'!R85/'Stress Testing Data'!R83-1</f>
        <v>-3.4678065315255635E-3</v>
      </c>
      <c r="AI90">
        <f>'Stress Testing Data'!S85/'Stress Testing Data'!S83-1</f>
        <v>-6.3910520001031479E-4</v>
      </c>
      <c r="AJ90">
        <f>'Stress Testing Data'!T85/'Stress Testing Data'!T83-1</f>
        <v>-4.4863122712079928E-3</v>
      </c>
      <c r="AK90">
        <f>'Stress Testing Data'!U85/'Stress Testing Data'!U83-1</f>
        <v>-3.1857429665793635E-4</v>
      </c>
      <c r="AL90">
        <f>'Stress Testing Data'!V85/'Stress Testing Data'!V83-1</f>
        <v>-1.3717734565280582E-3</v>
      </c>
      <c r="AM90" s="29">
        <v>39195</v>
      </c>
      <c r="AQ90">
        <f>'Stress Testing Data'!H88/'Stress Testing Data'!H83-1</f>
        <v>-1.0200767383827913E-2</v>
      </c>
      <c r="AR90">
        <f>'Stress Testing Data'!I88/'Stress Testing Data'!I83-1</f>
        <v>-8.0806944965894356E-4</v>
      </c>
      <c r="AS90">
        <f>'Stress Testing Data'!J88/'Stress Testing Data'!J83-1</f>
        <v>-5.3948769837994792E-3</v>
      </c>
      <c r="AT90">
        <f>'Stress Testing Data'!K88/'Stress Testing Data'!K83-1</f>
        <v>1.5992071857917622E-2</v>
      </c>
      <c r="AU90">
        <f>'Stress Testing Data'!L88/'Stress Testing Data'!L83-1</f>
        <v>-6.2802375262148713E-3</v>
      </c>
      <c r="AV90">
        <f>'Stress Testing Data'!M88/'Stress Testing Data'!M83-1</f>
        <v>1.6981616795151755E-2</v>
      </c>
      <c r="AW90">
        <f>'Stress Testing Data'!N88/'Stress Testing Data'!N83-1</f>
        <v>2.2302248675492908E-2</v>
      </c>
      <c r="AX90">
        <f>'Stress Testing Data'!O88/'Stress Testing Data'!O83-1</f>
        <v>-1.4323265517183215E-2</v>
      </c>
      <c r="AY90">
        <f>'Stress Testing Data'!P88/'Stress Testing Data'!P83-1</f>
        <v>-1.4285670942981721E-2</v>
      </c>
      <c r="AZ90">
        <f>'Stress Testing Data'!Q88/'Stress Testing Data'!Q83-1</f>
        <v>5.6124935916552765E-3</v>
      </c>
      <c r="BA90">
        <f>'Stress Testing Data'!R88/'Stress Testing Data'!R83-1</f>
        <v>5.4908161646378684E-3</v>
      </c>
      <c r="BB90">
        <f>'Stress Testing Data'!S88/'Stress Testing Data'!S83-1</f>
        <v>5.8492401346645906E-3</v>
      </c>
      <c r="BC90">
        <f>'Stress Testing Data'!T88/'Stress Testing Data'!T83-1</f>
        <v>2.2431026545430832E-3</v>
      </c>
      <c r="BD90">
        <f>'Stress Testing Data'!U88/'Stress Testing Data'!U83-1</f>
        <v>3.9945817156896712E-3</v>
      </c>
      <c r="BE90">
        <f>'Stress Testing Data'!V88/'Stress Testing Data'!V83-1</f>
        <v>5.029661581246847E-3</v>
      </c>
      <c r="BF90" s="29">
        <v>39198</v>
      </c>
      <c r="BI90" s="90">
        <v>39749</v>
      </c>
      <c r="BJ90" s="89">
        <f>$B$5*('Stress Testing Data'!H481-'Stress Testing Data'!H480)+$B$6*('Stress Testing Data'!I481-'Stress Testing Data'!I480)+$B$7*('Stress Testing Data'!J481-'Stress Testing Data'!J480)+$B$8*('Stress Testing Data'!K481-'Stress Testing Data'!K480)+$B$9*('Stress Testing Data'!L481-'Stress Testing Data'!L480)+$B$10*('Stress Testing Data'!M481-'Stress Testing Data'!M480)+$B$11*('Stress Testing Data'!N481-'Stress Testing Data'!N480)+$B$12*('Stress Testing Data'!O481-'Stress Testing Data'!O480)+$B$13*('Stress Testing Data'!P481-'Stress Testing Data'!P480)+$B$14*('Stress Testing Data'!Q481-'Stress Testing Data'!Q480)+$B$15*('Stress Testing Data'!R481-'Stress Testing Data'!R480)+$B$16*('Stress Testing Data'!S481-'Stress Testing Data'!S480)+$B$17*('Stress Testing Data'!T481-'Stress Testing Data'!T480)+$B$18*('Stress Testing Data'!U481-'Stress Testing Data'!U480)+$B$19*('Stress Testing Data'!V481-'Stress Testing Data'!V480)</f>
        <v>74859.494735207409</v>
      </c>
    </row>
    <row r="91" spans="5:62" x14ac:dyDescent="0.25">
      <c r="E91">
        <f>'Stress Testing Data'!H85/'Stress Testing Data'!H84-1</f>
        <v>1.3490353960032841E-3</v>
      </c>
      <c r="F91">
        <f>'Stress Testing Data'!I85/'Stress Testing Data'!I84-1</f>
        <v>-8.8303830444014242E-4</v>
      </c>
      <c r="G91">
        <f>'Stress Testing Data'!J85/'Stress Testing Data'!J84-1</f>
        <v>-1.2976416241070599E-3</v>
      </c>
      <c r="H91">
        <f>'Stress Testing Data'!K85/'Stress Testing Data'!K84-1</f>
        <v>-2.303986210293818E-3</v>
      </c>
      <c r="I91">
        <f>'Stress Testing Data'!L85/'Stress Testing Data'!L84-1</f>
        <v>1.5073349980931905E-3</v>
      </c>
      <c r="J91">
        <f>'Stress Testing Data'!M85/'Stress Testing Data'!M84-1</f>
        <v>-5.7667254284576863E-4</v>
      </c>
      <c r="K91">
        <f>'Stress Testing Data'!N85/'Stress Testing Data'!N84-1</f>
        <v>2.0147944200189727E-2</v>
      </c>
      <c r="L91">
        <f>'Stress Testing Data'!O85/'Stress Testing Data'!O84-1</f>
        <v>-1.3902770970336542E-3</v>
      </c>
      <c r="M91">
        <f>'Stress Testing Data'!P85/'Stress Testing Data'!P84-1</f>
        <v>-2.1118434448637702E-2</v>
      </c>
      <c r="N91">
        <f>'Stress Testing Data'!Q85/'Stress Testing Data'!Q84-1</f>
        <v>-2.5348036525123518E-3</v>
      </c>
      <c r="O91">
        <f>'Stress Testing Data'!R85/'Stress Testing Data'!R84-1</f>
        <v>-4.3310947841176395E-3</v>
      </c>
      <c r="P91">
        <f>'Stress Testing Data'!S85/'Stress Testing Data'!S84-1</f>
        <v>-1.8908953078355939E-3</v>
      </c>
      <c r="Q91">
        <f>'Stress Testing Data'!T85/'Stress Testing Data'!T84-1</f>
        <v>-6.0470211615304414E-3</v>
      </c>
      <c r="R91">
        <f>'Stress Testing Data'!U85/'Stress Testing Data'!U84-1</f>
        <v>-6.0509328860314238E-4</v>
      </c>
      <c r="S91">
        <f>'Stress Testing Data'!V85/'Stress Testing Data'!V84-1</f>
        <v>-1.3717734565280582E-3</v>
      </c>
      <c r="T91" s="29">
        <v>39195</v>
      </c>
      <c r="X91">
        <f>'Stress Testing Data'!H86/'Stress Testing Data'!H84-1</f>
        <v>6.7413058445842111E-4</v>
      </c>
      <c r="Y91">
        <f>'Stress Testing Data'!I86/'Stress Testing Data'!I84-1</f>
        <v>3.7530443811402137E-3</v>
      </c>
      <c r="Z91">
        <f>'Stress Testing Data'!J86/'Stress Testing Data'!J84-1</f>
        <v>-1.8965439894560454E-3</v>
      </c>
      <c r="AA91">
        <f>'Stress Testing Data'!K86/'Stress Testing Data'!K84-1</f>
        <v>-2.654321063800813E-3</v>
      </c>
      <c r="AB91">
        <f>'Stress Testing Data'!L86/'Stress Testing Data'!L84-1</f>
        <v>9.2088390738753745E-4</v>
      </c>
      <c r="AC91">
        <f>'Stress Testing Data'!M86/'Stress Testing Data'!M84-1</f>
        <v>-6.9011480115399593E-5</v>
      </c>
      <c r="AD91">
        <f>'Stress Testing Data'!N86/'Stress Testing Data'!N84-1</f>
        <v>4.4923780668455482E-3</v>
      </c>
      <c r="AE91">
        <f>'Stress Testing Data'!O86/'Stress Testing Data'!O84-1</f>
        <v>-1.078792899897052E-2</v>
      </c>
      <c r="AF91">
        <f>'Stress Testing Data'!P86/'Stress Testing Data'!P84-1</f>
        <v>1.774264090931732E-3</v>
      </c>
      <c r="AG91">
        <f>'Stress Testing Data'!Q86/'Stress Testing Data'!Q84-1</f>
        <v>-7.8271075826088499E-3</v>
      </c>
      <c r="AH91">
        <f>'Stress Testing Data'!R86/'Stress Testing Data'!R84-1</f>
        <v>-9.7209607786534757E-3</v>
      </c>
      <c r="AI91">
        <f>'Stress Testing Data'!S86/'Stress Testing Data'!S84-1</f>
        <v>-1.989273191434493E-3</v>
      </c>
      <c r="AJ91">
        <f>'Stress Testing Data'!T86/'Stress Testing Data'!T84-1</f>
        <v>-9.8544562753690723E-3</v>
      </c>
      <c r="AK91">
        <f>'Stress Testing Data'!U86/'Stress Testing Data'!U84-1</f>
        <v>3.6751164532189406E-4</v>
      </c>
      <c r="AL91">
        <f>'Stress Testing Data'!V86/'Stress Testing Data'!V84-1</f>
        <v>-1.3717734565280582E-3</v>
      </c>
      <c r="AM91" s="29">
        <v>39196</v>
      </c>
      <c r="AQ91">
        <f>'Stress Testing Data'!H89/'Stress Testing Data'!H84-1</f>
        <v>-7.3553785279177886E-3</v>
      </c>
      <c r="AR91">
        <f>'Stress Testing Data'!I89/'Stress Testing Data'!I84-1</f>
        <v>4.5625692642490279E-3</v>
      </c>
      <c r="AS91">
        <f>'Stress Testing Data'!J89/'Stress Testing Data'!J84-1</f>
        <v>-3.294022506972194E-3</v>
      </c>
      <c r="AT91">
        <f>'Stress Testing Data'!K89/'Stress Testing Data'!K84-1</f>
        <v>6.5483011843538996E-3</v>
      </c>
      <c r="AU91">
        <f>'Stress Testing Data'!L89/'Stress Testing Data'!L84-1</f>
        <v>-1.160830630641474E-2</v>
      </c>
      <c r="AV91">
        <f>'Stress Testing Data'!M89/'Stress Testing Data'!M84-1</f>
        <v>-2.9317820591485688E-3</v>
      </c>
      <c r="AW91">
        <f>'Stress Testing Data'!N89/'Stress Testing Data'!N84-1</f>
        <v>3.1721405625715793E-2</v>
      </c>
      <c r="AX91">
        <f>'Stress Testing Data'!O89/'Stress Testing Data'!O84-1</f>
        <v>-1.821603638830116E-2</v>
      </c>
      <c r="AY91">
        <f>'Stress Testing Data'!P89/'Stress Testing Data'!P84-1</f>
        <v>1.2880755630942708E-2</v>
      </c>
      <c r="AZ91">
        <f>'Stress Testing Data'!Q89/'Stress Testing Data'!Q84-1</f>
        <v>3.8566883834085797E-3</v>
      </c>
      <c r="BA91">
        <f>'Stress Testing Data'!R89/'Stress Testing Data'!R84-1</f>
        <v>7.8921824868134483E-3</v>
      </c>
      <c r="BB91">
        <f>'Stress Testing Data'!S89/'Stress Testing Data'!S84-1</f>
        <v>5.4180221044246579E-3</v>
      </c>
      <c r="BC91">
        <f>'Stress Testing Data'!T89/'Stress Testing Data'!T84-1</f>
        <v>2.2395860476918106E-3</v>
      </c>
      <c r="BD91">
        <f>'Stress Testing Data'!U89/'Stress Testing Data'!U84-1</f>
        <v>5.2149252008102387E-3</v>
      </c>
      <c r="BE91">
        <f>'Stress Testing Data'!V89/'Stress Testing Data'!V84-1</f>
        <v>8.6876369189770042E-3</v>
      </c>
      <c r="BF91" s="29">
        <v>39199</v>
      </c>
      <c r="BI91" s="90">
        <v>39750</v>
      </c>
      <c r="BJ91" s="89">
        <f>$B$5*('Stress Testing Data'!H482-'Stress Testing Data'!H481)+$B$6*('Stress Testing Data'!I482-'Stress Testing Data'!I481)+$B$7*('Stress Testing Data'!J482-'Stress Testing Data'!J481)+$B$8*('Stress Testing Data'!K482-'Stress Testing Data'!K481)+$B$9*('Stress Testing Data'!L482-'Stress Testing Data'!L481)+$B$10*('Stress Testing Data'!M482-'Stress Testing Data'!M481)+$B$11*('Stress Testing Data'!N482-'Stress Testing Data'!N481)+$B$12*('Stress Testing Data'!O482-'Stress Testing Data'!O481)+$B$13*('Stress Testing Data'!P482-'Stress Testing Data'!P481)+$B$14*('Stress Testing Data'!Q482-'Stress Testing Data'!Q481)+$B$15*('Stress Testing Data'!R482-'Stress Testing Data'!R481)+$B$16*('Stress Testing Data'!S482-'Stress Testing Data'!S481)+$B$17*('Stress Testing Data'!T482-'Stress Testing Data'!T481)+$B$18*('Stress Testing Data'!U482-'Stress Testing Data'!U481)+$B$19*('Stress Testing Data'!V482-'Stress Testing Data'!V481)</f>
        <v>6509.0124930255115</v>
      </c>
    </row>
    <row r="92" spans="5:62" x14ac:dyDescent="0.25">
      <c r="E92">
        <f>'Stress Testing Data'!H86/'Stress Testing Data'!H85-1</f>
        <v>-6.7399556766734037E-4</v>
      </c>
      <c r="F92">
        <f>'Stress Testing Data'!I86/'Stress Testing Data'!I85-1</f>
        <v>4.6401801423856526E-3</v>
      </c>
      <c r="G92">
        <f>'Stress Testing Data'!J86/'Stress Testing Data'!J85-1</f>
        <v>-5.9968053577341696E-4</v>
      </c>
      <c r="H92">
        <f>'Stress Testing Data'!K86/'Stress Testing Data'!K85-1</f>
        <v>-3.5114388417389897E-4</v>
      </c>
      <c r="I92">
        <f>'Stress Testing Data'!L86/'Stress Testing Data'!L85-1</f>
        <v>-5.8556844289781029E-4</v>
      </c>
      <c r="J92">
        <f>'Stress Testing Data'!M86/'Stress Testing Data'!M85-1</f>
        <v>5.0795398584702056E-4</v>
      </c>
      <c r="K92">
        <f>'Stress Testing Data'!N86/'Stress Testing Data'!N85-1</f>
        <v>-1.5346368359952289E-2</v>
      </c>
      <c r="L92">
        <f>'Stress Testing Data'!O86/'Stress Testing Data'!O85-1</f>
        <v>-9.4107354318739844E-3</v>
      </c>
      <c r="M92">
        <f>'Stress Testing Data'!P86/'Stress Testing Data'!P85-1</f>
        <v>2.338658663642823E-2</v>
      </c>
      <c r="N92">
        <f>'Stress Testing Data'!Q86/'Stress Testing Data'!Q85-1</f>
        <v>-5.3057529721094454E-3</v>
      </c>
      <c r="O92">
        <f>'Stress Testing Data'!R86/'Stress Testing Data'!R85-1</f>
        <v>-5.4133115599981352E-3</v>
      </c>
      <c r="P92">
        <f>'Stress Testing Data'!S86/'Stress Testing Data'!S85-1</f>
        <v>-9.8564258292466178E-5</v>
      </c>
      <c r="Q92">
        <f>'Stress Testing Data'!T86/'Stress Testing Data'!T85-1</f>
        <v>-3.8305988260007862E-3</v>
      </c>
      <c r="R92">
        <f>'Stress Testing Data'!U86/'Stress Testing Data'!U85-1</f>
        <v>9.7319380696614388E-4</v>
      </c>
      <c r="S92">
        <f>'Stress Testing Data'!V86/'Stress Testing Data'!V85-1</f>
        <v>0</v>
      </c>
      <c r="T92" s="29">
        <v>39196</v>
      </c>
      <c r="X92">
        <f>'Stress Testing Data'!H87/'Stress Testing Data'!H85-1</f>
        <v>-8.4243923215310268E-4</v>
      </c>
      <c r="Y92">
        <f>'Stress Testing Data'!I87/'Stress Testing Data'!I85-1</f>
        <v>4.4929355522633774E-3</v>
      </c>
      <c r="Z92">
        <f>'Stress Testing Data'!J87/'Stress Testing Data'!J85-1</f>
        <v>4.9983307124357168E-4</v>
      </c>
      <c r="AA92">
        <f>'Stress Testing Data'!K87/'Stress Testing Data'!K85-1</f>
        <v>9.7843852908958695E-3</v>
      </c>
      <c r="AB92">
        <f>'Stress Testing Data'!L87/'Stress Testing Data'!L85-1</f>
        <v>-1.3432007316185435E-2</v>
      </c>
      <c r="AC92">
        <f>'Stress Testing Data'!M87/'Stress Testing Data'!M85-1</f>
        <v>-1.4866447917593062E-3</v>
      </c>
      <c r="AD92">
        <f>'Stress Testing Data'!N87/'Stress Testing Data'!N85-1</f>
        <v>3.3254623803908867E-3</v>
      </c>
      <c r="AE92">
        <f>'Stress Testing Data'!O87/'Stress Testing Data'!O85-1</f>
        <v>-2.1916170310539274E-2</v>
      </c>
      <c r="AF92">
        <f>'Stress Testing Data'!P87/'Stress Testing Data'!P85-1</f>
        <v>5.4129373751431231E-2</v>
      </c>
      <c r="AG92">
        <f>'Stress Testing Data'!Q87/'Stress Testing Data'!Q85-1</f>
        <v>-9.0900397050408532E-4</v>
      </c>
      <c r="AH92">
        <f>'Stress Testing Data'!R87/'Stress Testing Data'!R85-1</f>
        <v>-1.9331609375383696E-4</v>
      </c>
      <c r="AI92">
        <f>'Stress Testing Data'!S87/'Stress Testing Data'!S85-1</f>
        <v>1.5380199814034601E-3</v>
      </c>
      <c r="AJ92">
        <f>'Stress Testing Data'!T87/'Stress Testing Data'!T85-1</f>
        <v>2.2531038197359798E-4</v>
      </c>
      <c r="AK92">
        <f>'Stress Testing Data'!U87/'Stress Testing Data'!U85-1</f>
        <v>3.6482970979592189E-3</v>
      </c>
      <c r="AL92">
        <f>'Stress Testing Data'!V87/'Stress Testing Data'!V85-1</f>
        <v>9.1577186922786602E-4</v>
      </c>
      <c r="AM92" s="29">
        <v>39197</v>
      </c>
      <c r="AQ92">
        <f>'Stress Testing Data'!H90/'Stress Testing Data'!H85-1</f>
        <v>-8.6926871812272877E-3</v>
      </c>
      <c r="AR92">
        <f>'Stress Testing Data'!I90/'Stress Testing Data'!I85-1</f>
        <v>5.2294219100126327E-3</v>
      </c>
      <c r="AS92">
        <f>'Stress Testing Data'!J90/'Stress Testing Data'!J85-1</f>
        <v>-1.9989748358176795E-3</v>
      </c>
      <c r="AT92">
        <f>'Stress Testing Data'!K90/'Stress Testing Data'!K85-1</f>
        <v>9.723223609661158E-4</v>
      </c>
      <c r="AU92">
        <f>'Stress Testing Data'!L90/'Stress Testing Data'!L85-1</f>
        <v>-1.3095901394005294E-2</v>
      </c>
      <c r="AV92">
        <f>'Stress Testing Data'!M90/'Stress Testing Data'!M85-1</f>
        <v>-1.2461439396625251E-2</v>
      </c>
      <c r="AW92">
        <f>'Stress Testing Data'!N90/'Stress Testing Data'!N85-1</f>
        <v>4.5090632483217874E-3</v>
      </c>
      <c r="AX92">
        <f>'Stress Testing Data'!O90/'Stress Testing Data'!O85-1</f>
        <v>-1.4622828257834231E-2</v>
      </c>
      <c r="AY92">
        <f>'Stress Testing Data'!P90/'Stress Testing Data'!P85-1</f>
        <v>1.8419724623935929E-2</v>
      </c>
      <c r="AZ92">
        <f>'Stress Testing Data'!Q90/'Stress Testing Data'!Q85-1</f>
        <v>-6.7744906716005193E-4</v>
      </c>
      <c r="BA92">
        <f>'Stress Testing Data'!R90/'Stress Testing Data'!R85-1</f>
        <v>-8.6996851538123643E-4</v>
      </c>
      <c r="BB92">
        <f>'Stress Testing Data'!S90/'Stress Testing Data'!S85-1</f>
        <v>3.8958704322828996E-3</v>
      </c>
      <c r="BC92">
        <f>'Stress Testing Data'!T90/'Stress Testing Data'!T85-1</f>
        <v>-6.3092279160100739E-3</v>
      </c>
      <c r="BD92">
        <f>'Stress Testing Data'!U90/'Stress Testing Data'!U85-1</f>
        <v>3.950457422242204E-3</v>
      </c>
      <c r="BE92">
        <f>'Stress Testing Data'!V90/'Stress Testing Data'!V85-1</f>
        <v>-2.2893423402573498E-3</v>
      </c>
      <c r="BF92" s="29">
        <v>39202</v>
      </c>
      <c r="BI92" s="90">
        <v>39751</v>
      </c>
      <c r="BJ92" s="89">
        <f>$B$5*('Stress Testing Data'!H483-'Stress Testing Data'!H482)+$B$6*('Stress Testing Data'!I483-'Stress Testing Data'!I482)+$B$7*('Stress Testing Data'!J483-'Stress Testing Data'!J482)+$B$8*('Stress Testing Data'!K483-'Stress Testing Data'!K482)+$B$9*('Stress Testing Data'!L483-'Stress Testing Data'!L482)+$B$10*('Stress Testing Data'!M483-'Stress Testing Data'!M482)+$B$11*('Stress Testing Data'!N483-'Stress Testing Data'!N482)+$B$12*('Stress Testing Data'!O483-'Stress Testing Data'!O482)+$B$13*('Stress Testing Data'!P483-'Stress Testing Data'!P482)+$B$14*('Stress Testing Data'!Q483-'Stress Testing Data'!Q482)+$B$15*('Stress Testing Data'!R483-'Stress Testing Data'!R482)+$B$16*('Stress Testing Data'!S483-'Stress Testing Data'!S482)+$B$17*('Stress Testing Data'!T483-'Stress Testing Data'!T482)+$B$18*('Stress Testing Data'!U483-'Stress Testing Data'!U482)+$B$19*('Stress Testing Data'!V483-'Stress Testing Data'!V482)</f>
        <v>56971.242524962872</v>
      </c>
    </row>
    <row r="93" spans="5:62" x14ac:dyDescent="0.25">
      <c r="E93">
        <f>'Stress Testing Data'!H87/'Stress Testing Data'!H86-1</f>
        <v>-1.6855727133957554E-4</v>
      </c>
      <c r="F93">
        <f>'Stress Testing Data'!I87/'Stress Testing Data'!I86-1</f>
        <v>-1.465645044192998E-4</v>
      </c>
      <c r="G93">
        <f>'Stress Testing Data'!J87/'Stress Testing Data'!J86-1</f>
        <v>1.1001733595668028E-3</v>
      </c>
      <c r="H93">
        <f>'Stress Testing Data'!K87/'Stress Testing Data'!K86-1</f>
        <v>1.0139089454322958E-2</v>
      </c>
      <c r="I93">
        <f>'Stress Testing Data'!L87/'Stress Testing Data'!L86-1</f>
        <v>-1.2853965749996865E-2</v>
      </c>
      <c r="J93">
        <f>'Stress Testing Data'!M87/'Stress Testing Data'!M86-1</f>
        <v>-1.9935861275867106E-3</v>
      </c>
      <c r="K93">
        <f>'Stress Testing Data'!N87/'Stress Testing Data'!N86-1</f>
        <v>1.8962841491015681E-2</v>
      </c>
      <c r="L93">
        <f>'Stress Testing Data'!O87/'Stress Testing Data'!O86-1</f>
        <v>-1.2624238244816177E-2</v>
      </c>
      <c r="M93">
        <f>'Stress Testing Data'!P87/'Stress Testing Data'!P86-1</f>
        <v>3.0040248246799406E-2</v>
      </c>
      <c r="N93">
        <f>'Stress Testing Data'!Q87/'Stress Testing Data'!Q86-1</f>
        <v>4.4202014988452554E-3</v>
      </c>
      <c r="O93">
        <f>'Stress Testing Data'!R87/'Stress Testing Data'!R86-1</f>
        <v>5.2484067270515133E-3</v>
      </c>
      <c r="P93">
        <f>'Stress Testing Data'!S87/'Stress Testing Data'!S86-1</f>
        <v>1.6367455643084838E-3</v>
      </c>
      <c r="Q93">
        <f>'Stress Testing Data'!T87/'Stress Testing Data'!T86-1</f>
        <v>4.0715055122095833E-3</v>
      </c>
      <c r="R93">
        <f>'Stress Testing Data'!U87/'Stress Testing Data'!U86-1</f>
        <v>2.6725024281806231E-3</v>
      </c>
      <c r="S93">
        <f>'Stress Testing Data'!V87/'Stress Testing Data'!V86-1</f>
        <v>9.1577186922786602E-4</v>
      </c>
      <c r="T93" s="29">
        <v>39197</v>
      </c>
      <c r="X93">
        <f>'Stress Testing Data'!H88/'Stress Testing Data'!H86-1</f>
        <v>-7.6924012171493139E-3</v>
      </c>
      <c r="Y93">
        <f>'Stress Testing Data'!I88/'Stress Testing Data'!I86-1</f>
        <v>-2.8591876935457616E-3</v>
      </c>
      <c r="Z93">
        <f>'Stress Testing Data'!J88/'Stress Testing Data'!J86-1</f>
        <v>-4.3504416967133919E-3</v>
      </c>
      <c r="AA93">
        <f>'Stress Testing Data'!K88/'Stress Testing Data'!K86-1</f>
        <v>9.3487381879178155E-3</v>
      </c>
      <c r="AB93">
        <f>'Stress Testing Data'!L88/'Stress Testing Data'!L86-1</f>
        <v>-8.6089589088315099E-3</v>
      </c>
      <c r="AC93">
        <f>'Stress Testing Data'!M88/'Stress Testing Data'!M86-1</f>
        <v>3.9763188943746641E-3</v>
      </c>
      <c r="AD93">
        <f>'Stress Testing Data'!N88/'Stress Testing Data'!N86-1</f>
        <v>9.5677728806669027E-3</v>
      </c>
      <c r="AE93">
        <f>'Stress Testing Data'!O88/'Stress Testing Data'!O86-1</f>
        <v>-1.4378048247394304E-2</v>
      </c>
      <c r="AF93">
        <f>'Stress Testing Data'!P88/'Stress Testing Data'!P86-1</f>
        <v>1.2581988924298404E-2</v>
      </c>
      <c r="AG93">
        <f>'Stress Testing Data'!Q88/'Stress Testing Data'!Q86-1</f>
        <v>1.13636693145589E-2</v>
      </c>
      <c r="AH93">
        <f>'Stress Testing Data'!R88/'Stress Testing Data'!R86-1</f>
        <v>1.44815020171849E-2</v>
      </c>
      <c r="AI93">
        <f>'Stress Testing Data'!S88/'Stress Testing Data'!S86-1</f>
        <v>6.5917086869826669E-3</v>
      </c>
      <c r="AJ93">
        <f>'Stress Testing Data'!T88/'Stress Testing Data'!T86-1</f>
        <v>1.0631063400790453E-2</v>
      </c>
      <c r="AK93">
        <f>'Stress Testing Data'!U88/'Stress Testing Data'!U86-1</f>
        <v>3.3380880972411209E-3</v>
      </c>
      <c r="AL93">
        <f>'Stress Testing Data'!V88/'Stress Testing Data'!V86-1</f>
        <v>6.4102284189704317E-3</v>
      </c>
      <c r="AM93" s="29">
        <v>39198</v>
      </c>
      <c r="AQ93">
        <f>'Stress Testing Data'!H91/'Stress Testing Data'!H86-1</f>
        <v>-8.852517361398915E-3</v>
      </c>
      <c r="AR93">
        <f>'Stress Testing Data'!I91/'Stress Testing Data'!I86-1</f>
        <v>-2.5659712878649543E-3</v>
      </c>
      <c r="AS93">
        <f>'Stress Testing Data'!J91/'Stress Testing Data'!J86-1</f>
        <v>-1.9999358589872784E-4</v>
      </c>
      <c r="AT93">
        <f>'Stress Testing Data'!K91/'Stress Testing Data'!K86-1</f>
        <v>3.9786373453629675E-3</v>
      </c>
      <c r="AU93">
        <f>'Stress Testing Data'!L91/'Stress Testing Data'!L86-1</f>
        <v>-2.0045018746058019E-2</v>
      </c>
      <c r="AV93">
        <f>'Stress Testing Data'!M91/'Stress Testing Data'!M86-1</f>
        <v>-1.2962808872038045E-2</v>
      </c>
      <c r="AW93">
        <f>'Stress Testing Data'!N91/'Stress Testing Data'!N86-1</f>
        <v>1.2412641515637812E-2</v>
      </c>
      <c r="AX93">
        <f>'Stress Testing Data'!O91/'Stress Testing Data'!O86-1</f>
        <v>-1.2423244606492245E-2</v>
      </c>
      <c r="AY93">
        <f>'Stress Testing Data'!P91/'Stress Testing Data'!P86-1</f>
        <v>2.2196721529657459E-2</v>
      </c>
      <c r="AZ93">
        <f>'Stress Testing Data'!Q91/'Stress Testing Data'!Q86-1</f>
        <v>8.778603542540564E-3</v>
      </c>
      <c r="BA93">
        <f>'Stress Testing Data'!R91/'Stress Testing Data'!R86-1</f>
        <v>7.3865503830918833E-3</v>
      </c>
      <c r="BB93">
        <f>'Stress Testing Data'!S91/'Stress Testing Data'!S86-1</f>
        <v>3.5638282966647949E-3</v>
      </c>
      <c r="BC93">
        <f>'Stress Testing Data'!T91/'Stress Testing Data'!T86-1</f>
        <v>-2.4881602336793707E-3</v>
      </c>
      <c r="BD93">
        <f>'Stress Testing Data'!U91/'Stress Testing Data'!U86-1</f>
        <v>5.4183176263569166E-3</v>
      </c>
      <c r="BE93">
        <f>'Stress Testing Data'!V91/'Stress Testing Data'!V86-1</f>
        <v>3.6630001440991489E-3</v>
      </c>
      <c r="BF93" s="29">
        <v>39203</v>
      </c>
      <c r="BI93" s="90">
        <v>39752</v>
      </c>
      <c r="BJ93" s="89">
        <f>$B$5*('Stress Testing Data'!H484-'Stress Testing Data'!H483)+$B$6*('Stress Testing Data'!I484-'Stress Testing Data'!I483)+$B$7*('Stress Testing Data'!J484-'Stress Testing Data'!J483)+$B$8*('Stress Testing Data'!K484-'Stress Testing Data'!K483)+$B$9*('Stress Testing Data'!L484-'Stress Testing Data'!L483)+$B$10*('Stress Testing Data'!M484-'Stress Testing Data'!M483)+$B$11*('Stress Testing Data'!N484-'Stress Testing Data'!N483)+$B$12*('Stress Testing Data'!O484-'Stress Testing Data'!O483)+$B$13*('Stress Testing Data'!P484-'Stress Testing Data'!P483)+$B$14*('Stress Testing Data'!Q484-'Stress Testing Data'!Q483)+$B$15*('Stress Testing Data'!R484-'Stress Testing Data'!R483)+$B$16*('Stress Testing Data'!S484-'Stress Testing Data'!S483)+$B$17*('Stress Testing Data'!T484-'Stress Testing Data'!T483)+$B$18*('Stress Testing Data'!U484-'Stress Testing Data'!U483)+$B$19*('Stress Testing Data'!V484-'Stress Testing Data'!V483)</f>
        <v>-13435.266464855522</v>
      </c>
    </row>
    <row r="94" spans="5:62" x14ac:dyDescent="0.25">
      <c r="E94">
        <f>'Stress Testing Data'!H88/'Stress Testing Data'!H87-1</f>
        <v>-7.5251123582152912E-3</v>
      </c>
      <c r="F94">
        <f>'Stress Testing Data'!I88/'Stress Testing Data'!I87-1</f>
        <v>-2.71302082167868E-3</v>
      </c>
      <c r="G94">
        <f>'Stress Testing Data'!J88/'Stress Testing Data'!J87-1</f>
        <v>-5.4446250248749717E-3</v>
      </c>
      <c r="H94">
        <f>'Stress Testing Data'!K88/'Stress Testing Data'!K87-1</f>
        <v>-7.824182576994243E-4</v>
      </c>
      <c r="I94">
        <f>'Stress Testing Data'!L88/'Stress Testing Data'!L87-1</f>
        <v>4.3002825254629951E-3</v>
      </c>
      <c r="J94">
        <f>'Stress Testing Data'!M88/'Stress Testing Data'!M87-1</f>
        <v>5.981830315896719E-3</v>
      </c>
      <c r="K94">
        <f>'Stress Testing Data'!N88/'Stress Testing Data'!N87-1</f>
        <v>-9.2202269089630695E-3</v>
      </c>
      <c r="L94">
        <f>'Stress Testing Data'!O88/'Stress Testing Data'!O87-1</f>
        <v>-1.7762335987067113E-3</v>
      </c>
      <c r="M94">
        <f>'Stress Testing Data'!P88/'Stress Testing Data'!P87-1</f>
        <v>-1.6949104029882367E-2</v>
      </c>
      <c r="N94">
        <f>'Stress Testing Data'!Q88/'Stress Testing Data'!Q87-1</f>
        <v>6.9129113545827181E-3</v>
      </c>
      <c r="O94">
        <f>'Stress Testing Data'!R88/'Stress Testing Data'!R87-1</f>
        <v>9.1848892555772554E-3</v>
      </c>
      <c r="P94">
        <f>'Stress Testing Data'!S88/'Stress Testing Data'!S87-1</f>
        <v>4.9468663611003105E-3</v>
      </c>
      <c r="Q94">
        <f>'Stress Testing Data'!T88/'Stress Testing Data'!T87-1</f>
        <v>6.5329589103664265E-3</v>
      </c>
      <c r="R94">
        <f>'Stress Testing Data'!U88/'Stress Testing Data'!U87-1</f>
        <v>6.6381163086504102E-4</v>
      </c>
      <c r="S94">
        <f>'Stress Testing Data'!V88/'Stress Testing Data'!V87-1</f>
        <v>5.4894294846423719E-3</v>
      </c>
      <c r="T94" s="29">
        <v>39198</v>
      </c>
      <c r="X94">
        <f>'Stress Testing Data'!H89/'Stress Testing Data'!H87-1</f>
        <v>-7.8568668819772869E-3</v>
      </c>
      <c r="Y94">
        <f>'Stress Testing Data'!I89/'Stress Testing Data'!I87-1</f>
        <v>9.53202270133513E-4</v>
      </c>
      <c r="Z94">
        <f>'Stress Testing Data'!J89/'Stress Testing Data'!J87-1</f>
        <v>-2.4975595442037202E-3</v>
      </c>
      <c r="AA94">
        <f>'Stress Testing Data'!K89/'Stress Testing Data'!K87-1</f>
        <v>-9.0282169328703699E-4</v>
      </c>
      <c r="AB94">
        <f>'Stress Testing Data'!L89/'Stress Testing Data'!L87-1</f>
        <v>3.4068196482417434E-4</v>
      </c>
      <c r="AC94">
        <f>'Stress Testing Data'!M89/'Stress Testing Data'!M87-1</f>
        <v>-8.7111867923095332E-4</v>
      </c>
      <c r="AD94">
        <f>'Stress Testing Data'!N89/'Stress Testing Data'!N87-1</f>
        <v>7.9928430301554609E-3</v>
      </c>
      <c r="AE94">
        <f>'Stress Testing Data'!O89/'Stress Testing Data'!O87-1</f>
        <v>5.1805232132380308E-3</v>
      </c>
      <c r="AF94">
        <f>'Stress Testing Data'!P89/'Stress Testing Data'!P87-1</f>
        <v>-1.840066704840726E-2</v>
      </c>
      <c r="AG94">
        <f>'Stress Testing Data'!Q89/'Stress Testing Data'!Q87-1</f>
        <v>7.3233953503981652E-3</v>
      </c>
      <c r="AH94">
        <f>'Stress Testing Data'!R89/'Stress Testing Data'!R87-1</f>
        <v>1.2472174895545862E-2</v>
      </c>
      <c r="AI94">
        <f>'Stress Testing Data'!S89/'Stress Testing Data'!S87-1</f>
        <v>5.7758606218838437E-3</v>
      </c>
      <c r="AJ94">
        <f>'Stress Testing Data'!T89/'Stress Testing Data'!T87-1</f>
        <v>8.1098837307977956E-3</v>
      </c>
      <c r="AK94">
        <f>'Stress Testing Data'!U89/'Stress Testing Data'!U87-1</f>
        <v>2.1673380845568246E-3</v>
      </c>
      <c r="AL94">
        <f>'Stress Testing Data'!V89/'Stress Testing Data'!V87-1</f>
        <v>9.1490782253735858E-3</v>
      </c>
      <c r="AM94" s="29">
        <v>39199</v>
      </c>
      <c r="AQ94">
        <f>'Stress Testing Data'!H92/'Stress Testing Data'!H87-1</f>
        <v>-1.1821560064316783E-2</v>
      </c>
      <c r="AR94">
        <f>'Stress Testing Data'!I92/'Stress Testing Data'!I87-1</f>
        <v>-3.299627005527106E-3</v>
      </c>
      <c r="AS94">
        <f>'Stress Testing Data'!J92/'Stress Testing Data'!J87-1</f>
        <v>-6.2437797703155384E-3</v>
      </c>
      <c r="AT94">
        <f>'Stress Testing Data'!K92/'Stress Testing Data'!K87-1</f>
        <v>3.3435421841798707E-4</v>
      </c>
      <c r="AU94">
        <f>'Stress Testing Data'!L92/'Stress Testing Data'!L87-1</f>
        <v>-2.3491613004616996E-3</v>
      </c>
      <c r="AV94">
        <f>'Stress Testing Data'!M92/'Stress Testing Data'!M87-1</f>
        <v>-7.6585385803702444E-3</v>
      </c>
      <c r="AW94">
        <f>'Stress Testing Data'!N92/'Stress Testing Data'!N87-1</f>
        <v>-1.125593242688383E-2</v>
      </c>
      <c r="AX94">
        <f>'Stress Testing Data'!O92/'Stress Testing Data'!O87-1</f>
        <v>-3.9411622959248938E-3</v>
      </c>
      <c r="AY94">
        <f>'Stress Testing Data'!P92/'Stress Testing Data'!P87-1</f>
        <v>4.8904998103562747E-3</v>
      </c>
      <c r="AZ94">
        <f>'Stress Testing Data'!Q92/'Stress Testing Data'!Q87-1</f>
        <v>4.8372155796989613E-3</v>
      </c>
      <c r="BA94">
        <f>'Stress Testing Data'!R92/'Stress Testing Data'!R87-1</f>
        <v>1.9336269257204108E-3</v>
      </c>
      <c r="BB94">
        <f>'Stress Testing Data'!S92/'Stress Testing Data'!S87-1</f>
        <v>9.0046155319689625E-3</v>
      </c>
      <c r="BC94">
        <f>'Stress Testing Data'!T92/'Stress Testing Data'!T87-1</f>
        <v>7.4341048448758329E-3</v>
      </c>
      <c r="BD94">
        <f>'Stress Testing Data'!U92/'Stress Testing Data'!U87-1</f>
        <v>4.7487376919441715E-3</v>
      </c>
      <c r="BE94">
        <f>'Stress Testing Data'!V92/'Stress Testing Data'!V87-1</f>
        <v>8.6916112261685718E-3</v>
      </c>
      <c r="BF94" s="29">
        <v>39204</v>
      </c>
      <c r="BI94" s="90">
        <v>39755</v>
      </c>
      <c r="BJ94" s="89">
        <f>$B$5*('Stress Testing Data'!H485-'Stress Testing Data'!H484)+$B$6*('Stress Testing Data'!I485-'Stress Testing Data'!I484)+$B$7*('Stress Testing Data'!J485-'Stress Testing Data'!J484)+$B$8*('Stress Testing Data'!K485-'Stress Testing Data'!K484)+$B$9*('Stress Testing Data'!L485-'Stress Testing Data'!L484)+$B$10*('Stress Testing Data'!M485-'Stress Testing Data'!M484)+$B$11*('Stress Testing Data'!N485-'Stress Testing Data'!N484)+$B$12*('Stress Testing Data'!O485-'Stress Testing Data'!O484)+$B$13*('Stress Testing Data'!P485-'Stress Testing Data'!P484)+$B$14*('Stress Testing Data'!Q485-'Stress Testing Data'!Q484)+$B$15*('Stress Testing Data'!R485-'Stress Testing Data'!R484)+$B$16*('Stress Testing Data'!S485-'Stress Testing Data'!S484)+$B$17*('Stress Testing Data'!T485-'Stress Testing Data'!T484)+$B$18*('Stress Testing Data'!U485-'Stress Testing Data'!U484)+$B$19*('Stress Testing Data'!V485-'Stress Testing Data'!V484)</f>
        <v>13846.508683171123</v>
      </c>
    </row>
    <row r="95" spans="5:62" x14ac:dyDescent="0.25">
      <c r="E95">
        <f>'Stress Testing Data'!H89/'Stress Testing Data'!H88-1</f>
        <v>-3.342699426382989E-4</v>
      </c>
      <c r="F95">
        <f>'Stress Testing Data'!I89/'Stress Testing Data'!I88-1</f>
        <v>3.6761966899767629E-3</v>
      </c>
      <c r="G95">
        <f>'Stress Testing Data'!J89/'Stress Testing Data'!J88-1</f>
        <v>2.9631989880352094E-3</v>
      </c>
      <c r="H95">
        <f>'Stress Testing Data'!K89/'Stress Testing Data'!K88-1</f>
        <v>-1.20497715199952E-4</v>
      </c>
      <c r="I95">
        <f>'Stress Testing Data'!L89/'Stress Testing Data'!L88-1</f>
        <v>-3.9426460686456943E-3</v>
      </c>
      <c r="J95">
        <f>'Stress Testing Data'!M89/'Stress Testing Data'!M88-1</f>
        <v>-6.8121995732026708E-3</v>
      </c>
      <c r="K95">
        <f>'Stress Testing Data'!N89/'Stress Testing Data'!N88-1</f>
        <v>1.7373255295086709E-2</v>
      </c>
      <c r="L95">
        <f>'Stress Testing Data'!O89/'Stress Testing Data'!O88-1</f>
        <v>6.9691356247956193E-3</v>
      </c>
      <c r="M95">
        <f>'Stress Testing Data'!P89/'Stress Testing Data'!P88-1</f>
        <v>-1.4765898942520339E-3</v>
      </c>
      <c r="N95">
        <f>'Stress Testing Data'!Q89/'Stress Testing Data'!Q88-1</f>
        <v>4.0766583801499223E-4</v>
      </c>
      <c r="O95">
        <f>'Stress Testing Data'!R89/'Stress Testing Data'!R88-1</f>
        <v>3.2573670840370106E-3</v>
      </c>
      <c r="P95">
        <f>'Stress Testing Data'!S89/'Stress Testing Data'!S88-1</f>
        <v>8.2491352382185745E-4</v>
      </c>
      <c r="Q95">
        <f>'Stress Testing Data'!T89/'Stress Testing Data'!T88-1</f>
        <v>1.5666897009896097E-3</v>
      </c>
      <c r="R95">
        <f>'Stress Testing Data'!U89/'Stress Testing Data'!U88-1</f>
        <v>1.5025290574279815E-3</v>
      </c>
      <c r="S95">
        <f>'Stress Testing Data'!V89/'Stress Testing Data'!V88-1</f>
        <v>3.6396690342204163E-3</v>
      </c>
      <c r="T95" s="29">
        <v>39199</v>
      </c>
      <c r="X95">
        <f>'Stress Testing Data'!H90/'Stress Testing Data'!H88-1</f>
        <v>-3.342699426382989E-4</v>
      </c>
      <c r="Y95">
        <f>'Stress Testing Data'!I90/'Stress Testing Data'!I88-1</f>
        <v>3.4555880766522495E-3</v>
      </c>
      <c r="Z95">
        <f>'Stress Testing Data'!J90/'Stress Testing Data'!J88-1</f>
        <v>2.9631989880352094E-3</v>
      </c>
      <c r="AA95">
        <f>'Stress Testing Data'!K90/'Stress Testing Data'!K88-1</f>
        <v>-7.9504800955747523E-3</v>
      </c>
      <c r="AB95">
        <f>'Stress Testing Data'!L90/'Stress Testing Data'!L88-1</f>
        <v>-3.9426460686456943E-3</v>
      </c>
      <c r="AC95">
        <f>'Stress Testing Data'!M90/'Stress Testing Data'!M88-1</f>
        <v>-1.6872039158320806E-2</v>
      </c>
      <c r="AD95">
        <f>'Stress Testing Data'!N90/'Stress Testing Data'!N88-1</f>
        <v>1.0496686635005359E-2</v>
      </c>
      <c r="AE95">
        <f>'Stress Testing Data'!O90/'Stress Testing Data'!O88-1</f>
        <v>9.2494285464470583E-3</v>
      </c>
      <c r="AF95">
        <f>'Stress Testing Data'!P90/'Stress Testing Data'!P88-1</f>
        <v>-1.7218701930239888E-2</v>
      </c>
      <c r="AG95">
        <f>'Stress Testing Data'!Q90/'Stress Testing Data'!Q88-1</f>
        <v>-6.6352766957957776E-3</v>
      </c>
      <c r="AH95">
        <f>'Stress Testing Data'!R90/'Stress Testing Data'!R88-1</f>
        <v>-9.7719185208710035E-3</v>
      </c>
      <c r="AI95">
        <f>'Stress Testing Data'!S90/'Stress Testing Data'!S88-1</f>
        <v>-2.5798744681622132E-3</v>
      </c>
      <c r="AJ95">
        <f>'Stress Testing Data'!T90/'Stress Testing Data'!T88-1</f>
        <v>-1.298121946729347E-2</v>
      </c>
      <c r="AK95">
        <f>'Stress Testing Data'!U90/'Stress Testing Data'!U88-1</f>
        <v>-3.6250903234791299E-4</v>
      </c>
      <c r="AL95">
        <f>'Stress Testing Data'!V90/'Stress Testing Data'!V88-1</f>
        <v>-8.6441597209265808E-3</v>
      </c>
      <c r="AM95" s="29">
        <v>39202</v>
      </c>
      <c r="AQ95">
        <f>'Stress Testing Data'!H93/'Stress Testing Data'!H88-1</f>
        <v>-6.8094830633963488E-3</v>
      </c>
      <c r="AR95">
        <f>'Stress Testing Data'!I93/'Stress Testing Data'!I88-1</f>
        <v>-3.7497328944182673E-3</v>
      </c>
      <c r="AS95">
        <f>'Stress Testing Data'!J93/'Stress Testing Data'!J88-1</f>
        <v>-1.8080465164704851E-3</v>
      </c>
      <c r="AT95">
        <f>'Stress Testing Data'!K93/'Stress Testing Data'!K88-1</f>
        <v>5.447558740798053E-3</v>
      </c>
      <c r="AU95">
        <f>'Stress Testing Data'!L93/'Stress Testing Data'!L88-1</f>
        <v>-6.620971776691742E-3</v>
      </c>
      <c r="AV95">
        <f>'Stress Testing Data'!M93/'Stress Testing Data'!M88-1</f>
        <v>8.0662031079192786E-4</v>
      </c>
      <c r="AW95">
        <f>'Stress Testing Data'!N93/'Stress Testing Data'!N88-1</f>
        <v>-4.6327815170021935E-3</v>
      </c>
      <c r="AX95">
        <f>'Stress Testing Data'!O93/'Stress Testing Data'!O88-1</f>
        <v>1.3345230356380355E-2</v>
      </c>
      <c r="AY95">
        <f>'Stress Testing Data'!P93/'Stress Testing Data'!P88-1</f>
        <v>4.3364658390719901E-2</v>
      </c>
      <c r="AZ95">
        <f>'Stress Testing Data'!Q93/'Stress Testing Data'!Q88-1</f>
        <v>2.6437353587487333E-3</v>
      </c>
      <c r="BA95">
        <f>'Stress Testing Data'!R93/'Stress Testing Data'!R88-1</f>
        <v>-2.2993071927767117E-3</v>
      </c>
      <c r="BB95">
        <f>'Stress Testing Data'!S93/'Stress Testing Data'!S88-1</f>
        <v>5.5859615351863123E-3</v>
      </c>
      <c r="BC95">
        <f>'Stress Testing Data'!T93/'Stress Testing Data'!T88-1</f>
        <v>5.3715685306681138E-3</v>
      </c>
      <c r="BD95">
        <f>'Stress Testing Data'!U93/'Stress Testing Data'!U88-1</f>
        <v>6.2198449190409288E-3</v>
      </c>
      <c r="BE95">
        <f>'Stress Testing Data'!V93/'Stress Testing Data'!V88-1</f>
        <v>8.1892770211344779E-3</v>
      </c>
      <c r="BF95" s="29">
        <v>39205</v>
      </c>
      <c r="BI95" s="90">
        <v>39756</v>
      </c>
      <c r="BJ95" s="89">
        <f>$B$5*('Stress Testing Data'!H486-'Stress Testing Data'!H485)+$B$6*('Stress Testing Data'!I486-'Stress Testing Data'!I485)+$B$7*('Stress Testing Data'!J486-'Stress Testing Data'!J485)+$B$8*('Stress Testing Data'!K486-'Stress Testing Data'!K485)+$B$9*('Stress Testing Data'!L486-'Stress Testing Data'!L485)+$B$10*('Stress Testing Data'!M486-'Stress Testing Data'!M485)+$B$11*('Stress Testing Data'!N486-'Stress Testing Data'!N485)+$B$12*('Stress Testing Data'!O486-'Stress Testing Data'!O485)+$B$13*('Stress Testing Data'!P486-'Stress Testing Data'!P485)+$B$14*('Stress Testing Data'!Q486-'Stress Testing Data'!Q485)+$B$15*('Stress Testing Data'!R486-'Stress Testing Data'!R485)+$B$16*('Stress Testing Data'!S486-'Stress Testing Data'!S485)+$B$17*('Stress Testing Data'!T486-'Stress Testing Data'!T485)+$B$18*('Stress Testing Data'!U486-'Stress Testing Data'!U485)+$B$19*('Stress Testing Data'!V486-'Stress Testing Data'!V485)</f>
        <v>18944.422723446041</v>
      </c>
    </row>
    <row r="96" spans="5:62" x14ac:dyDescent="0.25">
      <c r="E96">
        <f>'Stress Testing Data'!H90/'Stress Testing Data'!H89-1</f>
        <v>0</v>
      </c>
      <c r="F96">
        <f>'Stress Testing Data'!I90/'Stress Testing Data'!I89-1</f>
        <v>-2.1980058314829964E-4</v>
      </c>
      <c r="G96">
        <f>'Stress Testing Data'!J90/'Stress Testing Data'!J89-1</f>
        <v>0</v>
      </c>
      <c r="H96">
        <f>'Stress Testing Data'!K90/'Stress Testing Data'!K89-1</f>
        <v>-7.830925989064319E-3</v>
      </c>
      <c r="I96">
        <f>'Stress Testing Data'!L90/'Stress Testing Data'!L89-1</f>
        <v>0</v>
      </c>
      <c r="J96">
        <f>'Stress Testing Data'!M90/'Stress Testing Data'!M89-1</f>
        <v>-1.0128839259599398E-2</v>
      </c>
      <c r="K96">
        <f>'Stress Testing Data'!N90/'Stress Testing Data'!N89-1</f>
        <v>-6.759140388535978E-3</v>
      </c>
      <c r="L96">
        <f>'Stress Testing Data'!O90/'Stress Testing Data'!O89-1</f>
        <v>2.2645112357257968E-3</v>
      </c>
      <c r="M96">
        <f>'Stress Testing Data'!P90/'Stress Testing Data'!P89-1</f>
        <v>-1.5765391053095823E-2</v>
      </c>
      <c r="N96">
        <f>'Stress Testing Data'!Q90/'Stress Testing Data'!Q89-1</f>
        <v>-7.0400725367403272E-3</v>
      </c>
      <c r="O96">
        <f>'Stress Testing Data'!R90/'Stress Testing Data'!R89-1</f>
        <v>-1.2986982236450006E-2</v>
      </c>
      <c r="P96">
        <f>'Stress Testing Data'!S90/'Stress Testing Data'!S89-1</f>
        <v>-3.4019816513121137E-3</v>
      </c>
      <c r="Q96">
        <f>'Stress Testing Data'!T90/'Stress Testing Data'!T89-1</f>
        <v>-1.4525152761047044E-2</v>
      </c>
      <c r="R96">
        <f>'Stress Testing Data'!U90/'Stress Testing Data'!U89-1</f>
        <v>-1.8622400200338785E-3</v>
      </c>
      <c r="S96">
        <f>'Stress Testing Data'!V90/'Stress Testing Data'!V89-1</f>
        <v>-1.2239281820105252E-2</v>
      </c>
      <c r="T96" s="29">
        <v>39202</v>
      </c>
      <c r="X96">
        <f>'Stress Testing Data'!H91/'Stress Testing Data'!H89-1</f>
        <v>-8.3511861525631392E-4</v>
      </c>
      <c r="Y96">
        <f>'Stress Testing Data'!I91/'Stress Testing Data'!I89-1</f>
        <v>-3.369751649792474E-3</v>
      </c>
      <c r="Z96">
        <f>'Stress Testing Data'!J91/'Stress Testing Data'!J89-1</f>
        <v>1.2018230604613489E-3</v>
      </c>
      <c r="AA96">
        <f>'Stress Testing Data'!K91/'Stress Testing Data'!K89-1</f>
        <v>-5.20049110166243E-3</v>
      </c>
      <c r="AB96">
        <f>'Stress Testing Data'!L91/'Stress Testing Data'!L89-1</f>
        <v>-7.6227751765970408E-3</v>
      </c>
      <c r="AC96">
        <f>'Stress Testing Data'!M91/'Stress Testing Data'!M89-1</f>
        <v>-1.0128839259599398E-2</v>
      </c>
      <c r="AD96">
        <f>'Stress Testing Data'!N91/'Stress Testing Data'!N89-1</f>
        <v>-1.4306792205967644E-2</v>
      </c>
      <c r="AE96">
        <f>'Stress Testing Data'!O91/'Stress Testing Data'!O89-1</f>
        <v>-4.9513093680275677E-3</v>
      </c>
      <c r="AF96">
        <f>'Stress Testing Data'!P91/'Stress Testing Data'!P89-1</f>
        <v>1.0988078086902053E-2</v>
      </c>
      <c r="AG96">
        <f>'Stress Testing Data'!Q91/'Stress Testing Data'!Q89-1</f>
        <v>-2.9624781427900482E-3</v>
      </c>
      <c r="AH96">
        <f>'Stress Testing Data'!R91/'Stress Testing Data'!R89-1</f>
        <v>-1.0217756847294091E-2</v>
      </c>
      <c r="AI96">
        <f>'Stress Testing Data'!S91/'Stress Testing Data'!S89-1</f>
        <v>-3.829806451275064E-3</v>
      </c>
      <c r="AJ96">
        <f>'Stress Testing Data'!T91/'Stress Testing Data'!T89-1</f>
        <v>-1.4525152761047044E-2</v>
      </c>
      <c r="AK96">
        <f>'Stress Testing Data'!U91/'Stress Testing Data'!U89-1</f>
        <v>5.6992325853100212E-4</v>
      </c>
      <c r="AL96">
        <f>'Stress Testing Data'!V91/'Stress Testing Data'!V89-1</f>
        <v>-6.3463006816739664E-3</v>
      </c>
      <c r="AM96" s="29">
        <v>39203</v>
      </c>
      <c r="AQ96">
        <f>'Stress Testing Data'!H94/'Stress Testing Data'!H89-1</f>
        <v>-3.9959785055287966E-3</v>
      </c>
      <c r="AR96">
        <f>'Stress Testing Data'!I94/'Stress Testing Data'!I89-1</f>
        <v>-4.3953130516573014E-3</v>
      </c>
      <c r="AS96">
        <f>'Stress Testing Data'!J94/'Stress Testing Data'!J89-1</f>
        <v>-2.0530621625413081E-3</v>
      </c>
      <c r="AT96">
        <f>'Stress Testing Data'!K94/'Stress Testing Data'!K89-1</f>
        <v>7.7305944456032005E-3</v>
      </c>
      <c r="AU96">
        <f>'Stress Testing Data'!L94/'Stress Testing Data'!L89-1</f>
        <v>-2.6889271962853289E-3</v>
      </c>
      <c r="AV96">
        <f>'Stress Testing Data'!M94/'Stress Testing Data'!M89-1</f>
        <v>1.5487838731932602E-2</v>
      </c>
      <c r="AW96">
        <f>'Stress Testing Data'!N94/'Stress Testing Data'!N89-1</f>
        <v>-2.9451656985404084E-2</v>
      </c>
      <c r="AX96">
        <f>'Stress Testing Data'!O94/'Stress Testing Data'!O89-1</f>
        <v>1.2369284767523858E-2</v>
      </c>
      <c r="AY96">
        <f>'Stress Testing Data'!P94/'Stress Testing Data'!P89-1</f>
        <v>4.9434687825928858E-2</v>
      </c>
      <c r="AZ96">
        <f>'Stress Testing Data'!Q94/'Stress Testing Data'!Q89-1</f>
        <v>-4.7117714218569695E-4</v>
      </c>
      <c r="BA96">
        <f>'Stress Testing Data'!R94/'Stress Testing Data'!R89-1</f>
        <v>-1.1554649399017625E-2</v>
      </c>
      <c r="BB96">
        <f>'Stress Testing Data'!S94/'Stress Testing Data'!S89-1</f>
        <v>2.7316646202635297E-3</v>
      </c>
      <c r="BC96">
        <f>'Stress Testing Data'!T94/'Stress Testing Data'!T89-1</f>
        <v>-4.4692695760304435E-3</v>
      </c>
      <c r="BD96">
        <f>'Stress Testing Data'!U94/'Stress Testing Data'!U89-1</f>
        <v>4.359273927798446E-3</v>
      </c>
      <c r="BE96">
        <f>'Stress Testing Data'!V94/'Stress Testing Data'!V89-1</f>
        <v>9.0663908648536129E-4</v>
      </c>
      <c r="BF96" s="29">
        <v>39206</v>
      </c>
      <c r="BI96" s="90">
        <v>39757</v>
      </c>
      <c r="BJ96" s="89">
        <f>$B$5*('Stress Testing Data'!H487-'Stress Testing Data'!H486)+$B$6*('Stress Testing Data'!I487-'Stress Testing Data'!I486)+$B$7*('Stress Testing Data'!J487-'Stress Testing Data'!J486)+$B$8*('Stress Testing Data'!K487-'Stress Testing Data'!K486)+$B$9*('Stress Testing Data'!L487-'Stress Testing Data'!L486)+$B$10*('Stress Testing Data'!M487-'Stress Testing Data'!M486)+$B$11*('Stress Testing Data'!N487-'Stress Testing Data'!N486)+$B$12*('Stress Testing Data'!O487-'Stress Testing Data'!O486)+$B$13*('Stress Testing Data'!P487-'Stress Testing Data'!P486)+$B$14*('Stress Testing Data'!Q487-'Stress Testing Data'!Q486)+$B$15*('Stress Testing Data'!R487-'Stress Testing Data'!R486)+$B$16*('Stress Testing Data'!S487-'Stress Testing Data'!S486)+$B$17*('Stress Testing Data'!T487-'Stress Testing Data'!T486)+$B$18*('Stress Testing Data'!U487-'Stress Testing Data'!U486)+$B$19*('Stress Testing Data'!V487-'Stress Testing Data'!V486)</f>
        <v>-1572.1287372522056</v>
      </c>
    </row>
    <row r="97" spans="5:62" x14ac:dyDescent="0.25">
      <c r="E97">
        <f>'Stress Testing Data'!H91/'Stress Testing Data'!H90-1</f>
        <v>-8.3511861525631392E-4</v>
      </c>
      <c r="F97">
        <f>'Stress Testing Data'!I91/'Stress Testing Data'!I90-1</f>
        <v>-3.1506435799403265E-3</v>
      </c>
      <c r="G97">
        <f>'Stress Testing Data'!J91/'Stress Testing Data'!J90-1</f>
        <v>1.2018230604613489E-3</v>
      </c>
      <c r="H97">
        <f>'Stress Testing Data'!K91/'Stress Testing Data'!K90-1</f>
        <v>2.651196208694806E-3</v>
      </c>
      <c r="I97">
        <f>'Stress Testing Data'!L91/'Stress Testing Data'!L90-1</f>
        <v>-7.6227751765970408E-3</v>
      </c>
      <c r="J97">
        <f>'Stress Testing Data'!M91/'Stress Testing Data'!M90-1</f>
        <v>0</v>
      </c>
      <c r="K97">
        <f>'Stress Testing Data'!N91/'Stress Testing Data'!N90-1</f>
        <v>-7.5990146240904055E-3</v>
      </c>
      <c r="L97">
        <f>'Stress Testing Data'!O91/'Stress Testing Data'!O90-1</f>
        <v>-7.1995172161256615E-3</v>
      </c>
      <c r="M97">
        <f>'Stress Testing Data'!P91/'Stress Testing Data'!P90-1</f>
        <v>2.718200406366833E-2</v>
      </c>
      <c r="N97">
        <f>'Stress Testing Data'!Q91/'Stress Testing Data'!Q90-1</f>
        <v>4.1065044833858977E-3</v>
      </c>
      <c r="O97">
        <f>'Stress Testing Data'!R91/'Stress Testing Data'!R90-1</f>
        <v>2.8056624779182471E-3</v>
      </c>
      <c r="P97">
        <f>'Stress Testing Data'!S91/'Stress Testing Data'!S90-1</f>
        <v>-4.2928522040597272E-4</v>
      </c>
      <c r="Q97">
        <f>'Stress Testing Data'!T91/'Stress Testing Data'!T90-1</f>
        <v>0</v>
      </c>
      <c r="R97">
        <f>'Stress Testing Data'!U91/'Stress Testing Data'!U90-1</f>
        <v>2.4367010006851597E-3</v>
      </c>
      <c r="S97">
        <f>'Stress Testing Data'!V91/'Stress Testing Data'!V90-1</f>
        <v>5.9660007023665251E-3</v>
      </c>
      <c r="T97" s="29">
        <v>39203</v>
      </c>
      <c r="X97">
        <f>'Stress Testing Data'!H92/'Stress Testing Data'!H90-1</f>
        <v>-3.9960899289597229E-3</v>
      </c>
      <c r="Y97">
        <f>'Stress Testing Data'!I92/'Stress Testing Data'!I90-1</f>
        <v>-4.0298645129800414E-3</v>
      </c>
      <c r="Z97">
        <f>'Stress Testing Data'!J92/'Stress Testing Data'!J90-1</f>
        <v>-3.7556000608880424E-3</v>
      </c>
      <c r="AA97">
        <f>'Stress Testing Data'!K92/'Stress Testing Data'!K90-1</f>
        <v>9.1408007938353908E-3</v>
      </c>
      <c r="AB97">
        <f>'Stress Testing Data'!L92/'Stress Testing Data'!L90-1</f>
        <v>-2.6889271962853289E-3</v>
      </c>
      <c r="AC97">
        <f>'Stress Testing Data'!M92/'Stress Testing Data'!M90-1</f>
        <v>3.3696320161469284E-3</v>
      </c>
      <c r="AD97">
        <f>'Stress Testing Data'!N92/'Stress Testing Data'!N90-1</f>
        <v>-1.242095759127293E-2</v>
      </c>
      <c r="AE97">
        <f>'Stress Testing Data'!O92/'Stress Testing Data'!O90-1</f>
        <v>-1.1313565489670219E-2</v>
      </c>
      <c r="AF97">
        <f>'Stress Testing Data'!P92/'Stress Testing Data'!P90-1</f>
        <v>4.0125763122869307E-2</v>
      </c>
      <c r="AG97">
        <f>'Stress Testing Data'!Q92/'Stress Testing Data'!Q90-1</f>
        <v>4.6043828630621952E-3</v>
      </c>
      <c r="AH97">
        <f>'Stress Testing Data'!R92/'Stress Testing Data'!R90-1</f>
        <v>2.6121780588115318E-3</v>
      </c>
      <c r="AI97">
        <f>'Stress Testing Data'!S92/'Stress Testing Data'!S90-1</f>
        <v>6.6347661703545224E-3</v>
      </c>
      <c r="AJ97">
        <f>'Stress Testing Data'!T92/'Stress Testing Data'!T90-1</f>
        <v>1.4059019683319463E-2</v>
      </c>
      <c r="AK97">
        <f>'Stress Testing Data'!U92/'Stress Testing Data'!U90-1</f>
        <v>4.4463371081711056E-3</v>
      </c>
      <c r="AL97">
        <f>'Stress Testing Data'!V92/'Stress Testing Data'!V90-1</f>
        <v>1.1932001404732828E-2</v>
      </c>
      <c r="AM97" s="29">
        <v>39204</v>
      </c>
      <c r="AQ97">
        <f>'Stress Testing Data'!H95/'Stress Testing Data'!H90-1</f>
        <v>-3.6642709514770333E-3</v>
      </c>
      <c r="AR97">
        <f>'Stress Testing Data'!I95/'Stress Testing Data'!I90-1</f>
        <v>-3.370405140394106E-3</v>
      </c>
      <c r="AS97">
        <f>'Stress Testing Data'!J95/'Stress Testing Data'!J90-1</f>
        <v>-1.9528953172894825E-3</v>
      </c>
      <c r="AT97">
        <f>'Stress Testing Data'!K95/'Stress Testing Data'!K90-1</f>
        <v>1.828827178157999E-2</v>
      </c>
      <c r="AU97">
        <f>'Stress Testing Data'!L95/'Stress Testing Data'!L90-1</f>
        <v>1.3587667375347667E-2</v>
      </c>
      <c r="AV97">
        <f>'Stress Testing Data'!M95/'Stress Testing Data'!M90-1</f>
        <v>2.8824197292358633E-2</v>
      </c>
      <c r="AW97">
        <f>'Stress Testing Data'!N95/'Stress Testing Data'!N90-1</f>
        <v>-3.1438357147155593E-2</v>
      </c>
      <c r="AX97">
        <f>'Stress Testing Data'!O95/'Stress Testing Data'!O90-1</f>
        <v>1.1122539770344053E-2</v>
      </c>
      <c r="AY97">
        <f>'Stress Testing Data'!P95/'Stress Testing Data'!P90-1</f>
        <v>3.4971350832862402E-2</v>
      </c>
      <c r="AZ97">
        <f>'Stress Testing Data'!Q95/'Stress Testing Data'!Q90-1</f>
        <v>7.338384574068213E-3</v>
      </c>
      <c r="BA97">
        <f>'Stress Testing Data'!R95/'Stress Testing Data'!R90-1</f>
        <v>1.5566407414153716E-3</v>
      </c>
      <c r="BB97">
        <f>'Stress Testing Data'!S95/'Stress Testing Data'!S90-1</f>
        <v>6.6496521443408785E-3</v>
      </c>
      <c r="BC97">
        <f>'Stress Testing Data'!T95/'Stress Testing Data'!T90-1</f>
        <v>1.0204099285933577E-2</v>
      </c>
      <c r="BD97">
        <f>'Stress Testing Data'!U95/'Stress Testing Data'!U90-1</f>
        <v>6.2011929454066639E-3</v>
      </c>
      <c r="BE97">
        <f>'Stress Testing Data'!V95/'Stress Testing Data'!V90-1</f>
        <v>1.3308811197527692E-2</v>
      </c>
      <c r="BF97" s="29">
        <v>39209</v>
      </c>
      <c r="BI97" s="90">
        <v>39758</v>
      </c>
      <c r="BJ97" s="89">
        <f>$B$5*('Stress Testing Data'!H488-'Stress Testing Data'!H487)+$B$6*('Stress Testing Data'!I488-'Stress Testing Data'!I487)+$B$7*('Stress Testing Data'!J488-'Stress Testing Data'!J487)+$B$8*('Stress Testing Data'!K488-'Stress Testing Data'!K487)+$B$9*('Stress Testing Data'!L488-'Stress Testing Data'!L487)+$B$10*('Stress Testing Data'!M488-'Stress Testing Data'!M487)+$B$11*('Stress Testing Data'!N488-'Stress Testing Data'!N487)+$B$12*('Stress Testing Data'!O488-'Stress Testing Data'!O487)+$B$13*('Stress Testing Data'!P488-'Stress Testing Data'!P487)+$B$14*('Stress Testing Data'!Q488-'Stress Testing Data'!Q487)+$B$15*('Stress Testing Data'!R488-'Stress Testing Data'!R487)+$B$16*('Stress Testing Data'!S488-'Stress Testing Data'!S487)+$B$17*('Stress Testing Data'!T488-'Stress Testing Data'!T487)+$B$18*('Stress Testing Data'!U488-'Stress Testing Data'!U487)+$B$19*('Stress Testing Data'!V488-'Stress Testing Data'!V487)</f>
        <v>-49845.733956899494</v>
      </c>
    </row>
    <row r="98" spans="5:62" x14ac:dyDescent="0.25">
      <c r="E98">
        <f>'Stress Testing Data'!H92/'Stress Testing Data'!H91-1</f>
        <v>-3.1636133060667371E-3</v>
      </c>
      <c r="F98">
        <f>'Stress Testing Data'!I92/'Stress Testing Data'!I91-1</f>
        <v>-8.8199980004732836E-4</v>
      </c>
      <c r="G98">
        <f>'Stress Testing Data'!J92/'Stress Testing Data'!J91-1</f>
        <v>-4.9514723277226391E-3</v>
      </c>
      <c r="H98">
        <f>'Stress Testing Data'!K92/'Stress Testing Data'!K91-1</f>
        <v>6.4724448638566745E-3</v>
      </c>
      <c r="I98">
        <f>'Stress Testing Data'!L92/'Stress Testing Data'!L91-1</f>
        <v>4.9717464860095095E-3</v>
      </c>
      <c r="J98">
        <f>'Stress Testing Data'!M92/'Stress Testing Data'!M91-1</f>
        <v>3.3696320161469284E-3</v>
      </c>
      <c r="K98">
        <f>'Stress Testing Data'!N92/'Stress Testing Data'!N91-1</f>
        <v>-4.8588655576112805E-3</v>
      </c>
      <c r="L98">
        <f>'Stress Testing Data'!O92/'Stress Testing Data'!O91-1</f>
        <v>-4.1438822249647567E-3</v>
      </c>
      <c r="M98">
        <f>'Stress Testing Data'!P92/'Stress Testing Data'!P91-1</f>
        <v>1.2601232311307609E-2</v>
      </c>
      <c r="N98">
        <f>'Stress Testing Data'!Q92/'Stress Testing Data'!Q91-1</f>
        <v>4.9584220145315605E-4</v>
      </c>
      <c r="O98">
        <f>'Stress Testing Data'!R92/'Stress Testing Data'!R91-1</f>
        <v>-1.9294308593009735E-4</v>
      </c>
      <c r="P98">
        <f>'Stress Testing Data'!S92/'Stress Testing Data'!S91-1</f>
        <v>7.0670851859822026E-3</v>
      </c>
      <c r="Q98">
        <f>'Stress Testing Data'!T92/'Stress Testing Data'!T91-1</f>
        <v>1.4059019683319463E-2</v>
      </c>
      <c r="R98">
        <f>'Stress Testing Data'!U92/'Stress Testing Data'!U91-1</f>
        <v>2.0047511284051467E-3</v>
      </c>
      <c r="S98">
        <f>'Stress Testing Data'!V92/'Stress Testing Data'!V91-1</f>
        <v>5.9306186274694639E-3</v>
      </c>
      <c r="T98" s="29">
        <v>39204</v>
      </c>
      <c r="X98">
        <f>'Stress Testing Data'!H93/'Stress Testing Data'!H91-1</f>
        <v>-5.6469755928164611E-3</v>
      </c>
      <c r="Y98">
        <f>'Stress Testing Data'!I93/'Stress Testing Data'!I91-1</f>
        <v>-4.0426013088400437E-3</v>
      </c>
      <c r="Z98">
        <f>'Stress Testing Data'!J93/'Stress Testing Data'!J91-1</f>
        <v>-5.9518191519851715E-3</v>
      </c>
      <c r="AA98">
        <f>'Stress Testing Data'!K93/'Stress Testing Data'!K91-1</f>
        <v>1.0825516579239025E-2</v>
      </c>
      <c r="AB98">
        <f>'Stress Testing Data'!L93/'Stress Testing Data'!L91-1</f>
        <v>4.9717464860095095E-3</v>
      </c>
      <c r="AC98">
        <f>'Stress Testing Data'!M93/'Stress Testing Data'!M91-1</f>
        <v>1.7982053377850749E-2</v>
      </c>
      <c r="AD98">
        <f>'Stress Testing Data'!N93/'Stress Testing Data'!N91-1</f>
        <v>-7.4297526965614313E-3</v>
      </c>
      <c r="AE98">
        <f>'Stress Testing Data'!O93/'Stress Testing Data'!O91-1</f>
        <v>1.1339420747179751E-2</v>
      </c>
      <c r="AF98">
        <f>'Stress Testing Data'!P93/'Stress Testing Data'!P91-1</f>
        <v>3.3550821201634884E-2</v>
      </c>
      <c r="AG98">
        <f>'Stress Testing Data'!Q93/'Stress Testing Data'!Q91-1</f>
        <v>5.213080101690748E-3</v>
      </c>
      <c r="AH98">
        <f>'Stress Testing Data'!R93/'Stress Testing Data'!R91-1</f>
        <v>4.7274276371418456E-3</v>
      </c>
      <c r="AI98">
        <f>'Stress Testing Data'!S93/'Stress Testing Data'!S91-1</f>
        <v>8.6199429600442024E-3</v>
      </c>
      <c r="AJ98">
        <f>'Stress Testing Data'!T93/'Stress Testing Data'!T91-1</f>
        <v>1.8594162907474177E-2</v>
      </c>
      <c r="AK98">
        <f>'Stress Testing Data'!U93/'Stress Testing Data'!U91-1</f>
        <v>4.1379570147856981E-3</v>
      </c>
      <c r="AL98">
        <f>'Stress Testing Data'!V93/'Stress Testing Data'!V91-1</f>
        <v>1.0948894629691175E-2</v>
      </c>
      <c r="AM98" s="29">
        <v>39205</v>
      </c>
      <c r="AQ98">
        <f>'Stress Testing Data'!H96/'Stress Testing Data'!H91-1</f>
        <v>-1.6675071298113409E-3</v>
      </c>
      <c r="AR98">
        <f>'Stress Testing Data'!I96/'Stress Testing Data'!I91-1</f>
        <v>-4.5571157958138597E-3</v>
      </c>
      <c r="AS98">
        <f>'Stress Testing Data'!J96/'Stress Testing Data'!J91-1</f>
        <v>-5.1015422381213149E-3</v>
      </c>
      <c r="AT98">
        <f>'Stress Testing Data'!K96/'Stress Testing Data'!K91-1</f>
        <v>1.4411573148967127E-2</v>
      </c>
      <c r="AU98">
        <f>'Stress Testing Data'!L96/'Stress Testing Data'!L91-1</f>
        <v>2.1320455738842226E-2</v>
      </c>
      <c r="AV98">
        <f>'Stress Testing Data'!M96/'Stress Testing Data'!M91-1</f>
        <v>1.9507569830299554E-2</v>
      </c>
      <c r="AW98">
        <f>'Stress Testing Data'!N96/'Stress Testing Data'!N91-1</f>
        <v>-1.9627628680038756E-2</v>
      </c>
      <c r="AX98">
        <f>'Stress Testing Data'!O96/'Stress Testing Data'!O91-1</f>
        <v>1.4799476136250211E-2</v>
      </c>
      <c r="AY98">
        <f>'Stress Testing Data'!P96/'Stress Testing Data'!P91-1</f>
        <v>-3.4248467851435427E-2</v>
      </c>
      <c r="AZ98">
        <f>'Stress Testing Data'!Q96/'Stress Testing Data'!Q91-1</f>
        <v>2.8360916352319077E-3</v>
      </c>
      <c r="BA98">
        <f>'Stress Testing Data'!R96/'Stress Testing Data'!R91-1</f>
        <v>-2.1224659543321867E-3</v>
      </c>
      <c r="BB98">
        <f>'Stress Testing Data'!S96/'Stress Testing Data'!S91-1</f>
        <v>7.0971984281982259E-3</v>
      </c>
      <c r="BC98">
        <f>'Stress Testing Data'!T96/'Stress Testing Data'!T91-1</f>
        <v>1.0204099285933577E-2</v>
      </c>
      <c r="BD98">
        <f>'Stress Testing Data'!U96/'Stress Testing Data'!U91-1</f>
        <v>5.191787238177481E-3</v>
      </c>
      <c r="BE98">
        <f>'Stress Testing Data'!V96/'Stress Testing Data'!V91-1</f>
        <v>2.7372019039029194E-3</v>
      </c>
      <c r="BF98" s="29">
        <v>39210</v>
      </c>
      <c r="BI98" s="90">
        <v>39759</v>
      </c>
      <c r="BJ98" s="89">
        <f>$B$5*('Stress Testing Data'!H489-'Stress Testing Data'!H488)+$B$6*('Stress Testing Data'!I489-'Stress Testing Data'!I488)+$B$7*('Stress Testing Data'!J489-'Stress Testing Data'!J488)+$B$8*('Stress Testing Data'!K489-'Stress Testing Data'!K488)+$B$9*('Stress Testing Data'!L489-'Stress Testing Data'!L488)+$B$10*('Stress Testing Data'!M489-'Stress Testing Data'!M488)+$B$11*('Stress Testing Data'!N489-'Stress Testing Data'!N488)+$B$12*('Stress Testing Data'!O489-'Stress Testing Data'!O488)+$B$13*('Stress Testing Data'!P489-'Stress Testing Data'!P488)+$B$14*('Stress Testing Data'!Q489-'Stress Testing Data'!Q488)+$B$15*('Stress Testing Data'!R489-'Stress Testing Data'!R488)+$B$16*('Stress Testing Data'!S489-'Stress Testing Data'!S488)+$B$17*('Stress Testing Data'!T489-'Stress Testing Data'!T488)+$B$18*('Stress Testing Data'!U489-'Stress Testing Data'!U488)+$B$19*('Stress Testing Data'!V489-'Stress Testing Data'!V488)</f>
        <v>20815.766253881156</v>
      </c>
    </row>
    <row r="99" spans="5:62" x14ac:dyDescent="0.25">
      <c r="E99">
        <f>'Stress Testing Data'!H93/'Stress Testing Data'!H92-1</f>
        <v>-2.4912436182088493E-3</v>
      </c>
      <c r="F99">
        <f>'Stress Testing Data'!I93/'Stress Testing Data'!I92-1</f>
        <v>-3.1633916195686895E-3</v>
      </c>
      <c r="G99">
        <f>'Stress Testing Data'!J93/'Stress Testing Data'!J92-1</f>
        <v>-1.0053246615043809E-3</v>
      </c>
      <c r="H99">
        <f>'Stress Testing Data'!K93/'Stress Testing Data'!K92-1</f>
        <v>4.3250778872252482E-3</v>
      </c>
      <c r="I99">
        <f>'Stress Testing Data'!L93/'Stress Testing Data'!L92-1</f>
        <v>0</v>
      </c>
      <c r="J99">
        <f>'Stress Testing Data'!M93/'Stress Testing Data'!M92-1</f>
        <v>1.4563348237221385E-2</v>
      </c>
      <c r="K99">
        <f>'Stress Testing Data'!N93/'Stress Testing Data'!N92-1</f>
        <v>-2.5834397252513241E-3</v>
      </c>
      <c r="L99">
        <f>'Stress Testing Data'!O93/'Stress Testing Data'!O92-1</f>
        <v>1.5547730938016979E-2</v>
      </c>
      <c r="M99">
        <f>'Stress Testing Data'!P93/'Stress Testing Data'!P92-1</f>
        <v>2.0688883463541696E-2</v>
      </c>
      <c r="N99">
        <f>'Stress Testing Data'!Q93/'Stress Testing Data'!Q92-1</f>
        <v>4.7149000538153629E-3</v>
      </c>
      <c r="O99">
        <f>'Stress Testing Data'!R93/'Stress Testing Data'!R92-1</f>
        <v>4.9213202577893522E-3</v>
      </c>
      <c r="P99">
        <f>'Stress Testing Data'!S93/'Stress Testing Data'!S92-1</f>
        <v>1.5419606070981029E-3</v>
      </c>
      <c r="Q99">
        <f>'Stress Testing Data'!T93/'Stress Testing Data'!T92-1</f>
        <v>4.4722675269639467E-3</v>
      </c>
      <c r="R99">
        <f>'Stress Testing Data'!U93/'Stress Testing Data'!U92-1</f>
        <v>2.128937895731875E-3</v>
      </c>
      <c r="S99">
        <f>'Stress Testing Data'!V93/'Stress Testing Data'!V92-1</f>
        <v>4.9886899844731047E-3</v>
      </c>
      <c r="T99" s="29">
        <v>39205</v>
      </c>
      <c r="X99">
        <f>'Stress Testing Data'!H94/'Stress Testing Data'!H92-1</f>
        <v>1.1187047554983565E-7</v>
      </c>
      <c r="Y99">
        <f>'Stress Testing Data'!I94/'Stress Testing Data'!I92-1</f>
        <v>-1.4715896808059625E-4</v>
      </c>
      <c r="Z99">
        <f>'Stress Testing Data'!J94/'Stress Testing Data'!J92-1</f>
        <v>1.7089560538066095E-3</v>
      </c>
      <c r="AA99">
        <f>'Stress Testing Data'!K94/'Stress Testing Data'!K92-1</f>
        <v>6.484271142120912E-3</v>
      </c>
      <c r="AB99">
        <f>'Stress Testing Data'!L94/'Stress Testing Data'!L92-1</f>
        <v>0</v>
      </c>
      <c r="AC99">
        <f>'Stress Testing Data'!M94/'Stress Testing Data'!M92-1</f>
        <v>2.2433575289300345E-2</v>
      </c>
      <c r="AD99">
        <f>'Stress Testing Data'!N94/'Stress Testing Data'!N92-1</f>
        <v>-1.0557114163271653E-2</v>
      </c>
      <c r="AE99">
        <f>'Stress Testing Data'!O94/'Stress Testing Data'!O92-1</f>
        <v>2.1640337726675618E-2</v>
      </c>
      <c r="AF99">
        <f>'Stress Testing Data'!P94/'Stress Testing Data'!P92-1</f>
        <v>2.5111083984374893E-2</v>
      </c>
      <c r="AG99">
        <f>'Stress Testing Data'!Q94/'Stress Testing Data'!Q92-1</f>
        <v>2.0018685423197624E-3</v>
      </c>
      <c r="AH99">
        <f>'Stress Testing Data'!R94/'Stress Testing Data'!R92-1</f>
        <v>-1.1579739477488582E-3</v>
      </c>
      <c r="AI99">
        <f>'Stress Testing Data'!S94/'Stress Testing Data'!S92-1</f>
        <v>-4.7701721904946925E-4</v>
      </c>
      <c r="AJ99">
        <f>'Stress Testing Data'!T94/'Stress Testing Data'!T92-1</f>
        <v>-3.8014753801901557E-3</v>
      </c>
      <c r="AK99">
        <f>'Stress Testing Data'!U94/'Stress Testing Data'!U92-1</f>
        <v>1.7788749303846441E-3</v>
      </c>
      <c r="AL99">
        <f>'Stress Testing Data'!V94/'Stress Testing Data'!V92-1</f>
        <v>1.3605754051493335E-3</v>
      </c>
      <c r="AM99" s="29">
        <v>39206</v>
      </c>
      <c r="AQ99">
        <f>'Stress Testing Data'!H97/'Stress Testing Data'!H92-1</f>
        <v>6.665242928416415E-4</v>
      </c>
      <c r="AR99">
        <f>'Stress Testing Data'!I97/'Stress Testing Data'!I92-1</f>
        <v>-4.7082976873328297E-3</v>
      </c>
      <c r="AS99">
        <f>'Stress Testing Data'!J97/'Stress Testing Data'!J92-1</f>
        <v>2.2618306903365859E-3</v>
      </c>
      <c r="AT99">
        <f>'Stress Testing Data'!K97/'Stress Testing Data'!K92-1</f>
        <v>1.1136900114953052E-2</v>
      </c>
      <c r="AU99">
        <f>'Stress Testing Data'!L97/'Stress Testing Data'!L92-1</f>
        <v>2.2259123618742382E-2</v>
      </c>
      <c r="AV99">
        <f>'Stress Testing Data'!M97/'Stress Testing Data'!M92-1</f>
        <v>2.2660810017810729E-2</v>
      </c>
      <c r="AW99">
        <f>'Stress Testing Data'!N97/'Stress Testing Data'!N92-1</f>
        <v>-2.2926116573014688E-2</v>
      </c>
      <c r="AX99">
        <f>'Stress Testing Data'!O97/'Stress Testing Data'!O92-1</f>
        <v>1.2186029964493583E-2</v>
      </c>
      <c r="AY99">
        <f>'Stress Testing Data'!P97/'Stress Testing Data'!P92-1</f>
        <v>-3.7333333333333329E-2</v>
      </c>
      <c r="AZ99">
        <f>'Stress Testing Data'!Q97/'Stress Testing Data'!Q92-1</f>
        <v>7.4106036454710811E-3</v>
      </c>
      <c r="BA99">
        <f>'Stress Testing Data'!R97/'Stress Testing Data'!R92-1</f>
        <v>5.5967973917379066E-3</v>
      </c>
      <c r="BB99">
        <f>'Stress Testing Data'!S97/'Stress Testing Data'!S92-1</f>
        <v>6.0543238560906154E-4</v>
      </c>
      <c r="BC99">
        <f>'Stress Testing Data'!T97/'Stress Testing Data'!T92-1</f>
        <v>-8.9449615630021739E-4</v>
      </c>
      <c r="BD99">
        <f>'Stress Testing Data'!U97/'Stress Testing Data'!U92-1</f>
        <v>2.3989680282547887E-3</v>
      </c>
      <c r="BE99">
        <f>'Stress Testing Data'!V97/'Stress Testing Data'!V92-1</f>
        <v>-4.0816397143734751E-3</v>
      </c>
      <c r="BF99" s="29">
        <v>39211</v>
      </c>
      <c r="BI99" s="90">
        <v>39762</v>
      </c>
      <c r="BJ99" s="89">
        <f>$B$5*('Stress Testing Data'!H490-'Stress Testing Data'!H489)+$B$6*('Stress Testing Data'!I490-'Stress Testing Data'!I489)+$B$7*('Stress Testing Data'!J490-'Stress Testing Data'!J489)+$B$8*('Stress Testing Data'!K490-'Stress Testing Data'!K489)+$B$9*('Stress Testing Data'!L490-'Stress Testing Data'!L489)+$B$10*('Stress Testing Data'!M490-'Stress Testing Data'!M489)+$B$11*('Stress Testing Data'!N490-'Stress Testing Data'!N489)+$B$12*('Stress Testing Data'!O490-'Stress Testing Data'!O489)+$B$13*('Stress Testing Data'!P490-'Stress Testing Data'!P489)+$B$14*('Stress Testing Data'!Q490-'Stress Testing Data'!Q489)+$B$15*('Stress Testing Data'!R490-'Stress Testing Data'!R489)+$B$16*('Stress Testing Data'!S490-'Stress Testing Data'!S489)+$B$17*('Stress Testing Data'!T490-'Stress Testing Data'!T489)+$B$18*('Stress Testing Data'!U490-'Stress Testing Data'!U489)+$B$19*('Stress Testing Data'!V490-'Stress Testing Data'!V489)</f>
        <v>16506.021538004279</v>
      </c>
    </row>
    <row r="100" spans="5:62" x14ac:dyDescent="0.25">
      <c r="E100">
        <f>'Stress Testing Data'!H94/'Stress Testing Data'!H93-1</f>
        <v>2.4975775628488517E-3</v>
      </c>
      <c r="F100">
        <f>'Stress Testing Data'!I94/'Stress Testing Data'!I93-1</f>
        <v>3.0258044559463571E-3</v>
      </c>
      <c r="G100">
        <f>'Stress Testing Data'!J94/'Stress Testing Data'!J93-1</f>
        <v>2.7170121946757941E-3</v>
      </c>
      <c r="H100">
        <f>'Stress Testing Data'!K94/'Stress Testing Data'!K93-1</f>
        <v>2.1498947924689649E-3</v>
      </c>
      <c r="I100">
        <f>'Stress Testing Data'!L94/'Stress Testing Data'!L93-1</f>
        <v>0</v>
      </c>
      <c r="J100">
        <f>'Stress Testing Data'!M94/'Stress Testing Data'!M93-1</f>
        <v>7.7572554397449256E-3</v>
      </c>
      <c r="K100">
        <f>'Stress Testing Data'!N94/'Stress Testing Data'!N93-1</f>
        <v>-7.9943273007456739E-3</v>
      </c>
      <c r="L100">
        <f>'Stress Testing Data'!O94/'Stress Testing Data'!O93-1</f>
        <v>5.9993308074559604E-3</v>
      </c>
      <c r="M100">
        <f>'Stress Testing Data'!P94/'Stress Testing Data'!P93-1</f>
        <v>4.3325645967919879E-3</v>
      </c>
      <c r="N100">
        <f>'Stress Testing Data'!Q94/'Stress Testing Data'!Q93-1</f>
        <v>-2.7002998675049739E-3</v>
      </c>
      <c r="O100">
        <f>'Stress Testing Data'!R94/'Stress Testing Data'!R93-1</f>
        <v>-6.0495225675764042E-3</v>
      </c>
      <c r="P100">
        <f>'Stress Testing Data'!S94/'Stress Testing Data'!S93-1</f>
        <v>-2.0158694348899608E-3</v>
      </c>
      <c r="Q100">
        <f>'Stress Testing Data'!T94/'Stress Testing Data'!T93-1</f>
        <v>-8.236905263222738E-3</v>
      </c>
      <c r="R100">
        <f>'Stress Testing Data'!U94/'Stress Testing Data'!U93-1</f>
        <v>-3.4931928628090247E-4</v>
      </c>
      <c r="S100">
        <f>'Stress Testing Data'!V94/'Stress Testing Data'!V93-1</f>
        <v>-3.6101048852397177E-3</v>
      </c>
      <c r="T100" s="29">
        <v>39206</v>
      </c>
      <c r="X100">
        <f>'Stress Testing Data'!H95/'Stress Testing Data'!H93-1</f>
        <v>2.8314477202173727E-3</v>
      </c>
      <c r="Y100">
        <f>'Stress Testing Data'!I95/'Stress Testing Data'!I93-1</f>
        <v>3.8376592961602007E-3</v>
      </c>
      <c r="Z100">
        <f>'Stress Testing Data'!J95/'Stress Testing Data'!J93-1</f>
        <v>2.8176578262055774E-3</v>
      </c>
      <c r="AA100">
        <f>'Stress Testing Data'!K95/'Stress Testing Data'!K93-1</f>
        <v>4.7191246954416677E-3</v>
      </c>
      <c r="AB100">
        <f>'Stress Testing Data'!L95/'Stress Testing Data'!L93-1</f>
        <v>1.6320479151880951E-2</v>
      </c>
      <c r="AC100">
        <f>'Stress Testing Data'!M95/'Stress Testing Data'!M93-1</f>
        <v>1.0650623828319716E-2</v>
      </c>
      <c r="AD100">
        <f>'Stress Testing Data'!N95/'Stress Testing Data'!N93-1</f>
        <v>-1.6716330686276648E-2</v>
      </c>
      <c r="AE100">
        <f>'Stress Testing Data'!O95/'Stress Testing Data'!O93-1</f>
        <v>7.0357217695338203E-3</v>
      </c>
      <c r="AF100">
        <f>'Stress Testing Data'!P95/'Stress Testing Data'!P93-1</f>
        <v>-2.51246489358945E-2</v>
      </c>
      <c r="AG100">
        <f>'Stress Testing Data'!Q95/'Stress Testing Data'!Q93-1</f>
        <v>-1.9840743251774429E-3</v>
      </c>
      <c r="AH100">
        <f>'Stress Testing Data'!R95/'Stress Testing Data'!R93-1</f>
        <v>-5.9448509918158532E-3</v>
      </c>
      <c r="AI100">
        <f>'Stress Testing Data'!S95/'Stress Testing Data'!S93-1</f>
        <v>-1.5248215323691028E-3</v>
      </c>
      <c r="AJ100">
        <f>'Stress Testing Data'!T95/'Stress Testing Data'!T93-1</f>
        <v>-8.236905263222738E-3</v>
      </c>
      <c r="AK100">
        <f>'Stress Testing Data'!U95/'Stress Testing Data'!U93-1</f>
        <v>-3.8103899100427885E-4</v>
      </c>
      <c r="AL100">
        <f>'Stress Testing Data'!V95/'Stress Testing Data'!V93-1</f>
        <v>-3.6101048852397177E-3</v>
      </c>
      <c r="AM100" s="29">
        <v>39209</v>
      </c>
      <c r="AQ100">
        <f>'Stress Testing Data'!H98/'Stress Testing Data'!H93-1</f>
        <v>3.1656543271905146E-3</v>
      </c>
      <c r="AR100">
        <f>'Stress Testing Data'!I98/'Stress Testing Data'!I93-1</f>
        <v>-4.8708651092801425E-3</v>
      </c>
      <c r="AS100">
        <f>'Stress Testing Data'!J98/'Stress Testing Data'!J93-1</f>
        <v>-4.427628053572219E-3</v>
      </c>
      <c r="AT100">
        <f>'Stress Testing Data'!K98/'Stress Testing Data'!K93-1</f>
        <v>-7.2684481651509314E-3</v>
      </c>
      <c r="AU100">
        <f>'Stress Testing Data'!L98/'Stress Testing Data'!L93-1</f>
        <v>1.9281166879721257E-2</v>
      </c>
      <c r="AV100">
        <f>'Stress Testing Data'!M98/'Stress Testing Data'!M93-1</f>
        <v>3.0894601070601269E-3</v>
      </c>
      <c r="AW100">
        <f>'Stress Testing Data'!N98/'Stress Testing Data'!N93-1</f>
        <v>-1.6441522627965166E-2</v>
      </c>
      <c r="AX100">
        <f>'Stress Testing Data'!O98/'Stress Testing Data'!O93-1</f>
        <v>-1.7266632498426637E-2</v>
      </c>
      <c r="AY100">
        <f>'Stress Testing Data'!P98/'Stress Testing Data'!P93-1</f>
        <v>-8.6782369156987671E-2</v>
      </c>
      <c r="AZ100">
        <f>'Stress Testing Data'!Q98/'Stress Testing Data'!Q93-1</f>
        <v>-1.4776675692984576E-3</v>
      </c>
      <c r="BA100">
        <f>'Stress Testing Data'!R98/'Stress Testing Data'!R93-1</f>
        <v>-4.0330150450509361E-3</v>
      </c>
      <c r="BB100">
        <f>'Stress Testing Data'!S98/'Stress Testing Data'!S93-1</f>
        <v>5.634619973653443E-4</v>
      </c>
      <c r="BC100">
        <f>'Stress Testing Data'!T98/'Stress Testing Data'!T93-1</f>
        <v>-2.8940363192375695E-3</v>
      </c>
      <c r="BD100">
        <f>'Stress Testing Data'!U98/'Stress Testing Data'!U93-1</f>
        <v>5.6612427313362801E-4</v>
      </c>
      <c r="BE100">
        <f>'Stress Testing Data'!V98/'Stress Testing Data'!V93-1</f>
        <v>-5.8663881616308755E-3</v>
      </c>
      <c r="BF100" s="29">
        <v>39212</v>
      </c>
      <c r="BI100" s="90">
        <v>39763</v>
      </c>
      <c r="BJ100" s="89">
        <f>$B$5*('Stress Testing Data'!H491-'Stress Testing Data'!H490)+$B$6*('Stress Testing Data'!I491-'Stress Testing Data'!I490)+$B$7*('Stress Testing Data'!J491-'Stress Testing Data'!J490)+$B$8*('Stress Testing Data'!K491-'Stress Testing Data'!K490)+$B$9*('Stress Testing Data'!L491-'Stress Testing Data'!L490)+$B$10*('Stress Testing Data'!M491-'Stress Testing Data'!M490)+$B$11*('Stress Testing Data'!N491-'Stress Testing Data'!N490)+$B$12*('Stress Testing Data'!O491-'Stress Testing Data'!O490)+$B$13*('Stress Testing Data'!P491-'Stress Testing Data'!P490)+$B$14*('Stress Testing Data'!Q491-'Stress Testing Data'!Q490)+$B$15*('Stress Testing Data'!R491-'Stress Testing Data'!R490)+$B$16*('Stress Testing Data'!S491-'Stress Testing Data'!S490)+$B$17*('Stress Testing Data'!T491-'Stress Testing Data'!T490)+$B$18*('Stress Testing Data'!U491-'Stress Testing Data'!U490)+$B$19*('Stress Testing Data'!V491-'Stress Testing Data'!V490)</f>
        <v>-31315.275208931416</v>
      </c>
    </row>
    <row r="101" spans="5:62" x14ac:dyDescent="0.25">
      <c r="E101">
        <f>'Stress Testing Data'!H95/'Stress Testing Data'!H94-1</f>
        <v>3.3303836821274579E-4</v>
      </c>
      <c r="F101">
        <f>'Stress Testing Data'!I95/'Stress Testing Data'!I94-1</f>
        <v>8.0940573672894089E-4</v>
      </c>
      <c r="G101">
        <f>'Stress Testing Data'!J95/'Stress Testing Data'!J94-1</f>
        <v>1.0037291709008578E-4</v>
      </c>
      <c r="H101">
        <f>'Stress Testing Data'!K95/'Stress Testing Data'!K94-1</f>
        <v>2.5637181786113405E-3</v>
      </c>
      <c r="I101">
        <f>'Stress Testing Data'!L95/'Stress Testing Data'!L94-1</f>
        <v>1.6320479151880951E-2</v>
      </c>
      <c r="J101">
        <f>'Stress Testing Data'!M95/'Stress Testing Data'!M94-1</f>
        <v>2.8710965591731696E-3</v>
      </c>
      <c r="K101">
        <f>'Stress Testing Data'!N95/'Stress Testing Data'!N94-1</f>
        <v>-8.7922918442575604E-3</v>
      </c>
      <c r="L101">
        <f>'Stress Testing Data'!O95/'Stress Testing Data'!O94-1</f>
        <v>1.0302103891519643E-3</v>
      </c>
      <c r="M101">
        <f>'Stress Testing Data'!P95/'Stress Testing Data'!P94-1</f>
        <v>-2.9330138811652251E-2</v>
      </c>
      <c r="N101">
        <f>'Stress Testing Data'!Q95/'Stress Testing Data'!Q94-1</f>
        <v>7.181648026488574E-4</v>
      </c>
      <c r="O101">
        <f>'Stress Testing Data'!R95/'Stress Testing Data'!R94-1</f>
        <v>1.0530864277158436E-4</v>
      </c>
      <c r="P101">
        <f>'Stress Testing Data'!S95/'Stress Testing Data'!S94-1</f>
        <v>4.9203979049528002E-4</v>
      </c>
      <c r="Q101">
        <f>'Stress Testing Data'!T95/'Stress Testing Data'!T94-1</f>
        <v>0</v>
      </c>
      <c r="R101">
        <f>'Stress Testing Data'!U95/'Stress Testing Data'!U94-1</f>
        <v>-3.1730788899841933E-5</v>
      </c>
      <c r="S101">
        <f>'Stress Testing Data'!V95/'Stress Testing Data'!V94-1</f>
        <v>0</v>
      </c>
      <c r="T101" s="29">
        <v>39209</v>
      </c>
      <c r="X101">
        <f>'Stress Testing Data'!H96/'Stress Testing Data'!H94-1</f>
        <v>1.5007422605217702E-3</v>
      </c>
      <c r="Y101">
        <f>'Stress Testing Data'!I96/'Stress Testing Data'!I94-1</f>
        <v>-3.5317210651701902E-3</v>
      </c>
      <c r="Z101">
        <f>'Stress Testing Data'!J96/'Stress Testing Data'!J94-1</f>
        <v>-1.8565998811914675E-3</v>
      </c>
      <c r="AA101">
        <f>'Stress Testing Data'!K96/'Stress Testing Data'!K94-1</f>
        <v>1.394758035060617E-3</v>
      </c>
      <c r="AB101">
        <f>'Stress Testing Data'!L96/'Stress Testing Data'!L94-1</f>
        <v>1.626782972754981E-2</v>
      </c>
      <c r="AC101">
        <f>'Stress Testing Data'!M96/'Stress Testing Data'!M94-1</f>
        <v>-6.210509825764543E-3</v>
      </c>
      <c r="AD101">
        <f>'Stress Testing Data'!N96/'Stress Testing Data'!N94-1</f>
        <v>-4.3294654262450161E-3</v>
      </c>
      <c r="AE101">
        <f>'Stress Testing Data'!O96/'Stress Testing Data'!O94-1</f>
        <v>-2.5626960667147758E-3</v>
      </c>
      <c r="AF101">
        <f>'Stress Testing Data'!P96/'Stress Testing Data'!P94-1</f>
        <v>-6.9629299733697247E-2</v>
      </c>
      <c r="AG101">
        <f>'Stress Testing Data'!Q96/'Stress Testing Data'!Q94-1</f>
        <v>3.3654734856503055E-4</v>
      </c>
      <c r="AH101">
        <f>'Stress Testing Data'!R96/'Stress Testing Data'!R94-1</f>
        <v>-7.7281618159885657E-4</v>
      </c>
      <c r="AI101">
        <f>'Stress Testing Data'!S96/'Stress Testing Data'!S94-1</f>
        <v>5.0716106639159264E-4</v>
      </c>
      <c r="AJ101">
        <f>'Stress Testing Data'!T96/'Stress Testing Data'!T94-1</f>
        <v>0</v>
      </c>
      <c r="AK101">
        <f>'Stress Testing Data'!U96/'Stress Testing Data'!U94-1</f>
        <v>1.3992955764863257E-3</v>
      </c>
      <c r="AL101">
        <f>'Stress Testing Data'!V96/'Stress Testing Data'!V94-1</f>
        <v>-4.5290027996042204E-3</v>
      </c>
      <c r="AM101" s="29">
        <v>39210</v>
      </c>
      <c r="AQ101">
        <f>'Stress Testing Data'!H99/'Stress Testing Data'!H94-1</f>
        <v>-1.6646324887481523E-4</v>
      </c>
      <c r="AR101">
        <f>'Stress Testing Data'!I99/'Stress Testing Data'!I94-1</f>
        <v>-4.9297615980833376E-3</v>
      </c>
      <c r="AS101">
        <f>'Stress Testing Data'!J99/'Stress Testing Data'!J94-1</f>
        <v>-5.218554250754126E-3</v>
      </c>
      <c r="AT101">
        <f>'Stress Testing Data'!K99/'Stress Testing Data'!K94-1</f>
        <v>1.5274801709308505E-4</v>
      </c>
      <c r="AU101">
        <f>'Stress Testing Data'!L99/'Stress Testing Data'!L94-1</f>
        <v>7.9955521766323923E-3</v>
      </c>
      <c r="AV101">
        <f>'Stress Testing Data'!M99/'Stress Testing Data'!M94-1</f>
        <v>-1.7847153959117512E-2</v>
      </c>
      <c r="AW101">
        <f>'Stress Testing Data'!N99/'Stress Testing Data'!N94-1</f>
        <v>-3.6414016075858591E-4</v>
      </c>
      <c r="AX101">
        <f>'Stress Testing Data'!O99/'Stress Testing Data'!O94-1</f>
        <v>-2.3054497889857806E-2</v>
      </c>
      <c r="AY101">
        <f>'Stress Testing Data'!P99/'Stress Testing Data'!P94-1</f>
        <v>-5.1257307051565282E-2</v>
      </c>
      <c r="AZ101">
        <f>'Stress Testing Data'!Q99/'Stress Testing Data'!Q94-1</f>
        <v>2.5149656495009332E-3</v>
      </c>
      <c r="BA101">
        <f>'Stress Testing Data'!R99/'Stress Testing Data'!R94-1</f>
        <v>6.66604630079215E-3</v>
      </c>
      <c r="BB101">
        <f>'Stress Testing Data'!S99/'Stress Testing Data'!S94-1</f>
        <v>-1.8961427256980468E-4</v>
      </c>
      <c r="BC101">
        <f>'Stress Testing Data'!T99/'Stress Testing Data'!T94-1</f>
        <v>3.142522829315153E-3</v>
      </c>
      <c r="BD101">
        <f>'Stress Testing Data'!U99/'Stress Testing Data'!U94-1</f>
        <v>-9.8075519599716277E-4</v>
      </c>
      <c r="BE101">
        <f>'Stress Testing Data'!V99/'Stress Testing Data'!V94-1</f>
        <v>-5.8876431710050969E-3</v>
      </c>
      <c r="BF101" s="29">
        <v>39213</v>
      </c>
      <c r="BI101" s="90">
        <v>39764</v>
      </c>
      <c r="BJ101" s="89">
        <f>$B$5*('Stress Testing Data'!H492-'Stress Testing Data'!H491)+$B$6*('Stress Testing Data'!I492-'Stress Testing Data'!I491)+$B$7*('Stress Testing Data'!J492-'Stress Testing Data'!J491)+$B$8*('Stress Testing Data'!K492-'Stress Testing Data'!K491)+$B$9*('Stress Testing Data'!L492-'Stress Testing Data'!L491)+$B$10*('Stress Testing Data'!M492-'Stress Testing Data'!M491)+$B$11*('Stress Testing Data'!N492-'Stress Testing Data'!N491)+$B$12*('Stress Testing Data'!O492-'Stress Testing Data'!O491)+$B$13*('Stress Testing Data'!P492-'Stress Testing Data'!P491)+$B$14*('Stress Testing Data'!Q492-'Stress Testing Data'!Q491)+$B$15*('Stress Testing Data'!R492-'Stress Testing Data'!R491)+$B$16*('Stress Testing Data'!S492-'Stress Testing Data'!S491)+$B$17*('Stress Testing Data'!T492-'Stress Testing Data'!T491)+$B$18*('Stress Testing Data'!U492-'Stress Testing Data'!U491)+$B$19*('Stress Testing Data'!V492-'Stress Testing Data'!V491)</f>
        <v>-17766.825793311</v>
      </c>
    </row>
    <row r="102" spans="5:62" x14ac:dyDescent="0.25">
      <c r="E102">
        <f>'Stress Testing Data'!H96/'Stress Testing Data'!H95-1</f>
        <v>1.1673151315823027E-3</v>
      </c>
      <c r="F102">
        <f>'Stress Testing Data'!I96/'Stress Testing Data'!I95-1</f>
        <v>-4.3376159106973677E-3</v>
      </c>
      <c r="G102">
        <f>'Stress Testing Data'!J96/'Stress Testing Data'!J95-1</f>
        <v>-1.9567763909270619E-3</v>
      </c>
      <c r="H102">
        <f>'Stress Testing Data'!K96/'Stress Testing Data'!K95-1</f>
        <v>-1.1659709227004322E-3</v>
      </c>
      <c r="I102">
        <f>'Stress Testing Data'!L96/'Stress Testing Data'!L95-1</f>
        <v>-5.1803958900031866E-5</v>
      </c>
      <c r="J102">
        <f>'Stress Testing Data'!M96/'Stress Testing Data'!M95-1</f>
        <v>-9.0556068632313691E-3</v>
      </c>
      <c r="K102">
        <f>'Stress Testing Data'!N96/'Stress Testing Data'!N95-1</f>
        <v>4.5024129466426643E-3</v>
      </c>
      <c r="L102">
        <f>'Stress Testing Data'!O96/'Stress Testing Data'!O95-1</f>
        <v>-3.5892088156559421E-3</v>
      </c>
      <c r="M102">
        <f>'Stress Testing Data'!P96/'Stress Testing Data'!P95-1</f>
        <v>-4.1516856073710362E-2</v>
      </c>
      <c r="N102">
        <f>'Stress Testing Data'!Q96/'Stress Testing Data'!Q95-1</f>
        <v>-3.8134358654229317E-4</v>
      </c>
      <c r="O102">
        <f>'Stress Testing Data'!R96/'Stress Testing Data'!R95-1</f>
        <v>-8.7803235997430118E-4</v>
      </c>
      <c r="P102">
        <f>'Stress Testing Data'!S96/'Stress Testing Data'!S95-1</f>
        <v>1.5113839285874064E-5</v>
      </c>
      <c r="Q102">
        <f>'Stress Testing Data'!T96/'Stress Testing Data'!T95-1</f>
        <v>0</v>
      </c>
      <c r="R102">
        <f>'Stress Testing Data'!U96/'Stress Testing Data'!U95-1</f>
        <v>1.4310717744225876E-3</v>
      </c>
      <c r="S102">
        <f>'Stress Testing Data'!V96/'Stress Testing Data'!V95-1</f>
        <v>-4.5290027996042204E-3</v>
      </c>
      <c r="T102" s="29">
        <v>39210</v>
      </c>
      <c r="X102">
        <f>'Stress Testing Data'!H97/'Stress Testing Data'!H95-1</f>
        <v>3.3326299023905825E-4</v>
      </c>
      <c r="Y102">
        <f>'Stress Testing Data'!I97/'Stress Testing Data'!I95-1</f>
        <v>-5.3668717904222785E-3</v>
      </c>
      <c r="Z102">
        <f>'Stress Testing Data'!J97/'Stress Testing Data'!J95-1</f>
        <v>4.5151317322122964E-4</v>
      </c>
      <c r="AA102">
        <f>'Stress Testing Data'!K97/'Stress Testing Data'!K95-1</f>
        <v>2.0536712152849912E-3</v>
      </c>
      <c r="AB102">
        <f>'Stress Testing Data'!L97/'Stress Testing Data'!L95-1</f>
        <v>5.8432793480824863E-3</v>
      </c>
      <c r="AC102">
        <f>'Stress Testing Data'!M97/'Stress Testing Data'!M95-1</f>
        <v>-2.6412643429313265E-3</v>
      </c>
      <c r="AD102">
        <f>'Stress Testing Data'!N97/'Stress Testing Data'!N95-1</f>
        <v>-3.7415818829783509E-3</v>
      </c>
      <c r="AE102">
        <f>'Stress Testing Data'!O97/'Stress Testing Data'!O95-1</f>
        <v>-1.0273673402575456E-2</v>
      </c>
      <c r="AF102">
        <f>'Stress Testing Data'!P97/'Stress Testing Data'!P95-1</f>
        <v>-3.2539016182570157E-2</v>
      </c>
      <c r="AG102">
        <f>'Stress Testing Data'!Q97/'Stress Testing Data'!Q95-1</f>
        <v>4.6764059257873303E-3</v>
      </c>
      <c r="AH102">
        <f>'Stress Testing Data'!R97/'Stress Testing Data'!R95-1</f>
        <v>6.6565926172135192E-3</v>
      </c>
      <c r="AI102">
        <f>'Stress Testing Data'!S97/'Stress Testing Data'!S95-1</f>
        <v>5.9063579137630384E-4</v>
      </c>
      <c r="AJ102">
        <f>'Stress Testing Data'!T97/'Stress Testing Data'!T95-1</f>
        <v>2.9180722035293538E-3</v>
      </c>
      <c r="AK102">
        <f>'Stress Testing Data'!U97/'Stress Testing Data'!U95-1</f>
        <v>6.5074342604165558E-4</v>
      </c>
      <c r="AL102">
        <f>'Stress Testing Data'!V97/'Stress Testing Data'!V95-1</f>
        <v>-5.4348206362337947E-3</v>
      </c>
      <c r="AM102" s="29">
        <v>39211</v>
      </c>
      <c r="AQ102">
        <f>'Stress Testing Data'!H100/'Stress Testing Data'!H95-1</f>
        <v>-1.8286967840233093E-3</v>
      </c>
      <c r="AR102">
        <f>'Stress Testing Data'!I100/'Stress Testing Data'!I95-1</f>
        <v>-4.0435803626321931E-3</v>
      </c>
      <c r="AS102">
        <f>'Stress Testing Data'!J100/'Stress Testing Data'!J95-1</f>
        <v>-7.4758356118829195E-3</v>
      </c>
      <c r="AT102">
        <f>'Stress Testing Data'!K100/'Stress Testing Data'!K95-1</f>
        <v>-4.1934680397164303E-3</v>
      </c>
      <c r="AU102">
        <f>'Stress Testing Data'!L100/'Stress Testing Data'!L95-1</f>
        <v>-3.1634605541863703E-3</v>
      </c>
      <c r="AV102">
        <f>'Stress Testing Data'!M100/'Stress Testing Data'!M95-1</f>
        <v>4.9681968533930032E-3</v>
      </c>
      <c r="AW102">
        <f>'Stress Testing Data'!N100/'Stress Testing Data'!N95-1</f>
        <v>3.4674085267030197E-3</v>
      </c>
      <c r="AX102">
        <f>'Stress Testing Data'!O100/'Stress Testing Data'!O95-1</f>
        <v>-2.8074431956216395E-2</v>
      </c>
      <c r="AY102">
        <f>'Stress Testing Data'!P100/'Stress Testing Data'!P95-1</f>
        <v>-3.3543996428917811E-2</v>
      </c>
      <c r="AZ102">
        <f>'Stress Testing Data'!Q100/'Stress Testing Data'!Q95-1</f>
        <v>3.4503580904921005E-3</v>
      </c>
      <c r="BA102">
        <f>'Stress Testing Data'!R100/'Stress Testing Data'!R95-1</f>
        <v>1.0520635142317047E-2</v>
      </c>
      <c r="BB102">
        <f>'Stress Testing Data'!S100/'Stress Testing Data'!S95-1</f>
        <v>4.4256365943671216E-3</v>
      </c>
      <c r="BC102">
        <f>'Stress Testing Data'!T100/'Stress Testing Data'!T95-1</f>
        <v>1.5712721180732414E-2</v>
      </c>
      <c r="BD102">
        <f>'Stress Testing Data'!U100/'Stress Testing Data'!U95-1</f>
        <v>2.4038043362706318E-3</v>
      </c>
      <c r="BE102">
        <f>'Stress Testing Data'!V100/'Stress Testing Data'!V95-1</f>
        <v>2.7173671263451826E-3</v>
      </c>
      <c r="BF102" s="29">
        <v>39216</v>
      </c>
      <c r="BI102" s="90">
        <v>39765</v>
      </c>
      <c r="BJ102" s="89">
        <f>$B$5*('Stress Testing Data'!H493-'Stress Testing Data'!H492)+$B$6*('Stress Testing Data'!I493-'Stress Testing Data'!I492)+$B$7*('Stress Testing Data'!J493-'Stress Testing Data'!J492)+$B$8*('Stress Testing Data'!K493-'Stress Testing Data'!K492)+$B$9*('Stress Testing Data'!L493-'Stress Testing Data'!L492)+$B$10*('Stress Testing Data'!M493-'Stress Testing Data'!M492)+$B$11*('Stress Testing Data'!N493-'Stress Testing Data'!N492)+$B$12*('Stress Testing Data'!O493-'Stress Testing Data'!O492)+$B$13*('Stress Testing Data'!P493-'Stress Testing Data'!P492)+$B$14*('Stress Testing Data'!Q493-'Stress Testing Data'!Q492)+$B$15*('Stress Testing Data'!R493-'Stress Testing Data'!R492)+$B$16*('Stress Testing Data'!S493-'Stress Testing Data'!S492)+$B$17*('Stress Testing Data'!T493-'Stress Testing Data'!T492)+$B$18*('Stress Testing Data'!U493-'Stress Testing Data'!U492)+$B$19*('Stress Testing Data'!V493-'Stress Testing Data'!V492)</f>
        <v>-11656.921304296702</v>
      </c>
    </row>
    <row r="103" spans="5:62" x14ac:dyDescent="0.25">
      <c r="E103">
        <f>'Stress Testing Data'!H97/'Stress Testing Data'!H96-1</f>
        <v>-8.3307967483303713E-4</v>
      </c>
      <c r="F103">
        <f>'Stress Testing Data'!I97/'Stress Testing Data'!I96-1</f>
        <v>-1.0337398461290892E-3</v>
      </c>
      <c r="G103">
        <f>'Stress Testing Data'!J97/'Stress Testing Data'!J96-1</f>
        <v>2.4130112876670218E-3</v>
      </c>
      <c r="H103">
        <f>'Stress Testing Data'!K97/'Stress Testing Data'!K96-1</f>
        <v>3.2234005292746115E-3</v>
      </c>
      <c r="I103">
        <f>'Stress Testing Data'!L97/'Stress Testing Data'!L96-1</f>
        <v>5.8953887114567838E-3</v>
      </c>
      <c r="J103">
        <f>'Stress Testing Data'!M97/'Stress Testing Data'!M96-1</f>
        <v>6.4729590930887593E-3</v>
      </c>
      <c r="K103">
        <f>'Stress Testing Data'!N97/'Stress Testing Data'!N96-1</f>
        <v>-8.2070433314719304E-3</v>
      </c>
      <c r="L103">
        <f>'Stress Testing Data'!O97/'Stress Testing Data'!O96-1</f>
        <v>-6.7085429484100567E-3</v>
      </c>
      <c r="M103">
        <f>'Stress Testing Data'!P97/'Stress Testing Data'!P96-1</f>
        <v>9.3667165124717844E-3</v>
      </c>
      <c r="N103">
        <f>'Stress Testing Data'!Q97/'Stress Testing Data'!Q96-1</f>
        <v>5.0596789884618243E-3</v>
      </c>
      <c r="O103">
        <f>'Stress Testing Data'!R97/'Stress Testing Data'!R96-1</f>
        <v>7.541246435592841E-3</v>
      </c>
      <c r="P103">
        <f>'Stress Testing Data'!S97/'Stress Testing Data'!S96-1</f>
        <v>5.7551325387561469E-4</v>
      </c>
      <c r="Q103">
        <f>'Stress Testing Data'!T97/'Stress Testing Data'!T96-1</f>
        <v>2.9180722035293538E-3</v>
      </c>
      <c r="R103">
        <f>'Stress Testing Data'!U97/'Stress Testing Data'!U96-1</f>
        <v>-7.7921323830931755E-4</v>
      </c>
      <c r="S103">
        <f>'Stress Testing Data'!V97/'Stress Testing Data'!V96-1</f>
        <v>-9.0993895269375624E-4</v>
      </c>
      <c r="T103" s="29">
        <v>39211</v>
      </c>
      <c r="X103">
        <f>'Stress Testing Data'!H98/'Stress Testing Data'!H96-1</f>
        <v>-8.3307967483303713E-4</v>
      </c>
      <c r="Y103">
        <f>'Stress Testing Data'!I98/'Stress Testing Data'!I96-1</f>
        <v>-4.3565127898899103E-3</v>
      </c>
      <c r="Z103">
        <f>'Stress Testing Data'!J98/'Stress Testing Data'!J96-1</f>
        <v>-5.2784809193522353E-3</v>
      </c>
      <c r="AA103">
        <f>'Stress Testing Data'!K98/'Stress Testing Data'!K96-1</f>
        <v>-1.0777863473163229E-2</v>
      </c>
      <c r="AB103">
        <f>'Stress Testing Data'!L98/'Stress Testing Data'!L96-1</f>
        <v>2.9651013876719201E-3</v>
      </c>
      <c r="AC103">
        <f>'Stress Testing Data'!M98/'Stress Testing Data'!M96-1</f>
        <v>1.5885105114372688E-3</v>
      </c>
      <c r="AD103">
        <f>'Stress Testing Data'!N98/'Stress Testing Data'!N96-1</f>
        <v>-4.2040048434432986E-3</v>
      </c>
      <c r="AE103">
        <f>'Stress Testing Data'!O98/'Stress Testing Data'!O96-1</f>
        <v>-2.0617355438479201E-2</v>
      </c>
      <c r="AF103">
        <f>'Stress Testing Data'!P98/'Stress Testing Data'!P96-1</f>
        <v>-2.2671152078058143E-2</v>
      </c>
      <c r="AG103">
        <f>'Stress Testing Data'!Q98/'Stress Testing Data'!Q96-1</f>
        <v>8.8909613963350509E-4</v>
      </c>
      <c r="AH103">
        <f>'Stress Testing Data'!R98/'Stress Testing Data'!R96-1</f>
        <v>2.8037636525346521E-3</v>
      </c>
      <c r="AI103">
        <f>'Stress Testing Data'!S98/'Stress Testing Data'!S96-1</f>
        <v>2.0763274317039393E-3</v>
      </c>
      <c r="AJ103">
        <f>'Stress Testing Data'!T98/'Stress Testing Data'!T96-1</f>
        <v>5.3872431554868871E-3</v>
      </c>
      <c r="AK103">
        <f>'Stress Testing Data'!U98/'Stress Testing Data'!U96-1</f>
        <v>-4.8285646432133511E-4</v>
      </c>
      <c r="AL103">
        <f>'Stress Testing Data'!V98/'Stress Testing Data'!V96-1</f>
        <v>2.2748473817344461E-3</v>
      </c>
      <c r="AM103" s="29">
        <v>39212</v>
      </c>
      <c r="AQ103">
        <f>'Stress Testing Data'!H101/'Stress Testing Data'!H96-1</f>
        <v>-2.2461204212314012E-3</v>
      </c>
      <c r="AR103">
        <f>'Stress Testing Data'!I101/'Stress Testing Data'!I96-1</f>
        <v>3.5442383263273314E-3</v>
      </c>
      <c r="AS103">
        <f>'Stress Testing Data'!J101/'Stress Testing Data'!J96-1</f>
        <v>-2.0108327516796809E-3</v>
      </c>
      <c r="AT103">
        <f>'Stress Testing Data'!K101/'Stress Testing Data'!K96-1</f>
        <v>-4.3310624146138954E-3</v>
      </c>
      <c r="AU103">
        <f>'Stress Testing Data'!L101/'Stress Testing Data'!L96-1</f>
        <v>-1.1100194875867109E-2</v>
      </c>
      <c r="AV103">
        <f>'Stress Testing Data'!M101/'Stress Testing Data'!M96-1</f>
        <v>8.2396608080201883E-3</v>
      </c>
      <c r="AW103">
        <f>'Stress Testing Data'!N101/'Stress Testing Data'!N96-1</f>
        <v>9.7217749577431789E-3</v>
      </c>
      <c r="AX103">
        <f>'Stress Testing Data'!O101/'Stress Testing Data'!O96-1</f>
        <v>-1.8667095132271716E-2</v>
      </c>
      <c r="AY103">
        <f>'Stress Testing Data'!P101/'Stress Testing Data'!P96-1</f>
        <v>3.8725028211588075E-2</v>
      </c>
      <c r="AZ103">
        <f>'Stress Testing Data'!Q101/'Stress Testing Data'!Q96-1</f>
        <v>4.7181392362534158E-3</v>
      </c>
      <c r="BA103">
        <f>'Stress Testing Data'!R101/'Stress Testing Data'!R96-1</f>
        <v>1.6049444641250465E-2</v>
      </c>
      <c r="BB103">
        <f>'Stress Testing Data'!S101/'Stress Testing Data'!S96-1</f>
        <v>1.0594206289697761E-2</v>
      </c>
      <c r="BC103">
        <f>'Stress Testing Data'!T101/'Stress Testing Data'!T96-1</f>
        <v>2.2895676376662566E-2</v>
      </c>
      <c r="BD103">
        <f>'Stress Testing Data'!U101/'Stress Testing Data'!U96-1</f>
        <v>-3.9889541356330493E-4</v>
      </c>
      <c r="BE103">
        <f>'Stress Testing Data'!V101/'Stress Testing Data'!V96-1</f>
        <v>8.1892770211344779E-3</v>
      </c>
      <c r="BF103" s="29">
        <v>39217</v>
      </c>
      <c r="BI103" s="90">
        <v>39766</v>
      </c>
      <c r="BJ103" s="89">
        <f>$B$5*('Stress Testing Data'!H494-'Stress Testing Data'!H493)+$B$6*('Stress Testing Data'!I494-'Stress Testing Data'!I493)+$B$7*('Stress Testing Data'!J494-'Stress Testing Data'!J493)+$B$8*('Stress Testing Data'!K494-'Stress Testing Data'!K493)+$B$9*('Stress Testing Data'!L494-'Stress Testing Data'!L493)+$B$10*('Stress Testing Data'!M494-'Stress Testing Data'!M493)+$B$11*('Stress Testing Data'!N494-'Stress Testing Data'!N493)+$B$12*('Stress Testing Data'!O494-'Stress Testing Data'!O493)+$B$13*('Stress Testing Data'!P494-'Stress Testing Data'!P493)+$B$14*('Stress Testing Data'!Q494-'Stress Testing Data'!Q493)+$B$15*('Stress Testing Data'!R494-'Stress Testing Data'!R493)+$B$16*('Stress Testing Data'!S494-'Stress Testing Data'!S493)+$B$17*('Stress Testing Data'!T494-'Stress Testing Data'!T493)+$B$18*('Stress Testing Data'!U494-'Stress Testing Data'!U493)+$B$19*('Stress Testing Data'!V494-'Stress Testing Data'!V493)</f>
        <v>9329.2369959875941</v>
      </c>
    </row>
    <row r="104" spans="5:62" x14ac:dyDescent="0.25">
      <c r="E104">
        <f>'Stress Testing Data'!H98/'Stress Testing Data'!H97-1</f>
        <v>0</v>
      </c>
      <c r="F104">
        <f>'Stress Testing Data'!I98/'Stress Testing Data'!I97-1</f>
        <v>-3.3262113810019756E-3</v>
      </c>
      <c r="G104">
        <f>'Stress Testing Data'!J98/'Stress Testing Data'!J97-1</f>
        <v>-7.6729772263620655E-3</v>
      </c>
      <c r="H104">
        <f>'Stress Testing Data'!K98/'Stress Testing Data'!K97-1</f>
        <v>-1.3956277330703482E-2</v>
      </c>
      <c r="I104">
        <f>'Stress Testing Data'!L98/'Stress Testing Data'!L97-1</f>
        <v>-2.9131133880020421E-3</v>
      </c>
      <c r="J104">
        <f>'Stress Testing Data'!M98/'Stress Testing Data'!M97-1</f>
        <v>-4.8530350840749747E-3</v>
      </c>
      <c r="K104">
        <f>'Stress Testing Data'!N98/'Stress Testing Data'!N97-1</f>
        <v>4.0361634564083371E-3</v>
      </c>
      <c r="L104">
        <f>'Stress Testing Data'!O98/'Stress Testing Data'!O97-1</f>
        <v>-1.4002750543485987E-2</v>
      </c>
      <c r="M104">
        <f>'Stress Testing Data'!P98/'Stress Testing Data'!P97-1</f>
        <v>-3.1740563728142268E-2</v>
      </c>
      <c r="N104">
        <f>'Stress Testing Data'!Q98/'Stress Testing Data'!Q97-1</f>
        <v>-4.1495872693111391E-3</v>
      </c>
      <c r="O104">
        <f>'Stress Testing Data'!R98/'Stress Testing Data'!R97-1</f>
        <v>-4.7020236638629642E-3</v>
      </c>
      <c r="P104">
        <f>'Stress Testing Data'!S98/'Stress Testing Data'!S97-1</f>
        <v>1.4999509361843799E-3</v>
      </c>
      <c r="Q104">
        <f>'Stress Testing Data'!T98/'Stress Testing Data'!T97-1</f>
        <v>2.4619866970114757E-3</v>
      </c>
      <c r="R104">
        <f>'Stress Testing Data'!U98/'Stress Testing Data'!U97-1</f>
        <v>2.9658787918984686E-4</v>
      </c>
      <c r="S104">
        <f>'Stress Testing Data'!V98/'Stress Testing Data'!V97-1</f>
        <v>3.1876869349392045E-3</v>
      </c>
      <c r="T104" s="29">
        <v>39212</v>
      </c>
      <c r="X104">
        <f>'Stress Testing Data'!H99/'Stress Testing Data'!H97-1</f>
        <v>-8.3232092774543354E-4</v>
      </c>
      <c r="Y104">
        <f>'Stress Testing Data'!I99/'Stress Testing Data'!I97-1</f>
        <v>-3.6963778492948851E-4</v>
      </c>
      <c r="Z104">
        <f>'Stress Testing Data'!J99/'Stress Testing Data'!J97-1</f>
        <v>-5.7673025053560645E-3</v>
      </c>
      <c r="AA104">
        <f>'Stress Testing Data'!K99/'Stress Testing Data'!K97-1</f>
        <v>-4.449338655990176E-3</v>
      </c>
      <c r="AB104">
        <f>'Stress Testing Data'!L99/'Stress Testing Data'!L97-1</f>
        <v>-1.3952990110391528E-2</v>
      </c>
      <c r="AC104">
        <f>'Stress Testing Data'!M99/'Stress Testing Data'!M97-1</f>
        <v>-1.8065387837974956E-2</v>
      </c>
      <c r="AD104">
        <f>'Stress Testing Data'!N99/'Stress Testing Data'!N97-1</f>
        <v>1.2290479483612504E-2</v>
      </c>
      <c r="AE104">
        <f>'Stress Testing Data'!O99/'Stress Testing Data'!O97-1</f>
        <v>-1.392935372623727E-2</v>
      </c>
      <c r="AF104">
        <f>'Stress Testing Data'!P99/'Stress Testing Data'!P97-1</f>
        <v>1.0283916610760002E-2</v>
      </c>
      <c r="AG104">
        <f>'Stress Testing Data'!Q99/'Stress Testing Data'!Q97-1</f>
        <v>-2.8674850280295816E-3</v>
      </c>
      <c r="AH104">
        <f>'Stress Testing Data'!R99/'Stress Testing Data'!R97-1</f>
        <v>-9.5907372513193145E-5</v>
      </c>
      <c r="AI104">
        <f>'Stress Testing Data'!S99/'Stress Testing Data'!S97-1</f>
        <v>-1.2712038000061154E-3</v>
      </c>
      <c r="AJ104">
        <f>'Stress Testing Data'!T99/'Stress Testing Data'!T97-1</f>
        <v>2.2379756832258124E-4</v>
      </c>
      <c r="AK104">
        <f>'Stress Testing Data'!U99/'Stress Testing Data'!U97-1</f>
        <v>-1.5987575664115905E-3</v>
      </c>
      <c r="AL104">
        <f>'Stress Testing Data'!V99/'Stress Testing Data'!V97-1</f>
        <v>-4.5529699226043441E-4</v>
      </c>
      <c r="AM104" s="29">
        <v>39213</v>
      </c>
      <c r="AQ104">
        <f>'Stress Testing Data'!H102/'Stress Testing Data'!H97-1</f>
        <v>-5.8799085553759012E-3</v>
      </c>
      <c r="AR104">
        <f>'Stress Testing Data'!I102/'Stress Testing Data'!I97-1</f>
        <v>-1.1087371270006585E-3</v>
      </c>
      <c r="AS104">
        <f>'Stress Testing Data'!J102/'Stress Testing Data'!J97-1</f>
        <v>-8.0240288627576595E-3</v>
      </c>
      <c r="AT104">
        <f>'Stress Testing Data'!K102/'Stress Testing Data'!K97-1</f>
        <v>1.0313891754980542E-3</v>
      </c>
      <c r="AU104">
        <f>'Stress Testing Data'!L102/'Stress Testing Data'!L97-1</f>
        <v>-1.9969572020267501E-2</v>
      </c>
      <c r="AV104">
        <f>'Stress Testing Data'!M102/'Stress Testing Data'!M97-1</f>
        <v>4.6357814846444967E-3</v>
      </c>
      <c r="AW104">
        <f>'Stress Testing Data'!N102/'Stress Testing Data'!N97-1</f>
        <v>1.2212468296164625E-2</v>
      </c>
      <c r="AX104">
        <f>'Stress Testing Data'!O102/'Stress Testing Data'!O97-1</f>
        <v>-2.70150473333296E-2</v>
      </c>
      <c r="AY104">
        <f>'Stress Testing Data'!P102/'Stress Testing Data'!P97-1</f>
        <v>4.1551246537396169E-2</v>
      </c>
      <c r="AZ104">
        <f>'Stress Testing Data'!Q102/'Stress Testing Data'!Q97-1</f>
        <v>-2.2395347713863867E-3</v>
      </c>
      <c r="BA104">
        <f>'Stress Testing Data'!R102/'Stress Testing Data'!R97-1</f>
        <v>7.6768909904723071E-3</v>
      </c>
      <c r="BB104">
        <f>'Stress Testing Data'!S102/'Stress Testing Data'!S97-1</f>
        <v>1.4834767956405592E-2</v>
      </c>
      <c r="BC104">
        <f>'Stress Testing Data'!T102/'Stress Testing Data'!T97-1</f>
        <v>1.9247978271251798E-2</v>
      </c>
      <c r="BD104">
        <f>'Stress Testing Data'!U102/'Stress Testing Data'!U97-1</f>
        <v>1.3825743795718992E-3</v>
      </c>
      <c r="BE104">
        <f>'Stress Testing Data'!V102/'Stress Testing Data'!V97-1</f>
        <v>7.286054709987555E-3</v>
      </c>
      <c r="BF104" s="29">
        <v>39218</v>
      </c>
      <c r="BI104" s="90">
        <v>39769</v>
      </c>
      <c r="BJ104" s="89">
        <f>$B$5*('Stress Testing Data'!H495-'Stress Testing Data'!H494)+$B$6*('Stress Testing Data'!I495-'Stress Testing Data'!I494)+$B$7*('Stress Testing Data'!J495-'Stress Testing Data'!J494)+$B$8*('Stress Testing Data'!K495-'Stress Testing Data'!K494)+$B$9*('Stress Testing Data'!L495-'Stress Testing Data'!L494)+$B$10*('Stress Testing Data'!M495-'Stress Testing Data'!M494)+$B$11*('Stress Testing Data'!N495-'Stress Testing Data'!N494)+$B$12*('Stress Testing Data'!O495-'Stress Testing Data'!O494)+$B$13*('Stress Testing Data'!P495-'Stress Testing Data'!P494)+$B$14*('Stress Testing Data'!Q495-'Stress Testing Data'!Q494)+$B$15*('Stress Testing Data'!R495-'Stress Testing Data'!R494)+$B$16*('Stress Testing Data'!S495-'Stress Testing Data'!S494)+$B$17*('Stress Testing Data'!T495-'Stress Testing Data'!T494)+$B$18*('Stress Testing Data'!U495-'Stress Testing Data'!U494)+$B$19*('Stress Testing Data'!V495-'Stress Testing Data'!V494)</f>
        <v>-6421.7189732007682</v>
      </c>
    </row>
    <row r="105" spans="5:62" x14ac:dyDescent="0.25">
      <c r="E105">
        <f>'Stress Testing Data'!H99/'Stress Testing Data'!H98-1</f>
        <v>-8.3232092774543354E-4</v>
      </c>
      <c r="F105">
        <f>'Stress Testing Data'!I99/'Stress Testing Data'!I98-1</f>
        <v>2.9664406045724068E-3</v>
      </c>
      <c r="G105">
        <f>'Stress Testing Data'!J99/'Stress Testing Data'!J98-1</f>
        <v>1.9204099830714139E-3</v>
      </c>
      <c r="H105">
        <f>'Stress Testing Data'!K99/'Stress Testing Data'!K98-1</f>
        <v>9.6414980960248808E-3</v>
      </c>
      <c r="I105">
        <f>'Stress Testing Data'!L99/'Stress Testing Data'!L98-1</f>
        <v>-1.1072131095718141E-2</v>
      </c>
      <c r="J105">
        <f>'Stress Testing Data'!M99/'Stress Testing Data'!M98-1</f>
        <v>-1.327678545953892E-2</v>
      </c>
      <c r="K105">
        <f>'Stress Testing Data'!N99/'Stress Testing Data'!N98-1</f>
        <v>8.2211341858331455E-3</v>
      </c>
      <c r="L105">
        <f>'Stress Testing Data'!O99/'Stress Testing Data'!O98-1</f>
        <v>7.4439170382190056E-5</v>
      </c>
      <c r="M105">
        <f>'Stress Testing Data'!P99/'Stress Testing Data'!P98-1</f>
        <v>4.3402087048809435E-2</v>
      </c>
      <c r="N105">
        <f>'Stress Testing Data'!Q99/'Stress Testing Data'!Q98-1</f>
        <v>1.2874446050246124E-3</v>
      </c>
      <c r="O105">
        <f>'Stress Testing Data'!R99/'Stress Testing Data'!R98-1</f>
        <v>4.627876676998488E-3</v>
      </c>
      <c r="P105">
        <f>'Stress Testing Data'!S99/'Stress Testing Data'!S98-1</f>
        <v>-2.7670043654021148E-3</v>
      </c>
      <c r="Q105">
        <f>'Stress Testing Data'!T99/'Stress Testing Data'!T98-1</f>
        <v>-2.2326922700216523E-3</v>
      </c>
      <c r="R105">
        <f>'Stress Testing Data'!U99/'Stress Testing Data'!U98-1</f>
        <v>-1.8947834757887527E-3</v>
      </c>
      <c r="S105">
        <f>'Stress Testing Data'!V99/'Stress Testing Data'!V98-1</f>
        <v>-3.6314081349325678E-3</v>
      </c>
      <c r="T105" s="29">
        <v>39213</v>
      </c>
      <c r="X105">
        <f>'Stress Testing Data'!H100/'Stress Testing Data'!H98-1</f>
        <v>-2.1612395131196394E-3</v>
      </c>
      <c r="Y105">
        <f>'Stress Testing Data'!I100/'Stress Testing Data'!I98-1</f>
        <v>4.6721837357825979E-3</v>
      </c>
      <c r="Z105">
        <f>'Stress Testing Data'!J100/'Stress Testing Data'!J98-1</f>
        <v>-2.5273308693007923E-4</v>
      </c>
      <c r="AA105">
        <f>'Stress Testing Data'!K100/'Stress Testing Data'!K98-1</f>
        <v>7.831236257094254E-3</v>
      </c>
      <c r="AB105">
        <f>'Stress Testing Data'!L100/'Stress Testing Data'!L98-1</f>
        <v>-6.0589537751930544E-3</v>
      </c>
      <c r="AC105">
        <f>'Stress Testing Data'!M100/'Stress Testing Data'!M98-1</f>
        <v>1.2543522258822382E-2</v>
      </c>
      <c r="AD105">
        <f>'Stress Testing Data'!N100/'Stress Testing Data'!N98-1</f>
        <v>3.1870378761922336E-3</v>
      </c>
      <c r="AE105">
        <f>'Stress Testing Data'!O100/'Stress Testing Data'!O98-1</f>
        <v>-4.0393475093144504E-3</v>
      </c>
      <c r="AF105">
        <f>'Stress Testing Data'!P100/'Stress Testing Data'!P98-1</f>
        <v>3.1708219320764064E-2</v>
      </c>
      <c r="AG105">
        <f>'Stress Testing Data'!Q100/'Stress Testing Data'!Q98-1</f>
        <v>2.9414520560229196E-3</v>
      </c>
      <c r="AH105">
        <f>'Stress Testing Data'!R100/'Stress Testing Data'!R98-1</f>
        <v>8.5808623341849799E-3</v>
      </c>
      <c r="AI105">
        <f>'Stress Testing Data'!S100/'Stress Testing Data'!S98-1</f>
        <v>2.3292922909723401E-3</v>
      </c>
      <c r="AJ105">
        <f>'Stress Testing Data'!T100/'Stress Testing Data'!T98-1</f>
        <v>1.027015022871991E-2</v>
      </c>
      <c r="AK105">
        <f>'Stress Testing Data'!U100/'Stress Testing Data'!U98-1</f>
        <v>1.4549014739144717E-3</v>
      </c>
      <c r="AL105">
        <f>'Stress Testing Data'!V100/'Stress Testing Data'!V98-1</f>
        <v>4.99313207328278E-3</v>
      </c>
      <c r="AM105" s="29">
        <v>39216</v>
      </c>
      <c r="AQ105">
        <f>'Stress Testing Data'!H103/'Stress Testing Data'!H98-1</f>
        <v>-1.0142688538577471E-2</v>
      </c>
      <c r="AR105">
        <f>'Stress Testing Data'!I103/'Stress Testing Data'!I98-1</f>
        <v>8.1574022347230546E-4</v>
      </c>
      <c r="AS105">
        <f>'Stress Testing Data'!J103/'Stress Testing Data'!J98-1</f>
        <v>-2.1731430700014931E-3</v>
      </c>
      <c r="AT105">
        <f>'Stress Testing Data'!K103/'Stress Testing Data'!K98-1</f>
        <v>1.4267822829073129E-2</v>
      </c>
      <c r="AU105">
        <f>'Stress Testing Data'!L103/'Stress Testing Data'!L98-1</f>
        <v>-2.2877535062643783E-2</v>
      </c>
      <c r="AV105">
        <f>'Stress Testing Data'!M103/'Stress Testing Data'!M98-1</f>
        <v>1.2015594843319821E-2</v>
      </c>
      <c r="AW105">
        <f>'Stress Testing Data'!N103/'Stress Testing Data'!N98-1</f>
        <v>2.7984725737463911E-2</v>
      </c>
      <c r="AX105">
        <f>'Stress Testing Data'!O103/'Stress Testing Data'!O98-1</f>
        <v>-2.1441389560265423E-2</v>
      </c>
      <c r="AY105">
        <f>'Stress Testing Data'!P103/'Stress Testing Data'!P98-1</f>
        <v>6.7111724940436712E-2</v>
      </c>
      <c r="AZ105">
        <f>'Stress Testing Data'!Q103/'Stress Testing Data'!Q98-1</f>
        <v>6.3253569222252448E-3</v>
      </c>
      <c r="BA105">
        <f>'Stress Testing Data'!R103/'Stress Testing Data'!R98-1</f>
        <v>2.2657213288548972E-2</v>
      </c>
      <c r="BB105">
        <f>'Stress Testing Data'!S103/'Stress Testing Data'!S98-1</f>
        <v>1.6683079965243541E-2</v>
      </c>
      <c r="BC105">
        <f>'Stress Testing Data'!T103/'Stress Testing Data'!T98-1</f>
        <v>2.1210044262070182E-2</v>
      </c>
      <c r="BD105">
        <f>'Stress Testing Data'!U103/'Stress Testing Data'!U98-1</f>
        <v>5.0210273574098352E-3</v>
      </c>
      <c r="BE105">
        <f>'Stress Testing Data'!V103/'Stress Testing Data'!V98-1</f>
        <v>8.6245402082152367E-3</v>
      </c>
      <c r="BF105" s="29">
        <v>39219</v>
      </c>
      <c r="BI105" s="90">
        <v>39770</v>
      </c>
      <c r="BJ105" s="89">
        <f>$B$5*('Stress Testing Data'!H496-'Stress Testing Data'!H495)+$B$6*('Stress Testing Data'!I496-'Stress Testing Data'!I495)+$B$7*('Stress Testing Data'!J496-'Stress Testing Data'!J495)+$B$8*('Stress Testing Data'!K496-'Stress Testing Data'!K495)+$B$9*('Stress Testing Data'!L496-'Stress Testing Data'!L495)+$B$10*('Stress Testing Data'!M496-'Stress Testing Data'!M495)+$B$11*('Stress Testing Data'!N496-'Stress Testing Data'!N495)+$B$12*('Stress Testing Data'!O496-'Stress Testing Data'!O495)+$B$13*('Stress Testing Data'!P496-'Stress Testing Data'!P495)+$B$14*('Stress Testing Data'!Q496-'Stress Testing Data'!Q495)+$B$15*('Stress Testing Data'!R496-'Stress Testing Data'!R495)+$B$16*('Stress Testing Data'!S496-'Stress Testing Data'!S495)+$B$17*('Stress Testing Data'!T496-'Stress Testing Data'!T495)+$B$18*('Stress Testing Data'!U496-'Stress Testing Data'!U495)+$B$19*('Stress Testing Data'!V496-'Stress Testing Data'!V495)</f>
        <v>-18853.617857769132</v>
      </c>
    </row>
    <row r="106" spans="5:62" x14ac:dyDescent="0.25">
      <c r="E106">
        <f>'Stress Testing Data'!H100/'Stress Testing Data'!H99-1</f>
        <v>-1.3300255935100314E-3</v>
      </c>
      <c r="F106">
        <f>'Stress Testing Data'!I100/'Stress Testing Data'!I99-1</f>
        <v>1.7006981112765995E-3</v>
      </c>
      <c r="G106">
        <f>'Stress Testing Data'!J100/'Stress Testing Data'!J99-1</f>
        <v>-2.1689777434898971E-3</v>
      </c>
      <c r="H106">
        <f>'Stress Testing Data'!K100/'Stress Testing Data'!K99-1</f>
        <v>-1.7929748750863395E-3</v>
      </c>
      <c r="I106">
        <f>'Stress Testing Data'!L100/'Stress Testing Data'!L99-1</f>
        <v>5.0693053337445004E-3</v>
      </c>
      <c r="J106">
        <f>'Stress Testing Data'!M100/'Stress Testing Data'!M99-1</f>
        <v>2.6167731069737243E-2</v>
      </c>
      <c r="K106">
        <f>'Stress Testing Data'!N100/'Stress Testing Data'!N99-1</f>
        <v>-4.9930477937323303E-3</v>
      </c>
      <c r="L106">
        <f>'Stress Testing Data'!O100/'Stress Testing Data'!O99-1</f>
        <v>-4.1134804756227661E-3</v>
      </c>
      <c r="M106">
        <f>'Stress Testing Data'!P100/'Stress Testing Data'!P99-1</f>
        <v>-1.1207441381606564E-2</v>
      </c>
      <c r="N106">
        <f>'Stress Testing Data'!Q100/'Stress Testing Data'!Q99-1</f>
        <v>1.6518807460437213E-3</v>
      </c>
      <c r="O106">
        <f>'Stress Testing Data'!R100/'Stress Testing Data'!R99-1</f>
        <v>3.9347759991110731E-3</v>
      </c>
      <c r="P106">
        <f>'Stress Testing Data'!S100/'Stress Testing Data'!S99-1</f>
        <v>5.1104372585781821E-3</v>
      </c>
      <c r="Q106">
        <f>'Stress Testing Data'!T100/'Stress Testing Data'!T99-1</f>
        <v>1.2530819963611384E-2</v>
      </c>
      <c r="R106">
        <f>'Stress Testing Data'!U100/'Stress Testing Data'!U99-1</f>
        <v>3.3560439262787511E-3</v>
      </c>
      <c r="S106">
        <f>'Stress Testing Data'!V100/'Stress Testing Data'!V99-1</f>
        <v>8.6559735810933791E-3</v>
      </c>
      <c r="T106" s="29">
        <v>39216</v>
      </c>
      <c r="X106">
        <f>'Stress Testing Data'!H101/'Stress Testing Data'!H99-1</f>
        <v>-5.8238270499033629E-4</v>
      </c>
      <c r="Y106">
        <f>'Stress Testing Data'!I101/'Stress Testing Data'!I99-1</f>
        <v>4.9541845468121792E-3</v>
      </c>
      <c r="Z106">
        <f>'Stress Testing Data'!J101/'Stress Testing Data'!J99-1</f>
        <v>1.361962404425876E-3</v>
      </c>
      <c r="AA106">
        <f>'Stress Testing Data'!K101/'Stress Testing Data'!K99-1</f>
        <v>-3.0946204836070912E-3</v>
      </c>
      <c r="AB106">
        <f>'Stress Testing Data'!L101/'Stress Testing Data'!L99-1</f>
        <v>-2.9846296430938724E-3</v>
      </c>
      <c r="AC106">
        <f>'Stress Testing Data'!M101/'Stress Testing Data'!M99-1</f>
        <v>2.0185384104806303E-2</v>
      </c>
      <c r="AD106">
        <f>'Stress Testing Data'!N101/'Stress Testing Data'!N99-1</f>
        <v>5.7164411895092027E-3</v>
      </c>
      <c r="AE106">
        <f>'Stress Testing Data'!O101/'Stress Testing Data'!O99-1</f>
        <v>1.916734124983499E-3</v>
      </c>
      <c r="AF106">
        <f>'Stress Testing Data'!P101/'Stress Testing Data'!P99-1</f>
        <v>1.8610566451946475E-2</v>
      </c>
      <c r="AG106">
        <f>'Stress Testing Data'!Q101/'Stress Testing Data'!Q99-1</f>
        <v>2.5349335417861329E-3</v>
      </c>
      <c r="AH106">
        <f>'Stress Testing Data'!R101/'Stress Testing Data'!R99-1</f>
        <v>8.5412425698978556E-3</v>
      </c>
      <c r="AI106">
        <f>'Stress Testing Data'!S101/'Stress Testing Data'!S99-1</f>
        <v>1.1298496953899617E-2</v>
      </c>
      <c r="AJ106">
        <f>'Stress Testing Data'!T101/'Stress Testing Data'!T99-1</f>
        <v>1.9691273271553289E-2</v>
      </c>
      <c r="AK106">
        <f>'Stress Testing Data'!U101/'Stress Testing Data'!U99-1</f>
        <v>1.9825415742829033E-3</v>
      </c>
      <c r="AL106">
        <f>'Stress Testing Data'!V101/'Stress Testing Data'!V99-1</f>
        <v>9.567156135466659E-3</v>
      </c>
      <c r="AM106" s="29">
        <v>39217</v>
      </c>
      <c r="AQ106">
        <f>'Stress Testing Data'!H104/'Stress Testing Data'!H99-1</f>
        <v>-8.4186468984008833E-3</v>
      </c>
      <c r="AR106">
        <f>'Stress Testing Data'!I104/'Stress Testing Data'!I99-1</f>
        <v>-1.1090589632052339E-3</v>
      </c>
      <c r="AS106">
        <f>'Stress Testing Data'!J104/'Stress Testing Data'!J99-1</f>
        <v>-4.0353172184819375E-3</v>
      </c>
      <c r="AT106">
        <f>'Stress Testing Data'!K104/'Stress Testing Data'!K99-1</f>
        <v>1.1222913761702369E-2</v>
      </c>
      <c r="AU106">
        <f>'Stress Testing Data'!L104/'Stress Testing Data'!L99-1</f>
        <v>-1.6595923913724775E-2</v>
      </c>
      <c r="AV106">
        <f>'Stress Testing Data'!M104/'Stress Testing Data'!M99-1</f>
        <v>2.1528091547742934E-2</v>
      </c>
      <c r="AW106">
        <f>'Stress Testing Data'!N104/'Stress Testing Data'!N99-1</f>
        <v>1.8386294485021493E-2</v>
      </c>
      <c r="AX106">
        <f>'Stress Testing Data'!O104/'Stress Testing Data'!O99-1</f>
        <v>-1.3920906407117739E-2</v>
      </c>
      <c r="AY106">
        <f>'Stress Testing Data'!P104/'Stress Testing Data'!P99-1</f>
        <v>1.792509500749695E-2</v>
      </c>
      <c r="AZ106">
        <f>'Stress Testing Data'!Q104/'Stress Testing Data'!Q99-1</f>
        <v>9.1210058507611436E-3</v>
      </c>
      <c r="BA106">
        <f>'Stress Testing Data'!R104/'Stress Testing Data'!R99-1</f>
        <v>2.955850370880464E-2</v>
      </c>
      <c r="BB106">
        <f>'Stress Testing Data'!S104/'Stress Testing Data'!S99-1</f>
        <v>1.8976774429273036E-2</v>
      </c>
      <c r="BC106">
        <f>'Stress Testing Data'!T104/'Stress Testing Data'!T99-1</f>
        <v>2.2152602406357857E-2</v>
      </c>
      <c r="BD106">
        <f>'Stress Testing Data'!U104/'Stress Testing Data'!U99-1</f>
        <v>6.0413788744728691E-3</v>
      </c>
      <c r="BE106">
        <f>'Stress Testing Data'!V104/'Stress Testing Data'!V99-1</f>
        <v>1.3667390734995788E-2</v>
      </c>
      <c r="BF106" s="29">
        <v>39220</v>
      </c>
      <c r="BI106" s="90">
        <v>39771</v>
      </c>
      <c r="BJ106" s="89">
        <f>$B$5*('Stress Testing Data'!H497-'Stress Testing Data'!H496)+$B$6*('Stress Testing Data'!I497-'Stress Testing Data'!I496)+$B$7*('Stress Testing Data'!J497-'Stress Testing Data'!J496)+$B$8*('Stress Testing Data'!K497-'Stress Testing Data'!K496)+$B$9*('Stress Testing Data'!L497-'Stress Testing Data'!L496)+$B$10*('Stress Testing Data'!M497-'Stress Testing Data'!M496)+$B$11*('Stress Testing Data'!N497-'Stress Testing Data'!N496)+$B$12*('Stress Testing Data'!O497-'Stress Testing Data'!O496)+$B$13*('Stress Testing Data'!P497-'Stress Testing Data'!P496)+$B$14*('Stress Testing Data'!Q497-'Stress Testing Data'!Q496)+$B$15*('Stress Testing Data'!R497-'Stress Testing Data'!R496)+$B$16*('Stress Testing Data'!S497-'Stress Testing Data'!S496)+$B$17*('Stress Testing Data'!T497-'Stress Testing Data'!T496)+$B$18*('Stress Testing Data'!U497-'Stress Testing Data'!U496)+$B$19*('Stress Testing Data'!V497-'Stress Testing Data'!V496)</f>
        <v>-17714.290138706565</v>
      </c>
    </row>
    <row r="107" spans="5:62" x14ac:dyDescent="0.25">
      <c r="E107">
        <f>'Stress Testing Data'!H101/'Stress Testing Data'!H100-1</f>
        <v>7.4863859701412849E-4</v>
      </c>
      <c r="F107">
        <f>'Stress Testing Data'!I101/'Stress Testing Data'!I100-1</f>
        <v>3.2479626316224142E-3</v>
      </c>
      <c r="G107">
        <f>'Stress Testing Data'!J101/'Stress Testing Data'!J100-1</f>
        <v>3.5386153258001318E-3</v>
      </c>
      <c r="H107">
        <f>'Stress Testing Data'!K101/'Stress Testing Data'!K100-1</f>
        <v>-1.3039836183860176E-3</v>
      </c>
      <c r="I107">
        <f>'Stress Testing Data'!L101/'Stress Testing Data'!L100-1</f>
        <v>-8.0133130462719526E-3</v>
      </c>
      <c r="J107">
        <f>'Stress Testing Data'!M101/'Stress Testing Data'!M100-1</f>
        <v>-5.8297944710212768E-3</v>
      </c>
      <c r="K107">
        <f>'Stress Testing Data'!N101/'Stress Testing Data'!N100-1</f>
        <v>1.0763230306577221E-2</v>
      </c>
      <c r="L107">
        <f>'Stress Testing Data'!O101/'Stress Testing Data'!O100-1</f>
        <v>6.0551222276672423E-3</v>
      </c>
      <c r="M107">
        <f>'Stress Testing Data'!P101/'Stress Testing Data'!P100-1</f>
        <v>3.015597920277302E-2</v>
      </c>
      <c r="N107">
        <f>'Stress Testing Data'!Q101/'Stress Testing Data'!Q100-1</f>
        <v>8.8159650345254192E-4</v>
      </c>
      <c r="O107">
        <f>'Stress Testing Data'!R101/'Stress Testing Data'!R100-1</f>
        <v>4.5884121966015545E-3</v>
      </c>
      <c r="P107">
        <f>'Stress Testing Data'!S101/'Stress Testing Data'!S100-1</f>
        <v>6.1565967936809685E-3</v>
      </c>
      <c r="Q107">
        <f>'Stress Testing Data'!T101/'Stress Testing Data'!T100-1</f>
        <v>7.0718373868354778E-3</v>
      </c>
      <c r="R107">
        <f>'Stress Testing Data'!U101/'Stress Testing Data'!U100-1</f>
        <v>-1.3689082358253613E-3</v>
      </c>
      <c r="S107">
        <f>'Stress Testing Data'!V101/'Stress Testing Data'!V100-1</f>
        <v>9.0336306752658579E-4</v>
      </c>
      <c r="T107" s="29">
        <v>39217</v>
      </c>
      <c r="X107">
        <f>'Stress Testing Data'!H102/'Stress Testing Data'!H100-1</f>
        <v>-3.7267233840884151E-3</v>
      </c>
      <c r="Y107">
        <f>'Stress Testing Data'!I102/'Stress Testing Data'!I100-1</f>
        <v>-2.4359279753066732E-3</v>
      </c>
      <c r="Z107">
        <f>'Stress Testing Data'!J102/'Stress Testing Data'!J100-1</f>
        <v>-1.0105852933983694E-4</v>
      </c>
      <c r="AA107">
        <f>'Stress Testing Data'!K102/'Stress Testing Data'!K100-1</f>
        <v>7.3113062940333151E-3</v>
      </c>
      <c r="AB107">
        <f>'Stress Testing Data'!L102/'Stress Testing Data'!L100-1</f>
        <v>-1.1114680759931272E-2</v>
      </c>
      <c r="AC107">
        <f>'Stress Testing Data'!M102/'Stress Testing Data'!M100-1</f>
        <v>-2.9711627147666064E-3</v>
      </c>
      <c r="AD107">
        <f>'Stress Testing Data'!N102/'Stress Testing Data'!N100-1</f>
        <v>4.9406526751467617E-3</v>
      </c>
      <c r="AE107">
        <f>'Stress Testing Data'!O102/'Stress Testing Data'!O100-1</f>
        <v>-9.1948862137850584E-3</v>
      </c>
      <c r="AF107">
        <f>'Stress Testing Data'!P102/'Stress Testing Data'!P100-1</f>
        <v>4.2634315424610048E-2</v>
      </c>
      <c r="AG107">
        <f>'Stress Testing Data'!Q102/'Stress Testing Data'!Q100-1</f>
        <v>-1.0204390297049448E-3</v>
      </c>
      <c r="AH107">
        <f>'Stress Testing Data'!R102/'Stress Testing Data'!R100-1</f>
        <v>3.8237224128678804E-3</v>
      </c>
      <c r="AI107">
        <f>'Stress Testing Data'!S102/'Stress Testing Data'!S100-1</f>
        <v>1.0960024014970982E-2</v>
      </c>
      <c r="AJ107">
        <f>'Stress Testing Data'!T102/'Stress Testing Data'!T100-1</f>
        <v>6.4087966495578463E-3</v>
      </c>
      <c r="AK107">
        <f>'Stress Testing Data'!U102/'Stress Testing Data'!U100-1</f>
        <v>-3.6870054549842379E-4</v>
      </c>
      <c r="AL107">
        <f>'Stress Testing Data'!V102/'Stress Testing Data'!V100-1</f>
        <v>-9.032769180828959E-4</v>
      </c>
      <c r="AM107" s="29">
        <v>39218</v>
      </c>
      <c r="AQ107">
        <f>'Stress Testing Data'!H105/'Stress Testing Data'!H100-1</f>
        <v>-9.4281183144764302E-3</v>
      </c>
      <c r="AR107">
        <f>'Stress Testing Data'!I105/'Stress Testing Data'!I100-1</f>
        <v>-5.7577199390322908E-3</v>
      </c>
      <c r="AS107">
        <f>'Stress Testing Data'!J105/'Stress Testing Data'!J100-1</f>
        <v>-3.690172989061824E-3</v>
      </c>
      <c r="AT107">
        <f>'Stress Testing Data'!K105/'Stress Testing Data'!K100-1</f>
        <v>1.4602635010055875E-2</v>
      </c>
      <c r="AU107">
        <f>'Stress Testing Data'!L105/'Stress Testing Data'!L100-1</f>
        <v>-1.6082024362974456E-2</v>
      </c>
      <c r="AV107">
        <f>'Stress Testing Data'!M105/'Stress Testing Data'!M100-1</f>
        <v>-3.882681658190057E-3</v>
      </c>
      <c r="AW107">
        <f>'Stress Testing Data'!N105/'Stress Testing Data'!N100-1</f>
        <v>3.4729224249774315E-2</v>
      </c>
      <c r="AX107">
        <f>'Stress Testing Data'!O105/'Stress Testing Data'!O100-1</f>
        <v>-8.297902048124528E-3</v>
      </c>
      <c r="AY107">
        <f>'Stress Testing Data'!P105/'Stress Testing Data'!P100-1</f>
        <v>5.6499133448873584E-2</v>
      </c>
      <c r="AZ107">
        <f>'Stress Testing Data'!Q105/'Stress Testing Data'!Q100-1</f>
        <v>5.7688355814491388E-3</v>
      </c>
      <c r="BA107">
        <f>'Stress Testing Data'!R105/'Stress Testing Data'!R100-1</f>
        <v>2.064808279654029E-2</v>
      </c>
      <c r="BB107">
        <f>'Stress Testing Data'!S105/'Stress Testing Data'!S100-1</f>
        <v>1.6420658634179963E-2</v>
      </c>
      <c r="BC107">
        <f>'Stress Testing Data'!T105/'Stress Testing Data'!T100-1</f>
        <v>1.3701612489360748E-2</v>
      </c>
      <c r="BD107">
        <f>'Stress Testing Data'!U105/'Stress Testing Data'!U100-1</f>
        <v>5.6999545652303141E-3</v>
      </c>
      <c r="BE107">
        <f>'Stress Testing Data'!V105/'Stress Testing Data'!V100-1</f>
        <v>6.7751368570063697E-3</v>
      </c>
      <c r="BF107" s="29">
        <v>39223</v>
      </c>
      <c r="BI107" s="90">
        <v>39772</v>
      </c>
      <c r="BJ107" s="89">
        <f>$B$5*('Stress Testing Data'!H498-'Stress Testing Data'!H497)+$B$6*('Stress Testing Data'!I498-'Stress Testing Data'!I497)+$B$7*('Stress Testing Data'!J498-'Stress Testing Data'!J497)+$B$8*('Stress Testing Data'!K498-'Stress Testing Data'!K497)+$B$9*('Stress Testing Data'!L498-'Stress Testing Data'!L497)+$B$10*('Stress Testing Data'!M498-'Stress Testing Data'!M497)+$B$11*('Stress Testing Data'!N498-'Stress Testing Data'!N497)+$B$12*('Stress Testing Data'!O498-'Stress Testing Data'!O497)+$B$13*('Stress Testing Data'!P498-'Stress Testing Data'!P497)+$B$14*('Stress Testing Data'!Q498-'Stress Testing Data'!Q497)+$B$15*('Stress Testing Data'!R498-'Stress Testing Data'!R497)+$B$16*('Stress Testing Data'!S498-'Stress Testing Data'!S497)+$B$17*('Stress Testing Data'!T498-'Stress Testing Data'!T497)+$B$18*('Stress Testing Data'!U498-'Stress Testing Data'!U497)+$B$19*('Stress Testing Data'!V498-'Stress Testing Data'!V497)</f>
        <v>-30256.458244659007</v>
      </c>
    </row>
    <row r="108" spans="5:62" x14ac:dyDescent="0.25">
      <c r="E108">
        <f>'Stress Testing Data'!H102/'Stress Testing Data'!H101-1</f>
        <v>-4.4720140587717339E-3</v>
      </c>
      <c r="F108">
        <f>'Stress Testing Data'!I102/'Stress Testing Data'!I101-1</f>
        <v>-5.6654893093623926E-3</v>
      </c>
      <c r="G108">
        <f>'Stress Testing Data'!J102/'Stress Testing Data'!J101-1</f>
        <v>-3.6268398640130206E-3</v>
      </c>
      <c r="H108">
        <f>'Stress Testing Data'!K102/'Stress Testing Data'!K101-1</f>
        <v>8.6265387776689462E-3</v>
      </c>
      <c r="I108">
        <f>'Stress Testing Data'!L102/'Stress Testing Data'!L101-1</f>
        <v>-3.1264207014544132E-3</v>
      </c>
      <c r="J108">
        <f>'Stress Testing Data'!M102/'Stress Testing Data'!M101-1</f>
        <v>2.8753947164747995E-3</v>
      </c>
      <c r="K108">
        <f>'Stress Testing Data'!N102/'Stress Testing Data'!N101-1</f>
        <v>-5.7605752334940474E-3</v>
      </c>
      <c r="L108">
        <f>'Stress Testing Data'!O102/'Stress Testing Data'!O101-1</f>
        <v>-1.5158223545132299E-2</v>
      </c>
      <c r="M108">
        <f>'Stress Testing Data'!P102/'Stress Testing Data'!P101-1</f>
        <v>1.211305518169592E-2</v>
      </c>
      <c r="N108">
        <f>'Stress Testing Data'!Q102/'Stress Testing Data'!Q101-1</f>
        <v>-1.9003601822655813E-3</v>
      </c>
      <c r="O108">
        <f>'Stress Testing Data'!R102/'Stress Testing Data'!R101-1</f>
        <v>-7.6119709768651678E-4</v>
      </c>
      <c r="P108">
        <f>'Stress Testing Data'!S102/'Stress Testing Data'!S101-1</f>
        <v>4.7740354101908355E-3</v>
      </c>
      <c r="Q108">
        <f>'Stress Testing Data'!T102/'Stress Testing Data'!T101-1</f>
        <v>-6.5838474740609332E-4</v>
      </c>
      <c r="R108">
        <f>'Stress Testing Data'!U102/'Stress Testing Data'!U101-1</f>
        <v>1.0015787597399406E-3</v>
      </c>
      <c r="S108">
        <f>'Stress Testing Data'!V102/'Stress Testing Data'!V101-1</f>
        <v>-1.8050094067749711E-3</v>
      </c>
      <c r="T108" s="29">
        <v>39218</v>
      </c>
      <c r="X108">
        <f>'Stress Testing Data'!H103/'Stress Testing Data'!H101-1</f>
        <v>-8.7408310837051584E-3</v>
      </c>
      <c r="Y108">
        <f>'Stress Testing Data'!I103/'Stress Testing Data'!I101-1</f>
        <v>-7.0635298422755399E-3</v>
      </c>
      <c r="Z108">
        <f>'Stress Testing Data'!J103/'Stress Testing Data'!J101-1</f>
        <v>-5.4402597960195864E-3</v>
      </c>
      <c r="AA108">
        <f>'Stress Testing Data'!K103/'Stress Testing Data'!K101-1</f>
        <v>7.7005968897720933E-3</v>
      </c>
      <c r="AB108">
        <f>'Stress Testing Data'!L103/'Stress Testing Data'!L101-1</f>
        <v>-8.9797499848336404E-3</v>
      </c>
      <c r="AC108">
        <f>'Stress Testing Data'!M103/'Stress Testing Data'!M101-1</f>
        <v>5.3395354841847542E-3</v>
      </c>
      <c r="AD108">
        <f>'Stress Testing Data'!N103/'Stress Testing Data'!N101-1</f>
        <v>1.3807068798054045E-2</v>
      </c>
      <c r="AE108">
        <f>'Stress Testing Data'!O103/'Stress Testing Data'!O101-1</f>
        <v>-2.3386136348813591E-2</v>
      </c>
      <c r="AF108">
        <f>'Stress Testing Data'!P103/'Stress Testing Data'!P101-1</f>
        <v>4.0376850605652326E-3</v>
      </c>
      <c r="AG108">
        <f>'Stress Testing Data'!Q103/'Stress Testing Data'!Q101-1</f>
        <v>2.4901886193957612E-3</v>
      </c>
      <c r="AH108">
        <f>'Stress Testing Data'!R103/'Stress Testing Data'!R101-1</f>
        <v>9.3253904334005266E-3</v>
      </c>
      <c r="AI108">
        <f>'Stress Testing Data'!S103/'Stress Testing Data'!S101-1</f>
        <v>8.1138805197902286E-3</v>
      </c>
      <c r="AJ108">
        <f>'Stress Testing Data'!T103/'Stress Testing Data'!T101-1</f>
        <v>3.7304632278725158E-3</v>
      </c>
      <c r="AK108">
        <f>'Stress Testing Data'!U103/'Stress Testing Data'!U101-1</f>
        <v>4.9366110626460902E-3</v>
      </c>
      <c r="AL108">
        <f>'Stress Testing Data'!V103/'Stress Testing Data'!V101-1</f>
        <v>2.7075571460073444E-3</v>
      </c>
      <c r="AM108" s="29">
        <v>39219</v>
      </c>
      <c r="AQ108">
        <f>'Stress Testing Data'!H106/'Stress Testing Data'!H101-1</f>
        <v>-1.1105641522143994E-2</v>
      </c>
      <c r="AR108">
        <f>'Stress Testing Data'!I106/'Stress Testing Data'!I101-1</f>
        <v>-1.0448070280415944E-2</v>
      </c>
      <c r="AS108">
        <f>'Stress Testing Data'!J106/'Stress Testing Data'!J101-1</f>
        <v>-5.0372709167951779E-3</v>
      </c>
      <c r="AT108">
        <f>'Stress Testing Data'!K106/'Stress Testing Data'!K101-1</f>
        <v>1.5274585233003624E-2</v>
      </c>
      <c r="AU108">
        <f>'Stress Testing Data'!L106/'Stress Testing Data'!L101-1</f>
        <v>-1.3267825779187392E-3</v>
      </c>
      <c r="AV108">
        <f>'Stress Testing Data'!M106/'Stress Testing Data'!M101-1</f>
        <v>-2.3036804119780374E-3</v>
      </c>
      <c r="AW108">
        <f>'Stress Testing Data'!N106/'Stress Testing Data'!N101-1</f>
        <v>6.7402545182366769E-3</v>
      </c>
      <c r="AX108">
        <f>'Stress Testing Data'!O106/'Stress Testing Data'!O101-1</f>
        <v>-1.6792993511264065E-2</v>
      </c>
      <c r="AY108">
        <f>'Stress Testing Data'!P106/'Stress Testing Data'!P101-1</f>
        <v>-5.3835800807536804E-3</v>
      </c>
      <c r="AZ108">
        <f>'Stress Testing Data'!Q106/'Stress Testing Data'!Q101-1</f>
        <v>7.5077421668758859E-3</v>
      </c>
      <c r="BA108">
        <f>'Stress Testing Data'!R106/'Stress Testing Data'!R101-1</f>
        <v>2.359883424679099E-2</v>
      </c>
      <c r="BB108">
        <f>'Stress Testing Data'!S106/'Stress Testing Data'!S101-1</f>
        <v>1.0664006439116358E-2</v>
      </c>
      <c r="BC108">
        <f>'Stress Testing Data'!T106/'Stress Testing Data'!T101-1</f>
        <v>8.3387379061565792E-3</v>
      </c>
      <c r="BD108">
        <f>'Stress Testing Data'!U106/'Stress Testing Data'!U101-1</f>
        <v>9.145108399238433E-3</v>
      </c>
      <c r="BE108">
        <f>'Stress Testing Data'!V106/'Stress Testing Data'!V101-1</f>
        <v>4.0613787548560154E-3</v>
      </c>
      <c r="BF108" s="29">
        <v>39224</v>
      </c>
      <c r="BI108" s="90">
        <v>39773</v>
      </c>
      <c r="BJ108" s="89">
        <f>$B$5*('Stress Testing Data'!H499-'Stress Testing Data'!H498)+$B$6*('Stress Testing Data'!I499-'Stress Testing Data'!I498)+$B$7*('Stress Testing Data'!J499-'Stress Testing Data'!J498)+$B$8*('Stress Testing Data'!K499-'Stress Testing Data'!K498)+$B$9*('Stress Testing Data'!L499-'Stress Testing Data'!L498)+$B$10*('Stress Testing Data'!M499-'Stress Testing Data'!M498)+$B$11*('Stress Testing Data'!N499-'Stress Testing Data'!N498)+$B$12*('Stress Testing Data'!O499-'Stress Testing Data'!O498)+$B$13*('Stress Testing Data'!P499-'Stress Testing Data'!P498)+$B$14*('Stress Testing Data'!Q499-'Stress Testing Data'!Q498)+$B$15*('Stress Testing Data'!R499-'Stress Testing Data'!R498)+$B$16*('Stress Testing Data'!S499-'Stress Testing Data'!S498)+$B$17*('Stress Testing Data'!T499-'Stress Testing Data'!T498)+$B$18*('Stress Testing Data'!U499-'Stress Testing Data'!U498)+$B$19*('Stress Testing Data'!V499-'Stress Testing Data'!V498)</f>
        <v>32313.493429496884</v>
      </c>
    </row>
    <row r="109" spans="5:62" x14ac:dyDescent="0.25">
      <c r="E109">
        <f>'Stress Testing Data'!H103/'Stress Testing Data'!H102-1</f>
        <v>-4.2879929898680391E-3</v>
      </c>
      <c r="F109">
        <f>'Stress Testing Data'!I103/'Stress Testing Data'!I102-1</f>
        <v>-1.4060062462702971E-3</v>
      </c>
      <c r="G109">
        <f>'Stress Testing Data'!J103/'Stress Testing Data'!J102-1</f>
        <v>-1.8200208562011433E-3</v>
      </c>
      <c r="H109">
        <f>'Stress Testing Data'!K103/'Stress Testing Data'!K102-1</f>
        <v>-9.1802253093498098E-4</v>
      </c>
      <c r="I109">
        <f>'Stress Testing Data'!L103/'Stress Testing Data'!L102-1</f>
        <v>-5.8716866460618578E-3</v>
      </c>
      <c r="J109">
        <f>'Stress Testing Data'!M103/'Stress Testing Data'!M102-1</f>
        <v>2.4570757052093661E-3</v>
      </c>
      <c r="K109">
        <f>'Stress Testing Data'!N103/'Stress Testing Data'!N102-1</f>
        <v>1.9681018016503904E-2</v>
      </c>
      <c r="L109">
        <f>'Stress Testing Data'!O103/'Stress Testing Data'!O102-1</f>
        <v>-8.3545529854545109E-3</v>
      </c>
      <c r="M109">
        <f>'Stress Testing Data'!P103/'Stress Testing Data'!P102-1</f>
        <v>-7.9787234042553168E-3</v>
      </c>
      <c r="N109">
        <f>'Stress Testing Data'!Q103/'Stress Testing Data'!Q102-1</f>
        <v>4.398908311862737E-3</v>
      </c>
      <c r="O109">
        <f>'Stress Testing Data'!R103/'Stress Testing Data'!R102-1</f>
        <v>1.0094271261074095E-2</v>
      </c>
      <c r="P109">
        <f>'Stress Testing Data'!S103/'Stress Testing Data'!S102-1</f>
        <v>3.3239763289025781E-3</v>
      </c>
      <c r="Q109">
        <f>'Stress Testing Data'!T103/'Stress Testing Data'!T102-1</f>
        <v>4.3917394295336365E-3</v>
      </c>
      <c r="R109">
        <f>'Stress Testing Data'!U103/'Stress Testing Data'!U102-1</f>
        <v>3.931095001650009E-3</v>
      </c>
      <c r="S109">
        <f>'Stress Testing Data'!V103/'Stress Testing Data'!V102-1</f>
        <v>4.5207265066522506E-3</v>
      </c>
      <c r="T109" s="29">
        <v>39219</v>
      </c>
      <c r="X109">
        <f>'Stress Testing Data'!H104/'Stress Testing Data'!H102-1</f>
        <v>-3.3839495687940646E-3</v>
      </c>
      <c r="Y109">
        <f>'Stress Testing Data'!I104/'Stress Testing Data'!I102-1</f>
        <v>-3.6995985926702168E-4</v>
      </c>
      <c r="Z109">
        <f>'Stress Testing Data'!J104/'Stress Testing Data'!J102-1</f>
        <v>-1.7695166183953059E-3</v>
      </c>
      <c r="AA109">
        <f>'Stress Testing Data'!K104/'Stress Testing Data'!K102-1</f>
        <v>5.68638650868869E-3</v>
      </c>
      <c r="AB109">
        <f>'Stress Testing Data'!L104/'Stress Testing Data'!L102-1</f>
        <v>-1.055863057531703E-2</v>
      </c>
      <c r="AC109">
        <f>'Stress Testing Data'!M104/'Stress Testing Data'!M102-1</f>
        <v>-1.5547834617134493E-3</v>
      </c>
      <c r="AD109">
        <f>'Stress Testing Data'!N104/'Stress Testing Data'!N102-1</f>
        <v>1.8464781489086146E-2</v>
      </c>
      <c r="AE109">
        <f>'Stress Testing Data'!O104/'Stress Testing Data'!O102-1</f>
        <v>-6.5910944329938825E-4</v>
      </c>
      <c r="AF109">
        <f>'Stress Testing Data'!P104/'Stress Testing Data'!P102-1</f>
        <v>-1.2632978723404298E-2</v>
      </c>
      <c r="AG109">
        <f>'Stress Testing Data'!Q104/'Stress Testing Data'!Q102-1</f>
        <v>8.4859057273432015E-3</v>
      </c>
      <c r="AH109">
        <f>'Stress Testing Data'!R104/'Stress Testing Data'!R102-1</f>
        <v>2.1616919731067608E-2</v>
      </c>
      <c r="AI109">
        <f>'Stress Testing Data'!S104/'Stress Testing Data'!S102-1</f>
        <v>2.8050668098682507E-3</v>
      </c>
      <c r="AJ109">
        <f>'Stress Testing Data'!T104/'Stress Testing Data'!T102-1</f>
        <v>3.0742071299407758E-3</v>
      </c>
      <c r="AK109">
        <f>'Stress Testing Data'!U104/'Stress Testing Data'!U102-1</f>
        <v>3.046176662493183E-3</v>
      </c>
      <c r="AL109">
        <f>'Stress Testing Data'!V104/'Stress Testing Data'!V102-1</f>
        <v>5.8769961950466687E-3</v>
      </c>
      <c r="AM109" s="29">
        <v>39220</v>
      </c>
      <c r="AQ109">
        <f>'Stress Testing Data'!H107/'Stress Testing Data'!H102-1</f>
        <v>-6.5816700163917607E-3</v>
      </c>
      <c r="AR109">
        <f>'Stress Testing Data'!I107/'Stress Testing Data'!I102-1</f>
        <v>-3.9959016845346751E-3</v>
      </c>
      <c r="AS109">
        <f>'Stress Testing Data'!J107/'Stress Testing Data'!J102-1</f>
        <v>3.7411104556006602E-3</v>
      </c>
      <c r="AT109">
        <f>'Stress Testing Data'!K107/'Stress Testing Data'!K102-1</f>
        <v>5.3759986326809006E-3</v>
      </c>
      <c r="AU109">
        <f>'Stress Testing Data'!L107/'Stress Testing Data'!L102-1</f>
        <v>2.7596349159402234E-3</v>
      </c>
      <c r="AV109">
        <f>'Stress Testing Data'!M107/'Stress Testing Data'!M102-1</f>
        <v>-7.1319104399506505E-3</v>
      </c>
      <c r="AW109">
        <f>'Stress Testing Data'!N107/'Stress Testing Data'!N102-1</f>
        <v>2.0989672733268572E-2</v>
      </c>
      <c r="AX109">
        <f>'Stress Testing Data'!O107/'Stress Testing Data'!O102-1</f>
        <v>0</v>
      </c>
      <c r="AY109">
        <f>'Stress Testing Data'!P107/'Stress Testing Data'!P102-1</f>
        <v>-1.9946808510638347E-2</v>
      </c>
      <c r="AZ109">
        <f>'Stress Testing Data'!Q107/'Stress Testing Data'!Q102-1</f>
        <v>1.1046754925302604E-2</v>
      </c>
      <c r="BA109">
        <f>'Stress Testing Data'!R107/'Stress Testing Data'!R102-1</f>
        <v>3.1616014280865912E-2</v>
      </c>
      <c r="BB109">
        <f>'Stress Testing Data'!S107/'Stress Testing Data'!S102-1</f>
        <v>1.0935969927662104E-2</v>
      </c>
      <c r="BC109">
        <f>'Stress Testing Data'!T107/'Stress Testing Data'!T102-1</f>
        <v>1.6029854153163825E-2</v>
      </c>
      <c r="BD109">
        <f>'Stress Testing Data'!U107/'Stress Testing Data'!U102-1</f>
        <v>1.6776958623275995E-2</v>
      </c>
      <c r="BE109">
        <f>'Stress Testing Data'!V107/'Stress Testing Data'!V102-1</f>
        <v>1.6274805124076419E-2</v>
      </c>
      <c r="BF109" s="29">
        <v>39225</v>
      </c>
      <c r="BI109" s="90">
        <v>39776</v>
      </c>
      <c r="BJ109" s="89">
        <f>$B$5*('Stress Testing Data'!H500-'Stress Testing Data'!H499)+$B$6*('Stress Testing Data'!I500-'Stress Testing Data'!I499)+$B$7*('Stress Testing Data'!J500-'Stress Testing Data'!J499)+$B$8*('Stress Testing Data'!K500-'Stress Testing Data'!K499)+$B$9*('Stress Testing Data'!L500-'Stress Testing Data'!L499)+$B$10*('Stress Testing Data'!M500-'Stress Testing Data'!M499)+$B$11*('Stress Testing Data'!N500-'Stress Testing Data'!N499)+$B$12*('Stress Testing Data'!O500-'Stress Testing Data'!O499)+$B$13*('Stress Testing Data'!P500-'Stress Testing Data'!P499)+$B$14*('Stress Testing Data'!Q500-'Stress Testing Data'!Q499)+$B$15*('Stress Testing Data'!R500-'Stress Testing Data'!R499)+$B$16*('Stress Testing Data'!S500-'Stress Testing Data'!S499)+$B$17*('Stress Testing Data'!T500-'Stress Testing Data'!T499)+$B$18*('Stress Testing Data'!U500-'Stress Testing Data'!U499)+$B$19*('Stress Testing Data'!V500-'Stress Testing Data'!V499)</f>
        <v>13626.535469852388</v>
      </c>
    </row>
    <row r="110" spans="5:62" x14ac:dyDescent="0.25">
      <c r="E110">
        <f>'Stress Testing Data'!H104/'Stress Testing Data'!H103-1</f>
        <v>9.0793664705168808E-4</v>
      </c>
      <c r="F110">
        <f>'Stress Testing Data'!I104/'Stress Testing Data'!I103-1</f>
        <v>1.0375051256905632E-3</v>
      </c>
      <c r="G110">
        <f>'Stress Testing Data'!J104/'Stress Testing Data'!J103-1</f>
        <v>5.059632417103721E-5</v>
      </c>
      <c r="H110">
        <f>'Stress Testing Data'!K104/'Stress Testing Data'!K103-1</f>
        <v>6.6104776070070592E-3</v>
      </c>
      <c r="I110">
        <f>'Stress Testing Data'!L104/'Stress Testing Data'!L103-1</f>
        <v>-4.7146267401263486E-3</v>
      </c>
      <c r="J110">
        <f>'Stress Testing Data'!M104/'Stress Testing Data'!M103-1</f>
        <v>-4.0020258863456837E-3</v>
      </c>
      <c r="K110">
        <f>'Stress Testing Data'!N104/'Stress Testing Data'!N103-1</f>
        <v>-1.1927617616964703E-3</v>
      </c>
      <c r="L110">
        <f>'Stress Testing Data'!O104/'Stress Testing Data'!O103-1</f>
        <v>7.7602771891134292E-3</v>
      </c>
      <c r="M110">
        <f>'Stress Testing Data'!P104/'Stress Testing Data'!P103-1</f>
        <v>-4.6916890080428431E-3</v>
      </c>
      <c r="N110">
        <f>'Stress Testing Data'!Q104/'Stress Testing Data'!Q103-1</f>
        <v>4.069097827226642E-3</v>
      </c>
      <c r="O110">
        <f>'Stress Testing Data'!R104/'Stress Testing Data'!R103-1</f>
        <v>1.1407498089864188E-2</v>
      </c>
      <c r="P110">
        <f>'Stress Testing Data'!S104/'Stress Testing Data'!S103-1</f>
        <v>-5.1719039041897563E-4</v>
      </c>
      <c r="Q110">
        <f>'Stress Testing Data'!T104/'Stress Testing Data'!T103-1</f>
        <v>-1.3117713416690435E-3</v>
      </c>
      <c r="R110">
        <f>'Stress Testing Data'!U104/'Stress Testing Data'!U103-1</f>
        <v>-8.8145326264199575E-4</v>
      </c>
      <c r="S110">
        <f>'Stress Testing Data'!V104/'Stress Testing Data'!V103-1</f>
        <v>1.3501659573624814E-3</v>
      </c>
      <c r="T110" s="29">
        <v>39220</v>
      </c>
      <c r="X110">
        <f>'Stress Testing Data'!H105/'Stress Testing Data'!H103-1</f>
        <v>-1.4409075436107033E-3</v>
      </c>
      <c r="Y110">
        <f>'Stress Testing Data'!I105/'Stress Testing Data'!I103-1</f>
        <v>-1.9266059422144988E-3</v>
      </c>
      <c r="Z110">
        <f>'Stress Testing Data'!J105/'Stress Testing Data'!J103-1</f>
        <v>-1.772682670239778E-3</v>
      </c>
      <c r="AA110">
        <f>'Stress Testing Data'!K105/'Stress Testing Data'!K103-1</f>
        <v>8.1639237057924419E-3</v>
      </c>
      <c r="AB110">
        <f>'Stress Testing Data'!L105/'Stress Testing Data'!L103-1</f>
        <v>8.5352368472713103E-4</v>
      </c>
      <c r="AC110">
        <f>'Stress Testing Data'!M105/'Stress Testing Data'!M103-1</f>
        <v>-3.3630477275577997E-3</v>
      </c>
      <c r="AD110">
        <f>'Stress Testing Data'!N105/'Stress Testing Data'!N103-1</f>
        <v>9.7688413944023722E-3</v>
      </c>
      <c r="AE110">
        <f>'Stress Testing Data'!O105/'Stress Testing Data'!O103-1</f>
        <v>9.3378751311492536E-3</v>
      </c>
      <c r="AF110">
        <f>'Stress Testing Data'!P105/'Stress Testing Data'!P103-1</f>
        <v>2.1447721179624679E-2</v>
      </c>
      <c r="AG110">
        <f>'Stress Testing Data'!Q105/'Stress Testing Data'!Q103-1</f>
        <v>2.3868020933852652E-3</v>
      </c>
      <c r="AH110">
        <f>'Stress Testing Data'!R105/'Stress Testing Data'!R103-1</f>
        <v>6.5993864908220345E-3</v>
      </c>
      <c r="AI110">
        <f>'Stress Testing Data'!S105/'Stress Testing Data'!S103-1</f>
        <v>2.0705758903256655E-3</v>
      </c>
      <c r="AJ110">
        <f>'Stress Testing Data'!T105/'Stress Testing Data'!T103-1</f>
        <v>2.8421538653677914E-3</v>
      </c>
      <c r="AK110">
        <f>'Stress Testing Data'!U105/'Stress Testing Data'!U103-1</f>
        <v>2.1314196377220096E-3</v>
      </c>
      <c r="AL110">
        <f>'Stress Testing Data'!V105/'Stress Testing Data'!V103-1</f>
        <v>3.1503872338456418E-3</v>
      </c>
      <c r="AM110" s="29">
        <v>39223</v>
      </c>
      <c r="AQ110">
        <f>'Stress Testing Data'!H108/'Stress Testing Data'!H103-1</f>
        <v>-1.1531326242565365E-3</v>
      </c>
      <c r="AR110">
        <f>'Stress Testing Data'!I108/'Stress Testing Data'!I103-1</f>
        <v>-4.8906286742212979E-3</v>
      </c>
      <c r="AS110">
        <f>'Stress Testing Data'!J108/'Stress Testing Data'!J103-1</f>
        <v>5.7232412464132132E-3</v>
      </c>
      <c r="AT110">
        <f>'Stress Testing Data'!K108/'Stress Testing Data'!K103-1</f>
        <v>-3.4638838105272018E-3</v>
      </c>
      <c r="AU110">
        <f>'Stress Testing Data'!L108/'Stress Testing Data'!L103-1</f>
        <v>1.0065933726682408E-2</v>
      </c>
      <c r="AV110">
        <f>'Stress Testing Data'!M108/'Stress Testing Data'!M103-1</f>
        <v>-9.5654830292002391E-3</v>
      </c>
      <c r="AW110">
        <f>'Stress Testing Data'!N108/'Stress Testing Data'!N103-1</f>
        <v>-7.2724708026563611E-3</v>
      </c>
      <c r="AX110">
        <f>'Stress Testing Data'!O108/'Stress Testing Data'!O103-1</f>
        <v>-4.896730262238802E-3</v>
      </c>
      <c r="AY110">
        <f>'Stress Testing Data'!P108/'Stress Testing Data'!P103-1</f>
        <v>9.3833780160856861E-3</v>
      </c>
      <c r="AZ110">
        <f>'Stress Testing Data'!Q108/'Stress Testing Data'!Q103-1</f>
        <v>6.5468756850417531E-3</v>
      </c>
      <c r="BA110">
        <f>'Stress Testing Data'!R108/'Stress Testing Data'!R103-1</f>
        <v>2.0081016010615071E-2</v>
      </c>
      <c r="BB110">
        <f>'Stress Testing Data'!S108/'Stress Testing Data'!S103-1</f>
        <v>3.6289774753233139E-3</v>
      </c>
      <c r="BC110">
        <f>'Stress Testing Data'!T108/'Stress Testing Data'!T103-1</f>
        <v>1.0494170733352348E-2</v>
      </c>
      <c r="BD110">
        <f>'Stress Testing Data'!U108/'Stress Testing Data'!U103-1</f>
        <v>1.4526365780207051E-2</v>
      </c>
      <c r="BE110">
        <f>'Stress Testing Data'!V108/'Stress Testing Data'!V103-1</f>
        <v>8.1008240656244013E-3</v>
      </c>
      <c r="BF110" s="29">
        <v>39226</v>
      </c>
      <c r="BI110" s="90">
        <v>39777</v>
      </c>
      <c r="BJ110" s="89">
        <f>$B$5*('Stress Testing Data'!H501-'Stress Testing Data'!H500)+$B$6*('Stress Testing Data'!I501-'Stress Testing Data'!I500)+$B$7*('Stress Testing Data'!J501-'Stress Testing Data'!J500)+$B$8*('Stress Testing Data'!K501-'Stress Testing Data'!K500)+$B$9*('Stress Testing Data'!L501-'Stress Testing Data'!L500)+$B$10*('Stress Testing Data'!M501-'Stress Testing Data'!M500)+$B$11*('Stress Testing Data'!N501-'Stress Testing Data'!N500)+$B$12*('Stress Testing Data'!O501-'Stress Testing Data'!O500)+$B$13*('Stress Testing Data'!P501-'Stress Testing Data'!P500)+$B$14*('Stress Testing Data'!Q501-'Stress Testing Data'!Q500)+$B$15*('Stress Testing Data'!R501-'Stress Testing Data'!R500)+$B$16*('Stress Testing Data'!S501-'Stress Testing Data'!S500)+$B$17*('Stress Testing Data'!T501-'Stress Testing Data'!T500)+$B$18*('Stress Testing Data'!U501-'Stress Testing Data'!U500)+$B$19*('Stress Testing Data'!V501-'Stress Testing Data'!V500)</f>
        <v>14836.050980165601</v>
      </c>
    </row>
    <row r="111" spans="5:62" x14ac:dyDescent="0.25">
      <c r="E111">
        <f>'Stress Testing Data'!H105/'Stress Testing Data'!H104-1</f>
        <v>-2.3467135234542802E-3</v>
      </c>
      <c r="F111">
        <f>'Stress Testing Data'!I105/'Stress Testing Data'!I104-1</f>
        <v>-2.9610389747912746E-3</v>
      </c>
      <c r="G111">
        <f>'Stress Testing Data'!J105/'Stress Testing Data'!J104-1</f>
        <v>-1.8231867478629704E-3</v>
      </c>
      <c r="H111">
        <f>'Stress Testing Data'!K105/'Stress Testing Data'!K104-1</f>
        <v>1.5432445154737184E-3</v>
      </c>
      <c r="I111">
        <f>'Stress Testing Data'!L105/'Stress Testing Data'!L104-1</f>
        <v>5.59452652922654E-3</v>
      </c>
      <c r="J111">
        <f>'Stress Testing Data'!M105/'Stress Testing Data'!M104-1</f>
        <v>6.4154564105067813E-4</v>
      </c>
      <c r="K111">
        <f>'Stress Testing Data'!N105/'Stress Testing Data'!N104-1</f>
        <v>1.0974693350673803E-2</v>
      </c>
      <c r="L111">
        <f>'Stress Testing Data'!O105/'Stress Testing Data'!O104-1</f>
        <v>1.5654496190662393E-3</v>
      </c>
      <c r="M111">
        <f>'Stress Testing Data'!P105/'Stress Testing Data'!P104-1</f>
        <v>2.626262626262621E-2</v>
      </c>
      <c r="N111">
        <f>'Stress Testing Data'!Q105/'Stress Testing Data'!Q104-1</f>
        <v>-1.6754780497495458E-3</v>
      </c>
      <c r="O111">
        <f>'Stress Testing Data'!R105/'Stress Testing Data'!R104-1</f>
        <v>-4.7538817026002711E-3</v>
      </c>
      <c r="P111">
        <f>'Stress Testing Data'!S105/'Stress Testing Data'!S104-1</f>
        <v>2.589105341146869E-3</v>
      </c>
      <c r="Q111">
        <f>'Stress Testing Data'!T105/'Stress Testing Data'!T104-1</f>
        <v>4.1593813643097111E-3</v>
      </c>
      <c r="R111">
        <f>'Stress Testing Data'!U105/'Stress Testing Data'!U104-1</f>
        <v>3.0155309499584337E-3</v>
      </c>
      <c r="S111">
        <f>'Stress Testing Data'!V105/'Stress Testing Data'!V104-1</f>
        <v>1.7977939562852097E-3</v>
      </c>
      <c r="T111" s="29">
        <v>39223</v>
      </c>
      <c r="X111">
        <f>'Stress Testing Data'!H106/'Stress Testing Data'!H104-1</f>
        <v>-3.2906120965030539E-3</v>
      </c>
      <c r="Y111">
        <f>'Stress Testing Data'!I106/'Stress Testing Data'!I104-1</f>
        <v>-4.4415143400148294E-3</v>
      </c>
      <c r="Z111">
        <f>'Stress Testing Data'!J106/'Stress Testing Data'!J104-1</f>
        <v>3.5457897113055914E-4</v>
      </c>
      <c r="AA111">
        <f>'Stress Testing Data'!K106/'Stress Testing Data'!K104-1</f>
        <v>8.9968485778202378E-4</v>
      </c>
      <c r="AB111">
        <f>'Stress Testing Data'!L106/'Stress Testing Data'!L104-1</f>
        <v>1.2495851853929096E-2</v>
      </c>
      <c r="AC111">
        <f>'Stress Testing Data'!M106/'Stress Testing Data'!M104-1</f>
        <v>-3.6150631191061988E-3</v>
      </c>
      <c r="AD111">
        <f>'Stress Testing Data'!N106/'Stress Testing Data'!N104-1</f>
        <v>-5.7847091429082953E-3</v>
      </c>
      <c r="AE111">
        <f>'Stress Testing Data'!O106/'Stress Testing Data'!O104-1</f>
        <v>-1.0014822231836362E-3</v>
      </c>
      <c r="AF111">
        <f>'Stress Testing Data'!P106/'Stress Testing Data'!P104-1</f>
        <v>-4.7138047138046701E-3</v>
      </c>
      <c r="AG111">
        <f>'Stress Testing Data'!Q106/'Stress Testing Data'!Q104-1</f>
        <v>9.3219889377893494E-4</v>
      </c>
      <c r="AH111">
        <f>'Stress Testing Data'!R106/'Stress Testing Data'!R104-1</f>
        <v>2.703232954248902E-3</v>
      </c>
      <c r="AI111">
        <f>'Stress Testing Data'!S106/'Stress Testing Data'!S104-1</f>
        <v>3.0483680157984416E-3</v>
      </c>
      <c r="AJ111">
        <f>'Stress Testing Data'!T106/'Stress Testing Data'!T104-1</f>
        <v>5.9106723633817193E-3</v>
      </c>
      <c r="AK111">
        <f>'Stress Testing Data'!U106/'Stress Testing Data'!U104-1</f>
        <v>5.0737492153272168E-3</v>
      </c>
      <c r="AL111">
        <f>'Stress Testing Data'!V106/'Stress Testing Data'!V104-1</f>
        <v>0</v>
      </c>
      <c r="AM111" s="29">
        <v>39224</v>
      </c>
      <c r="AQ111">
        <f>'Stress Testing Data'!H109/'Stress Testing Data'!H104-1</f>
        <v>-4.7642899642875713E-3</v>
      </c>
      <c r="AR111">
        <f>'Stress Testing Data'!I109/'Stress Testing Data'!I104-1</f>
        <v>-4.9596851300602873E-3</v>
      </c>
      <c r="AS111">
        <f>'Stress Testing Data'!J109/'Stress Testing Data'!J104-1</f>
        <v>5.4191476025378105E-3</v>
      </c>
      <c r="AT111">
        <f>'Stress Testing Data'!K109/'Stress Testing Data'!K104-1</f>
        <v>-4.6100932728615485E-3</v>
      </c>
      <c r="AU111">
        <f>'Stress Testing Data'!L109/'Stress Testing Data'!L104-1</f>
        <v>-1.784605735978273E-4</v>
      </c>
      <c r="AV111">
        <f>'Stress Testing Data'!M109/'Stress Testing Data'!M104-1</f>
        <v>-1.8804245121933794E-2</v>
      </c>
      <c r="AW111">
        <f>'Stress Testing Data'!N109/'Stress Testing Data'!N104-1</f>
        <v>9.3218424223273644E-4</v>
      </c>
      <c r="AX111">
        <f>'Stress Testing Data'!O109/'Stress Testing Data'!O104-1</f>
        <v>-1.0143763298487651E-2</v>
      </c>
      <c r="AY111">
        <f>'Stress Testing Data'!P109/'Stress Testing Data'!P104-1</f>
        <v>1.2794612794612803E-2</v>
      </c>
      <c r="AZ111">
        <f>'Stress Testing Data'!Q109/'Stress Testing Data'!Q104-1</f>
        <v>1.850492302871487E-3</v>
      </c>
      <c r="BA111">
        <f>'Stress Testing Data'!R109/'Stress Testing Data'!R104-1</f>
        <v>9.6942668330677328E-3</v>
      </c>
      <c r="BB111">
        <f>'Stress Testing Data'!S109/'Stress Testing Data'!S104-1</f>
        <v>8.7755369427755525E-3</v>
      </c>
      <c r="BC111">
        <f>'Stress Testing Data'!T109/'Stress Testing Data'!T104-1</f>
        <v>1.7294220436982366E-2</v>
      </c>
      <c r="BD111">
        <f>'Stress Testing Data'!U109/'Stress Testing Data'!U104-1</f>
        <v>1.6836747858085976E-2</v>
      </c>
      <c r="BE111">
        <f>'Stress Testing Data'!V109/'Stress Testing Data'!V104-1</f>
        <v>1.1685403545251161E-2</v>
      </c>
      <c r="BF111" s="29">
        <v>39227</v>
      </c>
      <c r="BI111" s="90">
        <v>39778</v>
      </c>
      <c r="BJ111" s="89">
        <f>$B$5*('Stress Testing Data'!H502-'Stress Testing Data'!H501)+$B$6*('Stress Testing Data'!I502-'Stress Testing Data'!I501)+$B$7*('Stress Testing Data'!J502-'Stress Testing Data'!J501)+$B$8*('Stress Testing Data'!K502-'Stress Testing Data'!K501)+$B$9*('Stress Testing Data'!L502-'Stress Testing Data'!L501)+$B$10*('Stress Testing Data'!M502-'Stress Testing Data'!M501)+$B$11*('Stress Testing Data'!N502-'Stress Testing Data'!N501)+$B$12*('Stress Testing Data'!O502-'Stress Testing Data'!O501)+$B$13*('Stress Testing Data'!P502-'Stress Testing Data'!P501)+$B$14*('Stress Testing Data'!Q502-'Stress Testing Data'!Q501)+$B$15*('Stress Testing Data'!R502-'Stress Testing Data'!R501)+$B$16*('Stress Testing Data'!S502-'Stress Testing Data'!S501)+$B$17*('Stress Testing Data'!T502-'Stress Testing Data'!T501)+$B$18*('Stress Testing Data'!U502-'Stress Testing Data'!U501)+$B$19*('Stress Testing Data'!V502-'Stress Testing Data'!V501)</f>
        <v>22136.623977962881</v>
      </c>
    </row>
    <row r="112" spans="5:62" x14ac:dyDescent="0.25">
      <c r="E112">
        <f>'Stress Testing Data'!H106/'Stress Testing Data'!H105-1</f>
        <v>-9.4611884293227533E-4</v>
      </c>
      <c r="F112">
        <f>'Stress Testing Data'!I106/'Stress Testing Data'!I105-1</f>
        <v>-1.4848721294714595E-3</v>
      </c>
      <c r="G112">
        <f>'Stress Testing Data'!J106/'Stress Testing Data'!J105-1</f>
        <v>2.1817434447291006E-3</v>
      </c>
      <c r="H112">
        <f>'Stress Testing Data'!K106/'Stress Testing Data'!K105-1</f>
        <v>-6.425680181219029E-4</v>
      </c>
      <c r="I112">
        <f>'Stress Testing Data'!L106/'Stress Testing Data'!L105-1</f>
        <v>6.8629304780747358E-3</v>
      </c>
      <c r="J112">
        <f>'Stress Testing Data'!M106/'Stress Testing Data'!M105-1</f>
        <v>-4.2538797021763886E-3</v>
      </c>
      <c r="K112">
        <f>'Stress Testing Data'!N106/'Stress Testing Data'!N105-1</f>
        <v>-1.6577469845497683E-2</v>
      </c>
      <c r="L112">
        <f>'Stress Testing Data'!O106/'Stress Testing Data'!O105-1</f>
        <v>-2.5629197205496723E-3</v>
      </c>
      <c r="M112">
        <f>'Stress Testing Data'!P106/'Stress Testing Data'!P105-1</f>
        <v>-3.0183727034120755E-2</v>
      </c>
      <c r="N112">
        <f>'Stress Testing Data'!Q106/'Stress Testing Data'!Q105-1</f>
        <v>2.6120533816340608E-3</v>
      </c>
      <c r="O112">
        <f>'Stress Testing Data'!R106/'Stress Testing Data'!R105-1</f>
        <v>7.4927342290029841E-3</v>
      </c>
      <c r="P112">
        <f>'Stress Testing Data'!S106/'Stress Testing Data'!S105-1</f>
        <v>4.5807666590902407E-4</v>
      </c>
      <c r="Q112">
        <f>'Stress Testing Data'!T106/'Stress Testing Data'!T105-1</f>
        <v>1.7440368845558218E-3</v>
      </c>
      <c r="R112">
        <f>'Stress Testing Data'!U106/'Stress Testing Data'!U105-1</f>
        <v>2.0520303044755384E-3</v>
      </c>
      <c r="S112">
        <f>'Stress Testing Data'!V106/'Stress Testing Data'!V105-1</f>
        <v>-1.7945676933318611E-3</v>
      </c>
      <c r="T112" s="29">
        <v>39224</v>
      </c>
      <c r="X112">
        <f>'Stress Testing Data'!H107/'Stress Testing Data'!H105-1</f>
        <v>-8.6389189746760575E-4</v>
      </c>
      <c r="Y112">
        <f>'Stress Testing Data'!I107/'Stress Testing Data'!I105-1</f>
        <v>-6.6822343550754226E-4</v>
      </c>
      <c r="Z112">
        <f>'Stress Testing Data'!J107/'Stress Testing Data'!J105-1</f>
        <v>7.3569954300183316E-3</v>
      </c>
      <c r="AA112">
        <f>'Stress Testing Data'!K107/'Stress Testing Data'!K105-1</f>
        <v>-1.8490238897151956E-3</v>
      </c>
      <c r="AB112">
        <f>'Stress Testing Data'!L107/'Stress Testing Data'!L105-1</f>
        <v>7.8221012812536017E-3</v>
      </c>
      <c r="AC112">
        <f>'Stress Testing Data'!M107/'Stress Testing Data'!M105-1</f>
        <v>-6.2233647744048826E-3</v>
      </c>
      <c r="AD112">
        <f>'Stress Testing Data'!N107/'Stress Testing Data'!N105-1</f>
        <v>-8.4033541866216366E-3</v>
      </c>
      <c r="AE112">
        <f>'Stress Testing Data'!O107/'Stress Testing Data'!O105-1</f>
        <v>-9.044895311939305E-4</v>
      </c>
      <c r="AF112">
        <f>'Stress Testing Data'!P107/'Stress Testing Data'!P105-1</f>
        <v>-3.2808398950131212E-2</v>
      </c>
      <c r="AG112">
        <f>'Stress Testing Data'!Q107/'Stress Testing Data'!Q105-1</f>
        <v>4.2218526007684609E-3</v>
      </c>
      <c r="AH112">
        <f>'Stress Testing Data'!R107/'Stress Testing Data'!R105-1</f>
        <v>1.4610858542686955E-2</v>
      </c>
      <c r="AI112">
        <f>'Stress Testing Data'!S107/'Stress Testing Data'!S105-1</f>
        <v>5.5048013378693472E-3</v>
      </c>
      <c r="AJ112">
        <f>'Stress Testing Data'!T107/'Stress Testing Data'!T105-1</f>
        <v>8.7202883768158213E-3</v>
      </c>
      <c r="AK112">
        <f>'Stress Testing Data'!U107/'Stress Testing Data'!U105-1</f>
        <v>1.0641461988906809E-2</v>
      </c>
      <c r="AL112">
        <f>'Stress Testing Data'!V107/'Stress Testing Data'!V105-1</f>
        <v>8.5239398342342731E-3</v>
      </c>
      <c r="AM112" s="29">
        <v>39225</v>
      </c>
      <c r="AQ112">
        <f>'Stress Testing Data'!H110/'Stress Testing Data'!H105-1</f>
        <v>-1.7672572529369157E-3</v>
      </c>
      <c r="AR112">
        <f>'Stress Testing Data'!I110/'Stress Testing Data'!I105-1</f>
        <v>-1.3363583645996657E-3</v>
      </c>
      <c r="AS112">
        <f>'Stress Testing Data'!J110/'Stress Testing Data'!J105-1</f>
        <v>7.2555625959740411E-3</v>
      </c>
      <c r="AT112">
        <f>'Stress Testing Data'!K110/'Stress Testing Data'!K105-1</f>
        <v>-6.1438563157720782E-3</v>
      </c>
      <c r="AU112">
        <f>'Stress Testing Data'!L110/'Stress Testing Data'!L105-1</f>
        <v>6.3835563475866941E-4</v>
      </c>
      <c r="AV112">
        <f>'Stress Testing Data'!M110/'Stress Testing Data'!M105-1</f>
        <v>-1.8810348159845947E-2</v>
      </c>
      <c r="AW112">
        <f>'Stress Testing Data'!N110/'Stress Testing Data'!N105-1</f>
        <v>-9.9334920789730941E-3</v>
      </c>
      <c r="AX112">
        <f>'Stress Testing Data'!O110/'Stress Testing Data'!O105-1</f>
        <v>-1.1690911384779956E-2</v>
      </c>
      <c r="AY112">
        <f>'Stress Testing Data'!P110/'Stress Testing Data'!P105-1</f>
        <v>-1.3123359580052507E-2</v>
      </c>
      <c r="AZ112">
        <f>'Stress Testing Data'!Q110/'Stress Testing Data'!Q105-1</f>
        <v>3.5318879533610126E-3</v>
      </c>
      <c r="BA112">
        <f>'Stress Testing Data'!R110/'Stress Testing Data'!R105-1</f>
        <v>1.4517161403638568E-2</v>
      </c>
      <c r="BB112">
        <f>'Stress Testing Data'!S110/'Stress Testing Data'!S105-1</f>
        <v>6.9019298436574505E-3</v>
      </c>
      <c r="BC112">
        <f>'Stress Testing Data'!T110/'Stress Testing Data'!T105-1</f>
        <v>1.3080432565223843E-2</v>
      </c>
      <c r="BD112">
        <f>'Stress Testing Data'!U110/'Stress Testing Data'!U105-1</f>
        <v>1.3790688594934375E-2</v>
      </c>
      <c r="BE112">
        <f>'Stress Testing Data'!V110/'Stress Testing Data'!V105-1</f>
        <v>9.8698656042333077E-3</v>
      </c>
      <c r="BF112" s="29">
        <v>39230</v>
      </c>
      <c r="BI112" s="90">
        <v>39779</v>
      </c>
      <c r="BJ112" s="89">
        <f>$B$5*('Stress Testing Data'!H503-'Stress Testing Data'!H502)+$B$6*('Stress Testing Data'!I503-'Stress Testing Data'!I502)+$B$7*('Stress Testing Data'!J503-'Stress Testing Data'!J502)+$B$8*('Stress Testing Data'!K503-'Stress Testing Data'!K502)+$B$9*('Stress Testing Data'!L503-'Stress Testing Data'!L502)+$B$10*('Stress Testing Data'!M503-'Stress Testing Data'!M502)+$B$11*('Stress Testing Data'!N503-'Stress Testing Data'!N502)+$B$12*('Stress Testing Data'!O503-'Stress Testing Data'!O502)+$B$13*('Stress Testing Data'!P503-'Stress Testing Data'!P502)+$B$14*('Stress Testing Data'!Q503-'Stress Testing Data'!Q502)+$B$15*('Stress Testing Data'!R503-'Stress Testing Data'!R502)+$B$16*('Stress Testing Data'!S503-'Stress Testing Data'!S502)+$B$17*('Stress Testing Data'!T503-'Stress Testing Data'!T502)+$B$18*('Stress Testing Data'!U503-'Stress Testing Data'!U502)+$B$19*('Stress Testing Data'!V503-'Stress Testing Data'!V502)</f>
        <v>7372.9839297011495</v>
      </c>
    </row>
    <row r="113" spans="5:62" x14ac:dyDescent="0.25">
      <c r="E113">
        <f>'Stress Testing Data'!H107/'Stress Testing Data'!H106-1</f>
        <v>8.2304815601563774E-5</v>
      </c>
      <c r="F113">
        <f>'Stress Testing Data'!I107/'Stress Testing Data'!I106-1</f>
        <v>8.1786311611087292E-4</v>
      </c>
      <c r="G113">
        <f>'Stress Testing Data'!J107/'Stress Testing Data'!J106-1</f>
        <v>5.1639854937894913E-3</v>
      </c>
      <c r="H113">
        <f>'Stress Testing Data'!K107/'Stress Testing Data'!K106-1</f>
        <v>-1.2072316000100169E-3</v>
      </c>
      <c r="I113">
        <f>'Stress Testing Data'!L107/'Stress Testing Data'!L106-1</f>
        <v>9.526329494753405E-4</v>
      </c>
      <c r="J113">
        <f>'Stress Testing Data'!M107/'Stress Testing Data'!M106-1</f>
        <v>-1.9778988158541955E-3</v>
      </c>
      <c r="K113">
        <f>'Stress Testing Data'!N107/'Stress Testing Data'!N106-1</f>
        <v>8.3119060304543968E-3</v>
      </c>
      <c r="L113">
        <f>'Stress Testing Data'!O107/'Stress Testing Data'!O106-1</f>
        <v>1.6626915342781157E-3</v>
      </c>
      <c r="M113">
        <f>'Stress Testing Data'!P107/'Stress Testing Data'!P106-1</f>
        <v>-2.7063599458727605E-3</v>
      </c>
      <c r="N113">
        <f>'Stress Testing Data'!Q107/'Stress Testing Data'!Q106-1</f>
        <v>1.6056052924007247E-3</v>
      </c>
      <c r="O113">
        <f>'Stress Testing Data'!R107/'Stress Testing Data'!R106-1</f>
        <v>7.065186747109653E-3</v>
      </c>
      <c r="P113">
        <f>'Stress Testing Data'!S107/'Stress Testing Data'!S106-1</f>
        <v>5.0444139436394142E-3</v>
      </c>
      <c r="Q113">
        <f>'Stress Testing Data'!T107/'Stress Testing Data'!T106-1</f>
        <v>6.9641058348164364E-3</v>
      </c>
      <c r="R113">
        <f>'Stress Testing Data'!U107/'Stress Testing Data'!U106-1</f>
        <v>8.5718420048719324E-3</v>
      </c>
      <c r="S113">
        <f>'Stress Testing Data'!V107/'Stress Testing Data'!V106-1</f>
        <v>1.0337058078037309E-2</v>
      </c>
      <c r="T113" s="29">
        <v>39225</v>
      </c>
      <c r="X113">
        <f>'Stress Testing Data'!H108/'Stress Testing Data'!H106-1</f>
        <v>1.2354779266297022E-3</v>
      </c>
      <c r="Y113">
        <f>'Stress Testing Data'!I108/'Stress Testing Data'!I106-1</f>
        <v>-1.4870802534940886E-3</v>
      </c>
      <c r="Z113">
        <f>'Stress Testing Data'!J108/'Stress Testing Data'!J106-1</f>
        <v>5.3158940464099746E-3</v>
      </c>
      <c r="AA113">
        <f>'Stress Testing Data'!K108/'Stress Testing Data'!K106-1</f>
        <v>-1.0898082437587497E-2</v>
      </c>
      <c r="AB113">
        <f>'Stress Testing Data'!L108/'Stress Testing Data'!L106-1</f>
        <v>2.325662399892181E-3</v>
      </c>
      <c r="AC113">
        <f>'Stress Testing Data'!M108/'Stress Testing Data'!M106-1</f>
        <v>-1.9778988158541955E-3</v>
      </c>
      <c r="AD113">
        <f>'Stress Testing Data'!N108/'Stress Testing Data'!N106-1</f>
        <v>-3.0401886302788839E-4</v>
      </c>
      <c r="AE113">
        <f>'Stress Testing Data'!O108/'Stress Testing Data'!O106-1</f>
        <v>-1.1569646496760067E-2</v>
      </c>
      <c r="AF113">
        <f>'Stress Testing Data'!P108/'Stress Testing Data'!P106-1</f>
        <v>1.8944519621109546E-2</v>
      </c>
      <c r="AG113">
        <f>'Stress Testing Data'!Q108/'Stress Testing Data'!Q106-1</f>
        <v>1.5341074099946006E-3</v>
      </c>
      <c r="AH113">
        <f>'Stress Testing Data'!R108/'Stress Testing Data'!R106-1</f>
        <v>5.8566259663965781E-3</v>
      </c>
      <c r="AI113">
        <f>'Stress Testing Data'!S108/'Stress Testing Data'!S106-1</f>
        <v>1.0966024698413346E-3</v>
      </c>
      <c r="AJ113">
        <f>'Stress Testing Data'!T108/'Stress Testing Data'!T106-1</f>
        <v>5.8760453708242011E-3</v>
      </c>
      <c r="AK113">
        <f>'Stress Testing Data'!U108/'Stress Testing Data'!U106-1</f>
        <v>1.0295426668723628E-2</v>
      </c>
      <c r="AL113">
        <f>'Stress Testing Data'!V108/'Stress Testing Data'!V106-1</f>
        <v>6.7415558890011607E-3</v>
      </c>
      <c r="AM113" s="29">
        <v>39226</v>
      </c>
      <c r="AQ113">
        <f>'Stress Testing Data'!H111/'Stress Testing Data'!H106-1</f>
        <v>8.2304815601563774E-5</v>
      </c>
      <c r="AR113">
        <f>'Stress Testing Data'!I111/'Stress Testing Data'!I106-1</f>
        <v>-7.4367308379397201E-5</v>
      </c>
      <c r="AS113">
        <f>'Stress Testing Data'!J111/'Stress Testing Data'!J106-1</f>
        <v>2.4301143707845529E-3</v>
      </c>
      <c r="AT113">
        <f>'Stress Testing Data'!K111/'Stress Testing Data'!K106-1</f>
        <v>-3.9432654809852252E-3</v>
      </c>
      <c r="AU113">
        <f>'Stress Testing Data'!L111/'Stress Testing Data'!L106-1</f>
        <v>-1.3806882836009393E-3</v>
      </c>
      <c r="AV113">
        <f>'Stress Testing Data'!M111/'Stress Testing Data'!M106-1</f>
        <v>-1.7362126486368146E-2</v>
      </c>
      <c r="AW113">
        <f>'Stress Testing Data'!N111/'Stress Testing Data'!N106-1</f>
        <v>-1.845810250870783E-2</v>
      </c>
      <c r="AX113">
        <f>'Stress Testing Data'!O111/'Stress Testing Data'!O106-1</f>
        <v>-6.9528220733695578E-3</v>
      </c>
      <c r="AY113">
        <f>'Stress Testing Data'!P111/'Stress Testing Data'!P106-1</f>
        <v>-1.2855209742895779E-2</v>
      </c>
      <c r="AZ113">
        <f>'Stress Testing Data'!Q111/'Stress Testing Data'!Q106-1</f>
        <v>1.6044549551836873E-3</v>
      </c>
      <c r="BA113">
        <f>'Stress Testing Data'!R111/'Stress Testing Data'!R106-1</f>
        <v>1.1341427995416931E-2</v>
      </c>
      <c r="BB113">
        <f>'Stress Testing Data'!S111/'Stress Testing Data'!S106-1</f>
        <v>6.8824819219210909E-3</v>
      </c>
      <c r="BC113">
        <f>'Stress Testing Data'!T111/'Stress Testing Data'!T106-1</f>
        <v>1.4145823762431009E-2</v>
      </c>
      <c r="BD113">
        <f>'Stress Testing Data'!U111/'Stress Testing Data'!U106-1</f>
        <v>1.19645588451609E-2</v>
      </c>
      <c r="BE113">
        <f>'Stress Testing Data'!V111/'Stress Testing Data'!V106-1</f>
        <v>1.0337058078037309E-2</v>
      </c>
      <c r="BF113" s="29">
        <v>39231</v>
      </c>
      <c r="BI113" s="90">
        <v>39780</v>
      </c>
      <c r="BJ113" s="89">
        <f>$B$5*('Stress Testing Data'!H504-'Stress Testing Data'!H503)+$B$6*('Stress Testing Data'!I504-'Stress Testing Data'!I503)+$B$7*('Stress Testing Data'!J504-'Stress Testing Data'!J503)+$B$8*('Stress Testing Data'!K504-'Stress Testing Data'!K503)+$B$9*('Stress Testing Data'!L504-'Stress Testing Data'!L503)+$B$10*('Stress Testing Data'!M504-'Stress Testing Data'!M503)+$B$11*('Stress Testing Data'!N504-'Stress Testing Data'!N503)+$B$12*('Stress Testing Data'!O504-'Stress Testing Data'!O503)+$B$13*('Stress Testing Data'!P504-'Stress Testing Data'!P503)+$B$14*('Stress Testing Data'!Q504-'Stress Testing Data'!Q503)+$B$15*('Stress Testing Data'!R504-'Stress Testing Data'!R503)+$B$16*('Stress Testing Data'!S504-'Stress Testing Data'!S503)+$B$17*('Stress Testing Data'!T504-'Stress Testing Data'!T503)+$B$18*('Stress Testing Data'!U504-'Stress Testing Data'!U503)+$B$19*('Stress Testing Data'!V504-'Stress Testing Data'!V503)</f>
        <v>13536.910320725292</v>
      </c>
    </row>
    <row r="114" spans="5:62" x14ac:dyDescent="0.25">
      <c r="E114">
        <f>'Stress Testing Data'!H108/'Stress Testing Data'!H107-1</f>
        <v>1.1530782071389467E-3</v>
      </c>
      <c r="F114">
        <f>'Stress Testing Data'!I108/'Stress Testing Data'!I107-1</f>
        <v>-2.3030597819549969E-3</v>
      </c>
      <c r="G114">
        <f>'Stress Testing Data'!J108/'Stress Testing Data'!J107-1</f>
        <v>1.5112812915374363E-4</v>
      </c>
      <c r="H114">
        <f>'Stress Testing Data'!K108/'Stress Testing Data'!K107-1</f>
        <v>-9.7025640795354029E-3</v>
      </c>
      <c r="I114">
        <f>'Stress Testing Data'!L108/'Stress Testing Data'!L107-1</f>
        <v>1.3717227021732281E-3</v>
      </c>
      <c r="J114">
        <f>'Stress Testing Data'!M108/'Stress Testing Data'!M107-1</f>
        <v>0</v>
      </c>
      <c r="K114">
        <f>'Stress Testing Data'!N108/'Stress Testing Data'!N107-1</f>
        <v>-8.5449004836229969E-3</v>
      </c>
      <c r="L114">
        <f>'Stress Testing Data'!O108/'Stress Testing Data'!O107-1</f>
        <v>-1.3210373255261976E-2</v>
      </c>
      <c r="M114">
        <f>'Stress Testing Data'!P108/'Stress Testing Data'!P107-1</f>
        <v>2.1709633649932059E-2</v>
      </c>
      <c r="N114">
        <f>'Stress Testing Data'!Q108/'Stress Testing Data'!Q107-1</f>
        <v>-7.1383269051539244E-5</v>
      </c>
      <c r="O114">
        <f>'Stress Testing Data'!R108/'Stress Testing Data'!R107-1</f>
        <v>-1.2000819774308225E-3</v>
      </c>
      <c r="P114">
        <f>'Stress Testing Data'!S108/'Stress Testing Data'!S107-1</f>
        <v>-3.9279970308053747E-3</v>
      </c>
      <c r="Q114">
        <f>'Stress Testing Data'!T108/'Stress Testing Data'!T107-1</f>
        <v>-1.0805355004089856E-3</v>
      </c>
      <c r="R114">
        <f>'Stress Testing Data'!U108/'Stress Testing Data'!U107-1</f>
        <v>1.7089359350201949E-3</v>
      </c>
      <c r="S114">
        <f>'Stress Testing Data'!V108/'Stress Testing Data'!V107-1</f>
        <v>-3.5587155398179027E-3</v>
      </c>
      <c r="T114" s="29">
        <v>39226</v>
      </c>
      <c r="X114">
        <f>'Stress Testing Data'!H109/'Stress Testing Data'!H107-1</f>
        <v>-1.5607195407248975E-3</v>
      </c>
      <c r="Y114">
        <f>'Stress Testing Data'!I109/'Stress Testing Data'!I107-1</f>
        <v>-1.3372519476902989E-3</v>
      </c>
      <c r="Z114">
        <f>'Stress Testing Data'!J109/'Stress Testing Data'!J107-1</f>
        <v>-1.0069204314300251E-4</v>
      </c>
      <c r="AA114">
        <f>'Stress Testing Data'!K109/'Stress Testing Data'!K107-1</f>
        <v>-4.3027883845723203E-3</v>
      </c>
      <c r="AB114">
        <f>'Stress Testing Data'!L109/'Stress Testing Data'!L107-1</f>
        <v>-1.3457703417347311E-2</v>
      </c>
      <c r="AC114">
        <f>'Stress Testing Data'!M109/'Stress Testing Data'!M107-1</f>
        <v>-1.3292683845060549E-2</v>
      </c>
      <c r="AD114">
        <f>'Stress Testing Data'!N109/'Stress Testing Data'!N107-1</f>
        <v>-1.5431051514864791E-3</v>
      </c>
      <c r="AE114">
        <f>'Stress Testing Data'!O109/'Stress Testing Data'!O107-1</f>
        <v>-1.079618689160633E-2</v>
      </c>
      <c r="AF114">
        <f>'Stress Testing Data'!P109/'Stress Testing Data'!P107-1</f>
        <v>2.0352781546811416E-2</v>
      </c>
      <c r="AG114">
        <f>'Stress Testing Data'!Q109/'Stress Testing Data'!Q107-1</f>
        <v>-6.8706396462148156E-4</v>
      </c>
      <c r="AH114">
        <f>'Stress Testing Data'!R109/'Stress Testing Data'!R107-1</f>
        <v>-9.2347857564956115E-5</v>
      </c>
      <c r="AI114">
        <f>'Stress Testing Data'!S109/'Stress Testing Data'!S107-1</f>
        <v>6.6201007017951952E-4</v>
      </c>
      <c r="AJ114">
        <f>'Stress Testing Data'!T109/'Stress Testing Data'!T107-1</f>
        <v>4.3224511677306676E-3</v>
      </c>
      <c r="AK114">
        <f>'Stress Testing Data'!U109/'Stress Testing Data'!U107-1</f>
        <v>3.1051584901919949E-3</v>
      </c>
      <c r="AL114">
        <f>'Stress Testing Data'!V109/'Stress Testing Data'!V107-1</f>
        <v>1.3345501448582819E-3</v>
      </c>
      <c r="AM114" s="29">
        <v>39227</v>
      </c>
      <c r="AQ114">
        <f>'Stress Testing Data'!H112/'Stress Testing Data'!H107-1</f>
        <v>-2.467809239704577E-4</v>
      </c>
      <c r="AR114">
        <f>'Stress Testing Data'!I112/'Stress Testing Data'!I107-1</f>
        <v>-2.3030597819549969E-3</v>
      </c>
      <c r="AS114">
        <f>'Stress Testing Data'!J112/'Stress Testing Data'!J107-1</f>
        <v>-5.1374557468377713E-3</v>
      </c>
      <c r="AT114">
        <f>'Stress Testing Data'!K112/'Stress Testing Data'!K107-1</f>
        <v>5.222397337464324E-3</v>
      </c>
      <c r="AU114">
        <f>'Stress Testing Data'!L112/'Stress Testing Data'!L107-1</f>
        <v>-5.7419073391724584E-3</v>
      </c>
      <c r="AV114">
        <f>'Stress Testing Data'!M112/'Stress Testing Data'!M107-1</f>
        <v>-2.1989711769025866E-2</v>
      </c>
      <c r="AW114">
        <f>'Stress Testing Data'!N112/'Stress Testing Data'!N107-1</f>
        <v>-2.5205518284040496E-2</v>
      </c>
      <c r="AX114">
        <f>'Stress Testing Data'!O112/'Stress Testing Data'!O107-1</f>
        <v>-1.2977253355738405E-2</v>
      </c>
      <c r="AY114">
        <f>'Stress Testing Data'!P112/'Stress Testing Data'!P107-1</f>
        <v>3.7313432835820892E-2</v>
      </c>
      <c r="AZ114">
        <f>'Stress Testing Data'!Q112/'Stress Testing Data'!Q107-1</f>
        <v>2.1830205176540662E-3</v>
      </c>
      <c r="BA114">
        <f>'Stress Testing Data'!R112/'Stress Testing Data'!R107-1</f>
        <v>3.9693732600043496E-3</v>
      </c>
      <c r="BB114">
        <f>'Stress Testing Data'!S112/'Stress Testing Data'!S107-1</f>
        <v>4.5082356171162186E-3</v>
      </c>
      <c r="BC114">
        <f>'Stress Testing Data'!T112/'Stress Testing Data'!T107-1</f>
        <v>5.1869826234227645E-3</v>
      </c>
      <c r="BD114">
        <f>'Stress Testing Data'!U112/'Stress Testing Data'!U107-1</f>
        <v>2.5350652405797813E-3</v>
      </c>
      <c r="BE114">
        <f>'Stress Testing Data'!V112/'Stress Testing Data'!V107-1</f>
        <v>2.2242502414306919E-3</v>
      </c>
      <c r="BF114" s="29">
        <v>39232</v>
      </c>
      <c r="BI114" s="90">
        <v>39783</v>
      </c>
      <c r="BJ114" s="89">
        <f>$B$5*('Stress Testing Data'!H505-'Stress Testing Data'!H504)+$B$6*('Stress Testing Data'!I505-'Stress Testing Data'!I504)+$B$7*('Stress Testing Data'!J505-'Stress Testing Data'!J504)+$B$8*('Stress Testing Data'!K505-'Stress Testing Data'!K504)+$B$9*('Stress Testing Data'!L505-'Stress Testing Data'!L504)+$B$10*('Stress Testing Data'!M505-'Stress Testing Data'!M504)+$B$11*('Stress Testing Data'!N505-'Stress Testing Data'!N504)+$B$12*('Stress Testing Data'!O505-'Stress Testing Data'!O504)+$B$13*('Stress Testing Data'!P505-'Stress Testing Data'!P504)+$B$14*('Stress Testing Data'!Q505-'Stress Testing Data'!Q504)+$B$15*('Stress Testing Data'!R505-'Stress Testing Data'!R504)+$B$16*('Stress Testing Data'!S505-'Stress Testing Data'!S504)+$B$17*('Stress Testing Data'!T505-'Stress Testing Data'!T504)+$B$18*('Stress Testing Data'!U505-'Stress Testing Data'!U504)+$B$19*('Stress Testing Data'!V505-'Stress Testing Data'!V504)</f>
        <v>-21516.437435243279</v>
      </c>
    </row>
    <row r="115" spans="5:62" x14ac:dyDescent="0.25">
      <c r="E115">
        <f>'Stress Testing Data'!H109/'Stress Testing Data'!H108-1</f>
        <v>-2.7106721309028137E-3</v>
      </c>
      <c r="F115">
        <f>'Stress Testing Data'!I109/'Stress Testing Data'!I108-1</f>
        <v>9.6803728199623684E-4</v>
      </c>
      <c r="G115">
        <f>'Stress Testing Data'!J109/'Stress Testing Data'!J108-1</f>
        <v>-2.5178212093601715E-4</v>
      </c>
      <c r="H115">
        <f>'Stress Testing Data'!K109/'Stress Testing Data'!K108-1</f>
        <v>5.4526806786530102E-3</v>
      </c>
      <c r="I115">
        <f>'Stress Testing Data'!L109/'Stress Testing Data'!L108-1</f>
        <v>-1.4809112124220647E-2</v>
      </c>
      <c r="J115">
        <f>'Stress Testing Data'!M109/'Stress Testing Data'!M108-1</f>
        <v>-1.3292683845060549E-2</v>
      </c>
      <c r="K115">
        <f>'Stress Testing Data'!N109/'Stress Testing Data'!N108-1</f>
        <v>7.0621406209436799E-3</v>
      </c>
      <c r="L115">
        <f>'Stress Testing Data'!O109/'Stress Testing Data'!O108-1</f>
        <v>2.4465056160143384E-3</v>
      </c>
      <c r="M115">
        <f>'Stress Testing Data'!P109/'Stress Testing Data'!P108-1</f>
        <v>-1.3280212483399723E-3</v>
      </c>
      <c r="N115">
        <f>'Stress Testing Data'!Q109/'Stress Testing Data'!Q108-1</f>
        <v>-6.157246480080758E-4</v>
      </c>
      <c r="O115">
        <f>'Stress Testing Data'!R109/'Stress Testing Data'!R108-1</f>
        <v>1.1090650888909703E-3</v>
      </c>
      <c r="P115">
        <f>'Stress Testing Data'!S109/'Stress Testing Data'!S108-1</f>
        <v>4.608107734483502E-3</v>
      </c>
      <c r="Q115">
        <f>'Stress Testing Data'!T109/'Stress Testing Data'!T108-1</f>
        <v>5.4088311021611712E-3</v>
      </c>
      <c r="R115">
        <f>'Stress Testing Data'!U109/'Stress Testing Data'!U108-1</f>
        <v>1.393840570932392E-3</v>
      </c>
      <c r="S115">
        <f>'Stress Testing Data'!V109/'Stress Testing Data'!V108-1</f>
        <v>4.9107416171814133E-3</v>
      </c>
      <c r="T115" s="29">
        <v>39227</v>
      </c>
      <c r="X115">
        <f>'Stress Testing Data'!H110/'Stress Testing Data'!H108-1</f>
        <v>-2.0548552385974972E-3</v>
      </c>
      <c r="Y115">
        <f>'Stress Testing Data'!I110/'Stress Testing Data'!I108-1</f>
        <v>1.6382510810859507E-3</v>
      </c>
      <c r="Z115">
        <f>'Stress Testing Data'!J110/'Stress Testing Data'!J108-1</f>
        <v>-2.5178212093601715E-4</v>
      </c>
      <c r="AA115">
        <f>'Stress Testing Data'!K110/'Stress Testing Data'!K108-1</f>
        <v>5.4526806786530102E-3</v>
      </c>
      <c r="AB115">
        <f>'Stress Testing Data'!L110/'Stress Testing Data'!L108-1</f>
        <v>-8.488069213373528E-3</v>
      </c>
      <c r="AC115">
        <f>'Stress Testing Data'!M110/'Stress Testing Data'!M108-1</f>
        <v>-1.2665807324584333E-2</v>
      </c>
      <c r="AD115">
        <f>'Stress Testing Data'!N110/'Stress Testing Data'!N108-1</f>
        <v>7.0621406209436799E-3</v>
      </c>
      <c r="AE115">
        <f>'Stress Testing Data'!O110/'Stress Testing Data'!O108-1</f>
        <v>2.4465056160143384E-3</v>
      </c>
      <c r="AF115">
        <f>'Stress Testing Data'!P110/'Stress Testing Data'!P108-1</f>
        <v>-1.3280212483399723E-3</v>
      </c>
      <c r="AG115">
        <f>'Stress Testing Data'!Q110/'Stress Testing Data'!Q108-1</f>
        <v>-6.157246480080758E-4</v>
      </c>
      <c r="AH115">
        <f>'Stress Testing Data'!R110/'Stress Testing Data'!R108-1</f>
        <v>1.1090650888909703E-3</v>
      </c>
      <c r="AI115">
        <f>'Stress Testing Data'!S110/'Stress Testing Data'!S108-1</f>
        <v>5.3384461274412764E-3</v>
      </c>
      <c r="AJ115">
        <f>'Stress Testing Data'!T110/'Stress Testing Data'!T108-1</f>
        <v>5.4088311021611712E-3</v>
      </c>
      <c r="AK115">
        <f>'Stress Testing Data'!U110/'Stress Testing Data'!U108-1</f>
        <v>1.4047305669009358E-3</v>
      </c>
      <c r="AL115">
        <f>'Stress Testing Data'!V110/'Stress Testing Data'!V108-1</f>
        <v>4.9107416171814133E-3</v>
      </c>
      <c r="AM115" s="29">
        <v>39230</v>
      </c>
      <c r="AQ115">
        <f>'Stress Testing Data'!H113/'Stress Testing Data'!H108-1</f>
        <v>-2.4648538681663057E-3</v>
      </c>
      <c r="AR115">
        <f>'Stress Testing Data'!I113/'Stress Testing Data'!I108-1</f>
        <v>1.7871184375195526E-3</v>
      </c>
      <c r="AS115">
        <f>'Stress Testing Data'!J113/'Stress Testing Data'!J108-1</f>
        <v>-3.0719940177432736E-3</v>
      </c>
      <c r="AT115">
        <f>'Stress Testing Data'!K113/'Stress Testing Data'!K108-1</f>
        <v>1.5329905076487904E-2</v>
      </c>
      <c r="AU115">
        <f>'Stress Testing Data'!L113/'Stress Testing Data'!L108-1</f>
        <v>6.6816382647669759E-3</v>
      </c>
      <c r="AV115">
        <f>'Stress Testing Data'!M113/'Stress Testing Data'!M108-1</f>
        <v>-6.2066927676979189E-3</v>
      </c>
      <c r="AW115">
        <f>'Stress Testing Data'!N113/'Stress Testing Data'!N108-1</f>
        <v>-1.4903837250192509E-2</v>
      </c>
      <c r="AX115">
        <f>'Stress Testing Data'!O113/'Stress Testing Data'!O108-1</f>
        <v>1.1495990908045428E-2</v>
      </c>
      <c r="AY115">
        <f>'Stress Testing Data'!P113/'Stress Testing Data'!P108-1</f>
        <v>3.6520584329349237E-2</v>
      </c>
      <c r="AZ115">
        <f>'Stress Testing Data'!Q113/'Stress Testing Data'!Q108-1</f>
        <v>6.2402973007333884E-3</v>
      </c>
      <c r="BA115">
        <f>'Stress Testing Data'!R113/'Stress Testing Data'!R108-1</f>
        <v>8.6876030796805281E-3</v>
      </c>
      <c r="BB115">
        <f>'Stress Testing Data'!S113/'Stress Testing Data'!S108-1</f>
        <v>1.3274229943874172E-2</v>
      </c>
      <c r="BC115">
        <f>'Stress Testing Data'!T113/'Stress Testing Data'!T108-1</f>
        <v>1.2548595450528E-2</v>
      </c>
      <c r="BD115">
        <f>'Stress Testing Data'!U113/'Stress Testing Data'!U108-1</f>
        <v>3.8238879321563779E-3</v>
      </c>
      <c r="BE115">
        <f>'Stress Testing Data'!V113/'Stress Testing Data'!V108-1</f>
        <v>8.0357280464806724E-3</v>
      </c>
      <c r="BF115" s="29">
        <v>39233</v>
      </c>
      <c r="BI115" s="90">
        <v>39784</v>
      </c>
      <c r="BJ115" s="89">
        <f>$B$5*('Stress Testing Data'!H506-'Stress Testing Data'!H505)+$B$6*('Stress Testing Data'!I506-'Stress Testing Data'!I505)+$B$7*('Stress Testing Data'!J506-'Stress Testing Data'!J505)+$B$8*('Stress Testing Data'!K506-'Stress Testing Data'!K505)+$B$9*('Stress Testing Data'!L506-'Stress Testing Data'!L505)+$B$10*('Stress Testing Data'!M506-'Stress Testing Data'!M505)+$B$11*('Stress Testing Data'!N506-'Stress Testing Data'!N505)+$B$12*('Stress Testing Data'!O506-'Stress Testing Data'!O505)+$B$13*('Stress Testing Data'!P506-'Stress Testing Data'!P505)+$B$14*('Stress Testing Data'!Q506-'Stress Testing Data'!Q505)+$B$15*('Stress Testing Data'!R506-'Stress Testing Data'!R505)+$B$16*('Stress Testing Data'!S506-'Stress Testing Data'!S505)+$B$17*('Stress Testing Data'!T506-'Stress Testing Data'!T505)+$B$18*('Stress Testing Data'!U506-'Stress Testing Data'!U505)+$B$19*('Stress Testing Data'!V506-'Stress Testing Data'!V505)</f>
        <v>-15550.07297731936</v>
      </c>
    </row>
    <row r="116" spans="5:62" x14ac:dyDescent="0.25">
      <c r="E116">
        <f>'Stress Testing Data'!H110/'Stress Testing Data'!H109-1</f>
        <v>6.5759942875009969E-4</v>
      </c>
      <c r="F116">
        <f>'Stress Testing Data'!I110/'Stress Testing Data'!I109-1</f>
        <v>6.6956563459252827E-4</v>
      </c>
      <c r="G116">
        <f>'Stress Testing Data'!J110/'Stress Testing Data'!J109-1</f>
        <v>0</v>
      </c>
      <c r="H116">
        <f>'Stress Testing Data'!K110/'Stress Testing Data'!K109-1</f>
        <v>0</v>
      </c>
      <c r="I116">
        <f>'Stress Testing Data'!L110/'Stress Testing Data'!L109-1</f>
        <v>6.4160590486947999E-3</v>
      </c>
      <c r="J116">
        <f>'Stress Testing Data'!M110/'Stress Testing Data'!M109-1</f>
        <v>6.3532165031388033E-4</v>
      </c>
      <c r="K116">
        <f>'Stress Testing Data'!N110/'Stress Testing Data'!N109-1</f>
        <v>0</v>
      </c>
      <c r="L116">
        <f>'Stress Testing Data'!O110/'Stress Testing Data'!O109-1</f>
        <v>0</v>
      </c>
      <c r="M116">
        <f>'Stress Testing Data'!P110/'Stress Testing Data'!P109-1</f>
        <v>0</v>
      </c>
      <c r="N116">
        <f>'Stress Testing Data'!Q110/'Stress Testing Data'!Q109-1</f>
        <v>0</v>
      </c>
      <c r="O116">
        <f>'Stress Testing Data'!R110/'Stress Testing Data'!R109-1</f>
        <v>0</v>
      </c>
      <c r="P116">
        <f>'Stress Testing Data'!S110/'Stress Testing Data'!S109-1</f>
        <v>7.2698835230866621E-4</v>
      </c>
      <c r="Q116">
        <f>'Stress Testing Data'!T110/'Stress Testing Data'!T109-1</f>
        <v>0</v>
      </c>
      <c r="R116">
        <f>'Stress Testing Data'!U110/'Stress Testing Data'!U109-1</f>
        <v>1.0874838177743484E-5</v>
      </c>
      <c r="S116">
        <f>'Stress Testing Data'!V110/'Stress Testing Data'!V109-1</f>
        <v>0</v>
      </c>
      <c r="T116" s="29">
        <v>39230</v>
      </c>
      <c r="X116">
        <f>'Stress Testing Data'!H111/'Stress Testing Data'!H109-1</f>
        <v>1.563159193823882E-3</v>
      </c>
      <c r="Y116">
        <f>'Stress Testing Data'!I111/'Stress Testing Data'!I109-1</f>
        <v>4.4634752833161428E-4</v>
      </c>
      <c r="Z116">
        <f>'Stress Testing Data'!J111/'Stress Testing Data'!J109-1</f>
        <v>-2.6193976904551608E-3</v>
      </c>
      <c r="AA116">
        <f>'Stress Testing Data'!K111/'Stress Testing Data'!K109-1</f>
        <v>1.5702037391096546E-3</v>
      </c>
      <c r="AB116">
        <f>'Stress Testing Data'!L111/'Stress Testing Data'!L109-1</f>
        <v>1.1278384014558274E-2</v>
      </c>
      <c r="AC116">
        <f>'Stress Testing Data'!M111/'Stress Testing Data'!M109-1</f>
        <v>-2.1506200877036141E-3</v>
      </c>
      <c r="AD116">
        <f>'Stress Testing Data'!N111/'Stress Testing Data'!N109-1</f>
        <v>-2.504487470196004E-2</v>
      </c>
      <c r="AE116">
        <f>'Stress Testing Data'!O111/'Stress Testing Data'!O109-1</f>
        <v>2.2189304347477457E-3</v>
      </c>
      <c r="AF116">
        <f>'Stress Testing Data'!P111/'Stress Testing Data'!P109-1</f>
        <v>-2.9920212765957466E-2</v>
      </c>
      <c r="AG116">
        <f>'Stress Testing Data'!Q111/'Stress Testing Data'!Q109-1</f>
        <v>6.8638706324830601E-4</v>
      </c>
      <c r="AH116">
        <f>'Stress Testing Data'!R111/'Stress Testing Data'!R109-1</f>
        <v>4.338989318266373E-3</v>
      </c>
      <c r="AI116">
        <f>'Stress Testing Data'!S111/'Stress Testing Data'!S109-1</f>
        <v>1.1660605254850687E-3</v>
      </c>
      <c r="AJ116">
        <f>'Stress Testing Data'!T111/'Stress Testing Data'!T109-1</f>
        <v>2.797506327302024E-3</v>
      </c>
      <c r="AK116">
        <f>'Stress Testing Data'!U111/'Stress Testing Data'!U109-1</f>
        <v>2.5792279243153082E-4</v>
      </c>
      <c r="AL116">
        <f>'Stress Testing Data'!V111/'Stress Testing Data'!V109-1</f>
        <v>-1.3327714944674218E-3</v>
      </c>
      <c r="AM116" s="29">
        <v>39231</v>
      </c>
      <c r="AQ116">
        <f>'Stress Testing Data'!H114/'Stress Testing Data'!H109-1</f>
        <v>-2.5841389965645112E-3</v>
      </c>
      <c r="AR116">
        <f>'Stress Testing Data'!I114/'Stress Testing Data'!I109-1</f>
        <v>5.2075356375191895E-4</v>
      </c>
      <c r="AS116">
        <f>'Stress Testing Data'!J114/'Stress Testing Data'!J109-1</f>
        <v>-1.5615744008685706E-3</v>
      </c>
      <c r="AT116">
        <f>'Stress Testing Data'!K114/'Stress Testing Data'!K109-1</f>
        <v>1.3597399020364165E-2</v>
      </c>
      <c r="AU116">
        <f>'Stress Testing Data'!L114/'Stress Testing Data'!L109-1</f>
        <v>2.4505097871222903E-2</v>
      </c>
      <c r="AV116">
        <f>'Stress Testing Data'!M114/'Stress Testing Data'!M109-1</f>
        <v>5.4844999943233219E-3</v>
      </c>
      <c r="AW116">
        <f>'Stress Testing Data'!N114/'Stress Testing Data'!N109-1</f>
        <v>-8.6573680598803771E-3</v>
      </c>
      <c r="AX116">
        <f>'Stress Testing Data'!O114/'Stress Testing Data'!O109-1</f>
        <v>2.1230260099317944E-2</v>
      </c>
      <c r="AY116">
        <f>'Stress Testing Data'!P114/'Stress Testing Data'!P109-1</f>
        <v>2.8590425531914931E-2</v>
      </c>
      <c r="AZ116">
        <f>'Stress Testing Data'!Q114/'Stress Testing Data'!Q109-1</f>
        <v>1.2573419280828224E-2</v>
      </c>
      <c r="BA116">
        <f>'Stress Testing Data'!R114/'Stress Testing Data'!R109-1</f>
        <v>2.123342878587442E-2</v>
      </c>
      <c r="BB116">
        <f>'Stress Testing Data'!S114/'Stress Testing Data'!S109-1</f>
        <v>1.3061021082027002E-2</v>
      </c>
      <c r="BC116">
        <f>'Stress Testing Data'!T114/'Stress Testing Data'!T109-1</f>
        <v>1.7000214971784278E-2</v>
      </c>
      <c r="BD116">
        <f>'Stress Testing Data'!U114/'Stress Testing Data'!U109-1</f>
        <v>6.1019662653063467E-3</v>
      </c>
      <c r="BE116">
        <f>'Stress Testing Data'!V114/'Stress Testing Data'!V109-1</f>
        <v>9.773403425923588E-3</v>
      </c>
      <c r="BF116" s="29">
        <v>39234</v>
      </c>
      <c r="BI116" s="90">
        <v>39785</v>
      </c>
      <c r="BJ116" s="89">
        <f>$B$5*('Stress Testing Data'!H507-'Stress Testing Data'!H506)+$B$6*('Stress Testing Data'!I507-'Stress Testing Data'!I506)+$B$7*('Stress Testing Data'!J507-'Stress Testing Data'!J506)+$B$8*('Stress Testing Data'!K507-'Stress Testing Data'!K506)+$B$9*('Stress Testing Data'!L507-'Stress Testing Data'!L506)+$B$10*('Stress Testing Data'!M507-'Stress Testing Data'!M506)+$B$11*('Stress Testing Data'!N507-'Stress Testing Data'!N506)+$B$12*('Stress Testing Data'!O507-'Stress Testing Data'!O506)+$B$13*('Stress Testing Data'!P507-'Stress Testing Data'!P506)+$B$14*('Stress Testing Data'!Q507-'Stress Testing Data'!Q506)+$B$15*('Stress Testing Data'!R507-'Stress Testing Data'!R506)+$B$16*('Stress Testing Data'!S507-'Stress Testing Data'!S506)+$B$17*('Stress Testing Data'!T507-'Stress Testing Data'!T506)+$B$18*('Stress Testing Data'!U507-'Stress Testing Data'!U506)+$B$19*('Stress Testing Data'!V507-'Stress Testing Data'!V506)</f>
        <v>11890.161226782948</v>
      </c>
    </row>
    <row r="117" spans="5:62" x14ac:dyDescent="0.25">
      <c r="E117">
        <f>'Stress Testing Data'!H111/'Stress Testing Data'!H110-1</f>
        <v>9.0496466082967686E-4</v>
      </c>
      <c r="F117">
        <f>'Stress Testing Data'!I111/'Stress Testing Data'!I110-1</f>
        <v>-2.2306874709365765E-4</v>
      </c>
      <c r="G117">
        <f>'Stress Testing Data'!J111/'Stress Testing Data'!J110-1</f>
        <v>-2.6193976904551608E-3</v>
      </c>
      <c r="H117">
        <f>'Stress Testing Data'!K111/'Stress Testing Data'!K110-1</f>
        <v>1.5702037391096546E-3</v>
      </c>
      <c r="I117">
        <f>'Stress Testing Data'!L111/'Stress Testing Data'!L110-1</f>
        <v>4.8313268872710591E-3</v>
      </c>
      <c r="J117">
        <f>'Stress Testing Data'!M111/'Stress Testing Data'!M110-1</f>
        <v>-2.7841728927004983E-3</v>
      </c>
      <c r="K117">
        <f>'Stress Testing Data'!N111/'Stress Testing Data'!N110-1</f>
        <v>-2.504487470196004E-2</v>
      </c>
      <c r="L117">
        <f>'Stress Testing Data'!O111/'Stress Testing Data'!O110-1</f>
        <v>2.2189304347477457E-3</v>
      </c>
      <c r="M117">
        <f>'Stress Testing Data'!P111/'Stress Testing Data'!P110-1</f>
        <v>-2.9920212765957466E-2</v>
      </c>
      <c r="N117">
        <f>'Stress Testing Data'!Q111/'Stress Testing Data'!Q110-1</f>
        <v>6.8638706324830601E-4</v>
      </c>
      <c r="O117">
        <f>'Stress Testing Data'!R111/'Stress Testing Data'!R110-1</f>
        <v>4.338989318266373E-3</v>
      </c>
      <c r="P117">
        <f>'Stress Testing Data'!S111/'Stress Testing Data'!S110-1</f>
        <v>4.3875320470720958E-4</v>
      </c>
      <c r="Q117">
        <f>'Stress Testing Data'!T111/'Stress Testing Data'!T110-1</f>
        <v>2.797506327302024E-3</v>
      </c>
      <c r="R117">
        <f>'Stress Testing Data'!U111/'Stress Testing Data'!U110-1</f>
        <v>2.470452676766044E-4</v>
      </c>
      <c r="S117">
        <f>'Stress Testing Data'!V111/'Stress Testing Data'!V110-1</f>
        <v>-1.3327714944674218E-3</v>
      </c>
      <c r="T117" s="29">
        <v>39231</v>
      </c>
      <c r="X117">
        <f>'Stress Testing Data'!H112/'Stress Testing Data'!H110-1</f>
        <v>6.579604088441382E-4</v>
      </c>
      <c r="Y117">
        <f>'Stress Testing Data'!I112/'Stress Testing Data'!I110-1</f>
        <v>-1.6355716041372981E-3</v>
      </c>
      <c r="Z117">
        <f>'Stress Testing Data'!J112/'Stress Testing Data'!J110-1</f>
        <v>-5.0372709167951779E-3</v>
      </c>
      <c r="AA117">
        <f>'Stress Testing Data'!K112/'Stress Testing Data'!K110-1</f>
        <v>9.5663476917675627E-3</v>
      </c>
      <c r="AB117">
        <f>'Stress Testing Data'!L112/'Stress Testing Data'!L110-1</f>
        <v>1.3960333608056263E-3</v>
      </c>
      <c r="AC117">
        <f>'Stress Testing Data'!M112/'Stress Testing Data'!M110-1</f>
        <v>-9.443514175454859E-3</v>
      </c>
      <c r="AD117">
        <f>'Stress Testing Data'!N112/'Stress Testing Data'!N110-1</f>
        <v>-2.3698983155546194E-2</v>
      </c>
      <c r="AE117">
        <f>'Stress Testing Data'!O112/'Stress Testing Data'!O110-1</f>
        <v>-2.2048706598475354E-3</v>
      </c>
      <c r="AF117">
        <f>'Stress Testing Data'!P112/'Stress Testing Data'!P110-1</f>
        <v>1.6622340425531901E-2</v>
      </c>
      <c r="AG117">
        <f>'Stress Testing Data'!Q112/'Stress Testing Data'!Q110-1</f>
        <v>2.872057769673475E-3</v>
      </c>
      <c r="AH117">
        <f>'Stress Testing Data'!R112/'Stress Testing Data'!R110-1</f>
        <v>4.0620962434545493E-3</v>
      </c>
      <c r="AI117">
        <f>'Stress Testing Data'!S112/'Stress Testing Data'!S110-1</f>
        <v>3.1144284858719562E-3</v>
      </c>
      <c r="AJ117">
        <f>'Stress Testing Data'!T112/'Stress Testing Data'!T110-1</f>
        <v>8.6081064372001137E-4</v>
      </c>
      <c r="AK117">
        <f>'Stress Testing Data'!U112/'Stress Testing Data'!U110-1</f>
        <v>-5.7919703905018327E-4</v>
      </c>
      <c r="AL117">
        <f>'Stress Testing Data'!V112/'Stress Testing Data'!V110-1</f>
        <v>8.8851432964487387E-4</v>
      </c>
      <c r="AM117" s="29">
        <v>39232</v>
      </c>
      <c r="AQ117">
        <f>'Stress Testing Data'!H115/'Stress Testing Data'!H110-1</f>
        <v>-1.1714573216875523E-3</v>
      </c>
      <c r="AR117">
        <f>'Stress Testing Data'!I115/'Stress Testing Data'!I110-1</f>
        <v>2.899361963118352E-3</v>
      </c>
      <c r="AS117">
        <f>'Stress Testing Data'!J115/'Stress Testing Data'!J110-1</f>
        <v>2.6697187574780123E-3</v>
      </c>
      <c r="AT117">
        <f>'Stress Testing Data'!K115/'Stress Testing Data'!K110-1</f>
        <v>1.5471141657391607E-2</v>
      </c>
      <c r="AU117">
        <f>'Stress Testing Data'!L115/'Stress Testing Data'!L110-1</f>
        <v>2.1098535949073183E-2</v>
      </c>
      <c r="AV117">
        <f>'Stress Testing Data'!M115/'Stress Testing Data'!M110-1</f>
        <v>1.1505626796954882E-2</v>
      </c>
      <c r="AW117">
        <f>'Stress Testing Data'!N115/'Stress Testing Data'!N110-1</f>
        <v>4.5744181237121762E-3</v>
      </c>
      <c r="AX117">
        <f>'Stress Testing Data'!O115/'Stress Testing Data'!O110-1</f>
        <v>2.5939632913243971E-2</v>
      </c>
      <c r="AY117">
        <f>'Stress Testing Data'!P115/'Stress Testing Data'!P110-1</f>
        <v>2.0611702127659504E-2</v>
      </c>
      <c r="AZ117">
        <f>'Stress Testing Data'!Q115/'Stress Testing Data'!Q110-1</f>
        <v>1.1613768125295243E-2</v>
      </c>
      <c r="BA117">
        <f>'Stress Testing Data'!R115/'Stress Testing Data'!R110-1</f>
        <v>1.5417265537817526E-2</v>
      </c>
      <c r="BB117">
        <f>'Stress Testing Data'!S115/'Stress Testing Data'!S110-1</f>
        <v>1.1671808371893411E-2</v>
      </c>
      <c r="BC117">
        <f>'Stress Testing Data'!T115/'Stress Testing Data'!T110-1</f>
        <v>1.5278696296174621E-2</v>
      </c>
      <c r="BD117">
        <f>'Stress Testing Data'!U115/'Stress Testing Data'!U110-1</f>
        <v>8.7128571183159309E-3</v>
      </c>
      <c r="BE117">
        <f>'Stress Testing Data'!V115/'Stress Testing Data'!V110-1</f>
        <v>1.0217660590746025E-2</v>
      </c>
      <c r="BF117" s="29">
        <v>39237</v>
      </c>
      <c r="BI117" s="90">
        <v>39786</v>
      </c>
      <c r="BJ117" s="89">
        <f>$B$5*('Stress Testing Data'!H508-'Stress Testing Data'!H507)+$B$6*('Stress Testing Data'!I508-'Stress Testing Data'!I507)+$B$7*('Stress Testing Data'!J508-'Stress Testing Data'!J507)+$B$8*('Stress Testing Data'!K508-'Stress Testing Data'!K507)+$B$9*('Stress Testing Data'!L508-'Stress Testing Data'!L507)+$B$10*('Stress Testing Data'!M508-'Stress Testing Data'!M507)+$B$11*('Stress Testing Data'!N508-'Stress Testing Data'!N507)+$B$12*('Stress Testing Data'!O508-'Stress Testing Data'!O507)+$B$13*('Stress Testing Data'!P508-'Stress Testing Data'!P507)+$B$14*('Stress Testing Data'!Q508-'Stress Testing Data'!Q507)+$B$15*('Stress Testing Data'!R508-'Stress Testing Data'!R507)+$B$16*('Stress Testing Data'!S508-'Stress Testing Data'!S507)+$B$17*('Stress Testing Data'!T508-'Stress Testing Data'!T507)+$B$18*('Stress Testing Data'!U508-'Stress Testing Data'!U507)+$B$19*('Stress Testing Data'!V508-'Stress Testing Data'!V507)</f>
        <v>-12064.103944040835</v>
      </c>
    </row>
    <row r="118" spans="5:62" x14ac:dyDescent="0.25">
      <c r="E118">
        <f>'Stress Testing Data'!H112/'Stress Testing Data'!H111-1</f>
        <v>-2.467809239704577E-4</v>
      </c>
      <c r="F118">
        <f>'Stress Testing Data'!I112/'Stress Testing Data'!I111-1</f>
        <v>-1.4128180125875245E-3</v>
      </c>
      <c r="G118">
        <f>'Stress Testing Data'!J112/'Stress Testing Data'!J111-1</f>
        <v>-2.4242232310726086E-3</v>
      </c>
      <c r="H118">
        <f>'Stress Testing Data'!K112/'Stress Testing Data'!K111-1</f>
        <v>7.9836080614281713E-3</v>
      </c>
      <c r="I118">
        <f>'Stress Testing Data'!L112/'Stress Testing Data'!L111-1</f>
        <v>-3.4187763006027216E-3</v>
      </c>
      <c r="J118">
        <f>'Stress Testing Data'!M112/'Stress Testing Data'!M111-1</f>
        <v>-6.6779338050335646E-3</v>
      </c>
      <c r="K118">
        <f>'Stress Testing Data'!N112/'Stress Testing Data'!N111-1</f>
        <v>1.3804651224356146E-3</v>
      </c>
      <c r="L118">
        <f>'Stress Testing Data'!O112/'Stress Testing Data'!O111-1</f>
        <v>-4.4140067207435463E-3</v>
      </c>
      <c r="M118">
        <f>'Stress Testing Data'!P112/'Stress Testing Data'!P111-1</f>
        <v>4.7978067169293981E-2</v>
      </c>
      <c r="N118">
        <f>'Stress Testing Data'!Q112/'Stress Testing Data'!Q111-1</f>
        <v>2.1841715193504641E-3</v>
      </c>
      <c r="O118">
        <f>'Stress Testing Data'!R112/'Stress Testing Data'!R111-1</f>
        <v>-2.7569682921468885E-4</v>
      </c>
      <c r="P118">
        <f>'Stress Testing Data'!S112/'Stress Testing Data'!S111-1</f>
        <v>2.6745018349136895E-3</v>
      </c>
      <c r="Q118">
        <f>'Stress Testing Data'!T112/'Stress Testing Data'!T111-1</f>
        <v>-1.9312928795316431E-3</v>
      </c>
      <c r="R118">
        <f>'Stress Testing Data'!U112/'Stress Testing Data'!U111-1</f>
        <v>-8.2603823788907071E-4</v>
      </c>
      <c r="S118">
        <f>'Stress Testing Data'!V112/'Stress Testing Data'!V111-1</f>
        <v>2.2242502414306919E-3</v>
      </c>
      <c r="T118" s="29">
        <v>39232</v>
      </c>
      <c r="X118">
        <f>'Stress Testing Data'!H113/'Stress Testing Data'!H111-1</f>
        <v>-1.3146178303066192E-3</v>
      </c>
      <c r="Y118">
        <f>'Stress Testing Data'!I113/'Stress Testing Data'!I111-1</f>
        <v>3.7177555181289179E-4</v>
      </c>
      <c r="Z118">
        <f>'Stress Testing Data'!J113/'Stress Testing Data'!J111-1</f>
        <v>-2.0205372317094739E-4</v>
      </c>
      <c r="AA118">
        <f>'Stress Testing Data'!K113/'Stress Testing Data'!K111-1</f>
        <v>8.2405160932579324E-3</v>
      </c>
      <c r="AB118">
        <f>'Stress Testing Data'!L113/'Stress Testing Data'!L111-1</f>
        <v>1.0417912072280044E-2</v>
      </c>
      <c r="AC118">
        <f>'Stress Testing Data'!M113/'Stress Testing Data'!M111-1</f>
        <v>9.3521849307838245E-3</v>
      </c>
      <c r="AD118">
        <f>'Stress Testing Data'!N113/'Stress Testing Data'!N111-1</f>
        <v>3.3159842197889589E-3</v>
      </c>
      <c r="AE118">
        <f>'Stress Testing Data'!O113/'Stress Testing Data'!O111-1</f>
        <v>6.7933952018313093E-3</v>
      </c>
      <c r="AF118">
        <f>'Stress Testing Data'!P113/'Stress Testing Data'!P111-1</f>
        <v>6.991089787525695E-2</v>
      </c>
      <c r="AG118">
        <f>'Stress Testing Data'!Q113/'Stress Testing Data'!Q111-1</f>
        <v>6.1696241578221844E-3</v>
      </c>
      <c r="AH118">
        <f>'Stress Testing Data'!R113/'Stress Testing Data'!R111-1</f>
        <v>3.2171935237454985E-3</v>
      </c>
      <c r="AI118">
        <f>'Stress Testing Data'!S113/'Stress Testing Data'!S111-1</f>
        <v>7.4516213955917454E-3</v>
      </c>
      <c r="AJ118">
        <f>'Stress Testing Data'!T113/'Stress Testing Data'!T111-1</f>
        <v>4.2918415410722055E-3</v>
      </c>
      <c r="AK118">
        <f>'Stress Testing Data'!U113/'Stress Testing Data'!U111-1</f>
        <v>2.1681829608912739E-3</v>
      </c>
      <c r="AL118">
        <f>'Stress Testing Data'!V113/'Stress Testing Data'!V111-1</f>
        <v>4.4484156363902017E-3</v>
      </c>
      <c r="AM118" s="29">
        <v>39233</v>
      </c>
      <c r="AQ118">
        <f>'Stress Testing Data'!H116/'Stress Testing Data'!H111-1</f>
        <v>1.693505790182348E-3</v>
      </c>
      <c r="AR118">
        <f>'Stress Testing Data'!I116/'Stress Testing Data'!I111-1</f>
        <v>5.7257335342610904E-3</v>
      </c>
      <c r="AS118">
        <f>'Stress Testing Data'!J116/'Stress Testing Data'!J111-1</f>
        <v>6.0605881810371631E-3</v>
      </c>
      <c r="AT118">
        <f>'Stress Testing Data'!K116/'Stress Testing Data'!K111-1</f>
        <v>8.4578627004676665E-3</v>
      </c>
      <c r="AU118">
        <f>'Stress Testing Data'!L116/'Stress Testing Data'!L111-1</f>
        <v>2.4836741113293259E-2</v>
      </c>
      <c r="AV118">
        <f>'Stress Testing Data'!M116/'Stress Testing Data'!M111-1</f>
        <v>1.9504453572389169E-2</v>
      </c>
      <c r="AW118">
        <f>'Stress Testing Data'!N116/'Stress Testing Data'!N111-1</f>
        <v>2.552520272651515E-2</v>
      </c>
      <c r="AX118">
        <f>'Stress Testing Data'!O116/'Stress Testing Data'!O111-1</f>
        <v>1.9101999407266534E-2</v>
      </c>
      <c r="AY118">
        <f>'Stress Testing Data'!P116/'Stress Testing Data'!P111-1</f>
        <v>4.2494859492803183E-2</v>
      </c>
      <c r="AZ118">
        <f>'Stress Testing Data'!Q116/'Stress Testing Data'!Q111-1</f>
        <v>1.2506398439602329E-2</v>
      </c>
      <c r="BA118">
        <f>'Stress Testing Data'!R116/'Stress Testing Data'!R111-1</f>
        <v>1.9670990679956812E-2</v>
      </c>
      <c r="BB118">
        <f>'Stress Testing Data'!S116/'Stress Testing Data'!S111-1</f>
        <v>1.2516956168239002E-2</v>
      </c>
      <c r="BC118">
        <f>'Stress Testing Data'!T116/'Stress Testing Data'!T111-1</f>
        <v>1.974249155404717E-2</v>
      </c>
      <c r="BD118">
        <f>'Stress Testing Data'!U116/'Stress Testing Data'!U111-1</f>
        <v>8.1030530168437753E-3</v>
      </c>
      <c r="BE118">
        <f>'Stress Testing Data'!V116/'Stress Testing Data'!V111-1</f>
        <v>1.6014262352415987E-2</v>
      </c>
      <c r="BF118" s="29">
        <v>39238</v>
      </c>
      <c r="BI118" s="90">
        <v>39787</v>
      </c>
      <c r="BJ118" s="89">
        <f>$B$5*('Stress Testing Data'!H509-'Stress Testing Data'!H508)+$B$6*('Stress Testing Data'!I509-'Stress Testing Data'!I508)+$B$7*('Stress Testing Data'!J509-'Stress Testing Data'!J508)+$B$8*('Stress Testing Data'!K509-'Stress Testing Data'!K508)+$B$9*('Stress Testing Data'!L509-'Stress Testing Data'!L508)+$B$10*('Stress Testing Data'!M509-'Stress Testing Data'!M508)+$B$11*('Stress Testing Data'!N509-'Stress Testing Data'!N508)+$B$12*('Stress Testing Data'!O509-'Stress Testing Data'!O508)+$B$13*('Stress Testing Data'!P509-'Stress Testing Data'!P508)+$B$14*('Stress Testing Data'!Q509-'Stress Testing Data'!Q508)+$B$15*('Stress Testing Data'!R509-'Stress Testing Data'!R508)+$B$16*('Stress Testing Data'!S509-'Stress Testing Data'!S508)+$B$17*('Stress Testing Data'!T509-'Stress Testing Data'!T508)+$B$18*('Stress Testing Data'!U509-'Stress Testing Data'!U508)+$B$19*('Stress Testing Data'!V509-'Stress Testing Data'!V508)</f>
        <v>13330.660785827786</v>
      </c>
    </row>
    <row r="119" spans="5:62" x14ac:dyDescent="0.25">
      <c r="E119">
        <f>'Stress Testing Data'!H113/'Stress Testing Data'!H112-1</f>
        <v>-1.0681004931628602E-3</v>
      </c>
      <c r="F119">
        <f>'Stress Testing Data'!I113/'Stress Testing Data'!I112-1</f>
        <v>1.7871184375195526E-3</v>
      </c>
      <c r="G119">
        <f>'Stress Testing Data'!J113/'Stress Testing Data'!J112-1</f>
        <v>2.2275696339570938E-3</v>
      </c>
      <c r="H119">
        <f>'Stress Testing Data'!K113/'Stress Testing Data'!K112-1</f>
        <v>2.5487322390449485E-4</v>
      </c>
      <c r="I119">
        <f>'Stress Testing Data'!L113/'Stress Testing Data'!L112-1</f>
        <v>1.3884155193612413E-2</v>
      </c>
      <c r="J119">
        <f>'Stress Testing Data'!M113/'Stress Testing Data'!M112-1</f>
        <v>1.6137886473440055E-2</v>
      </c>
      <c r="K119">
        <f>'Stress Testing Data'!N113/'Stress Testing Data'!N112-1</f>
        <v>1.9328508641485165E-3</v>
      </c>
      <c r="L119">
        <f>'Stress Testing Data'!O113/'Stress Testing Data'!O112-1</f>
        <v>1.1257090797008873E-2</v>
      </c>
      <c r="M119">
        <f>'Stress Testing Data'!P113/'Stress Testing Data'!P112-1</f>
        <v>2.0928711576193582E-2</v>
      </c>
      <c r="N119">
        <f>'Stress Testing Data'!Q113/'Stress Testing Data'!Q112-1</f>
        <v>3.9767666979111382E-3</v>
      </c>
      <c r="O119">
        <f>'Stress Testing Data'!R113/'Stress Testing Data'!R112-1</f>
        <v>3.4938535973187967E-3</v>
      </c>
      <c r="P119">
        <f>'Stress Testing Data'!S113/'Stress Testing Data'!S112-1</f>
        <v>4.7643772250474115E-3</v>
      </c>
      <c r="Q119">
        <f>'Stress Testing Data'!T113/'Stress Testing Data'!T112-1</f>
        <v>6.2351763723345055E-3</v>
      </c>
      <c r="R119">
        <f>'Stress Testing Data'!U113/'Stress Testing Data'!U112-1</f>
        <v>2.9966965847467719E-3</v>
      </c>
      <c r="S119">
        <f>'Stress Testing Data'!V113/'Stress Testing Data'!V112-1</f>
        <v>2.2192292737115427E-3</v>
      </c>
      <c r="T119" s="29">
        <v>39233</v>
      </c>
      <c r="X119">
        <f>'Stress Testing Data'!H114/'Stress Testing Data'!H112-1</f>
        <v>-3.8950057101990732E-3</v>
      </c>
      <c r="Y119">
        <f>'Stress Testing Data'!I114/'Stress Testing Data'!I112-1</f>
        <v>1.4892949546128076E-3</v>
      </c>
      <c r="Z119">
        <f>'Stress Testing Data'!J114/'Stress Testing Data'!J112-1</f>
        <v>3.4932931800664146E-3</v>
      </c>
      <c r="AA119">
        <f>'Stress Testing Data'!K114/'Stress Testing Data'!K112-1</f>
        <v>3.9928542961176205E-3</v>
      </c>
      <c r="AB119">
        <f>'Stress Testing Data'!L114/'Stress Testing Data'!L112-1</f>
        <v>1.6554574285269519E-2</v>
      </c>
      <c r="AC119">
        <f>'Stress Testing Data'!M114/'Stress Testing Data'!M112-1</f>
        <v>1.442584435316685E-2</v>
      </c>
      <c r="AD119">
        <f>'Stress Testing Data'!N114/'Stress Testing Data'!N112-1</f>
        <v>1.5406739147197257E-2</v>
      </c>
      <c r="AE119">
        <f>'Stress Testing Data'!O114/'Stress Testing Data'!O112-1</f>
        <v>2.3486916371964206E-2</v>
      </c>
      <c r="AF119">
        <f>'Stress Testing Data'!P114/'Stress Testing Data'!P112-1</f>
        <v>1.1772400261608862E-2</v>
      </c>
      <c r="AG119">
        <f>'Stress Testing Data'!Q114/'Stress Testing Data'!Q112-1</f>
        <v>9.673578435049901E-3</v>
      </c>
      <c r="AH119">
        <f>'Stress Testing Data'!R114/'Stress Testing Data'!R112-1</f>
        <v>1.7101863128449635E-2</v>
      </c>
      <c r="AI119">
        <f>'Stress Testing Data'!S114/'Stress Testing Data'!S112-1</f>
        <v>9.1820472302122091E-3</v>
      </c>
      <c r="AJ119">
        <f>'Stress Testing Data'!T114/'Stress Testing Data'!T112-1</f>
        <v>1.6125523305966949E-2</v>
      </c>
      <c r="AK119">
        <f>'Stress Testing Data'!U114/'Stress Testing Data'!U112-1</f>
        <v>6.6740878391804426E-3</v>
      </c>
      <c r="AL119">
        <f>'Stress Testing Data'!V114/'Stress Testing Data'!V112-1</f>
        <v>8.8770017530166445E-3</v>
      </c>
      <c r="AM119" s="29">
        <v>39234</v>
      </c>
      <c r="AQ119">
        <f>'Stress Testing Data'!H117/'Stress Testing Data'!H112-1</f>
        <v>4.6156027141732725E-3</v>
      </c>
      <c r="AR119">
        <f>'Stress Testing Data'!I117/'Stress Testing Data'!I112-1</f>
        <v>5.5848782723078028E-3</v>
      </c>
      <c r="AS119">
        <f>'Stress Testing Data'!J117/'Stress Testing Data'!J112-1</f>
        <v>8.8091872264763893E-3</v>
      </c>
      <c r="AT119">
        <f>'Stress Testing Data'!K117/'Stress Testing Data'!K112-1</f>
        <v>-8.3974146043075404E-3</v>
      </c>
      <c r="AU119">
        <f>'Stress Testing Data'!L117/'Stress Testing Data'!L112-1</f>
        <v>3.0073024065398135E-2</v>
      </c>
      <c r="AV119">
        <f>'Stress Testing Data'!M117/'Stress Testing Data'!M112-1</f>
        <v>2.4831699264943774E-2</v>
      </c>
      <c r="AW119">
        <f>'Stress Testing Data'!N117/'Stress Testing Data'!N112-1</f>
        <v>2.768833371886803E-2</v>
      </c>
      <c r="AX119">
        <f>'Stress Testing Data'!O117/'Stress Testing Data'!O112-1</f>
        <v>2.2626535073742238E-2</v>
      </c>
      <c r="AY119">
        <f>'Stress Testing Data'!P117/'Stress Testing Data'!P112-1</f>
        <v>-1.962066710268151E-2</v>
      </c>
      <c r="AZ119">
        <f>'Stress Testing Data'!Q117/'Stress Testing Data'!Q112-1</f>
        <v>7.1865124914392009E-3</v>
      </c>
      <c r="BA119">
        <f>'Stress Testing Data'!R117/'Stress Testing Data'!R112-1</f>
        <v>1.9768222776768818E-2</v>
      </c>
      <c r="BB119">
        <f>'Stress Testing Data'!S117/'Stress Testing Data'!S112-1</f>
        <v>4.5206909765227454E-3</v>
      </c>
      <c r="BC119">
        <f>'Stress Testing Data'!T117/'Stress Testing Data'!T112-1</f>
        <v>1.2900439149488907E-2</v>
      </c>
      <c r="BD119">
        <f>'Stress Testing Data'!U117/'Stress Testing Data'!U112-1</f>
        <v>3.7358964606084566E-3</v>
      </c>
      <c r="BE119">
        <f>'Stress Testing Data'!V117/'Stress Testing Data'!V112-1</f>
        <v>6.2139096929287874E-3</v>
      </c>
      <c r="BF119" s="29">
        <v>39239</v>
      </c>
      <c r="BI119" s="90">
        <v>39790</v>
      </c>
      <c r="BJ119" s="89">
        <f>$B$5*('Stress Testing Data'!H510-'Stress Testing Data'!H509)+$B$6*('Stress Testing Data'!I510-'Stress Testing Data'!I509)+$B$7*('Stress Testing Data'!J510-'Stress Testing Data'!J509)+$B$8*('Stress Testing Data'!K510-'Stress Testing Data'!K509)+$B$9*('Stress Testing Data'!L510-'Stress Testing Data'!L509)+$B$10*('Stress Testing Data'!M510-'Stress Testing Data'!M509)+$B$11*('Stress Testing Data'!N510-'Stress Testing Data'!N509)+$B$12*('Stress Testing Data'!O510-'Stress Testing Data'!O509)+$B$13*('Stress Testing Data'!P510-'Stress Testing Data'!P509)+$B$14*('Stress Testing Data'!Q510-'Stress Testing Data'!Q509)+$B$15*('Stress Testing Data'!R510-'Stress Testing Data'!R509)+$B$16*('Stress Testing Data'!S510-'Stress Testing Data'!S509)+$B$17*('Stress Testing Data'!T510-'Stress Testing Data'!T509)+$B$18*('Stress Testing Data'!U510-'Stress Testing Data'!U509)+$B$19*('Stress Testing Data'!V510-'Stress Testing Data'!V509)</f>
        <v>54081.115411967039</v>
      </c>
    </row>
    <row r="120" spans="5:62" x14ac:dyDescent="0.25">
      <c r="E120">
        <f>'Stress Testing Data'!H114/'Stress Testing Data'!H113-1</f>
        <v>-2.8299278643838521E-3</v>
      </c>
      <c r="F120">
        <f>'Stress Testing Data'!I114/'Stress Testing Data'!I113-1</f>
        <v>-2.972921865588285E-4</v>
      </c>
      <c r="G120">
        <f>'Stress Testing Data'!J114/'Stress Testing Data'!J113-1</f>
        <v>1.2629103254180318E-3</v>
      </c>
      <c r="H120">
        <f>'Stress Testing Data'!K114/'Stress Testing Data'!K113-1</f>
        <v>3.7370286036848555E-3</v>
      </c>
      <c r="I120">
        <f>'Stress Testing Data'!L114/'Stress Testing Data'!L113-1</f>
        <v>2.6338503052618645E-3</v>
      </c>
      <c r="J120">
        <f>'Stress Testing Data'!M114/'Stress Testing Data'!M113-1</f>
        <v>-1.6848521672733208E-3</v>
      </c>
      <c r="K120">
        <f>'Stress Testing Data'!N114/'Stress Testing Data'!N113-1</f>
        <v>1.3447895506597751E-2</v>
      </c>
      <c r="L120">
        <f>'Stress Testing Data'!O114/'Stress Testing Data'!O113-1</f>
        <v>1.2093685855212755E-2</v>
      </c>
      <c r="M120">
        <f>'Stress Testing Data'!P114/'Stress Testing Data'!P113-1</f>
        <v>-8.9686098654708779E-3</v>
      </c>
      <c r="N120">
        <f>'Stress Testing Data'!Q114/'Stress Testing Data'!Q113-1</f>
        <v>5.6742465822945398E-3</v>
      </c>
      <c r="O120">
        <f>'Stress Testing Data'!R114/'Stress Testing Data'!R113-1</f>
        <v>1.3560630672872609E-2</v>
      </c>
      <c r="P120">
        <f>'Stress Testing Data'!S114/'Stress Testing Data'!S113-1</f>
        <v>4.3967223612817463E-3</v>
      </c>
      <c r="Q120">
        <f>'Stress Testing Data'!T114/'Stress Testing Data'!T113-1</f>
        <v>9.8290610046938287E-3</v>
      </c>
      <c r="R120">
        <f>'Stress Testing Data'!U114/'Stress Testing Data'!U113-1</f>
        <v>3.6664041536280667E-3</v>
      </c>
      <c r="S120">
        <f>'Stress Testing Data'!V114/'Stress Testing Data'!V113-1</f>
        <v>6.6430300725019986E-3</v>
      </c>
      <c r="T120" s="29">
        <v>39234</v>
      </c>
      <c r="X120">
        <f>'Stress Testing Data'!H115/'Stress Testing Data'!H113-1</f>
        <v>-7.6092709098807276E-4</v>
      </c>
      <c r="Y120">
        <f>'Stress Testing Data'!I115/'Stress Testing Data'!I113-1</f>
        <v>2.7503293253088312E-3</v>
      </c>
      <c r="Z120">
        <f>'Stress Testing Data'!J115/'Stress Testing Data'!J113-1</f>
        <v>5.506173398575287E-3</v>
      </c>
      <c r="AA120">
        <f>'Stress Testing Data'!K115/'Stress Testing Data'!K113-1</f>
        <v>5.5925432968715327E-3</v>
      </c>
      <c r="AB120">
        <f>'Stress Testing Data'!L115/'Stress Testing Data'!L113-1</f>
        <v>5.7115799265068379E-3</v>
      </c>
      <c r="AC120">
        <f>'Stress Testing Data'!M115/'Stress Testing Data'!M113-1</f>
        <v>4.9313918218651942E-3</v>
      </c>
      <c r="AD120">
        <f>'Stress Testing Data'!N115/'Stress Testing Data'!N113-1</f>
        <v>2.6974728136917925E-2</v>
      </c>
      <c r="AE120">
        <f>'Stress Testing Data'!O115/'Stress Testing Data'!O113-1</f>
        <v>1.6760925630157741E-2</v>
      </c>
      <c r="AF120">
        <f>'Stress Testing Data'!P115/'Stress Testing Data'!P113-1</f>
        <v>-1.6655989750160138E-2</v>
      </c>
      <c r="AG120">
        <f>'Stress Testing Data'!Q115/'Stress Testing Data'!Q113-1</f>
        <v>4.7211340134223345E-3</v>
      </c>
      <c r="AH120">
        <f>'Stress Testing Data'!R115/'Stress Testing Data'!R113-1</f>
        <v>7.7881658047713742E-3</v>
      </c>
      <c r="AI120">
        <f>'Stress Testing Data'!S115/'Stress Testing Data'!S113-1</f>
        <v>3.7485744366303475E-3</v>
      </c>
      <c r="AJ120">
        <f>'Stress Testing Data'!T115/'Stress Testing Data'!T113-1</f>
        <v>8.1196812404613627E-3</v>
      </c>
      <c r="AK120">
        <f>'Stress Testing Data'!U115/'Stress Testing Data'!U113-1</f>
        <v>6.2819176207986605E-3</v>
      </c>
      <c r="AL120">
        <f>'Stress Testing Data'!V115/'Stress Testing Data'!V113-1</f>
        <v>7.0859100067635072E-3</v>
      </c>
      <c r="AM120" s="29">
        <v>39237</v>
      </c>
      <c r="AQ120">
        <f>'Stress Testing Data'!H118/'Stress Testing Data'!H113-1</f>
        <v>5.0811974836471041E-3</v>
      </c>
      <c r="AR120">
        <f>'Stress Testing Data'!I118/'Stress Testing Data'!I113-1</f>
        <v>-1.4866381561540187E-3</v>
      </c>
      <c r="AS120">
        <f>'Stress Testing Data'!J118/'Stress Testing Data'!J113-1</f>
        <v>-1.2123264672571077E-3</v>
      </c>
      <c r="AT120">
        <f>'Stress Testing Data'!K118/'Stress Testing Data'!K113-1</f>
        <v>-2.6067883956401361E-2</v>
      </c>
      <c r="AU120">
        <f>'Stress Testing Data'!L118/'Stress Testing Data'!L113-1</f>
        <v>1.6361772144238618E-2</v>
      </c>
      <c r="AV120">
        <f>'Stress Testing Data'!M118/'Stress Testing Data'!M113-1</f>
        <v>7.2686564461232894E-3</v>
      </c>
      <c r="AW120">
        <f>'Stress Testing Data'!N118/'Stress Testing Data'!N113-1</f>
        <v>3.3208342224753773E-2</v>
      </c>
      <c r="AX120">
        <f>'Stress Testing Data'!O118/'Stress Testing Data'!O113-1</f>
        <v>-1.8140944034094053E-3</v>
      </c>
      <c r="AY120">
        <f>'Stress Testing Data'!P118/'Stress Testing Data'!P113-1</f>
        <v>-1.4093529788597015E-2</v>
      </c>
      <c r="AZ120">
        <f>'Stress Testing Data'!Q118/'Stress Testing Data'!Q113-1</f>
        <v>7.3832639052362481E-3</v>
      </c>
      <c r="BA120">
        <f>'Stress Testing Data'!R118/'Stress Testing Data'!R113-1</f>
        <v>4.3888593638780504E-2</v>
      </c>
      <c r="BB120">
        <f>'Stress Testing Data'!S118/'Stress Testing Data'!S113-1</f>
        <v>5.4438758574237855E-3</v>
      </c>
      <c r="BC120">
        <f>'Stress Testing Data'!T118/'Stress Testing Data'!T113-1</f>
        <v>2.5854763751123278E-2</v>
      </c>
      <c r="BD120">
        <f>'Stress Testing Data'!U118/'Stress Testing Data'!U113-1</f>
        <v>4.6768094493374601E-3</v>
      </c>
      <c r="BE120">
        <f>'Stress Testing Data'!V118/'Stress Testing Data'!V113-1</f>
        <v>1.6829015148385862E-2</v>
      </c>
      <c r="BF120" s="29">
        <v>39240</v>
      </c>
      <c r="BI120" s="90">
        <v>39791</v>
      </c>
      <c r="BJ120" s="89">
        <f>$B$5*('Stress Testing Data'!H511-'Stress Testing Data'!H510)+$B$6*('Stress Testing Data'!I511-'Stress Testing Data'!I510)+$B$7*('Stress Testing Data'!J511-'Stress Testing Data'!J510)+$B$8*('Stress Testing Data'!K511-'Stress Testing Data'!K510)+$B$9*('Stress Testing Data'!L511-'Stress Testing Data'!L510)+$B$10*('Stress Testing Data'!M511-'Stress Testing Data'!M510)+$B$11*('Stress Testing Data'!N511-'Stress Testing Data'!N510)+$B$12*('Stress Testing Data'!O511-'Stress Testing Data'!O510)+$B$13*('Stress Testing Data'!P511-'Stress Testing Data'!P510)+$B$14*('Stress Testing Data'!Q511-'Stress Testing Data'!Q510)+$B$15*('Stress Testing Data'!R511-'Stress Testing Data'!R510)+$B$16*('Stress Testing Data'!S511-'Stress Testing Data'!S510)+$B$17*('Stress Testing Data'!T511-'Stress Testing Data'!T510)+$B$18*('Stress Testing Data'!U511-'Stress Testing Data'!U510)+$B$19*('Stress Testing Data'!V511-'Stress Testing Data'!V510)</f>
        <v>-13957.715960033238</v>
      </c>
    </row>
    <row r="121" spans="5:62" x14ac:dyDescent="0.25">
      <c r="E121">
        <f>'Stress Testing Data'!H115/'Stress Testing Data'!H114-1</f>
        <v>2.0748725129351442E-3</v>
      </c>
      <c r="F121">
        <f>'Stress Testing Data'!I115/'Stress Testing Data'!I114-1</f>
        <v>3.0485278153677964E-3</v>
      </c>
      <c r="G121">
        <f>'Stress Testing Data'!J115/'Stress Testing Data'!J114-1</f>
        <v>4.2379109716330632E-3</v>
      </c>
      <c r="H121">
        <f>'Stress Testing Data'!K115/'Stress Testing Data'!K114-1</f>
        <v>1.8486063981995038E-3</v>
      </c>
      <c r="I121">
        <f>'Stress Testing Data'!L115/'Stress Testing Data'!L114-1</f>
        <v>3.0696446367812769E-3</v>
      </c>
      <c r="J121">
        <f>'Stress Testing Data'!M115/'Stress Testing Data'!M114-1</f>
        <v>6.6274101955701159E-3</v>
      </c>
      <c r="K121">
        <f>'Stress Testing Data'!N115/'Stress Testing Data'!N114-1</f>
        <v>1.3347339010022274E-2</v>
      </c>
      <c r="L121">
        <f>'Stress Testing Data'!O115/'Stress Testing Data'!O114-1</f>
        <v>4.6114701041743977E-3</v>
      </c>
      <c r="M121">
        <f>'Stress Testing Data'!P115/'Stress Testing Data'!P114-1</f>
        <v>-7.7569489334194941E-3</v>
      </c>
      <c r="N121">
        <f>'Stress Testing Data'!Q115/'Stress Testing Data'!Q114-1</f>
        <v>-9.4773488742649903E-4</v>
      </c>
      <c r="O121">
        <f>'Stress Testing Data'!R115/'Stress Testing Data'!R114-1</f>
        <v>-5.695233904526309E-3</v>
      </c>
      <c r="P121">
        <f>'Stress Testing Data'!S115/'Stress Testing Data'!S114-1</f>
        <v>-6.4531067278650323E-4</v>
      </c>
      <c r="Q121">
        <f>'Stress Testing Data'!T115/'Stress Testing Data'!T114-1</f>
        <v>-1.6927417027707836E-3</v>
      </c>
      <c r="R121">
        <f>'Stress Testing Data'!U115/'Stress Testing Data'!U114-1</f>
        <v>2.6059589683846696E-3</v>
      </c>
      <c r="S121">
        <f>'Stress Testing Data'!V115/'Stress Testing Data'!V114-1</f>
        <v>4.3995728478796181E-4</v>
      </c>
      <c r="T121" s="29">
        <v>39237</v>
      </c>
      <c r="X121">
        <f>'Stress Testing Data'!H116/'Stress Testing Data'!H114-1</f>
        <v>5.8585906121824127E-3</v>
      </c>
      <c r="Y121">
        <f>'Stress Testing Data'!I116/'Stress Testing Data'!I114-1</f>
        <v>5.6509404184903467E-3</v>
      </c>
      <c r="Z121">
        <f>'Stress Testing Data'!J116/'Stress Testing Data'!J114-1</f>
        <v>4.9946893798422654E-3</v>
      </c>
      <c r="AA121">
        <f>'Stress Testing Data'!K116/'Stress Testing Data'!K114-1</f>
        <v>-3.5083476107838907E-3</v>
      </c>
      <c r="AB121">
        <f>'Stress Testing Data'!L116/'Stress Testing Data'!L114-1</f>
        <v>1.1605745628089803E-2</v>
      </c>
      <c r="AC121">
        <f>'Stress Testing Data'!M116/'Stress Testing Data'!M114-1</f>
        <v>1.17628733419326E-2</v>
      </c>
      <c r="AD121">
        <f>'Stress Testing Data'!N116/'Stress Testing Data'!N114-1</f>
        <v>8.572637054633514E-3</v>
      </c>
      <c r="AE121">
        <f>'Stress Testing Data'!O116/'Stress Testing Data'!O114-1</f>
        <v>1.3028966702655076E-4</v>
      </c>
      <c r="AF121">
        <f>'Stress Testing Data'!P116/'Stress Testing Data'!P114-1</f>
        <v>-1.6806722689075682E-2</v>
      </c>
      <c r="AG121">
        <f>'Stress Testing Data'!Q116/'Stress Testing Data'!Q114-1</f>
        <v>6.2015300832696241E-4</v>
      </c>
      <c r="AH121">
        <f>'Stress Testing Data'!R116/'Stress Testing Data'!R114-1</f>
        <v>2.8023988934551269E-3</v>
      </c>
      <c r="AI121">
        <f>'Stress Testing Data'!S116/'Stress Testing Data'!S114-1</f>
        <v>6.2838380604568478E-4</v>
      </c>
      <c r="AJ121">
        <f>'Stress Testing Data'!T116/'Stress Testing Data'!T114-1</f>
        <v>5.5014862064304282E-3</v>
      </c>
      <c r="AK121">
        <f>'Stress Testing Data'!U116/'Stress Testing Data'!U114-1</f>
        <v>2.2473860322760331E-3</v>
      </c>
      <c r="AL121">
        <f>'Stress Testing Data'!V116/'Stress Testing Data'!V114-1</f>
        <v>4.8394462193965815E-3</v>
      </c>
      <c r="AM121" s="29">
        <v>39238</v>
      </c>
      <c r="AQ121">
        <f>'Stress Testing Data'!H119/'Stress Testing Data'!H114-1</f>
        <v>2.9293521425703961E-3</v>
      </c>
      <c r="AR121">
        <f>'Stress Testing Data'!I119/'Stress Testing Data'!I114-1</f>
        <v>-5.6510290565217058E-3</v>
      </c>
      <c r="AS121">
        <f>'Stress Testing Data'!J119/'Stress Testing Data'!J114-1</f>
        <v>-7.8704232738679991E-3</v>
      </c>
      <c r="AT121">
        <f>'Stress Testing Data'!K119/'Stress Testing Data'!K114-1</f>
        <v>-1.8661183405257575E-2</v>
      </c>
      <c r="AU121">
        <f>'Stress Testing Data'!L119/'Stress Testing Data'!L114-1</f>
        <v>-6.9969230960684747E-3</v>
      </c>
      <c r="AV121">
        <f>'Stress Testing Data'!M119/'Stress Testing Data'!M114-1</f>
        <v>-5.0965910768423495E-3</v>
      </c>
      <c r="AW121">
        <f>'Stress Testing Data'!N119/'Stress Testing Data'!N114-1</f>
        <v>-9.6138418841836826E-3</v>
      </c>
      <c r="AX121">
        <f>'Stress Testing Data'!O119/'Stress Testing Data'!O114-1</f>
        <v>-3.6146401821538943E-2</v>
      </c>
      <c r="AY121">
        <f>'Stress Testing Data'!P119/'Stress Testing Data'!P114-1</f>
        <v>-1.2281835811247532E-2</v>
      </c>
      <c r="AZ121">
        <f>'Stress Testing Data'!Q119/'Stress Testing Data'!Q114-1</f>
        <v>1.8769603509805055E-3</v>
      </c>
      <c r="BA121">
        <f>'Stress Testing Data'!R119/'Stress Testing Data'!R114-1</f>
        <v>3.4803766556533944E-2</v>
      </c>
      <c r="BB121">
        <f>'Stress Testing Data'!S119/'Stress Testing Data'!S114-1</f>
        <v>1.0699451569518015E-3</v>
      </c>
      <c r="BC121">
        <f>'Stress Testing Data'!T119/'Stress Testing Data'!T114-1</f>
        <v>2.5391529127829937E-2</v>
      </c>
      <c r="BD121">
        <f>'Stress Testing Data'!U119/'Stress Testing Data'!U114-1</f>
        <v>2.9017933894597281E-3</v>
      </c>
      <c r="BE121">
        <f>'Stress Testing Data'!V119/'Stress Testing Data'!V114-1</f>
        <v>2.1557403474982806E-2</v>
      </c>
      <c r="BF121" s="29">
        <v>39241</v>
      </c>
      <c r="BI121" s="90">
        <v>39792</v>
      </c>
      <c r="BJ121" s="89">
        <f>$B$5*('Stress Testing Data'!H512-'Stress Testing Data'!H511)+$B$6*('Stress Testing Data'!I512-'Stress Testing Data'!I511)+$B$7*('Stress Testing Data'!J512-'Stress Testing Data'!J511)+$B$8*('Stress Testing Data'!K512-'Stress Testing Data'!K511)+$B$9*('Stress Testing Data'!L512-'Stress Testing Data'!L511)+$B$10*('Stress Testing Data'!M512-'Stress Testing Data'!M511)+$B$11*('Stress Testing Data'!N512-'Stress Testing Data'!N511)+$B$12*('Stress Testing Data'!O512-'Stress Testing Data'!O511)+$B$13*('Stress Testing Data'!P512-'Stress Testing Data'!P511)+$B$14*('Stress Testing Data'!Q512-'Stress Testing Data'!Q511)+$B$15*('Stress Testing Data'!R512-'Stress Testing Data'!R511)+$B$16*('Stress Testing Data'!S512-'Stress Testing Data'!S511)+$B$17*('Stress Testing Data'!T512-'Stress Testing Data'!T511)+$B$18*('Stress Testing Data'!U512-'Stress Testing Data'!U511)+$B$19*('Stress Testing Data'!V512-'Stress Testing Data'!V511)</f>
        <v>37778.0711713247</v>
      </c>
    </row>
    <row r="122" spans="5:62" x14ac:dyDescent="0.25">
      <c r="E122">
        <f>'Stress Testing Data'!H116/'Stress Testing Data'!H115-1</f>
        <v>3.7758836221075676E-3</v>
      </c>
      <c r="F122">
        <f>'Stress Testing Data'!I116/'Stress Testing Data'!I115-1</f>
        <v>2.5945031879870406E-3</v>
      </c>
      <c r="G122">
        <f>'Stress Testing Data'!J116/'Stress Testing Data'!J115-1</f>
        <v>7.5358478298936937E-4</v>
      </c>
      <c r="H122">
        <f>'Stress Testing Data'!K116/'Stress Testing Data'!K115-1</f>
        <v>-5.3470693823116644E-3</v>
      </c>
      <c r="I122">
        <f>'Stress Testing Data'!L116/'Stress Testing Data'!L115-1</f>
        <v>8.5099783818096686E-3</v>
      </c>
      <c r="J122">
        <f>'Stress Testing Data'!M116/'Stress Testing Data'!M115-1</f>
        <v>5.1016524032114763E-3</v>
      </c>
      <c r="K122">
        <f>'Stress Testing Data'!N116/'Stress Testing Data'!N115-1</f>
        <v>-4.7118118058644409E-3</v>
      </c>
      <c r="L122">
        <f>'Stress Testing Data'!O116/'Stress Testing Data'!O115-1</f>
        <v>-4.4606104653405199E-3</v>
      </c>
      <c r="M122">
        <f>'Stress Testing Data'!P116/'Stress Testing Data'!P115-1</f>
        <v>-9.1205211726383961E-3</v>
      </c>
      <c r="N122">
        <f>'Stress Testing Data'!Q116/'Stress Testing Data'!Q115-1</f>
        <v>1.5693752474270628E-3</v>
      </c>
      <c r="O122">
        <f>'Stress Testing Data'!R116/'Stress Testing Data'!R115-1</f>
        <v>8.5463060097263899E-3</v>
      </c>
      <c r="P122">
        <f>'Stress Testing Data'!S116/'Stress Testing Data'!S115-1</f>
        <v>1.27451693821512E-3</v>
      </c>
      <c r="Q122">
        <f>'Stress Testing Data'!T116/'Stress Testing Data'!T115-1</f>
        <v>7.2064265279128126E-3</v>
      </c>
      <c r="R122">
        <f>'Stress Testing Data'!U116/'Stress Testing Data'!U115-1</f>
        <v>-3.5764093849732781E-4</v>
      </c>
      <c r="S122">
        <f>'Stress Testing Data'!V116/'Stress Testing Data'!V115-1</f>
        <v>4.3975541986036593E-3</v>
      </c>
      <c r="T122" s="29">
        <v>39238</v>
      </c>
      <c r="X122">
        <f>'Stress Testing Data'!H117/'Stress Testing Data'!H115-1</f>
        <v>6.4556198116483277E-3</v>
      </c>
      <c r="Y122">
        <f>'Stress Testing Data'!I117/'Stress Testing Data'!I115-1</f>
        <v>1.0378012751948162E-3</v>
      </c>
      <c r="Z122">
        <f>'Stress Testing Data'!J117/'Stress Testing Data'!J115-1</f>
        <v>1.0550067183614509E-3</v>
      </c>
      <c r="AA122">
        <f>'Stress Testing Data'!K117/'Stress Testing Data'!K115-1</f>
        <v>-1.416341692810108E-2</v>
      </c>
      <c r="AB122">
        <f>'Stress Testing Data'!L117/'Stress Testing Data'!L115-1</f>
        <v>1.0197355157608001E-2</v>
      </c>
      <c r="AC122">
        <f>'Stress Testing Data'!M117/'Stress Testing Data'!M115-1</f>
        <v>3.6065640090177098E-3</v>
      </c>
      <c r="AD122">
        <f>'Stress Testing Data'!N117/'Stress Testing Data'!N115-1</f>
        <v>-1.235600760287392E-3</v>
      </c>
      <c r="AE122">
        <f>'Stress Testing Data'!O117/'Stress Testing Data'!O115-1</f>
        <v>-5.4270806040088715E-3</v>
      </c>
      <c r="AF122">
        <f>'Stress Testing Data'!P117/'Stress Testing Data'!P115-1</f>
        <v>-2.3452768729641749E-2</v>
      </c>
      <c r="AG122">
        <f>'Stress Testing Data'!Q117/'Stress Testing Data'!Q115-1</f>
        <v>-1.5169403911815538E-3</v>
      </c>
      <c r="AH122">
        <f>'Stress Testing Data'!R117/'Stress Testing Data'!R115-1</f>
        <v>8.3643977644880518E-3</v>
      </c>
      <c r="AI122">
        <f>'Stress Testing Data'!S117/'Stress Testing Data'!S115-1</f>
        <v>-3.9762000951862886E-3</v>
      </c>
      <c r="AJ122">
        <f>'Stress Testing Data'!T117/'Stress Testing Data'!T115-1</f>
        <v>-1.4836730772865847E-3</v>
      </c>
      <c r="AK122">
        <f>'Stress Testing Data'!U117/'Stress Testing Data'!U115-1</f>
        <v>-5.5103109648118043E-3</v>
      </c>
      <c r="AL122">
        <f>'Stress Testing Data'!V117/'Stress Testing Data'!V115-1</f>
        <v>-3.0782627761115622E-3</v>
      </c>
      <c r="AM122" s="29">
        <v>39239</v>
      </c>
      <c r="AQ122">
        <f>'Stress Testing Data'!H120/'Stress Testing Data'!H115-1</f>
        <v>0</v>
      </c>
      <c r="AR122">
        <f>'Stress Testing Data'!I120/'Stress Testing Data'!I115-1</f>
        <v>-9.7109179097777387E-3</v>
      </c>
      <c r="AS122">
        <f>'Stress Testing Data'!J120/'Stress Testing Data'!J115-1</f>
        <v>-1.0600314154362023E-2</v>
      </c>
      <c r="AT122">
        <f>'Stress Testing Data'!K120/'Stress Testing Data'!K115-1</f>
        <v>-1.9529916932899294E-2</v>
      </c>
      <c r="AU122">
        <f>'Stress Testing Data'!L120/'Stress Testing Data'!L115-1</f>
        <v>-8.0154790791540087E-3</v>
      </c>
      <c r="AV122">
        <f>'Stress Testing Data'!M120/'Stress Testing Data'!M115-1</f>
        <v>-6.4714222142129296E-3</v>
      </c>
      <c r="AW122">
        <f>'Stress Testing Data'!N120/'Stress Testing Data'!N115-1</f>
        <v>-5.7573942548097001E-3</v>
      </c>
      <c r="AX122">
        <f>'Stress Testing Data'!O120/'Stress Testing Data'!O115-1</f>
        <v>-2.7730314444494808E-2</v>
      </c>
      <c r="AY122">
        <f>'Stress Testing Data'!P120/'Stress Testing Data'!P115-1</f>
        <v>3.1921824104234497E-2</v>
      </c>
      <c r="AZ122">
        <f>'Stress Testing Data'!Q120/'Stress Testing Data'!Q115-1</f>
        <v>3.0046046542926419E-3</v>
      </c>
      <c r="BA122">
        <f>'Stress Testing Data'!R120/'Stress Testing Data'!R115-1</f>
        <v>4.4185842249481855E-2</v>
      </c>
      <c r="BB122">
        <f>'Stress Testing Data'!S120/'Stress Testing Data'!S115-1</f>
        <v>1.5926756784110374E-3</v>
      </c>
      <c r="BC122">
        <f>'Stress Testing Data'!T120/'Stress Testing Data'!T115-1</f>
        <v>2.5222543381519413E-2</v>
      </c>
      <c r="BD122">
        <f>'Stress Testing Data'!U120/'Stress Testing Data'!U115-1</f>
        <v>-6.7653353590824139E-5</v>
      </c>
      <c r="BE122">
        <f>'Stress Testing Data'!V120/'Stress Testing Data'!V115-1</f>
        <v>1.8909424340536773E-2</v>
      </c>
      <c r="BF122" s="29">
        <v>39244</v>
      </c>
      <c r="BI122" s="90">
        <v>39793</v>
      </c>
      <c r="BJ122" s="89">
        <f>$B$5*('Stress Testing Data'!H513-'Stress Testing Data'!H512)+$B$6*('Stress Testing Data'!I513-'Stress Testing Data'!I512)+$B$7*('Stress Testing Data'!J513-'Stress Testing Data'!J512)+$B$8*('Stress Testing Data'!K513-'Stress Testing Data'!K512)+$B$9*('Stress Testing Data'!L513-'Stress Testing Data'!L512)+$B$10*('Stress Testing Data'!M513-'Stress Testing Data'!M512)+$B$11*('Stress Testing Data'!N513-'Stress Testing Data'!N512)+$B$12*('Stress Testing Data'!O513-'Stress Testing Data'!O512)+$B$13*('Stress Testing Data'!P513-'Stress Testing Data'!P512)+$B$14*('Stress Testing Data'!Q513-'Stress Testing Data'!Q512)+$B$15*('Stress Testing Data'!R513-'Stress Testing Data'!R512)+$B$16*('Stress Testing Data'!S513-'Stress Testing Data'!S512)+$B$17*('Stress Testing Data'!T513-'Stress Testing Data'!T512)+$B$18*('Stress Testing Data'!U513-'Stress Testing Data'!U512)+$B$19*('Stress Testing Data'!V513-'Stress Testing Data'!V512)</f>
        <v>-1428.4893430769444</v>
      </c>
    </row>
    <row r="123" spans="5:62" x14ac:dyDescent="0.25">
      <c r="E123">
        <f>'Stress Testing Data'!H117/'Stress Testing Data'!H116-1</f>
        <v>2.6696558796279746E-3</v>
      </c>
      <c r="F123">
        <f>'Stress Testing Data'!I117/'Stress Testing Data'!I116-1</f>
        <v>-1.5526734964557143E-3</v>
      </c>
      <c r="G123">
        <f>'Stress Testing Data'!J117/'Stress Testing Data'!J116-1</f>
        <v>3.011949594338148E-4</v>
      </c>
      <c r="H123">
        <f>'Stress Testing Data'!K117/'Stress Testing Data'!K116-1</f>
        <v>-8.8637425924180668E-3</v>
      </c>
      <c r="I123">
        <f>'Stress Testing Data'!L117/'Stress Testing Data'!L116-1</f>
        <v>1.673138404149288E-3</v>
      </c>
      <c r="J123">
        <f>'Stress Testing Data'!M117/'Stress Testing Data'!M116-1</f>
        <v>-1.4874996878363467E-3</v>
      </c>
      <c r="K123">
        <f>'Stress Testing Data'!N117/'Stress Testing Data'!N116-1</f>
        <v>3.4926678391355992E-3</v>
      </c>
      <c r="L123">
        <f>'Stress Testing Data'!O117/'Stress Testing Data'!O116-1</f>
        <v>-9.7080050154529918E-4</v>
      </c>
      <c r="M123">
        <f>'Stress Testing Data'!P117/'Stress Testing Data'!P116-1</f>
        <v>-1.4464168310322156E-2</v>
      </c>
      <c r="N123">
        <f>'Stress Testing Data'!Q117/'Stress Testing Data'!Q116-1</f>
        <v>-3.0814796407349077E-3</v>
      </c>
      <c r="O123">
        <f>'Stress Testing Data'!R117/'Stress Testing Data'!R116-1</f>
        <v>-1.8036677558019854E-4</v>
      </c>
      <c r="P123">
        <f>'Stress Testing Data'!S117/'Stress Testing Data'!S116-1</f>
        <v>-5.2440334239779451E-3</v>
      </c>
      <c r="Q123">
        <f>'Stress Testing Data'!T117/'Stress Testing Data'!T116-1</f>
        <v>-8.6279231112100785E-3</v>
      </c>
      <c r="R123">
        <f>'Stress Testing Data'!U117/'Stress Testing Data'!U116-1</f>
        <v>-5.1545134913570934E-3</v>
      </c>
      <c r="S123">
        <f>'Stress Testing Data'!V117/'Stress Testing Data'!V116-1</f>
        <v>-7.4430856023739445E-3</v>
      </c>
      <c r="T123" s="29">
        <v>39239</v>
      </c>
      <c r="X123">
        <f>'Stress Testing Data'!H118/'Stress Testing Data'!H116-1</f>
        <v>2.0629004964116682E-3</v>
      </c>
      <c r="Y123">
        <f>'Stress Testing Data'!I118/'Stress Testing Data'!I116-1</f>
        <v>-6.8022012425619227E-3</v>
      </c>
      <c r="Z123">
        <f>'Stress Testing Data'!J118/'Stress Testing Data'!J116-1</f>
        <v>-7.4296950941128426E-3</v>
      </c>
      <c r="AA123">
        <f>'Stress Testing Data'!K118/'Stress Testing Data'!K116-1</f>
        <v>-2.6277789445667832E-2</v>
      </c>
      <c r="AB123">
        <f>'Stress Testing Data'!L118/'Stress Testing Data'!L116-1</f>
        <v>2.0621807571759021E-3</v>
      </c>
      <c r="AC123">
        <f>'Stress Testing Data'!M118/'Stress Testing Data'!M116-1</f>
        <v>-2.7617676081094222E-3</v>
      </c>
      <c r="AD123">
        <f>'Stress Testing Data'!N118/'Stress Testing Data'!N116-1</f>
        <v>1.083273431727938E-2</v>
      </c>
      <c r="AE123">
        <f>'Stress Testing Data'!O118/'Stress Testing Data'!O116-1</f>
        <v>-1.3870076280177668E-2</v>
      </c>
      <c r="AF123">
        <f>'Stress Testing Data'!P118/'Stress Testing Data'!P116-1</f>
        <v>1.1834319526627279E-2</v>
      </c>
      <c r="AG123">
        <f>'Stress Testing Data'!Q118/'Stress Testing Data'!Q116-1</f>
        <v>1.0785527760539537E-3</v>
      </c>
      <c r="AH123">
        <f>'Stress Testing Data'!R118/'Stress Testing Data'!R116-1</f>
        <v>2.7044012072366064E-2</v>
      </c>
      <c r="AI123">
        <f>'Stress Testing Data'!S118/'Stress Testing Data'!S116-1</f>
        <v>4.1392569678699864E-4</v>
      </c>
      <c r="AJ123">
        <f>'Stress Testing Data'!T118/'Stress Testing Data'!T116-1</f>
        <v>1.0311503516172493E-2</v>
      </c>
      <c r="AK123">
        <f>'Stress Testing Data'!U118/'Stress Testing Data'!U116-1</f>
        <v>-1.2378897418484636E-3</v>
      </c>
      <c r="AL123">
        <f>'Stress Testing Data'!V118/'Stress Testing Data'!V116-1</f>
        <v>5.253893655126296E-3</v>
      </c>
      <c r="AM123" s="29">
        <v>39240</v>
      </c>
      <c r="AQ123">
        <f>'Stress Testing Data'!H121/'Stress Testing Data'!H116-1</f>
        <v>-3.3975589199144451E-3</v>
      </c>
      <c r="AR123">
        <f>'Stress Testing Data'!I121/'Stress Testing Data'!I116-1</f>
        <v>-1.6414039919644519E-2</v>
      </c>
      <c r="AS123">
        <f>'Stress Testing Data'!J121/'Stress Testing Data'!J116-1</f>
        <v>-7.831308321365027E-3</v>
      </c>
      <c r="AT123">
        <f>'Stress Testing Data'!K121/'Stress Testing Data'!K116-1</f>
        <v>-2.4788498894314559E-2</v>
      </c>
      <c r="AU123">
        <f>'Stress Testing Data'!L121/'Stress Testing Data'!L116-1</f>
        <v>-2.0081453884590483E-2</v>
      </c>
      <c r="AV123">
        <f>'Stress Testing Data'!M121/'Stress Testing Data'!M116-1</f>
        <v>-1.0904550014649961E-2</v>
      </c>
      <c r="AW123">
        <f>'Stress Testing Data'!N121/'Stress Testing Data'!N116-1</f>
        <v>-4.0702616521485213E-3</v>
      </c>
      <c r="AX123">
        <f>'Stress Testing Data'!O121/'Stress Testing Data'!O116-1</f>
        <v>-2.9945489674908954E-2</v>
      </c>
      <c r="AY123">
        <f>'Stress Testing Data'!P121/'Stress Testing Data'!P116-1</f>
        <v>3.4845496383957952E-2</v>
      </c>
      <c r="AZ123">
        <f>'Stress Testing Data'!Q121/'Stress Testing Data'!Q116-1</f>
        <v>5.8872350866367995E-3</v>
      </c>
      <c r="BA123">
        <f>'Stress Testing Data'!R121/'Stress Testing Data'!R116-1</f>
        <v>5.9406780724723607E-2</v>
      </c>
      <c r="BB123">
        <f>'Stress Testing Data'!S121/'Stress Testing Data'!S116-1</f>
        <v>3.2872842736011432E-3</v>
      </c>
      <c r="BC123">
        <f>'Stress Testing Data'!T121/'Stress Testing Data'!T116-1</f>
        <v>2.9040407334542495E-2</v>
      </c>
      <c r="BD123">
        <f>'Stress Testing Data'!U121/'Stress Testing Data'!U116-1</f>
        <v>6.7323540145842742E-3</v>
      </c>
      <c r="BE123">
        <f>'Stress Testing Data'!V121/'Stress Testing Data'!V116-1</f>
        <v>2.6269718803033415E-2</v>
      </c>
      <c r="BF123" s="29">
        <v>39245</v>
      </c>
      <c r="BI123" s="90">
        <v>39794</v>
      </c>
      <c r="BJ123" s="89">
        <f>$B$5*('Stress Testing Data'!H514-'Stress Testing Data'!H513)+$B$6*('Stress Testing Data'!I514-'Stress Testing Data'!I513)+$B$7*('Stress Testing Data'!J514-'Stress Testing Data'!J513)+$B$8*('Stress Testing Data'!K514-'Stress Testing Data'!K513)+$B$9*('Stress Testing Data'!L514-'Stress Testing Data'!L513)+$B$10*('Stress Testing Data'!M514-'Stress Testing Data'!M513)+$B$11*('Stress Testing Data'!N514-'Stress Testing Data'!N513)+$B$12*('Stress Testing Data'!O514-'Stress Testing Data'!O513)+$B$13*('Stress Testing Data'!P514-'Stress Testing Data'!P513)+$B$14*('Stress Testing Data'!Q514-'Stress Testing Data'!Q513)+$B$15*('Stress Testing Data'!R514-'Stress Testing Data'!R513)+$B$16*('Stress Testing Data'!S514-'Stress Testing Data'!S513)+$B$17*('Stress Testing Data'!T514-'Stress Testing Data'!T513)+$B$18*('Stress Testing Data'!U514-'Stress Testing Data'!U513)+$B$19*('Stress Testing Data'!V514-'Stress Testing Data'!V513)</f>
        <v>-27070.453587081283</v>
      </c>
    </row>
    <row r="124" spans="5:62" x14ac:dyDescent="0.25">
      <c r="E124">
        <f>'Stress Testing Data'!H118/'Stress Testing Data'!H117-1</f>
        <v>-6.0513986800980746E-4</v>
      </c>
      <c r="F124">
        <f>'Stress Testing Data'!I118/'Stress Testing Data'!I117-1</f>
        <v>-5.2576912239220563E-3</v>
      </c>
      <c r="G124">
        <f>'Stress Testing Data'!J118/'Stress Testing Data'!J117-1</f>
        <v>-7.7285622495534279E-3</v>
      </c>
      <c r="H124">
        <f>'Stress Testing Data'!K118/'Stress Testing Data'!K117-1</f>
        <v>-1.7569780868271323E-2</v>
      </c>
      <c r="I124">
        <f>'Stress Testing Data'!L118/'Stress Testing Data'!L117-1</f>
        <v>3.8839251858791002E-4</v>
      </c>
      <c r="J124">
        <f>'Stress Testing Data'!M118/'Stress Testing Data'!M117-1</f>
        <v>-1.2761662171226762E-3</v>
      </c>
      <c r="K124">
        <f>'Stress Testing Data'!N118/'Stress Testing Data'!N117-1</f>
        <v>7.3145192918544488E-3</v>
      </c>
      <c r="L124">
        <f>'Stress Testing Data'!O118/'Stress Testing Data'!O117-1</f>
        <v>-1.2911810570810367E-2</v>
      </c>
      <c r="M124">
        <f>'Stress Testing Data'!P118/'Stress Testing Data'!P117-1</f>
        <v>2.6684456304202797E-2</v>
      </c>
      <c r="N124">
        <f>'Stress Testing Data'!Q118/'Stress Testing Data'!Q117-1</f>
        <v>4.1728910957434806E-3</v>
      </c>
      <c r="O124">
        <f>'Stress Testing Data'!R118/'Stress Testing Data'!R117-1</f>
        <v>2.7229290107204207E-2</v>
      </c>
      <c r="P124">
        <f>'Stress Testing Data'!S118/'Stress Testing Data'!S117-1</f>
        <v>5.6877860609771957E-3</v>
      </c>
      <c r="Q124">
        <f>'Stress Testing Data'!T118/'Stress Testing Data'!T117-1</f>
        <v>1.9104256685158916E-2</v>
      </c>
      <c r="R124">
        <f>'Stress Testing Data'!U118/'Stress Testing Data'!U117-1</f>
        <v>3.9369166394409572E-3</v>
      </c>
      <c r="S124">
        <f>'Stress Testing Data'!V118/'Stress Testing Data'!V117-1</f>
        <v>1.2792192642379518E-2</v>
      </c>
      <c r="T124" s="29">
        <v>39240</v>
      </c>
      <c r="X124">
        <f>'Stress Testing Data'!H119/'Stress Testing Data'!H117-1</f>
        <v>-5.5669711977542891E-3</v>
      </c>
      <c r="Y124">
        <f>'Stress Testing Data'!I119/'Stress Testing Data'!I117-1</f>
        <v>-9.7008503549089742E-3</v>
      </c>
      <c r="Z124">
        <f>'Stress Testing Data'!J119/'Stress Testing Data'!J117-1</f>
        <v>-1.3098424542061893E-2</v>
      </c>
      <c r="AA124">
        <f>'Stress Testing Data'!K119/'Stress Testing Data'!K117-1</f>
        <v>-6.399162310201878E-3</v>
      </c>
      <c r="AB124">
        <f>'Stress Testing Data'!L119/'Stress Testing Data'!L117-1</f>
        <v>-2.0028875115993272E-2</v>
      </c>
      <c r="AC124">
        <f>'Stress Testing Data'!M119/'Stress Testing Data'!M117-1</f>
        <v>-1.5198562485330469E-2</v>
      </c>
      <c r="AD124">
        <f>'Stress Testing Data'!N119/'Stress Testing Data'!N117-1</f>
        <v>-2.1449649360325229E-2</v>
      </c>
      <c r="AE124">
        <f>'Stress Testing Data'!O119/'Stress Testing Data'!O117-1</f>
        <v>-3.5335468815544724E-2</v>
      </c>
      <c r="AF124">
        <f>'Stress Testing Data'!P119/'Stress Testing Data'!P117-1</f>
        <v>1.9346230820546984E-2</v>
      </c>
      <c r="AG124">
        <f>'Stress Testing Data'!Q119/'Stress Testing Data'!Q117-1</f>
        <v>4.3509153105376619E-3</v>
      </c>
      <c r="AH124">
        <f>'Stress Testing Data'!R119/'Stress Testing Data'!R117-1</f>
        <v>3.2098093889502133E-2</v>
      </c>
      <c r="AI124">
        <f>'Stress Testing Data'!S119/'Stress Testing Data'!S117-1</f>
        <v>5.7152886438056605E-3</v>
      </c>
      <c r="AJ124">
        <f>'Stress Testing Data'!T119/'Stress Testing Data'!T117-1</f>
        <v>2.8656385027738152E-2</v>
      </c>
      <c r="AK124">
        <f>'Stress Testing Data'!U119/'Stress Testing Data'!U117-1</f>
        <v>5.8375431352661877E-3</v>
      </c>
      <c r="AL124">
        <f>'Stress Testing Data'!V119/'Stress Testing Data'!V117-1</f>
        <v>2.4261104332138128E-2</v>
      </c>
      <c r="AM124" s="29">
        <v>39241</v>
      </c>
      <c r="AQ124">
        <f>'Stress Testing Data'!H122/'Stress Testing Data'!H117-1</f>
        <v>-1.33124008363531E-2</v>
      </c>
      <c r="AR124">
        <f>'Stress Testing Data'!I122/'Stress Testing Data'!I117-1</f>
        <v>-1.4292050053778316E-2</v>
      </c>
      <c r="AS124">
        <f>'Stress Testing Data'!J122/'Stress Testing Data'!J117-1</f>
        <v>-9.7360237485297763E-3</v>
      </c>
      <c r="AT124">
        <f>'Stress Testing Data'!K122/'Stress Testing Data'!K117-1</f>
        <v>-1.1269167459683205E-3</v>
      </c>
      <c r="AU124">
        <f>'Stress Testing Data'!L122/'Stress Testing Data'!L117-1</f>
        <v>-2.8136812006660961E-2</v>
      </c>
      <c r="AV124">
        <f>'Stress Testing Data'!M122/'Stress Testing Data'!M117-1</f>
        <v>-1.2077772665783915E-2</v>
      </c>
      <c r="AW124">
        <f>'Stress Testing Data'!N122/'Stress Testing Data'!N117-1</f>
        <v>3.1360189537392724E-3</v>
      </c>
      <c r="AX124">
        <f>'Stress Testing Data'!O122/'Stress Testing Data'!O117-1</f>
        <v>-2.9002845149981527E-2</v>
      </c>
      <c r="AY124">
        <f>'Stress Testing Data'!P122/'Stress Testing Data'!P117-1</f>
        <v>7.9386257505003277E-2</v>
      </c>
      <c r="AZ124">
        <f>'Stress Testing Data'!Q122/'Stress Testing Data'!Q117-1</f>
        <v>1.0129437783075179E-2</v>
      </c>
      <c r="BA124">
        <f>'Stress Testing Data'!R122/'Stress Testing Data'!R117-1</f>
        <v>4.7696357516013199E-2</v>
      </c>
      <c r="BB124">
        <f>'Stress Testing Data'!S122/'Stress Testing Data'!S117-1</f>
        <v>1.0420644656342626E-2</v>
      </c>
      <c r="BC124">
        <f>'Stress Testing Data'!T122/'Stress Testing Data'!T117-1</f>
        <v>4.4152023906030236E-2</v>
      </c>
      <c r="BD124">
        <f>'Stress Testing Data'!U122/'Stress Testing Data'!U117-1</f>
        <v>1.2368015649316222E-2</v>
      </c>
      <c r="BE124">
        <f>'Stress Testing Data'!V122/'Stress Testing Data'!V117-1</f>
        <v>4.0582270542468546E-2</v>
      </c>
      <c r="BF124" s="29">
        <v>39246</v>
      </c>
      <c r="BI124" s="90">
        <v>39797</v>
      </c>
      <c r="BJ124" s="89">
        <f>$B$5*('Stress Testing Data'!H515-'Stress Testing Data'!H514)+$B$6*('Stress Testing Data'!I515-'Stress Testing Data'!I514)+$B$7*('Stress Testing Data'!J515-'Stress Testing Data'!J514)+$B$8*('Stress Testing Data'!K515-'Stress Testing Data'!K514)+$B$9*('Stress Testing Data'!L515-'Stress Testing Data'!L514)+$B$10*('Stress Testing Data'!M515-'Stress Testing Data'!M514)+$B$11*('Stress Testing Data'!N515-'Stress Testing Data'!N514)+$B$12*('Stress Testing Data'!O515-'Stress Testing Data'!O514)+$B$13*('Stress Testing Data'!P515-'Stress Testing Data'!P514)+$B$14*('Stress Testing Data'!Q515-'Stress Testing Data'!Q514)+$B$15*('Stress Testing Data'!R515-'Stress Testing Data'!R514)+$B$16*('Stress Testing Data'!S515-'Stress Testing Data'!S514)+$B$17*('Stress Testing Data'!T515-'Stress Testing Data'!T514)+$B$18*('Stress Testing Data'!U515-'Stress Testing Data'!U514)+$B$19*('Stress Testing Data'!V515-'Stress Testing Data'!V514)</f>
        <v>9843.0270868353546</v>
      </c>
    </row>
    <row r="125" spans="5:62" x14ac:dyDescent="0.25">
      <c r="E125">
        <f>'Stress Testing Data'!H119/'Stress Testing Data'!H118-1</f>
        <v>-4.9648357497947826E-3</v>
      </c>
      <c r="F125">
        <f>'Stress Testing Data'!I119/'Stress Testing Data'!I118-1</f>
        <v>-4.4666433625947244E-3</v>
      </c>
      <c r="G125">
        <f>'Stress Testing Data'!J119/'Stress Testing Data'!J118-1</f>
        <v>-5.4116868512131822E-3</v>
      </c>
      <c r="H125">
        <f>'Stress Testing Data'!K119/'Stress Testing Data'!K118-1</f>
        <v>1.1370393887050856E-2</v>
      </c>
      <c r="I125">
        <f>'Stress Testing Data'!L119/'Stress Testing Data'!L118-1</f>
        <v>-2.0409340799305342E-2</v>
      </c>
      <c r="J125">
        <f>'Stress Testing Data'!M119/'Stress Testing Data'!M118-1</f>
        <v>-1.3940186262976995E-2</v>
      </c>
      <c r="K125">
        <f>'Stress Testing Data'!N119/'Stress Testing Data'!N118-1</f>
        <v>-2.8555300356834845E-2</v>
      </c>
      <c r="L125">
        <f>'Stress Testing Data'!O119/'Stress Testing Data'!O118-1</f>
        <v>-2.2716975529513128E-2</v>
      </c>
      <c r="M125">
        <f>'Stress Testing Data'!P119/'Stress Testing Data'!P118-1</f>
        <v>-7.1474983755686061E-3</v>
      </c>
      <c r="N125">
        <f>'Stress Testing Data'!Q119/'Stress Testing Data'!Q118-1</f>
        <v>1.7728442619069362E-4</v>
      </c>
      <c r="O125">
        <f>'Stress Testing Data'!R119/'Stress Testing Data'!R118-1</f>
        <v>4.7397439200644875E-3</v>
      </c>
      <c r="P125">
        <f>'Stress Testing Data'!S119/'Stress Testing Data'!S118-1</f>
        <v>2.7347038722869144E-5</v>
      </c>
      <c r="Q125">
        <f>'Stress Testing Data'!T119/'Stress Testing Data'!T118-1</f>
        <v>9.3730629422053013E-3</v>
      </c>
      <c r="R125">
        <f>'Stress Testing Data'!U119/'Stress Testing Data'!U118-1</f>
        <v>1.8931732306322058E-3</v>
      </c>
      <c r="S125">
        <f>'Stress Testing Data'!V119/'Stress Testing Data'!V118-1</f>
        <v>1.1324052232112969E-2</v>
      </c>
      <c r="T125" s="29">
        <v>39241</v>
      </c>
      <c r="X125">
        <f>'Stress Testing Data'!H120/'Stress Testing Data'!H118-1</f>
        <v>-5.8125896586880277E-3</v>
      </c>
      <c r="Y125">
        <f>'Stress Testing Data'!I120/'Stress Testing Data'!I118-1</f>
        <v>-5.5088483147188727E-3</v>
      </c>
      <c r="Z125">
        <f>'Stress Testing Data'!J120/'Stress Testing Data'!J118-1</f>
        <v>-3.9449640406619135E-3</v>
      </c>
      <c r="AA125">
        <f>'Stress Testing Data'!K120/'Stress Testing Data'!K118-1</f>
        <v>1.2343045491893356E-2</v>
      </c>
      <c r="AB125">
        <f>'Stress Testing Data'!L120/'Stress Testing Data'!L118-1</f>
        <v>-1.8410228384347693E-2</v>
      </c>
      <c r="AC125">
        <f>'Stress Testing Data'!M120/'Stress Testing Data'!M118-1</f>
        <v>-8.7768043813114538E-3</v>
      </c>
      <c r="AD125">
        <f>'Stress Testing Data'!N120/'Stress Testing Data'!N118-1</f>
        <v>-1.1755917941285832E-2</v>
      </c>
      <c r="AE125">
        <f>'Stress Testing Data'!O120/'Stress Testing Data'!O118-1</f>
        <v>-9.6375635992206332E-3</v>
      </c>
      <c r="AF125">
        <f>'Stress Testing Data'!P120/'Stress Testing Data'!P118-1</f>
        <v>2.9239766081871288E-2</v>
      </c>
      <c r="AG125">
        <f>'Stress Testing Data'!Q120/'Stress Testing Data'!Q118-1</f>
        <v>3.5404588947240967E-4</v>
      </c>
      <c r="AH125">
        <f>'Stress Testing Data'!R120/'Stress Testing Data'!R118-1</f>
        <v>8.0751347725251943E-3</v>
      </c>
      <c r="AI125">
        <f>'Stress Testing Data'!S120/'Stress Testing Data'!S118-1</f>
        <v>-9.6132147571315052E-5</v>
      </c>
      <c r="AJ125">
        <f>'Stress Testing Data'!T120/'Stress Testing Data'!T118-1</f>
        <v>7.4983907615360224E-3</v>
      </c>
      <c r="AK125">
        <f>'Stress Testing Data'!U120/'Stress Testing Data'!U118-1</f>
        <v>1.5298748917265126E-3</v>
      </c>
      <c r="AL125">
        <f>'Stress Testing Data'!V120/'Stress Testing Data'!V118-1</f>
        <v>9.1463850259170254E-3</v>
      </c>
      <c r="AM125" s="29">
        <v>39244</v>
      </c>
      <c r="AQ125">
        <f>'Stress Testing Data'!H123/'Stress Testing Data'!H118-1</f>
        <v>-1.5136867652498665E-2</v>
      </c>
      <c r="AR125">
        <f>'Stress Testing Data'!I123/'Stress Testing Data'!I118-1</f>
        <v>-9.0076538701043818E-3</v>
      </c>
      <c r="AS125">
        <f>'Stress Testing Data'!J123/'Stress Testing Data'!J118-1</f>
        <v>-3.1357854801977725E-3</v>
      </c>
      <c r="AT125">
        <f>'Stress Testing Data'!K123/'Stress Testing Data'!K118-1</f>
        <v>2.1633841790412722E-2</v>
      </c>
      <c r="AU125">
        <f>'Stress Testing Data'!L123/'Stress Testing Data'!L118-1</f>
        <v>-2.7718004124467344E-2</v>
      </c>
      <c r="AV125">
        <f>'Stress Testing Data'!M123/'Stress Testing Data'!M118-1</f>
        <v>2.9758082684558929E-3</v>
      </c>
      <c r="AW125">
        <f>'Stress Testing Data'!N123/'Stress Testing Data'!N118-1</f>
        <v>5.236805436956482E-3</v>
      </c>
      <c r="AX125">
        <f>'Stress Testing Data'!O123/'Stress Testing Data'!O118-1</f>
        <v>-1.2418609591636542E-2</v>
      </c>
      <c r="AY125">
        <f>'Stress Testing Data'!P123/'Stress Testing Data'!P118-1</f>
        <v>6.465752733613539E-2</v>
      </c>
      <c r="AZ125">
        <f>'Stress Testing Data'!Q123/'Stress Testing Data'!Q118-1</f>
        <v>6.4606837792333671E-3</v>
      </c>
      <c r="BA125">
        <f>'Stress Testing Data'!R123/'Stress Testing Data'!R118-1</f>
        <v>2.0714479795044927E-2</v>
      </c>
      <c r="BB125">
        <f>'Stress Testing Data'!S123/'Stress Testing Data'!S118-1</f>
        <v>3.3988611524042867E-3</v>
      </c>
      <c r="BC125">
        <f>'Stress Testing Data'!T123/'Stress Testing Data'!T118-1</f>
        <v>2.6452791483714488E-2</v>
      </c>
      <c r="BD125">
        <f>'Stress Testing Data'!U123/'Stress Testing Data'!U118-1</f>
        <v>4.1609905376549516E-3</v>
      </c>
      <c r="BE125">
        <f>'Stress Testing Data'!V123/'Stress Testing Data'!V118-1</f>
        <v>2.7003521949297005E-2</v>
      </c>
      <c r="BF125" s="29">
        <v>39247</v>
      </c>
      <c r="BI125" s="90">
        <v>39798</v>
      </c>
      <c r="BJ125" s="89">
        <f>$B$5*('Stress Testing Data'!H516-'Stress Testing Data'!H515)+$B$6*('Stress Testing Data'!I516-'Stress Testing Data'!I515)+$B$7*('Stress Testing Data'!J516-'Stress Testing Data'!J515)+$B$8*('Stress Testing Data'!K516-'Stress Testing Data'!K515)+$B$9*('Stress Testing Data'!L516-'Stress Testing Data'!L515)+$B$10*('Stress Testing Data'!M516-'Stress Testing Data'!M515)+$B$11*('Stress Testing Data'!N516-'Stress Testing Data'!N515)+$B$12*('Stress Testing Data'!O516-'Stress Testing Data'!O515)+$B$13*('Stress Testing Data'!P516-'Stress Testing Data'!P515)+$B$14*('Stress Testing Data'!Q516-'Stress Testing Data'!Q515)+$B$15*('Stress Testing Data'!R516-'Stress Testing Data'!R515)+$B$16*('Stress Testing Data'!S516-'Stress Testing Data'!S515)+$B$17*('Stress Testing Data'!T516-'Stress Testing Data'!T515)+$B$18*('Stress Testing Data'!U516-'Stress Testing Data'!U515)+$B$19*('Stress Testing Data'!V516-'Stress Testing Data'!V515)</f>
        <v>15141.381028108299</v>
      </c>
    </row>
    <row r="126" spans="5:62" x14ac:dyDescent="0.25">
      <c r="E126">
        <f>'Stress Testing Data'!H120/'Stress Testing Data'!H119-1</f>
        <v>-8.519838688636483E-4</v>
      </c>
      <c r="F126">
        <f>'Stress Testing Data'!I120/'Stress Testing Data'!I119-1</f>
        <v>-1.0468809961771131E-3</v>
      </c>
      <c r="G126">
        <f>'Stress Testing Data'!J120/'Stress Testing Data'!J119-1</f>
        <v>1.4747034437874174E-3</v>
      </c>
      <c r="H126">
        <f>'Stress Testing Data'!K120/'Stress Testing Data'!K119-1</f>
        <v>9.6171650932364017E-4</v>
      </c>
      <c r="I126">
        <f>'Stress Testing Data'!L120/'Stress Testing Data'!L119-1</f>
        <v>2.0407630434011725E-3</v>
      </c>
      <c r="J126">
        <f>'Stress Testing Data'!M120/'Stress Testing Data'!M119-1</f>
        <v>5.2363779658528564E-3</v>
      </c>
      <c r="K126">
        <f>'Stress Testing Data'!N120/'Stress Testing Data'!N119-1</f>
        <v>1.7293194786815791E-2</v>
      </c>
      <c r="L126">
        <f>'Stress Testing Data'!O120/'Stress Testing Data'!O119-1</f>
        <v>1.3383443283872865E-2</v>
      </c>
      <c r="M126">
        <f>'Stress Testing Data'!P120/'Stress Testing Data'!P119-1</f>
        <v>3.6649214659685958E-2</v>
      </c>
      <c r="N126">
        <f>'Stress Testing Data'!Q120/'Stress Testing Data'!Q119-1</f>
        <v>1.7673013178165498E-4</v>
      </c>
      <c r="O126">
        <f>'Stress Testing Data'!R120/'Stress Testing Data'!R119-1</f>
        <v>3.3196565306032877E-3</v>
      </c>
      <c r="P126">
        <f>'Stress Testing Data'!S120/'Stress Testing Data'!S119-1</f>
        <v>-1.2347580959637394E-4</v>
      </c>
      <c r="Q126">
        <f>'Stress Testing Data'!T120/'Stress Testing Data'!T119-1</f>
        <v>-1.8572639289629045E-3</v>
      </c>
      <c r="R126">
        <f>'Stress Testing Data'!U120/'Stress Testing Data'!U119-1</f>
        <v>-3.6261185185471057E-4</v>
      </c>
      <c r="S126">
        <f>'Stress Testing Data'!V120/'Stress Testing Data'!V119-1</f>
        <v>-2.1532833134836338E-3</v>
      </c>
      <c r="T126" s="29">
        <v>39244</v>
      </c>
      <c r="X126">
        <f>'Stress Testing Data'!H121/'Stress Testing Data'!H119-1</f>
        <v>-4.8679935037510003E-4</v>
      </c>
      <c r="Y126">
        <f>'Stress Testing Data'!I121/'Stress Testing Data'!I119-1</f>
        <v>-5.2344049808857873E-3</v>
      </c>
      <c r="Z126">
        <f>'Stress Testing Data'!J121/'Stress Testing Data'!J119-1</f>
        <v>5.0343115425748319E-3</v>
      </c>
      <c r="AA126">
        <f>'Stress Testing Data'!K121/'Stress Testing Data'!K119-1</f>
        <v>-9.7302748729579669E-3</v>
      </c>
      <c r="AB126">
        <f>'Stress Testing Data'!L121/'Stress Testing Data'!L119-1</f>
        <v>-1.723907453939022E-3</v>
      </c>
      <c r="AC126">
        <f>'Stress Testing Data'!M121/'Stress Testing Data'!M119-1</f>
        <v>5.8564937170719755E-3</v>
      </c>
      <c r="AD126">
        <f>'Stress Testing Data'!N121/'Stress Testing Data'!N119-1</f>
        <v>1.4218014150759961E-2</v>
      </c>
      <c r="AE126">
        <f>'Stress Testing Data'!O121/'Stress Testing Data'!O119-1</f>
        <v>6.5645864037187085E-3</v>
      </c>
      <c r="AF126">
        <f>'Stress Testing Data'!P121/'Stress Testing Data'!P119-1</f>
        <v>3.0104712041884918E-2</v>
      </c>
      <c r="AG126">
        <f>'Stress Testing Data'!Q121/'Stress Testing Data'!Q119-1</f>
        <v>4.625397043674484E-3</v>
      </c>
      <c r="AH126">
        <f>'Stress Testing Data'!R121/'Stress Testing Data'!R119-1</f>
        <v>2.6644563393851017E-2</v>
      </c>
      <c r="AI126">
        <f>'Stress Testing Data'!S121/'Stress Testing Data'!S119-1</f>
        <v>2.8447448778936568E-3</v>
      </c>
      <c r="AJ126">
        <f>'Stress Testing Data'!T121/'Stress Testing Data'!T119-1</f>
        <v>9.0795852599270255E-3</v>
      </c>
      <c r="AK126">
        <f>'Stress Testing Data'!U121/'Stress Testing Data'!U119-1</f>
        <v>6.0754471633608365E-3</v>
      </c>
      <c r="AL126">
        <f>'Stress Testing Data'!V121/'Stress Testing Data'!V119-1</f>
        <v>9.4746437213111268E-3</v>
      </c>
      <c r="AM126" s="29">
        <v>39245</v>
      </c>
      <c r="AQ126">
        <f>'Stress Testing Data'!H124/'Stress Testing Data'!H119-1</f>
        <v>-1.4117067819933382E-2</v>
      </c>
      <c r="AR126">
        <f>'Stress Testing Data'!I124/'Stress Testing Data'!I119-1</f>
        <v>1.1964608932808485E-3</v>
      </c>
      <c r="AS126">
        <f>'Stress Testing Data'!J124/'Stress Testing Data'!J119-1</f>
        <v>4.4241103313624741E-3</v>
      </c>
      <c r="AT126">
        <f>'Stress Testing Data'!K124/'Stress Testing Data'!K119-1</f>
        <v>1.6741057060685627E-2</v>
      </c>
      <c r="AU126">
        <f>'Stress Testing Data'!L124/'Stress Testing Data'!L119-1</f>
        <v>-4.1990153874431613E-3</v>
      </c>
      <c r="AV126">
        <f>'Stress Testing Data'!M124/'Stress Testing Data'!M119-1</f>
        <v>2.4253354029905916E-2</v>
      </c>
      <c r="AW126">
        <f>'Stress Testing Data'!N124/'Stress Testing Data'!N119-1</f>
        <v>4.0643975137862887E-2</v>
      </c>
      <c r="AX126">
        <f>'Stress Testing Data'!O124/'Stress Testing Data'!O119-1</f>
        <v>1.3637146192280625E-2</v>
      </c>
      <c r="AY126">
        <f>'Stress Testing Data'!P124/'Stress Testing Data'!P119-1</f>
        <v>9.7440390062581761E-2</v>
      </c>
      <c r="AZ126">
        <f>'Stress Testing Data'!Q124/'Stress Testing Data'!Q119-1</f>
        <v>3.4813570190053156E-3</v>
      </c>
      <c r="BA126">
        <f>'Stress Testing Data'!R124/'Stress Testing Data'!R119-1</f>
        <v>5.7132983461118947E-3</v>
      </c>
      <c r="BB126">
        <f>'Stress Testing Data'!S124/'Stress Testing Data'!S119-1</f>
        <v>4.2517219813242857E-3</v>
      </c>
      <c r="BC126">
        <f>'Stress Testing Data'!T124/'Stress Testing Data'!T119-1</f>
        <v>1.9397412071221698E-2</v>
      </c>
      <c r="BD126">
        <f>'Stress Testing Data'!U124/'Stress Testing Data'!U119-1</f>
        <v>3.9370290897802196E-3</v>
      </c>
      <c r="BE126">
        <f>'Stress Testing Data'!V124/'Stress Testing Data'!V119-1</f>
        <v>1.9379878391324601E-2</v>
      </c>
      <c r="BF126" s="29">
        <v>39248</v>
      </c>
      <c r="BI126" s="90">
        <v>39799</v>
      </c>
      <c r="BJ126" s="89">
        <f>$B$5*('Stress Testing Data'!H517-'Stress Testing Data'!H516)+$B$6*('Stress Testing Data'!I517-'Stress Testing Data'!I516)+$B$7*('Stress Testing Data'!J517-'Stress Testing Data'!J516)+$B$8*('Stress Testing Data'!K517-'Stress Testing Data'!K516)+$B$9*('Stress Testing Data'!L517-'Stress Testing Data'!L516)+$B$10*('Stress Testing Data'!M517-'Stress Testing Data'!M516)+$B$11*('Stress Testing Data'!N517-'Stress Testing Data'!N516)+$B$12*('Stress Testing Data'!O517-'Stress Testing Data'!O516)+$B$13*('Stress Testing Data'!P517-'Stress Testing Data'!P516)+$B$14*('Stress Testing Data'!Q517-'Stress Testing Data'!Q516)+$B$15*('Stress Testing Data'!R517-'Stress Testing Data'!R516)+$B$16*('Stress Testing Data'!S517-'Stress Testing Data'!S516)+$B$17*('Stress Testing Data'!T517-'Stress Testing Data'!T516)+$B$18*('Stress Testing Data'!U517-'Stress Testing Data'!U516)+$B$19*('Stress Testing Data'!V517-'Stress Testing Data'!V516)</f>
        <v>15074.344383459538</v>
      </c>
    </row>
    <row r="127" spans="5:62" x14ac:dyDescent="0.25">
      <c r="E127">
        <f>'Stress Testing Data'!H121/'Stress Testing Data'!H120-1</f>
        <v>3.6549591511247925E-4</v>
      </c>
      <c r="F127">
        <f>'Stress Testing Data'!I121/'Stress Testing Data'!I120-1</f>
        <v>-4.1919124181568623E-3</v>
      </c>
      <c r="G127">
        <f>'Stress Testing Data'!J121/'Stress Testing Data'!J120-1</f>
        <v>3.5543664623249871E-3</v>
      </c>
      <c r="H127">
        <f>'Stress Testing Data'!K121/'Stress Testing Data'!K120-1</f>
        <v>-1.0681718597158829E-2</v>
      </c>
      <c r="I127">
        <f>'Stress Testing Data'!L121/'Stress Testing Data'!L120-1</f>
        <v>-3.7570033437621664E-3</v>
      </c>
      <c r="J127">
        <f>'Stress Testing Data'!M121/'Stress Testing Data'!M120-1</f>
        <v>6.1688550555039079E-4</v>
      </c>
      <c r="K127">
        <f>'Stress Testing Data'!N121/'Stress Testing Data'!N120-1</f>
        <v>-3.0229049519004958E-3</v>
      </c>
      <c r="L127">
        <f>'Stress Testing Data'!O121/'Stress Testing Data'!O120-1</f>
        <v>-6.7288023357257032E-3</v>
      </c>
      <c r="M127">
        <f>'Stress Testing Data'!P121/'Stress Testing Data'!P120-1</f>
        <v>-6.3131313131312705E-3</v>
      </c>
      <c r="N127">
        <f>'Stress Testing Data'!Q121/'Stress Testing Data'!Q120-1</f>
        <v>4.447880837326279E-3</v>
      </c>
      <c r="O127">
        <f>'Stress Testing Data'!R121/'Stress Testing Data'!R120-1</f>
        <v>2.3247732376642016E-2</v>
      </c>
      <c r="P127">
        <f>'Stress Testing Data'!S121/'Stress Testing Data'!S120-1</f>
        <v>2.9685872362021914E-3</v>
      </c>
      <c r="Q127">
        <f>'Stress Testing Data'!T121/'Stress Testing Data'!T120-1</f>
        <v>1.0957199600470258E-2</v>
      </c>
      <c r="R127">
        <f>'Stress Testing Data'!U121/'Stress Testing Data'!U120-1</f>
        <v>6.4403943785478202E-3</v>
      </c>
      <c r="S127">
        <f>'Stress Testing Data'!V121/'Stress Testing Data'!V120-1</f>
        <v>1.1653019286776756E-2</v>
      </c>
      <c r="T127" s="29">
        <v>39245</v>
      </c>
      <c r="X127">
        <f>'Stress Testing Data'!H122/'Stress Testing Data'!H120-1</f>
        <v>-6.9427208232846205E-3</v>
      </c>
      <c r="Y127">
        <f>'Stress Testing Data'!I122/'Stress Testing Data'!I120-1</f>
        <v>-3.5930550391068961E-3</v>
      </c>
      <c r="Z127">
        <f>'Stress Testing Data'!J122/'Stress Testing Data'!J120-1</f>
        <v>1.929478633396986E-3</v>
      </c>
      <c r="AA127">
        <f>'Stress Testing Data'!K122/'Stress Testing Data'!K120-1</f>
        <v>4.3403101471837235E-3</v>
      </c>
      <c r="AB127">
        <f>'Stress Testing Data'!L122/'Stress Testing Data'!L120-1</f>
        <v>-1.0293405410655931E-2</v>
      </c>
      <c r="AC127">
        <f>'Stress Testing Data'!M122/'Stress Testing Data'!M120-1</f>
        <v>-2.0566551868216321E-3</v>
      </c>
      <c r="AD127">
        <f>'Stress Testing Data'!N122/'Stress Testing Data'!N120-1</f>
        <v>7.6982594958516781E-3</v>
      </c>
      <c r="AE127">
        <f>'Stress Testing Data'!O122/'Stress Testing Data'!O120-1</f>
        <v>-6.7288023357257032E-3</v>
      </c>
      <c r="AF127">
        <f>'Stress Testing Data'!P122/'Stress Testing Data'!P120-1</f>
        <v>2.1464646464646409E-2</v>
      </c>
      <c r="AG127">
        <f>'Stress Testing Data'!Q122/'Stress Testing Data'!Q120-1</f>
        <v>5.5757739878128376E-3</v>
      </c>
      <c r="AH127">
        <f>'Stress Testing Data'!R122/'Stress Testing Data'!R120-1</f>
        <v>1.1754482622326368E-2</v>
      </c>
      <c r="AI127">
        <f>'Stress Testing Data'!S122/'Stress Testing Data'!S120-1</f>
        <v>4.8026851945703886E-3</v>
      </c>
      <c r="AJ127">
        <f>'Stress Testing Data'!T122/'Stress Testing Data'!T120-1</f>
        <v>1.6952709819198164E-2</v>
      </c>
      <c r="AK127">
        <f>'Stress Testing Data'!U122/'Stress Testing Data'!U120-1</f>
        <v>6.8576703702483144E-3</v>
      </c>
      <c r="AL127">
        <f>'Stress Testing Data'!V122/'Stress Testing Data'!V120-1</f>
        <v>1.8126891450624738E-2</v>
      </c>
      <c r="AM127" s="29">
        <v>39246</v>
      </c>
      <c r="AQ127">
        <f>'Stress Testing Data'!H125/'Stress Testing Data'!H120-1</f>
        <v>-1.4494488067499867E-2</v>
      </c>
      <c r="AR127">
        <f>'Stress Testing Data'!I125/'Stress Testing Data'!I120-1</f>
        <v>4.1920016533496529E-3</v>
      </c>
      <c r="AS127">
        <f>'Stress Testing Data'!J125/'Stress Testing Data'!J120-1</f>
        <v>7.1087329246497521E-3</v>
      </c>
      <c r="AT127">
        <f>'Stress Testing Data'!K125/'Stress Testing Data'!K120-1</f>
        <v>1.4531683220613933E-2</v>
      </c>
      <c r="AU127">
        <f>'Stress Testing Data'!L125/'Stress Testing Data'!L120-1</f>
        <v>2.6027420246275135E-3</v>
      </c>
      <c r="AV127">
        <f>'Stress Testing Data'!M125/'Stress Testing Data'!M120-1</f>
        <v>4.6417071422589329E-2</v>
      </c>
      <c r="AW127">
        <f>'Stress Testing Data'!N125/'Stress Testing Data'!N120-1</f>
        <v>3.0861625354888567E-2</v>
      </c>
      <c r="AX127">
        <f>'Stress Testing Data'!O125/'Stress Testing Data'!O120-1</f>
        <v>1.7587204662190548E-3</v>
      </c>
      <c r="AY127">
        <f>'Stress Testing Data'!P125/'Stress Testing Data'!P120-1</f>
        <v>5.2108379325481291E-2</v>
      </c>
      <c r="AZ127">
        <f>'Stress Testing Data'!Q125/'Stress Testing Data'!Q120-1</f>
        <v>9.4814470943171969E-4</v>
      </c>
      <c r="BA127">
        <f>'Stress Testing Data'!R125/'Stress Testing Data'!R120-1</f>
        <v>-3.1344622700770763E-3</v>
      </c>
      <c r="BB127">
        <f>'Stress Testing Data'!S125/'Stress Testing Data'!S120-1</f>
        <v>5.0543647721246199E-3</v>
      </c>
      <c r="BC127">
        <f>'Stress Testing Data'!T125/'Stress Testing Data'!T120-1</f>
        <v>2.2534671986895738E-2</v>
      </c>
      <c r="BD127">
        <f>'Stress Testing Data'!U125/'Stress Testing Data'!U120-1</f>
        <v>4.3112008563963578E-3</v>
      </c>
      <c r="BE127">
        <f>'Stress Testing Data'!V125/'Stress Testing Data'!V120-1</f>
        <v>2.3305956253802718E-2</v>
      </c>
      <c r="BF127" s="29">
        <v>39251</v>
      </c>
      <c r="BI127" s="90">
        <v>39800</v>
      </c>
      <c r="BJ127" s="89">
        <f>$B$5*('Stress Testing Data'!H518-'Stress Testing Data'!H517)+$B$6*('Stress Testing Data'!I518-'Stress Testing Data'!I517)+$B$7*('Stress Testing Data'!J518-'Stress Testing Data'!J517)+$B$8*('Stress Testing Data'!K518-'Stress Testing Data'!K517)+$B$9*('Stress Testing Data'!L518-'Stress Testing Data'!L517)+$B$10*('Stress Testing Data'!M518-'Stress Testing Data'!M517)+$B$11*('Stress Testing Data'!N518-'Stress Testing Data'!N517)+$B$12*('Stress Testing Data'!O518-'Stress Testing Data'!O517)+$B$13*('Stress Testing Data'!P518-'Stress Testing Data'!P517)+$B$14*('Stress Testing Data'!Q518-'Stress Testing Data'!Q517)+$B$15*('Stress Testing Data'!R518-'Stress Testing Data'!R517)+$B$16*('Stress Testing Data'!S518-'Stress Testing Data'!S517)+$B$17*('Stress Testing Data'!T518-'Stress Testing Data'!T517)+$B$18*('Stress Testing Data'!U518-'Stress Testing Data'!U517)+$B$19*('Stress Testing Data'!V518-'Stress Testing Data'!V517)</f>
        <v>-6117.7514686249197</v>
      </c>
    </row>
    <row r="128" spans="5:62" x14ac:dyDescent="0.25">
      <c r="E128">
        <f>'Stress Testing Data'!H122/'Stress Testing Data'!H121-1</f>
        <v>-7.3055465909603878E-3</v>
      </c>
      <c r="F128">
        <f>'Stress Testing Data'!I122/'Stress Testing Data'!I121-1</f>
        <v>6.0137830423157013E-4</v>
      </c>
      <c r="G128">
        <f>'Stress Testing Data'!J122/'Stress Testing Data'!J121-1</f>
        <v>-1.6191328374723923E-3</v>
      </c>
      <c r="H128">
        <f>'Stress Testing Data'!K122/'Stress Testing Data'!K121-1</f>
        <v>1.5184222334435615E-2</v>
      </c>
      <c r="I128">
        <f>'Stress Testing Data'!L122/'Stress Testing Data'!L121-1</f>
        <v>-6.5610519610500573E-3</v>
      </c>
      <c r="J128">
        <f>'Stress Testing Data'!M122/'Stress Testing Data'!M121-1</f>
        <v>-2.6718924406530231E-3</v>
      </c>
      <c r="K128">
        <f>'Stress Testing Data'!N122/'Stress Testing Data'!N121-1</f>
        <v>1.0753671775413087E-2</v>
      </c>
      <c r="L128">
        <f>'Stress Testing Data'!O122/'Stress Testing Data'!O121-1</f>
        <v>0</v>
      </c>
      <c r="M128">
        <f>'Stress Testing Data'!P122/'Stress Testing Data'!P121-1</f>
        <v>2.7954256670902122E-2</v>
      </c>
      <c r="N128">
        <f>'Stress Testing Data'!Q122/'Stress Testing Data'!Q121-1</f>
        <v>1.122898631182645E-3</v>
      </c>
      <c r="O128">
        <f>'Stress Testing Data'!R122/'Stress Testing Data'!R121-1</f>
        <v>-1.1232128242904538E-2</v>
      </c>
      <c r="P128">
        <f>'Stress Testing Data'!S122/'Stress Testing Data'!S121-1</f>
        <v>1.8286693937465959E-3</v>
      </c>
      <c r="Q128">
        <f>'Stress Testing Data'!T122/'Stress Testing Data'!T121-1</f>
        <v>5.9305282370978318E-3</v>
      </c>
      <c r="R128">
        <f>'Stress Testing Data'!U122/'Stress Testing Data'!U121-1</f>
        <v>4.1460576704910324E-4</v>
      </c>
      <c r="S128">
        <f>'Stress Testing Data'!V122/'Stress Testing Data'!V121-1</f>
        <v>6.3993009860356942E-3</v>
      </c>
      <c r="T128" s="29">
        <v>39246</v>
      </c>
      <c r="X128">
        <f>'Stress Testing Data'!H123/'Stress Testing Data'!H121-1</f>
        <v>-9.7407287879471838E-3</v>
      </c>
      <c r="Y128">
        <f>'Stress Testing Data'!I123/'Stress Testing Data'!I121-1</f>
        <v>6.7656179361463842E-4</v>
      </c>
      <c r="Z128">
        <f>'Stress Testing Data'!J123/'Stress Testing Data'!J121-1</f>
        <v>-2.7322715841402445E-3</v>
      </c>
      <c r="AA128">
        <f>'Stress Testing Data'!K123/'Stress Testing Data'!K121-1</f>
        <v>2.0073657537257095E-2</v>
      </c>
      <c r="AB128">
        <f>'Stress Testing Data'!L123/'Stress Testing Data'!L121-1</f>
        <v>-5.7469358445743079E-3</v>
      </c>
      <c r="AC128">
        <f>'Stress Testing Data'!M123/'Stress Testing Data'!M121-1</f>
        <v>1.123286148397229E-2</v>
      </c>
      <c r="AD128">
        <f>'Stress Testing Data'!N123/'Stress Testing Data'!N121-1</f>
        <v>2.0279071455239439E-2</v>
      </c>
      <c r="AE128">
        <f>'Stress Testing Data'!O123/'Stress Testing Data'!O121-1</f>
        <v>3.9472532983133579E-3</v>
      </c>
      <c r="AF128">
        <f>'Stress Testing Data'!P123/'Stress Testing Data'!P121-1</f>
        <v>4.0983440006551852E-2</v>
      </c>
      <c r="AG128">
        <f>'Stress Testing Data'!Q123/'Stress Testing Data'!Q121-1</f>
        <v>1.6492600752935349E-3</v>
      </c>
      <c r="AH128">
        <f>'Stress Testing Data'!R123/'Stress Testing Data'!R121-1</f>
        <v>-1.046631607179016E-2</v>
      </c>
      <c r="AI128">
        <f>'Stress Testing Data'!S123/'Stress Testing Data'!S121-1</f>
        <v>5.251830256600698E-4</v>
      </c>
      <c r="AJ128">
        <f>'Stress Testing Data'!T123/'Stress Testing Data'!T121-1</f>
        <v>7.7709832002170742E-3</v>
      </c>
      <c r="AK128">
        <f>'Stress Testing Data'!U123/'Stress Testing Data'!U121-1</f>
        <v>-3.7888958779057624E-3</v>
      </c>
      <c r="AL128">
        <f>'Stress Testing Data'!V123/'Stress Testing Data'!V121-1</f>
        <v>5.9726700707631863E-3</v>
      </c>
      <c r="AM128" s="29">
        <v>39247</v>
      </c>
      <c r="AQ128">
        <f>'Stress Testing Data'!H126/'Stress Testing Data'!H121-1</f>
        <v>-1.3271657926469893E-2</v>
      </c>
      <c r="AR128">
        <f>'Stress Testing Data'!I126/'Stress Testing Data'!I121-1</f>
        <v>9.3212292993374302E-3</v>
      </c>
      <c r="AS128">
        <f>'Stress Testing Data'!J126/'Stress Testing Data'!J121-1</f>
        <v>6.223443829921127E-3</v>
      </c>
      <c r="AT128">
        <f>'Stress Testing Data'!K126/'Stress Testing Data'!K121-1</f>
        <v>2.7260516525033474E-2</v>
      </c>
      <c r="AU128">
        <f>'Stress Testing Data'!L126/'Stress Testing Data'!L121-1</f>
        <v>9.2464216081606931E-3</v>
      </c>
      <c r="AV128">
        <f>'Stress Testing Data'!M126/'Stress Testing Data'!M121-1</f>
        <v>4.5771949864606531E-2</v>
      </c>
      <c r="AW128">
        <f>'Stress Testing Data'!N126/'Stress Testing Data'!N121-1</f>
        <v>3.0777109708252759E-2</v>
      </c>
      <c r="AX128">
        <f>'Stress Testing Data'!O126/'Stress Testing Data'!O121-1</f>
        <v>1.7013073338259632E-2</v>
      </c>
      <c r="AY128">
        <f>'Stress Testing Data'!P126/'Stress Testing Data'!P121-1</f>
        <v>8.2894583366424079E-3</v>
      </c>
      <c r="AZ128">
        <f>'Stress Testing Data'!Q126/'Stress Testing Data'!Q121-1</f>
        <v>-8.5158133967141447E-3</v>
      </c>
      <c r="BA128">
        <f>'Stress Testing Data'!R126/'Stress Testing Data'!R121-1</f>
        <v>-3.58236497762493E-2</v>
      </c>
      <c r="BB128">
        <f>'Stress Testing Data'!S126/'Stress Testing Data'!S121-1</f>
        <v>-1.2517590665105383E-3</v>
      </c>
      <c r="BC128">
        <f>'Stress Testing Data'!T126/'Stress Testing Data'!T121-1</f>
        <v>2.0450366369892947E-3</v>
      </c>
      <c r="BD128">
        <f>'Stress Testing Data'!U126/'Stress Testing Data'!U121-1</f>
        <v>-3.3934639780092146E-3</v>
      </c>
      <c r="BE128">
        <f>'Stress Testing Data'!V126/'Stress Testing Data'!V121-1</f>
        <v>8.5323741908720496E-3</v>
      </c>
      <c r="BF128" s="29">
        <v>39252</v>
      </c>
      <c r="BI128" s="90">
        <v>39801</v>
      </c>
      <c r="BJ128" s="89">
        <f>$B$5*('Stress Testing Data'!H519-'Stress Testing Data'!H518)+$B$6*('Stress Testing Data'!I519-'Stress Testing Data'!I518)+$B$7*('Stress Testing Data'!J519-'Stress Testing Data'!J518)+$B$8*('Stress Testing Data'!K519-'Stress Testing Data'!K518)+$B$9*('Stress Testing Data'!L519-'Stress Testing Data'!L518)+$B$10*('Stress Testing Data'!M519-'Stress Testing Data'!M518)+$B$11*('Stress Testing Data'!N519-'Stress Testing Data'!N518)+$B$12*('Stress Testing Data'!O519-'Stress Testing Data'!O518)+$B$13*('Stress Testing Data'!P519-'Stress Testing Data'!P518)+$B$14*('Stress Testing Data'!Q519-'Stress Testing Data'!Q518)+$B$15*('Stress Testing Data'!R519-'Stress Testing Data'!R518)+$B$16*('Stress Testing Data'!S519-'Stress Testing Data'!S518)+$B$17*('Stress Testing Data'!T519-'Stress Testing Data'!T518)+$B$18*('Stress Testing Data'!U519-'Stress Testing Data'!U518)+$B$19*('Stress Testing Data'!V519-'Stress Testing Data'!V518)</f>
        <v>-15703.16911470145</v>
      </c>
    </row>
    <row r="129" spans="5:62" x14ac:dyDescent="0.25">
      <c r="E129">
        <f>'Stress Testing Data'!H123/'Stress Testing Data'!H122-1</f>
        <v>-2.453103458596062E-3</v>
      </c>
      <c r="F129">
        <f>'Stress Testing Data'!I123/'Stress Testing Data'!I122-1</f>
        <v>7.513830283789602E-5</v>
      </c>
      <c r="G129">
        <f>'Stress Testing Data'!J123/'Stress Testing Data'!J122-1</f>
        <v>-1.1149439890926205E-3</v>
      </c>
      <c r="H129">
        <f>'Stress Testing Data'!K123/'Stress Testing Data'!K122-1</f>
        <v>4.816303381447451E-3</v>
      </c>
      <c r="I129">
        <f>'Stress Testing Data'!L123/'Stress Testing Data'!L122-1</f>
        <v>8.1949285165716645E-4</v>
      </c>
      <c r="J129">
        <f>'Stress Testing Data'!M123/'Stress Testing Data'!M122-1</f>
        <v>1.3942005463631002E-2</v>
      </c>
      <c r="K129">
        <f>'Stress Testing Data'!N123/'Stress Testing Data'!N122-1</f>
        <v>9.4240564697576357E-3</v>
      </c>
      <c r="L129">
        <f>'Stress Testing Data'!O123/'Stress Testing Data'!O122-1</f>
        <v>3.9472532983133579E-3</v>
      </c>
      <c r="M129">
        <f>'Stress Testing Data'!P123/'Stress Testing Data'!P122-1</f>
        <v>1.2674866854333944E-2</v>
      </c>
      <c r="N129">
        <f>'Stress Testing Data'!Q123/'Stress Testing Data'!Q122-1</f>
        <v>5.2577105651119282E-4</v>
      </c>
      <c r="O129">
        <f>'Stress Testing Data'!R123/'Stress Testing Data'!R122-1</f>
        <v>7.7451158455787983E-4</v>
      </c>
      <c r="P129">
        <f>'Stress Testing Data'!S123/'Stress Testing Data'!S122-1</f>
        <v>-1.3011070734035846E-3</v>
      </c>
      <c r="Q129">
        <f>'Stress Testing Data'!T123/'Stress Testing Data'!T122-1</f>
        <v>1.8296044423113944E-3</v>
      </c>
      <c r="R129">
        <f>'Stress Testing Data'!U123/'Stress Testing Data'!U122-1</f>
        <v>-4.2017595712048328E-3</v>
      </c>
      <c r="S129">
        <f>'Stress Testing Data'!V123/'Stress Testing Data'!V122-1</f>
        <v>-4.2391813552988822E-4</v>
      </c>
      <c r="T129" s="29">
        <v>39247</v>
      </c>
      <c r="X129">
        <f>'Stress Testing Data'!H124/'Stress Testing Data'!H122-1</f>
        <v>-6.3779547616880095E-3</v>
      </c>
      <c r="Y129">
        <f>'Stress Testing Data'!I124/'Stress Testing Data'!I122-1</f>
        <v>5.8598024946274752E-3</v>
      </c>
      <c r="Z129">
        <f>'Stress Testing Data'!J124/'Stress Testing Data'!J122-1</f>
        <v>1.0136293822267106E-3</v>
      </c>
      <c r="AA129">
        <f>'Stress Testing Data'!K124/'Stress Testing Data'!K122-1</f>
        <v>1.1374500870584558E-2</v>
      </c>
      <c r="AB129">
        <f>'Stress Testing Data'!L124/'Stress Testing Data'!L122-1</f>
        <v>4.1086267155301393E-3</v>
      </c>
      <c r="AC129">
        <f>'Stress Testing Data'!M124/'Stress Testing Data'!M122-1</f>
        <v>2.1017796258806509E-2</v>
      </c>
      <c r="AD129">
        <f>'Stress Testing Data'!N124/'Stress Testing Data'!N122-1</f>
        <v>1.5139031518697443E-2</v>
      </c>
      <c r="AE129">
        <f>'Stress Testing Data'!O124/'Stress Testing Data'!O122-1</f>
        <v>7.0264341544450382E-3</v>
      </c>
      <c r="AF129">
        <f>'Stress Testing Data'!P124/'Stress Testing Data'!P122-1</f>
        <v>3.6396116202487727E-2</v>
      </c>
      <c r="AG129">
        <f>'Stress Testing Data'!Q124/'Stress Testing Data'!Q122-1</f>
        <v>-2.2591346005963464E-3</v>
      </c>
      <c r="AH129">
        <f>'Stress Testing Data'!R124/'Stress Testing Data'!R122-1</f>
        <v>-9.2599150737419089E-3</v>
      </c>
      <c r="AI129">
        <f>'Stress Testing Data'!S124/'Stress Testing Data'!S122-1</f>
        <v>-4.2490641410253271E-4</v>
      </c>
      <c r="AJ129">
        <f>'Stress Testing Data'!T124/'Stress Testing Data'!T122-1</f>
        <v>4.2691416572742114E-3</v>
      </c>
      <c r="AK129">
        <f>'Stress Testing Data'!U124/'Stress Testing Data'!U122-1</f>
        <v>-2.5390577412550686E-3</v>
      </c>
      <c r="AL129">
        <f>'Stress Testing Data'!V124/'Stress Testing Data'!V122-1</f>
        <v>3.3912642301223705E-3</v>
      </c>
      <c r="AM129" s="29">
        <v>39248</v>
      </c>
      <c r="AQ129">
        <f>'Stress Testing Data'!H127/'Stress Testing Data'!H122-1</f>
        <v>-7.4818798757215754E-3</v>
      </c>
      <c r="AR129">
        <f>'Stress Testing Data'!I127/'Stress Testing Data'!I122-1</f>
        <v>7.0618362260832512E-3</v>
      </c>
      <c r="AS129">
        <f>'Stress Testing Data'!J127/'Stress Testing Data'!J122-1</f>
        <v>1.0744000220874295E-2</v>
      </c>
      <c r="AT129">
        <f>'Stress Testing Data'!K127/'Stress Testing Data'!K122-1</f>
        <v>-1.8672125482095403E-3</v>
      </c>
      <c r="AU129">
        <f>'Stress Testing Data'!L127/'Stress Testing Data'!L122-1</f>
        <v>1.6495795070764263E-2</v>
      </c>
      <c r="AV129">
        <f>'Stress Testing Data'!M127/'Stress Testing Data'!M122-1</f>
        <v>5.4030672857137363E-2</v>
      </c>
      <c r="AW129">
        <f>'Stress Testing Data'!N127/'Stress Testing Data'!N122-1</f>
        <v>1.0892388128930675E-2</v>
      </c>
      <c r="AX129">
        <f>'Stress Testing Data'!O127/'Stress Testing Data'!O122-1</f>
        <v>1.1932260464586397E-2</v>
      </c>
      <c r="AY129">
        <f>'Stress Testing Data'!P127/'Stress Testing Data'!P122-1</f>
        <v>-2.2593042022365561E-2</v>
      </c>
      <c r="AZ129">
        <f>'Stress Testing Data'!Q127/'Stress Testing Data'!Q122-1</f>
        <v>-7.0397694509513054E-3</v>
      </c>
      <c r="BA129">
        <f>'Stress Testing Data'!R127/'Stress Testing Data'!R122-1</f>
        <v>-1.4285663870179488E-2</v>
      </c>
      <c r="BB129">
        <f>'Stress Testing Data'!S127/'Stress Testing Data'!S122-1</f>
        <v>2.2564712259920405E-4</v>
      </c>
      <c r="BC129">
        <f>'Stress Testing Data'!T127/'Stress Testing Data'!T122-1</f>
        <v>-2.0329799917427893E-3</v>
      </c>
      <c r="BD129">
        <f>'Stress Testing Data'!U127/'Stress Testing Data'!U122-1</f>
        <v>3.8937857256255981E-3</v>
      </c>
      <c r="BE129">
        <f>'Stress Testing Data'!V127/'Stress Testing Data'!V122-1</f>
        <v>6.7825284602449631E-3</v>
      </c>
      <c r="BF129" s="29">
        <v>39253</v>
      </c>
      <c r="BI129" s="90">
        <v>39804</v>
      </c>
      <c r="BJ129" s="89">
        <f>$B$5*('Stress Testing Data'!H520-'Stress Testing Data'!H519)+$B$6*('Stress Testing Data'!I520-'Stress Testing Data'!I519)+$B$7*('Stress Testing Data'!J520-'Stress Testing Data'!J519)+$B$8*('Stress Testing Data'!K520-'Stress Testing Data'!K519)+$B$9*('Stress Testing Data'!L520-'Stress Testing Data'!L519)+$B$10*('Stress Testing Data'!M520-'Stress Testing Data'!M519)+$B$11*('Stress Testing Data'!N520-'Stress Testing Data'!N519)+$B$12*('Stress Testing Data'!O520-'Stress Testing Data'!O519)+$B$13*('Stress Testing Data'!P520-'Stress Testing Data'!P519)+$B$14*('Stress Testing Data'!Q520-'Stress Testing Data'!Q519)+$B$15*('Stress Testing Data'!R520-'Stress Testing Data'!R519)+$B$16*('Stress Testing Data'!S520-'Stress Testing Data'!S519)+$B$17*('Stress Testing Data'!T520-'Stress Testing Data'!T519)+$B$18*('Stress Testing Data'!U520-'Stress Testing Data'!U519)+$B$19*('Stress Testing Data'!V520-'Stress Testing Data'!V519)</f>
        <v>-18167.19214823097</v>
      </c>
    </row>
    <row r="130" spans="5:62" x14ac:dyDescent="0.25">
      <c r="E130">
        <f>'Stress Testing Data'!H124/'Stress Testing Data'!H123-1</f>
        <v>-3.9345030461223063E-3</v>
      </c>
      <c r="F130">
        <f>'Stress Testing Data'!I124/'Stress Testing Data'!I123-1</f>
        <v>5.7842295745960115E-3</v>
      </c>
      <c r="G130">
        <f>'Stress Testing Data'!J124/'Stress Testing Data'!J123-1</f>
        <v>2.1309492603882596E-3</v>
      </c>
      <c r="H130">
        <f>'Stress Testing Data'!K124/'Stress Testing Data'!K123-1</f>
        <v>6.5267626202591966E-3</v>
      </c>
      <c r="I130">
        <f>'Stress Testing Data'!L124/'Stress Testing Data'!L123-1</f>
        <v>3.2864406492534304E-3</v>
      </c>
      <c r="J130">
        <f>'Stress Testing Data'!M124/'Stress Testing Data'!M123-1</f>
        <v>6.9784965580352853E-3</v>
      </c>
      <c r="K130">
        <f>'Stress Testing Data'!N124/'Stress Testing Data'!N123-1</f>
        <v>5.6616196258754137E-3</v>
      </c>
      <c r="L130">
        <f>'Stress Testing Data'!O124/'Stress Testing Data'!O123-1</f>
        <v>3.0670743368392817E-3</v>
      </c>
      <c r="M130">
        <f>'Stress Testing Data'!P124/'Stress Testing Data'!P123-1</f>
        <v>2.3424348845388909E-2</v>
      </c>
      <c r="N130">
        <f>'Stress Testing Data'!Q124/'Stress Testing Data'!Q123-1</f>
        <v>-2.7834422037594786E-3</v>
      </c>
      <c r="O130">
        <f>'Stress Testing Data'!R124/'Stress Testing Data'!R123-1</f>
        <v>-1.0026660893283412E-2</v>
      </c>
      <c r="P130">
        <f>'Stress Testing Data'!S124/'Stress Testing Data'!S123-1</f>
        <v>8.7734217541113324E-4</v>
      </c>
      <c r="Q130">
        <f>'Stress Testing Data'!T124/'Stress Testing Data'!T123-1</f>
        <v>2.4350819781582267E-3</v>
      </c>
      <c r="R130">
        <f>'Stress Testing Data'!U124/'Stress Testing Data'!U123-1</f>
        <v>1.6697175817801391E-3</v>
      </c>
      <c r="S130">
        <f>'Stress Testing Data'!V124/'Stress Testing Data'!V123-1</f>
        <v>3.8168003765517433E-3</v>
      </c>
      <c r="T130" s="29">
        <v>39248</v>
      </c>
      <c r="X130">
        <f>'Stress Testing Data'!H125/'Stress Testing Data'!H123-1</f>
        <v>-5.1641282886863982E-3</v>
      </c>
      <c r="Y130">
        <f>'Stress Testing Data'!I125/'Stress Testing Data'!I123-1</f>
        <v>7.7374100187921346E-3</v>
      </c>
      <c r="Z130">
        <f>'Stress Testing Data'!J125/'Stress Testing Data'!J123-1</f>
        <v>6.2912386432132372E-3</v>
      </c>
      <c r="AA130">
        <f>'Stress Testing Data'!K125/'Stress Testing Data'!K123-1</f>
        <v>5.3054743563127893E-3</v>
      </c>
      <c r="AB130">
        <f>'Stress Testing Data'!L125/'Stress Testing Data'!L123-1</f>
        <v>1.2200782015886258E-2</v>
      </c>
      <c r="AC130">
        <f>'Stress Testing Data'!M125/'Stress Testing Data'!M123-1</f>
        <v>3.4155425220209645E-2</v>
      </c>
      <c r="AD130">
        <f>'Stress Testing Data'!N125/'Stress Testing Data'!N123-1</f>
        <v>1.3435734911803721E-2</v>
      </c>
      <c r="AE130">
        <f>'Stress Testing Data'!O125/'Stress Testing Data'!O123-1</f>
        <v>4.579690061209396E-3</v>
      </c>
      <c r="AF130">
        <f>'Stress Testing Data'!P125/'Stress Testing Data'!P123-1</f>
        <v>1.7108088212341332E-2</v>
      </c>
      <c r="AG130">
        <f>'Stress Testing Data'!Q125/'Stress Testing Data'!Q123-1</f>
        <v>-5.1250461907994538E-3</v>
      </c>
      <c r="AH130">
        <f>'Stress Testing Data'!R125/'Stress Testing Data'!R123-1</f>
        <v>-1.5478489637023141E-2</v>
      </c>
      <c r="AI130">
        <f>'Stress Testing Data'!S125/'Stress Testing Data'!S123-1</f>
        <v>1.5536050971978188E-3</v>
      </c>
      <c r="AJ130">
        <f>'Stress Testing Data'!T125/'Stress Testing Data'!T123-1</f>
        <v>3.65262296723734E-3</v>
      </c>
      <c r="AK130">
        <f>'Stress Testing Data'!U125/'Stress Testing Data'!U123-1</f>
        <v>1.6796916274433027E-3</v>
      </c>
      <c r="AL130">
        <f>'Stress Testing Data'!V125/'Stress Testing Data'!V123-1</f>
        <v>5.5131111614596939E-3</v>
      </c>
      <c r="AM130" s="29">
        <v>39251</v>
      </c>
      <c r="AQ130">
        <f>'Stress Testing Data'!H128/'Stress Testing Data'!H123-1</f>
        <v>-5.901811824968628E-3</v>
      </c>
      <c r="AR130">
        <f>'Stress Testing Data'!I128/'Stress Testing Data'!I123-1</f>
        <v>5.7842295745960115E-3</v>
      </c>
      <c r="AS130">
        <f>'Stress Testing Data'!J128/'Stress Testing Data'!J123-1</f>
        <v>1.065450437542248E-2</v>
      </c>
      <c r="AT130">
        <f>'Stress Testing Data'!K128/'Stress Testing Data'!K123-1</f>
        <v>-5.1217641311396278E-4</v>
      </c>
      <c r="AU130">
        <f>'Stress Testing Data'!L128/'Stress Testing Data'!L123-1</f>
        <v>1.6934733839238048E-2</v>
      </c>
      <c r="AV130">
        <f>'Stress Testing Data'!M128/'Stress Testing Data'!M123-1</f>
        <v>5.2763865283911748E-2</v>
      </c>
      <c r="AW130">
        <f>'Stress Testing Data'!N128/'Stress Testing Data'!N123-1</f>
        <v>-3.9116683179635237E-3</v>
      </c>
      <c r="AX130">
        <f>'Stress Testing Data'!O128/'Stress Testing Data'!O123-1</f>
        <v>-1.7634858364632411E-3</v>
      </c>
      <c r="AY130">
        <f>'Stress Testing Data'!P128/'Stress Testing Data'!P123-1</f>
        <v>-5.7098009730860322E-2</v>
      </c>
      <c r="AZ130">
        <f>'Stress Testing Data'!Q128/'Stress Testing Data'!Q123-1</f>
        <v>-8.5212769522827747E-3</v>
      </c>
      <c r="BA130">
        <f>'Stress Testing Data'!R128/'Stress Testing Data'!R123-1</f>
        <v>-5.8474367080562084E-3</v>
      </c>
      <c r="BB130">
        <f>'Stress Testing Data'!S128/'Stress Testing Data'!S123-1</f>
        <v>3.2870684610883938E-3</v>
      </c>
      <c r="BC130">
        <f>'Stress Testing Data'!T128/'Stress Testing Data'!T123-1</f>
        <v>-1.4204483604610685E-3</v>
      </c>
      <c r="BD130">
        <f>'Stress Testing Data'!U128/'Stress Testing Data'!U123-1</f>
        <v>1.6076525241971895E-2</v>
      </c>
      <c r="BE130">
        <f>'Stress Testing Data'!V128/'Stress Testing Data'!V123-1</f>
        <v>8.9058945080897622E-3</v>
      </c>
      <c r="BF130" s="29">
        <v>39254</v>
      </c>
      <c r="BI130" s="90">
        <v>39805</v>
      </c>
      <c r="BJ130" s="89">
        <f>$B$5*('Stress Testing Data'!H521-'Stress Testing Data'!H520)+$B$6*('Stress Testing Data'!I521-'Stress Testing Data'!I520)+$B$7*('Stress Testing Data'!J521-'Stress Testing Data'!J520)+$B$8*('Stress Testing Data'!K521-'Stress Testing Data'!K520)+$B$9*('Stress Testing Data'!L521-'Stress Testing Data'!L520)+$B$10*('Stress Testing Data'!M521-'Stress Testing Data'!M520)+$B$11*('Stress Testing Data'!N521-'Stress Testing Data'!N520)+$B$12*('Stress Testing Data'!O521-'Stress Testing Data'!O520)+$B$13*('Stress Testing Data'!P521-'Stress Testing Data'!P520)+$B$14*('Stress Testing Data'!Q521-'Stress Testing Data'!Q520)+$B$15*('Stress Testing Data'!R521-'Stress Testing Data'!R520)+$B$16*('Stress Testing Data'!S521-'Stress Testing Data'!S520)+$B$17*('Stress Testing Data'!T521-'Stress Testing Data'!T520)+$B$18*('Stress Testing Data'!U521-'Stress Testing Data'!U520)+$B$19*('Stress Testing Data'!V521-'Stress Testing Data'!V520)</f>
        <v>-18150.895051565021</v>
      </c>
    </row>
    <row r="131" spans="5:62" x14ac:dyDescent="0.25">
      <c r="E131">
        <f>'Stress Testing Data'!H125/'Stress Testing Data'!H124-1</f>
        <v>-1.2344823170007402E-3</v>
      </c>
      <c r="F131">
        <f>'Stress Testing Data'!I125/'Stress Testing Data'!I124-1</f>
        <v>1.9419477724582634E-3</v>
      </c>
      <c r="G131">
        <f>'Stress Testing Data'!J125/'Stress Testing Data'!J124-1</f>
        <v>4.1514428687141613E-3</v>
      </c>
      <c r="H131">
        <f>'Stress Testing Data'!K125/'Stress Testing Data'!K124-1</f>
        <v>-1.2133688932095543E-3</v>
      </c>
      <c r="I131">
        <f>'Stress Testing Data'!L125/'Stress Testing Data'!L124-1</f>
        <v>8.8851408784753616E-3</v>
      </c>
      <c r="J131">
        <f>'Stress Testing Data'!M125/'Stress Testing Data'!M124-1</f>
        <v>2.698858888751654E-2</v>
      </c>
      <c r="K131">
        <f>'Stress Testing Data'!N125/'Stress Testing Data'!N124-1</f>
        <v>7.7303489903697287E-3</v>
      </c>
      <c r="L131">
        <f>'Stress Testing Data'!O125/'Stress Testing Data'!O124-1</f>
        <v>1.5079906050849967E-3</v>
      </c>
      <c r="M131">
        <f>'Stress Testing Data'!P125/'Stress Testing Data'!P124-1</f>
        <v>-6.1716927491254348E-3</v>
      </c>
      <c r="N131">
        <f>'Stress Testing Data'!Q125/'Stress Testing Data'!Q124-1</f>
        <v>-2.3481398987345026E-3</v>
      </c>
      <c r="O131">
        <f>'Stress Testing Data'!R125/'Stress Testing Data'!R124-1</f>
        <v>-5.5070460267738763E-3</v>
      </c>
      <c r="P131">
        <f>'Stress Testing Data'!S125/'Stress Testing Data'!S124-1</f>
        <v>6.7567012788671832E-4</v>
      </c>
      <c r="Q131">
        <f>'Stress Testing Data'!T125/'Stress Testing Data'!T124-1</f>
        <v>1.2145833789820593E-3</v>
      </c>
      <c r="R131">
        <f>'Stress Testing Data'!U125/'Stress Testing Data'!U124-1</f>
        <v>9.9574195844276403E-6</v>
      </c>
      <c r="S131">
        <f>'Stress Testing Data'!V125/'Stress Testing Data'!V124-1</f>
        <v>1.6898609231004169E-3</v>
      </c>
      <c r="T131" s="29">
        <v>39251</v>
      </c>
      <c r="X131">
        <f>'Stress Testing Data'!H126/'Stress Testing Data'!H124-1</f>
        <v>3.7029870954174982E-4</v>
      </c>
      <c r="Y131">
        <f>'Stress Testing Data'!I126/'Stress Testing Data'!I124-1</f>
        <v>2.8381765688254568E-3</v>
      </c>
      <c r="Z131">
        <f>'Stress Testing Data'!J126/'Stress Testing Data'!J124-1</f>
        <v>6.8347381605329272E-3</v>
      </c>
      <c r="AA131">
        <f>'Stress Testing Data'!K126/'Stress Testing Data'!K124-1</f>
        <v>5.1530551341860686E-4</v>
      </c>
      <c r="AB131">
        <f>'Stress Testing Data'!L126/'Stress Testing Data'!L124-1</f>
        <v>1.1754948777326968E-2</v>
      </c>
      <c r="AC131">
        <f>'Stress Testing Data'!M126/'Stress Testing Data'!M124-1</f>
        <v>2.698858888751654E-2</v>
      </c>
      <c r="AD131">
        <f>'Stress Testing Data'!N126/'Stress Testing Data'!N124-1</f>
        <v>4.6017064595669233E-3</v>
      </c>
      <c r="AE131">
        <f>'Stress Testing Data'!O126/'Stress Testing Data'!O124-1</f>
        <v>9.9169583291027763E-3</v>
      </c>
      <c r="AF131">
        <f>'Stress Testing Data'!P126/'Stress Testing Data'!P124-1</f>
        <v>-5.3576183690937418E-2</v>
      </c>
      <c r="AG131">
        <f>'Stress Testing Data'!Q126/'Stress Testing Data'!Q124-1</f>
        <v>-7.3854509984826455E-3</v>
      </c>
      <c r="AH131">
        <f>'Stress Testing Data'!R126/'Stress Testing Data'!R124-1</f>
        <v>-1.5756866556336346E-2</v>
      </c>
      <c r="AI131">
        <f>'Stress Testing Data'!S126/'Stress Testing Data'!S124-1</f>
        <v>-2.6510256809733068E-3</v>
      </c>
      <c r="AJ131">
        <f>'Stress Testing Data'!T126/'Stress Testing Data'!T124-1</f>
        <v>-8.0971581760534983E-3</v>
      </c>
      <c r="AK131">
        <f>'Stress Testing Data'!U126/'Stress Testing Data'!U124-1</f>
        <v>-1.2706600897910425E-3</v>
      </c>
      <c r="AL131">
        <f>'Stress Testing Data'!V126/'Stress Testing Data'!V124-1</f>
        <v>-1.267456127959754E-3</v>
      </c>
      <c r="AM131" s="29">
        <v>39252</v>
      </c>
      <c r="AQ131">
        <f>'Stress Testing Data'!H129/'Stress Testing Data'!H124-1</f>
        <v>-3.3330332775644012E-3</v>
      </c>
      <c r="AR131">
        <f>'Stress Testing Data'!I129/'Stress Testing Data'!I124-1</f>
        <v>6.0497669635961593E-3</v>
      </c>
      <c r="AS131">
        <f>'Stress Testing Data'!J129/'Stress Testing Data'!J124-1</f>
        <v>1.215063220694268E-2</v>
      </c>
      <c r="AT131">
        <f>'Stress Testing Data'!K129/'Stress Testing Data'!K124-1</f>
        <v>-1.9798928123122894E-2</v>
      </c>
      <c r="AU131">
        <f>'Stress Testing Data'!L129/'Stress Testing Data'!L124-1</f>
        <v>8.6121504545348948E-3</v>
      </c>
      <c r="AV131">
        <f>'Stress Testing Data'!M129/'Stress Testing Data'!M124-1</f>
        <v>4.7320786316837227E-2</v>
      </c>
      <c r="AW131">
        <f>'Stress Testing Data'!N129/'Stress Testing Data'!N124-1</f>
        <v>1.5798992190603212E-3</v>
      </c>
      <c r="AX131">
        <f>'Stress Testing Data'!O129/'Stress Testing Data'!O124-1</f>
        <v>-3.2105576326965091E-3</v>
      </c>
      <c r="AY131">
        <f>'Stress Testing Data'!P129/'Stress Testing Data'!P124-1</f>
        <v>-0.12022451069274287</v>
      </c>
      <c r="AZ131">
        <f>'Stress Testing Data'!Q129/'Stress Testing Data'!Q124-1</f>
        <v>-1.1074355418706938E-2</v>
      </c>
      <c r="BA131">
        <f>'Stress Testing Data'!R129/'Stress Testing Data'!R124-1</f>
        <v>1.2682632811851224E-3</v>
      </c>
      <c r="BB131">
        <f>'Stress Testing Data'!S129/'Stress Testing Data'!S124-1</f>
        <v>1.5767714982573011E-3</v>
      </c>
      <c r="BC131">
        <f>'Stress Testing Data'!T129/'Stress Testing Data'!T124-1</f>
        <v>-8.0975442790109931E-4</v>
      </c>
      <c r="BD131">
        <f>'Stress Testing Data'!U129/'Stress Testing Data'!U124-1</f>
        <v>1.4486256271618592E-2</v>
      </c>
      <c r="BE131">
        <f>'Stress Testing Data'!V129/'Stress Testing Data'!V124-1</f>
        <v>7.6045756060667546E-3</v>
      </c>
      <c r="BF131" s="29">
        <v>39255</v>
      </c>
      <c r="BI131" s="90">
        <v>39806</v>
      </c>
      <c r="BJ131" s="89">
        <f>$B$5*('Stress Testing Data'!H522-'Stress Testing Data'!H521)+$B$6*('Stress Testing Data'!I522-'Stress Testing Data'!I521)+$B$7*('Stress Testing Data'!J522-'Stress Testing Data'!J521)+$B$8*('Stress Testing Data'!K522-'Stress Testing Data'!K521)+$B$9*('Stress Testing Data'!L522-'Stress Testing Data'!L521)+$B$10*('Stress Testing Data'!M522-'Stress Testing Data'!M521)+$B$11*('Stress Testing Data'!N522-'Stress Testing Data'!N521)+$B$12*('Stress Testing Data'!O522-'Stress Testing Data'!O521)+$B$13*('Stress Testing Data'!P522-'Stress Testing Data'!P521)+$B$14*('Stress Testing Data'!Q522-'Stress Testing Data'!Q521)+$B$15*('Stress Testing Data'!R522-'Stress Testing Data'!R521)+$B$16*('Stress Testing Data'!S522-'Stress Testing Data'!S521)+$B$17*('Stress Testing Data'!T522-'Stress Testing Data'!T521)+$B$18*('Stress Testing Data'!U522-'Stress Testing Data'!U521)+$B$19*('Stress Testing Data'!V522-'Stress Testing Data'!V521)</f>
        <v>852.054254245013</v>
      </c>
    </row>
    <row r="132" spans="5:62" x14ac:dyDescent="0.25">
      <c r="E132">
        <f>'Stress Testing Data'!H126/'Stress Testing Data'!H125-1</f>
        <v>1.606764548965911E-3</v>
      </c>
      <c r="F132">
        <f>'Stress Testing Data'!I126/'Stress Testing Data'!I125-1</f>
        <v>8.9449174012501409E-4</v>
      </c>
      <c r="G132">
        <f>'Stress Testing Data'!J126/'Stress Testing Data'!J125-1</f>
        <v>2.6722017987175217E-3</v>
      </c>
      <c r="H132">
        <f>'Stress Testing Data'!K126/'Stress Testing Data'!K125-1</f>
        <v>1.7307744745367337E-3</v>
      </c>
      <c r="I132">
        <f>'Stress Testing Data'!L126/'Stress Testing Data'!L125-1</f>
        <v>2.844533815170136E-3</v>
      </c>
      <c r="J132">
        <f>'Stress Testing Data'!M126/'Stress Testing Data'!M125-1</f>
        <v>0</v>
      </c>
      <c r="K132">
        <f>'Stress Testing Data'!N126/'Stress Testing Data'!N125-1</f>
        <v>-3.1046425603211691E-3</v>
      </c>
      <c r="L132">
        <f>'Stress Testing Data'!O126/'Stress Testing Data'!O125-1</f>
        <v>8.3963061731910926E-3</v>
      </c>
      <c r="M132">
        <f>'Stress Testing Data'!P126/'Stress Testing Data'!P125-1</f>
        <v>-4.7698873734983604E-2</v>
      </c>
      <c r="N132">
        <f>'Stress Testing Data'!Q126/'Stress Testing Data'!Q125-1</f>
        <v>-5.0491672508252705E-3</v>
      </c>
      <c r="O132">
        <f>'Stress Testing Data'!R126/'Stress Testing Data'!R125-1</f>
        <v>-1.0306579336346267E-2</v>
      </c>
      <c r="P132">
        <f>'Stress Testing Data'!S126/'Stress Testing Data'!S125-1</f>
        <v>-3.3244495775888172E-3</v>
      </c>
      <c r="Q132">
        <f>'Stress Testing Data'!T126/'Stress Testing Data'!T125-1</f>
        <v>-9.30044538864927E-3</v>
      </c>
      <c r="R132">
        <f>'Stress Testing Data'!U126/'Stress Testing Data'!U125-1</f>
        <v>-1.2806047578566293E-3</v>
      </c>
      <c r="S132">
        <f>'Stress Testing Data'!V126/'Stress Testing Data'!V125-1</f>
        <v>-2.9523280272946151E-3</v>
      </c>
      <c r="T132" s="29">
        <v>39252</v>
      </c>
      <c r="X132">
        <f>'Stress Testing Data'!H127/'Stress Testing Data'!H125-1</f>
        <v>1.2362383591879578E-4</v>
      </c>
      <c r="Y132">
        <f>'Stress Testing Data'!I127/'Stress Testing Data'!I125-1</f>
        <v>-7.4546902522443226E-4</v>
      </c>
      <c r="Z132">
        <f>'Stress Testing Data'!J127/'Stress Testing Data'!J125-1</f>
        <v>5.5460508541760323E-3</v>
      </c>
      <c r="AA132">
        <f>'Stress Testing Data'!K127/'Stress Testing Data'!K125-1</f>
        <v>-1.1893852210612343E-2</v>
      </c>
      <c r="AB132">
        <f>'Stress Testing Data'!L127/'Stress Testing Data'!L125-1</f>
        <v>3.4209458896152789E-3</v>
      </c>
      <c r="AC132">
        <f>'Stress Testing Data'!M127/'Stress Testing Data'!M125-1</f>
        <v>5.2042573968560379E-3</v>
      </c>
      <c r="AD132">
        <f>'Stress Testing Data'!N127/'Stress Testing Data'!N125-1</f>
        <v>-1.1822270807262392E-2</v>
      </c>
      <c r="AE132">
        <f>'Stress Testing Data'!O127/'Stress Testing Data'!O125-1</f>
        <v>3.3585411055780945E-3</v>
      </c>
      <c r="AF132">
        <f>'Stress Testing Data'!P127/'Stress Testing Data'!P125-1</f>
        <v>-5.10610195664567E-2</v>
      </c>
      <c r="AG132">
        <f>'Stress Testing Data'!Q127/'Stress Testing Data'!Q125-1</f>
        <v>-2.4490702629422767E-3</v>
      </c>
      <c r="AH132">
        <f>'Stress Testing Data'!R127/'Stress Testing Data'!R125-1</f>
        <v>4.3672934617133841E-4</v>
      </c>
      <c r="AI132">
        <f>'Stress Testing Data'!S127/'Stress Testing Data'!S125-1</f>
        <v>-2.4823276963403806E-5</v>
      </c>
      <c r="AJ132">
        <f>'Stress Testing Data'!T127/'Stress Testing Data'!T125-1</f>
        <v>-7.4808286592816797E-3</v>
      </c>
      <c r="AK132">
        <f>'Stress Testing Data'!U127/'Stress Testing Data'!U125-1</f>
        <v>6.4391968674268885E-3</v>
      </c>
      <c r="AL132">
        <f>'Stress Testing Data'!V127/'Stress Testing Data'!V125-1</f>
        <v>1.6870905555428362E-3</v>
      </c>
      <c r="AM132" s="29">
        <v>39253</v>
      </c>
      <c r="AQ132">
        <f>'Stress Testing Data'!H130/'Stress Testing Data'!H125-1</f>
        <v>1.2362383591879578E-4</v>
      </c>
      <c r="AR132">
        <f>'Stress Testing Data'!I130/'Stress Testing Data'!I125-1</f>
        <v>3.5780558231803816E-3</v>
      </c>
      <c r="AS132">
        <f>'Stress Testing Data'!J130/'Stress Testing Data'!J125-1</f>
        <v>7.7644711958464452E-3</v>
      </c>
      <c r="AT132">
        <f>'Stress Testing Data'!K130/'Stress Testing Data'!K125-1</f>
        <v>-2.1756348604832221E-2</v>
      </c>
      <c r="AU132">
        <f>'Stress Testing Data'!L130/'Stress Testing Data'!L125-1</f>
        <v>-5.1481030793191218E-3</v>
      </c>
      <c r="AV132">
        <f>'Stress Testing Data'!M130/'Stress Testing Data'!M125-1</f>
        <v>1.1832528806392073E-2</v>
      </c>
      <c r="AW132">
        <f>'Stress Testing Data'!N130/'Stress Testing Data'!N125-1</f>
        <v>-3.2548402457518444E-3</v>
      </c>
      <c r="AX132">
        <f>'Stress Testing Data'!O130/'Stress Testing Data'!O125-1</f>
        <v>-2.8242383366802182E-3</v>
      </c>
      <c r="AY132">
        <f>'Stress Testing Data'!P130/'Stress Testing Data'!P125-1</f>
        <v>-0.13710568620231045</v>
      </c>
      <c r="AZ132">
        <f>'Stress Testing Data'!Q130/'Stress Testing Data'!Q125-1</f>
        <v>-1.3476458502513E-2</v>
      </c>
      <c r="BA132">
        <f>'Stress Testing Data'!R130/'Stress Testing Data'!R125-1</f>
        <v>-3.3190763928171441E-3</v>
      </c>
      <c r="BB132">
        <f>'Stress Testing Data'!S130/'Stress Testing Data'!S125-1</f>
        <v>-4.2355365463031536E-4</v>
      </c>
      <c r="BC132">
        <f>'Stress Testing Data'!T130/'Stress Testing Data'!T125-1</f>
        <v>-8.4917696905494333E-3</v>
      </c>
      <c r="BD132">
        <f>'Stress Testing Data'!U130/'Stress Testing Data'!U125-1</f>
        <v>1.2901031080531089E-2</v>
      </c>
      <c r="BE132">
        <f>'Stress Testing Data'!V130/'Stress Testing Data'!V125-1</f>
        <v>4.2177263888576455E-4</v>
      </c>
      <c r="BF132" s="29">
        <v>39258</v>
      </c>
      <c r="BI132" s="90">
        <v>39807</v>
      </c>
      <c r="BJ132" s="89">
        <f>$B$5*('Stress Testing Data'!H523-'Stress Testing Data'!H522)+$B$6*('Stress Testing Data'!I523-'Stress Testing Data'!I522)+$B$7*('Stress Testing Data'!J523-'Stress Testing Data'!J522)+$B$8*('Stress Testing Data'!K523-'Stress Testing Data'!K522)+$B$9*('Stress Testing Data'!L523-'Stress Testing Data'!L522)+$B$10*('Stress Testing Data'!M523-'Stress Testing Data'!M522)+$B$11*('Stress Testing Data'!N523-'Stress Testing Data'!N522)+$B$12*('Stress Testing Data'!O523-'Stress Testing Data'!O522)+$B$13*('Stress Testing Data'!P523-'Stress Testing Data'!P522)+$B$14*('Stress Testing Data'!Q523-'Stress Testing Data'!Q522)+$B$15*('Stress Testing Data'!R523-'Stress Testing Data'!R522)+$B$16*('Stress Testing Data'!S523-'Stress Testing Data'!S522)+$B$17*('Stress Testing Data'!T523-'Stress Testing Data'!T522)+$B$18*('Stress Testing Data'!U523-'Stress Testing Data'!U522)+$B$19*('Stress Testing Data'!V523-'Stress Testing Data'!V522)</f>
        <v>75.173455476760864</v>
      </c>
    </row>
    <row r="133" spans="5:62" x14ac:dyDescent="0.25">
      <c r="E133">
        <f>'Stress Testing Data'!H127/'Stress Testing Data'!H126-1</f>
        <v>-1.4807614779988043E-3</v>
      </c>
      <c r="F133">
        <f>'Stress Testing Data'!I127/'Stress Testing Data'!I126-1</f>
        <v>-1.6384951449759377E-3</v>
      </c>
      <c r="G133">
        <f>'Stress Testing Data'!J127/'Stress Testing Data'!J126-1</f>
        <v>2.8661900173385657E-3</v>
      </c>
      <c r="H133">
        <f>'Stress Testing Data'!K127/'Stress Testing Data'!K126-1</f>
        <v>-1.3601086272203244E-2</v>
      </c>
      <c r="I133">
        <f>'Stress Testing Data'!L127/'Stress Testing Data'!L126-1</f>
        <v>5.7477710154363315E-4</v>
      </c>
      <c r="J133">
        <f>'Stress Testing Data'!M127/'Stress Testing Data'!M126-1</f>
        <v>5.2042573968560379E-3</v>
      </c>
      <c r="K133">
        <f>'Stress Testing Data'!N127/'Stress Testing Data'!N126-1</f>
        <v>-8.7447776558321477E-3</v>
      </c>
      <c r="L133">
        <f>'Stress Testing Data'!O127/'Stress Testing Data'!O126-1</f>
        <v>-4.9958186446864561E-3</v>
      </c>
      <c r="M133">
        <f>'Stress Testing Data'!P127/'Stress Testing Data'!P126-1</f>
        <v>-3.5305490445650678E-3</v>
      </c>
      <c r="N133">
        <f>'Stress Testing Data'!Q127/'Stress Testing Data'!Q126-1</f>
        <v>2.6132919359427298E-3</v>
      </c>
      <c r="O133">
        <f>'Stress Testing Data'!R127/'Stress Testing Data'!R126-1</f>
        <v>1.0855188544462102E-2</v>
      </c>
      <c r="P133">
        <f>'Stress Testing Data'!S127/'Stress Testing Data'!S126-1</f>
        <v>3.3106323308793595E-3</v>
      </c>
      <c r="Q133">
        <f>'Stress Testing Data'!T127/'Stress Testing Data'!T126-1</f>
        <v>1.8366988466866907E-3</v>
      </c>
      <c r="R133">
        <f>'Stress Testing Data'!U127/'Stress Testing Data'!U126-1</f>
        <v>7.7297003162855038E-3</v>
      </c>
      <c r="S133">
        <f>'Stress Testing Data'!V127/'Stress Testing Data'!V126-1</f>
        <v>4.653156226380073E-3</v>
      </c>
      <c r="T133" s="29">
        <v>39253</v>
      </c>
      <c r="X133">
        <f>'Stress Testing Data'!H128/'Stress Testing Data'!H126-1</f>
        <v>-2.3445102764961812E-3</v>
      </c>
      <c r="Y133">
        <f>'Stress Testing Data'!I128/'Stress Testing Data'!I126-1</f>
        <v>-2.8301441200975219E-3</v>
      </c>
      <c r="Z133">
        <f>'Stress Testing Data'!J128/'Stress Testing Data'!J126-1</f>
        <v>1.659351083550531E-3</v>
      </c>
      <c r="AA133">
        <f>'Stress Testing Data'!K128/'Stress Testing Data'!K126-1</f>
        <v>-7.5047337367588618E-3</v>
      </c>
      <c r="AB133">
        <f>'Stress Testing Data'!L128/'Stress Testing Data'!L126-1</f>
        <v>1.8271588762688307E-3</v>
      </c>
      <c r="AC133">
        <f>'Stress Testing Data'!M128/'Stress Testing Data'!M126-1</f>
        <v>1.7993852384171172E-2</v>
      </c>
      <c r="AD133">
        <f>'Stress Testing Data'!N128/'Stress Testing Data'!N126-1</f>
        <v>-1.4056415723479709E-2</v>
      </c>
      <c r="AE133">
        <f>'Stress Testing Data'!O128/'Stress Testing Data'!O126-1</f>
        <v>-1.4588078748088318E-2</v>
      </c>
      <c r="AF133">
        <f>'Stress Testing Data'!P128/'Stress Testing Data'!P126-1</f>
        <v>-2.6524229422539403E-2</v>
      </c>
      <c r="AG133">
        <f>'Stress Testing Data'!Q128/'Stress Testing Data'!Q126-1</f>
        <v>1.6437405052724952E-3</v>
      </c>
      <c r="AH133">
        <f>'Stress Testing Data'!R128/'Stress Testing Data'!R126-1</f>
        <v>2.0298255721225233E-2</v>
      </c>
      <c r="AI133">
        <f>'Stress Testing Data'!S128/'Stress Testing Data'!S126-1</f>
        <v>5.0720858953243741E-3</v>
      </c>
      <c r="AJ133">
        <f>'Stress Testing Data'!T128/'Stress Testing Data'!T126-1</f>
        <v>4.2856955180714529E-3</v>
      </c>
      <c r="AK133">
        <f>'Stress Testing Data'!U128/'Stress Testing Data'!U126-1</f>
        <v>1.5673368071820848E-2</v>
      </c>
      <c r="AL133">
        <f>'Stress Testing Data'!V128/'Stress Testing Data'!V126-1</f>
        <v>6.3452423752849985E-3</v>
      </c>
      <c r="AM133" s="29">
        <v>39254</v>
      </c>
      <c r="AQ133">
        <f>'Stress Testing Data'!H131/'Stress Testing Data'!H126-1</f>
        <v>1.2339104376617449E-3</v>
      </c>
      <c r="AR133">
        <f>'Stress Testing Data'!I131/'Stress Testing Data'!I126-1</f>
        <v>2.010852155977183E-3</v>
      </c>
      <c r="AS133">
        <f>'Stress Testing Data'!J131/'Stress Testing Data'!J126-1</f>
        <v>5.2798079415912191E-3</v>
      </c>
      <c r="AT133">
        <f>'Stress Testing Data'!K131/'Stress Testing Data'!K126-1</f>
        <v>-2.660881386366043E-2</v>
      </c>
      <c r="AU133">
        <f>'Stress Testing Data'!L131/'Stress Testing Data'!L126-1</f>
        <v>-5.6901378200430175E-3</v>
      </c>
      <c r="AV133">
        <f>'Stress Testing Data'!M131/'Stress Testing Data'!M126-1</f>
        <v>1.0825937855434287E-2</v>
      </c>
      <c r="AW133">
        <f>'Stress Testing Data'!N131/'Stress Testing Data'!N126-1</f>
        <v>-2.2624020032846692E-2</v>
      </c>
      <c r="AX133">
        <f>'Stress Testing Data'!O131/'Stress Testing Data'!O126-1</f>
        <v>-2.5206226292177392E-2</v>
      </c>
      <c r="AY133">
        <f>'Stress Testing Data'!P131/'Stress Testing Data'!P126-1</f>
        <v>-9.6015381474820471E-2</v>
      </c>
      <c r="AZ133">
        <f>'Stress Testing Data'!Q131/'Stress Testing Data'!Q126-1</f>
        <v>-6.5131074044613158E-3</v>
      </c>
      <c r="BA133">
        <f>'Stress Testing Data'!R131/'Stress Testing Data'!R126-1</f>
        <v>1.0678610249705178E-2</v>
      </c>
      <c r="BB133">
        <f>'Stress Testing Data'!S131/'Stress Testing Data'!S126-1</f>
        <v>2.7289347744259285E-3</v>
      </c>
      <c r="BC133">
        <f>'Stress Testing Data'!T131/'Stress Testing Data'!T126-1</f>
        <v>-4.0816286810733127E-3</v>
      </c>
      <c r="BD133">
        <f>'Stress Testing Data'!U131/'Stress Testing Data'!U126-1</f>
        <v>1.3648038128109663E-2</v>
      </c>
      <c r="BE133">
        <f>'Stress Testing Data'!V131/'Stress Testing Data'!V126-1</f>
        <v>4.2302153722628688E-4</v>
      </c>
      <c r="BF133" s="29">
        <v>39259</v>
      </c>
      <c r="BI133" s="90">
        <v>39808</v>
      </c>
      <c r="BJ133" s="89">
        <f>$B$5*('Stress Testing Data'!H524-'Stress Testing Data'!H523)+$B$6*('Stress Testing Data'!I524-'Stress Testing Data'!I523)+$B$7*('Stress Testing Data'!J524-'Stress Testing Data'!J523)+$B$8*('Stress Testing Data'!K524-'Stress Testing Data'!K523)+$B$9*('Stress Testing Data'!L524-'Stress Testing Data'!L523)+$B$10*('Stress Testing Data'!M524-'Stress Testing Data'!M523)+$B$11*('Stress Testing Data'!N524-'Stress Testing Data'!N523)+$B$12*('Stress Testing Data'!O524-'Stress Testing Data'!O523)+$B$13*('Stress Testing Data'!P524-'Stress Testing Data'!P523)+$B$14*('Stress Testing Data'!Q524-'Stress Testing Data'!Q523)+$B$15*('Stress Testing Data'!R524-'Stress Testing Data'!R523)+$B$16*('Stress Testing Data'!S524-'Stress Testing Data'!S523)+$B$17*('Stress Testing Data'!T524-'Stress Testing Data'!T523)+$B$18*('Stress Testing Data'!U524-'Stress Testing Data'!U523)+$B$19*('Stress Testing Data'!V524-'Stress Testing Data'!V523)</f>
        <v>3927.4102588184178</v>
      </c>
    </row>
    <row r="134" spans="5:62" x14ac:dyDescent="0.25">
      <c r="E134">
        <f>'Stress Testing Data'!H128/'Stress Testing Data'!H127-1</f>
        <v>-8.6502970115620581E-4</v>
      </c>
      <c r="F134">
        <f>'Stress Testing Data'!I128/'Stress Testing Data'!I127-1</f>
        <v>-1.1936046906121378E-3</v>
      </c>
      <c r="G134">
        <f>'Stress Testing Data'!J128/'Stress Testing Data'!J127-1</f>
        <v>-1.203389789985132E-3</v>
      </c>
      <c r="H134">
        <f>'Stress Testing Data'!K128/'Stress Testing Data'!K127-1</f>
        <v>6.1804128640055023E-3</v>
      </c>
      <c r="I134">
        <f>'Stress Testing Data'!L128/'Stress Testing Data'!L127-1</f>
        <v>1.251662347868665E-3</v>
      </c>
      <c r="J134">
        <f>'Stress Testing Data'!M128/'Stress Testing Data'!M127-1</f>
        <v>1.2723379246757149E-2</v>
      </c>
      <c r="K134">
        <f>'Stress Testing Data'!N128/'Stress Testing Data'!N127-1</f>
        <v>-5.3584969318862807E-3</v>
      </c>
      <c r="L134">
        <f>'Stress Testing Data'!O128/'Stress Testing Data'!O127-1</f>
        <v>-9.640421902887053E-3</v>
      </c>
      <c r="M134">
        <f>'Stress Testing Data'!P128/'Stress Testing Data'!P127-1</f>
        <v>-2.3075148320831684E-2</v>
      </c>
      <c r="N134">
        <f>'Stress Testing Data'!Q128/'Stress Testing Data'!Q127-1</f>
        <v>-9.6702431382900134E-4</v>
      </c>
      <c r="O134">
        <f>'Stress Testing Data'!R128/'Stress Testing Data'!R127-1</f>
        <v>9.3416616779304906E-3</v>
      </c>
      <c r="P134">
        <f>'Stress Testing Data'!S128/'Stress Testing Data'!S127-1</f>
        <v>1.7556412816566169E-3</v>
      </c>
      <c r="Q134">
        <f>'Stress Testing Data'!T128/'Stress Testing Data'!T127-1</f>
        <v>2.444506848475525E-3</v>
      </c>
      <c r="R134">
        <f>'Stress Testing Data'!U128/'Stress Testing Data'!U127-1</f>
        <v>7.8827365642215597E-3</v>
      </c>
      <c r="S134">
        <f>'Stress Testing Data'!V128/'Stress Testing Data'!V127-1</f>
        <v>1.6842490748354422E-3</v>
      </c>
      <c r="T134" s="29">
        <v>39254</v>
      </c>
      <c r="X134">
        <f>'Stress Testing Data'!H129/'Stress Testing Data'!H127-1</f>
        <v>-2.2244936221322842E-3</v>
      </c>
      <c r="Y134">
        <f>'Stress Testing Data'!I129/'Stress Testing Data'!I127-1</f>
        <v>4.8489412427592526E-3</v>
      </c>
      <c r="Z134">
        <f>'Stress Testing Data'!J129/'Stress Testing Data'!J127-1</f>
        <v>2.4067198079644747E-3</v>
      </c>
      <c r="AA134">
        <f>'Stress Testing Data'!K129/'Stress Testing Data'!K127-1</f>
        <v>-6.7951055358247414E-3</v>
      </c>
      <c r="AB134">
        <f>'Stress Testing Data'!L129/'Stress Testing Data'!L127-1</f>
        <v>-3.6789466394233639E-3</v>
      </c>
      <c r="AC134">
        <f>'Stress Testing Data'!M129/'Stress Testing Data'!M127-1</f>
        <v>1.451806741319972E-2</v>
      </c>
      <c r="AD134">
        <f>'Stress Testing Data'!N129/'Stress Testing Data'!N127-1</f>
        <v>5.7874219072215904E-3</v>
      </c>
      <c r="AE134">
        <f>'Stress Testing Data'!O129/'Stress Testing Data'!O127-1</f>
        <v>-8.0429718792702776E-3</v>
      </c>
      <c r="AF134">
        <f>'Stress Testing Data'!P129/'Stress Testing Data'!P127-1</f>
        <v>-6.7127676137283321E-2</v>
      </c>
      <c r="AG134">
        <f>'Stress Testing Data'!Q129/'Stress Testing Data'!Q127-1</f>
        <v>-6.3131451955331652E-3</v>
      </c>
      <c r="AH134">
        <f>'Stress Testing Data'!R129/'Stress Testing Data'!R127-1</f>
        <v>6.3733151046718728E-3</v>
      </c>
      <c r="AI134">
        <f>'Stress Testing Data'!S129/'Stress Testing Data'!S127-1</f>
        <v>9.2533918110859759E-4</v>
      </c>
      <c r="AJ134">
        <f>'Stress Testing Data'!T129/'Stress Testing Data'!T127-1</f>
        <v>5.5000918414218614E-3</v>
      </c>
      <c r="AK134">
        <f>'Stress Testing Data'!U129/'Stress Testing Data'!U127-1</f>
        <v>7.9855373921007278E-3</v>
      </c>
      <c r="AL134">
        <f>'Stress Testing Data'!V129/'Stress Testing Data'!V127-1</f>
        <v>4.2105423776725992E-3</v>
      </c>
      <c r="AM134" s="29">
        <v>39255</v>
      </c>
      <c r="AQ134">
        <f>'Stress Testing Data'!H132/'Stress Testing Data'!H127-1</f>
        <v>9.2683397863366768E-3</v>
      </c>
      <c r="AR134">
        <f>'Stress Testing Data'!I132/'Stress Testing Data'!I127-1</f>
        <v>3.5807251428621178E-3</v>
      </c>
      <c r="AS134">
        <f>'Stress Testing Data'!J132/'Stress Testing Data'!J127-1</f>
        <v>1.7047573734745303E-3</v>
      </c>
      <c r="AT134">
        <f>'Stress Testing Data'!K132/'Stress Testing Data'!K127-1</f>
        <v>-4.2965549211119169E-3</v>
      </c>
      <c r="AU134">
        <f>'Stress Testing Data'!L132/'Stress Testing Data'!L127-1</f>
        <v>-1.089594761624213E-2</v>
      </c>
      <c r="AV134">
        <f>'Stress Testing Data'!M132/'Stress Testing Data'!M127-1</f>
        <v>8.4178520400612911E-4</v>
      </c>
      <c r="AW134">
        <f>'Stress Testing Data'!N132/'Stress Testing Data'!N127-1</f>
        <v>-1.2581623112143503E-2</v>
      </c>
      <c r="AX134">
        <f>'Stress Testing Data'!O132/'Stress Testing Data'!O127-1</f>
        <v>-2.3354940374929467E-2</v>
      </c>
      <c r="AY134">
        <f>'Stress Testing Data'!P132/'Stress Testing Data'!P127-1</f>
        <v>-0.12492094868829817</v>
      </c>
      <c r="AZ134">
        <f>'Stress Testing Data'!Q132/'Stress Testing Data'!Q127-1</f>
        <v>-1.3039470333854664E-2</v>
      </c>
      <c r="BA134">
        <f>'Stress Testing Data'!R132/'Stress Testing Data'!R127-1</f>
        <v>-6.1114584955193063E-3</v>
      </c>
      <c r="BB134">
        <f>'Stress Testing Data'!S132/'Stress Testing Data'!S127-1</f>
        <v>-3.0298652208012866E-3</v>
      </c>
      <c r="BC134">
        <f>'Stress Testing Data'!T132/'Stress Testing Data'!T127-1</f>
        <v>-1.4463251240733443E-2</v>
      </c>
      <c r="BD134">
        <f>'Stress Testing Data'!U132/'Stress Testing Data'!U127-1</f>
        <v>3.2215306053908765E-3</v>
      </c>
      <c r="BE134">
        <f>'Stress Testing Data'!V132/'Stress Testing Data'!V127-1</f>
        <v>-9.2631289833470243E-3</v>
      </c>
      <c r="BF134" s="29">
        <v>39260</v>
      </c>
      <c r="BI134" s="90">
        <v>39811</v>
      </c>
      <c r="BJ134" s="89">
        <f>$B$5*('Stress Testing Data'!H525-'Stress Testing Data'!H524)+$B$6*('Stress Testing Data'!I525-'Stress Testing Data'!I524)+$B$7*('Stress Testing Data'!J525-'Stress Testing Data'!J524)+$B$8*('Stress Testing Data'!K525-'Stress Testing Data'!K524)+$B$9*('Stress Testing Data'!L525-'Stress Testing Data'!L524)+$B$10*('Stress Testing Data'!M525-'Stress Testing Data'!M524)+$B$11*('Stress Testing Data'!N525-'Stress Testing Data'!N524)+$B$12*('Stress Testing Data'!O525-'Stress Testing Data'!O524)+$B$13*('Stress Testing Data'!P525-'Stress Testing Data'!P524)+$B$14*('Stress Testing Data'!Q525-'Stress Testing Data'!Q524)+$B$15*('Stress Testing Data'!R525-'Stress Testing Data'!R524)+$B$16*('Stress Testing Data'!S525-'Stress Testing Data'!S524)+$B$17*('Stress Testing Data'!T525-'Stress Testing Data'!T524)+$B$18*('Stress Testing Data'!U525-'Stress Testing Data'!U524)+$B$19*('Stress Testing Data'!V525-'Stress Testing Data'!V524)</f>
        <v>9961.3130494952202</v>
      </c>
    </row>
    <row r="135" spans="5:62" x14ac:dyDescent="0.25">
      <c r="E135">
        <f>'Stress Testing Data'!H129/'Stress Testing Data'!H128-1</f>
        <v>-1.3606409157809196E-3</v>
      </c>
      <c r="F135">
        <f>'Stress Testing Data'!I129/'Stress Testing Data'!I128-1</f>
        <v>6.0497669635961593E-3</v>
      </c>
      <c r="G135">
        <f>'Stress Testing Data'!J129/'Stress Testing Data'!J128-1</f>
        <v>3.6144592012485877E-3</v>
      </c>
      <c r="H135">
        <f>'Stress Testing Data'!K129/'Stress Testing Data'!K128-1</f>
        <v>-1.2895816927002701E-2</v>
      </c>
      <c r="I135">
        <f>'Stress Testing Data'!L129/'Stress Testing Data'!L128-1</f>
        <v>-4.9244452445952325E-3</v>
      </c>
      <c r="J135">
        <f>'Stress Testing Data'!M129/'Stress Testing Data'!M128-1</f>
        <v>1.7721405501445187E-3</v>
      </c>
      <c r="K135">
        <f>'Stress Testing Data'!N129/'Stress Testing Data'!N128-1</f>
        <v>1.1205965973395182E-2</v>
      </c>
      <c r="L135">
        <f>'Stress Testing Data'!O129/'Stress Testing Data'!O128-1</f>
        <v>1.6130000243812503E-3</v>
      </c>
      <c r="M135">
        <f>'Stress Testing Data'!P129/'Stress Testing Data'!P128-1</f>
        <v>-4.5093056790123431E-2</v>
      </c>
      <c r="N135">
        <f>'Stress Testing Data'!Q129/'Stress Testing Data'!Q128-1</f>
        <v>-5.3512957147708873E-3</v>
      </c>
      <c r="O135">
        <f>'Stress Testing Data'!R129/'Stress Testing Data'!R128-1</f>
        <v>-2.9408739240229798E-3</v>
      </c>
      <c r="P135">
        <f>'Stress Testing Data'!S129/'Stress Testing Data'!S128-1</f>
        <v>-8.2884694263929415E-4</v>
      </c>
      <c r="Q135">
        <f>'Stress Testing Data'!T129/'Stress Testing Data'!T128-1</f>
        <v>3.0481338089753951E-3</v>
      </c>
      <c r="R135">
        <f>'Stress Testing Data'!U129/'Stress Testing Data'!U128-1</f>
        <v>1.0199681386491299E-4</v>
      </c>
      <c r="S135">
        <f>'Stress Testing Data'!V129/'Stress Testing Data'!V128-1</f>
        <v>2.5220455499530559E-3</v>
      </c>
      <c r="T135" s="29">
        <v>39255</v>
      </c>
      <c r="X135">
        <f>'Stress Testing Data'!H130/'Stress Testing Data'!H128-1</f>
        <v>8.6577862538184114E-4</v>
      </c>
      <c r="Y135">
        <f>'Stress Testing Data'!I130/'Stress Testing Data'!I128-1</f>
        <v>5.5269519931742117E-3</v>
      </c>
      <c r="Z135">
        <f>'Stress Testing Data'!J130/'Stress Testing Data'!J128-1</f>
        <v>3.4136825096331425E-3</v>
      </c>
      <c r="AA135">
        <f>'Stress Testing Data'!K130/'Stress Testing Data'!K128-1</f>
        <v>-1.6062352343024444E-2</v>
      </c>
      <c r="AB135">
        <f>'Stress Testing Data'!L130/'Stress Testing Data'!L128-1</f>
        <v>-9.7792566771635059E-3</v>
      </c>
      <c r="AC135">
        <f>'Stress Testing Data'!M130/'Stress Testing Data'!M128-1</f>
        <v>-6.0524172747694616E-3</v>
      </c>
      <c r="AD135">
        <f>'Stress Testing Data'!N130/'Stress Testing Data'!N128-1</f>
        <v>1.4104001991038118E-2</v>
      </c>
      <c r="AE135">
        <f>'Stress Testing Data'!O130/'Stress Testing Data'!O128-1</f>
        <v>3.5121971346532277E-3</v>
      </c>
      <c r="AF135">
        <f>'Stress Testing Data'!P130/'Stress Testing Data'!P128-1</f>
        <v>-6.9196167901234618E-2</v>
      </c>
      <c r="AG135">
        <f>'Stress Testing Data'!Q130/'Stress Testing Data'!Q128-1</f>
        <v>-1.0097201317586069E-2</v>
      </c>
      <c r="AH135">
        <f>'Stress Testing Data'!R130/'Stress Testing Data'!R128-1</f>
        <v>-1.2974623320913259E-2</v>
      </c>
      <c r="AI135">
        <f>'Stress Testing Data'!S130/'Stress Testing Data'!S128-1</f>
        <v>-2.150605864926769E-3</v>
      </c>
      <c r="AJ135">
        <f>'Stress Testing Data'!T130/'Stress Testing Data'!T128-1</f>
        <v>-3.4546227090184178E-3</v>
      </c>
      <c r="AK135">
        <f>'Stress Testing Data'!U130/'Stress Testing Data'!U128-1</f>
        <v>-1.4508088155615884E-3</v>
      </c>
      <c r="AL135">
        <f>'Stress Testing Data'!V130/'Stress Testing Data'!V128-1</f>
        <v>-2.9424800117247019E-3</v>
      </c>
      <c r="AM135" s="29">
        <v>39258</v>
      </c>
      <c r="AQ135">
        <f>'Stress Testing Data'!H133/'Stress Testing Data'!H128-1</f>
        <v>4.4526086995084757E-3</v>
      </c>
      <c r="AR135">
        <f>'Stress Testing Data'!I133/'Stress Testing Data'!I128-1</f>
        <v>4.5560226245684454E-3</v>
      </c>
      <c r="AS135">
        <f>'Stress Testing Data'!J133/'Stress Testing Data'!J128-1</f>
        <v>4.6687313252991025E-3</v>
      </c>
      <c r="AT135">
        <f>'Stress Testing Data'!K133/'Stress Testing Data'!K128-1</f>
        <v>-1.0826494132214037E-2</v>
      </c>
      <c r="AU135">
        <f>'Stress Testing Data'!L133/'Stress Testing Data'!L128-1</f>
        <v>-1.1693617435147741E-2</v>
      </c>
      <c r="AV135">
        <f>'Stress Testing Data'!M133/'Stress Testing Data'!M128-1</f>
        <v>-1.3500203024289226E-3</v>
      </c>
      <c r="AW135">
        <f>'Stress Testing Data'!N133/'Stress Testing Data'!N128-1</f>
        <v>-1.0039036505838483E-2</v>
      </c>
      <c r="AX135">
        <f>'Stress Testing Data'!O133/'Stress Testing Data'!O128-1</f>
        <v>-5.4535923735791192E-3</v>
      </c>
      <c r="AY135">
        <f>'Stress Testing Data'!P133/'Stress Testing Data'!P128-1</f>
        <v>-0.11453582222222225</v>
      </c>
      <c r="AZ135">
        <f>'Stress Testing Data'!Q133/'Stress Testing Data'!Q128-1</f>
        <v>-2.4541402359860021E-3</v>
      </c>
      <c r="BA135">
        <f>'Stress Testing Data'!R133/'Stress Testing Data'!R128-1</f>
        <v>-7.6118241098207529E-3</v>
      </c>
      <c r="BB135">
        <f>'Stress Testing Data'!S133/'Stress Testing Data'!S128-1</f>
        <v>6.3298856452509433E-4</v>
      </c>
      <c r="BC135">
        <f>'Stress Testing Data'!T133/'Stress Testing Data'!T128-1</f>
        <v>-1.3615101038412014E-2</v>
      </c>
      <c r="BD135">
        <f>'Stress Testing Data'!U133/'Stress Testing Data'!U128-1</f>
        <v>-9.8760523981411552E-4</v>
      </c>
      <c r="BE135">
        <f>'Stress Testing Data'!V133/'Stress Testing Data'!V128-1</f>
        <v>-9.6679882611876433E-3</v>
      </c>
      <c r="BF135" s="29">
        <v>39261</v>
      </c>
      <c r="BI135" s="90">
        <v>39812</v>
      </c>
      <c r="BJ135" s="89">
        <f>$B$5*('Stress Testing Data'!H526-'Stress Testing Data'!H525)+$B$6*('Stress Testing Data'!I526-'Stress Testing Data'!I525)+$B$7*('Stress Testing Data'!J526-'Stress Testing Data'!J525)+$B$8*('Stress Testing Data'!K526-'Stress Testing Data'!K525)+$B$9*('Stress Testing Data'!L526-'Stress Testing Data'!L525)+$B$10*('Stress Testing Data'!M526-'Stress Testing Data'!M525)+$B$11*('Stress Testing Data'!N526-'Stress Testing Data'!N525)+$B$12*('Stress Testing Data'!O526-'Stress Testing Data'!O525)+$B$13*('Stress Testing Data'!P526-'Stress Testing Data'!P525)+$B$14*('Stress Testing Data'!Q526-'Stress Testing Data'!Q525)+$B$15*('Stress Testing Data'!R526-'Stress Testing Data'!R525)+$B$16*('Stress Testing Data'!S526-'Stress Testing Data'!S525)+$B$17*('Stress Testing Data'!T526-'Stress Testing Data'!T525)+$B$18*('Stress Testing Data'!U526-'Stress Testing Data'!U525)+$B$19*('Stress Testing Data'!V526-'Stress Testing Data'!V525)</f>
        <v>898.74849449843168</v>
      </c>
    </row>
    <row r="136" spans="5:62" x14ac:dyDescent="0.25">
      <c r="E136">
        <f>'Stress Testing Data'!H130/'Stress Testing Data'!H129-1</f>
        <v>2.2294530261699474E-3</v>
      </c>
      <c r="F136">
        <f>'Stress Testing Data'!I130/'Stress Testing Data'!I129-1</f>
        <v>-5.1967108148132102E-4</v>
      </c>
      <c r="G136">
        <f>'Stress Testing Data'!J130/'Stress Testing Data'!J129-1</f>
        <v>-2.0005360601837996E-4</v>
      </c>
      <c r="H136">
        <f>'Stress Testing Data'!K130/'Stress Testing Data'!K129-1</f>
        <v>-3.2079039581859314E-3</v>
      </c>
      <c r="I136">
        <f>'Stress Testing Data'!L130/'Stress Testing Data'!L129-1</f>
        <v>-4.8788369982233348E-3</v>
      </c>
      <c r="J136">
        <f>'Stress Testing Data'!M130/'Stress Testing Data'!M129-1</f>
        <v>-7.8107161381200108E-3</v>
      </c>
      <c r="K136">
        <f>'Stress Testing Data'!N130/'Stress Testing Data'!N129-1</f>
        <v>2.8659206088181843E-3</v>
      </c>
      <c r="L136">
        <f>'Stress Testing Data'!O130/'Stress Testing Data'!O129-1</f>
        <v>1.8961386386018297E-3</v>
      </c>
      <c r="M136">
        <f>'Stress Testing Data'!P130/'Stress Testing Data'!P129-1</f>
        <v>-2.5241319358396908E-2</v>
      </c>
      <c r="N136">
        <f>'Stress Testing Data'!Q130/'Stress Testing Data'!Q129-1</f>
        <v>-4.7714389838025006E-3</v>
      </c>
      <c r="O136">
        <f>'Stress Testing Data'!R130/'Stress Testing Data'!R129-1</f>
        <v>-1.0063344424095622E-2</v>
      </c>
      <c r="P136">
        <f>'Stress Testing Data'!S130/'Stress Testing Data'!S129-1</f>
        <v>-1.3228553669138998E-3</v>
      </c>
      <c r="Q136">
        <f>'Stress Testing Data'!T130/'Stress Testing Data'!T129-1</f>
        <v>-6.4829954802868572E-3</v>
      </c>
      <c r="R136">
        <f>'Stress Testing Data'!U130/'Stress Testing Data'!U129-1</f>
        <v>-1.552647264352558E-3</v>
      </c>
      <c r="S136">
        <f>'Stress Testing Data'!V130/'Stress Testing Data'!V129-1</f>
        <v>-5.4507784501437451E-3</v>
      </c>
      <c r="T136" s="29">
        <v>39258</v>
      </c>
      <c r="X136">
        <f>'Stress Testing Data'!H131/'Stress Testing Data'!H129-1</f>
        <v>4.9542118933152413E-3</v>
      </c>
      <c r="Y136">
        <f>'Stress Testing Data'!I131/'Stress Testing Data'!I129-1</f>
        <v>-1.1878449004841807E-3</v>
      </c>
      <c r="Z136">
        <f>'Stress Testing Data'!J131/'Stress Testing Data'!J129-1</f>
        <v>0</v>
      </c>
      <c r="AA136">
        <f>'Stress Testing Data'!K131/'Stress Testing Data'!K129-1</f>
        <v>-6.4357120968346893E-3</v>
      </c>
      <c r="AB136">
        <f>'Stress Testing Data'!L131/'Stress Testing Data'!L129-1</f>
        <v>-2.5919049008911177E-3</v>
      </c>
      <c r="AC136">
        <f>'Stress Testing Data'!M131/'Stress Testing Data'!M129-1</f>
        <v>-8.7977656016817729E-3</v>
      </c>
      <c r="AD136">
        <f>'Stress Testing Data'!N131/'Stress Testing Data'!N129-1</f>
        <v>-1.9675236999895707E-2</v>
      </c>
      <c r="AE136">
        <f>'Stress Testing Data'!O131/'Stress Testing Data'!O129-1</f>
        <v>-1.2368388851382583E-2</v>
      </c>
      <c r="AF136">
        <f>'Stress Testing Data'!P131/'Stress Testing Data'!P129-1</f>
        <v>-2.7533066165594033E-2</v>
      </c>
      <c r="AG136">
        <f>'Stress Testing Data'!Q131/'Stress Testing Data'!Q129-1</f>
        <v>-2.8071885524103557E-3</v>
      </c>
      <c r="AH136">
        <f>'Stress Testing Data'!R131/'Stress Testing Data'!R129-1</f>
        <v>-6.5065290326680181E-3</v>
      </c>
      <c r="AI136">
        <f>'Stress Testing Data'!S131/'Stress Testing Data'!S129-1</f>
        <v>-1.5037258489134508E-3</v>
      </c>
      <c r="AJ136">
        <f>'Stress Testing Data'!T131/'Stress Testing Data'!T129-1</f>
        <v>-1.1345169637528407E-2</v>
      </c>
      <c r="AK136">
        <f>'Stress Testing Data'!U131/'Stress Testing Data'!U129-1</f>
        <v>-2.095859098641073E-3</v>
      </c>
      <c r="AL136">
        <f>'Stress Testing Data'!V131/'Stress Testing Data'!V129-1</f>
        <v>-8.3857760897497746E-3</v>
      </c>
      <c r="AM136" s="29">
        <v>39259</v>
      </c>
      <c r="AQ136">
        <f>'Stress Testing Data'!H134/'Stress Testing Data'!H129-1</f>
        <v>5.6974013514905497E-3</v>
      </c>
      <c r="AR136">
        <f>'Stress Testing Data'!I134/'Stress Testing Data'!I129-1</f>
        <v>5.3452135523350819E-3</v>
      </c>
      <c r="AS136">
        <f>'Stress Testing Data'!J134/'Stress Testing Data'!J129-1</f>
        <v>4.176678042790094E-3</v>
      </c>
      <c r="AT136">
        <f>'Stress Testing Data'!K134/'Stress Testing Data'!K129-1</f>
        <v>5.2571408887769344E-4</v>
      </c>
      <c r="AU136">
        <f>'Stress Testing Data'!L134/'Stress Testing Data'!L129-1</f>
        <v>2.8186848819897747E-3</v>
      </c>
      <c r="AV136">
        <f>'Stress Testing Data'!M134/'Stress Testing Data'!M129-1</f>
        <v>-1.0782097513930999E-2</v>
      </c>
      <c r="AW136">
        <f>'Stress Testing Data'!N134/'Stress Testing Data'!N129-1</f>
        <v>-2.6681404545958465E-3</v>
      </c>
      <c r="AX136">
        <f>'Stress Testing Data'!O134/'Stress Testing Data'!O129-1</f>
        <v>-4.2944689355980392E-3</v>
      </c>
      <c r="AY136">
        <f>'Stress Testing Data'!P134/'Stress Testing Data'!P129-1</f>
        <v>-9.9383552627060667E-2</v>
      </c>
      <c r="AZ136">
        <f>'Stress Testing Data'!Q134/'Stress Testing Data'!Q129-1</f>
        <v>-3.0828404705138812E-3</v>
      </c>
      <c r="BA136">
        <f>'Stress Testing Data'!R134/'Stress Testing Data'!R129-1</f>
        <v>-1.6483085539627296E-2</v>
      </c>
      <c r="BB136">
        <f>'Stress Testing Data'!S134/'Stress Testing Data'!S129-1</f>
        <v>4.1792184693354439E-3</v>
      </c>
      <c r="BC136">
        <f>'Stress Testing Data'!T134/'Stress Testing Data'!T129-1</f>
        <v>-1.1547748151917836E-2</v>
      </c>
      <c r="BD136">
        <f>'Stress Testing Data'!U134/'Stress Testing Data'!U129-1</f>
        <v>2.3297377116533458E-3</v>
      </c>
      <c r="BE136">
        <f>'Stress Testing Data'!V134/'Stress Testing Data'!V129-1</f>
        <v>-5.0314816483874036E-3</v>
      </c>
      <c r="BF136" s="29">
        <v>39262</v>
      </c>
      <c r="BI136" s="90">
        <v>39813</v>
      </c>
      <c r="BJ136" s="89">
        <f>$B$5*('Stress Testing Data'!H527-'Stress Testing Data'!H526)+$B$6*('Stress Testing Data'!I527-'Stress Testing Data'!I526)+$B$7*('Stress Testing Data'!J527-'Stress Testing Data'!J526)+$B$8*('Stress Testing Data'!K527-'Stress Testing Data'!K526)+$B$9*('Stress Testing Data'!L527-'Stress Testing Data'!L526)+$B$10*('Stress Testing Data'!M527-'Stress Testing Data'!M526)+$B$11*('Stress Testing Data'!N527-'Stress Testing Data'!N526)+$B$12*('Stress Testing Data'!O527-'Stress Testing Data'!O526)+$B$13*('Stress Testing Data'!P527-'Stress Testing Data'!P526)+$B$14*('Stress Testing Data'!Q527-'Stress Testing Data'!Q526)+$B$15*('Stress Testing Data'!R527-'Stress Testing Data'!R526)+$B$16*('Stress Testing Data'!S527-'Stress Testing Data'!S526)+$B$17*('Stress Testing Data'!T527-'Stress Testing Data'!T526)+$B$18*('Stress Testing Data'!U527-'Stress Testing Data'!U526)+$B$19*('Stress Testing Data'!V527-'Stress Testing Data'!V526)</f>
        <v>11493.747022002935</v>
      </c>
    </row>
    <row r="137" spans="5:62" x14ac:dyDescent="0.25">
      <c r="E137">
        <f>'Stress Testing Data'!H131/'Stress Testing Data'!H130-1</f>
        <v>2.7186976584234746E-3</v>
      </c>
      <c r="F137">
        <f>'Stress Testing Data'!I131/'Stress Testing Data'!I130-1</f>
        <v>-6.6852123015348486E-4</v>
      </c>
      <c r="G137">
        <f>'Stress Testing Data'!J131/'Stress Testing Data'!J130-1</f>
        <v>2.0009363547179859E-4</v>
      </c>
      <c r="H137">
        <f>'Stress Testing Data'!K131/'Stress Testing Data'!K130-1</f>
        <v>-3.2381959602871824E-3</v>
      </c>
      <c r="I137">
        <f>'Stress Testing Data'!L131/'Stress Testing Data'!L130-1</f>
        <v>2.2981443691074688E-3</v>
      </c>
      <c r="J137">
        <f>'Stress Testing Data'!M131/'Stress Testing Data'!M130-1</f>
        <v>-9.9481971798753843E-4</v>
      </c>
      <c r="K137">
        <f>'Stress Testing Data'!N131/'Stress Testing Data'!N130-1</f>
        <v>-2.2476741053310212E-2</v>
      </c>
      <c r="L137">
        <f>'Stress Testing Data'!O131/'Stress Testing Data'!O130-1</f>
        <v>-1.4237531157039296E-2</v>
      </c>
      <c r="M137">
        <f>'Stress Testing Data'!P131/'Stress Testing Data'!P130-1</f>
        <v>-2.3510914575171071E-3</v>
      </c>
      <c r="N137">
        <f>'Stress Testing Data'!Q131/'Stress Testing Data'!Q130-1</f>
        <v>1.9736676662358565E-3</v>
      </c>
      <c r="O137">
        <f>'Stress Testing Data'!R131/'Stress Testing Data'!R130-1</f>
        <v>3.5929727133483524E-3</v>
      </c>
      <c r="P137">
        <f>'Stress Testing Data'!S131/'Stress Testing Data'!S130-1</f>
        <v>-1.8111006442034228E-4</v>
      </c>
      <c r="Q137">
        <f>'Stress Testing Data'!T131/'Stress Testing Data'!T130-1</f>
        <v>-4.8939012972324392E-3</v>
      </c>
      <c r="R137">
        <f>'Stress Testing Data'!U131/'Stress Testing Data'!U130-1</f>
        <v>-5.4405656222145105E-4</v>
      </c>
      <c r="S137">
        <f>'Stress Testing Data'!V131/'Stress Testing Data'!V130-1</f>
        <v>-2.9510833410862913E-3</v>
      </c>
      <c r="T137" s="29">
        <v>39259</v>
      </c>
      <c r="X137">
        <f>'Stress Testing Data'!H132/'Stress Testing Data'!H130-1</f>
        <v>9.2683397863366768E-3</v>
      </c>
      <c r="Y137">
        <f>'Stress Testing Data'!I132/'Stress Testing Data'!I130-1</f>
        <v>-7.4281120526586975E-4</v>
      </c>
      <c r="Z137">
        <f>'Stress Testing Data'!J132/'Stress Testing Data'!J130-1</f>
        <v>-5.0032354932116885E-4</v>
      </c>
      <c r="AA137">
        <f>'Stress Testing Data'!K132/'Stress Testing Data'!K130-1</f>
        <v>5.741968326953506E-3</v>
      </c>
      <c r="AB137">
        <f>'Stress Testing Data'!L132/'Stress Testing Data'!L130-1</f>
        <v>-2.376407083141352E-3</v>
      </c>
      <c r="AC137">
        <f>'Stress Testing Data'!M132/'Stress Testing Data'!M130-1</f>
        <v>-5.7144884889953618E-3</v>
      </c>
      <c r="AD137">
        <f>'Stress Testing Data'!N132/'Stress Testing Data'!N130-1</f>
        <v>-2.1068886176688451E-2</v>
      </c>
      <c r="AE137">
        <f>'Stress Testing Data'!O132/'Stress Testing Data'!O130-1</f>
        <v>-1.7299457250308681E-2</v>
      </c>
      <c r="AF137">
        <f>'Stress Testing Data'!P132/'Stress Testing Data'!P130-1</f>
        <v>-3.7661264569220698E-2</v>
      </c>
      <c r="AG137">
        <f>'Stress Testing Data'!Q132/'Stress Testing Data'!Q130-1</f>
        <v>-2.0071974280907456E-3</v>
      </c>
      <c r="AH137">
        <f>'Stress Testing Data'!R132/'Stress Testing Data'!R130-1</f>
        <v>-2.3661753264710983E-3</v>
      </c>
      <c r="AI137">
        <f>'Stress Testing Data'!S132/'Stress Testing Data'!S130-1</f>
        <v>-2.6321744990794871E-3</v>
      </c>
      <c r="AJ137">
        <f>'Stress Testing Data'!T132/'Stress Testing Data'!T130-1</f>
        <v>-1.3458398727474785E-2</v>
      </c>
      <c r="AK137">
        <f>'Stress Testing Data'!U132/'Stress Testing Data'!U130-1</f>
        <v>-3.1785529278176572E-3</v>
      </c>
      <c r="AL137">
        <f>'Stress Testing Data'!V132/'Stress Testing Data'!V130-1</f>
        <v>-8.010060379808448E-3</v>
      </c>
      <c r="AM137" s="29">
        <v>39260</v>
      </c>
      <c r="AQ137">
        <f>'Stress Testing Data'!H135/'Stress Testing Data'!H130-1</f>
        <v>1.0256978042447962E-2</v>
      </c>
      <c r="AR137">
        <f>'Stress Testing Data'!I135/'Stress Testing Data'!I130-1</f>
        <v>1.1958737984216317E-2</v>
      </c>
      <c r="AS137">
        <f>'Stress Testing Data'!J135/'Stress Testing Data'!J130-1</f>
        <v>8.9052701264078493E-3</v>
      </c>
      <c r="AT137">
        <f>'Stress Testing Data'!K135/'Stress Testing Data'!K130-1</f>
        <v>1.4481861750361924E-2</v>
      </c>
      <c r="AU137">
        <f>'Stress Testing Data'!L135/'Stress Testing Data'!L130-1</f>
        <v>1.6963678368457469E-2</v>
      </c>
      <c r="AV137">
        <f>'Stress Testing Data'!M135/'Stress Testing Data'!M130-1</f>
        <v>-2.9947726952316289E-3</v>
      </c>
      <c r="AW137">
        <f>'Stress Testing Data'!N135/'Stress Testing Data'!N130-1</f>
        <v>5.8089339211497837E-3</v>
      </c>
      <c r="AX137">
        <f>'Stress Testing Data'!O135/'Stress Testing Data'!O130-1</f>
        <v>7.0908253977923774E-3</v>
      </c>
      <c r="AY137">
        <f>'Stress Testing Data'!P135/'Stress Testing Data'!P130-1</f>
        <v>-7.2938416971931375E-2</v>
      </c>
      <c r="AZ137">
        <f>'Stress Testing Data'!Q135/'Stress Testing Data'!Q130-1</f>
        <v>6.6168337934113808E-4</v>
      </c>
      <c r="BA137">
        <f>'Stress Testing Data'!R135/'Stress Testing Data'!R130-1</f>
        <v>-1.3145260616511001E-2</v>
      </c>
      <c r="BB137">
        <f>'Stress Testing Data'!S135/'Stress Testing Data'!S130-1</f>
        <v>3.6300982275319083E-3</v>
      </c>
      <c r="BC137">
        <f>'Stress Testing Data'!T135/'Stress Testing Data'!T130-1</f>
        <v>-1.9371899257839442E-2</v>
      </c>
      <c r="BD137">
        <f>'Stress Testing Data'!U135/'Stress Testing Data'!U130-1</f>
        <v>2.2445789225697954E-3</v>
      </c>
      <c r="BE137">
        <f>'Stress Testing Data'!V135/'Stress Testing Data'!V130-1</f>
        <v>-7.1669511473482217E-3</v>
      </c>
      <c r="BF137" s="29">
        <v>39265</v>
      </c>
    </row>
    <row r="138" spans="5:62" x14ac:dyDescent="0.25">
      <c r="E138">
        <f>'Stress Testing Data'!H132/'Stress Testing Data'!H131-1</f>
        <v>6.5318839104209214E-3</v>
      </c>
      <c r="F138">
        <f>'Stress Testing Data'!I132/'Stress Testing Data'!I131-1</f>
        <v>-7.4339672761936093E-5</v>
      </c>
      <c r="G138">
        <f>'Stress Testing Data'!J132/'Stress Testing Data'!J131-1</f>
        <v>-7.002770638093736E-4</v>
      </c>
      <c r="H138">
        <f>'Stress Testing Data'!K132/'Stress Testing Data'!K131-1</f>
        <v>9.0093382900966468E-3</v>
      </c>
      <c r="I138">
        <f>'Stress Testing Data'!L132/'Stress Testing Data'!L131-1</f>
        <v>-4.6638332900348356E-3</v>
      </c>
      <c r="J138">
        <f>'Stress Testing Data'!M132/'Stress Testing Data'!M131-1</f>
        <v>-4.7243686661119222E-3</v>
      </c>
      <c r="K138">
        <f>'Stress Testing Data'!N132/'Stress Testing Data'!N131-1</f>
        <v>1.4402264741391058E-3</v>
      </c>
      <c r="L138">
        <f>'Stress Testing Data'!O132/'Stress Testing Data'!O131-1</f>
        <v>-3.1061500006824838E-3</v>
      </c>
      <c r="M138">
        <f>'Stress Testing Data'!P132/'Stress Testing Data'!P131-1</f>
        <v>-3.5393386199650156E-2</v>
      </c>
      <c r="N138">
        <f>'Stress Testing Data'!Q132/'Stress Testing Data'!Q131-1</f>
        <v>-3.9730236659799578E-3</v>
      </c>
      <c r="O138">
        <f>'Stress Testing Data'!R132/'Stress Testing Data'!R131-1</f>
        <v>-5.9378136374431678E-3</v>
      </c>
      <c r="P138">
        <f>'Stress Testing Data'!S132/'Stress Testing Data'!S131-1</f>
        <v>-2.4515084275084087E-3</v>
      </c>
      <c r="Q138">
        <f>'Stress Testing Data'!T132/'Stress Testing Data'!T131-1</f>
        <v>-8.6066173661353274E-3</v>
      </c>
      <c r="R138">
        <f>'Stress Testing Data'!U132/'Stress Testing Data'!U131-1</f>
        <v>-2.635930460860969E-3</v>
      </c>
      <c r="S138">
        <f>'Stress Testing Data'!V132/'Stress Testing Data'!V131-1</f>
        <v>-5.0739506900771003E-3</v>
      </c>
      <c r="T138" s="29">
        <v>39260</v>
      </c>
      <c r="X138">
        <f>'Stress Testing Data'!H133/'Stress Testing Data'!H131-1</f>
        <v>8.6268432330638412E-4</v>
      </c>
      <c r="Y138">
        <f>'Stress Testing Data'!I133/'Stress Testing Data'!I131-1</f>
        <v>-2.9727008595492599E-4</v>
      </c>
      <c r="Z138">
        <f>'Stress Testing Data'!J133/'Stress Testing Data'!J131-1</f>
        <v>1.0504752242106452E-3</v>
      </c>
      <c r="AA138">
        <f>'Stress Testing Data'!K133/'Stress Testing Data'!K131-1</f>
        <v>8.5873347421923096E-3</v>
      </c>
      <c r="AB138">
        <f>'Stress Testing Data'!L133/'Stress Testing Data'!L131-1</f>
        <v>-4.221708941441138E-3</v>
      </c>
      <c r="AC138">
        <f>'Stress Testing Data'!M133/'Stress Testing Data'!M131-1</f>
        <v>5.7315527266368349E-3</v>
      </c>
      <c r="AD138">
        <f>'Stress Testing Data'!N133/'Stress Testing Data'!N131-1</f>
        <v>-1.3611131776809504E-3</v>
      </c>
      <c r="AE138">
        <f>'Stress Testing Data'!O133/'Stress Testing Data'!O131-1</f>
        <v>5.3797149171035397E-3</v>
      </c>
      <c r="AF138">
        <f>'Stress Testing Data'!P133/'Stress Testing Data'!P131-1</f>
        <v>-4.6468374442866334E-2</v>
      </c>
      <c r="AG138">
        <f>'Stress Testing Data'!Q133/'Stress Testing Data'!Q131-1</f>
        <v>5.7360331037163981E-3</v>
      </c>
      <c r="AH138">
        <f>'Stress Testing Data'!R133/'Stress Testing Data'!R131-1</f>
        <v>1.833732890572648E-3</v>
      </c>
      <c r="AI138">
        <f>'Stress Testing Data'!S133/'Stress Testing Data'!S131-1</f>
        <v>2.9712419323610906E-3</v>
      </c>
      <c r="AJ138">
        <f>'Stress Testing Data'!T133/'Stress Testing Data'!T131-1</f>
        <v>-5.3278734177165665E-3</v>
      </c>
      <c r="AK138">
        <f>'Stress Testing Data'!U133/'Stress Testing Data'!U131-1</f>
        <v>1.0084818053330835E-3</v>
      </c>
      <c r="AL138">
        <f>'Stress Testing Data'!V133/'Stress Testing Data'!V131-1</f>
        <v>-3.8055033420538731E-3</v>
      </c>
      <c r="AM138" s="29">
        <v>39261</v>
      </c>
      <c r="AQ138">
        <f>'Stress Testing Data'!H136/'Stress Testing Data'!H131-1</f>
        <v>7.2714096016213148E-3</v>
      </c>
      <c r="AR138">
        <f>'Stress Testing Data'!I136/'Stress Testing Data'!I131-1</f>
        <v>1.1520788571148133E-2</v>
      </c>
      <c r="AS138">
        <f>'Stress Testing Data'!J136/'Stress Testing Data'!J131-1</f>
        <v>8.9035482235031438E-3</v>
      </c>
      <c r="AT138">
        <f>'Stress Testing Data'!K136/'Stress Testing Data'!K131-1</f>
        <v>2.1421524797512248E-2</v>
      </c>
      <c r="AU138">
        <f>'Stress Testing Data'!L136/'Stress Testing Data'!L131-1</f>
        <v>1.381271108023463E-2</v>
      </c>
      <c r="AV138">
        <f>'Stress Testing Data'!M136/'Stress Testing Data'!M131-1</f>
        <v>1.6032004515880161E-2</v>
      </c>
      <c r="AW138">
        <f>'Stress Testing Data'!N136/'Stress Testing Data'!N131-1</f>
        <v>3.2018480351494683E-2</v>
      </c>
      <c r="AX138">
        <f>'Stress Testing Data'!O136/'Stress Testing Data'!O131-1</f>
        <v>1.3871457129120079E-2</v>
      </c>
      <c r="AY138">
        <f>'Stress Testing Data'!P136/'Stress Testing Data'!P131-1</f>
        <v>-0.10028317533821118</v>
      </c>
      <c r="AZ138">
        <f>'Stress Testing Data'!Q136/'Stress Testing Data'!Q131-1</f>
        <v>2.0638306285110097E-3</v>
      </c>
      <c r="BA138">
        <f>'Stress Testing Data'!R136/'Stress Testing Data'!R131-1</f>
        <v>-9.2577695479090227E-3</v>
      </c>
      <c r="BB138">
        <f>'Stress Testing Data'!S136/'Stress Testing Data'!S131-1</f>
        <v>6.4440303343120675E-3</v>
      </c>
      <c r="BC138">
        <f>'Stress Testing Data'!T136/'Stress Testing Data'!T131-1</f>
        <v>-3.8934534754490047E-3</v>
      </c>
      <c r="BD138">
        <f>'Stress Testing Data'!U136/'Stress Testing Data'!U131-1</f>
        <v>3.1307965707623175E-3</v>
      </c>
      <c r="BE138">
        <f>'Stress Testing Data'!V136/'Stress Testing Data'!V131-1</f>
        <v>2.9598180107104355E-3</v>
      </c>
      <c r="BF138" s="29">
        <v>39266</v>
      </c>
    </row>
    <row r="139" spans="5:62" x14ac:dyDescent="0.25">
      <c r="E139">
        <f>'Stress Testing Data'!H133/'Stress Testing Data'!H132-1</f>
        <v>-5.6324093431490141E-3</v>
      </c>
      <c r="F139">
        <f>'Stress Testing Data'!I133/'Stress Testing Data'!I132-1</f>
        <v>-2.2294698699909521E-4</v>
      </c>
      <c r="G139">
        <f>'Stress Testing Data'!J133/'Stress Testing Data'!J132-1</f>
        <v>1.7519791588411771E-3</v>
      </c>
      <c r="H139">
        <f>'Stress Testing Data'!K133/'Stress Testing Data'!K132-1</f>
        <v>-4.1823552259623309E-4</v>
      </c>
      <c r="I139">
        <f>'Stress Testing Data'!L133/'Stress Testing Data'!L132-1</f>
        <v>4.441960047076865E-4</v>
      </c>
      <c r="J139">
        <f>'Stress Testing Data'!M133/'Stress Testing Data'!M132-1</f>
        <v>1.0505553500526732E-2</v>
      </c>
      <c r="K139">
        <f>'Stress Testing Data'!N133/'Stress Testing Data'!N132-1</f>
        <v>-2.7973108906189648E-3</v>
      </c>
      <c r="L139">
        <f>'Stress Testing Data'!O133/'Stress Testing Data'!O132-1</f>
        <v>8.5123054152576039E-3</v>
      </c>
      <c r="M139">
        <f>'Stress Testing Data'!P133/'Stress Testing Data'!P132-1</f>
        <v>-1.1481352174834258E-2</v>
      </c>
      <c r="N139">
        <f>'Stress Testing Data'!Q133/'Stress Testing Data'!Q132-1</f>
        <v>9.7477849499936209E-3</v>
      </c>
      <c r="O139">
        <f>'Stress Testing Data'!R133/'Stress Testing Data'!R132-1</f>
        <v>7.8179681660091038E-3</v>
      </c>
      <c r="P139">
        <f>'Stress Testing Data'!S133/'Stress Testing Data'!S132-1</f>
        <v>5.4360769483208227E-3</v>
      </c>
      <c r="Q139">
        <f>'Stress Testing Data'!T133/'Stress Testing Data'!T132-1</f>
        <v>3.3072078206817235E-3</v>
      </c>
      <c r="R139">
        <f>'Stress Testing Data'!U133/'Stress Testing Data'!U132-1</f>
        <v>3.6540440722694356E-3</v>
      </c>
      <c r="S139">
        <f>'Stress Testing Data'!V133/'Stress Testing Data'!V132-1</f>
        <v>1.274916210006749E-3</v>
      </c>
      <c r="T139" s="29">
        <v>39261</v>
      </c>
      <c r="X139">
        <f>'Stress Testing Data'!H134/'Stress Testing Data'!H132-1</f>
        <v>-5.7547687378930457E-3</v>
      </c>
      <c r="Y139">
        <f>'Stress Testing Data'!I134/'Stress Testing Data'!I132-1</f>
        <v>6.6156594206532304E-3</v>
      </c>
      <c r="Z139">
        <f>'Stress Testing Data'!J134/'Stress Testing Data'!J132-1</f>
        <v>4.8803727196777835E-3</v>
      </c>
      <c r="AA139">
        <f>'Stress Testing Data'!K134/'Stress Testing Data'!K132-1</f>
        <v>-1.984937200246617E-3</v>
      </c>
      <c r="AB139">
        <f>'Stress Testing Data'!L134/'Stress Testing Data'!L132-1</f>
        <v>1.0135754720014489E-2</v>
      </c>
      <c r="AC139">
        <f>'Stress Testing Data'!M134/'Stress Testing Data'!M132-1</f>
        <v>2.7353469021496046E-3</v>
      </c>
      <c r="AD139">
        <f>'Stress Testing Data'!N134/'Stress Testing Data'!N132-1</f>
        <v>1.5885326096206631E-2</v>
      </c>
      <c r="AE139">
        <f>'Stress Testing Data'!O134/'Stress Testing Data'!O132-1</f>
        <v>1.1316332114749361E-2</v>
      </c>
      <c r="AF139">
        <f>'Stress Testing Data'!P134/'Stress Testing Data'!P132-1</f>
        <v>-3.9903701373701139E-2</v>
      </c>
      <c r="AG139">
        <f>'Stress Testing Data'!Q134/'Stress Testing Data'!Q132-1</f>
        <v>3.7113410082889597E-3</v>
      </c>
      <c r="AH139">
        <f>'Stress Testing Data'!R134/'Stress Testing Data'!R132-1</f>
        <v>-4.1285955779970518E-3</v>
      </c>
      <c r="AI139">
        <f>'Stress Testing Data'!S134/'Stress Testing Data'!S132-1</f>
        <v>8.1630229250988506E-3</v>
      </c>
      <c r="AJ139">
        <f>'Stress Testing Data'!T134/'Stress Testing Data'!T132-1</f>
        <v>8.4746522799430402E-3</v>
      </c>
      <c r="AK139">
        <f>'Stress Testing Data'!U134/'Stress Testing Data'!U132-1</f>
        <v>7.089509633711133E-3</v>
      </c>
      <c r="AL139">
        <f>'Stress Testing Data'!V134/'Stress Testing Data'!V132-1</f>
        <v>8.4997386211012049E-3</v>
      </c>
      <c r="AM139" s="29">
        <v>39262</v>
      </c>
      <c r="AQ139">
        <f>'Stress Testing Data'!H137/'Stress Testing Data'!H132-1</f>
        <v>-1.2243921913951406E-3</v>
      </c>
      <c r="AR139">
        <f>'Stress Testing Data'!I137/'Stress Testing Data'!I132-1</f>
        <v>1.1893282472591915E-2</v>
      </c>
      <c r="AS139">
        <f>'Stress Testing Data'!J137/'Stress Testing Data'!J132-1</f>
        <v>9.3602981747875624E-3</v>
      </c>
      <c r="AT139">
        <f>'Stress Testing Data'!K137/'Stress Testing Data'!K132-1</f>
        <v>1.230135939916055E-2</v>
      </c>
      <c r="AU139">
        <f>'Stress Testing Data'!L137/'Stress Testing Data'!L132-1</f>
        <v>1.6859128908697008E-2</v>
      </c>
      <c r="AV139">
        <f>'Stress Testing Data'!M137/'Stress Testing Data'!M132-1</f>
        <v>2.4027135288251733E-2</v>
      </c>
      <c r="AW139">
        <f>'Stress Testing Data'!N137/'Stress Testing Data'!N132-1</f>
        <v>3.0551726005689117E-2</v>
      </c>
      <c r="AX139">
        <f>'Stress Testing Data'!O137/'Stress Testing Data'!O132-1</f>
        <v>1.8616614866153069E-2</v>
      </c>
      <c r="AY139">
        <f>'Stress Testing Data'!P137/'Stress Testing Data'!P132-1</f>
        <v>-6.7270727994398483E-2</v>
      </c>
      <c r="AZ139">
        <f>'Stress Testing Data'!Q137/'Stress Testing Data'!Q132-1</f>
        <v>6.0609345308200169E-3</v>
      </c>
      <c r="BA139">
        <f>'Stress Testing Data'!R137/'Stress Testing Data'!R132-1</f>
        <v>-3.3397869429216964E-3</v>
      </c>
      <c r="BB139">
        <f>'Stress Testing Data'!S137/'Stress Testing Data'!S132-1</f>
        <v>1.1022070812041207E-2</v>
      </c>
      <c r="BC139">
        <f>'Stress Testing Data'!T137/'Stress Testing Data'!T132-1</f>
        <v>1.2608588135191168E-2</v>
      </c>
      <c r="BD139">
        <f>'Stress Testing Data'!U137/'Stress Testing Data'!U132-1</f>
        <v>9.6982753639289765E-3</v>
      </c>
      <c r="BE139">
        <f>'Stress Testing Data'!V137/'Stress Testing Data'!V132-1</f>
        <v>1.3599646641992535E-2</v>
      </c>
      <c r="BF139" s="29">
        <v>39267</v>
      </c>
    </row>
    <row r="140" spans="5:62" x14ac:dyDescent="0.25">
      <c r="E140">
        <f>'Stress Testing Data'!H134/'Stress Testing Data'!H133-1</f>
        <v>-1.230524766633323E-4</v>
      </c>
      <c r="F140">
        <f>'Stress Testing Data'!I134/'Stress Testing Data'!I133-1</f>
        <v>6.8401313943373676E-3</v>
      </c>
      <c r="G140">
        <f>'Stress Testing Data'!J134/'Stress Testing Data'!J133-1</f>
        <v>3.1229222661117717E-3</v>
      </c>
      <c r="H140">
        <f>'Stress Testing Data'!K134/'Stress Testing Data'!K133-1</f>
        <v>-1.5673572021088766E-3</v>
      </c>
      <c r="I140">
        <f>'Stress Testing Data'!L134/'Stress Testing Data'!L133-1</f>
        <v>9.6872556750393635E-3</v>
      </c>
      <c r="J140">
        <f>'Stress Testing Data'!M134/'Stress Testing Data'!M133-1</f>
        <v>-7.689424933351563E-3</v>
      </c>
      <c r="K140">
        <f>'Stress Testing Data'!N134/'Stress Testing Data'!N133-1</f>
        <v>1.8735044731489126E-2</v>
      </c>
      <c r="L140">
        <f>'Stress Testing Data'!O134/'Stress Testing Data'!O133-1</f>
        <v>2.7803594308521973E-3</v>
      </c>
      <c r="M140">
        <f>'Stress Testing Data'!P134/'Stress Testing Data'!P133-1</f>
        <v>-2.8752466391401721E-2</v>
      </c>
      <c r="N140">
        <f>'Stress Testing Data'!Q134/'Stress Testing Data'!Q133-1</f>
        <v>-5.9781700258976223E-3</v>
      </c>
      <c r="O140">
        <f>'Stress Testing Data'!R134/'Stress Testing Data'!R133-1</f>
        <v>-1.1853890406167356E-2</v>
      </c>
      <c r="P140">
        <f>'Stress Testing Data'!S134/'Stress Testing Data'!S133-1</f>
        <v>2.7122022367198628E-3</v>
      </c>
      <c r="Q140">
        <f>'Stress Testing Data'!T134/'Stress Testing Data'!T133-1</f>
        <v>5.1504109797892994E-3</v>
      </c>
      <c r="R140">
        <f>'Stress Testing Data'!U134/'Stress Testing Data'!U133-1</f>
        <v>3.4229579223359341E-3</v>
      </c>
      <c r="S140">
        <f>'Stress Testing Data'!V134/'Stress Testing Data'!V133-1</f>
        <v>7.215623096243684E-3</v>
      </c>
      <c r="T140" s="29">
        <v>39262</v>
      </c>
      <c r="X140">
        <f>'Stress Testing Data'!H135/'Stress Testing Data'!H133-1</f>
        <v>6.6494209710090679E-3</v>
      </c>
      <c r="Y140">
        <f>'Stress Testing Data'!I135/'Stress Testing Data'!I133-1</f>
        <v>1.2936822268613923E-2</v>
      </c>
      <c r="Z140">
        <f>'Stress Testing Data'!J135/'Stress Testing Data'!J133-1</f>
        <v>7.6449289563180756E-3</v>
      </c>
      <c r="AA140">
        <f>'Stress Testing Data'!K135/'Stress Testing Data'!K133-1</f>
        <v>9.1120422454367134E-3</v>
      </c>
      <c r="AB140">
        <f>'Stress Testing Data'!L135/'Stress Testing Data'!L133-1</f>
        <v>1.8933548635926112E-2</v>
      </c>
      <c r="AC140">
        <f>'Stress Testing Data'!M135/'Stress Testing Data'!M133-1</f>
        <v>-7.689424933351563E-3</v>
      </c>
      <c r="AD140">
        <f>'Stress Testing Data'!N135/'Stress Testing Data'!N133-1</f>
        <v>3.0338470647982563E-2</v>
      </c>
      <c r="AE140">
        <f>'Stress Testing Data'!O135/'Stress Testing Data'!O133-1</f>
        <v>1.616970224752956E-2</v>
      </c>
      <c r="AF140">
        <f>'Stress Testing Data'!P135/'Stress Testing Data'!P133-1</f>
        <v>-2.5468792831688569E-2</v>
      </c>
      <c r="AG140">
        <f>'Stress Testing Data'!Q135/'Stress Testing Data'!Q133-1</f>
        <v>-7.0052507202041925E-3</v>
      </c>
      <c r="AH140">
        <f>'Stress Testing Data'!R135/'Stress Testing Data'!R133-1</f>
        <v>-1.8478157507469506E-2</v>
      </c>
      <c r="AI140">
        <f>'Stress Testing Data'!S135/'Stress Testing Data'!S133-1</f>
        <v>8.3816633783473371E-4</v>
      </c>
      <c r="AJ140">
        <f>'Stress Testing Data'!T135/'Stress Testing Data'!T133-1</f>
        <v>-9.2707201164370368E-3</v>
      </c>
      <c r="AK140">
        <f>'Stress Testing Data'!U135/'Stress Testing Data'!U133-1</f>
        <v>1.7798767074967969E-3</v>
      </c>
      <c r="AL140">
        <f>'Stress Testing Data'!V135/'Stress Testing Data'!V133-1</f>
        <v>-4.2445794178780361E-4</v>
      </c>
      <c r="AM140" s="29">
        <v>39265</v>
      </c>
      <c r="AQ140">
        <f>'Stress Testing Data'!H138/'Stress Testing Data'!H133-1</f>
        <v>2.5859369024057166E-3</v>
      </c>
      <c r="AR140">
        <f>'Stress Testing Data'!I138/'Stress Testing Data'!I133-1</f>
        <v>1.1078043705581297E-2</v>
      </c>
      <c r="AS140">
        <f>'Stress Testing Data'!J138/'Stress Testing Data'!J133-1</f>
        <v>5.3465182109113663E-3</v>
      </c>
      <c r="AT140">
        <f>'Stress Testing Data'!K138/'Stress Testing Data'!K133-1</f>
        <v>1.3076929812102067E-2</v>
      </c>
      <c r="AU140">
        <f>'Stress Testing Data'!L138/'Stress Testing Data'!L133-1</f>
        <v>1.8528809354607212E-2</v>
      </c>
      <c r="AV140">
        <f>'Stress Testing Data'!M138/'Stress Testing Data'!M133-1</f>
        <v>1.4211774137789845E-2</v>
      </c>
      <c r="AW140">
        <f>'Stress Testing Data'!N138/'Stress Testing Data'!N133-1</f>
        <v>3.2857874188050529E-2</v>
      </c>
      <c r="AX140">
        <f>'Stress Testing Data'!O138/'Stress Testing Data'!O133-1</f>
        <v>3.3210058285906285E-3</v>
      </c>
      <c r="AY140">
        <f>'Stress Testing Data'!P138/'Stress Testing Data'!P133-1</f>
        <v>-4.3952451114766089E-2</v>
      </c>
      <c r="AZ140">
        <f>'Stress Testing Data'!Q138/'Stress Testing Data'!Q133-1</f>
        <v>3.5507396688421178E-3</v>
      </c>
      <c r="BA140">
        <f>'Stress Testing Data'!R138/'Stress Testing Data'!R133-1</f>
        <v>6.6242671013021504E-3</v>
      </c>
      <c r="BB140">
        <f>'Stress Testing Data'!S138/'Stress Testing Data'!S133-1</f>
        <v>1.0977917026609774E-2</v>
      </c>
      <c r="BC140">
        <f>'Stress Testing Data'!T138/'Stress Testing Data'!T133-1</f>
        <v>1.8335341275510952E-2</v>
      </c>
      <c r="BD140">
        <f>'Stress Testing Data'!U138/'Stress Testing Data'!U133-1</f>
        <v>8.4409420772417754E-3</v>
      </c>
      <c r="BE140">
        <f>'Stress Testing Data'!V138/'Stress Testing Data'!V133-1</f>
        <v>1.6553535901426608E-2</v>
      </c>
      <c r="BF140" s="29">
        <v>39268</v>
      </c>
    </row>
    <row r="141" spans="5:62" x14ac:dyDescent="0.25">
      <c r="E141">
        <f>'Stress Testing Data'!H135/'Stress Testing Data'!H134-1</f>
        <v>6.7733069198641083E-3</v>
      </c>
      <c r="F141">
        <f>'Stress Testing Data'!I135/'Stress Testing Data'!I134-1</f>
        <v>6.0552720180446773E-3</v>
      </c>
      <c r="G141">
        <f>'Stress Testing Data'!J135/'Stress Testing Data'!J134-1</f>
        <v>4.5079287790481537E-3</v>
      </c>
      <c r="H141">
        <f>'Stress Testing Data'!K135/'Stress Testing Data'!K134-1</f>
        <v>1.0696164157472765E-2</v>
      </c>
      <c r="I141">
        <f>'Stress Testing Data'!L135/'Stress Testing Data'!L134-1</f>
        <v>9.1575811311046529E-3</v>
      </c>
      <c r="J141">
        <f>'Stress Testing Data'!M135/'Stress Testing Data'!M134-1</f>
        <v>0</v>
      </c>
      <c r="K141">
        <f>'Stress Testing Data'!N135/'Stress Testing Data'!N134-1</f>
        <v>1.1390033136193578E-2</v>
      </c>
      <c r="L141">
        <f>'Stress Testing Data'!O135/'Stress Testing Data'!O134-1</f>
        <v>1.3352218849077335E-2</v>
      </c>
      <c r="M141">
        <f>'Stress Testing Data'!P135/'Stress Testing Data'!P134-1</f>
        <v>3.3808822633636382E-3</v>
      </c>
      <c r="N141">
        <f>'Stress Testing Data'!Q135/'Stress Testing Data'!Q134-1</f>
        <v>-1.0332576844246377E-3</v>
      </c>
      <c r="O141">
        <f>'Stress Testing Data'!R135/'Stress Testing Data'!R134-1</f>
        <v>-6.7037324106097307E-3</v>
      </c>
      <c r="P141">
        <f>'Stress Testing Data'!S135/'Stress Testing Data'!S134-1</f>
        <v>-1.8689668827253092E-3</v>
      </c>
      <c r="Q141">
        <f>'Stress Testing Data'!T135/'Stress Testing Data'!T134-1</f>
        <v>-1.4347236929614482E-2</v>
      </c>
      <c r="R141">
        <f>'Stress Testing Data'!U135/'Stress Testing Data'!U134-1</f>
        <v>-1.6374762026984957E-3</v>
      </c>
      <c r="S141">
        <f>'Stress Testing Data'!V135/'Stress Testing Data'!V134-1</f>
        <v>-7.5853480256248274E-3</v>
      </c>
      <c r="T141" s="29">
        <v>39265</v>
      </c>
      <c r="X141">
        <f>'Stress Testing Data'!H136/'Stress Testing Data'!H134-1</f>
        <v>6.5270569840931714E-3</v>
      </c>
      <c r="Y141">
        <f>'Stress Testing Data'!I136/'Stress Testing Data'!I134-1</f>
        <v>4.9475992338985364E-3</v>
      </c>
      <c r="Z141">
        <f>'Stress Testing Data'!J136/'Stress Testing Data'!J134-1</f>
        <v>4.7072096813940423E-3</v>
      </c>
      <c r="AA141">
        <f>'Stress Testing Data'!K136/'Stress Testing Data'!K134-1</f>
        <v>1.4314710400592068E-2</v>
      </c>
      <c r="AB141">
        <f>'Stress Testing Data'!L136/'Stress Testing Data'!L134-1</f>
        <v>8.3428043273794383E-3</v>
      </c>
      <c r="AC141">
        <f>'Stress Testing Data'!M136/'Stress Testing Data'!M134-1</f>
        <v>1.8070124454227843E-2</v>
      </c>
      <c r="AD141">
        <f>'Stress Testing Data'!N136/'Stress Testing Data'!N134-1</f>
        <v>1.4419886900492562E-2</v>
      </c>
      <c r="AE141">
        <f>'Stress Testing Data'!O136/'Stress Testing Data'!O134-1</f>
        <v>5.6502343937097077E-3</v>
      </c>
      <c r="AF141">
        <f>'Stress Testing Data'!P136/'Stress Testing Data'!P134-1</f>
        <v>-2.8504460083695671E-2</v>
      </c>
      <c r="AG141">
        <f>'Stress Testing Data'!Q136/'Stress Testing Data'!Q134-1</f>
        <v>2.3409056234939829E-3</v>
      </c>
      <c r="AH141">
        <f>'Stress Testing Data'!R136/'Stress Testing Data'!R134-1</f>
        <v>7.9207880814013976E-4</v>
      </c>
      <c r="AI141">
        <f>'Stress Testing Data'!S136/'Stress Testing Data'!S134-1</f>
        <v>7.4826878236278205E-4</v>
      </c>
      <c r="AJ141">
        <f>'Stress Testing Data'!T136/'Stress Testing Data'!T134-1</f>
        <v>-3.6893062503390306E-3</v>
      </c>
      <c r="AK141">
        <f>'Stress Testing Data'!U136/'Stress Testing Data'!U134-1</f>
        <v>-1.2983371629600171E-3</v>
      </c>
      <c r="AL141">
        <f>'Stress Testing Data'!V136/'Stress Testing Data'!V134-1</f>
        <v>-4.2141715443511085E-4</v>
      </c>
      <c r="AM141" s="29">
        <v>39266</v>
      </c>
      <c r="AQ141">
        <f>'Stress Testing Data'!H139/'Stress Testing Data'!H134-1</f>
        <v>-1.8473906453010391E-3</v>
      </c>
      <c r="AR141">
        <f>'Stress Testing Data'!I139/'Stress Testing Data'!I134-1</f>
        <v>6.3506103468065067E-3</v>
      </c>
      <c r="AS141">
        <f>'Stress Testing Data'!J139/'Stress Testing Data'!J134-1</f>
        <v>1.4196685975220724E-3</v>
      </c>
      <c r="AT141">
        <f>'Stress Testing Data'!K139/'Stress Testing Data'!K134-1</f>
        <v>1.8019733435492347E-2</v>
      </c>
      <c r="AU141">
        <f>'Stress Testing Data'!L139/'Stress Testing Data'!L134-1</f>
        <v>-3.7275675863990276E-4</v>
      </c>
      <c r="AV141">
        <f>'Stress Testing Data'!M139/'Stress Testing Data'!M134-1</f>
        <v>3.4827459092022783E-2</v>
      </c>
      <c r="AW141">
        <f>'Stress Testing Data'!N139/'Stress Testing Data'!N134-1</f>
        <v>1.6914453152701237E-2</v>
      </c>
      <c r="AX141">
        <f>'Stress Testing Data'!O139/'Stress Testing Data'!O134-1</f>
        <v>7.5477811603252842E-3</v>
      </c>
      <c r="AY141">
        <f>'Stress Testing Data'!P139/'Stress Testing Data'!P134-1</f>
        <v>1.4718170540194198E-2</v>
      </c>
      <c r="AZ141">
        <f>'Stress Testing Data'!Q139/'Stress Testing Data'!Q134-1</f>
        <v>1.1463434657770666E-2</v>
      </c>
      <c r="BA141">
        <f>'Stress Testing Data'!R139/'Stress Testing Data'!R134-1</f>
        <v>2.9020064930946221E-2</v>
      </c>
      <c r="BB141">
        <f>'Stress Testing Data'!S139/'Stress Testing Data'!S134-1</f>
        <v>1.1549545706501796E-2</v>
      </c>
      <c r="BC141">
        <f>'Stress Testing Data'!T139/'Stress Testing Data'!T134-1</f>
        <v>2.0291037778030763E-2</v>
      </c>
      <c r="BD141">
        <f>'Stress Testing Data'!U139/'Stress Testing Data'!U134-1</f>
        <v>6.2763290819185524E-3</v>
      </c>
      <c r="BE141">
        <f>'Stress Testing Data'!V139/'Stress Testing Data'!V134-1</f>
        <v>1.3906444587944433E-2</v>
      </c>
      <c r="BF141" s="29">
        <v>39269</v>
      </c>
    </row>
    <row r="142" spans="5:62" x14ac:dyDescent="0.25">
      <c r="E142">
        <f>'Stress Testing Data'!H136/'Stress Testing Data'!H135-1</f>
        <v>-2.4459323074843553E-4</v>
      </c>
      <c r="F142">
        <f>'Stress Testing Data'!I136/'Stress Testing Data'!I135-1</f>
        <v>-1.1010058939646683E-3</v>
      </c>
      <c r="G142">
        <f>'Stress Testing Data'!J136/'Stress Testing Data'!J135-1</f>
        <v>1.9838658972859413E-4</v>
      </c>
      <c r="H142">
        <f>'Stress Testing Data'!K136/'Stress Testing Data'!K135-1</f>
        <v>3.5802512876219605E-3</v>
      </c>
      <c r="I142">
        <f>'Stress Testing Data'!L136/'Stress Testing Data'!L135-1</f>
        <v>-8.0738312723382943E-4</v>
      </c>
      <c r="J142">
        <f>'Stress Testing Data'!M136/'Stress Testing Data'!M135-1</f>
        <v>1.8070124454227843E-2</v>
      </c>
      <c r="K142">
        <f>'Stress Testing Data'!N136/'Stress Testing Data'!N135-1</f>
        <v>2.9957322744258441E-3</v>
      </c>
      <c r="L142">
        <f>'Stress Testing Data'!O136/'Stress Testing Data'!O135-1</f>
        <v>-7.6005009039356031E-3</v>
      </c>
      <c r="M142">
        <f>'Stress Testing Data'!P136/'Stress Testing Data'!P135-1</f>
        <v>-3.1777904991706074E-2</v>
      </c>
      <c r="N142">
        <f>'Stress Testing Data'!Q136/'Stress Testing Data'!Q135-1</f>
        <v>3.3776532941400816E-3</v>
      </c>
      <c r="O142">
        <f>'Stress Testing Data'!R136/'Stress Testing Data'!R135-1</f>
        <v>7.546400266801756E-3</v>
      </c>
      <c r="P142">
        <f>'Stress Testing Data'!S136/'Stress Testing Data'!S135-1</f>
        <v>2.6221363510903206E-3</v>
      </c>
      <c r="Q142">
        <f>'Stress Testing Data'!T136/'Stress Testing Data'!T135-1</f>
        <v>1.0813068332579112E-2</v>
      </c>
      <c r="R142">
        <f>'Stress Testing Data'!U136/'Stress Testing Data'!U135-1</f>
        <v>3.3969528267996374E-4</v>
      </c>
      <c r="S142">
        <f>'Stress Testing Data'!V136/'Stress Testing Data'!V135-1</f>
        <v>7.2186871253234752E-3</v>
      </c>
      <c r="T142" s="29">
        <v>39266</v>
      </c>
      <c r="X142">
        <f>'Stress Testing Data'!H137/'Stress Testing Data'!H135-1</f>
        <v>-2.2017947697605678E-3</v>
      </c>
      <c r="Y142">
        <f>'Stress Testing Data'!I137/'Stress Testing Data'!I135-1</f>
        <v>-8.0744515532904515E-4</v>
      </c>
      <c r="Z142">
        <f>'Stress Testing Data'!J137/'Stress Testing Data'!J135-1</f>
        <v>-4.953753343039935E-5</v>
      </c>
      <c r="AA142">
        <f>'Stress Testing Data'!K137/'Stress Testing Data'!K135-1</f>
        <v>3.5802512876219605E-3</v>
      </c>
      <c r="AB142">
        <f>'Stress Testing Data'!L137/'Stress Testing Data'!L135-1</f>
        <v>-2.4789682757407894E-3</v>
      </c>
      <c r="AC142">
        <f>'Stress Testing Data'!M137/'Stress Testing Data'!M135-1</f>
        <v>2.1233706831898402E-2</v>
      </c>
      <c r="AD142">
        <f>'Stress Testing Data'!N137/'Stress Testing Data'!N135-1</f>
        <v>3.0127144111975479E-3</v>
      </c>
      <c r="AE142">
        <f>'Stress Testing Data'!O137/'Stress Testing Data'!O135-1</f>
        <v>-6.0528057263978807E-3</v>
      </c>
      <c r="AF142">
        <f>'Stress Testing Data'!P137/'Stress Testing Data'!P135-1</f>
        <v>-3.1777904991706074E-2</v>
      </c>
      <c r="AG142">
        <f>'Stress Testing Data'!Q137/'Stress Testing Data'!Q135-1</f>
        <v>3.3776532941400816E-3</v>
      </c>
      <c r="AH142">
        <f>'Stress Testing Data'!R137/'Stress Testing Data'!R135-1</f>
        <v>7.546400266801756E-3</v>
      </c>
      <c r="AI142">
        <f>'Stress Testing Data'!S137/'Stress Testing Data'!S135-1</f>
        <v>4.7136749685627866E-3</v>
      </c>
      <c r="AJ142">
        <f>'Stress Testing Data'!T137/'Stress Testing Data'!T135-1</f>
        <v>1.8714941214872827E-2</v>
      </c>
      <c r="AK142">
        <f>'Stress Testing Data'!U137/'Stress Testing Data'!U135-1</f>
        <v>4.234811662988891E-3</v>
      </c>
      <c r="AL142">
        <f>'Stress Testing Data'!V137/'Stress Testing Data'!V135-1</f>
        <v>1.273890251075116E-2</v>
      </c>
      <c r="AM142" s="29">
        <v>39267</v>
      </c>
      <c r="AQ142">
        <f>'Stress Testing Data'!H140/'Stress Testing Data'!H135-1</f>
        <v>-8.5626997715496644E-3</v>
      </c>
      <c r="AR142">
        <f>'Stress Testing Data'!I140/'Stress Testing Data'!I135-1</f>
        <v>1.4673661958020112E-4</v>
      </c>
      <c r="AS142">
        <f>'Stress Testing Data'!J140/'Stress Testing Data'!J135-1</f>
        <v>-3.0744010007763833E-3</v>
      </c>
      <c r="AT142">
        <f>'Stress Testing Data'!K140/'Stress Testing Data'!K135-1</f>
        <v>8.1740662195450842E-3</v>
      </c>
      <c r="AU142">
        <f>'Stress Testing Data'!L140/'Stress Testing Data'!L135-1</f>
        <v>-2.7658369053203957E-3</v>
      </c>
      <c r="AV142">
        <f>'Stress Testing Data'!M140/'Stress Testing Data'!M135-1</f>
        <v>4.83104899138731E-2</v>
      </c>
      <c r="AW142">
        <f>'Stress Testing Data'!N140/'Stress Testing Data'!N135-1</f>
        <v>6.4864469525451884E-3</v>
      </c>
      <c r="AX142">
        <f>'Stress Testing Data'!O140/'Stress Testing Data'!O135-1</f>
        <v>5.1202915456871612E-3</v>
      </c>
      <c r="AY142">
        <f>'Stress Testing Data'!P140/'Stress Testing Data'!P135-1</f>
        <v>5.9888825770268994E-3</v>
      </c>
      <c r="AZ142">
        <f>'Stress Testing Data'!Q140/'Stress Testing Data'!Q135-1</f>
        <v>1.182288875285975E-2</v>
      </c>
      <c r="BA142">
        <f>'Stress Testing Data'!R140/'Stress Testing Data'!R135-1</f>
        <v>2.9571103150792366E-2</v>
      </c>
      <c r="BB142">
        <f>'Stress Testing Data'!S140/'Stress Testing Data'!S135-1</f>
        <v>1.1342160685078762E-2</v>
      </c>
      <c r="BC142">
        <f>'Stress Testing Data'!T140/'Stress Testing Data'!T135-1</f>
        <v>3.3270918466299815E-2</v>
      </c>
      <c r="BD142">
        <f>'Stress Testing Data'!U140/'Stress Testing Data'!U135-1</f>
        <v>6.0689209774364983E-3</v>
      </c>
      <c r="BE142">
        <f>'Stress Testing Data'!V140/'Stress Testing Data'!V135-1</f>
        <v>2.1656061375970204E-2</v>
      </c>
      <c r="BF142" s="29">
        <v>39272</v>
      </c>
    </row>
    <row r="143" spans="5:62" x14ac:dyDescent="0.25">
      <c r="E143">
        <f>'Stress Testing Data'!H137/'Stress Testing Data'!H136-1</f>
        <v>-1.9576803743796001E-3</v>
      </c>
      <c r="F143">
        <f>'Stress Testing Data'!I137/'Stress Testing Data'!I136-1</f>
        <v>2.9388430698973345E-4</v>
      </c>
      <c r="G143">
        <f>'Stress Testing Data'!J137/'Stress Testing Data'!J136-1</f>
        <v>-2.4787494809341837E-4</v>
      </c>
      <c r="H143">
        <f>'Stress Testing Data'!K137/'Stress Testing Data'!K136-1</f>
        <v>0</v>
      </c>
      <c r="I143">
        <f>'Stress Testing Data'!L137/'Stress Testing Data'!L136-1</f>
        <v>-1.6729358486841095E-3</v>
      </c>
      <c r="J143">
        <f>'Stress Testing Data'!M137/'Stress Testing Data'!M136-1</f>
        <v>3.1074307178657889E-3</v>
      </c>
      <c r="K143">
        <f>'Stress Testing Data'!N137/'Stress Testing Data'!N136-1</f>
        <v>1.6931414785981147E-5</v>
      </c>
      <c r="L143">
        <f>'Stress Testing Data'!O137/'Stress Testing Data'!O136-1</f>
        <v>1.5595485275310406E-3</v>
      </c>
      <c r="M143">
        <f>'Stress Testing Data'!P137/'Stress Testing Data'!P136-1</f>
        <v>0</v>
      </c>
      <c r="N143">
        <f>'Stress Testing Data'!Q137/'Stress Testing Data'!Q136-1</f>
        <v>0</v>
      </c>
      <c r="O143">
        <f>'Stress Testing Data'!R137/'Stress Testing Data'!R136-1</f>
        <v>0</v>
      </c>
      <c r="P143">
        <f>'Stress Testing Data'!S137/'Stress Testing Data'!S136-1</f>
        <v>2.0860686610055801E-3</v>
      </c>
      <c r="Q143">
        <f>'Stress Testing Data'!T137/'Stress Testing Data'!T136-1</f>
        <v>7.8173434137811526E-3</v>
      </c>
      <c r="R143">
        <f>'Stress Testing Data'!U137/'Stress Testing Data'!U136-1</f>
        <v>3.8937936769649628E-3</v>
      </c>
      <c r="S143">
        <f>'Stress Testing Data'!V137/'Stress Testing Data'!V136-1</f>
        <v>5.4806522714376804E-3</v>
      </c>
      <c r="T143" s="29">
        <v>39267</v>
      </c>
      <c r="X143">
        <f>'Stress Testing Data'!H138/'Stress Testing Data'!H136-1</f>
        <v>-3.7929772375785431E-3</v>
      </c>
      <c r="Y143">
        <f>'Stress Testing Data'!I138/'Stress Testing Data'!I136-1</f>
        <v>-7.3484216135222269E-4</v>
      </c>
      <c r="Z143">
        <f>'Stress Testing Data'!J138/'Stress Testing Data'!J136-1</f>
        <v>-2.4788676854874403E-3</v>
      </c>
      <c r="AA143">
        <f>'Stress Testing Data'!K138/'Stress Testing Data'!K136-1</f>
        <v>3.4758982639315761E-4</v>
      </c>
      <c r="AB143">
        <f>'Stress Testing Data'!L138/'Stress Testing Data'!L136-1</f>
        <v>4.1049602974663202E-4</v>
      </c>
      <c r="AC143">
        <f>'Stress Testing Data'!M138/'Stress Testing Data'!M136-1</f>
        <v>3.9297756995937405E-3</v>
      </c>
      <c r="AD143">
        <f>'Stress Testing Data'!N138/'Stress Testing Data'!N136-1</f>
        <v>-5.4886868545223066E-4</v>
      </c>
      <c r="AE143">
        <f>'Stress Testing Data'!O138/'Stress Testing Data'!O136-1</f>
        <v>-5.0823704352234156E-3</v>
      </c>
      <c r="AF143">
        <f>'Stress Testing Data'!P138/'Stress Testing Data'!P136-1</f>
        <v>1.3231661796628824E-2</v>
      </c>
      <c r="AG143">
        <f>'Stress Testing Data'!Q138/'Stress Testing Data'!Q136-1</f>
        <v>7.228391129323164E-3</v>
      </c>
      <c r="AH143">
        <f>'Stress Testing Data'!R138/'Stress Testing Data'!R136-1</f>
        <v>1.7893571235127359E-2</v>
      </c>
      <c r="AI143">
        <f>'Stress Testing Data'!S138/'Stress Testing Data'!S136-1</f>
        <v>7.4894842086294933E-3</v>
      </c>
      <c r="AJ143">
        <f>'Stress Testing Data'!T138/'Stress Testing Data'!T136-1</f>
        <v>1.6868911277095666E-2</v>
      </c>
      <c r="AK143">
        <f>'Stress Testing Data'!U138/'Stress Testing Data'!U136-1</f>
        <v>6.3073926849288586E-3</v>
      </c>
      <c r="AL143">
        <f>'Stress Testing Data'!V138/'Stress Testing Data'!V136-1</f>
        <v>9.6965200776994998E-3</v>
      </c>
      <c r="AM143" s="29">
        <v>39268</v>
      </c>
      <c r="AQ143">
        <f>'Stress Testing Data'!H141/'Stress Testing Data'!H136-1</f>
        <v>2.6917535392081415E-3</v>
      </c>
      <c r="AR143">
        <f>'Stress Testing Data'!I141/'Stress Testing Data'!I136-1</f>
        <v>1.0213771707691999E-2</v>
      </c>
      <c r="AS143">
        <f>'Stress Testing Data'!J141/'Stress Testing Data'!J136-1</f>
        <v>4.7595063352321443E-3</v>
      </c>
      <c r="AT143">
        <f>'Stress Testing Data'!K141/'Stress Testing Data'!K136-1</f>
        <v>-9.672955758347368E-3</v>
      </c>
      <c r="AU143">
        <f>'Stress Testing Data'!L141/'Stress Testing Data'!L136-1</f>
        <v>5.8514193578904639E-3</v>
      </c>
      <c r="AV143">
        <f>'Stress Testing Data'!M141/'Stress Testing Data'!M136-1</f>
        <v>3.2751115956583865E-2</v>
      </c>
      <c r="AW143">
        <f>'Stress Testing Data'!N141/'Stress Testing Data'!N136-1</f>
        <v>9.904773776043152E-3</v>
      </c>
      <c r="AX143">
        <f>'Stress Testing Data'!O141/'Stress Testing Data'!O136-1</f>
        <v>1.5881776497809419E-2</v>
      </c>
      <c r="AY143">
        <f>'Stress Testing Data'!P141/'Stress Testing Data'!P136-1</f>
        <v>5.7378244482646501E-2</v>
      </c>
      <c r="AZ143">
        <f>'Stress Testing Data'!Q141/'Stress Testing Data'!Q136-1</f>
        <v>-4.9187016912444204E-4</v>
      </c>
      <c r="BA143">
        <f>'Stress Testing Data'!R141/'Stress Testing Data'!R136-1</f>
        <v>5.6425411120437641E-3</v>
      </c>
      <c r="BB143">
        <f>'Stress Testing Data'!S141/'Stress Testing Data'!S136-1</f>
        <v>3.8853829080118807E-3</v>
      </c>
      <c r="BC143">
        <f>'Stress Testing Data'!T141/'Stress Testing Data'!T136-1</f>
        <v>8.4344556385478331E-3</v>
      </c>
      <c r="BD143">
        <f>'Stress Testing Data'!U141/'Stress Testing Data'!U136-1</f>
        <v>1.787907859777782E-3</v>
      </c>
      <c r="BE143">
        <f>'Stress Testing Data'!V141/'Stress Testing Data'!V136-1</f>
        <v>-1.6862988759106523E-3</v>
      </c>
      <c r="BF143" s="29">
        <v>39273</v>
      </c>
    </row>
    <row r="144" spans="5:62" x14ac:dyDescent="0.25">
      <c r="E144">
        <f>'Stress Testing Data'!H138/'Stress Testing Data'!H137-1</f>
        <v>-1.8388968354442481E-3</v>
      </c>
      <c r="F144">
        <f>'Stress Testing Data'!I138/'Stress Testing Data'!I137-1</f>
        <v>-1.0284242305995672E-3</v>
      </c>
      <c r="G144">
        <f>'Stress Testing Data'!J138/'Stress Testing Data'!J137-1</f>
        <v>-2.2315458817135925E-3</v>
      </c>
      <c r="H144">
        <f>'Stress Testing Data'!K138/'Stress Testing Data'!K137-1</f>
        <v>3.4758982639315761E-4</v>
      </c>
      <c r="I144">
        <f>'Stress Testing Data'!L138/'Stress Testing Data'!L137-1</f>
        <v>2.0869231670102018E-3</v>
      </c>
      <c r="J144">
        <f>'Stress Testing Data'!M138/'Stress Testing Data'!M137-1</f>
        <v>8.1979751773886278E-4</v>
      </c>
      <c r="K144">
        <f>'Stress Testing Data'!N138/'Stress Testing Data'!N137-1</f>
        <v>-5.6579052060412582E-4</v>
      </c>
      <c r="L144">
        <f>'Stress Testing Data'!O138/'Stress Testing Data'!O137-1</f>
        <v>-6.631576697081254E-3</v>
      </c>
      <c r="M144">
        <f>'Stress Testing Data'!P138/'Stress Testing Data'!P137-1</f>
        <v>1.3231661796628824E-2</v>
      </c>
      <c r="N144">
        <f>'Stress Testing Data'!Q138/'Stress Testing Data'!Q137-1</f>
        <v>7.228391129323164E-3</v>
      </c>
      <c r="O144">
        <f>'Stress Testing Data'!R138/'Stress Testing Data'!R137-1</f>
        <v>1.7893571235127359E-2</v>
      </c>
      <c r="P144">
        <f>'Stress Testing Data'!S138/'Stress Testing Data'!S137-1</f>
        <v>5.3921671167866947E-3</v>
      </c>
      <c r="Q144">
        <f>'Stress Testing Data'!T138/'Stress Testing Data'!T137-1</f>
        <v>8.9813575073574015E-3</v>
      </c>
      <c r="R144">
        <f>'Stress Testing Data'!U138/'Stress Testing Data'!U137-1</f>
        <v>2.4042374035639913E-3</v>
      </c>
      <c r="S144">
        <f>'Stress Testing Data'!V138/'Stress Testing Data'!V137-1</f>
        <v>4.1928880448749428E-3</v>
      </c>
      <c r="T144" s="29">
        <v>39268</v>
      </c>
      <c r="X144">
        <f>'Stress Testing Data'!H139/'Stress Testing Data'!H137-1</f>
        <v>-6.3749413142323297E-3</v>
      </c>
      <c r="Y144">
        <f>'Stress Testing Data'!I139/'Stress Testing Data'!I137-1</f>
        <v>1.1018956142401226E-3</v>
      </c>
      <c r="Z144">
        <f>'Stress Testing Data'!J139/'Stress Testing Data'!J137-1</f>
        <v>-3.0250133190443673E-3</v>
      </c>
      <c r="AA144">
        <f>'Stress Testing Data'!K139/'Stress Testing Data'!K137-1</f>
        <v>3.6527351885067283E-3</v>
      </c>
      <c r="AB144">
        <f>'Stress Testing Data'!L139/'Stress Testing Data'!L137-1</f>
        <v>-6.9821953863146158E-3</v>
      </c>
      <c r="AC144">
        <f>'Stress Testing Data'!M139/'Stress Testing Data'!M137-1</f>
        <v>1.331110809326419E-2</v>
      </c>
      <c r="AD144">
        <f>'Stress Testing Data'!N139/'Stress Testing Data'!N137-1</f>
        <v>2.442133455099027E-3</v>
      </c>
      <c r="AE144">
        <f>'Stress Testing Data'!O139/'Stress Testing Data'!O137-1</f>
        <v>3.2682719131282845E-4</v>
      </c>
      <c r="AF144">
        <f>'Stress Testing Data'!P139/'Stress Testing Data'!P137-1</f>
        <v>4.4490817351167111E-2</v>
      </c>
      <c r="AG144">
        <f>'Stress Testing Data'!Q139/'Stress Testing Data'!Q137-1</f>
        <v>9.1012239280028329E-3</v>
      </c>
      <c r="AH144">
        <f>'Stress Testing Data'!R139/'Stress Testing Data'!R137-1</f>
        <v>2.8205645029108828E-2</v>
      </c>
      <c r="AI144">
        <f>'Stress Testing Data'!S139/'Stress Testing Data'!S137-1</f>
        <v>8.6890061844842048E-3</v>
      </c>
      <c r="AJ144">
        <f>'Stress Testing Data'!T139/'Stress Testing Data'!T137-1</f>
        <v>1.6125738615768714E-2</v>
      </c>
      <c r="AK144">
        <f>'Stress Testing Data'!U139/'Stress Testing Data'!U137-1</f>
        <v>3.6764046624258029E-3</v>
      </c>
      <c r="AL144">
        <f>'Stress Testing Data'!V139/'Stress Testing Data'!V137-1</f>
        <v>8.8049929188183107E-3</v>
      </c>
      <c r="AM144" s="29">
        <v>39269</v>
      </c>
      <c r="AQ144">
        <f>'Stress Testing Data'!H142/'Stress Testing Data'!H137-1</f>
        <v>4.5360444787880816E-3</v>
      </c>
      <c r="AR144">
        <f>'Stress Testing Data'!I142/'Stress Testing Data'!I137-1</f>
        <v>9.7701177608795486E-3</v>
      </c>
      <c r="AS144">
        <f>'Stress Testing Data'!J142/'Stress Testing Data'!J137-1</f>
        <v>8.4304289500809482E-3</v>
      </c>
      <c r="AT144">
        <f>'Stress Testing Data'!K142/'Stress Testing Data'!K137-1</f>
        <v>-4.0068893552417384E-3</v>
      </c>
      <c r="AU144">
        <f>'Stress Testing Data'!L142/'Stress Testing Data'!L137-1</f>
        <v>-1.4727223454870098E-3</v>
      </c>
      <c r="AV144">
        <f>'Stress Testing Data'!M142/'Stress Testing Data'!M137-1</f>
        <v>1.6943712444904113E-2</v>
      </c>
      <c r="AW144">
        <f>'Stress Testing Data'!N142/'Stress Testing Data'!N137-1</f>
        <v>5.1481016673733393E-3</v>
      </c>
      <c r="AX144">
        <f>'Stress Testing Data'!O142/'Stress Testing Data'!O137-1</f>
        <v>1.1852876793430278E-2</v>
      </c>
      <c r="AY144">
        <f>'Stress Testing Data'!P142/'Stress Testing Data'!P137-1</f>
        <v>5.0860766345803388E-2</v>
      </c>
      <c r="AZ144">
        <f>'Stress Testing Data'!Q142/'Stress Testing Data'!Q137-1</f>
        <v>1.8759965160441983E-3</v>
      </c>
      <c r="BA144">
        <f>'Stress Testing Data'!R142/'Stress Testing Data'!R137-1</f>
        <v>1.3222357474353963E-2</v>
      </c>
      <c r="BB144">
        <f>'Stress Testing Data'!S142/'Stress Testing Data'!S137-1</f>
        <v>4.0897745126537988E-3</v>
      </c>
      <c r="BC144">
        <f>'Stress Testing Data'!T142/'Stress Testing Data'!T137-1</f>
        <v>-2.0420582233815487E-4</v>
      </c>
      <c r="BD144">
        <f>'Stress Testing Data'!U142/'Stress Testing Data'!U137-1</f>
        <v>-1.0038004012912216E-3</v>
      </c>
      <c r="BE144">
        <f>'Stress Testing Data'!V142/'Stress Testing Data'!V137-1</f>
        <v>-5.4507784501437451E-3</v>
      </c>
      <c r="BF144" s="29">
        <v>39274</v>
      </c>
    </row>
    <row r="145" spans="5:58" x14ac:dyDescent="0.25">
      <c r="E145">
        <f>'Stress Testing Data'!H139/'Stress Testing Data'!H138-1</f>
        <v>-4.5444011637071346E-3</v>
      </c>
      <c r="F145">
        <f>'Stress Testing Data'!I139/'Stress Testing Data'!I138-1</f>
        <v>2.1325129728531067E-3</v>
      </c>
      <c r="G145">
        <f>'Stress Testing Data'!J139/'Stress Testing Data'!J138-1</f>
        <v>-7.9524205646686053E-4</v>
      </c>
      <c r="H145">
        <f>'Stress Testing Data'!K139/'Stress Testing Data'!K138-1</f>
        <v>3.3039969263952695E-3</v>
      </c>
      <c r="I145">
        <f>'Stress Testing Data'!L139/'Stress Testing Data'!L138-1</f>
        <v>-9.0502314157164809E-3</v>
      </c>
      <c r="J145">
        <f>'Stress Testing Data'!M139/'Stress Testing Data'!M138-1</f>
        <v>1.2481078618255426E-2</v>
      </c>
      <c r="K145">
        <f>'Stress Testing Data'!N139/'Stress Testing Data'!N138-1</f>
        <v>3.0096267940136201E-3</v>
      </c>
      <c r="L145">
        <f>'Stress Testing Data'!O139/'Stress Testing Data'!O138-1</f>
        <v>7.0048571357417266E-3</v>
      </c>
      <c r="M145">
        <f>'Stress Testing Data'!P139/'Stress Testing Data'!P138-1</f>
        <v>3.0850946267422019E-2</v>
      </c>
      <c r="N145">
        <f>'Stress Testing Data'!Q139/'Stress Testing Data'!Q138-1</f>
        <v>1.8593923832705972E-3</v>
      </c>
      <c r="O145">
        <f>'Stress Testing Data'!R139/'Stress Testing Data'!R138-1</f>
        <v>1.0130797644658074E-2</v>
      </c>
      <c r="P145">
        <f>'Stress Testing Data'!S139/'Stress Testing Data'!S138-1</f>
        <v>3.2791573035146904E-3</v>
      </c>
      <c r="Q145">
        <f>'Stress Testing Data'!T139/'Stress Testing Data'!T138-1</f>
        <v>7.0807860375747822E-3</v>
      </c>
      <c r="R145">
        <f>'Stress Testing Data'!U139/'Stress Testing Data'!U138-1</f>
        <v>1.2691160026987447E-3</v>
      </c>
      <c r="S145">
        <f>'Stress Testing Data'!V139/'Stress Testing Data'!V138-1</f>
        <v>4.5928475782406331E-3</v>
      </c>
      <c r="T145" s="29">
        <v>39269</v>
      </c>
      <c r="X145">
        <f>'Stress Testing Data'!H140/'Stress Testing Data'!H138-1</f>
        <v>-4.5444011637071346E-3</v>
      </c>
      <c r="Y145">
        <f>'Stress Testing Data'!I140/'Stress Testing Data'!I138-1</f>
        <v>1.9854189304948644E-3</v>
      </c>
      <c r="Z145">
        <f>'Stress Testing Data'!J140/'Stress Testing Data'!J138-1</f>
        <v>-7.9524205646686053E-4</v>
      </c>
      <c r="AA145">
        <f>'Stress Testing Data'!K140/'Stress Testing Data'!K138-1</f>
        <v>4.228367030708835E-3</v>
      </c>
      <c r="AB145">
        <f>'Stress Testing Data'!L140/'Stress Testing Data'!L138-1</f>
        <v>-2.3695596132394803E-3</v>
      </c>
      <c r="AC145">
        <f>'Stress Testing Data'!M140/'Stress Testing Data'!M138-1</f>
        <v>2.5672952751096823E-2</v>
      </c>
      <c r="AD145">
        <f>'Stress Testing Data'!N140/'Stress Testing Data'!N138-1</f>
        <v>4.0313700432694777E-3</v>
      </c>
      <c r="AE145">
        <f>'Stress Testing Data'!O140/'Stress Testing Data'!O138-1</f>
        <v>1.7992029918114216E-2</v>
      </c>
      <c r="AF145">
        <f>'Stress Testing Data'!P140/'Stress Testing Data'!P138-1</f>
        <v>2.5438077090218281E-2</v>
      </c>
      <c r="AG145">
        <f>'Stress Testing Data'!Q140/'Stress Testing Data'!Q138-1</f>
        <v>1.1798865937293623E-3</v>
      </c>
      <c r="AH145">
        <f>'Stress Testing Data'!R140/'Stress Testing Data'!R138-1</f>
        <v>3.8964479285059639E-3</v>
      </c>
      <c r="AI145">
        <f>'Stress Testing Data'!S140/'Stress Testing Data'!S138-1</f>
        <v>1.198756761327413E-3</v>
      </c>
      <c r="AJ145">
        <f>'Stress Testing Data'!T140/'Stress Testing Data'!T138-1</f>
        <v>5.2599683857821322E-3</v>
      </c>
      <c r="AK145">
        <f>'Stress Testing Data'!U140/'Stress Testing Data'!U138-1</f>
        <v>-5.764764568400027E-4</v>
      </c>
      <c r="AL145">
        <f>'Stress Testing Data'!V140/'Stress Testing Data'!V138-1</f>
        <v>4.5928475782406331E-3</v>
      </c>
      <c r="AM145" s="29">
        <v>39272</v>
      </c>
      <c r="AQ145">
        <f>'Stress Testing Data'!H143/'Stress Testing Data'!H138-1</f>
        <v>2.9477011248391083E-3</v>
      </c>
      <c r="AR145">
        <f>'Stress Testing Data'!I143/'Stress Testing Data'!I138-1</f>
        <v>1.3971654855313043E-2</v>
      </c>
      <c r="AS145">
        <f>'Stress Testing Data'!J143/'Stress Testing Data'!J138-1</f>
        <v>8.8468456938903817E-3</v>
      </c>
      <c r="AT145">
        <f>'Stress Testing Data'!K143/'Stress Testing Data'!K138-1</f>
        <v>1.4619068048316253E-2</v>
      </c>
      <c r="AU145">
        <f>'Stress Testing Data'!L143/'Stress Testing Data'!L138-1</f>
        <v>-1.0687944221761114E-2</v>
      </c>
      <c r="AV145">
        <f>'Stress Testing Data'!M143/'Stress Testing Data'!M138-1</f>
        <v>2.5144080403692648E-2</v>
      </c>
      <c r="AW145">
        <f>'Stress Testing Data'!N143/'Stress Testing Data'!N138-1</f>
        <v>3.971713790083431E-3</v>
      </c>
      <c r="AX145">
        <f>'Stress Testing Data'!O143/'Stress Testing Data'!O138-1</f>
        <v>2.7942368442197107E-2</v>
      </c>
      <c r="AY145">
        <f>'Stress Testing Data'!P143/'Stress Testing Data'!P138-1</f>
        <v>6.2648682632673758E-2</v>
      </c>
      <c r="AZ145">
        <f>'Stress Testing Data'!Q143/'Stress Testing Data'!Q138-1</f>
        <v>-2.987452264238355E-3</v>
      </c>
      <c r="BA145">
        <f>'Stress Testing Data'!R143/'Stress Testing Data'!R138-1</f>
        <v>-1.0390582860253517E-3</v>
      </c>
      <c r="BB145">
        <f>'Stress Testing Data'!S143/'Stress Testing Data'!S138-1</f>
        <v>2.9348837090124036E-3</v>
      </c>
      <c r="BC145">
        <f>'Stress Testing Data'!T143/'Stress Testing Data'!T138-1</f>
        <v>-1.6184295493575362E-3</v>
      </c>
      <c r="BD145">
        <f>'Stress Testing Data'!U143/'Stress Testing Data'!U138-1</f>
        <v>-3.0368350414864409E-3</v>
      </c>
      <c r="BE145">
        <f>'Stress Testing Data'!V143/'Stress Testing Data'!V138-1</f>
        <v>-7.5156701228300538E-3</v>
      </c>
      <c r="BF145" s="29">
        <v>39275</v>
      </c>
    </row>
    <row r="146" spans="5:58" x14ac:dyDescent="0.25">
      <c r="E146">
        <f>'Stress Testing Data'!H140/'Stress Testing Data'!H139-1</f>
        <v>0</v>
      </c>
      <c r="F146">
        <f>'Stress Testing Data'!I140/'Stress Testing Data'!I139-1</f>
        <v>-1.4678102990772768E-4</v>
      </c>
      <c r="G146">
        <f>'Stress Testing Data'!J140/'Stress Testing Data'!J139-1</f>
        <v>0</v>
      </c>
      <c r="H146">
        <f>'Stress Testing Data'!K140/'Stress Testing Data'!K139-1</f>
        <v>9.2132604588979206E-4</v>
      </c>
      <c r="I146">
        <f>'Stress Testing Data'!L140/'Stress Testing Data'!L139-1</f>
        <v>6.7416856174469242E-3</v>
      </c>
      <c r="J146">
        <f>'Stress Testing Data'!M140/'Stress Testing Data'!M139-1</f>
        <v>1.3029254977134475E-2</v>
      </c>
      <c r="K146">
        <f>'Stress Testing Data'!N140/'Stress Testing Data'!N139-1</f>
        <v>1.018677410426827E-3</v>
      </c>
      <c r="L146">
        <f>'Stress Testing Data'!O140/'Stress Testing Data'!O139-1</f>
        <v>1.0910744575377329E-2</v>
      </c>
      <c r="M146">
        <f>'Stress Testing Data'!P140/'Stress Testing Data'!P139-1</f>
        <v>-5.2508747232593578E-3</v>
      </c>
      <c r="N146">
        <f>'Stress Testing Data'!Q140/'Stress Testing Data'!Q139-1</f>
        <v>-6.7824466657406823E-4</v>
      </c>
      <c r="O146">
        <f>'Stress Testing Data'!R140/'Stress Testing Data'!R139-1</f>
        <v>-6.1718242139421342E-3</v>
      </c>
      <c r="P146">
        <f>'Stress Testing Data'!S140/'Stress Testing Data'!S139-1</f>
        <v>-2.0736008787213267E-3</v>
      </c>
      <c r="Q146">
        <f>'Stress Testing Data'!T140/'Stress Testing Data'!T139-1</f>
        <v>-1.808015481018832E-3</v>
      </c>
      <c r="R146">
        <f>'Stress Testing Data'!U140/'Stress Testing Data'!U139-1</f>
        <v>-1.8432531574595901E-3</v>
      </c>
      <c r="S146">
        <f>'Stress Testing Data'!V140/'Stress Testing Data'!V139-1</f>
        <v>0</v>
      </c>
      <c r="T146" s="29">
        <v>39272</v>
      </c>
      <c r="X146">
        <f>'Stress Testing Data'!H141/'Stress Testing Data'!H139-1</f>
        <v>1.1104284348367743E-2</v>
      </c>
      <c r="Y146">
        <f>'Stress Testing Data'!I141/'Stress Testing Data'!I139-1</f>
        <v>8.8053747399294835E-3</v>
      </c>
      <c r="Z146">
        <f>'Stress Testing Data'!J141/'Stress Testing Data'!J139-1</f>
        <v>8.0580117072246438E-3</v>
      </c>
      <c r="AA146">
        <f>'Stress Testing Data'!K141/'Stress Testing Data'!K139-1</f>
        <v>-1.327719287722684E-2</v>
      </c>
      <c r="AB146">
        <f>'Stress Testing Data'!L141/'Stress Testing Data'!L139-1</f>
        <v>1.4621247859609499E-2</v>
      </c>
      <c r="AC146">
        <f>'Stress Testing Data'!M141/'Stress Testing Data'!M139-1</f>
        <v>1.6027404292781267E-2</v>
      </c>
      <c r="AD146">
        <f>'Stress Testing Data'!N141/'Stress Testing Data'!N139-1</f>
        <v>7.4274027850065316E-3</v>
      </c>
      <c r="AE146">
        <f>'Stress Testing Data'!O141/'Stress Testing Data'!O139-1</f>
        <v>1.3968534052833714E-2</v>
      </c>
      <c r="AF146">
        <f>'Stress Testing Data'!P141/'Stress Testing Data'!P139-1</f>
        <v>1.2338478153558041E-2</v>
      </c>
      <c r="AG146">
        <f>'Stress Testing Data'!Q141/'Stress Testing Data'!Q139-1</f>
        <v>-9.506572650646028E-3</v>
      </c>
      <c r="AH146">
        <f>'Stress Testing Data'!R141/'Stress Testing Data'!R139-1</f>
        <v>-2.1944154874218968E-2</v>
      </c>
      <c r="AI146">
        <f>'Stress Testing Data'!S141/'Stress Testing Data'!S139-1</f>
        <v>-6.834056457967308E-3</v>
      </c>
      <c r="AJ146">
        <f>'Stress Testing Data'!T141/'Stress Testing Data'!T139-1</f>
        <v>-1.5267217982871562E-2</v>
      </c>
      <c r="AK146">
        <f>'Stress Testing Data'!U141/'Stress Testing Data'!U139-1</f>
        <v>-5.7529721459321781E-3</v>
      </c>
      <c r="AL146">
        <f>'Stress Testing Data'!V141/'Stress Testing Data'!V139-1</f>
        <v>-1.5793814181272126E-2</v>
      </c>
      <c r="AM146" s="29">
        <v>39273</v>
      </c>
      <c r="AQ146">
        <f>'Stress Testing Data'!H144/'Stress Testing Data'!H139-1</f>
        <v>1.1104284348367743E-2</v>
      </c>
      <c r="AR146">
        <f>'Stress Testing Data'!I144/'Stress Testing Data'!I139-1</f>
        <v>1.1373605394334074E-2</v>
      </c>
      <c r="AS146">
        <f>'Stress Testing Data'!J144/'Stress Testing Data'!J139-1</f>
        <v>1.158969947329469E-2</v>
      </c>
      <c r="AT146">
        <f>'Stress Testing Data'!K144/'Stress Testing Data'!K139-1</f>
        <v>1.4414194243702161E-2</v>
      </c>
      <c r="AU146">
        <f>'Stress Testing Data'!L144/'Stress Testing Data'!L139-1</f>
        <v>1.574812950508897E-2</v>
      </c>
      <c r="AV146">
        <f>'Stress Testing Data'!M144/'Stress Testing Data'!M139-1</f>
        <v>2.4959417269089235E-2</v>
      </c>
      <c r="AW146">
        <f>'Stress Testing Data'!N144/'Stress Testing Data'!N139-1</f>
        <v>3.9641482749162016E-3</v>
      </c>
      <c r="AX146">
        <f>'Stress Testing Data'!O144/'Stress Testing Data'!O139-1</f>
        <v>1.8039987367930665E-2</v>
      </c>
      <c r="AY146">
        <f>'Stress Testing Data'!P144/'Stress Testing Data'!P139-1</f>
        <v>3.1905623689182594E-2</v>
      </c>
      <c r="AZ146">
        <f>'Stress Testing Data'!Q144/'Stress Testing Data'!Q139-1</f>
        <v>-4.8860961759297217E-3</v>
      </c>
      <c r="BA146">
        <f>'Stress Testing Data'!R144/'Stress Testing Data'!R139-1</f>
        <v>-1.3457957891184646E-2</v>
      </c>
      <c r="BB146">
        <f>'Stress Testing Data'!S144/'Stress Testing Data'!S139-1</f>
        <v>8.9796786500939696E-4</v>
      </c>
      <c r="BC146">
        <f>'Stress Testing Data'!T144/'Stress Testing Data'!T139-1</f>
        <v>-6.026558621896605E-3</v>
      </c>
      <c r="BD146">
        <f>'Stress Testing Data'!U144/'Stress Testing Data'!U139-1</f>
        <v>-3.0056924553584219E-3</v>
      </c>
      <c r="BE146">
        <f>'Stress Testing Data'!V144/'Stress Testing Data'!V139-1</f>
        <v>-6.2343982485369986E-3</v>
      </c>
      <c r="BF146" s="29">
        <v>39276</v>
      </c>
    </row>
    <row r="147" spans="5:58" x14ac:dyDescent="0.25">
      <c r="E147">
        <f>'Stress Testing Data'!H141/'Stress Testing Data'!H140-1</f>
        <v>1.1104284348367743E-2</v>
      </c>
      <c r="F147">
        <f>'Stress Testing Data'!I141/'Stress Testing Data'!I140-1</f>
        <v>8.953469969380512E-3</v>
      </c>
      <c r="G147">
        <f>'Stress Testing Data'!J141/'Stress Testing Data'!J140-1</f>
        <v>8.0580117072246438E-3</v>
      </c>
      <c r="H147">
        <f>'Stress Testing Data'!K141/'Stress Testing Data'!K140-1</f>
        <v>-1.4185449499020453E-2</v>
      </c>
      <c r="I147">
        <f>'Stress Testing Data'!L141/'Stress Testing Data'!L140-1</f>
        <v>7.826796441164463E-3</v>
      </c>
      <c r="J147">
        <f>'Stress Testing Data'!M141/'Stress Testing Data'!M140-1</f>
        <v>2.9595880878230396E-3</v>
      </c>
      <c r="K147">
        <f>'Stress Testing Data'!N141/'Stress Testing Data'!N140-1</f>
        <v>6.4022035944011346E-3</v>
      </c>
      <c r="L147">
        <f>'Stress Testing Data'!O141/'Stress Testing Data'!O140-1</f>
        <v>3.0247868012727164E-3</v>
      </c>
      <c r="M147">
        <f>'Stress Testing Data'!P141/'Stress Testing Data'!P140-1</f>
        <v>1.7682199893288564E-2</v>
      </c>
      <c r="N147">
        <f>'Stress Testing Data'!Q141/'Stress Testing Data'!Q140-1</f>
        <v>-8.834319814368774E-3</v>
      </c>
      <c r="O147">
        <f>'Stress Testing Data'!R141/'Stress Testing Data'!R140-1</f>
        <v>-1.5870279233934803E-2</v>
      </c>
      <c r="P147">
        <f>'Stress Testing Data'!S141/'Stress Testing Data'!S140-1</f>
        <v>-4.770347375756101E-3</v>
      </c>
      <c r="Q147">
        <f>'Stress Testing Data'!T141/'Stress Testing Data'!T140-1</f>
        <v>-1.3483581025085734E-2</v>
      </c>
      <c r="R147">
        <f>'Stress Testing Data'!U141/'Stress Testing Data'!U140-1</f>
        <v>-3.9169388984646725E-3</v>
      </c>
      <c r="S147">
        <f>'Stress Testing Data'!V141/'Stress Testing Data'!V140-1</f>
        <v>-1.5793814181272126E-2</v>
      </c>
      <c r="T147" s="29">
        <v>39273</v>
      </c>
      <c r="X147">
        <f>'Stress Testing Data'!H142/'Stress Testing Data'!H140-1</f>
        <v>1.0980988953169346E-2</v>
      </c>
      <c r="Y147">
        <f>'Stress Testing Data'!I142/'Stress Testing Data'!I140-1</f>
        <v>8.8067548782768679E-3</v>
      </c>
      <c r="Z147">
        <f>'Stress Testing Data'!J142/'Stress Testing Data'!J140-1</f>
        <v>1.1490200278004847E-2</v>
      </c>
      <c r="AA147">
        <f>'Stress Testing Data'!K142/'Stress Testing Data'!K140-1</f>
        <v>-8.5452009197607426E-3</v>
      </c>
      <c r="AB147">
        <f>'Stress Testing Data'!L142/'Stress Testing Data'!L140-1</f>
        <v>-1.1854817330617662E-3</v>
      </c>
      <c r="AC147">
        <f>'Stress Testing Data'!M142/'Stress Testing Data'!M140-1</f>
        <v>-9.3228989964361242E-3</v>
      </c>
      <c r="AD147">
        <f>'Stress Testing Data'!N142/'Stress Testing Data'!N140-1</f>
        <v>1.6789882180987536E-3</v>
      </c>
      <c r="AE147">
        <f>'Stress Testing Data'!O142/'Stress Testing Data'!O140-1</f>
        <v>6.0493889729418271E-4</v>
      </c>
      <c r="AF147">
        <f>'Stress Testing Data'!P142/'Stress Testing Data'!P140-1</f>
        <v>1.1409400615765897E-2</v>
      </c>
      <c r="AG147">
        <f>'Stress Testing Data'!Q142/'Stress Testing Data'!Q140-1</f>
        <v>-6.4862166588786074E-3</v>
      </c>
      <c r="AH147">
        <f>'Stress Testing Data'!R142/'Stress Testing Data'!R140-1</f>
        <v>-8.4526111708379537E-3</v>
      </c>
      <c r="AI147">
        <f>'Stress Testing Data'!S142/'Stress Testing Data'!S140-1</f>
        <v>-2.4911779950004265E-3</v>
      </c>
      <c r="AJ147">
        <f>'Stress Testing Data'!T142/'Stress Testing Data'!T140-1</f>
        <v>-1.4288609608446579E-2</v>
      </c>
      <c r="AK147">
        <f>'Stress Testing Data'!U142/'Stress Testing Data'!U140-1</f>
        <v>-2.8250158235922918E-3</v>
      </c>
      <c r="AL147">
        <f>'Stress Testing Data'!V142/'Stress Testing Data'!V140-1</f>
        <v>-1.4131344976510474E-2</v>
      </c>
      <c r="AM147" s="29">
        <v>39274</v>
      </c>
      <c r="AQ147">
        <f>'Stress Testing Data'!H145/'Stress Testing Data'!H140-1</f>
        <v>1.2831683860035303E-2</v>
      </c>
      <c r="AR147">
        <f>'Stress Testing Data'!I145/'Stress Testing Data'!I140-1</f>
        <v>1.0714838442363428E-2</v>
      </c>
      <c r="AS147">
        <f>'Stress Testing Data'!J145/'Stress Testing Data'!J140-1</f>
        <v>1.3280948608013432E-2</v>
      </c>
      <c r="AT147">
        <f>'Stress Testing Data'!K145/'Stress Testing Data'!K140-1</f>
        <v>1.153510084337972E-2</v>
      </c>
      <c r="AU147">
        <f>'Stress Testing Data'!L145/'Stress Testing Data'!L140-1</f>
        <v>8.9461318790216016E-3</v>
      </c>
      <c r="AV147">
        <f>'Stress Testing Data'!M145/'Stress Testing Data'!M140-1</f>
        <v>5.339568223435176E-3</v>
      </c>
      <c r="AW147">
        <f>'Stress Testing Data'!N145/'Stress Testing Data'!N140-1</f>
        <v>-1.0540464444163788E-2</v>
      </c>
      <c r="AX147">
        <f>'Stress Testing Data'!O145/'Stress Testing Data'!O140-1</f>
        <v>6.503300854216576E-3</v>
      </c>
      <c r="AY147">
        <f>'Stress Testing Data'!P145/'Stress Testing Data'!P140-1</f>
        <v>-1.5977584415692858E-3</v>
      </c>
      <c r="AZ147">
        <f>'Stress Testing Data'!Q145/'Stress Testing Data'!Q140-1</f>
        <v>-8.9721872131212077E-3</v>
      </c>
      <c r="BA147">
        <f>'Stress Testing Data'!R145/'Stress Testing Data'!R140-1</f>
        <v>-1.7422776151396868E-2</v>
      </c>
      <c r="BB147">
        <f>'Stress Testing Data'!S145/'Stress Testing Data'!S140-1</f>
        <v>1.323339138745494E-3</v>
      </c>
      <c r="BC147">
        <f>'Stress Testing Data'!T145/'Stress Testing Data'!T140-1</f>
        <v>-1.2477319286484989E-2</v>
      </c>
      <c r="BD147">
        <f>'Stress Testing Data'!U145/'Stress Testing Data'!U140-1</f>
        <v>-1.7300460883546975E-3</v>
      </c>
      <c r="BE147">
        <f>'Stress Testing Data'!V145/'Stress Testing Data'!V140-1</f>
        <v>-9.9750530525942738E-3</v>
      </c>
      <c r="BF147" s="29">
        <v>39279</v>
      </c>
    </row>
    <row r="148" spans="5:58" x14ac:dyDescent="0.25">
      <c r="E148">
        <f>'Stress Testing Data'!H142/'Stress Testing Data'!H141-1</f>
        <v>-1.219413240622913E-4</v>
      </c>
      <c r="F148">
        <f>'Stress Testing Data'!I142/'Stress Testing Data'!I141-1</f>
        <v>-1.4541313893123853E-4</v>
      </c>
      <c r="G148">
        <f>'Stress Testing Data'!J142/'Stress Testing Data'!J141-1</f>
        <v>3.4047530309959662E-3</v>
      </c>
      <c r="H148">
        <f>'Stress Testing Data'!K142/'Stress Testing Data'!K141-1</f>
        <v>5.7214093425517198E-3</v>
      </c>
      <c r="I148">
        <f>'Stress Testing Data'!L142/'Stress Testing Data'!L141-1</f>
        <v>-8.9422887008465679E-3</v>
      </c>
      <c r="J148">
        <f>'Stress Testing Data'!M142/'Stress Testing Data'!M141-1</f>
        <v>-1.2246243248620003E-2</v>
      </c>
      <c r="K148">
        <f>'Stress Testing Data'!N142/'Stress Testing Data'!N141-1</f>
        <v>-4.6931687544337075E-3</v>
      </c>
      <c r="L148">
        <f>'Stress Testing Data'!O142/'Stress Testing Data'!O141-1</f>
        <v>-2.4125504532103159E-3</v>
      </c>
      <c r="M148">
        <f>'Stress Testing Data'!P142/'Stress Testing Data'!P141-1</f>
        <v>-6.1638095646955327E-3</v>
      </c>
      <c r="N148">
        <f>'Stress Testing Data'!Q142/'Stress Testing Data'!Q141-1</f>
        <v>2.3690319413101069E-3</v>
      </c>
      <c r="O148">
        <f>'Stress Testing Data'!R142/'Stress Testing Data'!R141-1</f>
        <v>7.5372869110412744E-3</v>
      </c>
      <c r="P148">
        <f>'Stress Testing Data'!S142/'Stress Testing Data'!S141-1</f>
        <v>2.290093924297798E-3</v>
      </c>
      <c r="Q148">
        <f>'Stress Testing Data'!T142/'Stress Testing Data'!T141-1</f>
        <v>-8.160316117163946E-4</v>
      </c>
      <c r="R148">
        <f>'Stress Testing Data'!U142/'Stress Testing Data'!U141-1</f>
        <v>1.0962168894479429E-3</v>
      </c>
      <c r="S148">
        <f>'Stress Testing Data'!V142/'Stress Testing Data'!V141-1</f>
        <v>1.6891472830753429E-3</v>
      </c>
      <c r="T148" s="29">
        <v>39274</v>
      </c>
      <c r="X148">
        <f>'Stress Testing Data'!H143/'Stress Testing Data'!H141-1</f>
        <v>-3.5386849474856596E-3</v>
      </c>
      <c r="Y148">
        <f>'Stress Testing Data'!I143/'Stress Testing Data'!I141-1</f>
        <v>2.982313357423827E-3</v>
      </c>
      <c r="Z148">
        <f>'Stress Testing Data'!J143/'Stress Testing Data'!J141-1</f>
        <v>1.5790261284001073E-3</v>
      </c>
      <c r="AA148">
        <f>'Stress Testing Data'!K143/'Stress Testing Data'!K141-1</f>
        <v>2.4885410547637488E-2</v>
      </c>
      <c r="AB148">
        <f>'Stress Testing Data'!L143/'Stress Testing Data'!L141-1</f>
        <v>-1.6039401643309525E-2</v>
      </c>
      <c r="AC148">
        <f>'Stress Testing Data'!M143/'Stress Testing Data'!M141-1</f>
        <v>-3.4649676982665412E-3</v>
      </c>
      <c r="AD148">
        <f>'Stress Testing Data'!N143/'Stress Testing Data'!N141-1</f>
        <v>-6.4205148733922357E-3</v>
      </c>
      <c r="AE148">
        <f>'Stress Testing Data'!O143/'Stress Testing Data'!O141-1</f>
        <v>6.7293342592196215E-3</v>
      </c>
      <c r="AF148">
        <f>'Stress Testing Data'!P143/'Stress Testing Data'!P141-1</f>
        <v>1.8282053965195999E-2</v>
      </c>
      <c r="AG148">
        <f>'Stress Testing Data'!Q143/'Stress Testing Data'!Q141-1</f>
        <v>4.7135330070404713E-3</v>
      </c>
      <c r="AH148">
        <f>'Stress Testing Data'!R143/'Stress Testing Data'!R141-1</f>
        <v>1.1130574648544611E-2</v>
      </c>
      <c r="AI148">
        <f>'Stress Testing Data'!S143/'Stress Testing Data'!S141-1</f>
        <v>6.535572572854198E-3</v>
      </c>
      <c r="AJ148">
        <f>'Stress Testing Data'!T143/'Stress Testing Data'!T141-1</f>
        <v>6.731944656150457E-3</v>
      </c>
      <c r="AK148">
        <f>'Stress Testing Data'!U143/'Stress Testing Data'!U141-1</f>
        <v>1.4608833477192107E-3</v>
      </c>
      <c r="AL148">
        <f>'Stress Testing Data'!V143/'Stress Testing Data'!V141-1</f>
        <v>3.8006820704397093E-3</v>
      </c>
      <c r="AM148" s="29">
        <v>39275</v>
      </c>
      <c r="AQ148">
        <f>'Stress Testing Data'!H146/'Stress Testing Data'!H141-1</f>
        <v>-2.9286373915057284E-3</v>
      </c>
      <c r="AR148">
        <f>'Stress Testing Data'!I146/'Stress Testing Data'!I141-1</f>
        <v>2.4004006708600034E-3</v>
      </c>
      <c r="AS148">
        <f>'Stress Testing Data'!J146/'Stress Testing Data'!J141-1</f>
        <v>9.6220360613710199E-3</v>
      </c>
      <c r="AT148">
        <f>'Stress Testing Data'!K146/'Stress Testing Data'!K141-1</f>
        <v>2.5991312032759506E-2</v>
      </c>
      <c r="AU148">
        <f>'Stress Testing Data'!L146/'Stress Testing Data'!L141-1</f>
        <v>-2.1639334743036587E-3</v>
      </c>
      <c r="AV148">
        <f>'Stress Testing Data'!M146/'Stress Testing Data'!M141-1</f>
        <v>6.8415539984494345E-3</v>
      </c>
      <c r="AW148">
        <f>'Stress Testing Data'!N146/'Stress Testing Data'!N141-1</f>
        <v>-2.8247673498052794E-2</v>
      </c>
      <c r="AX148">
        <f>'Stress Testing Data'!O146/'Stress Testing Data'!O141-1</f>
        <v>3.7696273399683289E-3</v>
      </c>
      <c r="AY148">
        <f>'Stress Testing Data'!P146/'Stress Testing Data'!P141-1</f>
        <v>-5.4846161895588108E-2</v>
      </c>
      <c r="AZ148">
        <f>'Stress Testing Data'!Q146/'Stress Testing Data'!Q141-1</f>
        <v>3.7392440023766849E-3</v>
      </c>
      <c r="BA148">
        <f>'Stress Testing Data'!R146/'Stress Testing Data'!R141-1</f>
        <v>5.8720762484776312E-3</v>
      </c>
      <c r="BB148">
        <f>'Stress Testing Data'!S146/'Stress Testing Data'!S141-1</f>
        <v>8.0559587700805846E-3</v>
      </c>
      <c r="BC148">
        <f>'Stress Testing Data'!T146/'Stress Testing Data'!T141-1</f>
        <v>6.5279610717221548E-3</v>
      </c>
      <c r="BD148">
        <f>'Stress Testing Data'!U146/'Stress Testing Data'!U141-1</f>
        <v>1.0307313883232139E-2</v>
      </c>
      <c r="BE148">
        <f>'Stress Testing Data'!V146/'Stress Testing Data'!V141-1</f>
        <v>1.1824272621976162E-2</v>
      </c>
      <c r="BF148" s="29">
        <v>39280</v>
      </c>
    </row>
    <row r="149" spans="5:58" x14ac:dyDescent="0.25">
      <c r="E149">
        <f>'Stress Testing Data'!H143/'Stress Testing Data'!H142-1</f>
        <v>-3.4171603164768749E-3</v>
      </c>
      <c r="F149">
        <f>'Stress Testing Data'!I143/'Stress Testing Data'!I142-1</f>
        <v>3.1281813750279053E-3</v>
      </c>
      <c r="G149">
        <f>'Stress Testing Data'!J143/'Stress Testing Data'!J142-1</f>
        <v>-1.8195318460281218E-3</v>
      </c>
      <c r="H149">
        <f>'Stress Testing Data'!K143/'Stress Testing Data'!K142-1</f>
        <v>1.9054979865262611E-2</v>
      </c>
      <c r="I149">
        <f>'Stress Testing Data'!L143/'Stress Testing Data'!L142-1</f>
        <v>-7.1611500133119677E-3</v>
      </c>
      <c r="J149">
        <f>'Stress Testing Data'!M143/'Stress Testing Data'!M142-1</f>
        <v>8.8901464462500801E-3</v>
      </c>
      <c r="K149">
        <f>'Stress Testing Data'!N143/'Stress Testing Data'!N142-1</f>
        <v>-1.7354910714285632E-3</v>
      </c>
      <c r="L149">
        <f>'Stress Testing Data'!O143/'Stress Testing Data'!O142-1</f>
        <v>9.1639933086398173E-3</v>
      </c>
      <c r="M149">
        <f>'Stress Testing Data'!P143/'Stress Testing Data'!P142-1</f>
        <v>2.4597477698195203E-2</v>
      </c>
      <c r="N149">
        <f>'Stress Testing Data'!Q143/'Stress Testing Data'!Q142-1</f>
        <v>2.3389599947931661E-3</v>
      </c>
      <c r="O149">
        <f>'Stress Testing Data'!R143/'Stress Testing Data'!R142-1</f>
        <v>3.5664067069118843E-3</v>
      </c>
      <c r="P149">
        <f>'Stress Testing Data'!S143/'Stress Testing Data'!S142-1</f>
        <v>4.2357783183650799E-3</v>
      </c>
      <c r="Q149">
        <f>'Stress Testing Data'!T143/'Stress Testing Data'!T142-1</f>
        <v>7.5541406854655602E-3</v>
      </c>
      <c r="R149">
        <f>'Stress Testing Data'!U143/'Stress Testing Data'!U142-1</f>
        <v>3.6426714247750347E-4</v>
      </c>
      <c r="S149">
        <f>'Stress Testing Data'!V143/'Stress Testing Data'!V142-1</f>
        <v>2.107974108626065E-3</v>
      </c>
      <c r="T149" s="29">
        <v>39275</v>
      </c>
      <c r="X149">
        <f>'Stress Testing Data'!H144/'Stress Testing Data'!H142-1</f>
        <v>1.2195619556232273E-4</v>
      </c>
      <c r="Y149">
        <f>'Stress Testing Data'!I144/'Stress Testing Data'!I142-1</f>
        <v>2.6916183453948861E-3</v>
      </c>
      <c r="Z149">
        <f>'Stress Testing Data'!J144/'Stress Testing Data'!J142-1</f>
        <v>9.836891673553616E-5</v>
      </c>
      <c r="AA149">
        <f>'Stress Testing Data'!K144/'Stress Testing Data'!K142-1</f>
        <v>2.2215485012396341E-2</v>
      </c>
      <c r="AB149">
        <f>'Stress Testing Data'!L144/'Stress Testing Data'!L142-1</f>
        <v>1.0143638710481406E-2</v>
      </c>
      <c r="AC149">
        <f>'Stress Testing Data'!M144/'Stress Testing Data'!M142-1</f>
        <v>2.1298180178125348E-2</v>
      </c>
      <c r="AD149">
        <f>'Stress Testing Data'!N144/'Stress Testing Data'!N142-1</f>
        <v>1.2613673941799242E-3</v>
      </c>
      <c r="AE149">
        <f>'Stress Testing Data'!O144/'Stress Testing Data'!O142-1</f>
        <v>6.4434601845253514E-3</v>
      </c>
      <c r="AF149">
        <f>'Stress Testing Data'!P144/'Stress Testing Data'!P142-1</f>
        <v>2.5650574113932567E-2</v>
      </c>
      <c r="AG149">
        <f>'Stress Testing Data'!Q144/'Stress Testing Data'!Q142-1</f>
        <v>2.2903650637180473E-3</v>
      </c>
      <c r="AH149">
        <f>'Stress Testing Data'!R144/'Stress Testing Data'!R142-1</f>
        <v>1.1307876025661301E-3</v>
      </c>
      <c r="AI149">
        <f>'Stress Testing Data'!S144/'Stress Testing Data'!S142-1</f>
        <v>5.4825794713866394E-3</v>
      </c>
      <c r="AJ149">
        <f>'Stress Testing Data'!T144/'Stress Testing Data'!T142-1</f>
        <v>1.0208287698905361E-2</v>
      </c>
      <c r="AK149">
        <f>'Stress Testing Data'!U144/'Stress Testing Data'!U142-1</f>
        <v>1.6651339287079292E-3</v>
      </c>
      <c r="AL149">
        <f>'Stress Testing Data'!V144/'Stress Testing Data'!V142-1</f>
        <v>8.0101407907986477E-3</v>
      </c>
      <c r="AM149" s="29">
        <v>39276</v>
      </c>
      <c r="AQ149">
        <f>'Stress Testing Data'!H147/'Stress Testing Data'!H142-1</f>
        <v>1.5864534740523961E-3</v>
      </c>
      <c r="AR149">
        <f>'Stress Testing Data'!I147/'Stress Testing Data'!I142-1</f>
        <v>4.1466549983908418E-3</v>
      </c>
      <c r="AS149">
        <f>'Stress Testing Data'!J147/'Stress Testing Data'!J142-1</f>
        <v>9.5893865683869262E-3</v>
      </c>
      <c r="AT149">
        <f>'Stress Testing Data'!K147/'Stress Testing Data'!K142-1</f>
        <v>1.8047640182412561E-2</v>
      </c>
      <c r="AU149">
        <f>'Stress Testing Data'!L147/'Stress Testing Data'!L142-1</f>
        <v>2.1033080114585267E-4</v>
      </c>
      <c r="AV149">
        <f>'Stress Testing Data'!M147/'Stress Testing Data'!M142-1</f>
        <v>9.8673889442868479E-3</v>
      </c>
      <c r="AW149">
        <f>'Stress Testing Data'!N147/'Stress Testing Data'!N142-1</f>
        <v>-9.938616071428541E-3</v>
      </c>
      <c r="AX149">
        <f>'Stress Testing Data'!O147/'Stress Testing Data'!O142-1</f>
        <v>1.7155374842744653E-2</v>
      </c>
      <c r="AY149">
        <f>'Stress Testing Data'!P147/'Stress Testing Data'!P142-1</f>
        <v>-3.5714295356377601E-2</v>
      </c>
      <c r="AZ149">
        <f>'Stress Testing Data'!Q147/'Stress Testing Data'!Q142-1</f>
        <v>-4.2881956596831916E-3</v>
      </c>
      <c r="BA149">
        <f>'Stress Testing Data'!R147/'Stress Testing Data'!R142-1</f>
        <v>-1.1482251753089923E-2</v>
      </c>
      <c r="BB149">
        <f>'Stress Testing Data'!S147/'Stress Testing Data'!S142-1</f>
        <v>2.911289415500784E-3</v>
      </c>
      <c r="BC149">
        <f>'Stress Testing Data'!T147/'Stress Testing Data'!T142-1</f>
        <v>-1.8374489502864799E-3</v>
      </c>
      <c r="BD149">
        <f>'Stress Testing Data'!U147/'Stress Testing Data'!U142-1</f>
        <v>8.2334762191378363E-3</v>
      </c>
      <c r="BE149">
        <f>'Stress Testing Data'!V147/'Stress Testing Data'!V142-1</f>
        <v>3.3726781628116154E-3</v>
      </c>
      <c r="BF149" s="29">
        <v>39281</v>
      </c>
    </row>
    <row r="150" spans="5:58" x14ac:dyDescent="0.25">
      <c r="E150">
        <f>'Stress Testing Data'!H144/'Stress Testing Data'!H143-1</f>
        <v>3.5512517084510531E-3</v>
      </c>
      <c r="F150">
        <f>'Stress Testing Data'!I144/'Stress Testing Data'!I143-1</f>
        <v>-4.3520163996846328E-4</v>
      </c>
      <c r="G150">
        <f>'Stress Testing Data'!J144/'Stress Testing Data'!J143-1</f>
        <v>1.9213968054399011E-3</v>
      </c>
      <c r="H150">
        <f>'Stress Testing Data'!K144/'Stress Testing Data'!K143-1</f>
        <v>3.1014078823810021E-3</v>
      </c>
      <c r="I150">
        <f>'Stress Testing Data'!L144/'Stress Testing Data'!L143-1</f>
        <v>1.742960473799493E-2</v>
      </c>
      <c r="J150">
        <f>'Stress Testing Data'!M144/'Stress Testing Data'!M143-1</f>
        <v>1.2298696518725727E-2</v>
      </c>
      <c r="K150">
        <f>'Stress Testing Data'!N144/'Stress Testing Data'!N143-1</f>
        <v>3.0020685287359683E-3</v>
      </c>
      <c r="L150">
        <f>'Stress Testing Data'!O144/'Stress Testing Data'!O143-1</f>
        <v>-2.6958285691456307E-3</v>
      </c>
      <c r="M150">
        <f>'Stress Testing Data'!P144/'Stress Testing Data'!P143-1</f>
        <v>1.0278147649780411E-3</v>
      </c>
      <c r="N150">
        <f>'Stress Testing Data'!Q144/'Stress Testing Data'!Q143-1</f>
        <v>-4.848153470482508E-5</v>
      </c>
      <c r="O150">
        <f>'Stress Testing Data'!R144/'Stress Testing Data'!R143-1</f>
        <v>-2.426963565209439E-3</v>
      </c>
      <c r="P150">
        <f>'Stress Testing Data'!S144/'Stress Testing Data'!S143-1</f>
        <v>1.2415422552556343E-3</v>
      </c>
      <c r="Q150">
        <f>'Stress Testing Data'!T144/'Stress Testing Data'!T143-1</f>
        <v>2.634247536945189E-3</v>
      </c>
      <c r="R150">
        <f>'Stress Testing Data'!U144/'Stress Testing Data'!U143-1</f>
        <v>1.3003930957533605E-3</v>
      </c>
      <c r="S150">
        <f>'Stress Testing Data'!V144/'Stress Testing Data'!V143-1</f>
        <v>5.8897512390543305E-3</v>
      </c>
      <c r="T150" s="29">
        <v>39276</v>
      </c>
      <c r="X150">
        <f>'Stress Testing Data'!H145/'Stress Testing Data'!H143-1</f>
        <v>5.2657474028805495E-3</v>
      </c>
      <c r="Y150">
        <f>'Stress Testing Data'!I145/'Stress Testing Data'!I143-1</f>
        <v>-1.2328984083411765E-3</v>
      </c>
      <c r="Z150">
        <f>'Stress Testing Data'!J145/'Stress Testing Data'!J143-1</f>
        <v>3.5964817695173235E-3</v>
      </c>
      <c r="AA150">
        <f>'Stress Testing Data'!K145/'Stress Testing Data'!K143-1</f>
        <v>1.1759826948349872E-3</v>
      </c>
      <c r="AB150">
        <f>'Stress Testing Data'!L145/'Stress Testing Data'!L143-1</f>
        <v>1.742960473799493E-2</v>
      </c>
      <c r="AC150">
        <f>'Stress Testing Data'!M145/'Stress Testing Data'!M143-1</f>
        <v>5.858223413030661E-3</v>
      </c>
      <c r="AD150">
        <f>'Stress Testing Data'!N145/'Stress Testing Data'!N143-1</f>
        <v>-1.0481670508279195E-2</v>
      </c>
      <c r="AE150">
        <f>'Stress Testing Data'!O145/'Stress Testing Data'!O143-1</f>
        <v>-3.239510490629316E-3</v>
      </c>
      <c r="AF150">
        <f>'Stress Testing Data'!P145/'Stress Testing Data'!P143-1</f>
        <v>-3.6558656234519593E-2</v>
      </c>
      <c r="AG150">
        <f>'Stress Testing Data'!Q145/'Stress Testing Data'!Q143-1</f>
        <v>-4.8298635052271832E-3</v>
      </c>
      <c r="AH150">
        <f>'Stress Testing Data'!R145/'Stress Testing Data'!R143-1</f>
        <v>-1.2568215985870101E-2</v>
      </c>
      <c r="AI150">
        <f>'Stress Testing Data'!S145/'Stress Testing Data'!S143-1</f>
        <v>-4.0999815030740017E-4</v>
      </c>
      <c r="AJ150">
        <f>'Stress Testing Data'!T145/'Stress Testing Data'!T143-1</f>
        <v>-5.6737341954085085E-3</v>
      </c>
      <c r="AK150">
        <f>'Stress Testing Data'!U145/'Stress Testing Data'!U143-1</f>
        <v>7.3353745939175319E-4</v>
      </c>
      <c r="AL150">
        <f>'Stress Testing Data'!V145/'Stress Testing Data'!V143-1</f>
        <v>2.1034596591358312E-3</v>
      </c>
      <c r="AM150" s="29">
        <v>39279</v>
      </c>
      <c r="AQ150">
        <f>'Stress Testing Data'!H148/'Stress Testing Data'!H143-1</f>
        <v>3.3063889228501786E-3</v>
      </c>
      <c r="AR150">
        <f>'Stress Testing Data'!I148/'Stress Testing Data'!I143-1</f>
        <v>1.0877447425670095E-3</v>
      </c>
      <c r="AS150">
        <f>'Stress Testing Data'!J148/'Stress Testing Data'!J143-1</f>
        <v>9.3113393420736212E-3</v>
      </c>
      <c r="AT150">
        <f>'Stress Testing Data'!K148/'Stress Testing Data'!K143-1</f>
        <v>3.4761291287364049E-3</v>
      </c>
      <c r="AU150">
        <f>'Stress Testing Data'!L148/'Stress Testing Data'!L143-1</f>
        <v>1.1290483957588471E-2</v>
      </c>
      <c r="AV150">
        <f>'Stress Testing Data'!M148/'Stress Testing Data'!M143-1</f>
        <v>8.5155377166692414E-3</v>
      </c>
      <c r="AW150">
        <f>'Stress Testing Data'!N148/'Stress Testing Data'!N143-1</f>
        <v>-5.4952346820488218E-3</v>
      </c>
      <c r="AX150">
        <f>'Stress Testing Data'!O148/'Stress Testing Data'!O143-1</f>
        <v>1.4302847926032092E-2</v>
      </c>
      <c r="AY150">
        <f>'Stress Testing Data'!P148/'Stress Testing Data'!P143-1</f>
        <v>-7.5412900120506055E-2</v>
      </c>
      <c r="AZ150">
        <f>'Stress Testing Data'!Q148/'Stress Testing Data'!Q143-1</f>
        <v>-6.0776066854111299E-3</v>
      </c>
      <c r="BA150">
        <f>'Stress Testing Data'!R148/'Stress Testing Data'!R143-1</f>
        <v>-1.3781697768474821E-2</v>
      </c>
      <c r="BB150">
        <f>'Stress Testing Data'!S148/'Stress Testing Data'!S143-1</f>
        <v>6.4831212999760801E-4</v>
      </c>
      <c r="BC150">
        <f>'Stress Testing Data'!T148/'Stress Testing Data'!T143-1</f>
        <v>-1.4589671233578239E-2</v>
      </c>
      <c r="BD150">
        <f>'Stress Testing Data'!U148/'Stress Testing Data'!U143-1</f>
        <v>3.7687042698721918E-3</v>
      </c>
      <c r="BE150">
        <f>'Stress Testing Data'!V148/'Stress Testing Data'!V143-1</f>
        <v>-5.0484155205056114E-3</v>
      </c>
      <c r="BF150" s="29">
        <v>39282</v>
      </c>
    </row>
    <row r="151" spans="5:58" x14ac:dyDescent="0.25">
      <c r="E151">
        <f>'Stress Testing Data'!H145/'Stress Testing Data'!H144-1</f>
        <v>1.7084286343231891E-3</v>
      </c>
      <c r="F151">
        <f>'Stress Testing Data'!I145/'Stress Testing Data'!I144-1</f>
        <v>-7.9804407846451042E-4</v>
      </c>
      <c r="G151">
        <f>'Stress Testing Data'!J145/'Stress Testing Data'!J144-1</f>
        <v>1.6718726333406764E-3</v>
      </c>
      <c r="H151">
        <f>'Stress Testing Data'!K145/'Stress Testing Data'!K144-1</f>
        <v>-1.9194721215780586E-3</v>
      </c>
      <c r="I151">
        <f>'Stress Testing Data'!L145/'Stress Testing Data'!L144-1</f>
        <v>0</v>
      </c>
      <c r="J151">
        <f>'Stress Testing Data'!M145/'Stress Testing Data'!M144-1</f>
        <v>-6.3622260187075064E-3</v>
      </c>
      <c r="K151">
        <f>'Stress Testing Data'!N145/'Stress Testing Data'!N144-1</f>
        <v>-1.3443381085737838E-2</v>
      </c>
      <c r="L151">
        <f>'Stress Testing Data'!O145/'Stress Testing Data'!O144-1</f>
        <v>-5.4515155662449022E-4</v>
      </c>
      <c r="M151">
        <f>'Stress Testing Data'!P145/'Stress Testing Data'!P144-1</f>
        <v>-3.7547878735339824E-2</v>
      </c>
      <c r="N151">
        <f>'Stress Testing Data'!Q145/'Stress Testing Data'!Q144-1</f>
        <v>-4.7816137904972411E-3</v>
      </c>
      <c r="O151">
        <f>'Stress Testing Data'!R145/'Stress Testing Data'!R144-1</f>
        <v>-1.0165924749634625E-2</v>
      </c>
      <c r="P151">
        <f>'Stress Testing Data'!S145/'Stress Testing Data'!S144-1</f>
        <v>-1.6494924909357112E-3</v>
      </c>
      <c r="Q151">
        <f>'Stress Testing Data'!T145/'Stress Testing Data'!T144-1</f>
        <v>-8.2861539517157246E-3</v>
      </c>
      <c r="R151">
        <f>'Stress Testing Data'!U145/'Stress Testing Data'!U144-1</f>
        <v>-5.6611945852624856E-4</v>
      </c>
      <c r="S151">
        <f>'Stress Testing Data'!V145/'Stress Testing Data'!V144-1</f>
        <v>-3.7641218386553765E-3</v>
      </c>
      <c r="T151" s="29">
        <v>39279</v>
      </c>
      <c r="X151">
        <f>'Stress Testing Data'!H146/'Stress Testing Data'!H144-1</f>
        <v>-2.9286373915057284E-3</v>
      </c>
      <c r="Y151">
        <f>'Stress Testing Data'!I146/'Stress Testing Data'!I144-1</f>
        <v>-1.4504388420777392E-4</v>
      </c>
      <c r="Z151">
        <f>'Stress Testing Data'!J146/'Stress Testing Data'!J144-1</f>
        <v>6.0972178520029008E-3</v>
      </c>
      <c r="AA151">
        <f>'Stress Testing Data'!K146/'Stress Testing Data'!K144-1</f>
        <v>-2.0161062047101552E-3</v>
      </c>
      <c r="AB151">
        <f>'Stress Testing Data'!L146/'Stress Testing Data'!L144-1</f>
        <v>-3.2709432889446166E-3</v>
      </c>
      <c r="AC151">
        <f>'Stress Testing Data'!M146/'Stress Testing Data'!M144-1</f>
        <v>-1.932570785302179E-3</v>
      </c>
      <c r="AD151">
        <f>'Stress Testing Data'!N146/'Stress Testing Data'!N144-1</f>
        <v>-2.4895536239733951E-2</v>
      </c>
      <c r="AE151">
        <f>'Stress Testing Data'!O146/'Stress Testing Data'!O144-1</f>
        <v>-2.4475444025351401E-4</v>
      </c>
      <c r="AF151">
        <f>'Stress Testing Data'!P146/'Stress Testing Data'!P144-1</f>
        <v>-7.2768307370118301E-2</v>
      </c>
      <c r="AG151">
        <f>'Stress Testing Data'!Q146/'Stress Testing Data'!Q144-1</f>
        <v>-9.2128133632085607E-4</v>
      </c>
      <c r="AH151">
        <f>'Stress Testing Data'!R146/'Stress Testing Data'!R144-1</f>
        <v>-2.7803969502639969E-3</v>
      </c>
      <c r="AI151">
        <f>'Stress Testing Data'!S146/'Stress Testing Data'!S144-1</f>
        <v>2.6863834144807974E-4</v>
      </c>
      <c r="AJ151">
        <f>'Stress Testing Data'!T146/'Stress Testing Data'!T144-1</f>
        <v>-2.8294137215771897E-3</v>
      </c>
      <c r="AK151">
        <f>'Stress Testing Data'!U146/'Stress Testing Data'!U144-1</f>
        <v>7.5233493774515825E-3</v>
      </c>
      <c r="AL151">
        <f>'Stress Testing Data'!V146/'Stress Testing Data'!V144-1</f>
        <v>2.0911433450283567E-3</v>
      </c>
      <c r="AM151" s="29">
        <v>39280</v>
      </c>
      <c r="AQ151">
        <f>'Stress Testing Data'!H149/'Stress Testing Data'!H144-1</f>
        <v>6.3453810149292078E-3</v>
      </c>
      <c r="AR151">
        <f>'Stress Testing Data'!I149/'Stress Testing Data'!I144-1</f>
        <v>3.1923492940419962E-3</v>
      </c>
      <c r="AS151">
        <f>'Stress Testing Data'!J149/'Stress Testing Data'!J144-1</f>
        <v>1.0325961822077456E-2</v>
      </c>
      <c r="AT151">
        <f>'Stress Testing Data'!K149/'Stress Testing Data'!K144-1</f>
        <v>-1.1851867577496011E-2</v>
      </c>
      <c r="AU151">
        <f>'Stress Testing Data'!L149/'Stress Testing Data'!L144-1</f>
        <v>3.4705840784887698E-3</v>
      </c>
      <c r="AV151">
        <f>'Stress Testing Data'!M149/'Stress Testing Data'!M144-1</f>
        <v>8.2288404492636413E-3</v>
      </c>
      <c r="AW151">
        <f>'Stress Testing Data'!N149/'Stress Testing Data'!N144-1</f>
        <v>-1.2225815527413197E-2</v>
      </c>
      <c r="AX151">
        <f>'Stress Testing Data'!O149/'Stress Testing Data'!O144-1</f>
        <v>2.7031157056907507E-2</v>
      </c>
      <c r="AY151">
        <f>'Stress Testing Data'!P149/'Stress Testing Data'!P144-1</f>
        <v>-8.4987639753612787E-2</v>
      </c>
      <c r="AZ151">
        <f>'Stress Testing Data'!Q149/'Stress Testing Data'!Q144-1</f>
        <v>-1.1955215942761721E-2</v>
      </c>
      <c r="BA151">
        <f>'Stress Testing Data'!R149/'Stress Testing Data'!R144-1</f>
        <v>-1.9289262790434969E-2</v>
      </c>
      <c r="BB151">
        <f>'Stress Testing Data'!S149/'Stress Testing Data'!S144-1</f>
        <v>-6.0030258557258742E-3</v>
      </c>
      <c r="BC151">
        <f>'Stress Testing Data'!T149/'Stress Testing Data'!T144-1</f>
        <v>-3.2336266954799187E-2</v>
      </c>
      <c r="BD151">
        <f>'Stress Testing Data'!U149/'Stress Testing Data'!U144-1</f>
        <v>-1.1922518499539736E-3</v>
      </c>
      <c r="BE151">
        <f>'Stress Testing Data'!V149/'Stress Testing Data'!V144-1</f>
        <v>-2.2166486408525476E-2</v>
      </c>
      <c r="BF151" s="29">
        <v>39283</v>
      </c>
    </row>
    <row r="152" spans="5:58" x14ac:dyDescent="0.25">
      <c r="E152">
        <f>'Stress Testing Data'!H146/'Stress Testing Data'!H145-1</f>
        <v>-4.6291574407043568E-3</v>
      </c>
      <c r="F152">
        <f>'Stress Testing Data'!I146/'Stress Testing Data'!I145-1</f>
        <v>6.535217334062704E-4</v>
      </c>
      <c r="G152">
        <f>'Stress Testing Data'!J146/'Stress Testing Data'!J145-1</f>
        <v>4.4179589539918851E-3</v>
      </c>
      <c r="H152">
        <f>'Stress Testing Data'!K146/'Stress Testing Data'!K145-1</f>
        <v>-9.6819926281410673E-5</v>
      </c>
      <c r="I152">
        <f>'Stress Testing Data'!L146/'Stress Testing Data'!L145-1</f>
        <v>-3.2709432889446166E-3</v>
      </c>
      <c r="J152">
        <f>'Stress Testing Data'!M146/'Stress Testing Data'!M145-1</f>
        <v>4.45801815248692E-3</v>
      </c>
      <c r="K152">
        <f>'Stress Testing Data'!N146/'Stress Testing Data'!N145-1</f>
        <v>-1.1608208727644675E-2</v>
      </c>
      <c r="L152">
        <f>'Stress Testing Data'!O146/'Stress Testing Data'!O145-1</f>
        <v>3.0056096765029849E-4</v>
      </c>
      <c r="M152">
        <f>'Stress Testing Data'!P146/'Stress Testing Data'!P145-1</f>
        <v>-3.6594473487677415E-2</v>
      </c>
      <c r="N152">
        <f>'Stress Testing Data'!Q146/'Stress Testing Data'!Q145-1</f>
        <v>3.8788797591242652E-3</v>
      </c>
      <c r="O152">
        <f>'Stress Testing Data'!R146/'Stress Testing Data'!R145-1</f>
        <v>7.4613796231479679E-3</v>
      </c>
      <c r="P152">
        <f>'Stress Testing Data'!S146/'Stress Testing Data'!S145-1</f>
        <v>1.9213000023106108E-3</v>
      </c>
      <c r="Q152">
        <f>'Stress Testing Data'!T146/'Stress Testing Data'!T145-1</f>
        <v>5.5023334118831091E-3</v>
      </c>
      <c r="R152">
        <f>'Stress Testing Data'!U146/'Stress Testing Data'!U145-1</f>
        <v>8.0940510357674356E-3</v>
      </c>
      <c r="S152">
        <f>'Stress Testing Data'!V146/'Stress Testing Data'!V145-1</f>
        <v>5.877388389675664E-3</v>
      </c>
      <c r="T152" s="29">
        <v>39280</v>
      </c>
      <c r="X152">
        <f>'Stress Testing Data'!H147/'Stress Testing Data'!H145-1</f>
        <v>-2.4369360543663454E-4</v>
      </c>
      <c r="Y152">
        <f>'Stress Testing Data'!I147/'Stress Testing Data'!I145-1</f>
        <v>2.2509712155269757E-3</v>
      </c>
      <c r="Z152">
        <f>'Stress Testing Data'!J147/'Stress Testing Data'!J145-1</f>
        <v>7.8051622518482411E-3</v>
      </c>
      <c r="AA152">
        <f>'Stress Testing Data'!K147/'Stress Testing Data'!K145-1</f>
        <v>-2.1619440495843634E-3</v>
      </c>
      <c r="AB152">
        <f>'Stress Testing Data'!L147/'Stress Testing Data'!L145-1</f>
        <v>-9.833559831170291E-3</v>
      </c>
      <c r="AC152">
        <f>'Stress Testing Data'!M147/'Stress Testing Data'!M145-1</f>
        <v>-4.8611146925278126E-3</v>
      </c>
      <c r="AD152">
        <f>'Stress Testing Data'!N147/'Stress Testing Data'!N145-1</f>
        <v>2.2882691915986353E-3</v>
      </c>
      <c r="AE152">
        <f>'Stress Testing Data'!O147/'Stress Testing Data'!O145-1</f>
        <v>1.1194589058773685E-2</v>
      </c>
      <c r="AF152">
        <f>'Stress Testing Data'!P147/'Stress Testing Data'!P145-1</f>
        <v>-2.3151605675877485E-2</v>
      </c>
      <c r="AG152">
        <f>'Stress Testing Data'!Q147/'Stress Testing Data'!Q145-1</f>
        <v>-1.7904754199847828E-3</v>
      </c>
      <c r="AH152">
        <f>'Stress Testing Data'!R147/'Stress Testing Data'!R145-1</f>
        <v>-2.4578544102999977E-3</v>
      </c>
      <c r="AI152">
        <f>'Stress Testing Data'!S147/'Stress Testing Data'!S145-1</f>
        <v>-9.0927697656306705E-4</v>
      </c>
      <c r="AJ152">
        <f>'Stress Testing Data'!T147/'Stress Testing Data'!T145-1</f>
        <v>-3.6682546662164528E-3</v>
      </c>
      <c r="AK152">
        <f>'Stress Testing Data'!U147/'Stress Testing Data'!U145-1</f>
        <v>7.1275778214272556E-3</v>
      </c>
      <c r="AL152">
        <f>'Stress Testing Data'!V147/'Stress Testing Data'!V145-1</f>
        <v>-8.3964979092832071E-4</v>
      </c>
      <c r="AM152" s="29">
        <v>39281</v>
      </c>
      <c r="AQ152">
        <f>'Stress Testing Data'!H150/'Stress Testing Data'!H145-1</f>
        <v>4.1417702298309766E-3</v>
      </c>
      <c r="AR152">
        <f>'Stress Testing Data'!I150/'Stress Testing Data'!I145-1</f>
        <v>2.5413772308353622E-3</v>
      </c>
      <c r="AS152">
        <f>'Stress Testing Data'!J150/'Stress Testing Data'!J145-1</f>
        <v>1.0259687926933436E-2</v>
      </c>
      <c r="AT152">
        <f>'Stress Testing Data'!K150/'Stress Testing Data'!K145-1</f>
        <v>-5.1306682985564622E-3</v>
      </c>
      <c r="AU152">
        <f>'Stress Testing Data'!L150/'Stress Testing Data'!L145-1</f>
        <v>-9.1891949298795739E-3</v>
      </c>
      <c r="AV152">
        <f>'Stress Testing Data'!M150/'Stress Testing Data'!M145-1</f>
        <v>1.7925901107093134E-2</v>
      </c>
      <c r="AW152">
        <f>'Stress Testing Data'!N150/'Stress Testing Data'!N145-1</f>
        <v>-1.2469199695818167E-3</v>
      </c>
      <c r="AX152">
        <f>'Stress Testing Data'!O150/'Stress Testing Data'!O145-1</f>
        <v>2.2839973709857908E-2</v>
      </c>
      <c r="AY152">
        <f>'Stress Testing Data'!P150/'Stress Testing Data'!P145-1</f>
        <v>-7.3935772964899171E-2</v>
      </c>
      <c r="AZ152">
        <f>'Stress Testing Data'!Q150/'Stress Testing Data'!Q145-1</f>
        <v>-4.2810134507695885E-3</v>
      </c>
      <c r="BA152">
        <f>'Stress Testing Data'!R150/'Stress Testing Data'!R145-1</f>
        <v>-8.5147577581889955E-3</v>
      </c>
      <c r="BB152">
        <f>'Stress Testing Data'!S150/'Stress Testing Data'!S145-1</f>
        <v>-4.8733320124587642E-3</v>
      </c>
      <c r="BC152">
        <f>'Stress Testing Data'!T150/'Stress Testing Data'!T145-1</f>
        <v>-2.3435958107907884E-2</v>
      </c>
      <c r="BD152">
        <f>'Stress Testing Data'!U150/'Stress Testing Data'!U145-1</f>
        <v>1.4440255825849402E-3</v>
      </c>
      <c r="BE152">
        <f>'Stress Testing Data'!V150/'Stress Testing Data'!V145-1</f>
        <v>-1.1335031957298458E-2</v>
      </c>
      <c r="BF152" s="29">
        <v>39286</v>
      </c>
    </row>
    <row r="153" spans="5:58" x14ac:dyDescent="0.25">
      <c r="E153">
        <f>'Stress Testing Data'!H147/'Stress Testing Data'!H146-1</f>
        <v>4.4058592514040207E-3</v>
      </c>
      <c r="F153">
        <f>'Stress Testing Data'!I147/'Stress Testing Data'!I146-1</f>
        <v>1.5964061959763409E-3</v>
      </c>
      <c r="G153">
        <f>'Stress Testing Data'!J147/'Stress Testing Data'!J146-1</f>
        <v>3.3723045945770469E-3</v>
      </c>
      <c r="H153">
        <f>'Stress Testing Data'!K147/'Stress Testing Data'!K146-1</f>
        <v>-2.0653240878290013E-3</v>
      </c>
      <c r="I153">
        <f>'Stress Testing Data'!L147/'Stress Testing Data'!L146-1</f>
        <v>-6.58415293307546E-3</v>
      </c>
      <c r="J153">
        <f>'Stress Testing Data'!M147/'Stress Testing Data'!M146-1</f>
        <v>-9.277772367386361E-3</v>
      </c>
      <c r="K153">
        <f>'Stress Testing Data'!N147/'Stress Testing Data'!N146-1</f>
        <v>1.4059685685323453E-2</v>
      </c>
      <c r="L153">
        <f>'Stress Testing Data'!O147/'Stress Testing Data'!O146-1</f>
        <v>1.089075475533563E-2</v>
      </c>
      <c r="M153">
        <f>'Stress Testing Data'!P147/'Stress Testing Data'!P146-1</f>
        <v>1.3953488372093092E-2</v>
      </c>
      <c r="N153">
        <f>'Stress Testing Data'!Q147/'Stress Testing Data'!Q146-1</f>
        <v>-5.647449401933291E-3</v>
      </c>
      <c r="O153">
        <f>'Stress Testing Data'!R147/'Stress Testing Data'!R146-1</f>
        <v>-9.8457709983467145E-3</v>
      </c>
      <c r="P153">
        <f>'Stress Testing Data'!S147/'Stress Testing Data'!S146-1</f>
        <v>-2.8251490200548179E-3</v>
      </c>
      <c r="Q153">
        <f>'Stress Testing Data'!T147/'Stress Testing Data'!T146-1</f>
        <v>-9.1204045712969251E-3</v>
      </c>
      <c r="R153">
        <f>'Stress Testing Data'!U147/'Stress Testing Data'!U146-1</f>
        <v>-9.5871333964048233E-4</v>
      </c>
      <c r="S153">
        <f>'Stress Testing Data'!V147/'Stress Testing Data'!V146-1</f>
        <v>-6.677790213931889E-3</v>
      </c>
      <c r="T153" s="29">
        <v>39281</v>
      </c>
      <c r="X153">
        <f>'Stress Testing Data'!H148/'Stress Testing Data'!H146-1</f>
        <v>2.6925265320376646E-3</v>
      </c>
      <c r="Y153">
        <f>'Stress Testing Data'!I148/'Stress Testing Data'!I146-1</f>
        <v>1.6688954071510942E-3</v>
      </c>
      <c r="Z153">
        <f>'Stress Testing Data'!J148/'Stress Testing Data'!J146-1</f>
        <v>1.2708045301978999E-3</v>
      </c>
      <c r="AA153">
        <f>'Stress Testing Data'!K148/'Stress Testing Data'!K146-1</f>
        <v>2.394496439967142E-3</v>
      </c>
      <c r="AB153">
        <f>'Stress Testing Data'!L148/'Stress Testing Data'!L146-1</f>
        <v>-2.7720754051229202E-3</v>
      </c>
      <c r="AC153">
        <f>'Stress Testing Data'!M148/'Stress Testing Data'!M146-1</f>
        <v>-1.8081196946418965E-3</v>
      </c>
      <c r="AD153">
        <f>'Stress Testing Data'!N148/'Stress Testing Data'!N146-1</f>
        <v>1.6842981212649377E-2</v>
      </c>
      <c r="AE153">
        <f>'Stress Testing Data'!O148/'Stress Testing Data'!O146-1</f>
        <v>1.7293613013414477E-2</v>
      </c>
      <c r="AF153">
        <f>'Stress Testing Data'!P148/'Stress Testing Data'!P146-1</f>
        <v>-3.8759689922480689E-3</v>
      </c>
      <c r="AG153">
        <f>'Stress Testing Data'!Q148/'Stress Testing Data'!Q146-1</f>
        <v>-5.1128464998533296E-3</v>
      </c>
      <c r="AH153">
        <f>'Stress Testing Data'!R148/'Stress Testing Data'!R146-1</f>
        <v>-8.6259453752447479E-3</v>
      </c>
      <c r="AI153">
        <f>'Stress Testing Data'!S148/'Stress Testing Data'!S146-1</f>
        <v>-8.6090158855067767E-4</v>
      </c>
      <c r="AJ153">
        <f>'Stress Testing Data'!T148/'Stress Testing Data'!T146-1</f>
        <v>-1.4389967361685296E-2</v>
      </c>
      <c r="AK153">
        <f>'Stress Testing Data'!U148/'Stress Testing Data'!U146-1</f>
        <v>-5.0204730368968997E-3</v>
      </c>
      <c r="AL153">
        <f>'Stress Testing Data'!V148/'Stress Testing Data'!V146-1</f>
        <v>-1.2938208588800792E-2</v>
      </c>
      <c r="AM153" s="29">
        <v>39282</v>
      </c>
      <c r="AQ153">
        <f>'Stress Testing Data'!H151/'Stress Testing Data'!H146-1</f>
        <v>1.6521943698008412E-2</v>
      </c>
      <c r="AR153">
        <f>'Stress Testing Data'!I151/'Stress Testing Data'!I146-1</f>
        <v>3.0476609643261821E-3</v>
      </c>
      <c r="AS153">
        <f>'Stress Testing Data'!J151/'Stress Testing Data'!J146-1</f>
        <v>8.6506994610209276E-3</v>
      </c>
      <c r="AT153">
        <f>'Stress Testing Data'!K151/'Stress Testing Data'!K146-1</f>
        <v>-2.4739059214702541E-2</v>
      </c>
      <c r="AU153">
        <f>'Stress Testing Data'!L151/'Stress Testing Data'!L146-1</f>
        <v>1.012852032932221E-3</v>
      </c>
      <c r="AV153">
        <f>'Stress Testing Data'!M151/'Stress Testing Data'!M146-1</f>
        <v>1.788070881869519E-2</v>
      </c>
      <c r="AW153">
        <f>'Stress Testing Data'!N151/'Stress Testing Data'!N146-1</f>
        <v>1.6864256022544044E-3</v>
      </c>
      <c r="AX153">
        <f>'Stress Testing Data'!O151/'Stress Testing Data'!O146-1</f>
        <v>2.5687261300268771E-2</v>
      </c>
      <c r="AY153">
        <f>'Stress Testing Data'!P151/'Stress Testing Data'!P146-1</f>
        <v>-3.4108527131782918E-2</v>
      </c>
      <c r="AZ153">
        <f>'Stress Testing Data'!Q151/'Stress Testing Data'!Q146-1</f>
        <v>-1.0682597593717591E-2</v>
      </c>
      <c r="BA153">
        <f>'Stress Testing Data'!R151/'Stress Testing Data'!R146-1</f>
        <v>-1.6467729006265031E-2</v>
      </c>
      <c r="BB153">
        <f>'Stress Testing Data'!S151/'Stress Testing Data'!S146-1</f>
        <v>-6.6464010752443903E-3</v>
      </c>
      <c r="BC153">
        <f>'Stress Testing Data'!T151/'Stress Testing Data'!T146-1</f>
        <v>-2.9995995109084905E-2</v>
      </c>
      <c r="BD153">
        <f>'Stress Testing Data'!U151/'Stress Testing Data'!U146-1</f>
        <v>-4.4734910122989913E-3</v>
      </c>
      <c r="BE153">
        <f>'Stress Testing Data'!V151/'Stress Testing Data'!V146-1</f>
        <v>-1.7946511446480407E-2</v>
      </c>
      <c r="BF153" s="29">
        <v>39287</v>
      </c>
    </row>
    <row r="154" spans="5:58" x14ac:dyDescent="0.25">
      <c r="E154">
        <f>'Stress Testing Data'!H148/'Stress Testing Data'!H147-1</f>
        <v>-1.7058171291864932E-3</v>
      </c>
      <c r="F154">
        <f>'Stress Testing Data'!I148/'Stress Testing Data'!I147-1</f>
        <v>7.2373673394077187E-5</v>
      </c>
      <c r="G154">
        <f>'Stress Testing Data'!J148/'Stress Testing Data'!J147-1</f>
        <v>-2.0944369849119626E-3</v>
      </c>
      <c r="H154">
        <f>'Stress Testing Data'!K148/'Stress Testing Data'!K147-1</f>
        <v>4.4690505655788915E-3</v>
      </c>
      <c r="I154">
        <f>'Stress Testing Data'!L148/'Stress Testing Data'!L147-1</f>
        <v>3.8373431823217619E-3</v>
      </c>
      <c r="J154">
        <f>'Stress Testing Data'!M148/'Stress Testing Data'!M147-1</f>
        <v>7.5396033968002651E-3</v>
      </c>
      <c r="K154">
        <f>'Stress Testing Data'!N148/'Stress Testing Data'!N147-1</f>
        <v>2.7447058261120816E-3</v>
      </c>
      <c r="L154">
        <f>'Stress Testing Data'!O148/'Stress Testing Data'!O147-1</f>
        <v>6.3338775510204393E-3</v>
      </c>
      <c r="M154">
        <f>'Stress Testing Data'!P148/'Stress Testing Data'!P147-1</f>
        <v>-1.7584097859327241E-2</v>
      </c>
      <c r="N154">
        <f>'Stress Testing Data'!Q148/'Stress Testing Data'!Q147-1</f>
        <v>5.3763919221450074E-4</v>
      </c>
      <c r="O154">
        <f>'Stress Testing Data'!R148/'Stress Testing Data'!R147-1</f>
        <v>1.2319551716017951E-3</v>
      </c>
      <c r="P154">
        <f>'Stress Testing Data'!S148/'Stress Testing Data'!S147-1</f>
        <v>1.9698124452034449E-3</v>
      </c>
      <c r="Q154">
        <f>'Stress Testing Data'!T148/'Stress Testing Data'!T147-1</f>
        <v>-5.3180657011193677E-3</v>
      </c>
      <c r="R154">
        <f>'Stress Testing Data'!U148/'Stress Testing Data'!U147-1</f>
        <v>-4.0656574973334525E-3</v>
      </c>
      <c r="S154">
        <f>'Stress Testing Data'!V148/'Stress Testing Data'!V147-1</f>
        <v>-6.3025051822984679E-3</v>
      </c>
      <c r="T154" s="29">
        <v>39282</v>
      </c>
      <c r="X154">
        <f>'Stress Testing Data'!H149/'Stress Testing Data'!H147-1</f>
        <v>4.8739253391802961E-3</v>
      </c>
      <c r="Y154">
        <f>'Stress Testing Data'!I149/'Stress Testing Data'!I147-1</f>
        <v>1.7386954567641943E-3</v>
      </c>
      <c r="Z154">
        <f>'Stress Testing Data'!J149/'Stress Testing Data'!J147-1</f>
        <v>8.2801972289558989E-4</v>
      </c>
      <c r="AA154">
        <f>'Stress Testing Data'!K149/'Stress Testing Data'!K147-1</f>
        <v>-7.8064300926282693E-3</v>
      </c>
      <c r="AB154">
        <f>'Stress Testing Data'!L149/'Stress Testing Data'!L147-1</f>
        <v>1.3436270277338958E-2</v>
      </c>
      <c r="AC154">
        <f>'Stress Testing Data'!M149/'Stress Testing Data'!M147-1</f>
        <v>1.9641084786768737E-2</v>
      </c>
      <c r="AD154">
        <f>'Stress Testing Data'!N149/'Stress Testing Data'!N147-1</f>
        <v>-1.0517058071153329E-3</v>
      </c>
      <c r="AE154">
        <f>'Stress Testing Data'!O149/'Stress Testing Data'!O147-1</f>
        <v>1.621523809523806E-2</v>
      </c>
      <c r="AF154">
        <f>'Stress Testing Data'!P149/'Stress Testing Data'!P147-1</f>
        <v>-2.6758409785932691E-2</v>
      </c>
      <c r="AG154">
        <f>'Stress Testing Data'!Q149/'Stress Testing Data'!Q147-1</f>
        <v>-5.4273103971738124E-3</v>
      </c>
      <c r="AH154">
        <f>'Stress Testing Data'!R149/'Stress Testing Data'!R147-1</f>
        <v>-6.7758373644618564E-3</v>
      </c>
      <c r="AI154">
        <f>'Stress Testing Data'!S149/'Stress Testing Data'!S147-1</f>
        <v>-3.4545905532502585E-3</v>
      </c>
      <c r="AJ154">
        <f>'Stress Testing Data'!T149/'Stress Testing Data'!T147-1</f>
        <v>-2.0658587321378707E-2</v>
      </c>
      <c r="AK154">
        <f>'Stress Testing Data'!U149/'Stress Testing Data'!U147-1</f>
        <v>-7.6991883154885477E-3</v>
      </c>
      <c r="AL154">
        <f>'Stress Testing Data'!V149/'Stress Testing Data'!V147-1</f>
        <v>-1.7647062594856489E-2</v>
      </c>
      <c r="AM154" s="29">
        <v>39283</v>
      </c>
      <c r="AQ154">
        <f>'Stress Testing Data'!H152/'Stress Testing Data'!H147-1</f>
        <v>1.0357006236468402E-2</v>
      </c>
      <c r="AR154">
        <f>'Stress Testing Data'!I152/'Stress Testing Data'!I147-1</f>
        <v>-5.9407731166521982E-3</v>
      </c>
      <c r="AS154">
        <f>'Stress Testing Data'!J152/'Stress Testing Data'!J147-1</f>
        <v>-8.7679507824145464E-4</v>
      </c>
      <c r="AT154">
        <f>'Stress Testing Data'!K152/'Stress Testing Data'!K147-1</f>
        <v>-1.8161054299919654E-2</v>
      </c>
      <c r="AU154">
        <f>'Stress Testing Data'!L152/'Stress Testing Data'!L147-1</f>
        <v>3.5567204453001988E-3</v>
      </c>
      <c r="AV154">
        <f>'Stress Testing Data'!M152/'Stress Testing Data'!M147-1</f>
        <v>2.2345144319878552E-2</v>
      </c>
      <c r="AW154">
        <f>'Stress Testing Data'!N152/'Stress Testing Data'!N147-1</f>
        <v>3.1295449796286956E-3</v>
      </c>
      <c r="AX154">
        <f>'Stress Testing Data'!O152/'Stress Testing Data'!O147-1</f>
        <v>9.6589569160987487E-4</v>
      </c>
      <c r="AY154">
        <f>'Stress Testing Data'!P152/'Stress Testing Data'!P147-1</f>
        <v>-4.7400611620795119E-2</v>
      </c>
      <c r="AZ154">
        <f>'Stress Testing Data'!Q152/'Stress Testing Data'!Q147-1</f>
        <v>-8.881309651367908E-3</v>
      </c>
      <c r="BA154">
        <f>'Stress Testing Data'!R152/'Stress Testing Data'!R147-1</f>
        <v>-1.2759631615192224E-2</v>
      </c>
      <c r="BB154">
        <f>'Stress Testing Data'!S152/'Stress Testing Data'!S147-1</f>
        <v>-6.6866178821722855E-3</v>
      </c>
      <c r="BC154">
        <f>'Stress Testing Data'!T152/'Stress Testing Data'!T147-1</f>
        <v>-2.6181179005978383E-2</v>
      </c>
      <c r="BD154">
        <f>'Stress Testing Data'!U152/'Stress Testing Data'!U147-1</f>
        <v>-6.9535728217167136E-3</v>
      </c>
      <c r="BE154">
        <f>'Stress Testing Data'!V152/'Stress Testing Data'!V147-1</f>
        <v>-1.5966351804536205E-2</v>
      </c>
      <c r="BF154" s="29">
        <v>39288</v>
      </c>
    </row>
    <row r="155" spans="5:58" x14ac:dyDescent="0.25">
      <c r="E155">
        <f>'Stress Testing Data'!H149/'Stress Testing Data'!H148-1</f>
        <v>6.590985484304257E-3</v>
      </c>
      <c r="F155">
        <f>'Stress Testing Data'!I149/'Stress Testing Data'!I148-1</f>
        <v>1.6662011942691901E-3</v>
      </c>
      <c r="G155">
        <f>'Stress Testing Data'!J149/'Stress Testing Data'!J148-1</f>
        <v>2.9285904559721576E-3</v>
      </c>
      <c r="H155">
        <f>'Stress Testing Data'!K149/'Stress Testing Data'!K148-1</f>
        <v>-1.2220864994591185E-2</v>
      </c>
      <c r="I155">
        <f>'Stress Testing Data'!L149/'Stress Testing Data'!L148-1</f>
        <v>9.5622335233984668E-3</v>
      </c>
      <c r="J155">
        <f>'Stress Testing Data'!M149/'Stress Testing Data'!M148-1</f>
        <v>1.2010923788176475E-2</v>
      </c>
      <c r="K155">
        <f>'Stress Testing Data'!N149/'Stress Testing Data'!N148-1</f>
        <v>-3.7860201217413403E-3</v>
      </c>
      <c r="L155">
        <f>'Stress Testing Data'!O149/'Stress Testing Data'!O148-1</f>
        <v>9.8191671418879078E-3</v>
      </c>
      <c r="M155">
        <f>'Stress Testing Data'!P149/'Stress Testing Data'!P148-1</f>
        <v>-9.3385214007781769E-3</v>
      </c>
      <c r="N155">
        <f>'Stress Testing Data'!Q149/'Stress Testing Data'!Q148-1</f>
        <v>-5.9617443219868171E-3</v>
      </c>
      <c r="O155">
        <f>'Stress Testing Data'!R149/'Stress Testing Data'!R148-1</f>
        <v>-7.9979394332166942E-3</v>
      </c>
      <c r="P155">
        <f>'Stress Testing Data'!S149/'Stress Testing Data'!S148-1</f>
        <v>-5.4137389480986009E-3</v>
      </c>
      <c r="Q155">
        <f>'Stress Testing Data'!T149/'Stress Testing Data'!T148-1</f>
        <v>-1.5422539699660232E-2</v>
      </c>
      <c r="R155">
        <f>'Stress Testing Data'!U149/'Stress Testing Data'!U148-1</f>
        <v>-3.6483638158559817E-3</v>
      </c>
      <c r="S155">
        <f>'Stress Testing Data'!V149/'Stress Testing Data'!V148-1</f>
        <v>-1.141651002616173E-2</v>
      </c>
      <c r="T155" s="29">
        <v>39283</v>
      </c>
      <c r="X155">
        <f>'Stress Testing Data'!H150/'Stress Testing Data'!H148-1</f>
        <v>6.102760127209228E-3</v>
      </c>
      <c r="Y155">
        <f>'Stress Testing Data'!I150/'Stress Testing Data'!I148-1</f>
        <v>2.1736438301944716E-4</v>
      </c>
      <c r="Z155">
        <f>'Stress Testing Data'!J150/'Stress Testing Data'!J148-1</f>
        <v>4.5394606761814948E-3</v>
      </c>
      <c r="AA155">
        <f>'Stress Testing Data'!K150/'Stress Testing Data'!K148-1</f>
        <v>-7.4110864162229007E-3</v>
      </c>
      <c r="AB155">
        <f>'Stress Testing Data'!L150/'Stress Testing Data'!L148-1</f>
        <v>-3.1743976986695621E-3</v>
      </c>
      <c r="AC155">
        <f>'Stress Testing Data'!M150/'Stress Testing Data'!M148-1</f>
        <v>1.5243791654243166E-2</v>
      </c>
      <c r="AD155">
        <f>'Stress Testing Data'!N150/'Stress Testing Data'!N148-1</f>
        <v>-6.2546567985042323E-3</v>
      </c>
      <c r="AE155">
        <f>'Stress Testing Data'!O150/'Stress Testing Data'!O148-1</f>
        <v>5.1499657813625088E-3</v>
      </c>
      <c r="AF155">
        <f>'Stress Testing Data'!P150/'Stress Testing Data'!P148-1</f>
        <v>-3.5019455252918275E-2</v>
      </c>
      <c r="AG155">
        <f>'Stress Testing Data'!Q150/'Stress Testing Data'!Q148-1</f>
        <v>-3.0310148762298095E-3</v>
      </c>
      <c r="AH155">
        <f>'Stress Testing Data'!R150/'Stress Testing Data'!R148-1</f>
        <v>-7.2947953254705045E-3</v>
      </c>
      <c r="AI155">
        <f>'Stress Testing Data'!S150/'Stress Testing Data'!S148-1</f>
        <v>-5.9258024660341357E-3</v>
      </c>
      <c r="AJ155">
        <f>'Stress Testing Data'!T150/'Stress Testing Data'!T148-1</f>
        <v>-1.460006177409312E-2</v>
      </c>
      <c r="AK155">
        <f>'Stress Testing Data'!U150/'Stress Testing Data'!U148-1</f>
        <v>-1.584111931637544E-3</v>
      </c>
      <c r="AL155">
        <f>'Stress Testing Data'!V150/'Stress Testing Data'!V148-1</f>
        <v>-4.2283460077257029E-3</v>
      </c>
      <c r="AM155" s="29">
        <v>39286</v>
      </c>
      <c r="AQ155">
        <f>'Stress Testing Data'!H153/'Stress Testing Data'!H148-1</f>
        <v>2.8805068722692173E-2</v>
      </c>
      <c r="AR155">
        <f>'Stress Testing Data'!I153/'Stress Testing Data'!I148-1</f>
        <v>-4.2016008450699305E-3</v>
      </c>
      <c r="AS155">
        <f>'Stress Testing Data'!J153/'Stress Testing Data'!J148-1</f>
        <v>4.8761351124637642E-5</v>
      </c>
      <c r="AT155">
        <f>'Stress Testing Data'!K153/'Stress Testing Data'!K148-1</f>
        <v>-4.5342109786729035E-2</v>
      </c>
      <c r="AU155">
        <f>'Stress Testing Data'!L153/'Stress Testing Data'!L148-1</f>
        <v>9.9779113371356587E-4</v>
      </c>
      <c r="AV155">
        <f>'Stress Testing Data'!M153/'Stress Testing Data'!M148-1</f>
        <v>8.0747030744268145E-3</v>
      </c>
      <c r="AW155">
        <f>'Stress Testing Data'!N153/'Stress Testing Data'!N148-1</f>
        <v>-1.5510899328629923E-2</v>
      </c>
      <c r="AX155">
        <f>'Stress Testing Data'!O153/'Stress Testing Data'!O148-1</f>
        <v>-2.1483968525523256E-2</v>
      </c>
      <c r="AY155">
        <f>'Stress Testing Data'!P153/'Stress Testing Data'!P148-1</f>
        <v>-1.1673151750972721E-2</v>
      </c>
      <c r="AZ155">
        <f>'Stress Testing Data'!Q153/'Stress Testing Data'!Q148-1</f>
        <v>-2.9448609748096044E-2</v>
      </c>
      <c r="BA155">
        <f>'Stress Testing Data'!R153/'Stress Testing Data'!R148-1</f>
        <v>-2.8827567339312465E-2</v>
      </c>
      <c r="BB155">
        <f>'Stress Testing Data'!S153/'Stress Testing Data'!S148-1</f>
        <v>-1.488242045296484E-2</v>
      </c>
      <c r="BC155">
        <f>'Stress Testing Data'!T153/'Stress Testing Data'!T148-1</f>
        <v>-2.7554971588819921E-2</v>
      </c>
      <c r="BD155">
        <f>'Stress Testing Data'!U153/'Stress Testing Data'!U148-1</f>
        <v>-8.4817878853965523E-3</v>
      </c>
      <c r="BE155">
        <f>'Stress Testing Data'!V153/'Stress Testing Data'!V148-1</f>
        <v>-1.691330338191066E-2</v>
      </c>
      <c r="BF155" s="29">
        <v>39289</v>
      </c>
    </row>
    <row r="156" spans="5:58" x14ac:dyDescent="0.25">
      <c r="E156">
        <f>'Stress Testing Data'!H150/'Stress Testing Data'!H149-1</f>
        <v>-4.8502854102172588E-4</v>
      </c>
      <c r="F156">
        <f>'Stress Testing Data'!I150/'Stress Testing Data'!I149-1</f>
        <v>-1.4464267732328118E-3</v>
      </c>
      <c r="G156">
        <f>'Stress Testing Data'!J150/'Stress Testing Data'!J149-1</f>
        <v>1.6061664165709644E-3</v>
      </c>
      <c r="H156">
        <f>'Stress Testing Data'!K150/'Stress Testing Data'!K149-1</f>
        <v>4.8692854585776768E-3</v>
      </c>
      <c r="I156">
        <f>'Stress Testing Data'!L150/'Stress Testing Data'!L149-1</f>
        <v>-1.2615994139971831E-2</v>
      </c>
      <c r="J156">
        <f>'Stress Testing Data'!M150/'Stress Testing Data'!M149-1</f>
        <v>3.1944989822494385E-3</v>
      </c>
      <c r="K156">
        <f>'Stress Testing Data'!N150/'Stress Testing Data'!N149-1</f>
        <v>-2.4780185046836545E-3</v>
      </c>
      <c r="L156">
        <f>'Stress Testing Data'!O150/'Stress Testing Data'!O149-1</f>
        <v>-4.6237995004004828E-3</v>
      </c>
      <c r="M156">
        <f>'Stress Testing Data'!P150/'Stress Testing Data'!P149-1</f>
        <v>-2.5923016496465001E-2</v>
      </c>
      <c r="N156">
        <f>'Stress Testing Data'!Q150/'Stress Testing Data'!Q149-1</f>
        <v>2.9483064952646743E-3</v>
      </c>
      <c r="O156">
        <f>'Stress Testing Data'!R150/'Stress Testing Data'!R149-1</f>
        <v>7.088131524086716E-4</v>
      </c>
      <c r="P156">
        <f>'Stress Testing Data'!S150/'Stress Testing Data'!S149-1</f>
        <v>-5.1485078568658249E-4</v>
      </c>
      <c r="Q156">
        <f>'Stress Testing Data'!T150/'Stress Testing Data'!T149-1</f>
        <v>8.3536131866779328E-4</v>
      </c>
      <c r="R156">
        <f>'Stress Testing Data'!U150/'Stress Testing Data'!U149-1</f>
        <v>2.0718106030559458E-3</v>
      </c>
      <c r="S156">
        <f>'Stress Testing Data'!V150/'Stress Testing Data'!V149-1</f>
        <v>7.2711754660461647E-3</v>
      </c>
      <c r="T156" s="29">
        <v>39286</v>
      </c>
      <c r="X156">
        <f>'Stress Testing Data'!H151/'Stress Testing Data'!H149-1</f>
        <v>7.1541427479084874E-3</v>
      </c>
      <c r="Y156">
        <f>'Stress Testing Data'!I151/'Stress Testing Data'!I149-1</f>
        <v>-2.8925086870101868E-4</v>
      </c>
      <c r="Z156">
        <f>'Stress Testing Data'!J151/'Stress Testing Data'!J149-1</f>
        <v>4.4289673424431353E-3</v>
      </c>
      <c r="AA156">
        <f>'Stress Testing Data'!K151/'Stress Testing Data'!K149-1</f>
        <v>-1.5031573489615591E-2</v>
      </c>
      <c r="AB156">
        <f>'Stress Testing Data'!L151/'Stress Testing Data'!L149-1</f>
        <v>-5.7121637714222517E-3</v>
      </c>
      <c r="AC156">
        <f>'Stress Testing Data'!M151/'Stress Testing Data'!M149-1</f>
        <v>7.6220214502311645E-3</v>
      </c>
      <c r="AD156">
        <f>'Stress Testing Data'!N151/'Stress Testing Data'!N149-1</f>
        <v>-1.1161740965775269E-2</v>
      </c>
      <c r="AE156">
        <f>'Stress Testing Data'!O151/'Stress Testing Data'!O149-1</f>
        <v>-1.5529589897974594E-3</v>
      </c>
      <c r="AF156">
        <f>'Stress Testing Data'!P151/'Stress Testing Data'!P149-1</f>
        <v>-2.1209740769835062E-2</v>
      </c>
      <c r="AG156">
        <f>'Stress Testing Data'!Q151/'Stress Testing Data'!Q149-1</f>
        <v>3.6554890662610084E-4</v>
      </c>
      <c r="AH156">
        <f>'Stress Testing Data'!R151/'Stress Testing Data'!R149-1</f>
        <v>8.8633328987564042E-5</v>
      </c>
      <c r="AI156">
        <f>'Stress Testing Data'!S151/'Stress Testing Data'!S149-1</f>
        <v>-3.7879628009529487E-4</v>
      </c>
      <c r="AJ156">
        <f>'Stress Testing Data'!T151/'Stress Testing Data'!T149-1</f>
        <v>-4.1778024938143865E-4</v>
      </c>
      <c r="AK156">
        <f>'Stress Testing Data'!U151/'Stress Testing Data'!U149-1</f>
        <v>4.2134781063511983E-3</v>
      </c>
      <c r="AL156">
        <f>'Stress Testing Data'!V151/'Stress Testing Data'!V149-1</f>
        <v>6.4158054432534861E-3</v>
      </c>
      <c r="AM156" s="29">
        <v>39287</v>
      </c>
      <c r="AQ156">
        <f>'Stress Testing Data'!H154/'Stress Testing Data'!H149-1</f>
        <v>2.073482896786949E-2</v>
      </c>
      <c r="AR156">
        <f>'Stress Testing Data'!I154/'Stress Testing Data'!I149-1</f>
        <v>-1.39581864806817E-2</v>
      </c>
      <c r="AS156">
        <f>'Stress Testing Data'!J154/'Stress Testing Data'!J149-1</f>
        <v>-1.3529880822034213E-2</v>
      </c>
      <c r="AT156">
        <f>'Stress Testing Data'!K154/'Stress Testing Data'!K149-1</f>
        <v>-4.8986393070868495E-2</v>
      </c>
      <c r="AU156">
        <f>'Stress Testing Data'!L154/'Stress Testing Data'!L149-1</f>
        <v>-2.9016827227882236E-2</v>
      </c>
      <c r="AV156">
        <f>'Stress Testing Data'!M154/'Stress Testing Data'!M149-1</f>
        <v>-3.1409512832347053E-2</v>
      </c>
      <c r="AW156">
        <f>'Stress Testing Data'!N154/'Stress Testing Data'!N149-1</f>
        <v>6.462533501210288E-4</v>
      </c>
      <c r="AX156">
        <f>'Stress Testing Data'!O154/'Stress Testing Data'!O149-1</f>
        <v>-3.450801796858971E-2</v>
      </c>
      <c r="AY156">
        <f>'Stress Testing Data'!P154/'Stress Testing Data'!P149-1</f>
        <v>8.6410054988217411E-3</v>
      </c>
      <c r="AZ156">
        <f>'Stress Testing Data'!Q154/'Stress Testing Data'!Q149-1</f>
        <v>-2.7123427716756021E-2</v>
      </c>
      <c r="BA156">
        <f>'Stress Testing Data'!R154/'Stress Testing Data'!R149-1</f>
        <v>-1.771948387857758E-2</v>
      </c>
      <c r="BB156">
        <f>'Stress Testing Data'!S154/'Stress Testing Data'!S149-1</f>
        <v>-1.1223315860854344E-2</v>
      </c>
      <c r="BC156">
        <f>'Stress Testing Data'!T154/'Stress Testing Data'!T149-1</f>
        <v>-1.0651653533395145E-2</v>
      </c>
      <c r="BD156">
        <f>'Stress Testing Data'!U154/'Stress Testing Data'!U149-1</f>
        <v>-8.5634634669407017E-3</v>
      </c>
      <c r="BE156">
        <f>'Stress Testing Data'!V154/'Stress Testing Data'!V149-1</f>
        <v>-7.698819687264935E-3</v>
      </c>
      <c r="BF156" s="29">
        <v>39290</v>
      </c>
    </row>
    <row r="157" spans="5:58" x14ac:dyDescent="0.25">
      <c r="E157">
        <f>'Stress Testing Data'!H151/'Stress Testing Data'!H150-1</f>
        <v>7.6428783030428882E-3</v>
      </c>
      <c r="F157">
        <f>'Stress Testing Data'!I151/'Stress Testing Data'!I150-1</f>
        <v>1.1588520992344975E-3</v>
      </c>
      <c r="G157">
        <f>'Stress Testing Data'!J151/'Stress Testing Data'!J150-1</f>
        <v>2.8182743083255968E-3</v>
      </c>
      <c r="H157">
        <f>'Stress Testing Data'!K151/'Stress Testing Data'!K150-1</f>
        <v>-1.9804425546862459E-2</v>
      </c>
      <c r="I157">
        <f>'Stress Testing Data'!L151/'Stress Testing Data'!L150-1</f>
        <v>6.9920419285465218E-3</v>
      </c>
      <c r="J157">
        <f>'Stress Testing Data'!M151/'Stress Testing Data'!M150-1</f>
        <v>4.413423790175619E-3</v>
      </c>
      <c r="K157">
        <f>'Stress Testing Data'!N151/'Stress Testing Data'!N150-1</f>
        <v>-8.7052943415586448E-3</v>
      </c>
      <c r="L157">
        <f>'Stress Testing Data'!O151/'Stress Testing Data'!O150-1</f>
        <v>3.0851054195004668E-3</v>
      </c>
      <c r="M157">
        <f>'Stress Testing Data'!P151/'Stress Testing Data'!P150-1</f>
        <v>4.8387096774193949E-3</v>
      </c>
      <c r="N157">
        <f>'Stress Testing Data'!Q151/'Stress Testing Data'!Q150-1</f>
        <v>-2.5751652123167101E-3</v>
      </c>
      <c r="O157">
        <f>'Stress Testing Data'!R151/'Stress Testing Data'!R150-1</f>
        <v>-6.1974054317304184E-4</v>
      </c>
      <c r="P157">
        <f>'Stress Testing Data'!S151/'Stress Testing Data'!S150-1</f>
        <v>1.3612458944312067E-4</v>
      </c>
      <c r="Q157">
        <f>'Stress Testing Data'!T151/'Stress Testing Data'!T150-1</f>
        <v>-1.2520956158045271E-3</v>
      </c>
      <c r="R157">
        <f>'Stress Testing Data'!U151/'Stress Testing Data'!U150-1</f>
        <v>2.1372395477390338E-3</v>
      </c>
      <c r="S157">
        <f>'Stress Testing Data'!V151/'Stress Testing Data'!V150-1</f>
        <v>-8.4919537422178948E-4</v>
      </c>
      <c r="T157" s="29">
        <v>39287</v>
      </c>
      <c r="X157">
        <f>'Stress Testing Data'!H152/'Stress Testing Data'!H150-1</f>
        <v>5.9443981337845564E-3</v>
      </c>
      <c r="Y157">
        <f>'Stress Testing Data'!I152/'Stress Testing Data'!I150-1</f>
        <v>-6.2287221086998468E-3</v>
      </c>
      <c r="Z157">
        <f>'Stress Testing Data'!J152/'Stress Testing Data'!J150-1</f>
        <v>-3.3042635681366228E-3</v>
      </c>
      <c r="AA157">
        <f>'Stress Testing Data'!K152/'Stress Testing Data'!K150-1</f>
        <v>-1.5231213170230795E-2</v>
      </c>
      <c r="AB157">
        <f>'Stress Testing Data'!L152/'Stress Testing Data'!L150-1</f>
        <v>2.9040663525103927E-3</v>
      </c>
      <c r="AC157">
        <f>'Stress Testing Data'!M152/'Stress Testing Data'!M150-1</f>
        <v>-5.4079947126184358E-4</v>
      </c>
      <c r="AD157">
        <f>'Stress Testing Data'!N152/'Stress Testing Data'!N150-1</f>
        <v>6.6802250882334047E-3</v>
      </c>
      <c r="AE157">
        <f>'Stress Testing Data'!O152/'Stress Testing Data'!O150-1</f>
        <v>-1.0430445063109528E-2</v>
      </c>
      <c r="AF157">
        <f>'Stress Testing Data'!P152/'Stress Testing Data'!P150-1</f>
        <v>4.8387096774193949E-3</v>
      </c>
      <c r="AG157">
        <f>'Stress Testing Data'!Q152/'Stress Testing Data'!Q150-1</f>
        <v>-6.4022780925849787E-3</v>
      </c>
      <c r="AH157">
        <f>'Stress Testing Data'!R152/'Stress Testing Data'!R150-1</f>
        <v>-6.7286598592023461E-3</v>
      </c>
      <c r="AI157">
        <f>'Stress Testing Data'!S152/'Stress Testing Data'!S150-1</f>
        <v>-2.7297860121453521E-3</v>
      </c>
      <c r="AJ157">
        <f>'Stress Testing Data'!T152/'Stress Testing Data'!T150-1</f>
        <v>-6.4690445902464422E-3</v>
      </c>
      <c r="AK157">
        <f>'Stress Testing Data'!U152/'Stress Testing Data'!U150-1</f>
        <v>-1.3176799507396142E-3</v>
      </c>
      <c r="AL157">
        <f>'Stress Testing Data'!V152/'Stress Testing Data'!V150-1</f>
        <v>-5.5201343939758063E-3</v>
      </c>
      <c r="AM157" s="29">
        <v>39288</v>
      </c>
      <c r="AQ157">
        <f>'Stress Testing Data'!H155/'Stress Testing Data'!H150-1</f>
        <v>2.1230154739870333E-2</v>
      </c>
      <c r="AR157">
        <f>'Stress Testing Data'!I155/'Stress Testing Data'!I150-1</f>
        <v>-7.8945612088807682E-3</v>
      </c>
      <c r="AS157">
        <f>'Stress Testing Data'!J155/'Stress Testing Data'!J150-1</f>
        <v>-1.7055384703073884E-2</v>
      </c>
      <c r="AT157">
        <f>'Stress Testing Data'!K155/'Stress Testing Data'!K150-1</f>
        <v>-4.3890264124731404E-2</v>
      </c>
      <c r="AU157">
        <f>'Stress Testing Data'!L155/'Stress Testing Data'!L150-1</f>
        <v>-1.52611639640583E-2</v>
      </c>
      <c r="AV157">
        <f>'Stress Testing Data'!M155/'Stress Testing Data'!M150-1</f>
        <v>-2.722473445830742E-2</v>
      </c>
      <c r="AW157">
        <f>'Stress Testing Data'!N155/'Stress Testing Data'!N150-1</f>
        <v>-5.9890011704404333E-3</v>
      </c>
      <c r="AX157">
        <f>'Stress Testing Data'!O155/'Stress Testing Data'!O150-1</f>
        <v>-2.8720399061367585E-2</v>
      </c>
      <c r="AY157">
        <f>'Stress Testing Data'!P155/'Stress Testing Data'!P150-1</f>
        <v>4.354838709677411E-2</v>
      </c>
      <c r="AZ157">
        <f>'Stress Testing Data'!Q155/'Stress Testing Data'!Q150-1</f>
        <v>-2.9461041651193232E-2</v>
      </c>
      <c r="BA157">
        <f>'Stress Testing Data'!R155/'Stress Testing Data'!R150-1</f>
        <v>-1.6910135763706924E-2</v>
      </c>
      <c r="BB157">
        <f>'Stress Testing Data'!S155/'Stress Testing Data'!S150-1</f>
        <v>-1.47328927348509E-2</v>
      </c>
      <c r="BC157">
        <f>'Stress Testing Data'!T155/'Stress Testing Data'!T150-1</f>
        <v>-1.3772952266926874E-2</v>
      </c>
      <c r="BD157">
        <f>'Stress Testing Data'!U155/'Stress Testing Data'!U150-1</f>
        <v>-1.3259692585534166E-2</v>
      </c>
      <c r="BE157">
        <f>'Stress Testing Data'!V155/'Stress Testing Data'!V150-1</f>
        <v>-1.7409760539053187E-2</v>
      </c>
      <c r="BF157" s="29">
        <v>39293</v>
      </c>
    </row>
    <row r="158" spans="5:58" x14ac:dyDescent="0.25">
      <c r="E158">
        <f>'Stress Testing Data'!H152/'Stress Testing Data'!H151-1</f>
        <v>-1.685597353815127E-3</v>
      </c>
      <c r="F158">
        <f>'Stress Testing Data'!I152/'Stress Testing Data'!I151-1</f>
        <v>-7.3790230116269617E-3</v>
      </c>
      <c r="G158">
        <f>'Stress Testing Data'!J152/'Stress Testing Data'!J151-1</f>
        <v>-6.1053313778959284E-3</v>
      </c>
      <c r="H158">
        <f>'Stress Testing Data'!K152/'Stress Testing Data'!K151-1</f>
        <v>4.6656121449875076E-3</v>
      </c>
      <c r="I158">
        <f>'Stress Testing Data'!L152/'Stress Testing Data'!L151-1</f>
        <v>-4.0595907473182091E-3</v>
      </c>
      <c r="J158">
        <f>'Stress Testing Data'!M152/'Stress Testing Data'!M151-1</f>
        <v>-4.9324542505044811E-3</v>
      </c>
      <c r="K158">
        <f>'Stress Testing Data'!N152/'Stress Testing Data'!N151-1</f>
        <v>1.5520631091813009E-2</v>
      </c>
      <c r="L158">
        <f>'Stress Testing Data'!O152/'Stress Testing Data'!O151-1</f>
        <v>-1.3473981828249215E-2</v>
      </c>
      <c r="M158">
        <f>'Stress Testing Data'!P152/'Stress Testing Data'!P151-1</f>
        <v>0</v>
      </c>
      <c r="N158">
        <f>'Stress Testing Data'!Q152/'Stress Testing Data'!Q151-1</f>
        <v>-3.8369937731528303E-3</v>
      </c>
      <c r="O158">
        <f>'Stress Testing Data'!R152/'Stress Testing Data'!R151-1</f>
        <v>-6.112707608763035E-3</v>
      </c>
      <c r="P158">
        <f>'Stress Testing Data'!S152/'Stress Testing Data'!S151-1</f>
        <v>-2.8655205337823064E-3</v>
      </c>
      <c r="Q158">
        <f>'Stress Testing Data'!T152/'Stress Testing Data'!T151-1</f>
        <v>-5.2234892824716272E-3</v>
      </c>
      <c r="R158">
        <f>'Stress Testing Data'!U152/'Stress Testing Data'!U151-1</f>
        <v>-3.4475512555922627E-3</v>
      </c>
      <c r="S158">
        <f>'Stress Testing Data'!V152/'Stress Testing Data'!V151-1</f>
        <v>-4.6749089307929204E-3</v>
      </c>
      <c r="T158" s="29">
        <v>39288</v>
      </c>
      <c r="X158">
        <f>'Stress Testing Data'!H153/'Stress Testing Data'!H151-1</f>
        <v>1.4808544037674398E-2</v>
      </c>
      <c r="Y158">
        <f>'Stress Testing Data'!I153/'Stress Testing Data'!I151-1</f>
        <v>-5.5704017386635218E-3</v>
      </c>
      <c r="Z158">
        <f>'Stress Testing Data'!J153/'Stress Testing Data'!J151-1</f>
        <v>-7.2681966288922206E-3</v>
      </c>
      <c r="AA158">
        <f>'Stress Testing Data'!K153/'Stress Testing Data'!K151-1</f>
        <v>-1.87817689466524E-2</v>
      </c>
      <c r="AB158">
        <f>'Stress Testing Data'!L153/'Stress Testing Data'!L151-1</f>
        <v>-2.7870793576094677E-3</v>
      </c>
      <c r="AC158">
        <f>'Stress Testing Data'!M153/'Stress Testing Data'!M151-1</f>
        <v>-1.1424448236241003E-2</v>
      </c>
      <c r="AD158">
        <f>'Stress Testing Data'!N153/'Stress Testing Data'!N151-1</f>
        <v>-6.1455709939195469E-4</v>
      </c>
      <c r="AE158">
        <f>'Stress Testing Data'!O153/'Stress Testing Data'!O151-1</f>
        <v>-2.9491593969591889E-2</v>
      </c>
      <c r="AF158">
        <f>'Stress Testing Data'!P153/'Stress Testing Data'!P151-1</f>
        <v>1.9261637239165408E-2</v>
      </c>
      <c r="AG158">
        <f>'Stress Testing Data'!Q153/'Stress Testing Data'!Q151-1</f>
        <v>-2.3984509294228684E-2</v>
      </c>
      <c r="AH158">
        <f>'Stress Testing Data'!R153/'Stress Testing Data'!R151-1</f>
        <v>-2.1084329715149841E-2</v>
      </c>
      <c r="AI158">
        <f>'Stress Testing Data'!S153/'Stress Testing Data'!S151-1</f>
        <v>-9.1448892687303607E-3</v>
      </c>
      <c r="AJ158">
        <f>'Stress Testing Data'!T153/'Stress Testing Data'!T151-1</f>
        <v>-1.1909671136774436E-2</v>
      </c>
      <c r="AK158">
        <f>'Stress Testing Data'!U153/'Stress Testing Data'!U151-1</f>
        <v>-9.0265675916041399E-3</v>
      </c>
      <c r="AL158">
        <f>'Stress Testing Data'!V153/'Stress Testing Data'!V151-1</f>
        <v>-1.1899731341887376E-2</v>
      </c>
      <c r="AM158" s="29">
        <v>39289</v>
      </c>
      <c r="AQ158">
        <f>'Stress Testing Data'!H156/'Stress Testing Data'!H151-1</f>
        <v>1.3484218198127396E-2</v>
      </c>
      <c r="AR158">
        <f>'Stress Testing Data'!I156/'Stress Testing Data'!I151-1</f>
        <v>-1.0128089401015394E-2</v>
      </c>
      <c r="AS158">
        <f>'Stress Testing Data'!J156/'Stress Testing Data'!J151-1</f>
        <v>-1.981780699509772E-2</v>
      </c>
      <c r="AT158">
        <f>'Stress Testing Data'!K156/'Stress Testing Data'!K151-1</f>
        <v>-3.6908366482367727E-2</v>
      </c>
      <c r="AU158">
        <f>'Stress Testing Data'!L156/'Stress Testing Data'!L151-1</f>
        <v>-2.9539806946317637E-2</v>
      </c>
      <c r="AV158">
        <f>'Stress Testing Data'!M156/'Stress Testing Data'!M151-1</f>
        <v>-1.2853897511009071E-2</v>
      </c>
      <c r="AW158">
        <f>'Stress Testing Data'!N156/'Stress Testing Data'!N151-1</f>
        <v>1.6356031440470709E-2</v>
      </c>
      <c r="AX158">
        <f>'Stress Testing Data'!O156/'Stress Testing Data'!O151-1</f>
        <v>-2.4311720670165293E-2</v>
      </c>
      <c r="AY158">
        <f>'Stress Testing Data'!P156/'Stress Testing Data'!P151-1</f>
        <v>4.5746388443017594E-2</v>
      </c>
      <c r="AZ158">
        <f>'Stress Testing Data'!Q156/'Stress Testing Data'!Q151-1</f>
        <v>-2.8460072332224584E-2</v>
      </c>
      <c r="BA158">
        <f>'Stress Testing Data'!R156/'Stress Testing Data'!R151-1</f>
        <v>-2.4362204961235423E-2</v>
      </c>
      <c r="BB158">
        <f>'Stress Testing Data'!S156/'Stress Testing Data'!S151-1</f>
        <v>-7.5145954491269151E-3</v>
      </c>
      <c r="BC158">
        <f>'Stress Testing Data'!T156/'Stress Testing Data'!T151-1</f>
        <v>-9.1934128719536323E-3</v>
      </c>
      <c r="BD158">
        <f>'Stress Testing Data'!U156/'Stress Testing Data'!U151-1</f>
        <v>-1.3069174389514937E-2</v>
      </c>
      <c r="BE158">
        <f>'Stress Testing Data'!V156/'Stress Testing Data'!V151-1</f>
        <v>-1.3174728612182163E-2</v>
      </c>
      <c r="BF158" s="29">
        <v>39294</v>
      </c>
    </row>
    <row r="159" spans="5:58" x14ac:dyDescent="0.25">
      <c r="E159">
        <f>'Stress Testing Data'!H153/'Stress Testing Data'!H152-1</f>
        <v>1.6521990815487886E-2</v>
      </c>
      <c r="F159">
        <f>'Stress Testing Data'!I153/'Stress Testing Data'!I152-1</f>
        <v>1.8220663424328709E-3</v>
      </c>
      <c r="G159">
        <f>'Stress Testing Data'!J153/'Stress Testing Data'!J152-1</f>
        <v>-1.1700085408531402E-3</v>
      </c>
      <c r="H159">
        <f>'Stress Testing Data'!K153/'Stress Testing Data'!K152-1</f>
        <v>-2.3338492736482919E-2</v>
      </c>
      <c r="I159">
        <f>'Stress Testing Data'!L153/'Stress Testing Data'!L152-1</f>
        <v>1.2776983219946469E-3</v>
      </c>
      <c r="J159">
        <f>'Stress Testing Data'!M153/'Stress Testing Data'!M152-1</f>
        <v>-6.5241741763839567E-3</v>
      </c>
      <c r="K159">
        <f>'Stress Testing Data'!N153/'Stress Testing Data'!N152-1</f>
        <v>-1.5888587289317413E-2</v>
      </c>
      <c r="L159">
        <f>'Stress Testing Data'!O153/'Stress Testing Data'!O152-1</f>
        <v>-1.6236380841761044E-2</v>
      </c>
      <c r="M159">
        <f>'Stress Testing Data'!P153/'Stress Testing Data'!P152-1</f>
        <v>1.9261637239165408E-2</v>
      </c>
      <c r="N159">
        <f>'Stress Testing Data'!Q153/'Stress Testing Data'!Q152-1</f>
        <v>-2.0225119177420869E-2</v>
      </c>
      <c r="O159">
        <f>'Stress Testing Data'!R153/'Stress Testing Data'!R152-1</f>
        <v>-1.5063702112908417E-2</v>
      </c>
      <c r="P159">
        <f>'Stress Testing Data'!S153/'Stress Testing Data'!S152-1</f>
        <v>-6.2974141043738996E-3</v>
      </c>
      <c r="Q159">
        <f>'Stress Testing Data'!T153/'Stress Testing Data'!T152-1</f>
        <v>-6.721290442895711E-3</v>
      </c>
      <c r="R159">
        <f>'Stress Testing Data'!U153/'Stress Testing Data'!U152-1</f>
        <v>-5.5983168201945155E-3</v>
      </c>
      <c r="S159">
        <f>'Stress Testing Data'!V153/'Stress Testing Data'!V152-1</f>
        <v>-7.2587564363854051E-3</v>
      </c>
      <c r="T159" s="29">
        <v>39289</v>
      </c>
      <c r="X159">
        <f>'Stress Testing Data'!H154/'Stress Testing Data'!H152-1</f>
        <v>1.5195428926731536E-2</v>
      </c>
      <c r="Y159">
        <f>'Stress Testing Data'!I154/'Stress Testing Data'!I152-1</f>
        <v>-6.3406553374545371E-3</v>
      </c>
      <c r="Z159">
        <f>'Stress Testing Data'!J154/'Stress Testing Data'!J152-1</f>
        <v>-1.1846656118844834E-2</v>
      </c>
      <c r="AA159">
        <f>'Stress Testing Data'!K154/'Stress Testing Data'!K152-1</f>
        <v>-3.895685761711809E-2</v>
      </c>
      <c r="AB159">
        <f>'Stress Testing Data'!L154/'Stress Testing Data'!L152-1</f>
        <v>-1.9457948844588957E-2</v>
      </c>
      <c r="AC159">
        <f>'Stress Testing Data'!M154/'Stress Testing Data'!M152-1</f>
        <v>-3.3971393577863163E-2</v>
      </c>
      <c r="AD159">
        <f>'Stress Testing Data'!N154/'Stress Testing Data'!N152-1</f>
        <v>-3.5246465650615733E-3</v>
      </c>
      <c r="AE159">
        <f>'Stress Testing Data'!O154/'Stress Testing Data'!O152-1</f>
        <v>-1.9799107419962381E-2</v>
      </c>
      <c r="AF159">
        <f>'Stress Testing Data'!P154/'Stress Testing Data'!P152-1</f>
        <v>3.0497592295345211E-2</v>
      </c>
      <c r="AG159">
        <f>'Stress Testing Data'!Q154/'Stress Testing Data'!Q152-1</f>
        <v>-2.3733001335121351E-2</v>
      </c>
      <c r="AH159">
        <f>'Stress Testing Data'!R154/'Stress Testing Data'!R152-1</f>
        <v>-1.1765751947428682E-2</v>
      </c>
      <c r="AI159">
        <f>'Stress Testing Data'!S154/'Stress Testing Data'!S152-1</f>
        <v>-8.0060499678639152E-3</v>
      </c>
      <c r="AJ159">
        <f>'Stress Testing Data'!T154/'Stress Testing Data'!T152-1</f>
        <v>-5.040992870879113E-3</v>
      </c>
      <c r="AK159">
        <f>'Stress Testing Data'!U154/'Stress Testing Data'!U152-1</f>
        <v>-9.3078701960711552E-3</v>
      </c>
      <c r="AL159">
        <f>'Stress Testing Data'!V154/'Stress Testing Data'!V152-1</f>
        <v>-9.3936512654916315E-3</v>
      </c>
      <c r="AM159" s="29">
        <v>39290</v>
      </c>
      <c r="AQ159">
        <f>'Stress Testing Data'!H157/'Stress Testing Data'!H152-1</f>
        <v>1.7486783519274018E-2</v>
      </c>
      <c r="AR159">
        <f>'Stress Testing Data'!I157/'Stress Testing Data'!I152-1</f>
        <v>-3.8627250421785497E-3</v>
      </c>
      <c r="AS159">
        <f>'Stress Testing Data'!J157/'Stress Testing Data'!J152-1</f>
        <v>-1.1359171932441292E-2</v>
      </c>
      <c r="AT159">
        <f>'Stress Testing Data'!K157/'Stress Testing Data'!K152-1</f>
        <v>-3.4437950585038402E-2</v>
      </c>
      <c r="AU159">
        <f>'Stress Testing Data'!L157/'Stress Testing Data'!L152-1</f>
        <v>-4.1748456110245691E-2</v>
      </c>
      <c r="AV159">
        <f>'Stress Testing Data'!M157/'Stress Testing Data'!M152-1</f>
        <v>-3.9460314189890822E-2</v>
      </c>
      <c r="AW159">
        <f>'Stress Testing Data'!N157/'Stress Testing Data'!N152-1</f>
        <v>-1.2418567855585483E-3</v>
      </c>
      <c r="AX159">
        <f>'Stress Testing Data'!O157/'Stress Testing Data'!O152-1</f>
        <v>-1.2470313254798193E-2</v>
      </c>
      <c r="AY159">
        <f>'Stress Testing Data'!P157/'Stress Testing Data'!P152-1</f>
        <v>2.4077046548956593E-2</v>
      </c>
      <c r="AZ159">
        <f>'Stress Testing Data'!Q157/'Stress Testing Data'!Q152-1</f>
        <v>-2.8188205441759262E-2</v>
      </c>
      <c r="BA159">
        <f>'Stress Testing Data'!R157/'Stress Testing Data'!R152-1</f>
        <v>-2.0055212634778052E-2</v>
      </c>
      <c r="BB159">
        <f>'Stress Testing Data'!S157/'Stress Testing Data'!S152-1</f>
        <v>-7.5282582679443433E-3</v>
      </c>
      <c r="BC159">
        <f>'Stress Testing Data'!T157/'Stress Testing Data'!T152-1</f>
        <v>-3.1506706217141467E-3</v>
      </c>
      <c r="BD159">
        <f>'Stress Testing Data'!U157/'Stress Testing Data'!U152-1</f>
        <v>-1.2120341039363103E-2</v>
      </c>
      <c r="BE159">
        <f>'Stress Testing Data'!V157/'Stress Testing Data'!V152-1</f>
        <v>-1.1101632281590446E-2</v>
      </c>
      <c r="BF159" s="29">
        <v>39295</v>
      </c>
    </row>
    <row r="160" spans="5:58" x14ac:dyDescent="0.25">
      <c r="E160">
        <f>'Stress Testing Data'!H154/'Stress Testing Data'!H153-1</f>
        <v>-1.3050006795152225E-3</v>
      </c>
      <c r="F160">
        <f>'Stress Testing Data'!I154/'Stress Testing Data'!I153-1</f>
        <v>-8.147875709794361E-3</v>
      </c>
      <c r="G160">
        <f>'Stress Testing Data'!J154/'Stress Testing Data'!J153-1</f>
        <v>-1.0689153979442145E-2</v>
      </c>
      <c r="H160">
        <f>'Stress Testing Data'!K154/'Stress Testing Data'!K153-1</f>
        <v>-1.5991584355971811E-2</v>
      </c>
      <c r="I160">
        <f>'Stress Testing Data'!L154/'Stress Testing Data'!L153-1</f>
        <v>-2.0709187073010393E-2</v>
      </c>
      <c r="J160">
        <f>'Stress Testing Data'!M154/'Stress Testing Data'!M153-1</f>
        <v>-2.7627465800413198E-2</v>
      </c>
      <c r="K160">
        <f>'Stress Testing Data'!N154/'Stress Testing Data'!N153-1</f>
        <v>1.2563557910785894E-2</v>
      </c>
      <c r="L160">
        <f>'Stress Testing Data'!O154/'Stress Testing Data'!O153-1</f>
        <v>-3.6215270709539782E-3</v>
      </c>
      <c r="M160">
        <f>'Stress Testing Data'!P154/'Stress Testing Data'!P153-1</f>
        <v>1.1023622047244164E-2</v>
      </c>
      <c r="N160">
        <f>'Stress Testing Data'!Q154/'Stress Testing Data'!Q153-1</f>
        <v>-3.5802940311709941E-3</v>
      </c>
      <c r="O160">
        <f>'Stress Testing Data'!R154/'Stress Testing Data'!R153-1</f>
        <v>3.3483893045211932E-3</v>
      </c>
      <c r="P160">
        <f>'Stress Testing Data'!S154/'Stress Testing Data'!S153-1</f>
        <v>-1.7194640405912009E-3</v>
      </c>
      <c r="Q160">
        <f>'Stress Testing Data'!T154/'Stress Testing Data'!T153-1</f>
        <v>1.6916677623803889E-3</v>
      </c>
      <c r="R160">
        <f>'Stress Testing Data'!U154/'Stress Testing Data'!U153-1</f>
        <v>-3.730437547143528E-3</v>
      </c>
      <c r="S160">
        <f>'Stress Testing Data'!V154/'Stress Testing Data'!V153-1</f>
        <v>-2.1505048198084964E-3</v>
      </c>
      <c r="T160" s="29">
        <v>39290</v>
      </c>
      <c r="X160">
        <f>'Stress Testing Data'!H155/'Stress Testing Data'!H153-1</f>
        <v>-1.3050006795152225E-3</v>
      </c>
      <c r="Y160">
        <f>'Stress Testing Data'!I155/'Stress Testing Data'!I153-1</f>
        <v>-3.4919838997219399E-3</v>
      </c>
      <c r="Z160">
        <f>'Stress Testing Data'!J155/'Stress Testing Data'!J153-1</f>
        <v>-1.2641491210002243E-2</v>
      </c>
      <c r="AA160">
        <f>'Stress Testing Data'!K155/'Stress Testing Data'!K153-1</f>
        <v>-5.9015551767004348E-3</v>
      </c>
      <c r="AB160">
        <f>'Stress Testing Data'!L155/'Stress Testing Data'!L153-1</f>
        <v>-1.9365584983678907E-2</v>
      </c>
      <c r="AC160">
        <f>'Stress Testing Data'!M155/'Stress Testing Data'!M153-1</f>
        <v>-2.0306683617775767E-2</v>
      </c>
      <c r="AD160">
        <f>'Stress Testing Data'!N155/'Stress Testing Data'!N153-1</f>
        <v>3.3567669812886169E-3</v>
      </c>
      <c r="AE160">
        <f>'Stress Testing Data'!O155/'Stress Testing Data'!O153-1</f>
        <v>-2.2834309863151159E-3</v>
      </c>
      <c r="AF160">
        <f>'Stress Testing Data'!P155/'Stress Testing Data'!P153-1</f>
        <v>1.8897637795275646E-2</v>
      </c>
      <c r="AG160">
        <f>'Stress Testing Data'!Q155/'Stress Testing Data'!Q153-1</f>
        <v>-3.0437851653030146E-3</v>
      </c>
      <c r="AH160">
        <f>'Stress Testing Data'!R155/'Stress Testing Data'!R153-1</f>
        <v>4.8868687679435308E-3</v>
      </c>
      <c r="AI160">
        <f>'Stress Testing Data'!S155/'Stress Testing Data'!S153-1</f>
        <v>-5.7749152526910263E-3</v>
      </c>
      <c r="AJ160">
        <f>'Stress Testing Data'!T155/'Stress Testing Data'!T153-1</f>
        <v>-6.344384312390039E-4</v>
      </c>
      <c r="AK160">
        <f>'Stress Testing Data'!U155/'Stress Testing Data'!U153-1</f>
        <v>-6.3952549908459222E-3</v>
      </c>
      <c r="AL160">
        <f>'Stress Testing Data'!V155/'Stress Testing Data'!V153-1</f>
        <v>-4.7312090473790036E-3</v>
      </c>
      <c r="AM160" s="29">
        <v>39293</v>
      </c>
      <c r="AQ160">
        <f>'Stress Testing Data'!H158/'Stress Testing Data'!H153-1</f>
        <v>-4.033668597668405E-3</v>
      </c>
      <c r="AR160">
        <f>'Stress Testing Data'!I158/'Stress Testing Data'!I153-1</f>
        <v>-3.0555075929793452E-3</v>
      </c>
      <c r="AS160">
        <f>'Stress Testing Data'!J158/'Stress Testing Data'!J153-1</f>
        <v>-6.3451832767194016E-3</v>
      </c>
      <c r="AT160">
        <f>'Stress Testing Data'!K158/'Stress Testing Data'!K153-1</f>
        <v>-7.0549436598253967E-3</v>
      </c>
      <c r="AU160">
        <f>'Stress Testing Data'!L158/'Stress Testing Data'!L153-1</f>
        <v>-4.1042317461633782E-2</v>
      </c>
      <c r="AV160">
        <f>'Stress Testing Data'!M158/'Stress Testing Data'!M153-1</f>
        <v>-3.3630581258007552E-2</v>
      </c>
      <c r="AW160">
        <f>'Stress Testing Data'!N158/'Stress Testing Data'!N153-1</f>
        <v>2.0249716903628867E-2</v>
      </c>
      <c r="AX160">
        <f>'Stress Testing Data'!O158/'Stress Testing Data'!O153-1</f>
        <v>3.1688937564420261E-3</v>
      </c>
      <c r="AY160">
        <f>'Stress Testing Data'!P158/'Stress Testing Data'!P153-1</f>
        <v>2.0472440944881987E-2</v>
      </c>
      <c r="AZ160">
        <f>'Stress Testing Data'!Q158/'Stress Testing Data'!Q153-1</f>
        <v>-7.4077050982948034E-3</v>
      </c>
      <c r="BA160">
        <f>'Stress Testing Data'!R158/'Stress Testing Data'!R153-1</f>
        <v>-8.0542757188913905E-3</v>
      </c>
      <c r="BB160">
        <f>'Stress Testing Data'!S158/'Stress Testing Data'!S153-1</f>
        <v>4.8162824308324304E-3</v>
      </c>
      <c r="BC160">
        <f>'Stress Testing Data'!T158/'Stress Testing Data'!T153-1</f>
        <v>4.6521115546847014E-3</v>
      </c>
      <c r="BD160">
        <f>'Stress Testing Data'!U158/'Stress Testing Data'!U153-1</f>
        <v>-3.3280489623668252E-3</v>
      </c>
      <c r="BE160">
        <f>'Stress Testing Data'!V158/'Stress Testing Data'!V153-1</f>
        <v>-3.44085693359375E-3</v>
      </c>
      <c r="BF160" s="29">
        <v>39296</v>
      </c>
    </row>
    <row r="161" spans="5:58" x14ac:dyDescent="0.25">
      <c r="E161">
        <f>'Stress Testing Data'!H155/'Stress Testing Data'!H154-1</f>
        <v>0</v>
      </c>
      <c r="F161">
        <f>'Stress Testing Data'!I155/'Stress Testing Data'!I154-1</f>
        <v>4.6941390717938347E-3</v>
      </c>
      <c r="G161">
        <f>'Stress Testing Data'!J155/'Stress Testing Data'!J154-1</f>
        <v>-1.9734315442040407E-3</v>
      </c>
      <c r="H161">
        <f>'Stress Testing Data'!K155/'Stress Testing Data'!K154-1</f>
        <v>1.0254006997153065E-2</v>
      </c>
      <c r="I161">
        <f>'Stress Testing Data'!L155/'Stress Testing Data'!L154-1</f>
        <v>1.3720154131904305E-3</v>
      </c>
      <c r="J161">
        <f>'Stress Testing Data'!M155/'Stress Testing Data'!M154-1</f>
        <v>7.5287833882140553E-3</v>
      </c>
      <c r="K161">
        <f>'Stress Testing Data'!N155/'Stress Testing Data'!N154-1</f>
        <v>-9.0925560746956124E-3</v>
      </c>
      <c r="L161">
        <f>'Stress Testing Data'!O155/'Stress Testing Data'!O154-1</f>
        <v>1.3429596493643725E-3</v>
      </c>
      <c r="M161">
        <f>'Stress Testing Data'!P155/'Stress Testing Data'!P154-1</f>
        <v>7.7881619937694158E-3</v>
      </c>
      <c r="N161">
        <f>'Stress Testing Data'!Q155/'Stress Testing Data'!Q154-1</f>
        <v>5.3843662731090092E-4</v>
      </c>
      <c r="O161">
        <f>'Stress Testing Data'!R155/'Stress Testing Data'!R154-1</f>
        <v>1.5333452266652614E-3</v>
      </c>
      <c r="P161">
        <f>'Stress Testing Data'!S155/'Stress Testing Data'!S154-1</f>
        <v>-4.0624364254505663E-3</v>
      </c>
      <c r="Q161">
        <f>'Stress Testing Data'!T155/'Stress Testing Data'!T154-1</f>
        <v>-2.3221778402287008E-3</v>
      </c>
      <c r="R161">
        <f>'Stress Testing Data'!U155/'Stress Testing Data'!U154-1</f>
        <v>-2.6747956016457408E-3</v>
      </c>
      <c r="S161">
        <f>'Stress Testing Data'!V155/'Stress Testing Data'!V154-1</f>
        <v>-2.5862660050798292E-3</v>
      </c>
      <c r="T161" s="29">
        <v>39293</v>
      </c>
      <c r="X161">
        <f>'Stress Testing Data'!H156/'Stress Testing Data'!H154-1</f>
        <v>0</v>
      </c>
      <c r="Y161">
        <f>'Stress Testing Data'!I156/'Stress Testing Data'!I154-1</f>
        <v>3.5939406636058546E-3</v>
      </c>
      <c r="Z161">
        <f>'Stress Testing Data'!J156/'Stress Testing Data'!J154-1</f>
        <v>-1.9734315442040407E-3</v>
      </c>
      <c r="AA161">
        <f>'Stress Testing Data'!K156/'Stress Testing Data'!K154-1</f>
        <v>-2.5223152018813977E-3</v>
      </c>
      <c r="AB161">
        <f>'Stress Testing Data'!L156/'Stress Testing Data'!L154-1</f>
        <v>-6.2476955779621202E-3</v>
      </c>
      <c r="AC161">
        <f>'Stress Testing Data'!M156/'Stress Testing Data'!M154-1</f>
        <v>2.6925377065474709E-2</v>
      </c>
      <c r="AD161">
        <f>'Stress Testing Data'!N156/'Stress Testing Data'!N154-1</f>
        <v>4.3626559573799462E-3</v>
      </c>
      <c r="AE161">
        <f>'Stress Testing Data'!O156/'Stress Testing Data'!O154-1</f>
        <v>8.9913676916653085E-3</v>
      </c>
      <c r="AF161">
        <f>'Stress Testing Data'!P156/'Stress Testing Data'!P154-1</f>
        <v>1.4797507788161912E-2</v>
      </c>
      <c r="AG161">
        <f>'Stress Testing Data'!Q156/'Stress Testing Data'!Q154-1</f>
        <v>-1.0088630820480615E-3</v>
      </c>
      <c r="AH161">
        <f>'Stress Testing Data'!R156/'Stress Testing Data'!R154-1</f>
        <v>-6.6745160362999822E-3</v>
      </c>
      <c r="AI161">
        <f>'Stress Testing Data'!S156/'Stress Testing Data'!S154-1</f>
        <v>3.3705999402042774E-3</v>
      </c>
      <c r="AJ161">
        <f>'Stress Testing Data'!T156/'Stress Testing Data'!T154-1</f>
        <v>1.0555445330373558E-3</v>
      </c>
      <c r="AK161">
        <f>'Stress Testing Data'!U156/'Stress Testing Data'!U154-1</f>
        <v>-3.5029927139440531E-4</v>
      </c>
      <c r="AL161">
        <f>'Stress Testing Data'!V156/'Stress Testing Data'!V154-1</f>
        <v>8.6200645505951634E-4</v>
      </c>
      <c r="AM161" s="29">
        <v>39294</v>
      </c>
      <c r="AQ161">
        <f>'Stress Testing Data'!H159/'Stress Testing Data'!H154-1</f>
        <v>3.3261203224912439E-3</v>
      </c>
      <c r="AR161">
        <f>'Stress Testing Data'!I159/'Stress Testing Data'!I154-1</f>
        <v>1.0268489331319186E-2</v>
      </c>
      <c r="AS161">
        <f>'Stress Testing Data'!J159/'Stress Testing Data'!J154-1</f>
        <v>8.9299041867638707E-3</v>
      </c>
      <c r="AT161">
        <f>'Stress Testing Data'!K159/'Stress Testing Data'!K154-1</f>
        <v>-1.7745565951271636E-2</v>
      </c>
      <c r="AU161">
        <f>'Stress Testing Data'!L159/'Stress Testing Data'!L154-1</f>
        <v>-1.6011003792090861E-2</v>
      </c>
      <c r="AV161">
        <f>'Stress Testing Data'!M159/'Stress Testing Data'!M154-1</f>
        <v>-1.9457785407794859E-3</v>
      </c>
      <c r="AW161">
        <f>'Stress Testing Data'!N159/'Stress Testing Data'!N154-1</f>
        <v>8.8443503970814241E-4</v>
      </c>
      <c r="AX161">
        <f>'Stress Testing Data'!O159/'Stress Testing Data'!O154-1</f>
        <v>1.5750447460621153E-2</v>
      </c>
      <c r="AY161">
        <f>'Stress Testing Data'!P159/'Stress Testing Data'!P154-1</f>
        <v>1.7133956386292892E-2</v>
      </c>
      <c r="AZ161">
        <f>'Stress Testing Data'!Q159/'Stress Testing Data'!Q154-1</f>
        <v>-1.729861955737666E-2</v>
      </c>
      <c r="BA161">
        <f>'Stress Testing Data'!R159/'Stress Testing Data'!R154-1</f>
        <v>-1.8670495241434382E-2</v>
      </c>
      <c r="BB161">
        <f>'Stress Testing Data'!S159/'Stress Testing Data'!S154-1</f>
        <v>2.9191719604135802E-3</v>
      </c>
      <c r="BC161">
        <f>'Stress Testing Data'!T159/'Stress Testing Data'!T154-1</f>
        <v>-5.9108883253815581E-3</v>
      </c>
      <c r="BD161">
        <f>'Stress Testing Data'!U159/'Stress Testing Data'!U154-1</f>
        <v>-1.8770157705517709E-3</v>
      </c>
      <c r="BE161">
        <f>'Stress Testing Data'!V159/'Stress Testing Data'!V154-1</f>
        <v>-1.0775861714597879E-2</v>
      </c>
      <c r="BF161" s="29">
        <v>39297</v>
      </c>
    </row>
    <row r="162" spans="5:58" x14ac:dyDescent="0.25">
      <c r="E162">
        <f>'Stress Testing Data'!H156/'Stress Testing Data'!H155-1</f>
        <v>0</v>
      </c>
      <c r="F162">
        <f>'Stress Testing Data'!I156/'Stress Testing Data'!I155-1</f>
        <v>-1.0950580533934939E-3</v>
      </c>
      <c r="G162">
        <f>'Stress Testing Data'!J156/'Stress Testing Data'!J155-1</f>
        <v>0</v>
      </c>
      <c r="H162">
        <f>'Stress Testing Data'!K156/'Stress Testing Data'!K155-1</f>
        <v>-1.2646643428824822E-2</v>
      </c>
      <c r="I162">
        <f>'Stress Testing Data'!L156/'Stress Testing Data'!L155-1</f>
        <v>-7.6092709541203396E-3</v>
      </c>
      <c r="J162">
        <f>'Stress Testing Data'!M156/'Stress Testing Data'!M155-1</f>
        <v>1.9251652158295718E-2</v>
      </c>
      <c r="K162">
        <f>'Stress Testing Data'!N156/'Stress Testing Data'!N155-1</f>
        <v>1.3578676913330368E-2</v>
      </c>
      <c r="L162">
        <f>'Stress Testing Data'!O156/'Stress Testing Data'!O155-1</f>
        <v>7.6381503146325525E-3</v>
      </c>
      <c r="M162">
        <f>'Stress Testing Data'!P156/'Stress Testing Data'!P155-1</f>
        <v>6.955177743431129E-3</v>
      </c>
      <c r="N162">
        <f>'Stress Testing Data'!Q156/'Stress Testing Data'!Q155-1</f>
        <v>-1.546467034864385E-3</v>
      </c>
      <c r="O162">
        <f>'Stress Testing Data'!R156/'Stress Testing Data'!R155-1</f>
        <v>-8.1952950464245777E-3</v>
      </c>
      <c r="P162">
        <f>'Stress Testing Data'!S156/'Stress Testing Data'!S155-1</f>
        <v>7.463355774007141E-3</v>
      </c>
      <c r="Q162">
        <f>'Stress Testing Data'!T156/'Stress Testing Data'!T155-1</f>
        <v>3.3855843021084464E-3</v>
      </c>
      <c r="R162">
        <f>'Stress Testing Data'!U156/'Stress Testing Data'!U155-1</f>
        <v>2.3307305580966275E-3</v>
      </c>
      <c r="S162">
        <f>'Stress Testing Data'!V156/'Stress Testing Data'!V155-1</f>
        <v>3.4572137344930365E-3</v>
      </c>
      <c r="T162" s="29">
        <v>39294</v>
      </c>
      <c r="X162">
        <f>'Stress Testing Data'!H157/'Stress Testing Data'!H155-1</f>
        <v>2.2570576336862214E-3</v>
      </c>
      <c r="Y162">
        <f>'Stress Testing Data'!I157/'Stress Testing Data'!I155-1</f>
        <v>-2.1901161067870989E-3</v>
      </c>
      <c r="Z162">
        <f>'Stress Testing Data'!J157/'Stress Testing Data'!J155-1</f>
        <v>2.4716376311220145E-3</v>
      </c>
      <c r="AA162">
        <f>'Stress Testing Data'!K157/'Stress Testing Data'!K155-1</f>
        <v>-5.4955698774692419E-3</v>
      </c>
      <c r="AB162">
        <f>'Stress Testing Data'!L157/'Stress Testing Data'!L155-1</f>
        <v>-2.4071830228366009E-2</v>
      </c>
      <c r="AC162">
        <f>'Stress Testing Data'!M157/'Stress Testing Data'!M155-1</f>
        <v>-1.3112010078394465E-2</v>
      </c>
      <c r="AD162">
        <f>'Stress Testing Data'!N157/'Stress Testing Data'!N155-1</f>
        <v>1.1487874483990801E-2</v>
      </c>
      <c r="AE162">
        <f>'Stress Testing Data'!O157/'Stress Testing Data'!O155-1</f>
        <v>6.1256425596030173E-3</v>
      </c>
      <c r="AF162">
        <f>'Stress Testing Data'!P157/'Stress Testing Data'!P155-1</f>
        <v>-1.391035548686248E-2</v>
      </c>
      <c r="AG162">
        <f>'Stress Testing Data'!Q157/'Stress Testing Data'!Q155-1</f>
        <v>-5.099200923785463E-3</v>
      </c>
      <c r="AH162">
        <f>'Stress Testing Data'!R157/'Stress Testing Data'!R155-1</f>
        <v>-9.9063090571231971E-3</v>
      </c>
      <c r="AI162">
        <f>'Stress Testing Data'!S157/'Stress Testing Data'!S155-1</f>
        <v>4.5626195736452324E-3</v>
      </c>
      <c r="AJ162">
        <f>'Stress Testing Data'!T157/'Stress Testing Data'!T155-1</f>
        <v>4.2319047052103986E-3</v>
      </c>
      <c r="AK162">
        <f>'Stress Testing Data'!U157/'Stress Testing Data'!U155-1</f>
        <v>-1.6453941626259905E-4</v>
      </c>
      <c r="AL162">
        <f>'Stress Testing Data'!V157/'Stress Testing Data'!V155-1</f>
        <v>8.6432404024261444E-4</v>
      </c>
      <c r="AM162" s="29">
        <v>39295</v>
      </c>
      <c r="AQ162">
        <f>'Stress Testing Data'!H160/'Stress Testing Data'!H155-1</f>
        <v>2.8509444714699406E-3</v>
      </c>
      <c r="AR162">
        <f>'Stress Testing Data'!I160/'Stress Testing Data'!I155-1</f>
        <v>7.0083541363614721E-3</v>
      </c>
      <c r="AS162">
        <f>'Stress Testing Data'!J160/'Stress Testing Data'!J155-1</f>
        <v>3.6580142652773429E-3</v>
      </c>
      <c r="AT162">
        <f>'Stress Testing Data'!K160/'Stress Testing Data'!K155-1</f>
        <v>-4.2336303367714878E-3</v>
      </c>
      <c r="AU162">
        <f>'Stress Testing Data'!L160/'Stress Testing Data'!L155-1</f>
        <v>-1.9406608112236601E-2</v>
      </c>
      <c r="AV162">
        <f>'Stress Testing Data'!M160/'Stress Testing Data'!M155-1</f>
        <v>-3.5985217749889387E-2</v>
      </c>
      <c r="AW162">
        <f>'Stress Testing Data'!N160/'Stress Testing Data'!N155-1</f>
        <v>-2.5357078200289207E-2</v>
      </c>
      <c r="AX162">
        <f>'Stress Testing Data'!O160/'Stress Testing Data'!O155-1</f>
        <v>1.4142035215220616E-2</v>
      </c>
      <c r="AY162">
        <f>'Stress Testing Data'!P160/'Stress Testing Data'!P155-1</f>
        <v>6.955177743431129E-3</v>
      </c>
      <c r="AZ162">
        <f>'Stress Testing Data'!Q160/'Stress Testing Data'!Q155-1</f>
        <v>-1.6074430607580958E-2</v>
      </c>
      <c r="BA162">
        <f>'Stress Testing Data'!R160/'Stress Testing Data'!R155-1</f>
        <v>-1.6390504207194678E-2</v>
      </c>
      <c r="BB162">
        <f>'Stress Testing Data'!S160/'Stress Testing Data'!S155-1</f>
        <v>5.2986739551239559E-3</v>
      </c>
      <c r="BC162">
        <f>'Stress Testing Data'!T160/'Stress Testing Data'!T155-1</f>
        <v>-6.3474030232646417E-4</v>
      </c>
      <c r="BD162">
        <f>'Stress Testing Data'!U160/'Stress Testing Data'!U155-1</f>
        <v>-1.6011515133920184E-3</v>
      </c>
      <c r="BE162">
        <f>'Stress Testing Data'!V160/'Stress Testing Data'!V155-1</f>
        <v>-4.3214553482584517E-3</v>
      </c>
      <c r="BF162" s="29">
        <v>39300</v>
      </c>
    </row>
    <row r="163" spans="5:58" x14ac:dyDescent="0.25">
      <c r="E163">
        <f>'Stress Testing Data'!H157/'Stress Testing Data'!H156-1</f>
        <v>2.2570576336862214E-3</v>
      </c>
      <c r="F163">
        <f>'Stress Testing Data'!I157/'Stress Testing Data'!I156-1</f>
        <v>-1.0962585201146346E-3</v>
      </c>
      <c r="G163">
        <f>'Stress Testing Data'!J157/'Stress Testing Data'!J156-1</f>
        <v>2.4716376311220145E-3</v>
      </c>
      <c r="H163">
        <f>'Stress Testing Data'!K157/'Stress Testing Data'!K156-1</f>
        <v>7.2426690037186159E-3</v>
      </c>
      <c r="I163">
        <f>'Stress Testing Data'!L157/'Stress Testing Data'!L156-1</f>
        <v>-1.658878785584128E-2</v>
      </c>
      <c r="J163">
        <f>'Stress Testing Data'!M157/'Stress Testing Data'!M156-1</f>
        <v>-3.1752376528563109E-2</v>
      </c>
      <c r="K163">
        <f>'Stress Testing Data'!N157/'Stress Testing Data'!N156-1</f>
        <v>-2.0627924372941253E-3</v>
      </c>
      <c r="L163">
        <f>'Stress Testing Data'!O157/'Stress Testing Data'!O156-1</f>
        <v>-1.5010425662798088E-3</v>
      </c>
      <c r="M163">
        <f>'Stress Testing Data'!P157/'Stress Testing Data'!P156-1</f>
        <v>-2.0721412125863425E-2</v>
      </c>
      <c r="N163">
        <f>'Stress Testing Data'!Q157/'Stress Testing Data'!Q156-1</f>
        <v>-3.5582365845011621E-3</v>
      </c>
      <c r="O163">
        <f>'Stress Testing Data'!R157/'Stress Testing Data'!R156-1</f>
        <v>-1.7251521414981541E-3</v>
      </c>
      <c r="P163">
        <f>'Stress Testing Data'!S157/'Stress Testing Data'!S156-1</f>
        <v>-2.8792473530051543E-3</v>
      </c>
      <c r="Q163">
        <f>'Stress Testing Data'!T157/'Stress Testing Data'!T156-1</f>
        <v>8.4346478197683261E-4</v>
      </c>
      <c r="R163">
        <f>'Stress Testing Data'!U157/'Stress Testing Data'!U156-1</f>
        <v>-2.4894676959270612E-3</v>
      </c>
      <c r="S163">
        <f>'Stress Testing Data'!V157/'Stress Testing Data'!V156-1</f>
        <v>-2.5839564046788999E-3</v>
      </c>
      <c r="T163" s="29">
        <v>39295</v>
      </c>
      <c r="X163">
        <f>'Stress Testing Data'!H158/'Stress Testing Data'!H156-1</f>
        <v>-2.7322334847074137E-3</v>
      </c>
      <c r="Y163">
        <f>'Stress Testing Data'!I158/'Stress Testing Data'!I156-1</f>
        <v>1.5347445037223739E-3</v>
      </c>
      <c r="Z163">
        <f>'Stress Testing Data'!J158/'Stress Testing Data'!J156-1</f>
        <v>6.3769217333213835E-3</v>
      </c>
      <c r="AA163">
        <f>'Stress Testing Data'!K158/'Stress Testing Data'!K156-1</f>
        <v>1.1633532893145393E-2</v>
      </c>
      <c r="AB163">
        <f>'Stress Testing Data'!L158/'Stress Testing Data'!L156-1</f>
        <v>-1.4606680190081489E-2</v>
      </c>
      <c r="AC163">
        <f>'Stress Testing Data'!M158/'Stress Testing Data'!M156-1</f>
        <v>-3.2231217920305255E-2</v>
      </c>
      <c r="AD163">
        <f>'Stress Testing Data'!N158/'Stress Testing Data'!N156-1</f>
        <v>3.2141136131720316E-3</v>
      </c>
      <c r="AE163">
        <f>'Stress Testing Data'!O158/'Stress Testing Data'!O156-1</f>
        <v>-2.1568725540372924E-3</v>
      </c>
      <c r="AF163">
        <f>'Stress Testing Data'!P158/'Stress Testing Data'!P156-1</f>
        <v>-5.372217958557135E-3</v>
      </c>
      <c r="AG163">
        <f>'Stress Testing Data'!Q158/'Stress Testing Data'!Q156-1</f>
        <v>-2.8351607690814129E-3</v>
      </c>
      <c r="AH163">
        <f>'Stress Testing Data'!R158/'Stress Testing Data'!R156-1</f>
        <v>-4.7216103059525283E-3</v>
      </c>
      <c r="AI163">
        <f>'Stress Testing Data'!S158/'Stress Testing Data'!S156-1</f>
        <v>3.1657334478725208E-3</v>
      </c>
      <c r="AJ163">
        <f>'Stress Testing Data'!T158/'Stress Testing Data'!T156-1</f>
        <v>1.8978963155733553E-3</v>
      </c>
      <c r="AK163">
        <f>'Stress Testing Data'!U158/'Stress Testing Data'!U156-1</f>
        <v>7.5445884871450097E-4</v>
      </c>
      <c r="AL163">
        <f>'Stress Testing Data'!V158/'Stress Testing Data'!V156-1</f>
        <v>-2.1532833134836338E-3</v>
      </c>
      <c r="AM163" s="29">
        <v>39296</v>
      </c>
      <c r="AQ163">
        <f>'Stress Testing Data'!H161/'Stress Testing Data'!H156-1</f>
        <v>1.0690626888050225E-3</v>
      </c>
      <c r="AR163">
        <f>'Stress Testing Data'!I161/'Stress Testing Data'!I156-1</f>
        <v>3.9465480968505773E-3</v>
      </c>
      <c r="AS163">
        <f>'Stress Testing Data'!J161/'Stress Testing Data'!J156-1</f>
        <v>7.4145593139984811E-4</v>
      </c>
      <c r="AT163">
        <f>'Stress Testing Data'!K161/'Stress Testing Data'!K156-1</f>
        <v>1.4732620832219157E-2</v>
      </c>
      <c r="AU163">
        <f>'Stress Testing Data'!L161/'Stress Testing Data'!L156-1</f>
        <v>-1.3170564403944929E-2</v>
      </c>
      <c r="AV163">
        <f>'Stress Testing Data'!M161/'Stress Testing Data'!M156-1</f>
        <v>-5.5414558789277923E-2</v>
      </c>
      <c r="AW163">
        <f>'Stress Testing Data'!N161/'Stress Testing Data'!N156-1</f>
        <v>-3.3578884058505953E-2</v>
      </c>
      <c r="AX163">
        <f>'Stress Testing Data'!O161/'Stress Testing Data'!O156-1</f>
        <v>6.1543386571190073E-3</v>
      </c>
      <c r="AY163">
        <f>'Stress Testing Data'!P161/'Stress Testing Data'!P156-1</f>
        <v>2.9163468917881907E-2</v>
      </c>
      <c r="AZ163">
        <f>'Stress Testing Data'!Q161/'Stress Testing Data'!Q156-1</f>
        <v>-7.2823413293330308E-3</v>
      </c>
      <c r="BA163">
        <f>'Stress Testing Data'!R161/'Stress Testing Data'!R156-1</f>
        <v>-9.7157361118195285E-3</v>
      </c>
      <c r="BB163">
        <f>'Stress Testing Data'!S161/'Stress Testing Data'!S156-1</f>
        <v>3.8144671337936309E-3</v>
      </c>
      <c r="BC163">
        <f>'Stress Testing Data'!T161/'Stress Testing Data'!T156-1</f>
        <v>-4.4284917737547058E-3</v>
      </c>
      <c r="BD163">
        <f>'Stress Testing Data'!U161/'Stress Testing Data'!U156-1</f>
        <v>3.9101828834753327E-4</v>
      </c>
      <c r="BE163">
        <f>'Stress Testing Data'!V161/'Stress Testing Data'!V156-1</f>
        <v>-8.1825423052321877E-3</v>
      </c>
      <c r="BF163" s="29">
        <v>39301</v>
      </c>
    </row>
    <row r="164" spans="5:58" x14ac:dyDescent="0.25">
      <c r="E164">
        <f>'Stress Testing Data'!H158/'Stress Testing Data'!H157-1</f>
        <v>-4.9780553605411892E-3</v>
      </c>
      <c r="F164">
        <f>'Stress Testing Data'!I158/'Stress Testing Data'!I157-1</f>
        <v>2.6338904486824521E-3</v>
      </c>
      <c r="G164">
        <f>'Stress Testing Data'!J158/'Stress Testing Data'!J157-1</f>
        <v>3.8956554535825028E-3</v>
      </c>
      <c r="H164">
        <f>'Stress Testing Data'!K158/'Stress Testing Data'!K157-1</f>
        <v>4.3592909877117059E-3</v>
      </c>
      <c r="I164">
        <f>'Stress Testing Data'!L158/'Stress Testing Data'!L157-1</f>
        <v>2.0155430823673992E-3</v>
      </c>
      <c r="J164">
        <f>'Stress Testing Data'!M158/'Stress Testing Data'!M157-1</f>
        <v>-4.9454435015849896E-4</v>
      </c>
      <c r="K164">
        <f>'Stress Testing Data'!N158/'Stress Testing Data'!N157-1</f>
        <v>5.2878137126024516E-3</v>
      </c>
      <c r="L164">
        <f>'Stress Testing Data'!O158/'Stress Testing Data'!O157-1</f>
        <v>-6.5681589637611726E-4</v>
      </c>
      <c r="M164">
        <f>'Stress Testing Data'!P158/'Stress Testing Data'!P157-1</f>
        <v>1.5673981191222541E-2</v>
      </c>
      <c r="N164">
        <f>'Stress Testing Data'!Q158/'Stress Testing Data'!Q157-1</f>
        <v>7.2565787782852276E-4</v>
      </c>
      <c r="O164">
        <f>'Stress Testing Data'!R158/'Stress Testing Data'!R157-1</f>
        <v>-3.0016364439937604E-3</v>
      </c>
      <c r="P164">
        <f>'Stress Testing Data'!S158/'Stress Testing Data'!S157-1</f>
        <v>6.0624360538383826E-3</v>
      </c>
      <c r="Q164">
        <f>'Stress Testing Data'!T158/'Stress Testing Data'!T157-1</f>
        <v>1.0535429072580094E-3</v>
      </c>
      <c r="R164">
        <f>'Stress Testing Data'!U158/'Stress Testing Data'!U157-1</f>
        <v>3.2520223492265021E-3</v>
      </c>
      <c r="S164">
        <f>'Stress Testing Data'!V158/'Stress Testing Data'!V157-1</f>
        <v>4.3178881466854335E-4</v>
      </c>
      <c r="T164" s="29">
        <v>39296</v>
      </c>
      <c r="X164">
        <f>'Stress Testing Data'!H159/'Stress Testing Data'!H157-1</f>
        <v>1.0666551865736729E-3</v>
      </c>
      <c r="Y164">
        <f>'Stress Testing Data'!I159/'Stress Testing Data'!I157-1</f>
        <v>7.7554070895340388E-3</v>
      </c>
      <c r="Z164">
        <f>'Stress Testing Data'!J159/'Stress Testing Data'!J157-1</f>
        <v>8.4324157566713076E-3</v>
      </c>
      <c r="AA164">
        <f>'Stress Testing Data'!K159/'Stress Testing Data'!K157-1</f>
        <v>-2.2342594668383731E-2</v>
      </c>
      <c r="AB164">
        <f>'Stress Testing Data'!L159/'Stress Testing Data'!L157-1</f>
        <v>6.8781989534276722E-3</v>
      </c>
      <c r="AC164">
        <f>'Stress Testing Data'!M159/'Stress Testing Data'!M157-1</f>
        <v>3.7575156270908128E-3</v>
      </c>
      <c r="AD164">
        <f>'Stress Testing Data'!N159/'Stress Testing Data'!N157-1</f>
        <v>-1.4032146523571543E-3</v>
      </c>
      <c r="AE164">
        <f>'Stress Testing Data'!O159/'Stress Testing Data'!O157-1</f>
        <v>8.2122174179903862E-3</v>
      </c>
      <c r="AF164">
        <f>'Stress Testing Data'!P159/'Stress Testing Data'!P157-1</f>
        <v>2.3510971786833812E-2</v>
      </c>
      <c r="AG164">
        <f>'Stress Testing Data'!Q159/'Stress Testing Data'!Q157-1</f>
        <v>-1.2793492895750824E-2</v>
      </c>
      <c r="AH164">
        <f>'Stress Testing Data'!R159/'Stress Testing Data'!R157-1</f>
        <v>-1.0369321077424609E-2</v>
      </c>
      <c r="AI164">
        <f>'Stress Testing Data'!S159/'Stress Testing Data'!S157-1</f>
        <v>2.4363507012241659E-3</v>
      </c>
      <c r="AJ164">
        <f>'Stress Testing Data'!T159/'Stress Testing Data'!T157-1</f>
        <v>-7.795976382393266E-3</v>
      </c>
      <c r="AK164">
        <f>'Stress Testing Data'!U159/'Stress Testing Data'!U157-1</f>
        <v>9.6461758600341341E-4</v>
      </c>
      <c r="AL164">
        <f>'Stress Testing Data'!V159/'Stress Testing Data'!V157-1</f>
        <v>-9.0673180421511068E-3</v>
      </c>
      <c r="AM164" s="29">
        <v>39297</v>
      </c>
      <c r="AQ164">
        <f>'Stress Testing Data'!H162/'Stress Testing Data'!H157-1</f>
        <v>-8.77090149638593E-3</v>
      </c>
      <c r="AR164">
        <f>'Stress Testing Data'!I162/'Stress Testing Data'!I157-1</f>
        <v>9.5112759101199096E-3</v>
      </c>
      <c r="AS164">
        <f>'Stress Testing Data'!J162/'Stress Testing Data'!J157-1</f>
        <v>4.1421980667155633E-3</v>
      </c>
      <c r="AT164">
        <f>'Stress Testing Data'!K162/'Stress Testing Data'!K157-1</f>
        <v>2.1612576237208803E-2</v>
      </c>
      <c r="AU164">
        <f>'Stress Testing Data'!L162/'Stress Testing Data'!L157-1</f>
        <v>-4.3787710999820817E-4</v>
      </c>
      <c r="AV164">
        <f>'Stress Testing Data'!M162/'Stress Testing Data'!M157-1</f>
        <v>3.6402209430084209E-3</v>
      </c>
      <c r="AW164">
        <f>'Stress Testing Data'!N162/'Stress Testing Data'!N157-1</f>
        <v>-4.0264103145913666E-2</v>
      </c>
      <c r="AX164">
        <f>'Stress Testing Data'!O162/'Stress Testing Data'!O157-1</f>
        <v>1.277817983817453E-2</v>
      </c>
      <c r="AY164">
        <f>'Stress Testing Data'!P162/'Stress Testing Data'!P157-1</f>
        <v>6.8965517241379226E-2</v>
      </c>
      <c r="AZ164">
        <f>'Stress Testing Data'!Q162/'Stress Testing Data'!Q157-1</f>
        <v>8.0758020719207124E-3</v>
      </c>
      <c r="BA164">
        <f>'Stress Testing Data'!R162/'Stress Testing Data'!R157-1</f>
        <v>6.0032728879875208E-3</v>
      </c>
      <c r="BB164">
        <f>'Stress Testing Data'!S162/'Stress Testing Data'!S157-1</f>
        <v>1.4851131104253845E-2</v>
      </c>
      <c r="BC164">
        <f>'Stress Testing Data'!T162/'Stress Testing Data'!T157-1</f>
        <v>7.5853883665994992E-3</v>
      </c>
      <c r="BD164">
        <f>'Stress Testing Data'!U162/'Stress Testing Data'!U157-1</f>
        <v>1.1143954907390619E-2</v>
      </c>
      <c r="BE164">
        <f>'Stress Testing Data'!V162/'Stress Testing Data'!V157-1</f>
        <v>3.8860169767205299E-3</v>
      </c>
      <c r="BF164" s="29">
        <v>39302</v>
      </c>
    </row>
    <row r="165" spans="5:58" x14ac:dyDescent="0.25">
      <c r="E165">
        <f>'Stress Testing Data'!H159/'Stress Testing Data'!H158-1</f>
        <v>6.0749519944558461E-3</v>
      </c>
      <c r="F165">
        <f>'Stress Testing Data'!I159/'Stress Testing Data'!I158-1</f>
        <v>5.1080625636539256E-3</v>
      </c>
      <c r="G165">
        <f>'Stress Testing Data'!J159/'Stress Testing Data'!J158-1</f>
        <v>4.5191552313661454E-3</v>
      </c>
      <c r="H165">
        <f>'Stress Testing Data'!K159/'Stress Testing Data'!K158-1</f>
        <v>-2.6585989591270898E-2</v>
      </c>
      <c r="I165">
        <f>'Stress Testing Data'!L159/'Stress Testing Data'!L158-1</f>
        <v>4.8528746930429634E-3</v>
      </c>
      <c r="J165">
        <f>'Stress Testing Data'!M159/'Stress Testing Data'!M158-1</f>
        <v>4.2541638499458134E-3</v>
      </c>
      <c r="K165">
        <f>'Stress Testing Data'!N159/'Stress Testing Data'!N158-1</f>
        <v>-6.6558335570080507E-3</v>
      </c>
      <c r="L165">
        <f>'Stress Testing Data'!O159/'Stress Testing Data'!O158-1</f>
        <v>8.8748624651118213E-3</v>
      </c>
      <c r="M165">
        <f>'Stress Testing Data'!P159/'Stress Testing Data'!P158-1</f>
        <v>7.7160493827159726E-3</v>
      </c>
      <c r="N165">
        <f>'Stress Testing Data'!Q159/'Stress Testing Data'!Q158-1</f>
        <v>-1.3509347609062416E-2</v>
      </c>
      <c r="O165">
        <f>'Stress Testing Data'!R159/'Stress Testing Data'!R158-1</f>
        <v>-7.389866325509753E-3</v>
      </c>
      <c r="P165">
        <f>'Stress Testing Data'!S159/'Stress Testing Data'!S158-1</f>
        <v>-3.6042349089557835E-3</v>
      </c>
      <c r="Q165">
        <f>'Stress Testing Data'!T159/'Stress Testing Data'!T158-1</f>
        <v>-8.8402057535809098E-3</v>
      </c>
      <c r="R165">
        <f>'Stress Testing Data'!U159/'Stress Testing Data'!U158-1</f>
        <v>-2.2799901841881187E-3</v>
      </c>
      <c r="S165">
        <f>'Stress Testing Data'!V159/'Stress Testing Data'!V158-1</f>
        <v>-9.4950070189935287E-3</v>
      </c>
      <c r="T165" s="29">
        <v>39297</v>
      </c>
      <c r="X165">
        <f>'Stress Testing Data'!H160/'Stress Testing Data'!H158-1</f>
        <v>5.5984742951098454E-3</v>
      </c>
      <c r="Y165">
        <f>'Stress Testing Data'!I160/'Stress Testing Data'!I158-1</f>
        <v>6.5674717295474139E-3</v>
      </c>
      <c r="Z165">
        <f>'Stress Testing Data'!J160/'Stress Testing Data'!J158-1</f>
        <v>-2.7016790720530981E-3</v>
      </c>
      <c r="AA165">
        <f>'Stress Testing Data'!K160/'Stress Testing Data'!K158-1</f>
        <v>-3.0769646629567049E-3</v>
      </c>
      <c r="AB165">
        <f>'Stress Testing Data'!L160/'Stress Testing Data'!L158-1</f>
        <v>2.7591881607924584E-3</v>
      </c>
      <c r="AC165">
        <f>'Stress Testing Data'!M160/'Stress Testing Data'!M158-1</f>
        <v>-2.2693784853459853E-2</v>
      </c>
      <c r="AD165">
        <f>'Stress Testing Data'!N160/'Stress Testing Data'!N158-1</f>
        <v>-4.1494886226440264E-2</v>
      </c>
      <c r="AE165">
        <f>'Stress Testing Data'!O160/'Stress Testing Data'!O158-1</f>
        <v>8.6300703350410402E-3</v>
      </c>
      <c r="AF165">
        <f>'Stress Testing Data'!P160/'Stress Testing Data'!P158-1</f>
        <v>5.4012345679013141E-3</v>
      </c>
      <c r="AG165">
        <f>'Stress Testing Data'!Q160/'Stress Testing Data'!Q158-1</f>
        <v>-1.1748613827714638E-2</v>
      </c>
      <c r="AH165">
        <f>'Stress Testing Data'!R160/'Stress Testing Data'!R158-1</f>
        <v>-3.5581160108520971E-3</v>
      </c>
      <c r="AI165">
        <f>'Stress Testing Data'!S160/'Stress Testing Data'!S158-1</f>
        <v>-5.2976083434519428E-3</v>
      </c>
      <c r="AJ165">
        <f>'Stress Testing Data'!T160/'Stress Testing Data'!T158-1</f>
        <v>-5.8934705023871992E-3</v>
      </c>
      <c r="AK165">
        <f>'Stress Testing Data'!U160/'Stress Testing Data'!U158-1</f>
        <v>-4.6736719788436076E-3</v>
      </c>
      <c r="AL165">
        <f>'Stress Testing Data'!V160/'Stress Testing Data'!V158-1</f>
        <v>-5.6106672567346472E-3</v>
      </c>
      <c r="AM165" s="29">
        <v>39300</v>
      </c>
      <c r="AQ165">
        <f>'Stress Testing Data'!H163/'Stress Testing Data'!H158-1</f>
        <v>6.9088711716347451E-3</v>
      </c>
      <c r="AR165">
        <f>'Stress Testing Data'!I163/'Stress Testing Data'!I158-1</f>
        <v>-1.970206723390211E-3</v>
      </c>
      <c r="AS165">
        <f>'Stress Testing Data'!J163/'Stress Testing Data'!J158-1</f>
        <v>-6.2383736100447562E-3</v>
      </c>
      <c r="AT165">
        <f>'Stress Testing Data'!K163/'Stress Testing Data'!K158-1</f>
        <v>-1.29805637721635E-2</v>
      </c>
      <c r="AU165">
        <f>'Stress Testing Data'!L163/'Stress Testing Data'!L158-1</f>
        <v>1.5155734658999442E-2</v>
      </c>
      <c r="AV165">
        <f>'Stress Testing Data'!M163/'Stress Testing Data'!M158-1</f>
        <v>4.9751421730759304E-4</v>
      </c>
      <c r="AW165">
        <f>'Stress Testing Data'!N163/'Stress Testing Data'!N158-1</f>
        <v>-5.0099228659102102E-2</v>
      </c>
      <c r="AX165">
        <f>'Stress Testing Data'!O163/'Stress Testing Data'!O158-1</f>
        <v>-2.857989437577646E-3</v>
      </c>
      <c r="AY165">
        <f>'Stress Testing Data'!P163/'Stress Testing Data'!P158-1</f>
        <v>2.5462962962963021E-2</v>
      </c>
      <c r="AZ165">
        <f>'Stress Testing Data'!Q163/'Stress Testing Data'!Q158-1</f>
        <v>-1.2950647084516431E-2</v>
      </c>
      <c r="BA165">
        <f>'Stress Testing Data'!R163/'Stress Testing Data'!R158-1</f>
        <v>0</v>
      </c>
      <c r="BB165">
        <f>'Stress Testing Data'!S163/'Stress Testing Data'!S158-1</f>
        <v>4.9195835908781849E-3</v>
      </c>
      <c r="BC165">
        <f>'Stress Testing Data'!T163/'Stress Testing Data'!T158-1</f>
        <v>2.3153349969273762E-3</v>
      </c>
      <c r="BD165">
        <f>'Stress Testing Data'!U163/'Stress Testing Data'!U158-1</f>
        <v>8.3619910087409099E-3</v>
      </c>
      <c r="BE165">
        <f>'Stress Testing Data'!V163/'Stress Testing Data'!V158-1</f>
        <v>0</v>
      </c>
      <c r="BF165" s="29">
        <v>39303</v>
      </c>
    </row>
    <row r="166" spans="5:58" x14ac:dyDescent="0.25">
      <c r="E166">
        <f>'Stress Testing Data'!H160/'Stress Testing Data'!H159-1</f>
        <v>-4.7360059844592239E-4</v>
      </c>
      <c r="F166">
        <f>'Stress Testing Data'!I160/'Stress Testing Data'!I159-1</f>
        <v>1.4519922983911027E-3</v>
      </c>
      <c r="G166">
        <f>'Stress Testing Data'!J160/'Stress Testing Data'!J159-1</f>
        <v>-7.1883490382579351E-3</v>
      </c>
      <c r="H166">
        <f>'Stress Testing Data'!K160/'Stress Testing Data'!K159-1</f>
        <v>2.4151105980530163E-2</v>
      </c>
      <c r="I166">
        <f>'Stress Testing Data'!L160/'Stress Testing Data'!L159-1</f>
        <v>-2.0835752028774968E-3</v>
      </c>
      <c r="J166">
        <f>'Stress Testing Data'!M160/'Stress Testing Data'!M159-1</f>
        <v>-2.6833793349780199E-2</v>
      </c>
      <c r="K166">
        <f>'Stress Testing Data'!N160/'Stress Testing Data'!N159-1</f>
        <v>-3.507248932078133E-2</v>
      </c>
      <c r="L166">
        <f>'Stress Testing Data'!O160/'Stress Testing Data'!O159-1</f>
        <v>-2.4263874458385626E-4</v>
      </c>
      <c r="M166">
        <f>'Stress Testing Data'!P160/'Stress Testing Data'!P159-1</f>
        <v>-2.2970903522204766E-3</v>
      </c>
      <c r="N166">
        <f>'Stress Testing Data'!Q160/'Stress Testing Data'!Q159-1</f>
        <v>1.7848458848346294E-3</v>
      </c>
      <c r="O166">
        <f>'Stress Testing Data'!R160/'Stress Testing Data'!R159-1</f>
        <v>3.8602772474960467E-3</v>
      </c>
      <c r="P166">
        <f>'Stress Testing Data'!S160/'Stress Testing Data'!S159-1</f>
        <v>-1.6994988274979805E-3</v>
      </c>
      <c r="Q166">
        <f>'Stress Testing Data'!T160/'Stress Testing Data'!T159-1</f>
        <v>2.9730173361541823E-3</v>
      </c>
      <c r="R166">
        <f>'Stress Testing Data'!U160/'Stress Testing Data'!U159-1</f>
        <v>-2.3991518372949994E-3</v>
      </c>
      <c r="S166">
        <f>'Stress Testing Data'!V160/'Stress Testing Data'!V159-1</f>
        <v>3.9215751457937209E-3</v>
      </c>
      <c r="T166" s="29">
        <v>39300</v>
      </c>
      <c r="X166">
        <f>'Stress Testing Data'!H161/'Stress Testing Data'!H159-1</f>
        <v>-2.249575275644955E-3</v>
      </c>
      <c r="Y166">
        <f>'Stress Testing Data'!I161/'Stress Testing Data'!I159-1</f>
        <v>-2.6862333526533888E-3</v>
      </c>
      <c r="Z166">
        <f>'Stress Testing Data'!J161/'Stress Testing Data'!J159-1</f>
        <v>-1.0073388616906431E-2</v>
      </c>
      <c r="AA166">
        <f>'Stress Testing Data'!K161/'Stress Testing Data'!K159-1</f>
        <v>3.045922749852048E-2</v>
      </c>
      <c r="AB166">
        <f>'Stress Testing Data'!L161/'Stress Testing Data'!L159-1</f>
        <v>-3.3790728612252963E-3</v>
      </c>
      <c r="AC166">
        <f>'Stress Testing Data'!M161/'Stress Testing Data'!M159-1</f>
        <v>-2.8090118222587335E-2</v>
      </c>
      <c r="AD166">
        <f>'Stress Testing Data'!N161/'Stress Testing Data'!N159-1</f>
        <v>-3.0220428253751486E-2</v>
      </c>
      <c r="AE166">
        <f>'Stress Testing Data'!O161/'Stress Testing Data'!O159-1</f>
        <v>-5.408859936466559E-4</v>
      </c>
      <c r="AF166">
        <f>'Stress Testing Data'!P161/'Stress Testing Data'!P159-1</f>
        <v>2.6799387442572709E-2</v>
      </c>
      <c r="AG166">
        <f>'Stress Testing Data'!Q161/'Stress Testing Data'!Q159-1</f>
        <v>9.1734500538234176E-3</v>
      </c>
      <c r="AH166">
        <f>'Stress Testing Data'!R161/'Stress Testing Data'!R159-1</f>
        <v>2.3897079609103145E-3</v>
      </c>
      <c r="AI166">
        <f>'Stress Testing Data'!S161/'Stress Testing Data'!S159-1</f>
        <v>4.2662980984935484E-3</v>
      </c>
      <c r="AJ166">
        <f>'Stress Testing Data'!T161/'Stress Testing Data'!T159-1</f>
        <v>2.5483295055059862E-3</v>
      </c>
      <c r="AK166">
        <f>'Stress Testing Data'!U161/'Stress Testing Data'!U159-1</f>
        <v>1.9212039441849349E-3</v>
      </c>
      <c r="AL166">
        <f>'Stress Testing Data'!V161/'Stress Testing Data'!V159-1</f>
        <v>3.4858353397200226E-3</v>
      </c>
      <c r="AM166" s="29">
        <v>39301</v>
      </c>
      <c r="AQ166">
        <f>'Stress Testing Data'!H164/'Stress Testing Data'!H159-1</f>
        <v>3.5528314975374897E-4</v>
      </c>
      <c r="AR166">
        <f>'Stress Testing Data'!I164/'Stress Testing Data'!I159-1</f>
        <v>-5.8806683370736801E-3</v>
      </c>
      <c r="AS166">
        <f>'Stress Testing Data'!J164/'Stress Testing Data'!J159-1</f>
        <v>-1.1246944278374027E-2</v>
      </c>
      <c r="AT166">
        <f>'Stress Testing Data'!K164/'Stress Testing Data'!K159-1</f>
        <v>1.4360846868401556E-2</v>
      </c>
      <c r="AU166">
        <f>'Stress Testing Data'!L164/'Stress Testing Data'!L159-1</f>
        <v>-1.0662319583071955E-2</v>
      </c>
      <c r="AV166">
        <f>'Stress Testing Data'!M164/'Stress Testing Data'!M159-1</f>
        <v>-3.1992654209532123E-2</v>
      </c>
      <c r="AW166">
        <f>'Stress Testing Data'!N164/'Stress Testing Data'!N159-1</f>
        <v>-4.7931160575073739E-2</v>
      </c>
      <c r="AX166">
        <f>'Stress Testing Data'!O164/'Stress Testing Data'!O159-1</f>
        <v>2.6837701801534219E-3</v>
      </c>
      <c r="AY166">
        <f>'Stress Testing Data'!P164/'Stress Testing Data'!P159-1</f>
        <v>1.9908116385911168E-2</v>
      </c>
      <c r="AZ166">
        <f>'Stress Testing Data'!Q164/'Stress Testing Data'!Q159-1</f>
        <v>-7.0763835288700783E-4</v>
      </c>
      <c r="BA166">
        <f>'Stress Testing Data'!R164/'Stress Testing Data'!R159-1</f>
        <v>7.9963136280671865E-3</v>
      </c>
      <c r="BB166">
        <f>'Stress Testing Data'!S164/'Stress Testing Data'!S159-1</f>
        <v>1.7247640266639941E-3</v>
      </c>
      <c r="BC166">
        <f>'Stress Testing Data'!T164/'Stress Testing Data'!T159-1</f>
        <v>5.9460346723083646E-3</v>
      </c>
      <c r="BD166">
        <f>'Stress Testing Data'!U164/'Stress Testing Data'!U159-1</f>
        <v>8.3009403730878173E-3</v>
      </c>
      <c r="BE166">
        <f>'Stress Testing Data'!V164/'Stress Testing Data'!V159-1</f>
        <v>6.5359308733661248E-3</v>
      </c>
      <c r="BF166" s="29">
        <v>39304</v>
      </c>
    </row>
    <row r="167" spans="5:58" x14ac:dyDescent="0.25">
      <c r="E167">
        <f>'Stress Testing Data'!H161/'Stress Testing Data'!H160-1</f>
        <v>-1.7768161784044167E-3</v>
      </c>
      <c r="F167">
        <f>'Stress Testing Data'!I161/'Stress Testing Data'!I160-1</f>
        <v>-4.1322256911658917E-3</v>
      </c>
      <c r="G167">
        <f>'Stress Testing Data'!J161/'Stress Testing Data'!J160-1</f>
        <v>-2.9059284063133184E-3</v>
      </c>
      <c r="H167">
        <f>'Stress Testing Data'!K161/'Stress Testing Data'!K160-1</f>
        <v>6.1593660165515374E-3</v>
      </c>
      <c r="I167">
        <f>'Stress Testing Data'!L161/'Stress Testing Data'!L160-1</f>
        <v>-1.2982025610122072E-3</v>
      </c>
      <c r="J167">
        <f>'Stress Testing Data'!M161/'Stress Testing Data'!M160-1</f>
        <v>-1.2909663983623476E-3</v>
      </c>
      <c r="K167">
        <f>'Stress Testing Data'!N161/'Stress Testing Data'!N160-1</f>
        <v>5.0284202837314051E-3</v>
      </c>
      <c r="L167">
        <f>'Stress Testing Data'!O161/'Stress Testing Data'!O160-1</f>
        <v>-2.9831963296400588E-4</v>
      </c>
      <c r="M167">
        <f>'Stress Testing Data'!P161/'Stress Testing Data'!P160-1</f>
        <v>2.9163468917881907E-2</v>
      </c>
      <c r="N167">
        <f>'Stress Testing Data'!Q161/'Stress Testing Data'!Q160-1</f>
        <v>7.3754401449970253E-3</v>
      </c>
      <c r="O167">
        <f>'Stress Testing Data'!R161/'Stress Testing Data'!R160-1</f>
        <v>-1.4649143112007712E-3</v>
      </c>
      <c r="P167">
        <f>'Stress Testing Data'!S161/'Stress Testing Data'!S160-1</f>
        <v>5.9759530511951375E-3</v>
      </c>
      <c r="Q167">
        <f>'Stress Testing Data'!T161/'Stress Testing Data'!T160-1</f>
        <v>-4.2342896898273086E-4</v>
      </c>
      <c r="R167">
        <f>'Stress Testing Data'!U161/'Stress Testing Data'!U160-1</f>
        <v>4.3307458984591651E-3</v>
      </c>
      <c r="S167">
        <f>'Stress Testing Data'!V161/'Stress Testing Data'!V160-1</f>
        <v>-4.3403769463812303E-4</v>
      </c>
      <c r="T167" s="29">
        <v>39301</v>
      </c>
      <c r="X167">
        <f>'Stress Testing Data'!H162/'Stress Testing Data'!H160-1</f>
        <v>-9.3579058942726556E-3</v>
      </c>
      <c r="Y167">
        <f>'Stress Testing Data'!I162/'Stress Testing Data'!I160-1</f>
        <v>2.8994284625882827E-4</v>
      </c>
      <c r="Z167">
        <f>'Stress Testing Data'!J162/'Stress Testing Data'!J160-1</f>
        <v>2.9552491018054461E-3</v>
      </c>
      <c r="AA167">
        <f>'Stress Testing Data'!K162/'Stress Testing Data'!K160-1</f>
        <v>2.0317881673800553E-2</v>
      </c>
      <c r="AB167">
        <f>'Stress Testing Data'!L162/'Stress Testing Data'!L160-1</f>
        <v>-5.1933439127822556E-3</v>
      </c>
      <c r="AC167">
        <f>'Stress Testing Data'!M162/'Stress Testing Data'!M160-1</f>
        <v>2.7453622587650939E-2</v>
      </c>
      <c r="AD167">
        <f>'Stress Testing Data'!N162/'Stress Testing Data'!N160-1</f>
        <v>-3.982688775512444E-3</v>
      </c>
      <c r="AE167">
        <f>'Stress Testing Data'!O162/'Stress Testing Data'!O160-1</f>
        <v>4.7725679211991778E-3</v>
      </c>
      <c r="AF167">
        <f>'Stress Testing Data'!P162/'Stress Testing Data'!P160-1</f>
        <v>4.6815042210283986E-2</v>
      </c>
      <c r="AG167">
        <f>'Stress Testing Data'!Q162/'Stress Testing Data'!Q160-1</f>
        <v>1.9320416309609012E-2</v>
      </c>
      <c r="AH167">
        <f>'Stress Testing Data'!R162/'Stress Testing Data'!R160-1</f>
        <v>1.2635093311557766E-2</v>
      </c>
      <c r="AI167">
        <f>'Stress Testing Data'!S162/'Stress Testing Data'!S160-1</f>
        <v>1.4108082654125997E-2</v>
      </c>
      <c r="AJ167">
        <f>'Stress Testing Data'!T162/'Stress Testing Data'!T160-1</f>
        <v>1.2492063230847839E-2</v>
      </c>
      <c r="AK167">
        <f>'Stress Testing Data'!U162/'Stress Testing Data'!U160-1</f>
        <v>1.2598906142321509E-2</v>
      </c>
      <c r="AL167">
        <f>'Stress Testing Data'!V162/'Stress Testing Data'!V160-1</f>
        <v>9.1145432347241595E-3</v>
      </c>
      <c r="AM167" s="29">
        <v>39302</v>
      </c>
      <c r="AQ167">
        <f>'Stress Testing Data'!H165/'Stress Testing Data'!H160-1</f>
        <v>5.9230883284810965E-4</v>
      </c>
      <c r="AR167">
        <f>'Stress Testing Data'!I165/'Stress Testing Data'!I160-1</f>
        <v>-1.3121663820819252E-2</v>
      </c>
      <c r="AS167">
        <f>'Stress Testing Data'!J165/'Stress Testing Data'!J160-1</f>
        <v>-8.1563513019196066E-3</v>
      </c>
      <c r="AT167">
        <f>'Stress Testing Data'!K165/'Stress Testing Data'!K160-1</f>
        <v>-1.0049942806183987E-2</v>
      </c>
      <c r="AU167">
        <f>'Stress Testing Data'!L165/'Stress Testing Data'!L160-1</f>
        <v>-7.2673940784970803E-3</v>
      </c>
      <c r="AV167">
        <f>'Stress Testing Data'!M165/'Stress Testing Data'!M160-1</f>
        <v>-1.3977118481087736E-3</v>
      </c>
      <c r="AW167">
        <f>'Stress Testing Data'!N165/'Stress Testing Data'!N160-1</f>
        <v>-2.1535668396722385E-2</v>
      </c>
      <c r="AX167">
        <f>'Stress Testing Data'!O165/'Stress Testing Data'!O160-1</f>
        <v>-2.9831963296400588E-4</v>
      </c>
      <c r="AY167">
        <f>'Stress Testing Data'!P165/'Stress Testing Data'!P160-1</f>
        <v>1.6116653875671627E-2</v>
      </c>
      <c r="AZ167">
        <f>'Stress Testing Data'!Q165/'Stress Testing Data'!Q160-1</f>
        <v>-2.8354983679701462E-4</v>
      </c>
      <c r="BA167">
        <f>'Stress Testing Data'!R165/'Stress Testing Data'!R160-1</f>
        <v>6.4090546845168017E-3</v>
      </c>
      <c r="BB167">
        <f>'Stress Testing Data'!S165/'Stress Testing Data'!S160-1</f>
        <v>1.1034276029598056E-2</v>
      </c>
      <c r="BC167">
        <f>'Stress Testing Data'!T165/'Stress Testing Data'!T160-1</f>
        <v>6.7753683069777804E-3</v>
      </c>
      <c r="BD167">
        <f>'Stress Testing Data'!U165/'Stress Testing Data'!U160-1</f>
        <v>2.0224248480364304E-2</v>
      </c>
      <c r="BE167">
        <f>'Stress Testing Data'!V165/'Stress Testing Data'!V160-1</f>
        <v>4.7742490725684039E-3</v>
      </c>
      <c r="BF167" s="29">
        <v>39307</v>
      </c>
    </row>
    <row r="168" spans="5:58" x14ac:dyDescent="0.25">
      <c r="E168">
        <f>'Stress Testing Data'!H162/'Stress Testing Data'!H161-1</f>
        <v>-7.5945838954019074E-3</v>
      </c>
      <c r="F168">
        <f>'Stress Testing Data'!I162/'Stress Testing Data'!I161-1</f>
        <v>4.4405177589903477E-3</v>
      </c>
      <c r="G168">
        <f>'Stress Testing Data'!J162/'Stress Testing Data'!J161-1</f>
        <v>5.8782593088240187E-3</v>
      </c>
      <c r="H168">
        <f>'Stress Testing Data'!K162/'Stress Testing Data'!K161-1</f>
        <v>1.4071842031649018E-2</v>
      </c>
      <c r="I168">
        <f>'Stress Testing Data'!L162/'Stress Testing Data'!L161-1</f>
        <v>-3.9002046073798313E-3</v>
      </c>
      <c r="J168">
        <f>'Stress Testing Data'!M162/'Stress Testing Data'!M161-1</f>
        <v>2.8781745252019819E-2</v>
      </c>
      <c r="K168">
        <f>'Stress Testing Data'!N162/'Stress Testing Data'!N161-1</f>
        <v>-8.9660241216859005E-3</v>
      </c>
      <c r="L168">
        <f>'Stress Testing Data'!O162/'Stress Testing Data'!O161-1</f>
        <v>5.0724007508933244E-3</v>
      </c>
      <c r="M168">
        <f>'Stress Testing Data'!P162/'Stress Testing Data'!P161-1</f>
        <v>1.7151379567486913E-2</v>
      </c>
      <c r="N168">
        <f>'Stress Testing Data'!Q162/'Stress Testing Data'!Q161-1</f>
        <v>1.1857521722876907E-2</v>
      </c>
      <c r="O168">
        <f>'Stress Testing Data'!R162/'Stress Testing Data'!R161-1</f>
        <v>1.4120693228352854E-2</v>
      </c>
      <c r="P168">
        <f>'Stress Testing Data'!S162/'Stress Testing Data'!S161-1</f>
        <v>8.0838210677556255E-3</v>
      </c>
      <c r="Q168">
        <f>'Stress Testing Data'!T162/'Stress Testing Data'!T161-1</f>
        <v>1.2920963310003142E-2</v>
      </c>
      <c r="R168">
        <f>'Stress Testing Data'!U162/'Stress Testing Data'!U161-1</f>
        <v>8.2325073464377674E-3</v>
      </c>
      <c r="S168">
        <f>'Stress Testing Data'!V162/'Stress Testing Data'!V161-1</f>
        <v>9.5527271730420082E-3</v>
      </c>
      <c r="T168" s="29">
        <v>39302</v>
      </c>
      <c r="X168">
        <f>'Stress Testing Data'!H163/'Stress Testing Data'!H161-1</f>
        <v>3.0853998630921975E-3</v>
      </c>
      <c r="Y168">
        <f>'Stress Testing Data'!I163/'Stress Testing Data'!I161-1</f>
        <v>-4.3677963620383231E-3</v>
      </c>
      <c r="Z168">
        <f>'Stress Testing Data'!J163/'Stress Testing Data'!J161-1</f>
        <v>-6.4221325555013919E-4</v>
      </c>
      <c r="AA168">
        <f>'Stress Testing Data'!K163/'Stress Testing Data'!K161-1</f>
        <v>-1.5995013064171504E-2</v>
      </c>
      <c r="AB168">
        <f>'Stress Testing Data'!L163/'Stress Testing Data'!L161-1</f>
        <v>1.367839610043653E-2</v>
      </c>
      <c r="AC168">
        <f>'Stress Testing Data'!M163/'Stress Testing Data'!M161-1</f>
        <v>2.5053127609918846E-2</v>
      </c>
      <c r="AD168">
        <f>'Stress Testing Data'!N163/'Stress Testing Data'!N161-1</f>
        <v>-1.39351835117415E-2</v>
      </c>
      <c r="AE168">
        <f>'Stress Testing Data'!O163/'Stress Testing Data'!O161-1</f>
        <v>-1.1094755447414895E-2</v>
      </c>
      <c r="AF168">
        <f>'Stress Testing Data'!P163/'Stress Testing Data'!P161-1</f>
        <v>-8.9485458612975632E-3</v>
      </c>
      <c r="AG168">
        <f>'Stress Testing Data'!Q163/'Stress Testing Data'!Q161-1</f>
        <v>-8.5288594231861525E-3</v>
      </c>
      <c r="AH168">
        <f>'Stress Testing Data'!R163/'Stress Testing Data'!R161-1</f>
        <v>5.0431234626089338E-3</v>
      </c>
      <c r="AI168">
        <f>'Stress Testing Data'!S163/'Stress Testing Data'!S161-1</f>
        <v>4.2701357029846232E-3</v>
      </c>
      <c r="AJ168">
        <f>'Stress Testing Data'!T163/'Stress Testing Data'!T161-1</f>
        <v>8.6845769295060826E-3</v>
      </c>
      <c r="AK168">
        <f>'Stress Testing Data'!U163/'Stress Testing Data'!U161-1</f>
        <v>8.7283274115728116E-3</v>
      </c>
      <c r="AL168">
        <f>'Stress Testing Data'!V163/'Stress Testing Data'!V161-1</f>
        <v>6.0790006719200207E-3</v>
      </c>
      <c r="AM168" s="29">
        <v>39303</v>
      </c>
      <c r="AQ168">
        <f>'Stress Testing Data'!H166/'Stress Testing Data'!H161-1</f>
        <v>7.1200260111652369E-3</v>
      </c>
      <c r="AR168">
        <f>'Stress Testing Data'!I166/'Stress Testing Data'!I161-1</f>
        <v>-1.4850438207162475E-2</v>
      </c>
      <c r="AS168">
        <f>'Stress Testing Data'!J166/'Stress Testing Data'!J161-1</f>
        <v>-1.3534882849961738E-2</v>
      </c>
      <c r="AT168">
        <f>'Stress Testing Data'!K166/'Stress Testing Data'!K161-1</f>
        <v>-3.3974120309413491E-2</v>
      </c>
      <c r="AU168">
        <f>'Stress Testing Data'!L166/'Stress Testing Data'!L161-1</f>
        <v>-3.0031169361366405E-4</v>
      </c>
      <c r="AV168">
        <f>'Stress Testing Data'!M166/'Stress Testing Data'!M161-1</f>
        <v>5.4456454555258382E-3</v>
      </c>
      <c r="AW168">
        <f>'Stress Testing Data'!N166/'Stress Testing Data'!N161-1</f>
        <v>-2.1967641241989688E-2</v>
      </c>
      <c r="AX168">
        <f>'Stress Testing Data'!O166/'Stress Testing Data'!O161-1</f>
        <v>-5.9672624671214258E-4</v>
      </c>
      <c r="AY168">
        <f>'Stress Testing Data'!P166/'Stress Testing Data'!P161-1</f>
        <v>-2.3117076808351955E-2</v>
      </c>
      <c r="AZ168">
        <f>'Stress Testing Data'!Q166/'Stress Testing Data'!Q161-1</f>
        <v>-1.4704575483095783E-2</v>
      </c>
      <c r="BA168">
        <f>'Stress Testing Data'!R166/'Stress Testing Data'!R161-1</f>
        <v>3.0258565885812327E-3</v>
      </c>
      <c r="BB168">
        <f>'Stress Testing Data'!S166/'Stress Testing Data'!S161-1</f>
        <v>3.5598383503863129E-3</v>
      </c>
      <c r="BC168">
        <f>'Stress Testing Data'!T166/'Stress Testing Data'!T161-1</f>
        <v>3.8126770400543908E-3</v>
      </c>
      <c r="BD168">
        <f>'Stress Testing Data'!U166/'Stress Testing Data'!U161-1</f>
        <v>6.9222302493208154E-3</v>
      </c>
      <c r="BE168">
        <f>'Stress Testing Data'!V166/'Stress Testing Data'!V161-1</f>
        <v>-2.605356990970864E-3</v>
      </c>
      <c r="BF168" s="29">
        <v>39308</v>
      </c>
    </row>
    <row r="169" spans="5:58" x14ac:dyDescent="0.25">
      <c r="E169">
        <f>'Stress Testing Data'!H163/'Stress Testing Data'!H162-1</f>
        <v>1.0761714502138808E-2</v>
      </c>
      <c r="F169">
        <f>'Stress Testing Data'!I163/'Stress Testing Data'!I162-1</f>
        <v>-8.7693735619914781E-3</v>
      </c>
      <c r="G169">
        <f>'Stress Testing Data'!J163/'Stress Testing Data'!J162-1</f>
        <v>-6.4823675271146186E-3</v>
      </c>
      <c r="H169">
        <f>'Stress Testing Data'!K163/'Stress Testing Data'!K162-1</f>
        <v>-2.9649630183580356E-2</v>
      </c>
      <c r="I169">
        <f>'Stress Testing Data'!L163/'Stress Testing Data'!L162-1</f>
        <v>1.764742929285279E-2</v>
      </c>
      <c r="J169">
        <f>'Stress Testing Data'!M163/'Stress Testing Data'!M162-1</f>
        <v>-3.6243038519190307E-3</v>
      </c>
      <c r="K169">
        <f>'Stress Testing Data'!N163/'Stress Testing Data'!N162-1</f>
        <v>-5.0141160757396497E-3</v>
      </c>
      <c r="L169">
        <f>'Stress Testing Data'!O163/'Stress Testing Data'!O162-1</f>
        <v>-1.6085563772549882E-2</v>
      </c>
      <c r="M169">
        <f>'Stress Testing Data'!P163/'Stress Testing Data'!P162-1</f>
        <v>-2.5659824046920798E-2</v>
      </c>
      <c r="N169">
        <f>'Stress Testing Data'!Q163/'Stress Testing Data'!Q162-1</f>
        <v>-2.0147481941283019E-2</v>
      </c>
      <c r="O169">
        <f>'Stress Testing Data'!R163/'Stress Testing Data'!R162-1</f>
        <v>-8.9511729978077881E-3</v>
      </c>
      <c r="P169">
        <f>'Stress Testing Data'!S163/'Stress Testing Data'!S162-1</f>
        <v>-3.7831034335334968E-3</v>
      </c>
      <c r="Q169">
        <f>'Stress Testing Data'!T163/'Stress Testing Data'!T162-1</f>
        <v>-4.1823464356522955E-3</v>
      </c>
      <c r="R169">
        <f>'Stress Testing Data'!U163/'Stress Testing Data'!U162-1</f>
        <v>4.9177155221857838E-4</v>
      </c>
      <c r="S169">
        <f>'Stress Testing Data'!V163/'Stress Testing Data'!V162-1</f>
        <v>-3.44085693359375E-3</v>
      </c>
      <c r="T169" s="29">
        <v>39303</v>
      </c>
      <c r="X169">
        <f>'Stress Testing Data'!H164/'Stress Testing Data'!H162-1</f>
        <v>1.0283413605104652E-2</v>
      </c>
      <c r="Y169">
        <f>'Stress Testing Data'!I164/'Stress Testing Data'!I162-1</f>
        <v>-7.6097655547694432E-3</v>
      </c>
      <c r="Z169">
        <f>'Stress Testing Data'!J164/'Stress Testing Data'!J162-1</f>
        <v>-7.0224770078801679E-3</v>
      </c>
      <c r="AA169">
        <f>'Stress Testing Data'!K164/'Stress Testing Data'!K162-1</f>
        <v>-2.928231632391376E-2</v>
      </c>
      <c r="AB169">
        <f>'Stress Testing Data'!L164/'Stress Testing Data'!L162-1</f>
        <v>-3.421079087267298E-3</v>
      </c>
      <c r="AC169">
        <f>'Stress Testing Data'!M164/'Stress Testing Data'!M162-1</f>
        <v>-3.187952391299298E-2</v>
      </c>
      <c r="AD169">
        <f>'Stress Testing Data'!N164/'Stress Testing Data'!N162-1</f>
        <v>-9.3807206797252851E-3</v>
      </c>
      <c r="AE169">
        <f>'Stress Testing Data'!O164/'Stress Testing Data'!O162-1</f>
        <v>-1.8366830692466696E-3</v>
      </c>
      <c r="AF169">
        <f>'Stress Testing Data'!P164/'Stress Testing Data'!P162-1</f>
        <v>-2.346041055718473E-2</v>
      </c>
      <c r="AG169">
        <f>'Stress Testing Data'!Q164/'Stress Testing Data'!Q162-1</f>
        <v>-2.1395097580944822E-2</v>
      </c>
      <c r="AH169">
        <f>'Stress Testing Data'!R164/'Stress Testing Data'!R162-1</f>
        <v>-8.4087168588486971E-3</v>
      </c>
      <c r="AI169">
        <f>'Stress Testing Data'!S164/'Stress Testing Data'!S162-1</f>
        <v>-1.0529440150194969E-2</v>
      </c>
      <c r="AJ169">
        <f>'Stress Testing Data'!T164/'Stress Testing Data'!T162-1</f>
        <v>-9.4103044089687282E-3</v>
      </c>
      <c r="AK169">
        <f>'Stress Testing Data'!U164/'Stress Testing Data'!U162-1</f>
        <v>-1.8497758960606125E-3</v>
      </c>
      <c r="AL169">
        <f>'Stress Testing Data'!V164/'Stress Testing Data'!V162-1</f>
        <v>-6.4515964959257488E-3</v>
      </c>
      <c r="AM169" s="29">
        <v>39304</v>
      </c>
      <c r="AQ169">
        <f>'Stress Testing Data'!H167/'Stress Testing Data'!H162-1</f>
        <v>2.2360427733522981E-2</v>
      </c>
      <c r="AR169">
        <f>'Stress Testing Data'!I167/'Stress Testing Data'!I162-1</f>
        <v>-2.5800802982323123E-2</v>
      </c>
      <c r="AS169">
        <f>'Stress Testing Data'!J167/'Stress Testing Data'!J162-1</f>
        <v>-2.0871139338293876E-2</v>
      </c>
      <c r="AT169">
        <f>'Stress Testing Data'!K167/'Stress Testing Data'!K162-1</f>
        <v>-6.0628144197671929E-2</v>
      </c>
      <c r="AU169">
        <f>'Stress Testing Data'!L167/'Stress Testing Data'!L162-1</f>
        <v>-1.2724384259946264E-2</v>
      </c>
      <c r="AV169">
        <f>'Stress Testing Data'!M167/'Stress Testing Data'!M162-1</f>
        <v>-5.0719560096663896E-2</v>
      </c>
      <c r="AW169">
        <f>'Stress Testing Data'!N167/'Stress Testing Data'!N162-1</f>
        <v>9.7143003532718097E-4</v>
      </c>
      <c r="AX169">
        <f>'Stress Testing Data'!O167/'Stress Testing Data'!O162-1</f>
        <v>-7.1248480605018427E-3</v>
      </c>
      <c r="AY169">
        <f>'Stress Testing Data'!P167/'Stress Testing Data'!P162-1</f>
        <v>-3.8123167155425186E-2</v>
      </c>
      <c r="AZ169">
        <f>'Stress Testing Data'!Q167/'Stress Testing Data'!Q162-1</f>
        <v>-3.7289835148882844E-2</v>
      </c>
      <c r="BA169">
        <f>'Stress Testing Data'!R167/'Stress Testing Data'!R162-1</f>
        <v>-1.4918621663013054E-2</v>
      </c>
      <c r="BB169">
        <f>'Stress Testing Data'!S167/'Stress Testing Data'!S162-1</f>
        <v>-1.091441909806512E-2</v>
      </c>
      <c r="BC169">
        <f>'Stress Testing Data'!T167/'Stress Testing Data'!T162-1</f>
        <v>-8.5737952358364566E-3</v>
      </c>
      <c r="BD169">
        <f>'Stress Testing Data'!U167/'Stress Testing Data'!U162-1</f>
        <v>-5.0744347682105673E-3</v>
      </c>
      <c r="BE169">
        <f>'Stress Testing Data'!V167/'Stress Testing Data'!V162-1</f>
        <v>-1.5914014590683756E-2</v>
      </c>
      <c r="BF169" s="29">
        <v>39309</v>
      </c>
    </row>
    <row r="170" spans="5:58" x14ac:dyDescent="0.25">
      <c r="E170">
        <f>'Stress Testing Data'!H164/'Stress Testing Data'!H163-1</f>
        <v>-4.7320836372366504E-4</v>
      </c>
      <c r="F170">
        <f>'Stress Testing Data'!I164/'Stress Testing Data'!I163-1</f>
        <v>1.1698670080333429E-3</v>
      </c>
      <c r="G170">
        <f>'Stress Testing Data'!J164/'Stress Testing Data'!J163-1</f>
        <v>-5.4363351299679952E-4</v>
      </c>
      <c r="H170">
        <f>'Stress Testing Data'!K164/'Stress Testing Data'!K163-1</f>
        <v>3.7853735216897277E-4</v>
      </c>
      <c r="I170">
        <f>'Stress Testing Data'!L164/'Stress Testing Data'!L163-1</f>
        <v>-2.0703150986938978E-2</v>
      </c>
      <c r="J170">
        <f>'Stress Testing Data'!M164/'Stress Testing Data'!M163-1</f>
        <v>-2.8357998062685241E-2</v>
      </c>
      <c r="K170">
        <f>'Stress Testing Data'!N164/'Stress Testing Data'!N163-1</f>
        <v>-4.3886096019408738E-3</v>
      </c>
      <c r="L170">
        <f>'Stress Testing Data'!O164/'Stress Testing Data'!O163-1</f>
        <v>1.4481829088651921E-2</v>
      </c>
      <c r="M170">
        <f>'Stress Testing Data'!P164/'Stress Testing Data'!P163-1</f>
        <v>2.2573363431150906E-3</v>
      </c>
      <c r="N170">
        <f>'Stress Testing Data'!Q164/'Stress Testing Data'!Q163-1</f>
        <v>-1.2732687998124881E-3</v>
      </c>
      <c r="O170">
        <f>'Stress Testing Data'!R164/'Stress Testing Data'!R163-1</f>
        <v>5.4735561374918973E-4</v>
      </c>
      <c r="P170">
        <f>'Stress Testing Data'!S164/'Stress Testing Data'!S163-1</f>
        <v>-6.7719557256187279E-3</v>
      </c>
      <c r="Q170">
        <f>'Stress Testing Data'!T164/'Stress Testing Data'!T163-1</f>
        <v>-5.2499149363379738E-3</v>
      </c>
      <c r="R170">
        <f>'Stress Testing Data'!U164/'Stress Testing Data'!U163-1</f>
        <v>-2.3403965078557798E-3</v>
      </c>
      <c r="S170">
        <f>'Stress Testing Data'!V164/'Stress Testing Data'!V163-1</f>
        <v>-3.0211348551456574E-3</v>
      </c>
      <c r="T170" s="29">
        <v>39304</v>
      </c>
      <c r="X170">
        <f>'Stress Testing Data'!H165/'Stress Testing Data'!H163-1</f>
        <v>-7.098676338700427E-4</v>
      </c>
      <c r="Y170">
        <f>'Stress Testing Data'!I165/'Stress Testing Data'!I163-1</f>
        <v>-4.6793808717243701E-3</v>
      </c>
      <c r="Z170">
        <f>'Stress Testing Data'!J165/'Stress Testing Data'!J163-1</f>
        <v>-4.6264826475670429E-3</v>
      </c>
      <c r="AA170">
        <f>'Stress Testing Data'!K165/'Stress Testing Data'!K163-1</f>
        <v>-1.1693830320003151E-4</v>
      </c>
      <c r="AB170">
        <f>'Stress Testing Data'!L165/'Stress Testing Data'!L163-1</f>
        <v>-1.93901211532016E-2</v>
      </c>
      <c r="AC170">
        <f>'Stress Testing Data'!M165/'Stress Testing Data'!M163-1</f>
        <v>-2.4545080020632937E-2</v>
      </c>
      <c r="AD170">
        <f>'Stress Testing Data'!N165/'Stress Testing Data'!N163-1</f>
        <v>-1.2672592987934439E-2</v>
      </c>
      <c r="AE170">
        <f>'Stress Testing Data'!O165/'Stress Testing Data'!O163-1</f>
        <v>1.1219230061252805E-2</v>
      </c>
      <c r="AF170">
        <f>'Stress Testing Data'!P165/'Stress Testing Data'!P163-1</f>
        <v>-3.762227238525262E-3</v>
      </c>
      <c r="AG170">
        <f>'Stress Testing Data'!Q165/'Stress Testing Data'!Q163-1</f>
        <v>9.3390946948646025E-4</v>
      </c>
      <c r="AH170">
        <f>'Stress Testing Data'!R165/'Stress Testing Data'!R163-1</f>
        <v>2.8281345135774405E-3</v>
      </c>
      <c r="AI170">
        <f>'Stress Testing Data'!S165/'Stress Testing Data'!S163-1</f>
        <v>7.5491495528301478E-4</v>
      </c>
      <c r="AJ170">
        <f>'Stress Testing Data'!T165/'Stress Testing Data'!T163-1</f>
        <v>-1.4699641661187757E-3</v>
      </c>
      <c r="AK170">
        <f>'Stress Testing Data'!U165/'Stress Testing Data'!U163-1</f>
        <v>7.0352354140870155E-3</v>
      </c>
      <c r="AL170">
        <f>'Stress Testing Data'!V165/'Stress Testing Data'!V163-1</f>
        <v>-8.6320490711322417E-4</v>
      </c>
      <c r="AM170" s="29">
        <v>39307</v>
      </c>
      <c r="AQ170">
        <f>'Stress Testing Data'!H168/'Stress Testing Data'!H163-1</f>
        <v>3.631838384194519E-2</v>
      </c>
      <c r="AR170">
        <f>'Stress Testing Data'!I168/'Stress Testing Data'!I163-1</f>
        <v>-1.8351972732040367E-2</v>
      </c>
      <c r="AS170">
        <f>'Stress Testing Data'!J168/'Stress Testing Data'!J163-1</f>
        <v>-2.041418674877693E-2</v>
      </c>
      <c r="AT170">
        <f>'Stress Testing Data'!K168/'Stress Testing Data'!K163-1</f>
        <v>-2.8780011749275247E-2</v>
      </c>
      <c r="AU170">
        <f>'Stress Testing Data'!L168/'Stress Testing Data'!L163-1</f>
        <v>-5.0138466977046603E-3</v>
      </c>
      <c r="AV170">
        <f>'Stress Testing Data'!M168/'Stress Testing Data'!M163-1</f>
        <v>-7.8278752015198849E-2</v>
      </c>
      <c r="AW170">
        <f>'Stress Testing Data'!N168/'Stress Testing Data'!N163-1</f>
        <v>-1.8688411663930649E-2</v>
      </c>
      <c r="AX170">
        <f>'Stress Testing Data'!O168/'Stress Testing Data'!O163-1</f>
        <v>-2.3080464029226477E-2</v>
      </c>
      <c r="AY170">
        <f>'Stress Testing Data'!P168/'Stress Testing Data'!P163-1</f>
        <v>-3.1776307667889414E-2</v>
      </c>
      <c r="AZ170">
        <f>'Stress Testing Data'!Q168/'Stress Testing Data'!Q163-1</f>
        <v>-4.5755174975152246E-2</v>
      </c>
      <c r="BA170">
        <f>'Stress Testing Data'!R168/'Stress Testing Data'!R163-1</f>
        <v>-1.8337761655733753E-2</v>
      </c>
      <c r="BB170">
        <f>'Stress Testing Data'!S168/'Stress Testing Data'!S163-1</f>
        <v>-1.746786760395358E-2</v>
      </c>
      <c r="BC170">
        <f>'Stress Testing Data'!T168/'Stress Testing Data'!T163-1</f>
        <v>-1.3859719357004807E-2</v>
      </c>
      <c r="BD170">
        <f>'Stress Testing Data'!U168/'Stress Testing Data'!U163-1</f>
        <v>6.3679792780368949E-4</v>
      </c>
      <c r="BE170">
        <f>'Stress Testing Data'!V168/'Stress Testing Data'!V163-1</f>
        <v>-1.6832084089954735E-2</v>
      </c>
      <c r="BF170" s="29">
        <v>39310</v>
      </c>
    </row>
    <row r="171" spans="5:58" x14ac:dyDescent="0.25">
      <c r="E171">
        <f>'Stress Testing Data'!H165/'Stress Testing Data'!H164-1</f>
        <v>-2.3677131231158999E-4</v>
      </c>
      <c r="F171">
        <f>'Stress Testing Data'!I165/'Stress Testing Data'!I164-1</f>
        <v>-5.8424130335025248E-3</v>
      </c>
      <c r="G171">
        <f>'Stress Testing Data'!J165/'Stress Testing Data'!J164-1</f>
        <v>-4.0850699154793002E-3</v>
      </c>
      <c r="H171">
        <f>'Stress Testing Data'!K165/'Stress Testing Data'!K164-1</f>
        <v>-4.9528817029653727E-4</v>
      </c>
      <c r="I171">
        <f>'Stress Testing Data'!L165/'Stress Testing Data'!L164-1</f>
        <v>1.3407883779679164E-3</v>
      </c>
      <c r="J171">
        <f>'Stress Testing Data'!M165/'Stress Testing Data'!M164-1</f>
        <v>3.924200512585907E-3</v>
      </c>
      <c r="K171">
        <f>'Stress Testing Data'!N165/'Stress Testing Data'!N164-1</f>
        <v>-8.3204988069506269E-3</v>
      </c>
      <c r="L171">
        <f>'Stress Testing Data'!O165/'Stress Testing Data'!O164-1</f>
        <v>-3.2160251015338481E-3</v>
      </c>
      <c r="M171">
        <f>'Stress Testing Data'!P165/'Stress Testing Data'!P164-1</f>
        <v>-6.0060060060059817E-3</v>
      </c>
      <c r="N171">
        <f>'Stress Testing Data'!Q165/'Stress Testing Data'!Q164-1</f>
        <v>2.2099921833937941E-3</v>
      </c>
      <c r="O171">
        <f>'Stress Testing Data'!R165/'Stress Testing Data'!R164-1</f>
        <v>2.2795311856371736E-3</v>
      </c>
      <c r="P171">
        <f>'Stress Testing Data'!S165/'Stress Testing Data'!S164-1</f>
        <v>7.5781898470261844E-3</v>
      </c>
      <c r="Q171">
        <f>'Stress Testing Data'!T165/'Stress Testing Data'!T164-1</f>
        <v>3.7998999215740348E-3</v>
      </c>
      <c r="R171">
        <f>'Stress Testing Data'!U165/'Stress Testing Data'!U164-1</f>
        <v>9.3976260932333577E-3</v>
      </c>
      <c r="S171">
        <f>'Stress Testing Data'!V165/'Stress Testing Data'!V164-1</f>
        <v>2.1644691010764827E-3</v>
      </c>
      <c r="T171" s="29">
        <v>39307</v>
      </c>
      <c r="X171">
        <f>'Stress Testing Data'!H166/'Stress Testing Data'!H164-1</f>
        <v>4.4975526466193294E-3</v>
      </c>
      <c r="Y171">
        <f>'Stress Testing Data'!I166/'Stress Testing Data'!I164-1</f>
        <v>-1.1684826067004939E-2</v>
      </c>
      <c r="Z171">
        <f>'Stress Testing Data'!J166/'Stress Testing Data'!J164-1</f>
        <v>-1.2364042753567062E-2</v>
      </c>
      <c r="AA171">
        <f>'Stress Testing Data'!K166/'Stress Testing Data'!K164-1</f>
        <v>-1.8642838194359745E-2</v>
      </c>
      <c r="AB171">
        <f>'Stress Testing Data'!L166/'Stress Testing Data'!L164-1</f>
        <v>7.0592174356318704E-3</v>
      </c>
      <c r="AC171">
        <f>'Stress Testing Data'!M166/'Stress Testing Data'!M164-1</f>
        <v>9.4991145034315494E-3</v>
      </c>
      <c r="AD171">
        <f>'Stress Testing Data'!N166/'Stress Testing Data'!N164-1</f>
        <v>-3.773926050116283E-3</v>
      </c>
      <c r="AE171">
        <f>'Stress Testing Data'!O166/'Stress Testing Data'!O164-1</f>
        <v>-3.8108322616577928E-3</v>
      </c>
      <c r="AF171">
        <f>'Stress Testing Data'!P166/'Stress Testing Data'!P164-1</f>
        <v>-1.6516516516516533E-2</v>
      </c>
      <c r="AG171">
        <f>'Stress Testing Data'!Q166/'Stress Testing Data'!Q164-1</f>
        <v>-4.9618899888012047E-3</v>
      </c>
      <c r="AH171">
        <f>'Stress Testing Data'!R166/'Stress Testing Data'!R164-1</f>
        <v>-2.5531027546465968E-3</v>
      </c>
      <c r="AI171">
        <f>'Stress Testing Data'!S166/'Stress Testing Data'!S164-1</f>
        <v>6.1060282958504963E-3</v>
      </c>
      <c r="AJ171">
        <f>'Stress Testing Data'!T166/'Stress Testing Data'!T164-1</f>
        <v>4.2217754830797816E-4</v>
      </c>
      <c r="AK171">
        <f>'Stress Testing Data'!U166/'Stress Testing Data'!U164-1</f>
        <v>5.5121721523909706E-4</v>
      </c>
      <c r="AL171">
        <f>'Stress Testing Data'!V166/'Stress Testing Data'!V164-1</f>
        <v>-5.6277517735245919E-3</v>
      </c>
      <c r="AM171" s="29">
        <v>39308</v>
      </c>
      <c r="AQ171">
        <f>'Stress Testing Data'!H169/'Stress Testing Data'!H164-1</f>
        <v>3.8347693381150627E-2</v>
      </c>
      <c r="AR171">
        <f>'Stress Testing Data'!I169/'Stress Testing Data'!I164-1</f>
        <v>-1.5920573339830213E-2</v>
      </c>
      <c r="AS171">
        <f>'Stress Testing Data'!J169/'Stress Testing Data'!J164-1</f>
        <v>-2.0821004133649734E-2</v>
      </c>
      <c r="AT171">
        <f>'Stress Testing Data'!K169/'Stress Testing Data'!K164-1</f>
        <v>-5.2970977440035538E-3</v>
      </c>
      <c r="AU171">
        <f>'Stress Testing Data'!L169/'Stress Testing Data'!L164-1</f>
        <v>-5.730379235113281E-2</v>
      </c>
      <c r="AV171">
        <f>'Stress Testing Data'!M169/'Stress Testing Data'!M164-1</f>
        <v>-6.3959080737523655E-2</v>
      </c>
      <c r="AW171">
        <f>'Stress Testing Data'!N169/'Stress Testing Data'!N164-1</f>
        <v>-5.5916346830816588E-3</v>
      </c>
      <c r="AX171">
        <f>'Stress Testing Data'!O169/'Stress Testing Data'!O164-1</f>
        <v>-2.1858731983324664E-2</v>
      </c>
      <c r="AY171">
        <f>'Stress Testing Data'!P169/'Stress Testing Data'!P164-1</f>
        <v>-1.2375015396255629E-2</v>
      </c>
      <c r="AZ171">
        <f>'Stress Testing Data'!Q169/'Stress Testing Data'!Q164-1</f>
        <v>-4.244284564516021E-2</v>
      </c>
      <c r="BA171">
        <f>'Stress Testing Data'!R169/'Stress Testing Data'!R164-1</f>
        <v>-9.5741353299245713E-3</v>
      </c>
      <c r="BB171">
        <f>'Stress Testing Data'!S169/'Stress Testing Data'!S164-1</f>
        <v>-1.4006001523638623E-2</v>
      </c>
      <c r="BC171">
        <f>'Stress Testing Data'!T169/'Stress Testing Data'!T164-1</f>
        <v>-8.655243713918237E-3</v>
      </c>
      <c r="BD171">
        <f>'Stress Testing Data'!U169/'Stress Testing Data'!U164-1</f>
        <v>1.2272311098304733E-3</v>
      </c>
      <c r="BE171">
        <f>'Stress Testing Data'!V169/'Stress Testing Data'!V164-1</f>
        <v>-1.7316000516222618E-2</v>
      </c>
      <c r="BF171" s="29">
        <v>39311</v>
      </c>
    </row>
    <row r="172" spans="5:58" x14ac:dyDescent="0.25">
      <c r="E172">
        <f>'Stress Testing Data'!H166/'Stress Testing Data'!H165-1</f>
        <v>4.7354451764998196E-3</v>
      </c>
      <c r="F172">
        <f>'Stress Testing Data'!I166/'Stress Testing Data'!I165-1</f>
        <v>-5.8767474192191749E-3</v>
      </c>
      <c r="G172">
        <f>'Stress Testing Data'!J166/'Stress Testing Data'!J165-1</f>
        <v>-8.312931745470542E-3</v>
      </c>
      <c r="H172">
        <f>'Stress Testing Data'!K166/'Stress Testing Data'!K165-1</f>
        <v>-1.8156542744898196E-2</v>
      </c>
      <c r="I172">
        <f>'Stress Testing Data'!L166/'Stress Testing Data'!L165-1</f>
        <v>5.7107721207751982E-3</v>
      </c>
      <c r="J172">
        <f>'Stress Testing Data'!M166/'Stress Testing Data'!M165-1</f>
        <v>5.5531224249791844E-3</v>
      </c>
      <c r="K172">
        <f>'Stress Testing Data'!N166/'Stress Testing Data'!N165-1</f>
        <v>4.5847199134039229E-3</v>
      </c>
      <c r="L172">
        <f>'Stress Testing Data'!O166/'Stress Testing Data'!O165-1</f>
        <v>-5.9672624671214258E-4</v>
      </c>
      <c r="M172">
        <f>'Stress Testing Data'!P166/'Stress Testing Data'!P165-1</f>
        <v>-1.0574018126888185E-2</v>
      </c>
      <c r="N172">
        <f>'Stress Testing Data'!Q166/'Stress Testing Data'!Q165-1</f>
        <v>-7.1560673193554747E-3</v>
      </c>
      <c r="O172">
        <f>'Stress Testing Data'!R166/'Stress Testing Data'!R165-1</f>
        <v>-4.8216428550296175E-3</v>
      </c>
      <c r="P172">
        <f>'Stress Testing Data'!S166/'Stress Testing Data'!S165-1</f>
        <v>-1.4610891402871973E-3</v>
      </c>
      <c r="Q172">
        <f>'Stress Testing Data'!T166/'Stress Testing Data'!T165-1</f>
        <v>-3.364935953400483E-3</v>
      </c>
      <c r="R172">
        <f>'Stress Testing Data'!U166/'Stress Testing Data'!U165-1</f>
        <v>-8.7640476352550678E-3</v>
      </c>
      <c r="S172">
        <f>'Stress Testing Data'!V166/'Stress Testing Data'!V165-1</f>
        <v>-7.7753912804258141E-3</v>
      </c>
      <c r="T172" s="29">
        <v>39308</v>
      </c>
      <c r="X172">
        <f>'Stress Testing Data'!H167/'Stress Testing Data'!H165-1</f>
        <v>1.2193743765778198E-2</v>
      </c>
      <c r="Y172">
        <f>'Stress Testing Data'!I167/'Stress Testing Data'!I165-1</f>
        <v>-1.2561504918116584E-2</v>
      </c>
      <c r="Z172">
        <f>'Stress Testing Data'!J167/'Stress Testing Data'!J165-1</f>
        <v>-9.9019823973702792E-3</v>
      </c>
      <c r="AA172">
        <f>'Stress Testing Data'!K167/'Stress Testing Data'!K165-1</f>
        <v>-3.1811862577055372E-2</v>
      </c>
      <c r="AB172">
        <f>'Stress Testing Data'!L167/'Stress Testing Data'!L165-1</f>
        <v>-1.0661735020646712E-2</v>
      </c>
      <c r="AC172">
        <f>'Stress Testing Data'!M167/'Stress Testing Data'!M165-1</f>
        <v>-2.3293218529128468E-2</v>
      </c>
      <c r="AD172">
        <f>'Stress Testing Data'!N167/'Stress Testing Data'!N165-1</f>
        <v>1.8928171579532194E-2</v>
      </c>
      <c r="AE172">
        <f>'Stress Testing Data'!O167/'Stress Testing Data'!O165-1</f>
        <v>-2.0885873942604327E-3</v>
      </c>
      <c r="AF172">
        <f>'Stress Testing Data'!P167/'Stress Testing Data'!P165-1</f>
        <v>-9.0634441087613649E-3</v>
      </c>
      <c r="AG172">
        <f>'Stress Testing Data'!Q167/'Stress Testing Data'!Q165-1</f>
        <v>-1.8411544732173879E-2</v>
      </c>
      <c r="AH172">
        <f>'Stress Testing Data'!R167/'Stress Testing Data'!R165-1</f>
        <v>-8.8245243536171358E-3</v>
      </c>
      <c r="AI172">
        <f>'Stress Testing Data'!S167/'Stress Testing Data'!S165-1</f>
        <v>-7.9073422037577723E-3</v>
      </c>
      <c r="AJ172">
        <f>'Stress Testing Data'!T167/'Stress Testing Data'!T165-1</f>
        <v>-2.9442562834700592E-3</v>
      </c>
      <c r="AK172">
        <f>'Stress Testing Data'!U167/'Stress Testing Data'!U165-1</f>
        <v>-1.2510690127817581E-2</v>
      </c>
      <c r="AL172">
        <f>'Stress Testing Data'!V167/'Stress Testing Data'!V165-1</f>
        <v>-1.1663086920638777E-2</v>
      </c>
      <c r="AM172" s="29">
        <v>39309</v>
      </c>
      <c r="AQ172">
        <f>'Stress Testing Data'!H170/'Stress Testing Data'!H165-1</f>
        <v>3.0661759444456704E-2</v>
      </c>
      <c r="AR172">
        <f>'Stress Testing Data'!I170/'Stress Testing Data'!I165-1</f>
        <v>-1.0137387108898444E-2</v>
      </c>
      <c r="AS172">
        <f>'Stress Testing Data'!J170/'Stress Testing Data'!J165-1</f>
        <v>-1.273253251921147E-2</v>
      </c>
      <c r="AT172">
        <f>'Stress Testing Data'!K170/'Stress Testing Data'!K165-1</f>
        <v>-5.0725400533223608E-3</v>
      </c>
      <c r="AU172">
        <f>'Stress Testing Data'!L170/'Stress Testing Data'!L165-1</f>
        <v>-3.0371510906493149E-2</v>
      </c>
      <c r="AV172">
        <f>'Stress Testing Data'!M170/'Stress Testing Data'!M165-1</f>
        <v>-1.2645530804523908E-2</v>
      </c>
      <c r="AW172">
        <f>'Stress Testing Data'!N170/'Stress Testing Data'!N165-1</f>
        <v>-3.0765171200740626E-3</v>
      </c>
      <c r="AX172">
        <f>'Stress Testing Data'!O170/'Stress Testing Data'!O165-1</f>
        <v>-1.8499151078828824E-2</v>
      </c>
      <c r="AY172">
        <f>'Stress Testing Data'!P170/'Stress Testing Data'!P165-1</f>
        <v>5.0877689234800627E-3</v>
      </c>
      <c r="AZ172">
        <f>'Stress Testing Data'!Q170/'Stress Testing Data'!Q165-1</f>
        <v>-4.7196315803885502E-2</v>
      </c>
      <c r="BA172">
        <f>'Stress Testing Data'!R170/'Stress Testing Data'!R165-1</f>
        <v>-1.8104022168417E-2</v>
      </c>
      <c r="BB172">
        <f>'Stress Testing Data'!S170/'Stress Testing Data'!S165-1</f>
        <v>-1.7960768084363532E-2</v>
      </c>
      <c r="BC172">
        <f>'Stress Testing Data'!T170/'Stress Testing Data'!T165-1</f>
        <v>-1.3459543251184924E-2</v>
      </c>
      <c r="BD172">
        <f>'Stress Testing Data'!U170/'Stress Testing Data'!U165-1</f>
        <v>-4.4020358278658023E-3</v>
      </c>
      <c r="BE172">
        <f>'Stress Testing Data'!V170/'Stress Testing Data'!V165-1</f>
        <v>-1.8574527527490337E-2</v>
      </c>
      <c r="BF172" s="29">
        <v>39314</v>
      </c>
    </row>
    <row r="173" spans="5:58" x14ac:dyDescent="0.25">
      <c r="E173">
        <f>'Stress Testing Data'!H167/'Stress Testing Data'!H166-1</f>
        <v>7.4231466851137906E-3</v>
      </c>
      <c r="F173">
        <f>'Stress Testing Data'!I167/'Stress Testing Data'!I166-1</f>
        <v>-6.7242743608939559E-3</v>
      </c>
      <c r="G173">
        <f>'Stress Testing Data'!J167/'Stress Testing Data'!J166-1</f>
        <v>-1.6023710530950197E-3</v>
      </c>
      <c r="H173">
        <f>'Stress Testing Data'!K167/'Stress Testing Data'!K166-1</f>
        <v>-1.3907838088907498E-2</v>
      </c>
      <c r="I173">
        <f>'Stress Testing Data'!L167/'Stress Testing Data'!L166-1</f>
        <v>-1.6279538407346084E-2</v>
      </c>
      <c r="J173">
        <f>'Stress Testing Data'!M167/'Stress Testing Data'!M166-1</f>
        <v>-2.8687038318316094E-2</v>
      </c>
      <c r="K173">
        <f>'Stress Testing Data'!N167/'Stress Testing Data'!N166-1</f>
        <v>1.4277991076118157E-2</v>
      </c>
      <c r="L173">
        <f>'Stress Testing Data'!O167/'Stress Testing Data'!O166-1</f>
        <v>-1.492751911793988E-3</v>
      </c>
      <c r="M173">
        <f>'Stress Testing Data'!P167/'Stress Testing Data'!P166-1</f>
        <v>1.5267175572519776E-3</v>
      </c>
      <c r="N173">
        <f>'Stress Testing Data'!Q167/'Stress Testing Data'!Q166-1</f>
        <v>-1.133660290638927E-2</v>
      </c>
      <c r="O173">
        <f>'Stress Testing Data'!R167/'Stress Testing Data'!R166-1</f>
        <v>-4.0222754743894917E-3</v>
      </c>
      <c r="P173">
        <f>'Stress Testing Data'!S167/'Stress Testing Data'!S166-1</f>
        <v>-6.4556853952947302E-3</v>
      </c>
      <c r="Q173">
        <f>'Stress Testing Data'!T167/'Stress Testing Data'!T166-1</f>
        <v>4.2210000942799475E-4</v>
      </c>
      <c r="R173">
        <f>'Stress Testing Data'!U167/'Stress Testing Data'!U166-1</f>
        <v>-3.7797685643103929E-3</v>
      </c>
      <c r="S173">
        <f>'Stress Testing Data'!V167/'Stress Testing Data'!V166-1</f>
        <v>-3.9181608741087892E-3</v>
      </c>
      <c r="T173" s="29">
        <v>39309</v>
      </c>
      <c r="X173">
        <f>'Stress Testing Data'!H168/'Stress Testing Data'!H166-1</f>
        <v>3.2166786076842868E-2</v>
      </c>
      <c r="Y173">
        <f>'Stress Testing Data'!I168/'Stress Testing Data'!I166-1</f>
        <v>-7.9065895263719099E-3</v>
      </c>
      <c r="Z173">
        <f>'Stress Testing Data'!J168/'Stress Testing Data'!J166-1</f>
        <v>-7.6114266612146153E-3</v>
      </c>
      <c r="AA173">
        <f>'Stress Testing Data'!K168/'Stress Testing Data'!K166-1</f>
        <v>-1.0704234801068191E-2</v>
      </c>
      <c r="AB173">
        <f>'Stress Testing Data'!L168/'Stress Testing Data'!L166-1</f>
        <v>8.898952174626551E-3</v>
      </c>
      <c r="AC173">
        <f>'Stress Testing Data'!M168/'Stress Testing Data'!M166-1</f>
        <v>-6.030400320319429E-2</v>
      </c>
      <c r="AD173">
        <f>'Stress Testing Data'!N168/'Stress Testing Data'!N166-1</f>
        <v>-1.0629022030317903E-2</v>
      </c>
      <c r="AE173">
        <f>'Stress Testing Data'!O168/'Stress Testing Data'!O166-1</f>
        <v>-3.3342317361808149E-2</v>
      </c>
      <c r="AF173">
        <f>'Stress Testing Data'!P168/'Stress Testing Data'!P166-1</f>
        <v>-1.7733368618797707E-2</v>
      </c>
      <c r="AG173">
        <f>'Stress Testing Data'!Q168/'Stress Testing Data'!Q166-1</f>
        <v>-3.9774080427919301E-2</v>
      </c>
      <c r="AH173">
        <f>'Stress Testing Data'!R168/'Stress Testing Data'!R166-1</f>
        <v>-1.6363460891812287E-2</v>
      </c>
      <c r="AI173">
        <f>'Stress Testing Data'!S168/'Stress Testing Data'!S166-1</f>
        <v>-1.6772453194354497E-2</v>
      </c>
      <c r="AJ173">
        <f>'Stress Testing Data'!T168/'Stress Testing Data'!T166-1</f>
        <v>-9.0735905959941077E-3</v>
      </c>
      <c r="AK173">
        <f>'Stress Testing Data'!U168/'Stress Testing Data'!U166-1</f>
        <v>2.431621030214437E-3</v>
      </c>
      <c r="AL173">
        <f>'Stress Testing Data'!V168/'Stress Testing Data'!V166-1</f>
        <v>-8.2715991462185556E-3</v>
      </c>
      <c r="AM173" s="29">
        <v>39310</v>
      </c>
      <c r="AQ173">
        <f>'Stress Testing Data'!H171/'Stress Testing Data'!H166-1</f>
        <v>2.9810332599680356E-2</v>
      </c>
      <c r="AR173">
        <f>'Stress Testing Data'!I171/'Stress Testing Data'!I166-1</f>
        <v>-4.9508016126771359E-3</v>
      </c>
      <c r="AS173">
        <f>'Stress Testing Data'!J171/'Stress Testing Data'!J166-1</f>
        <v>-7.3109858196459543E-3</v>
      </c>
      <c r="AT173">
        <f>'Stress Testing Data'!K171/'Stress Testing Data'!K166-1</f>
        <v>1.4426483303064064E-2</v>
      </c>
      <c r="AU173">
        <f>'Stress Testing Data'!L171/'Stress Testing Data'!L166-1</f>
        <v>-2.5512139818379742E-2</v>
      </c>
      <c r="AV173">
        <f>'Stress Testing Data'!M171/'Stress Testing Data'!M166-1</f>
        <v>-1.0664123920021806E-2</v>
      </c>
      <c r="AW173">
        <f>'Stress Testing Data'!N171/'Stress Testing Data'!N166-1</f>
        <v>-2.0681341079170412E-2</v>
      </c>
      <c r="AX173">
        <f>'Stress Testing Data'!O171/'Stress Testing Data'!O166-1</f>
        <v>-1.9405865969229108E-2</v>
      </c>
      <c r="AY173">
        <f>'Stress Testing Data'!P171/'Stress Testing Data'!P166-1</f>
        <v>3.6909682878101036E-2</v>
      </c>
      <c r="AZ173">
        <f>'Stress Testing Data'!Q171/'Stress Testing Data'!Q166-1</f>
        <v>-4.6603062923317395E-2</v>
      </c>
      <c r="BA173">
        <f>'Stress Testing Data'!R171/'Stress Testing Data'!R166-1</f>
        <v>-2.4956555466853603E-2</v>
      </c>
      <c r="BB173">
        <f>'Stress Testing Data'!S171/'Stress Testing Data'!S166-1</f>
        <v>-1.8185645724191013E-2</v>
      </c>
      <c r="BC173">
        <f>'Stress Testing Data'!T171/'Stress Testing Data'!T166-1</f>
        <v>-1.6037083623998694E-2</v>
      </c>
      <c r="BD173">
        <f>'Stress Testing Data'!U171/'Stress Testing Data'!U166-1</f>
        <v>6.5323479699630482E-4</v>
      </c>
      <c r="BE173">
        <f>'Stress Testing Data'!V171/'Stress Testing Data'!V166-1</f>
        <v>-1.7414002197976508E-2</v>
      </c>
      <c r="BF173" s="29">
        <v>39315</v>
      </c>
    </row>
    <row r="174" spans="5:58" x14ac:dyDescent="0.25">
      <c r="E174">
        <f>'Stress Testing Data'!H168/'Stress Testing Data'!H167-1</f>
        <v>2.4561317131879479E-2</v>
      </c>
      <c r="F174">
        <f>'Stress Testing Data'!I168/'Stress Testing Data'!I167-1</f>
        <v>-1.1903191983445582E-3</v>
      </c>
      <c r="G174">
        <f>'Stress Testing Data'!J168/'Stress Testing Data'!J167-1</f>
        <v>-6.0186997984539303E-3</v>
      </c>
      <c r="H174">
        <f>'Stress Testing Data'!K168/'Stress Testing Data'!K167-1</f>
        <v>3.2487868898891659E-3</v>
      </c>
      <c r="I174">
        <f>'Stress Testing Data'!L168/'Stress Testing Data'!L167-1</f>
        <v>2.5595168104166843E-2</v>
      </c>
      <c r="J174">
        <f>'Stress Testing Data'!M168/'Stress Testing Data'!M167-1</f>
        <v>-3.2550749482574748E-2</v>
      </c>
      <c r="K174">
        <f>'Stress Testing Data'!N168/'Stress Testing Data'!N167-1</f>
        <v>-2.4556397087952542E-2</v>
      </c>
      <c r="L174">
        <f>'Stress Testing Data'!O168/'Stress Testing Data'!O167-1</f>
        <v>-3.1897180026479566E-2</v>
      </c>
      <c r="M174">
        <f>'Stress Testing Data'!P168/'Stress Testing Data'!P167-1</f>
        <v>-1.9230726288586131E-2</v>
      </c>
      <c r="N174">
        <f>'Stress Testing Data'!Q168/'Stress Testing Data'!Q167-1</f>
        <v>-2.8763558563134839E-2</v>
      </c>
      <c r="O174">
        <f>'Stress Testing Data'!R168/'Stress Testing Data'!R167-1</f>
        <v>-1.2391025535536948E-2</v>
      </c>
      <c r="P174">
        <f>'Stress Testing Data'!S168/'Stress Testing Data'!S167-1</f>
        <v>-1.0383802360304784E-2</v>
      </c>
      <c r="Q174">
        <f>'Stress Testing Data'!T168/'Stress Testing Data'!T167-1</f>
        <v>-9.4916841654465456E-3</v>
      </c>
      <c r="R174">
        <f>'Stress Testing Data'!U168/'Stress Testing Data'!U167-1</f>
        <v>6.2349562862957786E-3</v>
      </c>
      <c r="S174">
        <f>'Stress Testing Data'!V168/'Stress Testing Data'!V167-1</f>
        <v>-4.3705628404290264E-3</v>
      </c>
      <c r="T174" s="29">
        <v>39310</v>
      </c>
      <c r="X174">
        <f>'Stress Testing Data'!H169/'Stress Testing Data'!H167-1</f>
        <v>2.6081823710338847E-2</v>
      </c>
      <c r="Y174">
        <f>'Stress Testing Data'!I169/'Stress Testing Data'!I167-1</f>
        <v>2.4549557479194295E-3</v>
      </c>
      <c r="Z174">
        <f>'Stress Testing Data'!J169/'Stress Testing Data'!J167-1</f>
        <v>-6.9716326978792598E-3</v>
      </c>
      <c r="AA174">
        <f>'Stress Testing Data'!K169/'Stress Testing Data'!K167-1</f>
        <v>2.78950676025016E-2</v>
      </c>
      <c r="AB174">
        <f>'Stress Testing Data'!L169/'Stress Testing Data'!L167-1</f>
        <v>-4.8420568289825106E-2</v>
      </c>
      <c r="AC174">
        <f>'Stress Testing Data'!M169/'Stress Testing Data'!M167-1</f>
        <v>-4.5381804679778925E-2</v>
      </c>
      <c r="AD174">
        <f>'Stress Testing Data'!N169/'Stress Testing Data'!N167-1</f>
        <v>-1.5875909499702856E-2</v>
      </c>
      <c r="AE174">
        <f>'Stress Testing Data'!O169/'Stress Testing Data'!O167-1</f>
        <v>-1.6649041318870572E-2</v>
      </c>
      <c r="AF174">
        <f>'Stress Testing Data'!P169/'Stress Testing Data'!P167-1</f>
        <v>2.6802435153867599E-3</v>
      </c>
      <c r="AG174">
        <f>'Stress Testing Data'!Q169/'Stress Testing Data'!Q167-1</f>
        <v>-2.6633186382732599E-2</v>
      </c>
      <c r="AH174">
        <f>'Stress Testing Data'!R169/'Stress Testing Data'!R167-1</f>
        <v>-3.0289115175842207E-3</v>
      </c>
      <c r="AI174">
        <f>'Stress Testing Data'!S169/'Stress Testing Data'!S167-1</f>
        <v>-1.3622225903541563E-2</v>
      </c>
      <c r="AJ174">
        <f>'Stress Testing Data'!T169/'Stress Testing Data'!T167-1</f>
        <v>-9.4916841654465456E-3</v>
      </c>
      <c r="AK174">
        <f>'Stress Testing Data'!U169/'Stress Testing Data'!U167-1</f>
        <v>4.4723143468705651E-3</v>
      </c>
      <c r="AL174">
        <f>'Stress Testing Data'!V169/'Stress Testing Data'!V167-1</f>
        <v>-7.8670631306577699E-3</v>
      </c>
      <c r="AM174" s="29">
        <v>39311</v>
      </c>
      <c r="AQ174">
        <f>'Stress Testing Data'!H172/'Stress Testing Data'!H167-1</f>
        <v>1.6491162293789774E-2</v>
      </c>
      <c r="AR174">
        <f>'Stress Testing Data'!I172/'Stress Testing Data'!I167-1</f>
        <v>7.5137679987888895E-3</v>
      </c>
      <c r="AS174">
        <f>'Stress Testing Data'!J172/'Stress Testing Data'!J167-1</f>
        <v>-1.0031564930705894E-3</v>
      </c>
      <c r="AT174">
        <f>'Stress Testing Data'!K172/'Stress Testing Data'!K167-1</f>
        <v>4.0783391702967187E-2</v>
      </c>
      <c r="AU174">
        <f>'Stress Testing Data'!L172/'Stress Testing Data'!L167-1</f>
        <v>-1.491786329146283E-2</v>
      </c>
      <c r="AV174">
        <f>'Stress Testing Data'!M172/'Stress Testing Data'!M167-1</f>
        <v>4.7273714584985083E-2</v>
      </c>
      <c r="AW174">
        <f>'Stress Testing Data'!N172/'Stress Testing Data'!N167-1</f>
        <v>-3.5805330381565525E-2</v>
      </c>
      <c r="AX174">
        <f>'Stress Testing Data'!O172/'Stress Testing Data'!O167-1</f>
        <v>-1.2557934833025475E-2</v>
      </c>
      <c r="AY174">
        <f>'Stress Testing Data'!P172/'Stress Testing Data'!P167-1</f>
        <v>6.3379427281821554E-2</v>
      </c>
      <c r="AZ174">
        <f>'Stress Testing Data'!Q172/'Stress Testing Data'!Q167-1</f>
        <v>-1.486293898813873E-2</v>
      </c>
      <c r="BA174">
        <f>'Stress Testing Data'!R172/'Stress Testing Data'!R167-1</f>
        <v>-2.1477760088289499E-2</v>
      </c>
      <c r="BB174">
        <f>'Stress Testing Data'!S172/'Stress Testing Data'!S167-1</f>
        <v>7.2961474579351648E-3</v>
      </c>
      <c r="BC174">
        <f>'Stress Testing Data'!T172/'Stress Testing Data'!T167-1</f>
        <v>-1.0335427420478993E-2</v>
      </c>
      <c r="BD174">
        <f>'Stress Testing Data'!U172/'Stress Testing Data'!U167-1</f>
        <v>1.511310784740294E-2</v>
      </c>
      <c r="BE174">
        <f>'Stress Testing Data'!V172/'Stress Testing Data'!V167-1</f>
        <v>-3.4965002902287434E-3</v>
      </c>
      <c r="BF174" s="29">
        <v>39316</v>
      </c>
    </row>
    <row r="175" spans="5:58" x14ac:dyDescent="0.25">
      <c r="E175">
        <f>'Stress Testing Data'!H169/'Stress Testing Data'!H168-1</f>
        <v>1.4840562034059701E-3</v>
      </c>
      <c r="F175">
        <f>'Stress Testing Data'!I169/'Stress Testing Data'!I168-1</f>
        <v>3.6496191580144277E-3</v>
      </c>
      <c r="G175">
        <f>'Stress Testing Data'!J169/'Stress Testing Data'!J168-1</f>
        <v>-9.5870304525058625E-4</v>
      </c>
      <c r="H175">
        <f>'Stress Testing Data'!K169/'Stress Testing Data'!K168-1</f>
        <v>2.4566469488606746E-2</v>
      </c>
      <c r="I175">
        <f>'Stress Testing Data'!L169/'Stress Testing Data'!L168-1</f>
        <v>-7.2168569720166942E-2</v>
      </c>
      <c r="J175">
        <f>'Stress Testing Data'!M169/'Stress Testing Data'!M168-1</f>
        <v>-1.3262768243751943E-2</v>
      </c>
      <c r="K175">
        <f>'Stress Testing Data'!N169/'Stress Testing Data'!N168-1</f>
        <v>8.8990153426966589E-3</v>
      </c>
      <c r="L175">
        <f>'Stress Testing Data'!O169/'Stress Testing Data'!O168-1</f>
        <v>1.5750536402761472E-2</v>
      </c>
      <c r="M175">
        <f>'Stress Testing Data'!P169/'Stress Testing Data'!P168-1</f>
        <v>2.2340595684709585E-2</v>
      </c>
      <c r="N175">
        <f>'Stress Testing Data'!Q169/'Stress Testing Data'!Q168-1</f>
        <v>2.1934640109368964E-3</v>
      </c>
      <c r="O175">
        <f>'Stress Testing Data'!R169/'Stress Testing Data'!R168-1</f>
        <v>9.4795756822980692E-3</v>
      </c>
      <c r="P175">
        <f>'Stress Testing Data'!S169/'Stress Testing Data'!S168-1</f>
        <v>-3.2724035347851954E-3</v>
      </c>
      <c r="Q175">
        <f>'Stress Testing Data'!T169/'Stress Testing Data'!T168-1</f>
        <v>0</v>
      </c>
      <c r="R175">
        <f>'Stress Testing Data'!U169/'Stress Testing Data'!U168-1</f>
        <v>-1.7517200415402279E-3</v>
      </c>
      <c r="S175">
        <f>'Stress Testing Data'!V169/'Stress Testing Data'!V168-1</f>
        <v>-3.5118490471756081E-3</v>
      </c>
      <c r="T175" s="29">
        <v>39311</v>
      </c>
      <c r="X175">
        <f>'Stress Testing Data'!H170/'Stress Testing Data'!H168-1</f>
        <v>-6.1643775905068088E-3</v>
      </c>
      <c r="Y175">
        <f>'Stress Testing Data'!I170/'Stress Testing Data'!I168-1</f>
        <v>3.6496191580144277E-3</v>
      </c>
      <c r="Z175">
        <f>'Stress Testing Data'!J170/'Stress Testing Data'!J168-1</f>
        <v>3.178974603993634E-3</v>
      </c>
      <c r="AA175">
        <f>'Stress Testing Data'!K170/'Stress Testing Data'!K168-1</f>
        <v>2.4290198773060379E-2</v>
      </c>
      <c r="AB175">
        <f>'Stress Testing Data'!L170/'Stress Testing Data'!L168-1</f>
        <v>-4.4381399619830786E-2</v>
      </c>
      <c r="AC175">
        <f>'Stress Testing Data'!M170/'Stress Testing Data'!M168-1</f>
        <v>4.4914367381737152E-2</v>
      </c>
      <c r="AD175">
        <f>'Stress Testing Data'!N170/'Stress Testing Data'!N168-1</f>
        <v>3.0350084933321586E-3</v>
      </c>
      <c r="AE175">
        <f>'Stress Testing Data'!O170/'Stress Testing Data'!O168-1</f>
        <v>1.5961393139982905E-2</v>
      </c>
      <c r="AF175">
        <f>'Stress Testing Data'!P170/'Stress Testing Data'!P168-1</f>
        <v>3.4168455360075178E-2</v>
      </c>
      <c r="AG175">
        <f>'Stress Testing Data'!Q170/'Stress Testing Data'!Q168-1</f>
        <v>-5.7774318607028974E-4</v>
      </c>
      <c r="AH175">
        <f>'Stress Testing Data'!R170/'Stress Testing Data'!R168-1</f>
        <v>3.0669137238517052E-3</v>
      </c>
      <c r="AI175">
        <f>'Stress Testing Data'!S170/'Stress Testing Data'!S168-1</f>
        <v>2.5287277051377899E-4</v>
      </c>
      <c r="AJ175">
        <f>'Stress Testing Data'!T170/'Stress Testing Data'!T168-1</f>
        <v>-1.0647602928689492E-3</v>
      </c>
      <c r="AK175">
        <f>'Stress Testing Data'!U170/'Stress Testing Data'!U168-1</f>
        <v>1.9641815133497609E-3</v>
      </c>
      <c r="AL175">
        <f>'Stress Testing Data'!V170/'Stress Testing Data'!V168-1</f>
        <v>-2.6339495821960934E-3</v>
      </c>
      <c r="AM175" s="29">
        <v>39314</v>
      </c>
      <c r="AQ175">
        <f>'Stress Testing Data'!H173/'Stress Testing Data'!H168-1</f>
        <v>-1.5182578568650684E-2</v>
      </c>
      <c r="AR175">
        <f>'Stress Testing Data'!I173/'Stress Testing Data'!I168-1</f>
        <v>1.0353077390589771E-2</v>
      </c>
      <c r="AS175">
        <f>'Stress Testing Data'!J173/'Stress Testing Data'!J168-1</f>
        <v>1.0697376763980859E-2</v>
      </c>
      <c r="AT175">
        <f>'Stress Testing Data'!K173/'Stress Testing Data'!K168-1</f>
        <v>3.6300622673020477E-2</v>
      </c>
      <c r="AU175">
        <f>'Stress Testing Data'!L173/'Stress Testing Data'!L168-1</f>
        <v>-2.0865331542864074E-2</v>
      </c>
      <c r="AV175">
        <f>'Stress Testing Data'!M173/'Stress Testing Data'!M168-1</f>
        <v>0.11239853705710745</v>
      </c>
      <c r="AW175">
        <f>'Stress Testing Data'!N173/'Stress Testing Data'!N168-1</f>
        <v>-4.0952991999847477E-3</v>
      </c>
      <c r="AX175">
        <f>'Stress Testing Data'!O173/'Stress Testing Data'!O168-1</f>
        <v>1.775796417773079E-2</v>
      </c>
      <c r="AY175">
        <f>'Stress Testing Data'!P173/'Stress Testing Data'!P168-1</f>
        <v>7.7807926107941627E-2</v>
      </c>
      <c r="AZ175">
        <f>'Stress Testing Data'!Q173/'Stress Testing Data'!Q168-1</f>
        <v>2.6321762200167242E-2</v>
      </c>
      <c r="BA175">
        <f>'Stress Testing Data'!R173/'Stress Testing Data'!R168-1</f>
        <v>-1.0594825093829696E-2</v>
      </c>
      <c r="BB175">
        <f>'Stress Testing Data'!S173/'Stress Testing Data'!S168-1</f>
        <v>3.0574930277125656E-2</v>
      </c>
      <c r="BC175">
        <f>'Stress Testing Data'!T173/'Stress Testing Data'!T168-1</f>
        <v>-7.4532205089525849E-3</v>
      </c>
      <c r="BD175">
        <f>'Stress Testing Data'!U173/'Stress Testing Data'!U168-1</f>
        <v>1.46485509631753E-2</v>
      </c>
      <c r="BE175">
        <f>'Stress Testing Data'!V173/'Stress Testing Data'!V168-1</f>
        <v>-5.2678154353063E-3</v>
      </c>
      <c r="BF175" s="29">
        <v>39317</v>
      </c>
    </row>
    <row r="176" spans="5:58" x14ac:dyDescent="0.25">
      <c r="E176">
        <f>'Stress Testing Data'!H170/'Stress Testing Data'!H169-1</f>
        <v>-7.637099908417655E-3</v>
      </c>
      <c r="F176">
        <f>'Stress Testing Data'!I170/'Stress Testing Data'!I169-1</f>
        <v>0</v>
      </c>
      <c r="G176">
        <f>'Stress Testing Data'!J170/'Stress Testing Data'!J169-1</f>
        <v>4.1416482600435955E-3</v>
      </c>
      <c r="H176">
        <f>'Stress Testing Data'!K170/'Stress Testing Data'!K169-1</f>
        <v>-2.6964645415761268E-4</v>
      </c>
      <c r="I176">
        <f>'Stress Testing Data'!L170/'Stress Testing Data'!L169-1</f>
        <v>2.9948511328135918E-2</v>
      </c>
      <c r="J176">
        <f>'Stress Testing Data'!M170/'Stress Testing Data'!M169-1</f>
        <v>5.8959096457668059E-2</v>
      </c>
      <c r="K176">
        <f>'Stress Testing Data'!N170/'Stress Testing Data'!N169-1</f>
        <v>-5.8122832515330458E-3</v>
      </c>
      <c r="L176">
        <f>'Stress Testing Data'!O170/'Stress Testing Data'!O169-1</f>
        <v>2.0758712859580974E-4</v>
      </c>
      <c r="M176">
        <f>'Stress Testing Data'!P170/'Stress Testing Data'!P169-1</f>
        <v>1.1569392553999025E-2</v>
      </c>
      <c r="N176">
        <f>'Stress Testing Data'!Q170/'Stress Testing Data'!Q169-1</f>
        <v>-2.7651419576379954E-3</v>
      </c>
      <c r="O176">
        <f>'Stress Testing Data'!R170/'Stress Testing Data'!R169-1</f>
        <v>-6.3524434896190529E-3</v>
      </c>
      <c r="P176">
        <f>'Stress Testing Data'!S170/'Stress Testing Data'!S169-1</f>
        <v>3.5368503067447765E-3</v>
      </c>
      <c r="Q176">
        <f>'Stress Testing Data'!T170/'Stress Testing Data'!T169-1</f>
        <v>-1.0647602928689492E-3</v>
      </c>
      <c r="R176">
        <f>'Stress Testing Data'!U170/'Stress Testing Data'!U169-1</f>
        <v>3.7224221964544668E-3</v>
      </c>
      <c r="S176">
        <f>'Stress Testing Data'!V170/'Stress Testing Data'!V169-1</f>
        <v>8.8099338074432154E-4</v>
      </c>
      <c r="T176" s="29">
        <v>39314</v>
      </c>
      <c r="X176">
        <f>'Stress Testing Data'!H171/'Stress Testing Data'!H169-1</f>
        <v>-3.7614901246154631E-3</v>
      </c>
      <c r="Y176">
        <f>'Stress Testing Data'!I171/'Stress Testing Data'!I169-1</f>
        <v>-6.6783743904286208E-4</v>
      </c>
      <c r="Z176">
        <f>'Stress Testing Data'!J171/'Stress Testing Data'!J169-1</f>
        <v>1.2626587241975074E-3</v>
      </c>
      <c r="AA176">
        <f>'Stress Testing Data'!K171/'Stress Testing Data'!K169-1</f>
        <v>8.1611530129666043E-4</v>
      </c>
      <c r="AB176">
        <f>'Stress Testing Data'!L171/'Stress Testing Data'!L169-1</f>
        <v>4.1021459418624007E-2</v>
      </c>
      <c r="AC176">
        <f>'Stress Testing Data'!M171/'Stress Testing Data'!M169-1</f>
        <v>6.6976528799761459E-2</v>
      </c>
      <c r="AD176">
        <f>'Stress Testing Data'!N171/'Stress Testing Data'!N169-1</f>
        <v>-1.8891215369420178E-2</v>
      </c>
      <c r="AE176">
        <f>'Stress Testing Data'!O171/'Stress Testing Data'!O169-1</f>
        <v>-1.3127078771195677E-3</v>
      </c>
      <c r="AF176">
        <f>'Stress Testing Data'!P171/'Stress Testing Data'!P169-1</f>
        <v>3.2561511578068636E-2</v>
      </c>
      <c r="AG176">
        <f>'Stress Testing Data'!Q171/'Stress Testing Data'!Q169-1</f>
        <v>-9.2849475931094938E-3</v>
      </c>
      <c r="AH176">
        <f>'Stress Testing Data'!R171/'Stress Testing Data'!R169-1</f>
        <v>-1.8044567371046982E-2</v>
      </c>
      <c r="AI176">
        <f>'Stress Testing Data'!S171/'Stress Testing Data'!S169-1</f>
        <v>1.8411288818522831E-3</v>
      </c>
      <c r="AJ176">
        <f>'Stress Testing Data'!T171/'Stress Testing Data'!T169-1</f>
        <v>-7.0272554671267917E-3</v>
      </c>
      <c r="AK176">
        <f>'Stress Testing Data'!U171/'Stress Testing Data'!U169-1</f>
        <v>-2.2391543730293506E-5</v>
      </c>
      <c r="AL176">
        <f>'Stress Testing Data'!V171/'Stress Testing Data'!V169-1</f>
        <v>-5.7269191077506942E-3</v>
      </c>
      <c r="AM176" s="29">
        <v>39315</v>
      </c>
      <c r="AQ176">
        <f>'Stress Testing Data'!H174/'Stress Testing Data'!H169-1</f>
        <v>-1.9263610786356633E-2</v>
      </c>
      <c r="AR176">
        <f>'Stress Testing Data'!I174/'Stress Testing Data'!I169-1</f>
        <v>1.4916510588748766E-2</v>
      </c>
      <c r="AS176">
        <f>'Stress Testing Data'!J174/'Stress Testing Data'!J169-1</f>
        <v>1.6819052533310286E-2</v>
      </c>
      <c r="AT176">
        <f>'Stress Testing Data'!K174/'Stress Testing Data'!K169-1</f>
        <v>2.3119946239554823E-2</v>
      </c>
      <c r="AU176">
        <f>'Stress Testing Data'!L174/'Stress Testing Data'!L169-1</f>
        <v>4.7407722101642236E-2</v>
      </c>
      <c r="AV176">
        <f>'Stress Testing Data'!M174/'Stress Testing Data'!M169-1</f>
        <v>0.12650071825210119</v>
      </c>
      <c r="AW176">
        <f>'Stress Testing Data'!N174/'Stress Testing Data'!N169-1</f>
        <v>-2.196424870026692E-3</v>
      </c>
      <c r="AX176">
        <f>'Stress Testing Data'!O174/'Stress Testing Data'!O169-1</f>
        <v>1.4746109898871484E-2</v>
      </c>
      <c r="AY176">
        <f>'Stress Testing Data'!P174/'Stress Testing Data'!P169-1</f>
        <v>4.3562920078305867E-2</v>
      </c>
      <c r="AZ176">
        <f>'Stress Testing Data'!Q174/'Stress Testing Data'!Q169-1</f>
        <v>3.8712181051104411E-2</v>
      </c>
      <c r="BA176">
        <f>'Stress Testing Data'!R174/'Stress Testing Data'!R169-1</f>
        <v>-2.5317672658987322E-2</v>
      </c>
      <c r="BB176">
        <f>'Stress Testing Data'!S174/'Stress Testing Data'!S169-1</f>
        <v>3.4608127951852641E-2</v>
      </c>
      <c r="BC176">
        <f>'Stress Testing Data'!T174/'Stress Testing Data'!T169-1</f>
        <v>-1.0860331596776907E-2</v>
      </c>
      <c r="BD176">
        <f>'Stress Testing Data'!U174/'Stress Testing Data'!U169-1</f>
        <v>1.9571126280129469E-2</v>
      </c>
      <c r="BE176">
        <f>'Stress Testing Data'!V174/'Stress Testing Data'!V169-1</f>
        <v>4.4045467828901508E-4</v>
      </c>
      <c r="BF176" s="29">
        <v>39318</v>
      </c>
    </row>
    <row r="177" spans="5:58" x14ac:dyDescent="0.25">
      <c r="E177">
        <f>'Stress Testing Data'!H171/'Stress Testing Data'!H170-1</f>
        <v>3.9054359886332435E-3</v>
      </c>
      <c r="F177">
        <f>'Stress Testing Data'!I171/'Stress Testing Data'!I170-1</f>
        <v>-6.6783743904286208E-4</v>
      </c>
      <c r="G177">
        <f>'Stress Testing Data'!J171/'Stress Testing Data'!J170-1</f>
        <v>-2.8671149541846797E-3</v>
      </c>
      <c r="H177">
        <f>'Stress Testing Data'!K171/'Stress Testing Data'!K170-1</f>
        <v>1.0860546062276821E-3</v>
      </c>
      <c r="I177">
        <f>'Stress Testing Data'!L171/'Stress Testing Data'!L170-1</f>
        <v>1.0750972469691034E-2</v>
      </c>
      <c r="J177">
        <f>'Stress Testing Data'!M171/'Stress Testing Data'!M170-1</f>
        <v>7.571050070689811E-3</v>
      </c>
      <c r="K177">
        <f>'Stress Testing Data'!N171/'Stress Testing Data'!N170-1</f>
        <v>-1.3155394999912473E-2</v>
      </c>
      <c r="L177">
        <f>'Stress Testing Data'!O171/'Stress Testing Data'!O170-1</f>
        <v>-1.5199794775401232E-3</v>
      </c>
      <c r="M177">
        <f>'Stress Testing Data'!P171/'Stress Testing Data'!P170-1</f>
        <v>2.0752030635356578E-2</v>
      </c>
      <c r="N177">
        <f>'Stress Testing Data'!Q171/'Stress Testing Data'!Q170-1</f>
        <v>-6.5378838123150151E-3</v>
      </c>
      <c r="O177">
        <f>'Stress Testing Data'!R171/'Stress Testing Data'!R170-1</f>
        <v>-1.1766872272589102E-2</v>
      </c>
      <c r="P177">
        <f>'Stress Testing Data'!S171/'Stress Testing Data'!S170-1</f>
        <v>-1.6897450495954036E-3</v>
      </c>
      <c r="Q177">
        <f>'Stress Testing Data'!T171/'Stress Testing Data'!T170-1</f>
        <v>-5.9688505693380467E-3</v>
      </c>
      <c r="R177">
        <f>'Stress Testing Data'!U171/'Stress Testing Data'!U170-1</f>
        <v>-3.7309256596959051E-3</v>
      </c>
      <c r="S177">
        <f>'Stress Testing Data'!V171/'Stress Testing Data'!V170-1</f>
        <v>-6.6020960855446287E-3</v>
      </c>
      <c r="T177" s="29">
        <v>39315</v>
      </c>
      <c r="X177">
        <f>'Stress Testing Data'!H172/'Stress Testing Data'!H170-1</f>
        <v>-1.7229361244912589E-3</v>
      </c>
      <c r="Y177">
        <f>'Stress Testing Data'!I172/'Stress Testing Data'!I170-1</f>
        <v>5.0464235044807015E-3</v>
      </c>
      <c r="Z177">
        <f>'Stress Testing Data'!J172/'Stress Testing Data'!J170-1</f>
        <v>1.8610223948685167E-3</v>
      </c>
      <c r="AA177">
        <f>'Stress Testing Data'!K172/'Stress Testing Data'!K170-1</f>
        <v>1.2811661191496793E-2</v>
      </c>
      <c r="AB177">
        <f>'Stress Testing Data'!L172/'Stress Testing Data'!L170-1</f>
        <v>5.1060410822914015E-3</v>
      </c>
      <c r="AC177">
        <f>'Stress Testing Data'!M172/'Stress Testing Data'!M170-1</f>
        <v>3.5979854251143806E-2</v>
      </c>
      <c r="AD177">
        <f>'Stress Testing Data'!N172/'Stress Testing Data'!N170-1</f>
        <v>-1.4523051535568321E-2</v>
      </c>
      <c r="AE177">
        <f>'Stress Testing Data'!O172/'Stress Testing Data'!O170-1</f>
        <v>3.951965197173779E-3</v>
      </c>
      <c r="AF177">
        <f>'Stress Testing Data'!P172/'Stress Testing Data'!P170-1</f>
        <v>4.8407492218194959E-2</v>
      </c>
      <c r="AG177">
        <f>'Stress Testing Data'!Q172/'Stress Testing Data'!Q170-1</f>
        <v>1.4898642800254658E-2</v>
      </c>
      <c r="AH177">
        <f>'Stress Testing Data'!R172/'Stress Testing Data'!R170-1</f>
        <v>-1.2230146092511052E-2</v>
      </c>
      <c r="AI177">
        <f>'Stress Testing Data'!S172/'Stress Testing Data'!S170-1</f>
        <v>1.7608135848189432E-2</v>
      </c>
      <c r="AJ177">
        <f>'Stress Testing Data'!T172/'Stress Testing Data'!T170-1</f>
        <v>2.1315871328164704E-4</v>
      </c>
      <c r="AK177">
        <f>'Stress Testing Data'!U172/'Stress Testing Data'!U170-1</f>
        <v>6.8455123288355679E-3</v>
      </c>
      <c r="AL177">
        <f>'Stress Testing Data'!V172/'Stress Testing Data'!V170-1</f>
        <v>3.5211235089709358E-3</v>
      </c>
      <c r="AM177" s="29">
        <v>39316</v>
      </c>
      <c r="AQ177">
        <f>'Stress Testing Data'!H175/'Stress Testing Data'!H170-1</f>
        <v>-1.1026855381624068E-2</v>
      </c>
      <c r="AR177">
        <f>'Stress Testing Data'!I175/'Stress Testing Data'!I170-1</f>
        <v>1.2764373699147846E-2</v>
      </c>
      <c r="AS177">
        <f>'Stress Testing Data'!J175/'Stress Testing Data'!J170-1</f>
        <v>1.2625115485682681E-2</v>
      </c>
      <c r="AT177">
        <f>'Stress Testing Data'!K175/'Stress Testing Data'!K170-1</f>
        <v>1.4693362053838088E-2</v>
      </c>
      <c r="AU177">
        <f>'Stress Testing Data'!L175/'Stress Testing Data'!L170-1</f>
        <v>2.0276246702207512E-2</v>
      </c>
      <c r="AV177">
        <f>'Stress Testing Data'!M175/'Stress Testing Data'!M170-1</f>
        <v>9.3545058070553244E-2</v>
      </c>
      <c r="AW177">
        <f>'Stress Testing Data'!N175/'Stress Testing Data'!N170-1</f>
        <v>1.0693635403760782E-2</v>
      </c>
      <c r="AX177">
        <f>'Stress Testing Data'!O175/'Stress Testing Data'!O170-1</f>
        <v>1.4439851425554817E-2</v>
      </c>
      <c r="AY177">
        <f>'Stress Testing Data'!P175/'Stress Testing Data'!P170-1</f>
        <v>1.605327246770627E-2</v>
      </c>
      <c r="AZ177">
        <f>'Stress Testing Data'!Q175/'Stress Testing Data'!Q170-1</f>
        <v>3.0283029648640047E-2</v>
      </c>
      <c r="BA177">
        <f>'Stress Testing Data'!R175/'Stress Testing Data'!R170-1</f>
        <v>-2.4703990295902312E-2</v>
      </c>
      <c r="BB177">
        <f>'Stress Testing Data'!S175/'Stress Testing Data'!S170-1</f>
        <v>2.9951161928241987E-2</v>
      </c>
      <c r="BC177">
        <f>'Stress Testing Data'!T175/'Stress Testing Data'!T170-1</f>
        <v>-9.8060123564964741E-3</v>
      </c>
      <c r="BD177">
        <f>'Stress Testing Data'!U175/'Stress Testing Data'!U170-1</f>
        <v>1.558092786009091E-2</v>
      </c>
      <c r="BE177">
        <f>'Stress Testing Data'!V175/'Stress Testing Data'!V170-1</f>
        <v>-4.4015093239713199E-4</v>
      </c>
      <c r="BF177" s="29">
        <v>39321</v>
      </c>
    </row>
    <row r="178" spans="5:58" x14ac:dyDescent="0.25">
      <c r="E178">
        <f>'Stress Testing Data'!H172/'Stress Testing Data'!H171-1</f>
        <v>-5.6064763785065308E-3</v>
      </c>
      <c r="F178">
        <f>'Stress Testing Data'!I172/'Stress Testing Data'!I171-1</f>
        <v>5.7180796912208454E-3</v>
      </c>
      <c r="G178">
        <f>'Stress Testing Data'!J172/'Stress Testing Data'!J171-1</f>
        <v>4.7417324410437001E-3</v>
      </c>
      <c r="H178">
        <f>'Stress Testing Data'!K172/'Stress Testing Data'!K171-1</f>
        <v>1.1712885751746116E-2</v>
      </c>
      <c r="I178">
        <f>'Stress Testing Data'!L172/'Stress Testing Data'!L171-1</f>
        <v>-5.5848884059015447E-3</v>
      </c>
      <c r="J178">
        <f>'Stress Testing Data'!M172/'Stress Testing Data'!M171-1</f>
        <v>2.819533588074119E-2</v>
      </c>
      <c r="K178">
        <f>'Stress Testing Data'!N172/'Stress Testing Data'!N171-1</f>
        <v>-1.3858884455832943E-3</v>
      </c>
      <c r="L178">
        <f>'Stress Testing Data'!O172/'Stress Testing Data'!O171-1</f>
        <v>5.4802745796060925E-3</v>
      </c>
      <c r="M178">
        <f>'Stress Testing Data'!P172/'Stress Testing Data'!P171-1</f>
        <v>2.7093222205616829E-2</v>
      </c>
      <c r="N178">
        <f>'Stress Testing Data'!Q172/'Stress Testing Data'!Q171-1</f>
        <v>2.1577598444146417E-2</v>
      </c>
      <c r="O178">
        <f>'Stress Testing Data'!R172/'Stress Testing Data'!R171-1</f>
        <v>-4.6879001211719284E-4</v>
      </c>
      <c r="P178">
        <f>'Stress Testing Data'!S172/'Stress Testing Data'!S171-1</f>
        <v>1.9330544589811316E-2</v>
      </c>
      <c r="Q178">
        <f>'Stress Testing Data'!T172/'Stress Testing Data'!T171-1</f>
        <v>6.2191303423042577E-3</v>
      </c>
      <c r="R178">
        <f>'Stress Testing Data'!U172/'Stress Testing Data'!U171-1</f>
        <v>1.0616045665710061E-2</v>
      </c>
      <c r="S178">
        <f>'Stress Testing Data'!V172/'Stress Testing Data'!V171-1</f>
        <v>1.019049824307583E-2</v>
      </c>
      <c r="T178" s="29">
        <v>39316</v>
      </c>
      <c r="X178">
        <f>'Stress Testing Data'!H173/'Stress Testing Data'!H171-1</f>
        <v>-1.29290796828474E-2</v>
      </c>
      <c r="Y178">
        <f>'Stress Testing Data'!I173/'Stress Testing Data'!I171-1</f>
        <v>7.3518293924452749E-3</v>
      </c>
      <c r="Z178">
        <f>'Stress Testing Data'!J173/'Stress Testing Data'!J171-1</f>
        <v>1.0391485627775587E-2</v>
      </c>
      <c r="AA178">
        <f>'Stress Testing Data'!K173/'Stress Testing Data'!K171-1</f>
        <v>1.062800938049846E-2</v>
      </c>
      <c r="AB178">
        <f>'Stress Testing Data'!L173/'Stress Testing Data'!L171-1</f>
        <v>1.3709848432739369E-2</v>
      </c>
      <c r="AC178">
        <f>'Stress Testing Data'!M173/'Stress Testing Data'!M171-1</f>
        <v>5.658399476729703E-2</v>
      </c>
      <c r="AD178">
        <f>'Stress Testing Data'!N173/'Stress Testing Data'!N171-1</f>
        <v>6.1272690146612074E-3</v>
      </c>
      <c r="AE178">
        <f>'Stress Testing Data'!O173/'Stress Testing Data'!O171-1</f>
        <v>3.2933310487628376E-3</v>
      </c>
      <c r="AF178">
        <f>'Stress Testing Data'!P173/'Stress Testing Data'!P171-1</f>
        <v>2.10096195798255E-2</v>
      </c>
      <c r="AG178">
        <f>'Stress Testing Data'!Q173/'Stress Testing Data'!Q171-1</f>
        <v>3.3673089938015099E-2</v>
      </c>
      <c r="AH178">
        <f>'Stress Testing Data'!R173/'Stress Testing Data'!R171-1</f>
        <v>-1.8751600484687714E-3</v>
      </c>
      <c r="AI178">
        <f>'Stress Testing Data'!S173/'Stress Testing Data'!S171-1</f>
        <v>3.2058307237914363E-2</v>
      </c>
      <c r="AJ178">
        <f>'Stress Testing Data'!T173/'Stress Testing Data'!T171-1</f>
        <v>-4.2897959100196559E-4</v>
      </c>
      <c r="AK178">
        <f>'Stress Testing Data'!U173/'Stress Testing Data'!U171-1</f>
        <v>1.645181002619478E-2</v>
      </c>
      <c r="AL178">
        <f>'Stress Testing Data'!V173/'Stress Testing Data'!V171-1</f>
        <v>3.9876009660970713E-3</v>
      </c>
      <c r="AM178" s="29">
        <v>39317</v>
      </c>
      <c r="AQ178">
        <f>'Stress Testing Data'!H176/'Stress Testing Data'!H171-1</f>
        <v>-1.3730080993092919E-3</v>
      </c>
      <c r="AR178">
        <f>'Stress Testing Data'!I176/'Stress Testing Data'!I171-1</f>
        <v>1.0247961685891482E-2</v>
      </c>
      <c r="AS178">
        <f>'Stress Testing Data'!J176/'Stress Testing Data'!J171-1</f>
        <v>1.2459728377921309E-2</v>
      </c>
      <c r="AT178">
        <f>'Stress Testing Data'!K176/'Stress Testing Data'!K171-1</f>
        <v>-1.0199575581449793E-2</v>
      </c>
      <c r="AU178">
        <f>'Stress Testing Data'!L176/'Stress Testing Data'!L171-1</f>
        <v>1.9761634343119949E-2</v>
      </c>
      <c r="AV178">
        <f>'Stress Testing Data'!M176/'Stress Testing Data'!M171-1</f>
        <v>7.626443464555277E-2</v>
      </c>
      <c r="AW178">
        <f>'Stress Testing Data'!N176/'Stress Testing Data'!N171-1</f>
        <v>1.6922125851115632E-2</v>
      </c>
      <c r="AX178">
        <f>'Stress Testing Data'!O176/'Stress Testing Data'!O171-1</f>
        <v>1.3244035616999383E-2</v>
      </c>
      <c r="AY178">
        <f>'Stress Testing Data'!P176/'Stress Testing Data'!P171-1</f>
        <v>-2.8970173937510557E-2</v>
      </c>
      <c r="AZ178">
        <f>'Stress Testing Data'!Q176/'Stress Testing Data'!Q171-1</f>
        <v>2.3024288223839617E-2</v>
      </c>
      <c r="BA178">
        <f>'Stress Testing Data'!R176/'Stress Testing Data'!R171-1</f>
        <v>-1.6969876553453722E-2</v>
      </c>
      <c r="BB178">
        <f>'Stress Testing Data'!S176/'Stress Testing Data'!S171-1</f>
        <v>2.0912751045778721E-2</v>
      </c>
      <c r="BC178">
        <f>'Stress Testing Data'!T176/'Stress Testing Data'!T171-1</f>
        <v>-1.5011831451413382E-2</v>
      </c>
      <c r="BD178">
        <f>'Stress Testing Data'!U176/'Stress Testing Data'!U171-1</f>
        <v>1.5562318513620665E-2</v>
      </c>
      <c r="BE178">
        <f>'Stress Testing Data'!V176/'Stress Testing Data'!V171-1</f>
        <v>8.8615232760758111E-4</v>
      </c>
      <c r="BF178" s="29">
        <v>39322</v>
      </c>
    </row>
    <row r="179" spans="5:58" x14ac:dyDescent="0.25">
      <c r="E179">
        <f>'Stress Testing Data'!H173/'Stress Testing Data'!H172-1</f>
        <v>-7.3638887727994762E-3</v>
      </c>
      <c r="F179">
        <f>'Stress Testing Data'!I173/'Stress Testing Data'!I172-1</f>
        <v>1.6244609043181146E-3</v>
      </c>
      <c r="G179">
        <f>'Stress Testing Data'!J173/'Stress Testing Data'!J172-1</f>
        <v>5.6230899984672789E-3</v>
      </c>
      <c r="H179">
        <f>'Stress Testing Data'!K173/'Stress Testing Data'!K172-1</f>
        <v>-1.0723164511653449E-3</v>
      </c>
      <c r="I179">
        <f>'Stress Testing Data'!L173/'Stress Testing Data'!L172-1</f>
        <v>1.9403100992412048E-2</v>
      </c>
      <c r="J179">
        <f>'Stress Testing Data'!M173/'Stress Testing Data'!M172-1</f>
        <v>2.7610180571611576E-2</v>
      </c>
      <c r="K179">
        <f>'Stress Testing Data'!N173/'Stress Testing Data'!N172-1</f>
        <v>7.5235843088075072E-3</v>
      </c>
      <c r="L179">
        <f>'Stress Testing Data'!O173/'Stress Testing Data'!O172-1</f>
        <v>-2.1750238031847946E-3</v>
      </c>
      <c r="M179">
        <f>'Stress Testing Data'!P173/'Stress Testing Data'!P172-1</f>
        <v>-5.9231260554198917E-3</v>
      </c>
      <c r="N179">
        <f>'Stress Testing Data'!Q173/'Stress Testing Data'!Q172-1</f>
        <v>1.1840012459445104E-2</v>
      </c>
      <c r="O179">
        <f>'Stress Testing Data'!R173/'Stress Testing Data'!R172-1</f>
        <v>-1.4070296377924896E-3</v>
      </c>
      <c r="P179">
        <f>'Stress Testing Data'!S173/'Stress Testing Data'!S172-1</f>
        <v>1.2486393854924449E-2</v>
      </c>
      <c r="Q179">
        <f>'Stress Testing Data'!T173/'Stress Testing Data'!T172-1</f>
        <v>-6.6070200146608471E-3</v>
      </c>
      <c r="R179">
        <f>'Stress Testing Data'!U173/'Stress Testing Data'!U172-1</f>
        <v>5.7744624039099968E-3</v>
      </c>
      <c r="S179">
        <f>'Stress Testing Data'!V173/'Stress Testing Data'!V172-1</f>
        <v>-6.1403243128567153E-3</v>
      </c>
      <c r="T179" s="29">
        <v>39317</v>
      </c>
      <c r="X179">
        <f>'Stress Testing Data'!H174/'Stress Testing Data'!H172-1</f>
        <v>-1.0010298021086883E-2</v>
      </c>
      <c r="Y179">
        <f>'Stress Testing Data'!I174/'Stress Testing Data'!I172-1</f>
        <v>9.8205285382264584E-3</v>
      </c>
      <c r="Z179">
        <f>'Stress Testing Data'!J174/'Stress Testing Data'!J172-1</f>
        <v>1.0744098083667941E-2</v>
      </c>
      <c r="AA179">
        <f>'Stress Testing Data'!K174/'Stress Testing Data'!K172-1</f>
        <v>1.0450353732692541E-2</v>
      </c>
      <c r="AB179">
        <f>'Stress Testing Data'!L174/'Stress Testing Data'!L172-1</f>
        <v>1.178532005116173E-2</v>
      </c>
      <c r="AC179">
        <f>'Stress Testing Data'!M174/'Stress Testing Data'!M172-1</f>
        <v>2.6835742851529565E-2</v>
      </c>
      <c r="AD179">
        <f>'Stress Testing Data'!N174/'Stress Testing Data'!N172-1</f>
        <v>1.8427675254963694E-2</v>
      </c>
      <c r="AE179">
        <f>'Stress Testing Data'!O174/'Stress Testing Data'!O172-1</f>
        <v>1.0541879050157021E-2</v>
      </c>
      <c r="AF179">
        <f>'Stress Testing Data'!P174/'Stress Testing Data'!P172-1</f>
        <v>-1.600510976367342E-2</v>
      </c>
      <c r="AG179">
        <f>'Stress Testing Data'!Q174/'Stress Testing Data'!Q172-1</f>
        <v>2.630182737890352E-2</v>
      </c>
      <c r="AH179">
        <f>'Stress Testing Data'!R174/'Stress Testing Data'!R172-1</f>
        <v>-6.9412209768269229E-3</v>
      </c>
      <c r="AI179">
        <f>'Stress Testing Data'!S174/'Stress Testing Data'!S172-1</f>
        <v>1.3122570642879472E-2</v>
      </c>
      <c r="AJ179">
        <f>'Stress Testing Data'!T174/'Stress Testing Data'!T172-1</f>
        <v>-1.0017035851305311E-2</v>
      </c>
      <c r="AK179">
        <f>'Stress Testing Data'!U174/'Stress Testing Data'!U172-1</f>
        <v>8.8836021707641155E-3</v>
      </c>
      <c r="AL179">
        <f>'Stress Testing Data'!V174/'Stress Testing Data'!V172-1</f>
        <v>-3.9473752455920774E-3</v>
      </c>
      <c r="AM179" s="29">
        <v>39318</v>
      </c>
      <c r="AQ179">
        <f>'Stress Testing Data'!H177/'Stress Testing Data'!H172-1</f>
        <v>-3.5669087398157995E-3</v>
      </c>
      <c r="AR179">
        <f>'Stress Testing Data'!I177/'Stress Testing Data'!I172-1</f>
        <v>9.8943796733508282E-3</v>
      </c>
      <c r="AS179">
        <f>'Stress Testing Data'!J177/'Stress Testing Data'!J172-1</f>
        <v>1.2149855620776862E-2</v>
      </c>
      <c r="AT179">
        <f>'Stress Testing Data'!K177/'Stress Testing Data'!K172-1</f>
        <v>-2.1169516130226107E-4</v>
      </c>
      <c r="AU179">
        <f>'Stress Testing Data'!L177/'Stress Testing Data'!L172-1</f>
        <v>3.5637605793625848E-3</v>
      </c>
      <c r="AV179">
        <f>'Stress Testing Data'!M177/'Stress Testing Data'!M172-1</f>
        <v>3.0682765211861751E-2</v>
      </c>
      <c r="AW179">
        <f>'Stress Testing Data'!N177/'Stress Testing Data'!N172-1</f>
        <v>2.9322993260019192E-2</v>
      </c>
      <c r="AX179">
        <f>'Stress Testing Data'!O177/'Stress Testing Data'!O172-1</f>
        <v>9.0839773030868542E-3</v>
      </c>
      <c r="AY179">
        <f>'Stress Testing Data'!P177/'Stress Testing Data'!P172-1</f>
        <v>-6.6934929259521714E-2</v>
      </c>
      <c r="AZ179">
        <f>'Stress Testing Data'!Q177/'Stress Testing Data'!Q172-1</f>
        <v>7.7448691366037714E-3</v>
      </c>
      <c r="BA179">
        <f>'Stress Testing Data'!R177/'Stress Testing Data'!R172-1</f>
        <v>-1.3225756559093749E-2</v>
      </c>
      <c r="BB179">
        <f>'Stress Testing Data'!S177/'Stress Testing Data'!S172-1</f>
        <v>3.1665117031582923E-3</v>
      </c>
      <c r="BC179">
        <f>'Stress Testing Data'!T177/'Stress Testing Data'!T172-1</f>
        <v>-1.6624055865966048E-2</v>
      </c>
      <c r="BD179">
        <f>'Stress Testing Data'!U177/'Stress Testing Data'!U172-1</f>
        <v>5.1772867566073355E-3</v>
      </c>
      <c r="BE179">
        <f>'Stress Testing Data'!V177/'Stress Testing Data'!V172-1</f>
        <v>-1.2280648625713431E-2</v>
      </c>
      <c r="BF179" s="29">
        <v>39323</v>
      </c>
    </row>
    <row r="180" spans="5:58" x14ac:dyDescent="0.25">
      <c r="E180">
        <f>'Stress Testing Data'!H174/'Stress Testing Data'!H173-1</f>
        <v>-2.666041682702347E-3</v>
      </c>
      <c r="F180">
        <f>'Stress Testing Data'!I174/'Stress Testing Data'!I173-1</f>
        <v>8.1827750357736928E-3</v>
      </c>
      <c r="G180">
        <f>'Stress Testing Data'!J174/'Stress Testing Data'!J173-1</f>
        <v>5.0923732123218102E-3</v>
      </c>
      <c r="H180">
        <f>'Stress Testing Data'!K174/'Stress Testing Data'!K173-1</f>
        <v>1.1535039396367575E-2</v>
      </c>
      <c r="I180">
        <f>'Stress Testing Data'!L174/'Stress Testing Data'!L173-1</f>
        <v>-7.4727857251308816E-3</v>
      </c>
      <c r="J180">
        <f>'Stress Testing Data'!M174/'Stress Testing Data'!M173-1</f>
        <v>-7.5362986346749761E-4</v>
      </c>
      <c r="K180">
        <f>'Stress Testing Data'!N174/'Stress Testing Data'!N173-1</f>
        <v>1.0822665708253965E-2</v>
      </c>
      <c r="L180">
        <f>'Stress Testing Data'!O174/'Stress Testing Data'!O173-1</f>
        <v>1.2744622711100995E-2</v>
      </c>
      <c r="M180">
        <f>'Stress Testing Data'!P174/'Stress Testing Data'!P173-1</f>
        <v>-1.0142056386693077E-2</v>
      </c>
      <c r="N180">
        <f>'Stress Testing Data'!Q174/'Stress Testing Data'!Q173-1</f>
        <v>1.4292590470213362E-2</v>
      </c>
      <c r="O180">
        <f>'Stress Testing Data'!R174/'Stress Testing Data'!R173-1</f>
        <v>-5.5419890819249362E-3</v>
      </c>
      <c r="P180">
        <f>'Stress Testing Data'!S174/'Stress Testing Data'!S173-1</f>
        <v>6.2833119715599572E-4</v>
      </c>
      <c r="Q180">
        <f>'Stress Testing Data'!T174/'Stress Testing Data'!T173-1</f>
        <v>-3.4326957260104596E-3</v>
      </c>
      <c r="R180">
        <f>'Stress Testing Data'!U174/'Stress Testing Data'!U173-1</f>
        <v>3.0912892333962994E-3</v>
      </c>
      <c r="S180">
        <f>'Stress Testing Data'!V174/'Stress Testing Data'!V173-1</f>
        <v>2.2064976786069224E-3</v>
      </c>
      <c r="T180" s="29">
        <v>39318</v>
      </c>
      <c r="X180">
        <f>'Stress Testing Data'!H175/'Stress Testing Data'!H173-1</f>
        <v>-1.9705994847768471E-3</v>
      </c>
      <c r="Y180">
        <f>'Stress Testing Data'!I175/'Stress Testing Data'!I173-1</f>
        <v>6.0449170750671577E-3</v>
      </c>
      <c r="Z180">
        <f>'Stress Testing Data'!J175/'Stress Testing Data'!J173-1</f>
        <v>5.0923732123218102E-3</v>
      </c>
      <c r="AA180">
        <f>'Stress Testing Data'!K175/'Stress Testing Data'!K173-1</f>
        <v>2.9333600427350337E-3</v>
      </c>
      <c r="AB180">
        <f>'Stress Testing Data'!L175/'Stress Testing Data'!L173-1</f>
        <v>-4.2279266742369925E-3</v>
      </c>
      <c r="AC180">
        <f>'Stress Testing Data'!M175/'Stress Testing Data'!M173-1</f>
        <v>2.7204643382730431E-2</v>
      </c>
      <c r="AD180">
        <f>'Stress Testing Data'!N175/'Stress Testing Data'!N173-1</f>
        <v>1.7929826374961877E-2</v>
      </c>
      <c r="AE180">
        <f>'Stress Testing Data'!O175/'Stress Testing Data'!O173-1</f>
        <v>1.2649137600897253E-2</v>
      </c>
      <c r="AF180">
        <f>'Stress Testing Data'!P175/'Stress Testing Data'!P173-1</f>
        <v>-2.5085808056821146E-2</v>
      </c>
      <c r="AG180">
        <f>'Stress Testing Data'!Q175/'Stress Testing Data'!Q173-1</f>
        <v>3.2797009401355215E-3</v>
      </c>
      <c r="AH180">
        <f>'Stress Testing Data'!R175/'Stress Testing Data'!R173-1</f>
        <v>-1.1237071289977529E-2</v>
      </c>
      <c r="AI180">
        <f>'Stress Testing Data'!S175/'Stress Testing Data'!S173-1</f>
        <v>-3.5254277432816838E-4</v>
      </c>
      <c r="AJ180">
        <f>'Stress Testing Data'!T175/'Stress Testing Data'!T173-1</f>
        <v>-3.4326957260104596E-3</v>
      </c>
      <c r="AK180">
        <f>'Stress Testing Data'!U175/'Stress Testing Data'!U173-1</f>
        <v>2.8849025388646421E-3</v>
      </c>
      <c r="AL180">
        <f>'Stress Testing Data'!V175/'Stress Testing Data'!V173-1</f>
        <v>2.2064976786069224E-3</v>
      </c>
      <c r="AM180" s="29">
        <v>39321</v>
      </c>
      <c r="AQ180">
        <f>'Stress Testing Data'!H178/'Stress Testing Data'!H173-1</f>
        <v>1.5068274136362803E-3</v>
      </c>
      <c r="AR180">
        <f>'Stress Testing Data'!I178/'Stress Testing Data'!I173-1</f>
        <v>4.4230907641846784E-3</v>
      </c>
      <c r="AS180">
        <f>'Stress Testing Data'!J178/'Stress Testing Data'!J173-1</f>
        <v>5.3918545596689516E-3</v>
      </c>
      <c r="AT180">
        <f>'Stress Testing Data'!K178/'Stress Testing Data'!K173-1</f>
        <v>-3.3230669070513086E-3</v>
      </c>
      <c r="AU180">
        <f>'Stress Testing Data'!L178/'Stress Testing Data'!L173-1</f>
        <v>-1.2033920811110876E-2</v>
      </c>
      <c r="AV180">
        <f>'Stress Testing Data'!M178/'Stress Testing Data'!M173-1</f>
        <v>2.3964566279704336E-2</v>
      </c>
      <c r="AW180">
        <f>'Stress Testing Data'!N178/'Stress Testing Data'!N173-1</f>
        <v>1.6036630148672737E-2</v>
      </c>
      <c r="AX180">
        <f>'Stress Testing Data'!O178/'Stress Testing Data'!O173-1</f>
        <v>9.985556835173437E-3</v>
      </c>
      <c r="AY180">
        <f>'Stress Testing Data'!P178/'Stress Testing Data'!P173-1</f>
        <v>-6.1058474815260499E-2</v>
      </c>
      <c r="AZ180">
        <f>'Stress Testing Data'!Q178/'Stress Testing Data'!Q173-1</f>
        <v>-5.7734422413265873E-3</v>
      </c>
      <c r="BA180">
        <f>'Stress Testing Data'!R178/'Stress Testing Data'!R173-1</f>
        <v>-2.1228614887925823E-2</v>
      </c>
      <c r="BB180">
        <f>'Stress Testing Data'!S178/'Stress Testing Data'!S173-1</f>
        <v>-3.4544527815240089E-3</v>
      </c>
      <c r="BC180">
        <f>'Stress Testing Data'!T178/'Stress Testing Data'!T173-1</f>
        <v>-8.7963723135707772E-3</v>
      </c>
      <c r="BD180">
        <f>'Stress Testing Data'!U178/'Stress Testing Data'!U173-1</f>
        <v>1.8343228366088926E-3</v>
      </c>
      <c r="BE180">
        <f>'Stress Testing Data'!V178/'Stress Testing Data'!V173-1</f>
        <v>-9.2673912571380468E-3</v>
      </c>
      <c r="BF180" s="29">
        <v>39324</v>
      </c>
    </row>
    <row r="181" spans="5:58" x14ac:dyDescent="0.25">
      <c r="E181">
        <f>'Stress Testing Data'!H175/'Stress Testing Data'!H174-1</f>
        <v>6.9730123207567551E-4</v>
      </c>
      <c r="F181">
        <f>'Stress Testing Data'!I175/'Stress Testing Data'!I174-1</f>
        <v>-2.1205063344101882E-3</v>
      </c>
      <c r="G181">
        <f>'Stress Testing Data'!J175/'Stress Testing Data'!J174-1</f>
        <v>0</v>
      </c>
      <c r="H181">
        <f>'Stress Testing Data'!K175/'Stress Testing Data'!K174-1</f>
        <v>-8.5035901067406217E-3</v>
      </c>
      <c r="I181">
        <f>'Stress Testing Data'!L175/'Stress Testing Data'!L174-1</f>
        <v>3.2692897526891418E-3</v>
      </c>
      <c r="J181">
        <f>'Stress Testing Data'!M175/'Stress Testing Data'!M174-1</f>
        <v>2.7979359326947506E-2</v>
      </c>
      <c r="K181">
        <f>'Stress Testing Data'!N175/'Stress Testing Data'!N174-1</f>
        <v>7.0310657920675812E-3</v>
      </c>
      <c r="L181">
        <f>'Stress Testing Data'!O175/'Stress Testing Data'!O174-1</f>
        <v>-9.4283502536152142E-5</v>
      </c>
      <c r="M181">
        <f>'Stress Testing Data'!P175/'Stress Testing Data'!P174-1</f>
        <v>-1.509686492546447E-2</v>
      </c>
      <c r="N181">
        <f>'Stress Testing Data'!Q175/'Stress Testing Data'!Q174-1</f>
        <v>-1.0857704801897849E-2</v>
      </c>
      <c r="O181">
        <f>'Stress Testing Data'!R175/'Stress Testing Data'!R174-1</f>
        <v>-5.726820182980763E-3</v>
      </c>
      <c r="P181">
        <f>'Stress Testing Data'!S175/'Stress Testing Data'!S174-1</f>
        <v>-9.802580447733078E-4</v>
      </c>
      <c r="Q181">
        <f>'Stress Testing Data'!T175/'Stress Testing Data'!T174-1</f>
        <v>0</v>
      </c>
      <c r="R181">
        <f>'Stress Testing Data'!U175/'Stress Testing Data'!U174-1</f>
        <v>-2.0575065973260642E-4</v>
      </c>
      <c r="S181">
        <f>'Stress Testing Data'!V175/'Stress Testing Data'!V174-1</f>
        <v>0</v>
      </c>
      <c r="T181" s="29">
        <v>39321</v>
      </c>
      <c r="X181">
        <f>'Stress Testing Data'!H176/'Stress Testing Data'!H174-1</f>
        <v>1.4411902397311271E-2</v>
      </c>
      <c r="Y181">
        <f>'Stress Testing Data'!I176/'Stress Testing Data'!I174-1</f>
        <v>-5.2646993704814626E-3</v>
      </c>
      <c r="Z181">
        <f>'Stress Testing Data'!J176/'Stress Testing Data'!J174-1</f>
        <v>-3.029971791714603E-3</v>
      </c>
      <c r="AA181">
        <f>'Stress Testing Data'!K176/'Stress Testing Data'!K174-1</f>
        <v>-3.1777046932671582E-2</v>
      </c>
      <c r="AB181">
        <f>'Stress Testing Data'!L176/'Stress Testing Data'!L174-1</f>
        <v>1.3543935605982549E-2</v>
      </c>
      <c r="AC181">
        <f>'Stress Testing Data'!M176/'Stress Testing Data'!M174-1</f>
        <v>1.9394725580422323E-2</v>
      </c>
      <c r="AD181">
        <f>'Stress Testing Data'!N176/'Stress Testing Data'!N174-1</f>
        <v>-9.254744575126761E-5</v>
      </c>
      <c r="AE181">
        <f>'Stress Testing Data'!O176/'Stress Testing Data'!O174-1</f>
        <v>-2.7910111516989966E-3</v>
      </c>
      <c r="AF181">
        <f>'Stress Testing Data'!P176/'Stress Testing Data'!P174-1</f>
        <v>-3.9206926870075653E-2</v>
      </c>
      <c r="AG181">
        <f>'Stress Testing Data'!Q176/'Stress Testing Data'!Q174-1</f>
        <v>-2.4247929493244391E-2</v>
      </c>
      <c r="AH181">
        <f>'Stress Testing Data'!R176/'Stress Testing Data'!R174-1</f>
        <v>-9.6344797903376023E-3</v>
      </c>
      <c r="AI181">
        <f>'Stress Testing Data'!S176/'Stress Testing Data'!S174-1</f>
        <v>-1.1420502734366678E-2</v>
      </c>
      <c r="AJ181">
        <f>'Stress Testing Data'!T176/'Stress Testing Data'!T174-1</f>
        <v>-1.1194843054874504E-2</v>
      </c>
      <c r="AK181">
        <f>'Stress Testing Data'!U176/'Stress Testing Data'!U174-1</f>
        <v>-3.9541604020150167E-3</v>
      </c>
      <c r="AL181">
        <f>'Stress Testing Data'!V176/'Stress Testing Data'!V174-1</f>
        <v>-5.2839690322493693E-3</v>
      </c>
      <c r="AM181" s="29">
        <v>39322</v>
      </c>
      <c r="AQ181">
        <f>'Stress Testing Data'!H179/'Stress Testing Data'!H174-1</f>
        <v>3.486722646324214E-3</v>
      </c>
      <c r="AR181">
        <f>'Stress Testing Data'!I179/'Stress Testing Data'!I174-1</f>
        <v>-3.3635046625511977E-3</v>
      </c>
      <c r="AS181">
        <f>'Stress Testing Data'!J179/'Stress Testing Data'!J174-1</f>
        <v>1.6640271114083394E-3</v>
      </c>
      <c r="AT181">
        <f>'Stress Testing Data'!K179/'Stress Testing Data'!K174-1</f>
        <v>-3.6366864953120137E-3</v>
      </c>
      <c r="AU181">
        <f>'Stress Testing Data'!L179/'Stress Testing Data'!L174-1</f>
        <v>2.1398670280941445E-2</v>
      </c>
      <c r="AV181">
        <f>'Stress Testing Data'!M179/'Stress Testing Data'!M174-1</f>
        <v>4.6825259875631131E-2</v>
      </c>
      <c r="AW181">
        <f>'Stress Testing Data'!N179/'Stress Testing Data'!N174-1</f>
        <v>1.3781949161854712E-2</v>
      </c>
      <c r="AX181">
        <f>'Stress Testing Data'!O179/'Stress Testing Data'!O174-1</f>
        <v>8.6610965326807676E-3</v>
      </c>
      <c r="AY181">
        <f>'Stress Testing Data'!P179/'Stress Testing Data'!P174-1</f>
        <v>-4.776387991793829E-2</v>
      </c>
      <c r="AZ181">
        <f>'Stress Testing Data'!Q179/'Stress Testing Data'!Q174-1</f>
        <v>-6.5562707108933749E-3</v>
      </c>
      <c r="BA181">
        <f>'Stress Testing Data'!R179/'Stress Testing Data'!R174-1</f>
        <v>-9.2229954868242592E-3</v>
      </c>
      <c r="BB181">
        <f>'Stress Testing Data'!S179/'Stress Testing Data'!S174-1</f>
        <v>1.8209858716788929E-3</v>
      </c>
      <c r="BC181">
        <f>'Stress Testing Data'!T179/'Stress Testing Data'!T174-1</f>
        <v>-3.0139804138494819E-3</v>
      </c>
      <c r="BD181">
        <f>'Stress Testing Data'!U179/'Stress Testing Data'!U174-1</f>
        <v>4.8797010746479685E-3</v>
      </c>
      <c r="BE181">
        <f>'Stress Testing Data'!V179/'Stress Testing Data'!V174-1</f>
        <v>-1.1448627565598168E-2</v>
      </c>
      <c r="BF181" s="29">
        <v>39325</v>
      </c>
    </row>
    <row r="182" spans="5:58" x14ac:dyDescent="0.25">
      <c r="E182">
        <f>'Stress Testing Data'!H176/'Stress Testing Data'!H175-1</f>
        <v>1.3705044620735851E-2</v>
      </c>
      <c r="F182">
        <f>'Stress Testing Data'!I176/'Stress Testing Data'!I175-1</f>
        <v>-3.1508744853765425E-3</v>
      </c>
      <c r="G182">
        <f>'Stress Testing Data'!J176/'Stress Testing Data'!J175-1</f>
        <v>-3.029971791714603E-3</v>
      </c>
      <c r="H182">
        <f>'Stress Testing Data'!K176/'Stress Testing Data'!K175-1</f>
        <v>-2.3473062124790167E-2</v>
      </c>
      <c r="I182">
        <f>'Stress Testing Data'!L176/'Stress Testing Data'!L175-1</f>
        <v>1.0241164519075641E-2</v>
      </c>
      <c r="J182">
        <f>'Stress Testing Data'!M176/'Stress Testing Data'!M175-1</f>
        <v>-8.3509787123992041E-3</v>
      </c>
      <c r="K182">
        <f>'Stress Testing Data'!N176/'Stress Testing Data'!N175-1</f>
        <v>-7.0738763478123134E-3</v>
      </c>
      <c r="L182">
        <f>'Stress Testing Data'!O176/'Stress Testing Data'!O175-1</f>
        <v>-2.6969819300656228E-3</v>
      </c>
      <c r="M182">
        <f>'Stress Testing Data'!P176/'Stress Testing Data'!P175-1</f>
        <v>-2.4479627575544893E-2</v>
      </c>
      <c r="N182">
        <f>'Stress Testing Data'!Q176/'Stress Testing Data'!Q175-1</f>
        <v>-1.353720769635558E-2</v>
      </c>
      <c r="O182">
        <f>'Stress Testing Data'!R176/'Stress Testing Data'!R175-1</f>
        <v>-3.9301669668651007E-3</v>
      </c>
      <c r="P182">
        <f>'Stress Testing Data'!S176/'Stress Testing Data'!S175-1</f>
        <v>-1.0450488865375474E-2</v>
      </c>
      <c r="Q182">
        <f>'Stress Testing Data'!T176/'Stress Testing Data'!T175-1</f>
        <v>-1.1194843054874504E-2</v>
      </c>
      <c r="R182">
        <f>'Stress Testing Data'!U176/'Stress Testing Data'!U175-1</f>
        <v>-3.7491811387752039E-3</v>
      </c>
      <c r="S182">
        <f>'Stress Testing Data'!V176/'Stress Testing Data'!V175-1</f>
        <v>-5.2839690322493693E-3</v>
      </c>
      <c r="T182" s="29">
        <v>39322</v>
      </c>
      <c r="X182">
        <f>'Stress Testing Data'!H177/'Stress Testing Data'!H175-1</f>
        <v>5.8071911300014989E-3</v>
      </c>
      <c r="Y182">
        <f>'Stress Testing Data'!I177/'Stress Testing Data'!I175-1</f>
        <v>2.1983007762187423E-3</v>
      </c>
      <c r="Z182">
        <f>'Stress Testing Data'!J177/'Stress Testing Data'!J175-1</f>
        <v>1.3908144898142627E-3</v>
      </c>
      <c r="AA182">
        <f>'Stress Testing Data'!K177/'Stress Testing Data'!K175-1</f>
        <v>-2.0657552997916939E-3</v>
      </c>
      <c r="AB182">
        <f>'Stress Testing Data'!L177/'Stress Testing Data'!L175-1</f>
        <v>-1.1357951701888691E-2</v>
      </c>
      <c r="AC182">
        <f>'Stress Testing Data'!M177/'Stress Testing Data'!M175-1</f>
        <v>-2.3573310488628874E-2</v>
      </c>
      <c r="AD182">
        <f>'Stress Testing Data'!N177/'Stress Testing Data'!N175-1</f>
        <v>3.6415060404804134E-3</v>
      </c>
      <c r="AE182">
        <f>'Stress Testing Data'!O177/'Stress Testing Data'!O175-1</f>
        <v>-1.3485366936423215E-3</v>
      </c>
      <c r="AF182">
        <f>'Stress Testing Data'!P177/'Stress Testing Data'!P175-1</f>
        <v>-3.7223305707615673E-2</v>
      </c>
      <c r="AG182">
        <f>'Stress Testing Data'!Q177/'Stress Testing Data'!Q175-1</f>
        <v>-7.3029735096641346E-3</v>
      </c>
      <c r="AH182">
        <f>'Stress Testing Data'!R177/'Stress Testing Data'!R175-1</f>
        <v>-6.0510800303581469E-4</v>
      </c>
      <c r="AI182">
        <f>'Stress Testing Data'!S177/'Stress Testing Data'!S175-1</f>
        <v>-8.8555247528286918E-3</v>
      </c>
      <c r="AJ182">
        <f>'Stress Testing Data'!T177/'Stress Testing Data'!T175-1</f>
        <v>-6.6738724341002253E-3</v>
      </c>
      <c r="AK182">
        <f>'Stress Testing Data'!U177/'Stress Testing Data'!U175-1</f>
        <v>-3.4686429192288815E-3</v>
      </c>
      <c r="AL182">
        <f>'Stress Testing Data'!V177/'Stress Testing Data'!V175-1</f>
        <v>-8.3662982989237689E-3</v>
      </c>
      <c r="AM182" s="29">
        <v>39323</v>
      </c>
      <c r="AQ182">
        <f>'Stress Testing Data'!H180/'Stress Testing Data'!H175-1</f>
        <v>3.6004649906538067E-3</v>
      </c>
      <c r="AR182">
        <f>'Stress Testing Data'!I180/'Stress Testing Data'!I175-1</f>
        <v>-1.7585707393640293E-3</v>
      </c>
      <c r="AS182">
        <f>'Stress Testing Data'!J180/'Stress Testing Data'!J175-1</f>
        <v>1.937239733002416E-3</v>
      </c>
      <c r="AT182">
        <f>'Stress Testing Data'!K180/'Stress Testing Data'!K175-1</f>
        <v>4.9086447140564982E-3</v>
      </c>
      <c r="AU182">
        <f>'Stress Testing Data'!L180/'Stress Testing Data'!L175-1</f>
        <v>1.6382841949508675E-2</v>
      </c>
      <c r="AV182">
        <f>'Stress Testing Data'!M180/'Stress Testing Data'!M175-1</f>
        <v>1.5305251588084046E-2</v>
      </c>
      <c r="AW182">
        <f>'Stress Testing Data'!N180/'Stress Testing Data'!N175-1</f>
        <v>6.5730253287827889E-3</v>
      </c>
      <c r="AX182">
        <f>'Stress Testing Data'!O180/'Stress Testing Data'!O175-1</f>
        <v>7.6416164734205427E-3</v>
      </c>
      <c r="AY182">
        <f>'Stress Testing Data'!P180/'Stress Testing Data'!P175-1</f>
        <v>-3.3167743942658645E-2</v>
      </c>
      <c r="AZ182">
        <f>'Stress Testing Data'!Q180/'Stress Testing Data'!Q175-1</f>
        <v>4.3486504539196336E-3</v>
      </c>
      <c r="BA182">
        <f>'Stress Testing Data'!R180/'Stress Testing Data'!R175-1</f>
        <v>-3.5163125937751616E-3</v>
      </c>
      <c r="BB182">
        <f>'Stress Testing Data'!S180/'Stress Testing Data'!S175-1</f>
        <v>5.2297580036262392E-3</v>
      </c>
      <c r="BC182">
        <f>'Stress Testing Data'!T180/'Stress Testing Data'!T175-1</f>
        <v>3.6598920202508545E-3</v>
      </c>
      <c r="BD182">
        <f>'Stress Testing Data'!U180/'Stress Testing Data'!U175-1</f>
        <v>9.8336817694988365E-3</v>
      </c>
      <c r="BE182">
        <f>'Stress Testing Data'!V180/'Stress Testing Data'!V175-1</f>
        <v>-4.4032795311500506E-3</v>
      </c>
      <c r="BF182" s="29">
        <v>39328</v>
      </c>
    </row>
    <row r="183" spans="5:58" x14ac:dyDescent="0.25">
      <c r="E183">
        <f>'Stress Testing Data'!H177/'Stress Testing Data'!H176-1</f>
        <v>-7.791076440474165E-3</v>
      </c>
      <c r="F183">
        <f>'Stress Testing Data'!I177/'Stress Testing Data'!I176-1</f>
        <v>5.3660831159718647E-3</v>
      </c>
      <c r="G183">
        <f>'Stress Testing Data'!J177/'Stress Testing Data'!J176-1</f>
        <v>4.4342218486483898E-3</v>
      </c>
      <c r="H183">
        <f>'Stress Testing Data'!K177/'Stress Testing Data'!K176-1</f>
        <v>2.1921880487575596E-2</v>
      </c>
      <c r="I183">
        <f>'Stress Testing Data'!L177/'Stress Testing Data'!L176-1</f>
        <v>-2.1380158500318602E-2</v>
      </c>
      <c r="J183">
        <f>'Stress Testing Data'!M177/'Stress Testing Data'!M176-1</f>
        <v>-1.5350523672644112E-2</v>
      </c>
      <c r="K183">
        <f>'Stress Testing Data'!N177/'Stress Testing Data'!N176-1</f>
        <v>1.0791721693129919E-2</v>
      </c>
      <c r="L183">
        <f>'Stress Testing Data'!O177/'Stress Testing Data'!O176-1</f>
        <v>1.3520918035854201E-3</v>
      </c>
      <c r="M183">
        <f>'Stress Testing Data'!P177/'Stress Testing Data'!P176-1</f>
        <v>-1.3063466937547341E-2</v>
      </c>
      <c r="N183">
        <f>'Stress Testing Data'!Q177/'Stress Testing Data'!Q176-1</f>
        <v>6.3197864484405564E-3</v>
      </c>
      <c r="O183">
        <f>'Stress Testing Data'!R177/'Stress Testing Data'!R176-1</f>
        <v>3.3381785629469363E-3</v>
      </c>
      <c r="P183">
        <f>'Stress Testing Data'!S177/'Stress Testing Data'!S176-1</f>
        <v>1.6118082972098602E-3</v>
      </c>
      <c r="Q183">
        <f>'Stress Testing Data'!T177/'Stress Testing Data'!T176-1</f>
        <v>4.5721551804418503E-3</v>
      </c>
      <c r="R183">
        <f>'Stress Testing Data'!U177/'Stress Testing Data'!U176-1</f>
        <v>2.8159396633387068E-4</v>
      </c>
      <c r="S183">
        <f>'Stress Testing Data'!V177/'Stress Testing Data'!V176-1</f>
        <v>-3.0987027158652092E-3</v>
      </c>
      <c r="T183" s="29">
        <v>39323</v>
      </c>
      <c r="X183">
        <f>'Stress Testing Data'!H178/'Stress Testing Data'!H176-1</f>
        <v>-1.00825695112019E-2</v>
      </c>
      <c r="Y183">
        <f>'Stress Testing Data'!I178/'Stress Testing Data'!I176-1</f>
        <v>1.5436569422238033E-3</v>
      </c>
      <c r="Z183">
        <f>'Stress Testing Data'!J178/'Stress Testing Data'!J176-1</f>
        <v>3.3380499924688944E-3</v>
      </c>
      <c r="AA183">
        <f>'Stress Testing Data'!K178/'Stress Testing Data'!K176-1</f>
        <v>1.7649214970683724E-2</v>
      </c>
      <c r="AB183">
        <f>'Stress Testing Data'!L178/'Stress Testing Data'!L176-1</f>
        <v>-1.7897015672313943E-2</v>
      </c>
      <c r="AC183">
        <f>'Stress Testing Data'!M178/'Stress Testing Data'!M176-1</f>
        <v>5.2404754007109311E-3</v>
      </c>
      <c r="AD183">
        <f>'Stress Testing Data'!N178/'Stress Testing Data'!N176-1</f>
        <v>5.2511730480429009E-3</v>
      </c>
      <c r="AE183">
        <f>'Stress Testing Data'!O178/'Stress Testing Data'!O176-1</f>
        <v>6.6852612914614085E-5</v>
      </c>
      <c r="AF183">
        <f>'Stress Testing Data'!P178/'Stress Testing Data'!P176-1</f>
        <v>-1.2730295500852917E-2</v>
      </c>
      <c r="AG183">
        <f>'Stress Testing Data'!Q178/'Stress Testing Data'!Q176-1</f>
        <v>4.5755999020626881E-3</v>
      </c>
      <c r="AH183">
        <f>'Stress Testing Data'!R178/'Stress Testing Data'!R176-1</f>
        <v>-6.1992925619130945E-3</v>
      </c>
      <c r="AI183">
        <f>'Stress Testing Data'!S178/'Stress Testing Data'!S176-1</f>
        <v>7.4250806391022994E-3</v>
      </c>
      <c r="AJ183">
        <f>'Stress Testing Data'!T178/'Stress Testing Data'!T176-1</f>
        <v>5.8785000631733642E-3</v>
      </c>
      <c r="AK183">
        <f>'Stress Testing Data'!U178/'Stress Testing Data'!U176-1</f>
        <v>2.7117905320162006E-3</v>
      </c>
      <c r="AL183">
        <f>'Stress Testing Data'!V178/'Stress Testing Data'!V176-1</f>
        <v>-6.1974054317303073E-3</v>
      </c>
      <c r="AM183" s="29">
        <v>39324</v>
      </c>
      <c r="AQ183">
        <f>'Stress Testing Data'!H181/'Stress Testing Data'!H176-1</f>
        <v>-1.3978054378864568E-2</v>
      </c>
      <c r="AR183">
        <f>'Stress Testing Data'!I181/'Stress Testing Data'!I176-1</f>
        <v>7.3519991741877178E-5</v>
      </c>
      <c r="AS183">
        <f>'Stress Testing Data'!J181/'Stress Testing Data'!J176-1</f>
        <v>3.6868103489646753E-3</v>
      </c>
      <c r="AT183">
        <f>'Stress Testing Data'!K181/'Stress Testing Data'!K176-1</f>
        <v>3.9836395303758154E-2</v>
      </c>
      <c r="AU183">
        <f>'Stress Testing Data'!L181/'Stress Testing Data'!L176-1</f>
        <v>-3.0868274849208399E-3</v>
      </c>
      <c r="AV183">
        <f>'Stress Testing Data'!M181/'Stress Testing Data'!M176-1</f>
        <v>2.2873626637826883E-2</v>
      </c>
      <c r="AW183">
        <f>'Stress Testing Data'!N181/'Stress Testing Data'!N176-1</f>
        <v>2.528170769596616E-2</v>
      </c>
      <c r="AX183">
        <f>'Stress Testing Data'!O181/'Stress Testing Data'!O176-1</f>
        <v>2.3888208492115925E-2</v>
      </c>
      <c r="AY183">
        <f>'Stress Testing Data'!P181/'Stress Testing Data'!P176-1</f>
        <v>3.2225544476165657E-2</v>
      </c>
      <c r="AZ183">
        <f>'Stress Testing Data'!Q181/'Stress Testing Data'!Q176-1</f>
        <v>2.3507637670417081E-2</v>
      </c>
      <c r="BA183">
        <f>'Stress Testing Data'!R181/'Stress Testing Data'!R176-1</f>
        <v>2.5751481287745737E-3</v>
      </c>
      <c r="BB183">
        <f>'Stress Testing Data'!S181/'Stress Testing Data'!S176-1</f>
        <v>1.7391129652629456E-2</v>
      </c>
      <c r="BC183">
        <f>'Stress Testing Data'!T181/'Stress Testing Data'!T176-1</f>
        <v>1.850643138408703E-2</v>
      </c>
      <c r="BD183">
        <f>'Stress Testing Data'!U181/'Stress Testing Data'!U176-1</f>
        <v>1.6401004858511925E-2</v>
      </c>
      <c r="BE183">
        <f>'Stress Testing Data'!V181/'Stress Testing Data'!V176-1</f>
        <v>1.7706510805015618E-3</v>
      </c>
      <c r="BF183" s="29">
        <v>39329</v>
      </c>
    </row>
    <row r="184" spans="5:58" x14ac:dyDescent="0.25">
      <c r="E184">
        <f>'Stress Testing Data'!H178/'Stress Testing Data'!H177-1</f>
        <v>-2.3094864562465123E-3</v>
      </c>
      <c r="F184">
        <f>'Stress Testing Data'!I178/'Stress Testing Data'!I177-1</f>
        <v>-3.8020241959038081E-3</v>
      </c>
      <c r="G184">
        <f>'Stress Testing Data'!J178/'Stress Testing Data'!J177-1</f>
        <v>-1.091332645120402E-3</v>
      </c>
      <c r="H184">
        <f>'Stress Testing Data'!K178/'Stress Testing Data'!K177-1</f>
        <v>-4.1810099171704085E-3</v>
      </c>
      <c r="I184">
        <f>'Stress Testing Data'!L178/'Stress Testing Data'!L177-1</f>
        <v>3.559239942107606E-3</v>
      </c>
      <c r="J184">
        <f>'Stress Testing Data'!M178/'Stress Testing Data'!M177-1</f>
        <v>2.0912009368204032E-2</v>
      </c>
      <c r="K184">
        <f>'Stress Testing Data'!N178/'Stress Testing Data'!N177-1</f>
        <v>-5.4813949562293462E-3</v>
      </c>
      <c r="L184">
        <f>'Stress Testing Data'!O178/'Stress Testing Data'!O177-1</f>
        <v>-1.2835037757357171E-3</v>
      </c>
      <c r="M184">
        <f>'Stress Testing Data'!P178/'Stress Testing Data'!P177-1</f>
        <v>3.3758142041873107E-4</v>
      </c>
      <c r="N184">
        <f>'Stress Testing Data'!Q178/'Stress Testing Data'!Q177-1</f>
        <v>-1.7332328846813017E-3</v>
      </c>
      <c r="O184">
        <f>'Stress Testing Data'!R178/'Stress Testing Data'!R177-1</f>
        <v>-9.5057392698045806E-3</v>
      </c>
      <c r="P184">
        <f>'Stress Testing Data'!S178/'Stress Testing Data'!S177-1</f>
        <v>5.8039175394459797E-3</v>
      </c>
      <c r="Q184">
        <f>'Stress Testing Data'!T178/'Stress Testing Data'!T177-1</f>
        <v>1.3003992555387089E-3</v>
      </c>
      <c r="R184">
        <f>'Stress Testing Data'!U178/'Stress Testing Data'!U177-1</f>
        <v>2.4295124296411785E-3</v>
      </c>
      <c r="S184">
        <f>'Stress Testing Data'!V178/'Stress Testing Data'!V177-1</f>
        <v>-3.108334520485645E-3</v>
      </c>
      <c r="T184" s="29">
        <v>39324</v>
      </c>
      <c r="X184">
        <f>'Stress Testing Data'!H179/'Stress Testing Data'!H177-1</f>
        <v>-3.0022786216081787E-3</v>
      </c>
      <c r="Y184">
        <f>'Stress Testing Data'!I179/'Stress Testing Data'!I177-1</f>
        <v>-3.4363862806379153E-3</v>
      </c>
      <c r="Z184">
        <f>'Stress Testing Data'!J179/'Stress Testing Data'!J177-1</f>
        <v>2.7283316128001722E-4</v>
      </c>
      <c r="AA184">
        <f>'Stress Testing Data'!K179/'Stress Testing Data'!K177-1</f>
        <v>6.9888372414190769E-3</v>
      </c>
      <c r="AB184">
        <f>'Stress Testing Data'!L179/'Stress Testing Data'!L177-1</f>
        <v>2.9766339822220544E-2</v>
      </c>
      <c r="AC184">
        <f>'Stress Testing Data'!M179/'Stress Testing Data'!M177-1</f>
        <v>4.2917985670581027E-2</v>
      </c>
      <c r="AD184">
        <f>'Stress Testing Data'!N179/'Stress Testing Data'!N177-1</f>
        <v>3.0511321139221614E-3</v>
      </c>
      <c r="AE184">
        <f>'Stress Testing Data'!O179/'Stress Testing Data'!O177-1</f>
        <v>1.0118387311161658E-2</v>
      </c>
      <c r="AF184">
        <f>'Stress Testing Data'!P179/'Stress Testing Data'!P177-1</f>
        <v>4.2123597185095285E-3</v>
      </c>
      <c r="AG184">
        <f>'Stress Testing Data'!Q179/'Stress Testing Data'!Q177-1</f>
        <v>1.1737341457320527E-2</v>
      </c>
      <c r="AH184">
        <f>'Stress Testing Data'!R179/'Stress Testing Data'!R177-1</f>
        <v>-2.9129672505353588E-3</v>
      </c>
      <c r="AI184">
        <f>'Stress Testing Data'!S179/'Stress Testing Data'!S177-1</f>
        <v>1.176369096203711E-2</v>
      </c>
      <c r="AJ184">
        <f>'Stress Testing Data'!T179/'Stress Testing Data'!T177-1</f>
        <v>3.6844817816472641E-3</v>
      </c>
      <c r="AK184">
        <f>'Stress Testing Data'!U179/'Stress Testing Data'!U177-1</f>
        <v>8.5849192232632099E-3</v>
      </c>
      <c r="AL184">
        <f>'Stress Testing Data'!V179/'Stress Testing Data'!V177-1</f>
        <v>-3.108334520485645E-3</v>
      </c>
      <c r="AM184" s="29">
        <v>39325</v>
      </c>
      <c r="AQ184">
        <f>'Stress Testing Data'!H182/'Stress Testing Data'!H177-1</f>
        <v>3.1177798301766924E-3</v>
      </c>
      <c r="AR184">
        <f>'Stress Testing Data'!I182/'Stress Testing Data'!I177-1</f>
        <v>-2.2666064330134628E-3</v>
      </c>
      <c r="AS184">
        <f>'Stress Testing Data'!J182/'Stress Testing Data'!J177-1</f>
        <v>2.1328764905448327E-3</v>
      </c>
      <c r="AT184">
        <f>'Stress Testing Data'!K182/'Stress Testing Data'!K177-1</f>
        <v>5.8274780291618367E-3</v>
      </c>
      <c r="AU184">
        <f>'Stress Testing Data'!L182/'Stress Testing Data'!L177-1</f>
        <v>9.7067282144680522E-3</v>
      </c>
      <c r="AV184">
        <f>'Stress Testing Data'!M182/'Stress Testing Data'!M177-1</f>
        <v>4.7139239634628183E-2</v>
      </c>
      <c r="AW184">
        <f>'Stress Testing Data'!N182/'Stress Testing Data'!N177-1</f>
        <v>9.9952085326362461E-3</v>
      </c>
      <c r="AX184">
        <f>'Stress Testing Data'!O182/'Stress Testing Data'!O177-1</f>
        <v>2.3555934618326724E-2</v>
      </c>
      <c r="AY184">
        <f>'Stress Testing Data'!P182/'Stress Testing Data'!P177-1</f>
        <v>2.2218202502716222E-2</v>
      </c>
      <c r="AZ184">
        <f>'Stress Testing Data'!Q182/'Stress Testing Data'!Q177-1</f>
        <v>3.3842563445540819E-4</v>
      </c>
      <c r="BA184">
        <f>'Stress Testing Data'!R182/'Stress Testing Data'!R177-1</f>
        <v>-1.6444898114589601E-2</v>
      </c>
      <c r="BB184">
        <f>'Stress Testing Data'!S182/'Stress Testing Data'!S177-1</f>
        <v>1.2088194576911127E-2</v>
      </c>
      <c r="BC184">
        <f>'Stress Testing Data'!T182/'Stress Testing Data'!T177-1</f>
        <v>1.9506505561706078E-3</v>
      </c>
      <c r="BD184">
        <f>'Stress Testing Data'!U182/'Stress Testing Data'!U177-1</f>
        <v>1.2004322175887427E-2</v>
      </c>
      <c r="BE184">
        <f>'Stress Testing Data'!V182/'Stress Testing Data'!V177-1</f>
        <v>-3.9964542965568173E-3</v>
      </c>
      <c r="BF184" s="29">
        <v>39330</v>
      </c>
    </row>
    <row r="185" spans="5:58" x14ac:dyDescent="0.25">
      <c r="E185">
        <f>'Stress Testing Data'!H179/'Stress Testing Data'!H178-1</f>
        <v>-6.9439586320296787E-4</v>
      </c>
      <c r="F185">
        <f>'Stress Testing Data'!I179/'Stress Testing Data'!I178-1</f>
        <v>3.6703338507670935E-4</v>
      </c>
      <c r="G185">
        <f>'Stress Testing Data'!J179/'Stress Testing Data'!J178-1</f>
        <v>1.3656561915844634E-3</v>
      </c>
      <c r="H185">
        <f>'Stress Testing Data'!K179/'Stress Testing Data'!K178-1</f>
        <v>1.1216744478492524E-2</v>
      </c>
      <c r="I185">
        <f>'Stress Testing Data'!L179/'Stress Testing Data'!L178-1</f>
        <v>2.6114153342482016E-2</v>
      </c>
      <c r="J185">
        <f>'Stress Testing Data'!M179/'Stress Testing Data'!M178-1</f>
        <v>2.1555213476228241E-2</v>
      </c>
      <c r="K185">
        <f>'Stress Testing Data'!N179/'Stress Testing Data'!N178-1</f>
        <v>8.5795549996534604E-3</v>
      </c>
      <c r="L185">
        <f>'Stress Testing Data'!O179/'Stress Testing Data'!O178-1</f>
        <v>1.1416544264566841E-2</v>
      </c>
      <c r="M185">
        <f>'Stress Testing Data'!P179/'Stress Testing Data'!P178-1</f>
        <v>3.8734706863545743E-3</v>
      </c>
      <c r="N185">
        <f>'Stress Testing Data'!Q179/'Stress Testing Data'!Q178-1</f>
        <v>1.3493962521588854E-2</v>
      </c>
      <c r="O185">
        <f>'Stress Testing Data'!R179/'Stress Testing Data'!R178-1</f>
        <v>6.6560426250314997E-3</v>
      </c>
      <c r="P185">
        <f>'Stress Testing Data'!S179/'Stress Testing Data'!S178-1</f>
        <v>5.9253829883372244E-3</v>
      </c>
      <c r="Q185">
        <f>'Stress Testing Data'!T179/'Stress Testing Data'!T178-1</f>
        <v>2.3809862933052983E-3</v>
      </c>
      <c r="R185">
        <f>'Stress Testing Data'!U179/'Stress Testing Data'!U178-1</f>
        <v>6.1404884007285609E-3</v>
      </c>
      <c r="S185">
        <f>'Stress Testing Data'!V179/'Stress Testing Data'!V178-1</f>
        <v>0</v>
      </c>
      <c r="T185" s="29">
        <v>39325</v>
      </c>
      <c r="X185">
        <f>'Stress Testing Data'!H180/'Stress Testing Data'!H178-1</f>
        <v>1.1576857452344491E-4</v>
      </c>
      <c r="Y185">
        <f>'Stress Testing Data'!I180/'Stress Testing Data'!I178-1</f>
        <v>-1.4672586097108642E-4</v>
      </c>
      <c r="Z185">
        <f>'Stress Testing Data'!J180/'Stress Testing Data'!J178-1</f>
        <v>1.6387874299013117E-3</v>
      </c>
      <c r="AA185">
        <f>'Stress Testing Data'!K180/'Stress Testing Data'!K178-1</f>
        <v>1.1216744478492524E-2</v>
      </c>
      <c r="AB185">
        <f>'Stress Testing Data'!L180/'Stress Testing Data'!L178-1</f>
        <v>2.4413359061584705E-2</v>
      </c>
      <c r="AC185">
        <f>'Stress Testing Data'!M180/'Stress Testing Data'!M178-1</f>
        <v>1.8517928478071655E-2</v>
      </c>
      <c r="AD185">
        <f>'Stress Testing Data'!N180/'Stress Testing Data'!N178-1</f>
        <v>8.4485878788831403E-3</v>
      </c>
      <c r="AE185">
        <f>'Stress Testing Data'!O180/'Stress Testing Data'!O178-1</f>
        <v>1.0299015690882429E-2</v>
      </c>
      <c r="AF185">
        <f>'Stress Testing Data'!P180/'Stress Testing Data'!P178-1</f>
        <v>3.8734706863545743E-3</v>
      </c>
      <c r="AG185">
        <f>'Stress Testing Data'!Q180/'Stress Testing Data'!Q178-1</f>
        <v>1.3493962521588854E-2</v>
      </c>
      <c r="AH185">
        <f>'Stress Testing Data'!R180/'Stress Testing Data'!R178-1</f>
        <v>6.6560426250314997E-3</v>
      </c>
      <c r="AI185">
        <f>'Stress Testing Data'!S180/'Stress Testing Data'!S178-1</f>
        <v>8.3586990285355878E-3</v>
      </c>
      <c r="AJ185">
        <f>'Stress Testing Data'!T180/'Stress Testing Data'!T178-1</f>
        <v>9.0909728943870949E-3</v>
      </c>
      <c r="AK185">
        <f>'Stress Testing Data'!U180/'Stress Testing Data'!U178-1</f>
        <v>1.089265004852269E-2</v>
      </c>
      <c r="AL185">
        <f>'Stress Testing Data'!V180/'Stress Testing Data'!V178-1</f>
        <v>7.1269417360662057E-3</v>
      </c>
      <c r="AM185" s="29">
        <v>39328</v>
      </c>
      <c r="AQ185">
        <f>'Stress Testing Data'!H183/'Stress Testing Data'!H178-1</f>
        <v>3.4723026919212252E-3</v>
      </c>
      <c r="AR185">
        <f>'Stress Testing Data'!I183/'Stress Testing Data'!I178-1</f>
        <v>4.8440532454763208E-3</v>
      </c>
      <c r="AS185">
        <f>'Stress Testing Data'!J183/'Stress Testing Data'!J178-1</f>
        <v>4.6181318652045444E-3</v>
      </c>
      <c r="AT185">
        <f>'Stress Testing Data'!K183/'Stress Testing Data'!K178-1</f>
        <v>1.4345129091925202E-2</v>
      </c>
      <c r="AU185">
        <f>'Stress Testing Data'!L183/'Stress Testing Data'!L178-1</f>
        <v>1.131898475057791E-2</v>
      </c>
      <c r="AV185">
        <f>'Stress Testing Data'!M183/'Stress Testing Data'!M178-1</f>
        <v>2.5679785373733388E-2</v>
      </c>
      <c r="AW185">
        <f>'Stress Testing Data'!N183/'Stress Testing Data'!N178-1</f>
        <v>2.3534857525461916E-2</v>
      </c>
      <c r="AX185">
        <f>'Stress Testing Data'!O183/'Stress Testing Data'!O178-1</f>
        <v>4.5845447458000788E-2</v>
      </c>
      <c r="AY185">
        <f>'Stress Testing Data'!P183/'Stress Testing Data'!P178-1</f>
        <v>4.8101304743086715E-3</v>
      </c>
      <c r="AZ185">
        <f>'Stress Testing Data'!Q183/'Stress Testing Data'!Q178-1</f>
        <v>7.7224644711288981E-3</v>
      </c>
      <c r="BA185">
        <f>'Stress Testing Data'!R183/'Stress Testing Data'!R178-1</f>
        <v>-6.1420469511618281E-3</v>
      </c>
      <c r="BB185">
        <f>'Stress Testing Data'!S183/'Stress Testing Data'!S178-1</f>
        <v>4.9844519488750905E-4</v>
      </c>
      <c r="BC185">
        <f>'Stress Testing Data'!T183/'Stress Testing Data'!T178-1</f>
        <v>-2.597420826967789E-3</v>
      </c>
      <c r="BD185">
        <f>'Stress Testing Data'!U183/'Stress Testing Data'!U178-1</f>
        <v>1.0919742645842057E-2</v>
      </c>
      <c r="BE185">
        <f>'Stress Testing Data'!V183/'Stress Testing Data'!V178-1</f>
        <v>-4.4543598250030847E-3</v>
      </c>
      <c r="BF185" s="29">
        <v>39331</v>
      </c>
    </row>
    <row r="186" spans="5:58" x14ac:dyDescent="0.25">
      <c r="E186">
        <f>'Stress Testing Data'!H180/'Stress Testing Data'!H179-1</f>
        <v>8.1072740348142602E-4</v>
      </c>
      <c r="F186">
        <f>'Stress Testing Data'!I180/'Stress Testing Data'!I179-1</f>
        <v>-5.1357074843749739E-4</v>
      </c>
      <c r="G186">
        <f>'Stress Testing Data'!J180/'Stress Testing Data'!J179-1</f>
        <v>2.7275874364973696E-4</v>
      </c>
      <c r="H186">
        <f>'Stress Testing Data'!K180/'Stress Testing Data'!K179-1</f>
        <v>0</v>
      </c>
      <c r="I186">
        <f>'Stress Testing Data'!L180/'Stress Testing Data'!L179-1</f>
        <v>-1.6575098154107959E-3</v>
      </c>
      <c r="J186">
        <f>'Stress Testing Data'!M180/'Stress Testing Data'!M179-1</f>
        <v>-2.9731970999602453E-3</v>
      </c>
      <c r="K186">
        <f>'Stress Testing Data'!N180/'Stress Testing Data'!N179-1</f>
        <v>-1.2985303947621318E-4</v>
      </c>
      <c r="L186">
        <f>'Stress Testing Data'!O180/'Stress Testing Data'!O179-1</f>
        <v>-1.1049142710009008E-3</v>
      </c>
      <c r="M186">
        <f>'Stress Testing Data'!P180/'Stress Testing Data'!P179-1</f>
        <v>0</v>
      </c>
      <c r="N186">
        <f>'Stress Testing Data'!Q180/'Stress Testing Data'!Q179-1</f>
        <v>0</v>
      </c>
      <c r="O186">
        <f>'Stress Testing Data'!R180/'Stress Testing Data'!R179-1</f>
        <v>0</v>
      </c>
      <c r="P186">
        <f>'Stress Testing Data'!S180/'Stress Testing Data'!S179-1</f>
        <v>2.4189826416047833E-3</v>
      </c>
      <c r="Q186">
        <f>'Stress Testing Data'!T180/'Stress Testing Data'!T179-1</f>
        <v>6.6940481641564187E-3</v>
      </c>
      <c r="R186">
        <f>'Stress Testing Data'!U180/'Stress Testing Data'!U179-1</f>
        <v>4.7231591438565701E-3</v>
      </c>
      <c r="S186">
        <f>'Stress Testing Data'!V180/'Stress Testing Data'!V179-1</f>
        <v>7.1269417360662057E-3</v>
      </c>
      <c r="T186" s="29">
        <v>39328</v>
      </c>
      <c r="X186">
        <f>'Stress Testing Data'!H181/'Stress Testing Data'!H179-1</f>
        <v>-3.2430174807972501E-3</v>
      </c>
      <c r="Y186">
        <f>'Stress Testing Data'!I181/'Stress Testing Data'!I179-1</f>
        <v>-1.8342312221103496E-3</v>
      </c>
      <c r="Z186">
        <f>'Stress Testing Data'!J181/'Stress Testing Data'!J179-1</f>
        <v>-1.0166677228629073E-3</v>
      </c>
      <c r="AA186">
        <f>'Stress Testing Data'!K181/'Stress Testing Data'!K179-1</f>
        <v>1.046822150297233E-2</v>
      </c>
      <c r="AB186">
        <f>'Stress Testing Data'!L181/'Stress Testing Data'!L179-1</f>
        <v>-1.0753264393364992E-2</v>
      </c>
      <c r="AC186">
        <f>'Stress Testing Data'!M181/'Stress Testing Data'!M179-1</f>
        <v>-3.9292899238990708E-3</v>
      </c>
      <c r="AD186">
        <f>'Stress Testing Data'!N181/'Stress Testing Data'!N179-1</f>
        <v>1.1249826789989203E-2</v>
      </c>
      <c r="AE186">
        <f>'Stress Testing Data'!O181/'Stress Testing Data'!O179-1</f>
        <v>1.2263215656835635E-2</v>
      </c>
      <c r="AF186">
        <f>'Stress Testing Data'!P181/'Stress Testing Data'!P179-1</f>
        <v>4.1501295870815413E-2</v>
      </c>
      <c r="AG186">
        <f>'Stress Testing Data'!Q181/'Stress Testing Data'!Q179-1</f>
        <v>5.2805883137791998E-3</v>
      </c>
      <c r="AH186">
        <f>'Stress Testing Data'!R181/'Stress Testing Data'!R179-1</f>
        <v>2.1587638822000432E-3</v>
      </c>
      <c r="AI186">
        <f>'Stress Testing Data'!S181/'Stress Testing Data'!S179-1</f>
        <v>3.9438439187762242E-3</v>
      </c>
      <c r="AJ186">
        <f>'Stress Testing Data'!T181/'Stress Testing Data'!T179-1</f>
        <v>1.0148980978099909E-2</v>
      </c>
      <c r="AK186">
        <f>'Stress Testing Data'!U181/'Stress Testing Data'!U179-1</f>
        <v>7.4658600127563979E-3</v>
      </c>
      <c r="AL186">
        <f>'Stress Testing Data'!V181/'Stress Testing Data'!V179-1</f>
        <v>8.0177457331891411E-3</v>
      </c>
      <c r="AM186" s="29">
        <v>39329</v>
      </c>
      <c r="AQ186">
        <f>'Stress Testing Data'!H184/'Stress Testing Data'!H179-1</f>
        <v>2.1658589056021471E-2</v>
      </c>
      <c r="AR186">
        <f>'Stress Testing Data'!I184/'Stress Testing Data'!I179-1</f>
        <v>1.0198035224551205E-2</v>
      </c>
      <c r="AS186">
        <f>'Stress Testing Data'!J184/'Stress Testing Data'!J179-1</f>
        <v>5.5788444203987986E-3</v>
      </c>
      <c r="AT186">
        <f>'Stress Testing Data'!K184/'Stress Testing Data'!K179-1</f>
        <v>-1.386708291214378E-2</v>
      </c>
      <c r="AU186">
        <f>'Stress Testing Data'!L184/'Stress Testing Data'!L179-1</f>
        <v>-5.5695831203222967E-3</v>
      </c>
      <c r="AV186">
        <f>'Stress Testing Data'!M184/'Stress Testing Data'!M179-1</f>
        <v>1.2718010711065819E-3</v>
      </c>
      <c r="AW186">
        <f>'Stress Testing Data'!N184/'Stress Testing Data'!N179-1</f>
        <v>2.1919781323995524E-2</v>
      </c>
      <c r="AX186">
        <f>'Stress Testing Data'!O184/'Stress Testing Data'!O179-1</f>
        <v>4.2060723593278837E-2</v>
      </c>
      <c r="AY186">
        <f>'Stress Testing Data'!P184/'Stress Testing Data'!P179-1</f>
        <v>2.6143207381817968E-2</v>
      </c>
      <c r="AZ186">
        <f>'Stress Testing Data'!Q184/'Stress Testing Data'!Q179-1</f>
        <v>-3.9960539380208604E-2</v>
      </c>
      <c r="BA186">
        <f>'Stress Testing Data'!R184/'Stress Testing Data'!R179-1</f>
        <v>-4.1790592084453682E-2</v>
      </c>
      <c r="BB186">
        <f>'Stress Testing Data'!S184/'Stress Testing Data'!S179-1</f>
        <v>-1.788647308669411E-2</v>
      </c>
      <c r="BC186">
        <f>'Stress Testing Data'!T184/'Stress Testing Data'!T179-1</f>
        <v>-2.1161746642859525E-2</v>
      </c>
      <c r="BD186">
        <f>'Stress Testing Data'!U184/'Stress Testing Data'!U179-1</f>
        <v>-6.1550026543109038E-3</v>
      </c>
      <c r="BE186">
        <f>'Stress Testing Data'!V184/'Stress Testing Data'!V179-1</f>
        <v>-1.7371994821527403E-2</v>
      </c>
      <c r="BF186" s="29">
        <v>39332</v>
      </c>
    </row>
    <row r="187" spans="5:58" x14ac:dyDescent="0.25">
      <c r="E187">
        <f>'Stress Testing Data'!H181/'Stress Testing Data'!H180-1</f>
        <v>-4.0504610644971351E-3</v>
      </c>
      <c r="F187">
        <f>'Stress Testing Data'!I181/'Stress Testing Data'!I180-1</f>
        <v>-1.321339074770389E-3</v>
      </c>
      <c r="G187">
        <f>'Stress Testing Data'!J181/'Stress Testing Data'!J180-1</f>
        <v>-1.2890748600734581E-3</v>
      </c>
      <c r="H187">
        <f>'Stress Testing Data'!K181/'Stress Testing Data'!K180-1</f>
        <v>1.046822150297233E-2</v>
      </c>
      <c r="I187">
        <f>'Stress Testing Data'!L181/'Stress Testing Data'!L180-1</f>
        <v>-9.1108559110535392E-3</v>
      </c>
      <c r="J187">
        <f>'Stress Testing Data'!M181/'Stress Testing Data'!M180-1</f>
        <v>-9.5894395331985738E-4</v>
      </c>
      <c r="K187">
        <f>'Stress Testing Data'!N181/'Stress Testing Data'!N180-1</f>
        <v>1.1381157707386569E-2</v>
      </c>
      <c r="L187">
        <f>'Stress Testing Data'!O181/'Stress Testing Data'!O180-1</f>
        <v>1.3382916903710962E-2</v>
      </c>
      <c r="M187">
        <f>'Stress Testing Data'!P181/'Stress Testing Data'!P180-1</f>
        <v>4.1501295870815413E-2</v>
      </c>
      <c r="N187">
        <f>'Stress Testing Data'!Q181/'Stress Testing Data'!Q180-1</f>
        <v>5.2805883137791998E-3</v>
      </c>
      <c r="O187">
        <f>'Stress Testing Data'!R181/'Stress Testing Data'!R180-1</f>
        <v>2.1587638822000432E-3</v>
      </c>
      <c r="P187">
        <f>'Stress Testing Data'!S181/'Stress Testing Data'!S180-1</f>
        <v>1.5211815653701777E-3</v>
      </c>
      <c r="Q187">
        <f>'Stress Testing Data'!T181/'Stress Testing Data'!T180-1</f>
        <v>3.4319591143348038E-3</v>
      </c>
      <c r="R187">
        <f>'Stress Testing Data'!U181/'Stress Testing Data'!U180-1</f>
        <v>2.7298075533930266E-3</v>
      </c>
      <c r="S187">
        <f>'Stress Testing Data'!V181/'Stress Testing Data'!V180-1</f>
        <v>8.8450021562058723E-4</v>
      </c>
      <c r="T187" s="29">
        <v>39329</v>
      </c>
      <c r="X187">
        <f>'Stress Testing Data'!H182/'Stress Testing Data'!H180-1</f>
        <v>5.3234446368548571E-3</v>
      </c>
      <c r="Y187">
        <f>'Stress Testing Data'!I182/'Stress Testing Data'!I180-1</f>
        <v>1.6882513092413287E-3</v>
      </c>
      <c r="Z187">
        <f>'Stress Testing Data'!J182/'Stress Testing Data'!J180-1</f>
        <v>1.5863445531858478E-3</v>
      </c>
      <c r="AA187">
        <f>'Stress Testing Data'!K182/'Stress Testing Data'!K180-1</f>
        <v>-1.1532989933022986E-3</v>
      </c>
      <c r="AB187">
        <f>'Stress Testing Data'!L182/'Stress Testing Data'!L180-1</f>
        <v>-1.7851849950920373E-2</v>
      </c>
      <c r="AC187">
        <f>'Stress Testing Data'!M182/'Stress Testing Data'!M180-1</f>
        <v>7.0416750180573029E-3</v>
      </c>
      <c r="AD187">
        <f>'Stress Testing Data'!N182/'Stress Testing Data'!N180-1</f>
        <v>7.0537225595352915E-3</v>
      </c>
      <c r="AE187">
        <f>'Stress Testing Data'!O182/'Stress Testing Data'!O180-1</f>
        <v>1.4423794304908366E-2</v>
      </c>
      <c r="AF187">
        <f>'Stress Testing Data'!P182/'Stress Testing Data'!P180-1</f>
        <v>1.7930313852394519E-2</v>
      </c>
      <c r="AG187">
        <f>'Stress Testing Data'!Q182/'Stress Testing Data'!Q180-1</f>
        <v>-1.1266675011170291E-2</v>
      </c>
      <c r="AH187">
        <f>'Stress Testing Data'!R182/'Stress Testing Data'!R180-1</f>
        <v>-1.3571464094503383E-2</v>
      </c>
      <c r="AI187">
        <f>'Stress Testing Data'!S182/'Stress Testing Data'!S180-1</f>
        <v>-2.0931886159195612E-3</v>
      </c>
      <c r="AJ187">
        <f>'Stress Testing Data'!T182/'Stress Testing Data'!T180-1</f>
        <v>-8.3655154080686245E-3</v>
      </c>
      <c r="AK187">
        <f>'Stress Testing Data'!U182/'Stress Testing Data'!U180-1</f>
        <v>-1.3265958980577253E-3</v>
      </c>
      <c r="AL187">
        <f>'Stress Testing Data'!V182/'Stress Testing Data'!V180-1</f>
        <v>-7.961092450982532E-3</v>
      </c>
      <c r="AM187" s="29">
        <v>39330</v>
      </c>
      <c r="AQ187">
        <f>'Stress Testing Data'!H185/'Stress Testing Data'!H180-1</f>
        <v>1.9210724318060368E-2</v>
      </c>
      <c r="AR187">
        <f>'Stress Testing Data'!I185/'Stress Testing Data'!I180-1</f>
        <v>1.3139535768954991E-2</v>
      </c>
      <c r="AS187">
        <f>'Stress Testing Data'!J185/'Stress Testing Data'!J180-1</f>
        <v>5.2549953423808304E-3</v>
      </c>
      <c r="AT187">
        <f>'Stress Testing Data'!K185/'Stress Testing Data'!K180-1</f>
        <v>-1.5122245883742891E-2</v>
      </c>
      <c r="AU187">
        <f>'Stress Testing Data'!L185/'Stress Testing Data'!L180-1</f>
        <v>-2.5896746626975164E-2</v>
      </c>
      <c r="AV187">
        <f>'Stress Testing Data'!M185/'Stress Testing Data'!M180-1</f>
        <v>5.8840488942812907E-3</v>
      </c>
      <c r="AW187">
        <f>'Stress Testing Data'!N185/'Stress Testing Data'!N180-1</f>
        <v>2.8271000137714442E-2</v>
      </c>
      <c r="AX187">
        <f>'Stress Testing Data'!O185/'Stress Testing Data'!O180-1</f>
        <v>4.5947911837284749E-2</v>
      </c>
      <c r="AY187">
        <f>'Stress Testing Data'!P185/'Stress Testing Data'!P180-1</f>
        <v>2.3192609217561166E-2</v>
      </c>
      <c r="AZ187">
        <f>'Stress Testing Data'!Q185/'Stress Testing Data'!Q180-1</f>
        <v>-3.9673986372687375E-2</v>
      </c>
      <c r="BA187">
        <f>'Stress Testing Data'!R185/'Stress Testing Data'!R180-1</f>
        <v>-5.0656670988619146E-2</v>
      </c>
      <c r="BB187">
        <f>'Stress Testing Data'!S185/'Stress Testing Data'!S180-1</f>
        <v>-2.486147066857014E-2</v>
      </c>
      <c r="BC187">
        <f>'Stress Testing Data'!T185/'Stress Testing Data'!T180-1</f>
        <v>-4.0111597483175387E-2</v>
      </c>
      <c r="BD187">
        <f>'Stress Testing Data'!U185/'Stress Testing Data'!U180-1</f>
        <v>-1.2091258275726768E-2</v>
      </c>
      <c r="BE187">
        <f>'Stress Testing Data'!V185/'Stress Testing Data'!V180-1</f>
        <v>-3.3171162306675384E-2</v>
      </c>
      <c r="BF187" s="29">
        <v>39335</v>
      </c>
    </row>
    <row r="188" spans="5:58" x14ac:dyDescent="0.25">
      <c r="E188">
        <f>'Stress Testing Data'!H182/'Stress Testing Data'!H181-1</f>
        <v>9.4120287573715711E-3</v>
      </c>
      <c r="F188">
        <f>'Stress Testing Data'!I182/'Stress Testing Data'!I181-1</f>
        <v>3.0135723348925225E-3</v>
      </c>
      <c r="G188">
        <f>'Stress Testing Data'!J182/'Stress Testing Data'!J181-1</f>
        <v>2.8791308284290551E-3</v>
      </c>
      <c r="H188">
        <f>'Stress Testing Data'!K182/'Stress Testing Data'!K181-1</f>
        <v>-1.1501124180816724E-2</v>
      </c>
      <c r="I188">
        <f>'Stress Testing Data'!L182/'Stress Testing Data'!L181-1</f>
        <v>-8.8213642181976804E-3</v>
      </c>
      <c r="J188">
        <f>'Stress Testing Data'!M182/'Stress Testing Data'!M181-1</f>
        <v>8.0082984807816615E-3</v>
      </c>
      <c r="K188">
        <f>'Stress Testing Data'!N182/'Stress Testing Data'!N181-1</f>
        <v>-4.2787381541304903E-3</v>
      </c>
      <c r="L188">
        <f>'Stress Testing Data'!O182/'Stress Testing Data'!O181-1</f>
        <v>1.0271313871934584E-3</v>
      </c>
      <c r="M188">
        <f>'Stress Testing Data'!P182/'Stress Testing Data'!P181-1</f>
        <v>-2.2631735660696317E-2</v>
      </c>
      <c r="N188">
        <f>'Stress Testing Data'!Q182/'Stress Testing Data'!Q181-1</f>
        <v>-1.6460343029904956E-2</v>
      </c>
      <c r="O188">
        <f>'Stress Testing Data'!R182/'Stress Testing Data'!R181-1</f>
        <v>-1.5696343277752822E-2</v>
      </c>
      <c r="P188">
        <f>'Stress Testing Data'!S182/'Stress Testing Data'!S181-1</f>
        <v>-3.6088804189247092E-3</v>
      </c>
      <c r="Q188">
        <f>'Stress Testing Data'!T182/'Stress Testing Data'!T181-1</f>
        <v>-1.1757124551640019E-2</v>
      </c>
      <c r="R188">
        <f>'Stress Testing Data'!U182/'Stress Testing Data'!U181-1</f>
        <v>-4.0453603960853846E-3</v>
      </c>
      <c r="S188">
        <f>'Stress Testing Data'!V182/'Stress Testing Data'!V181-1</f>
        <v>-8.837775652133284E-3</v>
      </c>
      <c r="T188" s="29">
        <v>39330</v>
      </c>
      <c r="X188">
        <f>'Stress Testing Data'!H183/'Stress Testing Data'!H181-1</f>
        <v>7.436728826262895E-3</v>
      </c>
      <c r="Y188">
        <f>'Stress Testing Data'!I183/'Stress Testing Data'!I181-1</f>
        <v>6.3212030175854306E-3</v>
      </c>
      <c r="Z188">
        <f>'Stress Testing Data'!J183/'Stress Testing Data'!J181-1</f>
        <v>4.2690478937916776E-3</v>
      </c>
      <c r="AA188">
        <f>'Stress Testing Data'!K183/'Stress Testing Data'!K181-1</f>
        <v>-7.2981394076006012E-3</v>
      </c>
      <c r="AB188">
        <f>'Stress Testing Data'!L183/'Stress Testing Data'!L181-1</f>
        <v>-3.7052168494995374E-3</v>
      </c>
      <c r="AC188">
        <f>'Stress Testing Data'!M183/'Stress Testing Data'!M181-1</f>
        <v>7.9982592249008277E-3</v>
      </c>
      <c r="AD188">
        <f>'Stress Testing Data'!N183/'Stress Testing Data'!N181-1</f>
        <v>3.5384504179039045E-3</v>
      </c>
      <c r="AE188">
        <f>'Stress Testing Data'!O183/'Stress Testing Data'!O181-1</f>
        <v>2.1513243617867106E-2</v>
      </c>
      <c r="AF188">
        <f>'Stress Testing Data'!P183/'Stress Testing Data'!P181-1</f>
        <v>-3.895170401489112E-2</v>
      </c>
      <c r="AG188">
        <f>'Stress Testing Data'!Q183/'Stress Testing Data'!Q181-1</f>
        <v>-1.091759160193595E-2</v>
      </c>
      <c r="AH188">
        <f>'Stress Testing Data'!R183/'Stress Testing Data'!R181-1</f>
        <v>-1.4840195593955774E-2</v>
      </c>
      <c r="AI188">
        <f>'Stress Testing Data'!S183/'Stress Testing Data'!S181-1</f>
        <v>-9.3021283035017444E-3</v>
      </c>
      <c r="AJ188">
        <f>'Stress Testing Data'!T183/'Stress Testing Data'!T181-1</f>
        <v>-1.4963696464504239E-2</v>
      </c>
      <c r="AK188">
        <f>'Stress Testing Data'!U183/'Stress Testing Data'!U181-1</f>
        <v>-2.6956482853103259E-3</v>
      </c>
      <c r="AL188">
        <f>'Stress Testing Data'!V183/'Stress Testing Data'!V181-1</f>
        <v>-1.2372902769802407E-2</v>
      </c>
      <c r="AM188" s="29">
        <v>39331</v>
      </c>
      <c r="AQ188">
        <f>'Stress Testing Data'!H186/'Stress Testing Data'!H181-1</f>
        <v>1.6732531641268311E-2</v>
      </c>
      <c r="AR188">
        <f>'Stress Testing Data'!I186/'Stress Testing Data'!I181-1</f>
        <v>1.7199609452661635E-2</v>
      </c>
      <c r="AS188">
        <f>'Stress Testing Data'!J186/'Stress Testing Data'!J181-1</f>
        <v>8.4389174411276802E-3</v>
      </c>
      <c r="AT188">
        <f>'Stress Testing Data'!K186/'Stress Testing Data'!K181-1</f>
        <v>-1.2038278780942657E-2</v>
      </c>
      <c r="AU188">
        <f>'Stress Testing Data'!L186/'Stress Testing Data'!L181-1</f>
        <v>-1.6404238985623487E-2</v>
      </c>
      <c r="AV188">
        <f>'Stress Testing Data'!M186/'Stress Testing Data'!M181-1</f>
        <v>3.8841562296252352E-3</v>
      </c>
      <c r="AW188">
        <f>'Stress Testing Data'!N186/'Stress Testing Data'!N181-1</f>
        <v>2.7238215049062875E-2</v>
      </c>
      <c r="AX188">
        <f>'Stress Testing Data'!O186/'Stress Testing Data'!O181-1</f>
        <v>4.4900903495865174E-2</v>
      </c>
      <c r="AY188">
        <f>'Stress Testing Data'!P186/'Stress Testing Data'!P181-1</f>
        <v>-3.2042722554172287E-2</v>
      </c>
      <c r="AZ188">
        <f>'Stress Testing Data'!Q186/'Stress Testing Data'!Q181-1</f>
        <v>-2.5516817119443758E-2</v>
      </c>
      <c r="BA188">
        <f>'Stress Testing Data'!R186/'Stress Testing Data'!R181-1</f>
        <v>-4.366434837562827E-2</v>
      </c>
      <c r="BB188">
        <f>'Stress Testing Data'!S186/'Stress Testing Data'!S181-1</f>
        <v>-2.1570064981206061E-2</v>
      </c>
      <c r="BC188">
        <f>'Stress Testing Data'!T186/'Stress Testing Data'!T181-1</f>
        <v>-3.911930072309433E-2</v>
      </c>
      <c r="BD188">
        <f>'Stress Testing Data'!U186/'Stress Testing Data'!U181-1</f>
        <v>-1.2252913097789975E-2</v>
      </c>
      <c r="BE188">
        <f>'Stress Testing Data'!V186/'Stress Testing Data'!V181-1</f>
        <v>-3.6676975452346383E-2</v>
      </c>
      <c r="BF188" s="29">
        <v>39336</v>
      </c>
    </row>
    <row r="189" spans="5:58" x14ac:dyDescent="0.25">
      <c r="E189">
        <f>'Stress Testing Data'!H183/'Stress Testing Data'!H182-1</f>
        <v>-1.9568817042334707E-3</v>
      </c>
      <c r="F189">
        <f>'Stress Testing Data'!I183/'Stress Testing Data'!I182-1</f>
        <v>3.2976928467609579E-3</v>
      </c>
      <c r="G189">
        <f>'Stress Testing Data'!J183/'Stress Testing Data'!J182-1</f>
        <v>1.3859268007843095E-3</v>
      </c>
      <c r="H189">
        <f>'Stress Testing Data'!K183/'Stress Testing Data'!K182-1</f>
        <v>4.2518862449216765E-3</v>
      </c>
      <c r="I189">
        <f>'Stress Testing Data'!L183/'Stress Testing Data'!L182-1</f>
        <v>5.1616804317646814E-3</v>
      </c>
      <c r="J189">
        <f>'Stress Testing Data'!M183/'Stress Testing Data'!M182-1</f>
        <v>-9.959497254019567E-6</v>
      </c>
      <c r="K189">
        <f>'Stress Testing Data'!N183/'Stress Testing Data'!N182-1</f>
        <v>7.8507800039770981E-3</v>
      </c>
      <c r="L189">
        <f>'Stress Testing Data'!O183/'Stress Testing Data'!O182-1</f>
        <v>2.0465091892448939E-2</v>
      </c>
      <c r="M189">
        <f>'Stress Testing Data'!P183/'Stress Testing Data'!P182-1</f>
        <v>-1.6697870137237447E-2</v>
      </c>
      <c r="N189">
        <f>'Stress Testing Data'!Q183/'Stress Testing Data'!Q182-1</f>
        <v>5.6355139202459714E-3</v>
      </c>
      <c r="O189">
        <f>'Stress Testing Data'!R183/'Stress Testing Data'!R182-1</f>
        <v>8.6980036897155166E-4</v>
      </c>
      <c r="P189">
        <f>'Stress Testing Data'!S183/'Stress Testing Data'!S182-1</f>
        <v>-5.7138685529140032E-3</v>
      </c>
      <c r="Q189">
        <f>'Stress Testing Data'!T183/'Stress Testing Data'!T182-1</f>
        <v>-3.2447204958693243E-3</v>
      </c>
      <c r="R189">
        <f>'Stress Testing Data'!U183/'Stress Testing Data'!U182-1</f>
        <v>1.3551943603693495E-3</v>
      </c>
      <c r="S189">
        <f>'Stress Testing Data'!V183/'Stress Testing Data'!V182-1</f>
        <v>-3.5666483556665574E-3</v>
      </c>
      <c r="T189" s="29">
        <v>39331</v>
      </c>
      <c r="X189">
        <f>'Stress Testing Data'!H184/'Stress Testing Data'!H182-1</f>
        <v>1.5425412445544628E-2</v>
      </c>
      <c r="Y189">
        <f>'Stress Testing Data'!I184/'Stress Testing Data'!I182-1</f>
        <v>9.0136413660968362E-3</v>
      </c>
      <c r="Z189">
        <f>'Stress Testing Data'!J184/'Stress Testing Data'!J182-1</f>
        <v>3.7124050833681199E-3</v>
      </c>
      <c r="AA189">
        <f>'Stress Testing Data'!K184/'Stress Testing Data'!K182-1</f>
        <v>-1.2728463643147281E-2</v>
      </c>
      <c r="AB189">
        <f>'Stress Testing Data'!L184/'Stress Testing Data'!L182-1</f>
        <v>1.418653751959531E-2</v>
      </c>
      <c r="AC189">
        <f>'Stress Testing Data'!M184/'Stress Testing Data'!M182-1</f>
        <v>-2.7645509242927302E-3</v>
      </c>
      <c r="AD189">
        <f>'Stress Testing Data'!N184/'Stress Testing Data'!N182-1</f>
        <v>1.489371922453353E-2</v>
      </c>
      <c r="AE189">
        <f>'Stress Testing Data'!O184/'Stress Testing Data'!O182-1</f>
        <v>2.838023990242422E-2</v>
      </c>
      <c r="AF189">
        <f>'Stress Testing Data'!P184/'Stress Testing Data'!P182-1</f>
        <v>8.0682276749786119E-3</v>
      </c>
      <c r="AG189">
        <f>'Stress Testing Data'!Q184/'Stress Testing Data'!Q182-1</f>
        <v>-2.9020832659162554E-2</v>
      </c>
      <c r="AH189">
        <f>'Stress Testing Data'!R184/'Stress Testing Data'!R182-1</f>
        <v>-2.8607371910674084E-2</v>
      </c>
      <c r="AI189">
        <f>'Stress Testing Data'!S184/'Stress Testing Data'!S182-1</f>
        <v>-1.820136598971156E-2</v>
      </c>
      <c r="AJ189">
        <f>'Stress Testing Data'!T184/'Stress Testing Data'!T182-1</f>
        <v>-1.9467910397112598E-2</v>
      </c>
      <c r="AK189">
        <f>'Stress Testing Data'!U184/'Stress Testing Data'!U182-1</f>
        <v>-9.5130481131167066E-3</v>
      </c>
      <c r="AL189">
        <f>'Stress Testing Data'!V184/'Stress Testing Data'!V182-1</f>
        <v>-1.6495801792210441E-2</v>
      </c>
      <c r="AM189" s="29">
        <v>39332</v>
      </c>
      <c r="AQ189">
        <f>'Stress Testing Data'!H187/'Stress Testing Data'!H182-1</f>
        <v>7.7127062227724252E-3</v>
      </c>
      <c r="AR189">
        <f>'Stress Testing Data'!I187/'Stress Testing Data'!I182-1</f>
        <v>1.8833426195329572E-2</v>
      </c>
      <c r="AS189">
        <f>'Stress Testing Data'!J187/'Stress Testing Data'!J182-1</f>
        <v>4.9497554330124593E-3</v>
      </c>
      <c r="AT189">
        <f>'Stress Testing Data'!K187/'Stress Testing Data'!K182-1</f>
        <v>-4.9581295083322985E-4</v>
      </c>
      <c r="AU189">
        <f>'Stress Testing Data'!L187/'Stress Testing Data'!L182-1</f>
        <v>-1.2741166837430762E-2</v>
      </c>
      <c r="AV189">
        <f>'Stress Testing Data'!M187/'Stress Testing Data'!M182-1</f>
        <v>1.0666463471844301E-2</v>
      </c>
      <c r="AW189">
        <f>'Stress Testing Data'!N187/'Stress Testing Data'!N182-1</f>
        <v>4.6550432222407068E-2</v>
      </c>
      <c r="AX189">
        <f>'Stress Testing Data'!O187/'Stress Testing Data'!O182-1</f>
        <v>4.192315621000553E-2</v>
      </c>
      <c r="AY189">
        <f>'Stress Testing Data'!P187/'Stress Testing Data'!P182-1</f>
        <v>3.6765146342579991E-2</v>
      </c>
      <c r="AZ189">
        <f>'Stress Testing Data'!Q187/'Stress Testing Data'!Q182-1</f>
        <v>-3.623298088556326E-3</v>
      </c>
      <c r="BA189">
        <f>'Stress Testing Data'!R187/'Stress Testing Data'!R182-1</f>
        <v>-2.1842063350444807E-2</v>
      </c>
      <c r="BB189">
        <f>'Stress Testing Data'!S187/'Stress Testing Data'!S182-1</f>
        <v>-1.3359087366475841E-2</v>
      </c>
      <c r="BC189">
        <f>'Stress Testing Data'!T187/'Stress Testing Data'!T182-1</f>
        <v>-2.0116792609570999E-2</v>
      </c>
      <c r="BD189">
        <f>'Stress Testing Data'!U187/'Stress Testing Data'!U182-1</f>
        <v>-1.5051801059252079E-2</v>
      </c>
      <c r="BE189">
        <f>'Stress Testing Data'!V187/'Stress Testing Data'!V182-1</f>
        <v>-3.3437360222725254E-2</v>
      </c>
      <c r="BF189" s="29">
        <v>39337</v>
      </c>
    </row>
    <row r="190" spans="5:58" x14ac:dyDescent="0.25">
      <c r="E190">
        <f>'Stress Testing Data'!H184/'Stress Testing Data'!H183-1</f>
        <v>1.7416375937203687E-2</v>
      </c>
      <c r="F190">
        <f>'Stress Testing Data'!I184/'Stress Testing Data'!I183-1</f>
        <v>5.6971610321534527E-3</v>
      </c>
      <c r="G190">
        <f>'Stress Testing Data'!J184/'Stress Testing Data'!J183-1</f>
        <v>2.3232584164791792E-3</v>
      </c>
      <c r="H190">
        <f>'Stress Testing Data'!K184/'Stress Testing Data'!K183-1</f>
        <v>-1.6908457052106307E-2</v>
      </c>
      <c r="I190">
        <f>'Stress Testing Data'!L184/'Stress Testing Data'!L183-1</f>
        <v>8.9785128736246111E-3</v>
      </c>
      <c r="J190">
        <f>'Stress Testing Data'!M184/'Stress Testing Data'!M183-1</f>
        <v>-2.7546188616576206E-3</v>
      </c>
      <c r="K190">
        <f>'Stress Testing Data'!N184/'Stress Testing Data'!N183-1</f>
        <v>6.9880773625323744E-3</v>
      </c>
      <c r="L190">
        <f>'Stress Testing Data'!O184/'Stress Testing Data'!O183-1</f>
        <v>7.7564123191089518E-3</v>
      </c>
      <c r="M190">
        <f>'Stress Testing Data'!P184/'Stress Testing Data'!P183-1</f>
        <v>2.5186661413692413E-2</v>
      </c>
      <c r="N190">
        <f>'Stress Testing Data'!Q184/'Stress Testing Data'!Q183-1</f>
        <v>-3.4462134739363548E-2</v>
      </c>
      <c r="O190">
        <f>'Stress Testing Data'!R184/'Stress Testing Data'!R183-1</f>
        <v>-2.9451555305973764E-2</v>
      </c>
      <c r="P190">
        <f>'Stress Testing Data'!S184/'Stress Testing Data'!S183-1</f>
        <v>-1.2559259394097411E-2</v>
      </c>
      <c r="Q190">
        <f>'Stress Testing Data'!T184/'Stress Testing Data'!T183-1</f>
        <v>-1.6276000975198213E-2</v>
      </c>
      <c r="R190">
        <f>'Stress Testing Data'!U184/'Stress Testing Data'!U183-1</f>
        <v>-1.085353382565557E-2</v>
      </c>
      <c r="S190">
        <f>'Stress Testing Data'!V184/'Stress Testing Data'!V183-1</f>
        <v>-1.2975432240608931E-2</v>
      </c>
      <c r="T190" s="29">
        <v>39332</v>
      </c>
      <c r="X190">
        <f>'Stress Testing Data'!H185/'Stress Testing Data'!H183-1</f>
        <v>1.5801546446569503E-2</v>
      </c>
      <c r="Y190">
        <f>'Stress Testing Data'!I185/'Stress Testing Data'!I183-1</f>
        <v>8.1075553231333419E-3</v>
      </c>
      <c r="Z190">
        <f>'Stress Testing Data'!J185/'Stress Testing Data'!J183-1</f>
        <v>2.2737621937480856E-3</v>
      </c>
      <c r="AA190">
        <f>'Stress Testing Data'!K185/'Stress Testing Data'!K183-1</f>
        <v>-1.815974892262251E-2</v>
      </c>
      <c r="AB190">
        <f>'Stress Testing Data'!L185/'Stress Testing Data'!L183-1</f>
        <v>-1.3284234838341291E-2</v>
      </c>
      <c r="AC190">
        <f>'Stress Testing Data'!M185/'Stress Testing Data'!M183-1</f>
        <v>-1.1395833489775686E-3</v>
      </c>
      <c r="AD190">
        <f>'Stress Testing Data'!N185/'Stress Testing Data'!N183-1</f>
        <v>1.3114922683411301E-2</v>
      </c>
      <c r="AE190">
        <f>'Stress Testing Data'!O185/'Stress Testing Data'!O183-1</f>
        <v>1.0397997487653354E-2</v>
      </c>
      <c r="AF190">
        <f>'Stress Testing Data'!P185/'Stress Testing Data'!P183-1</f>
        <v>2.2238813725935724E-2</v>
      </c>
      <c r="AG190">
        <f>'Stress Testing Data'!Q185/'Stress Testing Data'!Q183-1</f>
        <v>-3.4173940565566441E-2</v>
      </c>
      <c r="AH190">
        <f>'Stress Testing Data'!R185/'Stress Testing Data'!R183-1</f>
        <v>-3.843180432032145E-2</v>
      </c>
      <c r="AI190">
        <f>'Stress Testing Data'!S185/'Stress Testing Data'!S183-1</f>
        <v>-1.7200452902548458E-2</v>
      </c>
      <c r="AJ190">
        <f>'Stress Testing Data'!T185/'Stress Testing Data'!T183-1</f>
        <v>-2.8862826112961537E-2</v>
      </c>
      <c r="AK190">
        <f>'Stress Testing Data'!U185/'Stress Testing Data'!U183-1</f>
        <v>-1.2117734179400097E-2</v>
      </c>
      <c r="AL190">
        <f>'Stress Testing Data'!V185/'Stress Testing Data'!V183-1</f>
        <v>-2.1923926745183397E-2</v>
      </c>
      <c r="AM190" s="29">
        <v>39335</v>
      </c>
      <c r="AQ190">
        <f>'Stress Testing Data'!H188/'Stress Testing Data'!H183-1</f>
        <v>3.4599652692968164E-4</v>
      </c>
      <c r="AR190">
        <f>'Stress Testing Data'!I188/'Stress Testing Data'!I183-1</f>
        <v>1.4242946116024502E-2</v>
      </c>
      <c r="AS190">
        <f>'Stress Testing Data'!J188/'Stress Testing Data'!J183-1</f>
        <v>4.4981460129143169E-3</v>
      </c>
      <c r="AT190">
        <f>'Stress Testing Data'!K188/'Stress Testing Data'!K183-1</f>
        <v>3.6521606745945068E-3</v>
      </c>
      <c r="AU190">
        <f>'Stress Testing Data'!L188/'Stress Testing Data'!L183-1</f>
        <v>-2.5840830500797329E-2</v>
      </c>
      <c r="AV190">
        <f>'Stress Testing Data'!M188/'Stress Testing Data'!M183-1</f>
        <v>1.9932077133122172E-2</v>
      </c>
      <c r="AW190">
        <f>'Stress Testing Data'!N188/'Stress Testing Data'!N183-1</f>
        <v>3.3708276458169095E-2</v>
      </c>
      <c r="AX190">
        <f>'Stress Testing Data'!O188/'Stress Testing Data'!O183-1</f>
        <v>1.8816471995015016E-2</v>
      </c>
      <c r="AY190">
        <f>'Stress Testing Data'!P188/'Stress Testing Data'!P183-1</f>
        <v>2.6689972308069132E-2</v>
      </c>
      <c r="AZ190">
        <f>'Stress Testing Data'!Q188/'Stress Testing Data'!Q183-1</f>
        <v>-6.686973000527896E-3</v>
      </c>
      <c r="BA190">
        <f>'Stress Testing Data'!R188/'Stress Testing Data'!R183-1</f>
        <v>-6.8559385427071629E-3</v>
      </c>
      <c r="BB190">
        <f>'Stress Testing Data'!S188/'Stress Testing Data'!S183-1</f>
        <v>-4.1111665454139912E-3</v>
      </c>
      <c r="BC190">
        <f>'Stress Testing Data'!T188/'Stress Testing Data'!T183-1</f>
        <v>-1.2586721657472766E-2</v>
      </c>
      <c r="BD190">
        <f>'Stress Testing Data'!U188/'Stress Testing Data'!U183-1</f>
        <v>-1.7580692158787881E-2</v>
      </c>
      <c r="BE190">
        <f>'Stress Testing Data'!V188/'Stress Testing Data'!V183-1</f>
        <v>-2.7293091719913787E-2</v>
      </c>
      <c r="BF190" s="29">
        <v>39338</v>
      </c>
    </row>
    <row r="191" spans="5:58" x14ac:dyDescent="0.25">
      <c r="E191">
        <f>'Stress Testing Data'!H185/'Stress Testing Data'!H184-1</f>
        <v>-1.5871864546574965E-3</v>
      </c>
      <c r="F191">
        <f>'Stress Testing Data'!I185/'Stress Testing Data'!I184-1</f>
        <v>2.3967396790760542E-3</v>
      </c>
      <c r="G191">
        <f>'Stress Testing Data'!J185/'Stress Testing Data'!J184-1</f>
        <v>-4.938149675315362E-5</v>
      </c>
      <c r="H191">
        <f>'Stress Testing Data'!K185/'Stress Testing Data'!K184-1</f>
        <v>-1.2728131774627505E-3</v>
      </c>
      <c r="I191">
        <f>'Stress Testing Data'!L185/'Stress Testing Data'!L184-1</f>
        <v>-2.2064640057160689E-2</v>
      </c>
      <c r="J191">
        <f>'Stress Testing Data'!M185/'Stress Testing Data'!M184-1</f>
        <v>1.6194966085845142E-3</v>
      </c>
      <c r="K191">
        <f>'Stress Testing Data'!N185/'Stress Testing Data'!N184-1</f>
        <v>6.0843275691269127E-3</v>
      </c>
      <c r="L191">
        <f>'Stress Testing Data'!O185/'Stress Testing Data'!O184-1</f>
        <v>2.6212536444847334E-3</v>
      </c>
      <c r="M191">
        <f>'Stress Testing Data'!P185/'Stress Testing Data'!P184-1</f>
        <v>-2.8754253237083249E-3</v>
      </c>
      <c r="N191">
        <f>'Stress Testing Data'!Q185/'Stress Testing Data'!Q184-1</f>
        <v>2.9848044718505662E-4</v>
      </c>
      <c r="O191">
        <f>'Stress Testing Data'!R185/'Stress Testing Data'!R184-1</f>
        <v>-9.252757101866127E-3</v>
      </c>
      <c r="P191">
        <f>'Stress Testing Data'!S185/'Stress Testing Data'!S184-1</f>
        <v>-4.7002248515725098E-3</v>
      </c>
      <c r="Q191">
        <f>'Stress Testing Data'!T185/'Stress Testing Data'!T184-1</f>
        <v>-1.2795077837117974E-2</v>
      </c>
      <c r="R191">
        <f>'Stress Testing Data'!U185/'Stress Testing Data'!U184-1</f>
        <v>-1.2780719508951321E-3</v>
      </c>
      <c r="S191">
        <f>'Stress Testing Data'!V185/'Stress Testing Data'!V184-1</f>
        <v>-9.066131479268269E-3</v>
      </c>
      <c r="T191" s="29">
        <v>39335</v>
      </c>
      <c r="X191">
        <f>'Stress Testing Data'!H186/'Stress Testing Data'!H184-1</f>
        <v>-8.0490086181912446E-3</v>
      </c>
      <c r="Y191">
        <f>'Stress Testing Data'!I186/'Stress Testing Data'!I184-1</f>
        <v>5.0839486578413418E-3</v>
      </c>
      <c r="Z191">
        <f>'Stress Testing Data'!J186/'Stress Testing Data'!J184-1</f>
        <v>1.8246463050295425E-3</v>
      </c>
      <c r="AA191">
        <f>'Stress Testing Data'!K186/'Stress Testing Data'!K184-1</f>
        <v>1.2342155965467727E-2</v>
      </c>
      <c r="AB191">
        <f>'Stress Testing Data'!L186/'Stress Testing Data'!L184-1</f>
        <v>-2.1531442297256786E-2</v>
      </c>
      <c r="AC191">
        <f>'Stress Testing Data'!M186/'Stress Testing Data'!M184-1</f>
        <v>-1.3305046041356405E-3</v>
      </c>
      <c r="AD191">
        <f>'Stress Testing Data'!N186/'Stress Testing Data'!N184-1</f>
        <v>1.651273027963529E-2</v>
      </c>
      <c r="AE191">
        <f>'Stress Testing Data'!O186/'Stress Testing Data'!O184-1</f>
        <v>1.5022181210514907E-2</v>
      </c>
      <c r="AF191">
        <f>'Stress Testing Data'!P186/'Stress Testing Data'!P184-1</f>
        <v>-1.7555491713837412E-2</v>
      </c>
      <c r="AG191">
        <f>'Stress Testing Data'!Q186/'Stress Testing Data'!Q184-1</f>
        <v>2.0404959974886117E-2</v>
      </c>
      <c r="AH191">
        <f>'Stress Testing Data'!R186/'Stress Testing Data'!R184-1</f>
        <v>1.9906564393612491E-4</v>
      </c>
      <c r="AI191">
        <f>'Stress Testing Data'!S186/'Stress Testing Data'!S184-1</f>
        <v>1.7837352796790107E-4</v>
      </c>
      <c r="AJ191">
        <f>'Stress Testing Data'!T186/'Stress Testing Data'!T184-1</f>
        <v>-8.3829929131878922E-3</v>
      </c>
      <c r="AK191">
        <f>'Stress Testing Data'!U186/'Stress Testing Data'!U184-1</f>
        <v>1.2843763753402904E-3</v>
      </c>
      <c r="AL191">
        <f>'Stress Testing Data'!V186/'Stress Testing Data'!V184-1</f>
        <v>-1.1786048738724575E-2</v>
      </c>
      <c r="AM191" s="29">
        <v>39336</v>
      </c>
      <c r="AQ191">
        <f>'Stress Testing Data'!H189/'Stress Testing Data'!H184-1</f>
        <v>-1.5417764304342385E-2</v>
      </c>
      <c r="AR191">
        <f>'Stress Testing Data'!I189/'Stress Testing Data'!I184-1</f>
        <v>7.6985186671763017E-3</v>
      </c>
      <c r="AS191">
        <f>'Stress Testing Data'!J189/'Stress Testing Data'!J184-1</f>
        <v>-8.8766767663585044E-3</v>
      </c>
      <c r="AT191">
        <f>'Stress Testing Data'!K189/'Stress Testing Data'!K184-1</f>
        <v>2.112067018031194E-2</v>
      </c>
      <c r="AU191">
        <f>'Stress Testing Data'!L189/'Stress Testing Data'!L184-1</f>
        <v>-1.5326510362897561E-2</v>
      </c>
      <c r="AV191">
        <f>'Stress Testing Data'!M189/'Stress Testing Data'!M184-1</f>
        <v>3.7973517679478208E-2</v>
      </c>
      <c r="AW191">
        <f>'Stress Testing Data'!N189/'Stress Testing Data'!N184-1</f>
        <v>2.3918050687024017E-2</v>
      </c>
      <c r="AX191">
        <f>'Stress Testing Data'!O189/'Stress Testing Data'!O184-1</f>
        <v>1.3255392915289432E-2</v>
      </c>
      <c r="AY191">
        <f>'Stress Testing Data'!P189/'Stress Testing Data'!P184-1</f>
        <v>1.569590197746229E-2</v>
      </c>
      <c r="AZ191">
        <f>'Stress Testing Data'!Q189/'Stress Testing Data'!Q184-1</f>
        <v>2.0161308450710624E-2</v>
      </c>
      <c r="BA191">
        <f>'Stress Testing Data'!R189/'Stress Testing Data'!R184-1</f>
        <v>2.1291484383546999E-2</v>
      </c>
      <c r="BB191">
        <f>'Stress Testing Data'!S189/'Stress Testing Data'!S184-1</f>
        <v>6.1220637240457787E-3</v>
      </c>
      <c r="BC191">
        <f>'Stress Testing Data'!T189/'Stress Testing Data'!T184-1</f>
        <v>3.9709079892578103E-3</v>
      </c>
      <c r="BD191">
        <f>'Stress Testing Data'!U189/'Stress Testing Data'!U184-1</f>
        <v>-2.3866224316225093E-2</v>
      </c>
      <c r="BE191">
        <f>'Stress Testing Data'!V189/'Stress Testing Data'!V184-1</f>
        <v>-2.5838608731800772E-2</v>
      </c>
      <c r="BF191" s="29">
        <v>39339</v>
      </c>
    </row>
    <row r="192" spans="5:58" x14ac:dyDescent="0.25">
      <c r="E192">
        <f>'Stress Testing Data'!H186/'Stress Testing Data'!H185-1</f>
        <v>-6.4720945843913524E-3</v>
      </c>
      <c r="F192">
        <f>'Stress Testing Data'!I186/'Stress Testing Data'!I185-1</f>
        <v>2.680783837770262E-3</v>
      </c>
      <c r="G192">
        <f>'Stress Testing Data'!J186/'Stress Testing Data'!J185-1</f>
        <v>1.874120348650532E-3</v>
      </c>
      <c r="H192">
        <f>'Stress Testing Data'!K186/'Stress Testing Data'!K185-1</f>
        <v>1.3632320540153398E-2</v>
      </c>
      <c r="I192">
        <f>'Stress Testing Data'!L186/'Stress Testing Data'!L185-1</f>
        <v>5.4522801991230274E-4</v>
      </c>
      <c r="J192">
        <f>'Stress Testing Data'!M186/'Stress Testing Data'!M185-1</f>
        <v>-2.9452314204232444E-3</v>
      </c>
      <c r="K192">
        <f>'Stress Testing Data'!N186/'Stress Testing Data'!N185-1</f>
        <v>1.0365336607225828E-2</v>
      </c>
      <c r="L192">
        <f>'Stress Testing Data'!O186/'Stress Testing Data'!O185-1</f>
        <v>1.2368506573098514E-2</v>
      </c>
      <c r="M192">
        <f>'Stress Testing Data'!P186/'Stress Testing Data'!P185-1</f>
        <v>-1.4722399550622711E-2</v>
      </c>
      <c r="N192">
        <f>'Stress Testing Data'!Q186/'Stress Testing Data'!Q185-1</f>
        <v>2.0100479927463777E-2</v>
      </c>
      <c r="O192">
        <f>'Stress Testing Data'!R186/'Stress Testing Data'!R185-1</f>
        <v>9.540094926889342E-3</v>
      </c>
      <c r="P192">
        <f>'Stress Testing Data'!S186/'Stress Testing Data'!S185-1</f>
        <v>4.901637176410345E-3</v>
      </c>
      <c r="Q192">
        <f>'Stress Testing Data'!T186/'Stress Testing Data'!T185-1</f>
        <v>4.4692695760304435E-3</v>
      </c>
      <c r="R192">
        <f>'Stress Testing Data'!U186/'Stress Testing Data'!U185-1</f>
        <v>2.5657275106003574E-3</v>
      </c>
      <c r="S192">
        <f>'Stress Testing Data'!V186/'Stress Testing Data'!V185-1</f>
        <v>-2.7448019952297509E-3</v>
      </c>
      <c r="T192" s="29">
        <v>39336</v>
      </c>
      <c r="X192">
        <f>'Stress Testing Data'!H187/'Stress Testing Data'!H185-1</f>
        <v>-6.0179069426097298E-3</v>
      </c>
      <c r="Y192">
        <f>'Stress Testing Data'!I187/'Stress Testing Data'!I185-1</f>
        <v>7.31778499436464E-3</v>
      </c>
      <c r="Z192">
        <f>'Stress Testing Data'!J187/'Stress Testing Data'!J185-1</f>
        <v>1.2822186085723608E-3</v>
      </c>
      <c r="AA192">
        <f>'Stress Testing Data'!K187/'Stress Testing Data'!K185-1</f>
        <v>1.368058696002783E-2</v>
      </c>
      <c r="AB192">
        <f>'Stress Testing Data'!L187/'Stress Testing Data'!L185-1</f>
        <v>-4.5876212273393557E-3</v>
      </c>
      <c r="AC192">
        <f>'Stress Testing Data'!M187/'Stress Testing Data'!M185-1</f>
        <v>1.1829593458670962E-2</v>
      </c>
      <c r="AD192">
        <f>'Stress Testing Data'!N187/'Stress Testing Data'!N185-1</f>
        <v>2.4955978020108072E-2</v>
      </c>
      <c r="AE192">
        <f>'Stress Testing Data'!O187/'Stress Testing Data'!O185-1</f>
        <v>1.0520341916535836E-2</v>
      </c>
      <c r="AF192">
        <f>'Stress Testing Data'!P187/'Stress Testing Data'!P185-1</f>
        <v>3.143304720971285E-2</v>
      </c>
      <c r="AG192">
        <f>'Stress Testing Data'!Q187/'Stress Testing Data'!Q185-1</f>
        <v>2.5850425212606387E-2</v>
      </c>
      <c r="AH192">
        <f>'Stress Testing Data'!R187/'Stress Testing Data'!R185-1</f>
        <v>1.6368759169945291E-2</v>
      </c>
      <c r="AI192">
        <f>'Stress Testing Data'!S187/'Stress Testing Data'!S185-1</f>
        <v>9.6777611507563588E-3</v>
      </c>
      <c r="AJ192">
        <f>'Stress Testing Data'!T187/'Stress Testing Data'!T185-1</f>
        <v>1.2290571250927806E-2</v>
      </c>
      <c r="AK192">
        <f>'Stress Testing Data'!U187/'Stress Testing Data'!U185-1</f>
        <v>-4.3193979806186444E-3</v>
      </c>
      <c r="AL192">
        <f>'Stress Testing Data'!V187/'Stress Testing Data'!V185-1</f>
        <v>-8.2342314798721228E-3</v>
      </c>
      <c r="AM192" s="29">
        <v>39337</v>
      </c>
      <c r="AQ192">
        <f>'Stress Testing Data'!H190/'Stress Testing Data'!H185-1</f>
        <v>-1.3625523505452986E-2</v>
      </c>
      <c r="AR192">
        <f>'Stress Testing Data'!I190/'Stress Testing Data'!I185-1</f>
        <v>4.7819317345885182E-3</v>
      </c>
      <c r="AS192">
        <f>'Stress Testing Data'!J190/'Stress Testing Data'!J185-1</f>
        <v>-1.6718402218044215E-2</v>
      </c>
      <c r="AT192">
        <f>'Stress Testing Data'!K190/'Stress Testing Data'!K185-1</f>
        <v>1.7186797603765624E-2</v>
      </c>
      <c r="AU192">
        <f>'Stress Testing Data'!L190/'Stress Testing Data'!L185-1</f>
        <v>6.890158562889992E-3</v>
      </c>
      <c r="AV192">
        <f>'Stress Testing Data'!M190/'Stress Testing Data'!M185-1</f>
        <v>2.3814053323107043E-2</v>
      </c>
      <c r="AW192">
        <f>'Stress Testing Data'!N190/'Stress Testing Data'!N185-1</f>
        <v>2.7746217669843753E-2</v>
      </c>
      <c r="AX192">
        <f>'Stress Testing Data'!O190/'Stress Testing Data'!O185-1</f>
        <v>1.791300054278655E-2</v>
      </c>
      <c r="AY192">
        <f>'Stress Testing Data'!P190/'Stress Testing Data'!P185-1</f>
        <v>5.3401701227071996E-2</v>
      </c>
      <c r="AZ192">
        <f>'Stress Testing Data'!Q190/'Stress Testing Data'!Q185-1</f>
        <v>2.197084870560273E-2</v>
      </c>
      <c r="BA192">
        <f>'Stress Testing Data'!R190/'Stress Testing Data'!R185-1</f>
        <v>3.4444612573407474E-2</v>
      </c>
      <c r="BB192">
        <f>'Stress Testing Data'!S190/'Stress Testing Data'!S185-1</f>
        <v>1.0725636004264016E-2</v>
      </c>
      <c r="BC192">
        <f>'Stress Testing Data'!T190/'Stress Testing Data'!T185-1</f>
        <v>1.5195601803137171E-2</v>
      </c>
      <c r="BD192">
        <f>'Stress Testing Data'!U190/'Stress Testing Data'!U185-1</f>
        <v>-3.4605082593325176E-2</v>
      </c>
      <c r="BE192">
        <f>'Stress Testing Data'!V190/'Stress Testing Data'!V185-1</f>
        <v>-1.9670644701270446E-2</v>
      </c>
      <c r="BF192" s="29">
        <v>39342</v>
      </c>
    </row>
    <row r="193" spans="5:58" x14ac:dyDescent="0.25">
      <c r="E193">
        <f>'Stress Testing Data'!H187/'Stress Testing Data'!H186-1</f>
        <v>4.5714633610782762E-4</v>
      </c>
      <c r="F193">
        <f>'Stress Testing Data'!I187/'Stress Testing Data'!I186-1</f>
        <v>4.6246035940233909E-3</v>
      </c>
      <c r="G193">
        <f>'Stress Testing Data'!J187/'Stress Testing Data'!J186-1</f>
        <v>-5.9079452004640043E-4</v>
      </c>
      <c r="H193">
        <f>'Stress Testing Data'!K187/'Stress Testing Data'!K186-1</f>
        <v>4.7617285771517359E-5</v>
      </c>
      <c r="I193">
        <f>'Stress Testing Data'!L187/'Stress Testing Data'!L186-1</f>
        <v>-5.1300521990490511E-3</v>
      </c>
      <c r="J193">
        <f>'Stress Testing Data'!M187/'Stress Testing Data'!M186-1</f>
        <v>1.4818468698708287E-2</v>
      </c>
      <c r="K193">
        <f>'Stress Testing Data'!N187/'Stress Testing Data'!N186-1</f>
        <v>1.4440956042570896E-2</v>
      </c>
      <c r="L193">
        <f>'Stress Testing Data'!O187/'Stress Testing Data'!O186-1</f>
        <v>-1.8255848977550837E-3</v>
      </c>
      <c r="M193">
        <f>'Stress Testing Data'!P187/'Stress Testing Data'!P186-1</f>
        <v>4.6845119324020468E-2</v>
      </c>
      <c r="N193">
        <f>'Stress Testing Data'!Q187/'Stress Testing Data'!Q186-1</f>
        <v>5.6366459954526604E-3</v>
      </c>
      <c r="O193">
        <f>'Stress Testing Data'!R187/'Stress Testing Data'!R186-1</f>
        <v>6.7641337648409738E-3</v>
      </c>
      <c r="P193">
        <f>'Stress Testing Data'!S187/'Stress Testing Data'!S186-1</f>
        <v>4.7528273391672649E-3</v>
      </c>
      <c r="Q193">
        <f>'Stress Testing Data'!T187/'Stress Testing Data'!T186-1</f>
        <v>7.7865016997469283E-3</v>
      </c>
      <c r="R193">
        <f>'Stress Testing Data'!U187/'Stress Testing Data'!U186-1</f>
        <v>-6.8675053438291833E-3</v>
      </c>
      <c r="S193">
        <f>'Stress Testing Data'!V187/'Stress Testing Data'!V186-1</f>
        <v>-5.504538352495203E-3</v>
      </c>
      <c r="T193" s="29">
        <v>39337</v>
      </c>
      <c r="X193">
        <f>'Stress Testing Data'!H188/'Stress Testing Data'!H186-1</f>
        <v>-8.7999871424266907E-3</v>
      </c>
      <c r="Y193">
        <f>'Stress Testing Data'!I188/'Stress Testing Data'!I186-1</f>
        <v>3.3961596158840202E-3</v>
      </c>
      <c r="Z193">
        <f>'Stress Testing Data'!J188/'Stress Testing Data'!J186-1</f>
        <v>3.4457145626864971E-4</v>
      </c>
      <c r="AA193">
        <f>'Stress Testing Data'!K188/'Stress Testing Data'!K186-1</f>
        <v>8.4675811729548744E-3</v>
      </c>
      <c r="AB193">
        <f>'Stress Testing Data'!L188/'Stress Testing Data'!L186-1</f>
        <v>-1.3263642444577339E-2</v>
      </c>
      <c r="AC193">
        <f>'Stress Testing Data'!M188/'Stress Testing Data'!M186-1</f>
        <v>2.4111947477197582E-2</v>
      </c>
      <c r="AD193">
        <f>'Stress Testing Data'!N188/'Stress Testing Data'!N186-1</f>
        <v>9.8592388246054874E-3</v>
      </c>
      <c r="AE193">
        <f>'Stress Testing Data'!O188/'Stress Testing Data'!O186-1</f>
        <v>-3.9873489658076577E-3</v>
      </c>
      <c r="AF193">
        <f>'Stress Testing Data'!P188/'Stress Testing Data'!P186-1</f>
        <v>1.9361774928015496E-2</v>
      </c>
      <c r="AG193">
        <f>'Stress Testing Data'!Q188/'Stress Testing Data'!Q186-1</f>
        <v>8.1943519370426543E-3</v>
      </c>
      <c r="AH193">
        <f>'Stress Testing Data'!R188/'Stress Testing Data'!R186-1</f>
        <v>2.3077627264478373E-2</v>
      </c>
      <c r="AI193">
        <f>'Stress Testing Data'!S188/'Stress Testing Data'!S186-1</f>
        <v>8.375676619926109E-3</v>
      </c>
      <c r="AJ193">
        <f>'Stress Testing Data'!T188/'Stress Testing Data'!T186-1</f>
        <v>1.2235885778880462E-2</v>
      </c>
      <c r="AK193">
        <f>'Stress Testing Data'!U188/'Stress Testing Data'!U186-1</f>
        <v>-8.074977987179266E-3</v>
      </c>
      <c r="AL193">
        <f>'Stress Testing Data'!V188/'Stress Testing Data'!V186-1</f>
        <v>-2.7522691762476015E-3</v>
      </c>
      <c r="AM193" s="29">
        <v>39338</v>
      </c>
      <c r="AQ193">
        <f>'Stress Testing Data'!H191/'Stress Testing Data'!H186-1</f>
        <v>-1.2685677780910565E-2</v>
      </c>
      <c r="AR193">
        <f>'Stress Testing Data'!I191/'Stress Testing Data'!I186-1</f>
        <v>1.0477565026085323E-2</v>
      </c>
      <c r="AS193">
        <f>'Stress Testing Data'!J191/'Stress Testing Data'!J186-1</f>
        <v>-9.3035466801021371E-3</v>
      </c>
      <c r="AT193">
        <f>'Stress Testing Data'!K191/'Stress Testing Data'!K186-1</f>
        <v>3.2817103332662523E-2</v>
      </c>
      <c r="AU193">
        <f>'Stress Testing Data'!L191/'Stress Testing Data'!L186-1</f>
        <v>-1.8661058570253575E-2</v>
      </c>
      <c r="AV193">
        <f>'Stress Testing Data'!M191/'Stress Testing Data'!M186-1</f>
        <v>2.5603120128767198E-2</v>
      </c>
      <c r="AW193">
        <f>'Stress Testing Data'!N191/'Stress Testing Data'!N186-1</f>
        <v>2.125123981121102E-2</v>
      </c>
      <c r="AX193">
        <f>'Stress Testing Data'!O191/'Stress Testing Data'!O186-1</f>
        <v>1.5728162197106599E-2</v>
      </c>
      <c r="AY193">
        <f>'Stress Testing Data'!P191/'Stress Testing Data'!P186-1</f>
        <v>6.9142037479207774E-2</v>
      </c>
      <c r="AZ193">
        <f>'Stress Testing Data'!Q191/'Stress Testing Data'!Q186-1</f>
        <v>-2.635651608728462E-2</v>
      </c>
      <c r="BA193">
        <f>'Stress Testing Data'!R191/'Stress Testing Data'!R186-1</f>
        <v>1.7308244164520037E-2</v>
      </c>
      <c r="BB193">
        <f>'Stress Testing Data'!S191/'Stress Testing Data'!S186-1</f>
        <v>1.2865933879911529E-2</v>
      </c>
      <c r="BC193">
        <f>'Stress Testing Data'!T191/'Stress Testing Data'!T186-1</f>
        <v>2.2914386352464122E-2</v>
      </c>
      <c r="BD193">
        <f>'Stress Testing Data'!U191/'Stress Testing Data'!U186-1</f>
        <v>-2.7864067168729578E-2</v>
      </c>
      <c r="BE193">
        <f>'Stress Testing Data'!V191/'Stress Testing Data'!V186-1</f>
        <v>-5.504538352495203E-3</v>
      </c>
      <c r="BF193" s="29">
        <v>39343</v>
      </c>
    </row>
    <row r="194" spans="5:58" x14ac:dyDescent="0.25">
      <c r="E194">
        <f>'Stress Testing Data'!H188/'Stress Testing Data'!H187-1</f>
        <v>-9.2529035475793497E-3</v>
      </c>
      <c r="F194">
        <f>'Stress Testing Data'!I188/'Stress Testing Data'!I187-1</f>
        <v>-1.2227890634418648E-3</v>
      </c>
      <c r="G194">
        <f>'Stress Testing Data'!J188/'Stress Testing Data'!J187-1</f>
        <v>9.3591891207944755E-4</v>
      </c>
      <c r="H194">
        <f>'Stress Testing Data'!K188/'Stress Testing Data'!K187-1</f>
        <v>8.4195629704471031E-3</v>
      </c>
      <c r="I194">
        <f>'Stress Testing Data'!L188/'Stress Testing Data'!L187-1</f>
        <v>-8.175531147067705E-3</v>
      </c>
      <c r="J194">
        <f>'Stress Testing Data'!M188/'Stress Testing Data'!M187-1</f>
        <v>9.1577745824888979E-3</v>
      </c>
      <c r="K194">
        <f>'Stress Testing Data'!N188/'Stress Testing Data'!N187-1</f>
        <v>-4.5164947163007785E-3</v>
      </c>
      <c r="L194">
        <f>'Stress Testing Data'!O188/'Stress Testing Data'!O187-1</f>
        <v>-2.165717769705755E-3</v>
      </c>
      <c r="M194">
        <f>'Stress Testing Data'!P188/'Stress Testing Data'!P187-1</f>
        <v>-2.6253496232328866E-2</v>
      </c>
      <c r="N194">
        <f>'Stress Testing Data'!Q188/'Stress Testing Data'!Q187-1</f>
        <v>2.5433698660197734E-3</v>
      </c>
      <c r="O194">
        <f>'Stress Testing Data'!R188/'Stress Testing Data'!R187-1</f>
        <v>1.6203888232124708E-2</v>
      </c>
      <c r="P194">
        <f>'Stress Testing Data'!S188/'Stress Testing Data'!S187-1</f>
        <v>3.6057119544046223E-3</v>
      </c>
      <c r="Q194">
        <f>'Stress Testing Data'!T188/'Stress Testing Data'!T187-1</f>
        <v>4.4150066225625562E-3</v>
      </c>
      <c r="R194">
        <f>'Stress Testing Data'!U188/'Stress Testing Data'!U187-1</f>
        <v>-1.2158223095581899E-3</v>
      </c>
      <c r="S194">
        <f>'Stress Testing Data'!V188/'Stress Testing Data'!V187-1</f>
        <v>2.7675030026663716E-3</v>
      </c>
      <c r="T194" s="29">
        <v>39338</v>
      </c>
      <c r="X194">
        <f>'Stress Testing Data'!H189/'Stress Testing Data'!H187-1</f>
        <v>-7.8820912010976185E-3</v>
      </c>
      <c r="Y194">
        <f>'Stress Testing Data'!I189/'Stress Testing Data'!I187-1</f>
        <v>-2.0139449913836316E-3</v>
      </c>
      <c r="Z194">
        <f>'Stress Testing Data'!J189/'Stress Testing Data'!J187-1</f>
        <v>-1.0097003239312841E-2</v>
      </c>
      <c r="AA194">
        <f>'Stress Testing Data'!K189/'Stress Testing Data'!K187-1</f>
        <v>8.6234614293465572E-3</v>
      </c>
      <c r="AB194">
        <f>'Stress Testing Data'!L189/'Stress Testing Data'!L187-1</f>
        <v>1.1530678174186848E-2</v>
      </c>
      <c r="AC194">
        <f>'Stress Testing Data'!M189/'Stress Testing Data'!M187-1</f>
        <v>2.4179612605323531E-2</v>
      </c>
      <c r="AD194">
        <f>'Stress Testing Data'!N189/'Stress Testing Data'!N187-1</f>
        <v>-7.0540638580044446E-3</v>
      </c>
      <c r="AE194">
        <f>'Stress Testing Data'!O189/'Stress Testing Data'!O187-1</f>
        <v>8.5100170887253412E-5</v>
      </c>
      <c r="AF194">
        <f>'Stress Testing Data'!P189/'Stress Testing Data'!P187-1</f>
        <v>-1.2417835056317106E-2</v>
      </c>
      <c r="AG194">
        <f>'Stress Testing Data'!Q189/'Stress Testing Data'!Q187-1</f>
        <v>-5.8424931729795793E-3</v>
      </c>
      <c r="AH194">
        <f>'Stress Testing Data'!R189/'Stress Testing Data'!R187-1</f>
        <v>1.4227847967677842E-2</v>
      </c>
      <c r="AI194">
        <f>'Stress Testing Data'!S189/'Stress Testing Data'!S187-1</f>
        <v>1.1841746712468737E-3</v>
      </c>
      <c r="AJ194">
        <f>'Stress Testing Data'!T189/'Stress Testing Data'!T187-1</f>
        <v>4.6357411643815905E-3</v>
      </c>
      <c r="AK194">
        <f>'Stress Testing Data'!U189/'Stress Testing Data'!U187-1</f>
        <v>-1.8377038355272934E-2</v>
      </c>
      <c r="AL194">
        <f>'Stress Testing Data'!V189/'Stress Testing Data'!V187-1</f>
        <v>-8.7638621486668677E-3</v>
      </c>
      <c r="AM194" s="29">
        <v>39339</v>
      </c>
      <c r="AQ194">
        <f>'Stress Testing Data'!H192/'Stress Testing Data'!H187-1</f>
        <v>-1.6221119851022481E-2</v>
      </c>
      <c r="AR194">
        <f>'Stress Testing Data'!I192/'Stress Testing Data'!I187-1</f>
        <v>3.9559511268505432E-3</v>
      </c>
      <c r="AS194">
        <f>'Stress Testing Data'!J192/'Stress Testing Data'!J187-1</f>
        <v>-1.3889529862213257E-2</v>
      </c>
      <c r="AT194">
        <f>'Stress Testing Data'!K192/'Stress Testing Data'!K187-1</f>
        <v>3.9053771789677727E-2</v>
      </c>
      <c r="AU194">
        <f>'Stress Testing Data'!L192/'Stress Testing Data'!L187-1</f>
        <v>1.9462278829093904E-2</v>
      </c>
      <c r="AV194">
        <f>'Stress Testing Data'!M192/'Stress Testing Data'!M187-1</f>
        <v>5.1584268489780261E-2</v>
      </c>
      <c r="AW194">
        <f>'Stress Testing Data'!N192/'Stress Testing Data'!N187-1</f>
        <v>1.7162990049755855E-2</v>
      </c>
      <c r="AX194">
        <f>'Stress Testing Data'!O192/'Stress Testing Data'!O187-1</f>
        <v>1.4772135919828955E-2</v>
      </c>
      <c r="AY194">
        <f>'Stress Testing Data'!P192/'Stress Testing Data'!P187-1</f>
        <v>3.8695309750854889E-2</v>
      </c>
      <c r="AZ194">
        <f>'Stress Testing Data'!Q192/'Stress Testing Data'!Q187-1</f>
        <v>-5.3454578980091871E-2</v>
      </c>
      <c r="BA194">
        <f>'Stress Testing Data'!R192/'Stress Testing Data'!R187-1</f>
        <v>1.501822638254513E-2</v>
      </c>
      <c r="BB194">
        <f>'Stress Testing Data'!S192/'Stress Testing Data'!S187-1</f>
        <v>3.9968841500039876E-3</v>
      </c>
      <c r="BC194">
        <f>'Stress Testing Data'!T192/'Stress Testing Data'!T187-1</f>
        <v>2.4282483793063525E-2</v>
      </c>
      <c r="BD194">
        <f>'Stress Testing Data'!U192/'Stress Testing Data'!U187-1</f>
        <v>-4.2619217419203714E-2</v>
      </c>
      <c r="BE194">
        <f>'Stress Testing Data'!V192/'Stress Testing Data'!V187-1</f>
        <v>-9.2253032666689272E-4</v>
      </c>
      <c r="BF194" s="29">
        <v>39344</v>
      </c>
    </row>
    <row r="195" spans="5:58" x14ac:dyDescent="0.25">
      <c r="E195">
        <f>'Stress Testing Data'!H189/'Stress Testing Data'!H188-1</f>
        <v>1.3836148007804194E-3</v>
      </c>
      <c r="F195">
        <f>'Stress Testing Data'!I189/'Stress Testing Data'!I188-1</f>
        <v>-7.9212452915289333E-4</v>
      </c>
      <c r="G195">
        <f>'Stress Testing Data'!J189/'Stress Testing Data'!J188-1</f>
        <v>-1.1022605886083059E-2</v>
      </c>
      <c r="H195">
        <f>'Stress Testing Data'!K189/'Stress Testing Data'!K188-1</f>
        <v>2.0219605646953909E-4</v>
      </c>
      <c r="I195">
        <f>'Stress Testing Data'!L189/'Stress Testing Data'!L188-1</f>
        <v>1.9868646055934969E-2</v>
      </c>
      <c r="J195">
        <f>'Stress Testing Data'!M189/'Stress Testing Data'!M188-1</f>
        <v>1.4885519788072399E-2</v>
      </c>
      <c r="K195">
        <f>'Stress Testing Data'!N189/'Stress Testing Data'!N188-1</f>
        <v>-2.5490820573471629E-3</v>
      </c>
      <c r="L195">
        <f>'Stress Testing Data'!O189/'Stress Testing Data'!O188-1</f>
        <v>2.2557031570034081E-3</v>
      </c>
      <c r="M195">
        <f>'Stress Testing Data'!P189/'Stress Testing Data'!P188-1</f>
        <v>1.4208688937498604E-2</v>
      </c>
      <c r="N195">
        <f>'Stress Testing Data'!Q189/'Stress Testing Data'!Q188-1</f>
        <v>-8.364588795914174E-3</v>
      </c>
      <c r="O195">
        <f>'Stress Testing Data'!R189/'Stress Testing Data'!R188-1</f>
        <v>-1.9445312966521744E-3</v>
      </c>
      <c r="P195">
        <f>'Stress Testing Data'!S189/'Stress Testing Data'!S188-1</f>
        <v>-2.4128372869085535E-3</v>
      </c>
      <c r="Q195">
        <f>'Stress Testing Data'!T189/'Stress Testing Data'!T188-1</f>
        <v>2.197642810626288E-4</v>
      </c>
      <c r="R195">
        <f>'Stress Testing Data'!U189/'Stress Testing Data'!U188-1</f>
        <v>-1.7182106434042499E-2</v>
      </c>
      <c r="S195">
        <f>'Stress Testing Data'!V189/'Stress Testing Data'!V188-1</f>
        <v>-1.1499540139468079E-2</v>
      </c>
      <c r="T195" s="29">
        <v>39339</v>
      </c>
      <c r="X195">
        <f>'Stress Testing Data'!H190/'Stress Testing Data'!H188-1</f>
        <v>1.6141635766651063E-3</v>
      </c>
      <c r="Y195">
        <f>'Stress Testing Data'!I190/'Stress Testing Data'!I188-1</f>
        <v>-1.2962271882172027E-3</v>
      </c>
      <c r="Z195">
        <f>'Stress Testing Data'!J190/'Stress Testing Data'!J188-1</f>
        <v>-1.8895803624379925E-2</v>
      </c>
      <c r="AA195">
        <f>'Stress Testing Data'!K190/'Stress Testing Data'!K188-1</f>
        <v>-4.9192540166518306E-3</v>
      </c>
      <c r="AB195">
        <f>'Stress Testing Data'!L190/'Stress Testing Data'!L188-1</f>
        <v>1.9868646055934969E-2</v>
      </c>
      <c r="AC195">
        <f>'Stress Testing Data'!M190/'Stress Testing Data'!M188-1</f>
        <v>2.662191731434449E-3</v>
      </c>
      <c r="AD195">
        <f>'Stress Testing Data'!N190/'Stress Testing Data'!N188-1</f>
        <v>7.2716389776215085E-3</v>
      </c>
      <c r="AE195">
        <f>'Stress Testing Data'!O190/'Stress Testing Data'!O188-1</f>
        <v>9.5019914147134177E-3</v>
      </c>
      <c r="AF195">
        <f>'Stress Testing Data'!P190/'Stress Testing Data'!P188-1</f>
        <v>4.8834735395789863E-2</v>
      </c>
      <c r="AG195">
        <f>'Stress Testing Data'!Q190/'Stress Testing Data'!Q188-1</f>
        <v>-6.3091383752479357E-3</v>
      </c>
      <c r="AH195">
        <f>'Stress Testing Data'!R190/'Stress Testing Data'!R188-1</f>
        <v>1.5556435822769998E-3</v>
      </c>
      <c r="AI195">
        <f>'Stress Testing Data'!S190/'Stress Testing Data'!S188-1</f>
        <v>-2.5586552075020919E-3</v>
      </c>
      <c r="AJ195">
        <f>'Stress Testing Data'!T190/'Stress Testing Data'!T188-1</f>
        <v>-1.5384547668099158E-3</v>
      </c>
      <c r="AK195">
        <f>'Stress Testing Data'!U190/'Stress Testing Data'!U188-1</f>
        <v>-2.9236792469939599E-2</v>
      </c>
      <c r="AL195">
        <f>'Stress Testing Data'!V190/'Stress Testing Data'!V188-1</f>
        <v>-1.4259405207272424E-2</v>
      </c>
      <c r="AM195" s="29">
        <v>39342</v>
      </c>
      <c r="AQ195">
        <f>'Stress Testing Data'!H193/'Stress Testing Data'!H188-1</f>
        <v>7.4944996345258641E-3</v>
      </c>
      <c r="AR195">
        <f>'Stress Testing Data'!I193/'Stress Testing Data'!I188-1</f>
        <v>1.2890674195240814E-2</v>
      </c>
      <c r="AS195">
        <f>'Stress Testing Data'!J193/'Stress Testing Data'!J188-1</f>
        <v>-1.1170194980680281E-2</v>
      </c>
      <c r="AT195">
        <f>'Stress Testing Data'!K193/'Stress Testing Data'!K188-1</f>
        <v>2.3450958572183156E-2</v>
      </c>
      <c r="AU195">
        <f>'Stress Testing Data'!L193/'Stress Testing Data'!L188-1</f>
        <v>4.4641773089230341E-2</v>
      </c>
      <c r="AV195">
        <f>'Stress Testing Data'!M193/'Stress Testing Data'!M188-1</f>
        <v>4.8344846945094E-2</v>
      </c>
      <c r="AW195">
        <f>'Stress Testing Data'!N193/'Stress Testing Data'!N188-1</f>
        <v>3.5063144481248143E-2</v>
      </c>
      <c r="AX195">
        <f>'Stress Testing Data'!O193/'Stress Testing Data'!O188-1</f>
        <v>3.4118166452665522E-2</v>
      </c>
      <c r="AY195">
        <f>'Stress Testing Data'!P193/'Stress Testing Data'!P188-1</f>
        <v>9.9452735400696657E-2</v>
      </c>
      <c r="AZ195">
        <f>'Stress Testing Data'!Q193/'Stress Testing Data'!Q188-1</f>
        <v>-4.0964986281797011E-2</v>
      </c>
      <c r="BA195">
        <f>'Stress Testing Data'!R193/'Stress Testing Data'!R188-1</f>
        <v>3.3544022571436072E-2</v>
      </c>
      <c r="BB195">
        <f>'Stress Testing Data'!S193/'Stress Testing Data'!S188-1</f>
        <v>5.9899714439914931E-4</v>
      </c>
      <c r="BC195">
        <f>'Stress Testing Data'!T193/'Stress Testing Data'!T188-1</f>
        <v>2.9010981087695953E-2</v>
      </c>
      <c r="BD195">
        <f>'Stress Testing Data'!U193/'Stress Testing Data'!U188-1</f>
        <v>-4.8065797348519235E-2</v>
      </c>
      <c r="BE195">
        <f>'Stress Testing Data'!V193/'Stress Testing Data'!V188-1</f>
        <v>4.5998336026928932E-3</v>
      </c>
      <c r="BF195" s="29">
        <v>39345</v>
      </c>
    </row>
    <row r="196" spans="5:58" x14ac:dyDescent="0.25">
      <c r="E196">
        <f>'Stress Testing Data'!H190/'Stress Testing Data'!H189-1</f>
        <v>2.3023022593648967E-4</v>
      </c>
      <c r="F196">
        <f>'Stress Testing Data'!I190/'Stress Testing Data'!I189-1</f>
        <v>-5.045022877013805E-4</v>
      </c>
      <c r="G196">
        <f>'Stress Testing Data'!J190/'Stress Testing Data'!J189-1</f>
        <v>-7.9609481320358499E-3</v>
      </c>
      <c r="H196">
        <f>'Stress Testing Data'!K190/'Stress Testing Data'!K189-1</f>
        <v>-5.1204147454522175E-3</v>
      </c>
      <c r="I196">
        <f>'Stress Testing Data'!L190/'Stress Testing Data'!L189-1</f>
        <v>0</v>
      </c>
      <c r="J196">
        <f>'Stress Testing Data'!M190/'Stress Testing Data'!M189-1</f>
        <v>-1.2044046169059963E-2</v>
      </c>
      <c r="K196">
        <f>'Stress Testing Data'!N190/'Stress Testing Data'!N189-1</f>
        <v>9.8458188351011611E-3</v>
      </c>
      <c r="L196">
        <f>'Stress Testing Data'!O190/'Stress Testing Data'!O189-1</f>
        <v>7.2299795699690694E-3</v>
      </c>
      <c r="M196">
        <f>'Stress Testing Data'!P190/'Stress Testing Data'!P189-1</f>
        <v>3.4140948343250654E-2</v>
      </c>
      <c r="N196">
        <f>'Stress Testing Data'!Q190/'Stress Testing Data'!Q189-1</f>
        <v>2.0727884436584354E-3</v>
      </c>
      <c r="O196">
        <f>'Stress Testing Data'!R190/'Stress Testing Data'!R189-1</f>
        <v>3.5069943391790037E-3</v>
      </c>
      <c r="P196">
        <f>'Stress Testing Data'!S190/'Stress Testing Data'!S189-1</f>
        <v>-1.4617060648314251E-4</v>
      </c>
      <c r="Q196">
        <f>'Stress Testing Data'!T190/'Stress Testing Data'!T189-1</f>
        <v>-1.7578327390244119E-3</v>
      </c>
      <c r="R196">
        <f>'Stress Testing Data'!U190/'Stress Testing Data'!U189-1</f>
        <v>-1.226543199387542E-2</v>
      </c>
      <c r="S196">
        <f>'Stress Testing Data'!V190/'Stress Testing Data'!V189-1</f>
        <v>-2.7919714556265962E-3</v>
      </c>
      <c r="T196" s="29">
        <v>39342</v>
      </c>
      <c r="X196">
        <f>'Stress Testing Data'!H191/'Stress Testing Data'!H189-1</f>
        <v>-5.2964747645367627E-3</v>
      </c>
      <c r="Y196">
        <f>'Stress Testing Data'!I191/'Stress Testing Data'!I189-1</f>
        <v>7.8557845156632666E-3</v>
      </c>
      <c r="Z196">
        <f>'Stress Testing Data'!J191/'Stress Testing Data'!J189-1</f>
        <v>1.3931674059564081E-3</v>
      </c>
      <c r="AA196">
        <f>'Stress Testing Data'!K191/'Stress Testing Data'!K189-1</f>
        <v>2.3938035571416494E-2</v>
      </c>
      <c r="AB196">
        <f>'Stress Testing Data'!L191/'Stress Testing Data'!L189-1</f>
        <v>-2.4844977808651914E-2</v>
      </c>
      <c r="AC196">
        <f>'Stress Testing Data'!M191/'Stress Testing Data'!M189-1</f>
        <v>-1.3232483286051866E-2</v>
      </c>
      <c r="AD196">
        <f>'Stress Testing Data'!N191/'Stress Testing Data'!N189-1</f>
        <v>1.3865206678803199E-2</v>
      </c>
      <c r="AE196">
        <f>'Stress Testing Data'!O191/'Stress Testing Data'!O189-1</f>
        <v>1.7499262198792609E-2</v>
      </c>
      <c r="AF196">
        <f>'Stress Testing Data'!P191/'Stress Testing Data'!P189-1</f>
        <v>3.4140948343250654E-2</v>
      </c>
      <c r="AG196">
        <f>'Stress Testing Data'!Q191/'Stress Testing Data'!Q189-1</f>
        <v>-2.6123974706922626E-2</v>
      </c>
      <c r="AH196">
        <f>'Stress Testing Data'!R191/'Stress Testing Data'!R189-1</f>
        <v>-3.7019099406306877E-3</v>
      </c>
      <c r="AI196">
        <f>'Stress Testing Data'!S191/'Stress Testing Data'!S189-1</f>
        <v>6.8824041093185073E-3</v>
      </c>
      <c r="AJ196">
        <f>'Stress Testing Data'!T191/'Stress Testing Data'!T189-1</f>
        <v>1.0327385215156637E-2</v>
      </c>
      <c r="AK196">
        <f>'Stress Testing Data'!U191/'Stress Testing Data'!U189-1</f>
        <v>-2.8164730032324004E-3</v>
      </c>
      <c r="AL196">
        <f>'Stress Testing Data'!V191/'Stress Testing Data'!V189-1</f>
        <v>8.8413464905183758E-3</v>
      </c>
      <c r="AM196" s="29">
        <v>39343</v>
      </c>
      <c r="AQ196">
        <f>'Stress Testing Data'!H194/'Stress Testing Data'!H189-1</f>
        <v>-1.8422707413091599E-3</v>
      </c>
      <c r="AR196">
        <f>'Stress Testing Data'!I194/'Stress Testing Data'!I189-1</f>
        <v>1.556757280615817E-2</v>
      </c>
      <c r="AS196">
        <f>'Stress Testing Data'!J194/'Stress Testing Data'!J189-1</f>
        <v>5.1249674959239488E-3</v>
      </c>
      <c r="AT196">
        <f>'Stress Testing Data'!K194/'Stress Testing Data'!K189-1</f>
        <v>2.7960249284150196E-2</v>
      </c>
      <c r="AU196">
        <f>'Stress Testing Data'!L194/'Stress Testing Data'!L189-1</f>
        <v>8.6380058083104228E-3</v>
      </c>
      <c r="AV196">
        <f>'Stress Testing Data'!M194/'Stress Testing Data'!M189-1</f>
        <v>3.8488242009568241E-2</v>
      </c>
      <c r="AW196">
        <f>'Stress Testing Data'!N194/'Stress Testing Data'!N189-1</f>
        <v>4.5573363744657369E-2</v>
      </c>
      <c r="AX196">
        <f>'Stress Testing Data'!O194/'Stress Testing Data'!O189-1</f>
        <v>2.6023409914966322E-2</v>
      </c>
      <c r="AY196">
        <f>'Stress Testing Data'!P194/'Stress Testing Data'!P189-1</f>
        <v>0.10533446998221119</v>
      </c>
      <c r="AZ196">
        <f>'Stress Testing Data'!Q194/'Stress Testing Data'!Q189-1</f>
        <v>-3.6181635512089194E-2</v>
      </c>
      <c r="BA196">
        <f>'Stress Testing Data'!R194/'Stress Testing Data'!R189-1</f>
        <v>2.8153877041329878E-2</v>
      </c>
      <c r="BB196">
        <f>'Stress Testing Data'!S194/'Stress Testing Data'!S189-1</f>
        <v>-4.7026400581570149E-3</v>
      </c>
      <c r="BC196">
        <f>'Stress Testing Data'!T194/'Stress Testing Data'!T189-1</f>
        <v>3.2300556393824564E-2</v>
      </c>
      <c r="BD196">
        <f>'Stress Testing Data'!U194/'Stress Testing Data'!U189-1</f>
        <v>-2.7484889069899654E-2</v>
      </c>
      <c r="BE196">
        <f>'Stress Testing Data'!V194/'Stress Testing Data'!V189-1</f>
        <v>2.8850667558715237E-2</v>
      </c>
      <c r="BF196" s="29">
        <v>39346</v>
      </c>
    </row>
    <row r="197" spans="5:58" x14ac:dyDescent="0.25">
      <c r="E197">
        <f>'Stress Testing Data'!H191/'Stress Testing Data'!H190-1</f>
        <v>-5.5254328688155718E-3</v>
      </c>
      <c r="F197">
        <f>'Stress Testing Data'!I191/'Stress Testing Data'!I190-1</f>
        <v>8.3645067161384201E-3</v>
      </c>
      <c r="G197">
        <f>'Stress Testing Data'!J191/'Stress Testing Data'!J190-1</f>
        <v>9.4291807569257813E-3</v>
      </c>
      <c r="H197">
        <f>'Stress Testing Data'!K191/'Stress Testing Data'!K190-1</f>
        <v>2.9208007428792371E-2</v>
      </c>
      <c r="I197">
        <f>'Stress Testing Data'!L191/'Stress Testing Data'!L190-1</f>
        <v>-2.4844977808651914E-2</v>
      </c>
      <c r="J197">
        <f>'Stress Testing Data'!M191/'Stress Testing Data'!M190-1</f>
        <v>-1.2029252036830362E-3</v>
      </c>
      <c r="K197">
        <f>'Stress Testing Data'!N191/'Stress Testing Data'!N190-1</f>
        <v>3.9801995202977114E-3</v>
      </c>
      <c r="L197">
        <f>'Stress Testing Data'!O191/'Stress Testing Data'!O190-1</f>
        <v>1.0195568874159289E-2</v>
      </c>
      <c r="M197">
        <f>'Stress Testing Data'!P191/'Stress Testing Data'!P190-1</f>
        <v>0</v>
      </c>
      <c r="N197">
        <f>'Stress Testing Data'!Q191/'Stress Testing Data'!Q190-1</f>
        <v>-2.8138438121220744E-2</v>
      </c>
      <c r="O197">
        <f>'Stress Testing Data'!R191/'Stress Testing Data'!R190-1</f>
        <v>-7.183711045837593E-3</v>
      </c>
      <c r="P197">
        <f>'Stress Testing Data'!S191/'Stress Testing Data'!S190-1</f>
        <v>7.0296022370239797E-3</v>
      </c>
      <c r="Q197">
        <f>'Stress Testing Data'!T191/'Stress Testing Data'!T190-1</f>
        <v>1.2106499154750372E-2</v>
      </c>
      <c r="R197">
        <f>'Stress Testing Data'!U191/'Stress Testing Data'!U190-1</f>
        <v>9.5662937156457684E-3</v>
      </c>
      <c r="S197">
        <f>'Stress Testing Data'!V191/'Stress Testing Data'!V190-1</f>
        <v>1.1665888774608169E-2</v>
      </c>
      <c r="T197" s="29">
        <v>39343</v>
      </c>
      <c r="X197">
        <f>'Stress Testing Data'!H192/'Stress Testing Data'!H190-1</f>
        <v>-8.6335223602653777E-3</v>
      </c>
      <c r="Y197">
        <f>'Stress Testing Data'!I192/'Stress Testing Data'!I190-1</f>
        <v>6.4897197894118186E-3</v>
      </c>
      <c r="Z197">
        <f>'Stress Testing Data'!J192/'Stress Testing Data'!J190-1</f>
        <v>4.1628782232709938E-3</v>
      </c>
      <c r="AA197">
        <f>'Stress Testing Data'!K192/'Stress Testing Data'!K190-1</f>
        <v>3.5472186379163828E-2</v>
      </c>
      <c r="AB197">
        <f>'Stress Testing Data'!L192/'Stress Testing Data'!L190-1</f>
        <v>7.8411864573633139E-3</v>
      </c>
      <c r="AC197">
        <f>'Stress Testing Data'!M192/'Stress Testing Data'!M190-1</f>
        <v>3.9274738825792577E-2</v>
      </c>
      <c r="AD197">
        <f>'Stress Testing Data'!N192/'Stress Testing Data'!N190-1</f>
        <v>1.4401482922524522E-2</v>
      </c>
      <c r="AE197">
        <f>'Stress Testing Data'!O192/'Stress Testing Data'!O190-1</f>
        <v>7.40228802488474E-3</v>
      </c>
      <c r="AF197">
        <f>'Stress Testing Data'!P192/'Stress Testing Data'!P190-1</f>
        <v>1.7033356990773685E-2</v>
      </c>
      <c r="AG197">
        <f>'Stress Testing Data'!Q192/'Stress Testing Data'!Q190-1</f>
        <v>-4.9861330324465714E-2</v>
      </c>
      <c r="AH197">
        <f>'Stress Testing Data'!R192/'Stress Testing Data'!R190-1</f>
        <v>-2.718170944993048E-3</v>
      </c>
      <c r="AI197">
        <f>'Stress Testing Data'!S192/'Stress Testing Data'!S190-1</f>
        <v>2.9559853636034195E-3</v>
      </c>
      <c r="AJ197">
        <f>'Stress Testing Data'!T192/'Stress Testing Data'!T190-1</f>
        <v>2.1351450695376029E-2</v>
      </c>
      <c r="AK197">
        <f>'Stress Testing Data'!U192/'Stress Testing Data'!U190-1</f>
        <v>-1.2584946559981991E-2</v>
      </c>
      <c r="AL197">
        <f>'Stress Testing Data'!V192/'Stress Testing Data'!V190-1</f>
        <v>1.0732596311759268E-2</v>
      </c>
      <c r="AM197" s="29">
        <v>39344</v>
      </c>
      <c r="AQ197">
        <f>'Stress Testing Data'!H195/'Stress Testing Data'!H190-1</f>
        <v>2.0721311334808146E-3</v>
      </c>
      <c r="AR197">
        <f>'Stress Testing Data'!I195/'Stress Testing Data'!I190-1</f>
        <v>1.5719585514782475E-2</v>
      </c>
      <c r="AS197">
        <f>'Stress Testing Data'!J195/'Stress Testing Data'!J190-1</f>
        <v>1.3943205605766229E-2</v>
      </c>
      <c r="AT197">
        <f>'Stress Testing Data'!K195/'Stress Testing Data'!K190-1</f>
        <v>2.7819696864860077E-2</v>
      </c>
      <c r="AU197">
        <f>'Stress Testing Data'!L195/'Stress Testing Data'!L190-1</f>
        <v>8.6380058083104228E-3</v>
      </c>
      <c r="AV197">
        <f>'Stress Testing Data'!M195/'Stress Testing Data'!M190-1</f>
        <v>8.1278107449208825E-2</v>
      </c>
      <c r="AW197">
        <f>'Stress Testing Data'!N195/'Stress Testing Data'!N190-1</f>
        <v>3.9367551688108016E-2</v>
      </c>
      <c r="AX197">
        <f>'Stress Testing Data'!O195/'Stress Testing Data'!O190-1</f>
        <v>2.3184418597593348E-2</v>
      </c>
      <c r="AY197">
        <f>'Stress Testing Data'!P195/'Stress Testing Data'!P190-1</f>
        <v>6.0326472675656495E-2</v>
      </c>
      <c r="AZ197">
        <f>'Stress Testing Data'!Q195/'Stress Testing Data'!Q190-1</f>
        <v>-3.0740699418313033E-2</v>
      </c>
      <c r="BA197">
        <f>'Stress Testing Data'!R195/'Stress Testing Data'!R190-1</f>
        <v>2.4463723666446002E-2</v>
      </c>
      <c r="BB197">
        <f>'Stress Testing Data'!S195/'Stress Testing Data'!S190-1</f>
        <v>-1.7694552547108389E-3</v>
      </c>
      <c r="BC197">
        <f>'Stress Testing Data'!T195/'Stress Testing Data'!T190-1</f>
        <v>4.0281664536311323E-2</v>
      </c>
      <c r="BD197">
        <f>'Stress Testing Data'!U195/'Stress Testing Data'!U190-1</f>
        <v>-1.3337683170124959E-2</v>
      </c>
      <c r="BE197">
        <f>'Stress Testing Data'!V195/'Stress Testing Data'!V190-1</f>
        <v>3.0331293013247551E-2</v>
      </c>
      <c r="BF197" s="29">
        <v>39349</v>
      </c>
    </row>
    <row r="198" spans="5:58" x14ac:dyDescent="0.25">
      <c r="E198">
        <f>'Stress Testing Data'!H192/'Stress Testing Data'!H191-1</f>
        <v>-3.1253584497549225E-3</v>
      </c>
      <c r="F198">
        <f>'Stress Testing Data'!I192/'Stress Testing Data'!I191-1</f>
        <v>-1.8592353402362427E-3</v>
      </c>
      <c r="G198">
        <f>'Stress Testing Data'!J192/'Stress Testing Data'!J191-1</f>
        <v>-5.2171094654760442E-3</v>
      </c>
      <c r="H198">
        <f>'Stress Testing Data'!K192/'Stress Testing Data'!K191-1</f>
        <v>6.0864071258255326E-3</v>
      </c>
      <c r="I198">
        <f>'Stress Testing Data'!L192/'Stress Testing Data'!L191-1</f>
        <v>3.3518941626905274E-2</v>
      </c>
      <c r="J198">
        <f>'Stress Testing Data'!M192/'Stress Testing Data'!M191-1</f>
        <v>4.0526414274621336E-2</v>
      </c>
      <c r="K198">
        <f>'Stress Testing Data'!N192/'Stress Testing Data'!N191-1</f>
        <v>1.0379969054375771E-2</v>
      </c>
      <c r="L198">
        <f>'Stress Testing Data'!O192/'Stress Testing Data'!O191-1</f>
        <v>-2.7650891919747123E-3</v>
      </c>
      <c r="M198">
        <f>'Stress Testing Data'!P192/'Stress Testing Data'!P191-1</f>
        <v>1.7033356990773685E-2</v>
      </c>
      <c r="N198">
        <f>'Stress Testing Data'!Q192/'Stress Testing Data'!Q191-1</f>
        <v>-2.2351838014100345E-2</v>
      </c>
      <c r="O198">
        <f>'Stress Testing Data'!R192/'Stress Testing Data'!R191-1</f>
        <v>4.4978513653806118E-3</v>
      </c>
      <c r="P198">
        <f>'Stress Testing Data'!S192/'Stress Testing Data'!S191-1</f>
        <v>-4.0451808609909268E-3</v>
      </c>
      <c r="Q198">
        <f>'Stress Testing Data'!T192/'Stress Testing Data'!T191-1</f>
        <v>9.1343663422245314E-3</v>
      </c>
      <c r="R198">
        <f>'Stress Testing Data'!U192/'Stress Testing Data'!U191-1</f>
        <v>-2.1941342944504894E-2</v>
      </c>
      <c r="S198">
        <f>'Stress Testing Data'!V192/'Stress Testing Data'!V191-1</f>
        <v>-9.2253032666689272E-4</v>
      </c>
      <c r="T198" s="29">
        <v>39344</v>
      </c>
      <c r="X198">
        <f>'Stress Testing Data'!H193/'Stress Testing Data'!H191-1</f>
        <v>1.1459611714288886E-2</v>
      </c>
      <c r="Y198">
        <f>'Stress Testing Data'!I193/'Stress Testing Data'!I191-1</f>
        <v>5.7923577670047077E-3</v>
      </c>
      <c r="Z198">
        <f>'Stress Testing Data'!J193/'Stress Testing Data'!J191-1</f>
        <v>-1.5402556146711932E-3</v>
      </c>
      <c r="AA198">
        <f>'Stress Testing Data'!K193/'Stress Testing Data'!K191-1</f>
        <v>-6.7774893538474767E-4</v>
      </c>
      <c r="AB198">
        <f>'Stress Testing Data'!L193/'Stress Testing Data'!L191-1</f>
        <v>5.0387358140010052E-2</v>
      </c>
      <c r="AC198">
        <f>'Stress Testing Data'!M193/'Stress Testing Data'!M191-1</f>
        <v>4.6820609026451354E-2</v>
      </c>
      <c r="AD198">
        <f>'Stress Testing Data'!N193/'Stress Testing Data'!N191-1</f>
        <v>2.3517072463446587E-2</v>
      </c>
      <c r="AE198">
        <f>'Stress Testing Data'!O193/'Stress Testing Data'!O191-1</f>
        <v>1.404570118758075E-2</v>
      </c>
      <c r="AF198">
        <f>'Stress Testing Data'!P193/'Stress Testing Data'!P191-1</f>
        <v>4.8261178140525107E-2</v>
      </c>
      <c r="AG198">
        <f>'Stress Testing Data'!Q193/'Stress Testing Data'!Q191-1</f>
        <v>-6.9325167617143579E-3</v>
      </c>
      <c r="AH198">
        <f>'Stress Testing Data'!R193/'Stress Testing Data'!R191-1</f>
        <v>3.9405482410271642E-2</v>
      </c>
      <c r="AI198">
        <f>'Stress Testing Data'!S193/'Stress Testing Data'!S191-1</f>
        <v>-3.836878089405138E-3</v>
      </c>
      <c r="AJ198">
        <f>'Stress Testing Data'!T193/'Stress Testing Data'!T191-1</f>
        <v>1.8268836389788934E-2</v>
      </c>
      <c r="AK198">
        <f>'Stress Testing Data'!U193/'Stress Testing Data'!U191-1</f>
        <v>-2.8687940615691465E-2</v>
      </c>
      <c r="AL198">
        <f>'Stress Testing Data'!V193/'Stress Testing Data'!V191-1</f>
        <v>7.3800666586665287E-3</v>
      </c>
      <c r="AM198" s="29">
        <v>39345</v>
      </c>
      <c r="AQ198">
        <f>'Stress Testing Data'!H196/'Stress Testing Data'!H191-1</f>
        <v>1.0649353561470454E-2</v>
      </c>
      <c r="AR198">
        <f>'Stress Testing Data'!I196/'Stress Testing Data'!I191-1</f>
        <v>1.108414561572113E-2</v>
      </c>
      <c r="AS198">
        <f>'Stress Testing Data'!J196/'Stress Testing Data'!J191-1</f>
        <v>2.6334319577097087E-3</v>
      </c>
      <c r="AT198">
        <f>'Stress Testing Data'!K196/'Stress Testing Data'!K191-1</f>
        <v>-1.691079175822563E-3</v>
      </c>
      <c r="AU198">
        <f>'Stress Testing Data'!L196/'Stress Testing Data'!L191-1</f>
        <v>4.8791239357111937E-2</v>
      </c>
      <c r="AV198">
        <f>'Stress Testing Data'!M196/'Stress Testing Data'!M191-1</f>
        <v>7.8536048337781272E-2</v>
      </c>
      <c r="AW198">
        <f>'Stress Testing Data'!N196/'Stress Testing Data'!N191-1</f>
        <v>1.6412188813489603E-2</v>
      </c>
      <c r="AX198">
        <f>'Stress Testing Data'!O196/'Stress Testing Data'!O191-1</f>
        <v>1.1751671260380681E-2</v>
      </c>
      <c r="AY198">
        <f>'Stress Testing Data'!P196/'Stress Testing Data'!P191-1</f>
        <v>5.5358410220014198E-2</v>
      </c>
      <c r="AZ198">
        <f>'Stress Testing Data'!Q196/'Stress Testing Data'!Q191-1</f>
        <v>-3.6465754319444654E-3</v>
      </c>
      <c r="BA198">
        <f>'Stress Testing Data'!R196/'Stress Testing Data'!R191-1</f>
        <v>3.0898599533914606E-2</v>
      </c>
      <c r="BB198">
        <f>'Stress Testing Data'!S196/'Stress Testing Data'!S191-1</f>
        <v>-9.440619121787841E-3</v>
      </c>
      <c r="BC198">
        <f>'Stress Testing Data'!T196/'Stress Testing Data'!T191-1</f>
        <v>1.8703776585512033E-2</v>
      </c>
      <c r="BD198">
        <f>'Stress Testing Data'!U196/'Stress Testing Data'!U191-1</f>
        <v>-2.8576678310527792E-2</v>
      </c>
      <c r="BE198">
        <f>'Stress Testing Data'!V196/'Stress Testing Data'!V191-1</f>
        <v>1.0147569661333122E-2</v>
      </c>
      <c r="BF198" s="29">
        <v>39350</v>
      </c>
    </row>
    <row r="199" spans="5:58" x14ac:dyDescent="0.25">
      <c r="E199">
        <f>'Stress Testing Data'!H193/'Stress Testing Data'!H192-1</f>
        <v>1.463069633445846E-2</v>
      </c>
      <c r="F199">
        <f>'Stress Testing Data'!I193/'Stress Testing Data'!I192-1</f>
        <v>7.6658457185134754E-3</v>
      </c>
      <c r="G199">
        <f>'Stress Testing Data'!J193/'Stress Testing Data'!J192-1</f>
        <v>3.6961370021444395E-3</v>
      </c>
      <c r="H199">
        <f>'Stress Testing Data'!K193/'Stress Testing Data'!K192-1</f>
        <v>-6.7232357114674901E-3</v>
      </c>
      <c r="I199">
        <f>'Stress Testing Data'!L193/'Stress Testing Data'!L192-1</f>
        <v>1.6321342390253291E-2</v>
      </c>
      <c r="J199">
        <f>'Stress Testing Data'!M193/'Stress Testing Data'!M192-1</f>
        <v>6.0490485061042154E-3</v>
      </c>
      <c r="K199">
        <f>'Stress Testing Data'!N193/'Stress Testing Data'!N192-1</f>
        <v>1.3002141581811122E-2</v>
      </c>
      <c r="L199">
        <f>'Stress Testing Data'!O193/'Stress Testing Data'!O192-1</f>
        <v>1.6857402601293092E-2</v>
      </c>
      <c r="M199">
        <f>'Stress Testing Data'!P193/'Stress Testing Data'!P192-1</f>
        <v>3.070481507327294E-2</v>
      </c>
      <c r="N199">
        <f>'Stress Testing Data'!Q193/'Stress Testing Data'!Q192-1</f>
        <v>1.5771851113661084E-2</v>
      </c>
      <c r="O199">
        <f>'Stress Testing Data'!R193/'Stress Testing Data'!R192-1</f>
        <v>3.4751324751409296E-2</v>
      </c>
      <c r="P199">
        <f>'Stress Testing Data'!S193/'Stress Testing Data'!S192-1</f>
        <v>2.0914881637490446E-4</v>
      </c>
      <c r="Q199">
        <f>'Stress Testing Data'!T193/'Stress Testing Data'!T192-1</f>
        <v>9.0517877026365934E-3</v>
      </c>
      <c r="R199">
        <f>'Stress Testing Data'!U193/'Stress Testing Data'!U192-1</f>
        <v>-6.8979479119357645E-3</v>
      </c>
      <c r="S199">
        <f>'Stress Testing Data'!V193/'Stress Testing Data'!V192-1</f>
        <v>8.3102634553937627E-3</v>
      </c>
      <c r="T199" s="29">
        <v>39345</v>
      </c>
      <c r="X199">
        <f>'Stress Testing Data'!H194/'Stress Testing Data'!H192-1</f>
        <v>6.6186406173200929E-3</v>
      </c>
      <c r="Y199">
        <f>'Stress Testing Data'!I194/'Stress Testing Data'!I192-1</f>
        <v>9.5286296594045972E-3</v>
      </c>
      <c r="Z199">
        <f>'Stress Testing Data'!J194/'Stress Testing Data'!J192-1</f>
        <v>8.9906228296894319E-3</v>
      </c>
      <c r="AA199">
        <f>'Stress Testing Data'!K194/'Stress Testing Data'!K192-1</f>
        <v>-2.1451699665985258E-3</v>
      </c>
      <c r="AB199">
        <f>'Stress Testing Data'!L194/'Stress Testing Data'!L192-1</f>
        <v>7.9061995248275174E-4</v>
      </c>
      <c r="AC199">
        <f>'Stress Testing Data'!M194/'Stress Testing Data'!M192-1</f>
        <v>1.1424873181126172E-2</v>
      </c>
      <c r="AD199">
        <f>'Stress Testing Data'!N194/'Stress Testing Data'!N192-1</f>
        <v>2.0679903441816361E-2</v>
      </c>
      <c r="AE199">
        <f>'Stress Testing Data'!O194/'Stress Testing Data'!O192-1</f>
        <v>1.1173531831732753E-2</v>
      </c>
      <c r="AF199">
        <f>'Stress Testing Data'!P194/'Stress Testing Data'!P192-1</f>
        <v>5.0942079553384589E-2</v>
      </c>
      <c r="AG199">
        <f>'Stress Testing Data'!Q194/'Stress Testing Data'!Q192-1</f>
        <v>1.2299294883224565E-2</v>
      </c>
      <c r="AH199">
        <f>'Stress Testing Data'!R194/'Stress Testing Data'!R192-1</f>
        <v>2.735327010595312E-2</v>
      </c>
      <c r="AI199">
        <f>'Stress Testing Data'!S194/'Stress Testing Data'!S192-1</f>
        <v>-7.4909777140657052E-3</v>
      </c>
      <c r="AJ199">
        <f>'Stress Testing Data'!T194/'Stress Testing Data'!T192-1</f>
        <v>1.2500019268743445E-2</v>
      </c>
      <c r="AK199">
        <f>'Stress Testing Data'!U194/'Stress Testing Data'!U192-1</f>
        <v>-2.8594882988575154E-3</v>
      </c>
      <c r="AL199">
        <f>'Stress Testing Data'!V194/'Stress Testing Data'!V192-1</f>
        <v>2.0775658638484185E-2</v>
      </c>
      <c r="AM199" s="29">
        <v>39346</v>
      </c>
      <c r="AQ199">
        <f>'Stress Testing Data'!H197/'Stress Testing Data'!H192-1</f>
        <v>6.0380239567905392E-3</v>
      </c>
      <c r="AR199">
        <f>'Stress Testing Data'!I197/'Stress Testing Data'!I192-1</f>
        <v>1.2179366680789894E-2</v>
      </c>
      <c r="AS199">
        <f>'Stress Testing Data'!J197/'Stress Testing Data'!J192-1</f>
        <v>6.6429958930223076E-3</v>
      </c>
      <c r="AT199">
        <f>'Stress Testing Data'!K197/'Stress Testing Data'!K192-1</f>
        <v>-2.3609643253523771E-3</v>
      </c>
      <c r="AU199">
        <f>'Stress Testing Data'!L197/'Stress Testing Data'!L192-1</f>
        <v>7.4728675328115113E-3</v>
      </c>
      <c r="AV199">
        <f>'Stress Testing Data'!M197/'Stress Testing Data'!M192-1</f>
        <v>3.6529235146478545E-2</v>
      </c>
      <c r="AW199">
        <f>'Stress Testing Data'!N197/'Stress Testing Data'!N192-1</f>
        <v>-1.2755786498765964E-3</v>
      </c>
      <c r="AX199">
        <f>'Stress Testing Data'!O197/'Stress Testing Data'!O192-1</f>
        <v>8.4569653713513215E-3</v>
      </c>
      <c r="AY199">
        <f>'Stress Testing Data'!P197/'Stress Testing Data'!P192-1</f>
        <v>4.6755059316120118E-2</v>
      </c>
      <c r="AZ199">
        <f>'Stress Testing Data'!Q197/'Stress Testing Data'!Q192-1</f>
        <v>1.4034315226924221E-2</v>
      </c>
      <c r="BA199">
        <f>'Stress Testing Data'!R197/'Stress Testing Data'!R192-1</f>
        <v>2.5114414463172752E-2</v>
      </c>
      <c r="BB199">
        <f>'Stress Testing Data'!S197/'Stress Testing Data'!S192-1</f>
        <v>1.9120427663905648E-3</v>
      </c>
      <c r="BC199">
        <f>'Stress Testing Data'!T197/'Stress Testing Data'!T192-1</f>
        <v>2.1767308598432678E-2</v>
      </c>
      <c r="BD199">
        <f>'Stress Testing Data'!U197/'Stress Testing Data'!U192-1</f>
        <v>-8.1399080646762378E-3</v>
      </c>
      <c r="BE199">
        <f>'Stress Testing Data'!V197/'Stress Testing Data'!V192-1</f>
        <v>1.7082217998150462E-2</v>
      </c>
      <c r="BF199" s="29">
        <v>39351</v>
      </c>
    </row>
    <row r="200" spans="5:58" x14ac:dyDescent="0.25">
      <c r="E200">
        <f>'Stress Testing Data'!H194/'Stress Testing Data'!H193-1</f>
        <v>-7.8965240713526619E-3</v>
      </c>
      <c r="F200">
        <f>'Stress Testing Data'!I194/'Stress Testing Data'!I193-1</f>
        <v>1.8486127606744951E-3</v>
      </c>
      <c r="G200">
        <f>'Stress Testing Data'!J194/'Stress Testing Data'!J193-1</f>
        <v>5.2749887464533796E-3</v>
      </c>
      <c r="H200">
        <f>'Stress Testing Data'!K194/'Stress Testing Data'!K193-1</f>
        <v>4.6090534979423836E-3</v>
      </c>
      <c r="I200">
        <f>'Stress Testing Data'!L194/'Stress Testing Data'!L193-1</f>
        <v>-1.5281310929911474E-2</v>
      </c>
      <c r="J200">
        <f>'Stress Testing Data'!M194/'Stress Testing Data'!M193-1</f>
        <v>5.3435015748033443E-3</v>
      </c>
      <c r="K200">
        <f>'Stress Testing Data'!N194/'Stress Testing Data'!N193-1</f>
        <v>7.5792158227980799E-3</v>
      </c>
      <c r="L200">
        <f>'Stress Testing Data'!O194/'Stress Testing Data'!O193-1</f>
        <v>-5.5896438920738367E-3</v>
      </c>
      <c r="M200">
        <f>'Stress Testing Data'!P194/'Stress Testing Data'!P193-1</f>
        <v>1.9634394041976977E-2</v>
      </c>
      <c r="N200">
        <f>'Stress Testing Data'!Q194/'Stress Testing Data'!Q193-1</f>
        <v>-3.4186379811858014E-3</v>
      </c>
      <c r="O200">
        <f>'Stress Testing Data'!R194/'Stress Testing Data'!R193-1</f>
        <v>-7.1495966890724461E-3</v>
      </c>
      <c r="P200">
        <f>'Stress Testing Data'!S194/'Stress Testing Data'!S193-1</f>
        <v>-7.6985163948487534E-3</v>
      </c>
      <c r="Q200">
        <f>'Stress Testing Data'!T194/'Stress Testing Data'!T193-1</f>
        <v>3.4172989019303213E-3</v>
      </c>
      <c r="R200">
        <f>'Stress Testing Data'!U194/'Stress Testing Data'!U193-1</f>
        <v>4.066510188542205E-3</v>
      </c>
      <c r="S200">
        <f>'Stress Testing Data'!V194/'Stress Testing Data'!V193-1</f>
        <v>1.2362658236139135E-2</v>
      </c>
      <c r="T200" s="29">
        <v>39346</v>
      </c>
      <c r="X200">
        <f>'Stress Testing Data'!H195/'Stress Testing Data'!H193-1</f>
        <v>-3.7765567625018814E-3</v>
      </c>
      <c r="Y200">
        <f>'Stress Testing Data'!I195/'Stress Testing Data'!I193-1</f>
        <v>1.4930614090156169E-3</v>
      </c>
      <c r="Z200">
        <f>'Stress Testing Data'!J195/'Stress Testing Data'!J193-1</f>
        <v>6.0213889759617167E-3</v>
      </c>
      <c r="AA200">
        <f>'Stress Testing Data'!K195/'Stress Testing Data'!K193-1</f>
        <v>-6.7161779835389623E-4</v>
      </c>
      <c r="AB200">
        <f>'Stress Testing Data'!L195/'Stress Testing Data'!L193-1</f>
        <v>-1.5281310929911474E-2</v>
      </c>
      <c r="AC200">
        <f>'Stress Testing Data'!M195/'Stress Testing Data'!M193-1</f>
        <v>3.416035309898624E-2</v>
      </c>
      <c r="AD200">
        <f>'Stress Testing Data'!N195/'Stress Testing Data'!N193-1</f>
        <v>1.146047260115246E-2</v>
      </c>
      <c r="AE200">
        <f>'Stress Testing Data'!O195/'Stress Testing Data'!O193-1</f>
        <v>-1.1714892293644974E-3</v>
      </c>
      <c r="AF200">
        <f>'Stress Testing Data'!P195/'Stress Testing Data'!P193-1</f>
        <v>1.1509817197020933E-2</v>
      </c>
      <c r="AG200">
        <f>'Stress Testing Data'!Q195/'Stress Testing Data'!Q193-1</f>
        <v>4.284615009713777E-3</v>
      </c>
      <c r="AH200">
        <f>'Stress Testing Data'!R195/'Stress Testing Data'!R193-1</f>
        <v>-7.2436183892450323E-3</v>
      </c>
      <c r="AI200">
        <f>'Stress Testing Data'!S195/'Stress Testing Data'!S193-1</f>
        <v>-4.9196333343912713E-3</v>
      </c>
      <c r="AJ200">
        <f>'Stress Testing Data'!T195/'Stress Testing Data'!T193-1</f>
        <v>9.3976229026855318E-3</v>
      </c>
      <c r="AK200">
        <f>'Stress Testing Data'!U195/'Stress Testing Data'!U193-1</f>
        <v>6.178234553341877E-3</v>
      </c>
      <c r="AL200">
        <f>'Stress Testing Data'!V195/'Stress Testing Data'!V193-1</f>
        <v>1.0989000432297447E-2</v>
      </c>
      <c r="AM200" s="29">
        <v>39349</v>
      </c>
      <c r="AQ200">
        <f>'Stress Testing Data'!H198/'Stress Testing Data'!H193-1</f>
        <v>-9.9564544342594097E-3</v>
      </c>
      <c r="AR200">
        <f>'Stress Testing Data'!I198/'Stress Testing Data'!I193-1</f>
        <v>6.256686717389659E-3</v>
      </c>
      <c r="AS200">
        <f>'Stress Testing Data'!J198/'Stress Testing Data'!J193-1</f>
        <v>8.8081396659458466E-3</v>
      </c>
      <c r="AT200">
        <f>'Stress Testing Data'!K198/'Stress Testing Data'!K193-1</f>
        <v>8.3160525977366007E-3</v>
      </c>
      <c r="AU200">
        <f>'Stress Testing Data'!L198/'Stress Testing Data'!L193-1</f>
        <v>1.4504877798791282E-2</v>
      </c>
      <c r="AV200">
        <f>'Stress Testing Data'!M198/'Stress Testing Data'!M193-1</f>
        <v>5.6112163115704439E-2</v>
      </c>
      <c r="AW200">
        <f>'Stress Testing Data'!N198/'Stress Testing Data'!N193-1</f>
        <v>2.1598432488345587E-3</v>
      </c>
      <c r="AX200">
        <f>'Stress Testing Data'!O198/'Stress Testing Data'!O193-1</f>
        <v>-2.7271224015257278E-4</v>
      </c>
      <c r="AY200">
        <f>'Stress Testing Data'!P198/'Stress Testing Data'!P193-1</f>
        <v>4.7393364928909998E-2</v>
      </c>
      <c r="AZ200">
        <f>'Stress Testing Data'!Q198/'Stress Testing Data'!Q193-1</f>
        <v>-6.595670154481148E-3</v>
      </c>
      <c r="BA200">
        <f>'Stress Testing Data'!R198/'Stress Testing Data'!R193-1</f>
        <v>-2.1919077998805547E-2</v>
      </c>
      <c r="BB200">
        <f>'Stress Testing Data'!S198/'Stress Testing Data'!S193-1</f>
        <v>3.7562375617428145E-3</v>
      </c>
      <c r="BC200">
        <f>'Stress Testing Data'!T198/'Stress Testing Data'!T193-1</f>
        <v>1.0251998550545371E-2</v>
      </c>
      <c r="BD200">
        <f>'Stress Testing Data'!U198/'Stress Testing Data'!U193-1</f>
        <v>-6.234675272963619E-4</v>
      </c>
      <c r="BE200">
        <f>'Stress Testing Data'!V198/'Stress Testing Data'!V193-1</f>
        <v>7.7838862228121197E-3</v>
      </c>
      <c r="BF200" s="29">
        <v>39352</v>
      </c>
    </row>
    <row r="201" spans="5:58" x14ac:dyDescent="0.25">
      <c r="E201">
        <f>'Stress Testing Data'!H195/'Stress Testing Data'!H194-1</f>
        <v>4.1527596755916996E-3</v>
      </c>
      <c r="F201">
        <f>'Stress Testing Data'!I195/'Stress Testing Data'!I194-1</f>
        <v>-3.5489528770116241E-4</v>
      </c>
      <c r="G201">
        <f>'Stress Testing Data'!J195/'Stress Testing Data'!J194-1</f>
        <v>7.4248363668028006E-4</v>
      </c>
      <c r="H201">
        <f>'Stress Testing Data'!K195/'Stress Testing Data'!K194-1</f>
        <v>-5.2564440643945165E-3</v>
      </c>
      <c r="I201">
        <f>'Stress Testing Data'!L195/'Stress Testing Data'!L194-1</f>
        <v>0</v>
      </c>
      <c r="J201">
        <f>'Stress Testing Data'!M195/'Stress Testing Data'!M194-1</f>
        <v>2.8663687067199461E-2</v>
      </c>
      <c r="K201">
        <f>'Stress Testing Data'!N195/'Stress Testing Data'!N194-1</f>
        <v>3.8520611753436462E-3</v>
      </c>
      <c r="L201">
        <f>'Stress Testing Data'!O195/'Stress Testing Data'!O194-1</f>
        <v>4.4429893912225626E-3</v>
      </c>
      <c r="M201">
        <f>'Stress Testing Data'!P195/'Stress Testing Data'!P194-1</f>
        <v>-7.9681274900398336E-3</v>
      </c>
      <c r="N201">
        <f>'Stress Testing Data'!Q195/'Stress Testing Data'!Q194-1</f>
        <v>7.7296779615614319E-3</v>
      </c>
      <c r="O201">
        <f>'Stress Testing Data'!R195/'Stress Testing Data'!R194-1</f>
        <v>-9.4698758099864833E-5</v>
      </c>
      <c r="P201">
        <f>'Stress Testing Data'!S195/'Stress Testing Data'!S194-1</f>
        <v>2.8004423115055577E-3</v>
      </c>
      <c r="Q201">
        <f>'Stress Testing Data'!T195/'Stress Testing Data'!T194-1</f>
        <v>5.9599570460862061E-3</v>
      </c>
      <c r="R201">
        <f>'Stress Testing Data'!U195/'Stress Testing Data'!U194-1</f>
        <v>2.103171795265979E-3</v>
      </c>
      <c r="S201">
        <f>'Stress Testing Data'!V195/'Stress Testing Data'!V194-1</f>
        <v>-1.3568831215436949E-3</v>
      </c>
      <c r="T201" s="29">
        <v>39349</v>
      </c>
      <c r="X201">
        <f>'Stress Testing Data'!H196/'Stress Testing Data'!H194-1</f>
        <v>7.1519212811663735E-3</v>
      </c>
      <c r="Y201">
        <f>'Stress Testing Data'!I196/'Stress Testing Data'!I194-1</f>
        <v>3.4064025647888574E-3</v>
      </c>
      <c r="Z201">
        <f>'Stress Testing Data'!J196/'Stress Testing Data'!J194-1</f>
        <v>-1.0891176282445958E-3</v>
      </c>
      <c r="AA201">
        <f>'Stress Testing Data'!K196/'Stress Testing Data'!K194-1</f>
        <v>-5.5972728576110242E-3</v>
      </c>
      <c r="AB201">
        <f>'Stress Testing Data'!L196/'Stress Testing Data'!L194-1</f>
        <v>1.3975319589280222E-2</v>
      </c>
      <c r="AC201">
        <f>'Stress Testing Data'!M196/'Stress Testing Data'!M194-1</f>
        <v>2.4820787614600048E-2</v>
      </c>
      <c r="AD201">
        <f>'Stress Testing Data'!N196/'Stress Testing Data'!N194-1</f>
        <v>-1.4411623693671216E-2</v>
      </c>
      <c r="AE201">
        <f>'Stress Testing Data'!O196/'Stress Testing Data'!O194-1</f>
        <v>3.3460923870645143E-3</v>
      </c>
      <c r="AF201">
        <f>'Stress Testing Data'!P196/'Stress Testing Data'!P194-1</f>
        <v>-1.2616201859229736E-2</v>
      </c>
      <c r="AG201">
        <f>'Stress Testing Data'!Q196/'Stress Testing Data'!Q194-1</f>
        <v>6.7505960223428474E-3</v>
      </c>
      <c r="AH201">
        <f>'Stress Testing Data'!R196/'Stress Testing Data'!R194-1</f>
        <v>-1.0422285075610827E-3</v>
      </c>
      <c r="AI201">
        <f>'Stress Testing Data'!S196/'Stress Testing Data'!S194-1</f>
        <v>2.0892760028730084E-3</v>
      </c>
      <c r="AJ201">
        <f>'Stress Testing Data'!T196/'Stress Testing Data'!T194-1</f>
        <v>-2.9799785230431031E-3</v>
      </c>
      <c r="AK201">
        <f>'Stress Testing Data'!U196/'Stress Testing Data'!U194-1</f>
        <v>-3.9359561181687708E-3</v>
      </c>
      <c r="AL201">
        <f>'Stress Testing Data'!V196/'Stress Testing Data'!V194-1</f>
        <v>-9.4980093181440406E-3</v>
      </c>
      <c r="AM201" s="29">
        <v>39350</v>
      </c>
      <c r="AQ201">
        <f>'Stress Testing Data'!H199/'Stress Testing Data'!H194-1</f>
        <v>5.3062503142367046E-3</v>
      </c>
      <c r="AR201">
        <f>'Stress Testing Data'!I199/'Stress Testing Data'!I194-1</f>
        <v>1.2490199137287217E-2</v>
      </c>
      <c r="AS201">
        <f>'Stress Testing Data'!J199/'Stress Testing Data'!J194-1</f>
        <v>1.2623047985616198E-2</v>
      </c>
      <c r="AT201">
        <f>'Stress Testing Data'!K199/'Stress Testing Data'!K194-1</f>
        <v>6.5541536949043078E-4</v>
      </c>
      <c r="AU201">
        <f>'Stress Testing Data'!L199/'Stress Testing Data'!L194-1</f>
        <v>3.5723376459002809E-2</v>
      </c>
      <c r="AV201">
        <f>'Stress Testing Data'!M199/'Stress Testing Data'!M194-1</f>
        <v>5.2597889298818146E-2</v>
      </c>
      <c r="AW201">
        <f>'Stress Testing Data'!N199/'Stress Testing Data'!N194-1</f>
        <v>-1.4114997259267348E-2</v>
      </c>
      <c r="AX201">
        <f>'Stress Testing Data'!O199/'Stress Testing Data'!O194-1</f>
        <v>1.9879301996240439E-2</v>
      </c>
      <c r="AY201">
        <f>'Stress Testing Data'!P199/'Stress Testing Data'!P194-1</f>
        <v>-9.2961487383798058E-3</v>
      </c>
      <c r="AZ201">
        <f>'Stress Testing Data'!Q199/'Stress Testing Data'!Q194-1</f>
        <v>5.3168622262733667E-3</v>
      </c>
      <c r="BA201">
        <f>'Stress Testing Data'!R199/'Stress Testing Data'!R194-1</f>
        <v>-1.4307373915787291E-2</v>
      </c>
      <c r="BB201">
        <f>'Stress Testing Data'!S199/'Stress Testing Data'!S194-1</f>
        <v>9.6296957545172202E-3</v>
      </c>
      <c r="BC201">
        <f>'Stress Testing Data'!T199/'Stress Testing Data'!T194-1</f>
        <v>-1.7028303706094761E-3</v>
      </c>
      <c r="BD201">
        <f>'Stress Testing Data'!U199/'Stress Testing Data'!U194-1</f>
        <v>-1.2882698087482991E-2</v>
      </c>
      <c r="BE201">
        <f>'Stress Testing Data'!V199/'Stress Testing Data'!V194-1</f>
        <v>-1.4473074897808913E-2</v>
      </c>
      <c r="BF201" s="29">
        <v>39353</v>
      </c>
    </row>
    <row r="202" spans="5:58" x14ac:dyDescent="0.25">
      <c r="E202">
        <f>'Stress Testing Data'!H196/'Stress Testing Data'!H195-1</f>
        <v>2.9867583160789746E-3</v>
      </c>
      <c r="F202">
        <f>'Stress Testing Data'!I196/'Stress Testing Data'!I195-1</f>
        <v>3.7626331932798518E-3</v>
      </c>
      <c r="G202">
        <f>'Stress Testing Data'!J196/'Stress Testing Data'!J195-1</f>
        <v>-1.8302423399363388E-3</v>
      </c>
      <c r="H202">
        <f>'Stress Testing Data'!K196/'Stress Testing Data'!K195-1</f>
        <v>-3.4262980763510864E-4</v>
      </c>
      <c r="I202">
        <f>'Stress Testing Data'!L196/'Stress Testing Data'!L195-1</f>
        <v>1.3975319589280222E-2</v>
      </c>
      <c r="J202">
        <f>'Stress Testing Data'!M196/'Stress Testing Data'!M195-1</f>
        <v>-3.7358171586244771E-3</v>
      </c>
      <c r="K202">
        <f>'Stress Testing Data'!N196/'Stress Testing Data'!N195-1</f>
        <v>-1.8193602001106757E-2</v>
      </c>
      <c r="L202">
        <f>'Stress Testing Data'!O196/'Stress Testing Data'!O195-1</f>
        <v>-1.0920450595438558E-3</v>
      </c>
      <c r="M202">
        <f>'Stress Testing Data'!P196/'Stress Testing Data'!P195-1</f>
        <v>-4.6854082998660784E-3</v>
      </c>
      <c r="N202">
        <f>'Stress Testing Data'!Q196/'Stress Testing Data'!Q195-1</f>
        <v>-9.7157200053776815E-4</v>
      </c>
      <c r="O202">
        <f>'Stress Testing Data'!R196/'Stress Testing Data'!R195-1</f>
        <v>-9.4761948784993777E-4</v>
      </c>
      <c r="P202">
        <f>'Stress Testing Data'!S196/'Stress Testing Data'!S195-1</f>
        <v>-7.0918029014144235E-4</v>
      </c>
      <c r="Q202">
        <f>'Stress Testing Data'!T196/'Stress Testing Data'!T195-1</f>
        <v>-8.8869696119719954E-3</v>
      </c>
      <c r="R202">
        <f>'Stress Testing Data'!U196/'Stress Testing Data'!U195-1</f>
        <v>-6.0264532469403997E-3</v>
      </c>
      <c r="S202">
        <f>'Stress Testing Data'!V196/'Stress Testing Data'!V195-1</f>
        <v>-8.1521877625789774E-3</v>
      </c>
      <c r="T202" s="29">
        <v>39350</v>
      </c>
      <c r="X202">
        <f>'Stress Testing Data'!H197/'Stress Testing Data'!H195-1</f>
        <v>-4.7099992157847437E-3</v>
      </c>
      <c r="Y202">
        <f>'Stress Testing Data'!I197/'Stress Testing Data'!I195-1</f>
        <v>2.9816710001266955E-3</v>
      </c>
      <c r="Z202">
        <f>'Stress Testing Data'!J197/'Stress Testing Data'!J195-1</f>
        <v>-3.0669148817606962E-3</v>
      </c>
      <c r="AA202">
        <f>'Stress Testing Data'!K197/'Stress Testing Data'!K195-1</f>
        <v>5.0668192468514839E-3</v>
      </c>
      <c r="AB202">
        <f>'Stress Testing Data'!L197/'Stress Testing Data'!L195-1</f>
        <v>6.6769686357031066E-3</v>
      </c>
      <c r="AC202">
        <f>'Stress Testing Data'!M197/'Stress Testing Data'!M195-1</f>
        <v>-3.7358171586244771E-3</v>
      </c>
      <c r="AD202">
        <f>'Stress Testing Data'!N197/'Stress Testing Data'!N195-1</f>
        <v>-2.5265381430228384E-2</v>
      </c>
      <c r="AE202">
        <f>'Stress Testing Data'!O197/'Stress Testing Data'!O195-1</f>
        <v>-7.0980012750940791E-3</v>
      </c>
      <c r="AF202">
        <f>'Stress Testing Data'!P197/'Stress Testing Data'!P195-1</f>
        <v>4.0160642570281624E-3</v>
      </c>
      <c r="AG202">
        <f>'Stress Testing Data'!Q197/'Stress Testing Data'!Q195-1</f>
        <v>-5.9695948268574384E-3</v>
      </c>
      <c r="AH202">
        <f>'Stress Testing Data'!R197/'Stress Testing Data'!R195-1</f>
        <v>-2.084744799276117E-3</v>
      </c>
      <c r="AI202">
        <f>'Stress Testing Data'!S197/'Stress Testing Data'!S195-1</f>
        <v>6.6549109222380221E-3</v>
      </c>
      <c r="AJ202">
        <f>'Stress Testing Data'!T197/'Stress Testing Data'!T195-1</f>
        <v>3.1740042013330694E-3</v>
      </c>
      <c r="AK202">
        <f>'Stress Testing Data'!U197/'Stress Testing Data'!U195-1</f>
        <v>-7.3832060090648355E-3</v>
      </c>
      <c r="AL202">
        <f>'Stress Testing Data'!V197/'Stress Testing Data'!V195-1</f>
        <v>-2.2644582080304509E-3</v>
      </c>
      <c r="AM202" s="29">
        <v>39351</v>
      </c>
      <c r="AQ202">
        <f>'Stress Testing Data'!H200/'Stress Testing Data'!H195-1</f>
        <v>-7.8116616559267271E-3</v>
      </c>
      <c r="AR202">
        <f>'Stress Testing Data'!I200/'Stress Testing Data'!I195-1</f>
        <v>1.0364928873453527E-2</v>
      </c>
      <c r="AS202">
        <f>'Stress Testing Data'!J200/'Stress Testing Data'!J195-1</f>
        <v>1.1129817005249842E-2</v>
      </c>
      <c r="AT202">
        <f>'Stress Testing Data'!K200/'Stress Testing Data'!K195-1</f>
        <v>1.9311774143578209E-2</v>
      </c>
      <c r="AU202">
        <f>'Stress Testing Data'!L200/'Stress Testing Data'!L195-1</f>
        <v>3.0604132986840726E-2</v>
      </c>
      <c r="AV202">
        <f>'Stress Testing Data'!M200/'Stress Testing Data'!M195-1</f>
        <v>2.3267276304714146E-2</v>
      </c>
      <c r="AW202">
        <f>'Stress Testing Data'!N200/'Stress Testing Data'!N195-1</f>
        <v>-2.8388688684091612E-2</v>
      </c>
      <c r="AX202">
        <f>'Stress Testing Data'!O200/'Stress Testing Data'!O195-1</f>
        <v>1.9655977894815102E-2</v>
      </c>
      <c r="AY202">
        <f>'Stress Testing Data'!P200/'Stress Testing Data'!P195-1</f>
        <v>-1.2717536813922403E-2</v>
      </c>
      <c r="AZ202">
        <f>'Stress Testing Data'!Q200/'Stress Testing Data'!Q195-1</f>
        <v>6.169136974785161E-3</v>
      </c>
      <c r="BA202">
        <f>'Stress Testing Data'!R200/'Stress Testing Data'!R195-1</f>
        <v>-1.743580094857744E-2</v>
      </c>
      <c r="BB202">
        <f>'Stress Testing Data'!S200/'Stress Testing Data'!S195-1</f>
        <v>5.9950604541585406E-3</v>
      </c>
      <c r="BC202">
        <f>'Stress Testing Data'!T200/'Stress Testing Data'!T195-1</f>
        <v>-1.1637712715187098E-2</v>
      </c>
      <c r="BD202">
        <f>'Stress Testing Data'!U200/'Stress Testing Data'!U195-1</f>
        <v>-1.5429364478450225E-2</v>
      </c>
      <c r="BE202">
        <f>'Stress Testing Data'!V200/'Stress Testing Data'!V195-1</f>
        <v>-1.5851466606843223E-2</v>
      </c>
      <c r="BF202" s="29">
        <v>39356</v>
      </c>
    </row>
    <row r="203" spans="5:58" x14ac:dyDescent="0.25">
      <c r="E203">
        <f>'Stress Testing Data'!H197/'Stress Testing Data'!H196-1</f>
        <v>-7.673837633495606E-3</v>
      </c>
      <c r="F203">
        <f>'Stress Testing Data'!I197/'Stress Testing Data'!I196-1</f>
        <v>-7.7803473383797339E-4</v>
      </c>
      <c r="G203">
        <f>'Stress Testing Data'!J197/'Stress Testing Data'!J196-1</f>
        <v>-1.2389401024565094E-3</v>
      </c>
      <c r="H203">
        <f>'Stress Testing Data'!K197/'Stress Testing Data'!K196-1</f>
        <v>5.4113031282363444E-3</v>
      </c>
      <c r="I203">
        <f>'Stress Testing Data'!L197/'Stress Testing Data'!L196-1</f>
        <v>-7.1977599578393336E-3</v>
      </c>
      <c r="J203">
        <f>'Stress Testing Data'!M197/'Stress Testing Data'!M196-1</f>
        <v>0</v>
      </c>
      <c r="K203">
        <f>'Stress Testing Data'!N197/'Stress Testing Data'!N196-1</f>
        <v>-7.2028247560161907E-3</v>
      </c>
      <c r="L203">
        <f>'Stress Testing Data'!O197/'Stress Testing Data'!O196-1</f>
        <v>-6.0125221606711632E-3</v>
      </c>
      <c r="M203">
        <f>'Stress Testing Data'!P197/'Stress Testing Data'!P196-1</f>
        <v>8.7424344317417191E-3</v>
      </c>
      <c r="N203">
        <f>'Stress Testing Data'!Q197/'Stress Testing Data'!Q196-1</f>
        <v>-5.0028834878385053E-3</v>
      </c>
      <c r="O203">
        <f>'Stress Testing Data'!R197/'Stress Testing Data'!R196-1</f>
        <v>-1.1382038956188056E-3</v>
      </c>
      <c r="P203">
        <f>'Stress Testing Data'!S197/'Stress Testing Data'!S196-1</f>
        <v>7.3693173870219564E-3</v>
      </c>
      <c r="Q203">
        <f>'Stress Testing Data'!T197/'Stress Testing Data'!T196-1</f>
        <v>1.2169120416652301E-2</v>
      </c>
      <c r="R203">
        <f>'Stress Testing Data'!U197/'Stress Testing Data'!U196-1</f>
        <v>-1.3649787427003623E-3</v>
      </c>
      <c r="S203">
        <f>'Stress Testing Data'!V197/'Stress Testing Data'!V196-1</f>
        <v>5.9361219351454775E-3</v>
      </c>
      <c r="T203" s="29">
        <v>39351</v>
      </c>
      <c r="X203">
        <f>'Stress Testing Data'!H198/'Stress Testing Data'!H196-1</f>
        <v>-9.1627163770261477E-3</v>
      </c>
      <c r="Y203">
        <f>'Stress Testing Data'!I198/'Stress Testing Data'!I196-1</f>
        <v>9.9016470678292556E-4</v>
      </c>
      <c r="Z203">
        <f>'Stress Testing Data'!J198/'Stress Testing Data'!J196-1</f>
        <v>4.6087484814536506E-3</v>
      </c>
      <c r="AA203">
        <f>'Stress Testing Data'!K198/'Stress Testing Data'!K196-1</f>
        <v>9.3395405449070434E-3</v>
      </c>
      <c r="AB203">
        <f>'Stress Testing Data'!L198/'Stress Testing Data'!L196-1</f>
        <v>1.6048817364675783E-2</v>
      </c>
      <c r="AC203">
        <f>'Stress Testing Data'!M198/'Stress Testing Data'!M196-1</f>
        <v>2.505612074523822E-2</v>
      </c>
      <c r="AD203">
        <f>'Stress Testing Data'!N198/'Stress Testing Data'!N196-1</f>
        <v>9.1651007253843453E-3</v>
      </c>
      <c r="AE203">
        <f>'Stress Testing Data'!O198/'Stress Testing Data'!O196-1</f>
        <v>1.9940537878222475E-3</v>
      </c>
      <c r="AF203">
        <f>'Stress Testing Data'!P198/'Stress Testing Data'!P196-1</f>
        <v>4.0349697377269678E-2</v>
      </c>
      <c r="AG203">
        <f>'Stress Testing Data'!Q198/'Stress Testing Data'!Q196-1</f>
        <v>-9.8718854653552235E-3</v>
      </c>
      <c r="AH203">
        <f>'Stress Testing Data'!R198/'Stress Testing Data'!R196-1</f>
        <v>-1.3848041865062388E-2</v>
      </c>
      <c r="AI203">
        <f>'Stress Testing Data'!S198/'Stress Testing Data'!S196-1</f>
        <v>9.43463516567844E-3</v>
      </c>
      <c r="AJ203">
        <f>'Stress Testing Data'!T198/'Stress Testing Data'!T196-1</f>
        <v>9.8206668797706786E-3</v>
      </c>
      <c r="AK203">
        <f>'Stress Testing Data'!U198/'Stress Testing Data'!U196-1</f>
        <v>-7.3793146309730773E-4</v>
      </c>
      <c r="AL203">
        <f>'Stress Testing Data'!V198/'Stress Testing Data'!V196-1</f>
        <v>5.0228590076544233E-3</v>
      </c>
      <c r="AM203" s="29">
        <v>39352</v>
      </c>
      <c r="AQ203">
        <f>'Stress Testing Data'!H201/'Stress Testing Data'!H196-1</f>
        <v>-1.1453422138404501E-2</v>
      </c>
      <c r="AR203">
        <f>'Stress Testing Data'!I201/'Stress Testing Data'!I196-1</f>
        <v>1.1316408970063474E-3</v>
      </c>
      <c r="AS203">
        <f>'Stress Testing Data'!J201/'Stress Testing Data'!J196-1</f>
        <v>1.1596247781404001E-2</v>
      </c>
      <c r="AT203">
        <f>'Stress Testing Data'!K201/'Stress Testing Data'!K196-1</f>
        <v>1.9390885047402051E-2</v>
      </c>
      <c r="AU203">
        <f>'Stress Testing Data'!L201/'Stress Testing Data'!L196-1</f>
        <v>2.8302832074013073E-2</v>
      </c>
      <c r="AV203">
        <f>'Stress Testing Data'!M201/'Stress Testing Data'!M196-1</f>
        <v>6.7642377645438678E-2</v>
      </c>
      <c r="AW203">
        <f>'Stress Testing Data'!N201/'Stress Testing Data'!N196-1</f>
        <v>-1.4324624679234566E-2</v>
      </c>
      <c r="AX203">
        <f>'Stress Testing Data'!O201/'Stress Testing Data'!O196-1</f>
        <v>-3.8262111268151378E-3</v>
      </c>
      <c r="AY203">
        <f>'Stress Testing Data'!P201/'Stress Testing Data'!P196-1</f>
        <v>-6.1869535978480217E-2</v>
      </c>
      <c r="AZ203">
        <f>'Stress Testing Data'!Q201/'Stress Testing Data'!Q196-1</f>
        <v>6.3469314229482876E-3</v>
      </c>
      <c r="BA203">
        <f>'Stress Testing Data'!R201/'Stress Testing Data'!R196-1</f>
        <v>-2.3143358603335273E-2</v>
      </c>
      <c r="BB203">
        <f>'Stress Testing Data'!S201/'Stress Testing Data'!S196-1</f>
        <v>7.9745240527315797E-3</v>
      </c>
      <c r="BC203">
        <f>'Stress Testing Data'!T201/'Stress Testing Data'!T196-1</f>
        <v>-3.6294189387013898E-3</v>
      </c>
      <c r="BD203">
        <f>'Stress Testing Data'!U201/'Stress Testing Data'!U196-1</f>
        <v>-1.1450756429357889E-2</v>
      </c>
      <c r="BE203">
        <f>'Stress Testing Data'!V201/'Stress Testing Data'!V196-1</f>
        <v>-1.1415525312998942E-2</v>
      </c>
      <c r="BF203" s="29">
        <v>39357</v>
      </c>
    </row>
    <row r="204" spans="5:58" x14ac:dyDescent="0.25">
      <c r="E204">
        <f>'Stress Testing Data'!H198/'Stress Testing Data'!H197-1</f>
        <v>-1.5003925120545825E-3</v>
      </c>
      <c r="F204">
        <f>'Stress Testing Data'!I198/'Stress Testing Data'!I197-1</f>
        <v>1.7695762323939324E-3</v>
      </c>
      <c r="G204">
        <f>'Stress Testing Data'!J198/'Stress Testing Data'!J197-1</f>
        <v>5.8549425069795991E-3</v>
      </c>
      <c r="H204">
        <f>'Stress Testing Data'!K198/'Stress Testing Data'!K197-1</f>
        <v>3.9070949415909162E-3</v>
      </c>
      <c r="I204">
        <f>'Stress Testing Data'!L198/'Stress Testing Data'!L197-1</f>
        <v>2.3415113690242961E-2</v>
      </c>
      <c r="J204">
        <f>'Stress Testing Data'!M198/'Stress Testing Data'!M197-1</f>
        <v>2.505612074523822E-2</v>
      </c>
      <c r="K204">
        <f>'Stress Testing Data'!N198/'Stress Testing Data'!N197-1</f>
        <v>1.6486676120304411E-2</v>
      </c>
      <c r="L204">
        <f>'Stress Testing Data'!O198/'Stress Testing Data'!O197-1</f>
        <v>8.0550068557176946E-3</v>
      </c>
      <c r="M204">
        <f>'Stress Testing Data'!P198/'Stress Testing Data'!P197-1</f>
        <v>3.1333333333333435E-2</v>
      </c>
      <c r="N204">
        <f>'Stress Testing Data'!Q198/'Stress Testing Data'!Q197-1</f>
        <v>-4.8934835053436876E-3</v>
      </c>
      <c r="O204">
        <f>'Stress Testing Data'!R198/'Stress Testing Data'!R197-1</f>
        <v>-1.2724320840993841E-2</v>
      </c>
      <c r="P204">
        <f>'Stress Testing Data'!S198/'Stress Testing Data'!S197-1</f>
        <v>2.0502091368175268E-3</v>
      </c>
      <c r="Q204">
        <f>'Stress Testing Data'!T198/'Stress Testing Data'!T197-1</f>
        <v>-2.3202185183389679E-3</v>
      </c>
      <c r="R204">
        <f>'Stress Testing Data'!U198/'Stress Testing Data'!U197-1</f>
        <v>6.2790435570092562E-4</v>
      </c>
      <c r="S204">
        <f>'Stress Testing Data'!V198/'Stress Testing Data'!V197-1</f>
        <v>-9.0787367863298662E-4</v>
      </c>
      <c r="T204" s="29">
        <v>39352</v>
      </c>
      <c r="X204">
        <f>'Stress Testing Data'!H199/'Stress Testing Data'!H197-1</f>
        <v>5.8864446448358976E-3</v>
      </c>
      <c r="Y204">
        <f>'Stress Testing Data'!I199/'Stress Testing Data'!I197-1</f>
        <v>9.8386480950602984E-3</v>
      </c>
      <c r="Z204">
        <f>'Stress Testing Data'!J199/'Stress Testing Data'!J197-1</f>
        <v>1.4984621208536497E-2</v>
      </c>
      <c r="AA204">
        <f>'Stress Testing Data'!K199/'Stress Testing Data'!K197-1</f>
        <v>8.7186218639678792E-4</v>
      </c>
      <c r="AB204">
        <f>'Stress Testing Data'!L199/'Stress Testing Data'!L197-1</f>
        <v>2.8853752224673013E-2</v>
      </c>
      <c r="AC204">
        <f>'Stress Testing Data'!M199/'Stress Testing Data'!M197-1</f>
        <v>2.7104350360488638E-2</v>
      </c>
      <c r="AD204">
        <f>'Stress Testing Data'!N199/'Stress Testing Data'!N197-1</f>
        <v>7.5582291677795954E-3</v>
      </c>
      <c r="AE204">
        <f>'Stress Testing Data'!O199/'Stress Testing Data'!O197-1</f>
        <v>2.2626637778109693E-2</v>
      </c>
      <c r="AF204">
        <f>'Stress Testing Data'!P199/'Stress Testing Data'!P197-1</f>
        <v>-5.3333333333333011E-3</v>
      </c>
      <c r="AG204">
        <f>'Stress Testing Data'!Q199/'Stress Testing Data'!Q197-1</f>
        <v>3.5967575102542337E-3</v>
      </c>
      <c r="AH204">
        <f>'Stress Testing Data'!R199/'Stress Testing Data'!R197-1</f>
        <v>-1.2154615680394221E-2</v>
      </c>
      <c r="AI204">
        <f>'Stress Testing Data'!S199/'Stress Testing Data'!S197-1</f>
        <v>1.5424451565992925E-4</v>
      </c>
      <c r="AJ204">
        <f>'Stress Testing Data'!T199/'Stress Testing Data'!T197-1</f>
        <v>-1.0757248759328264E-2</v>
      </c>
      <c r="AK204">
        <f>'Stress Testing Data'!U199/'Stress Testing Data'!U197-1</f>
        <v>-7.6275277720506685E-3</v>
      </c>
      <c r="AL204">
        <f>'Stress Testing Data'!V199/'Stress Testing Data'!V197-1</f>
        <v>-1.0894224404797703E-2</v>
      </c>
      <c r="AM204" s="29">
        <v>39353</v>
      </c>
      <c r="AQ204">
        <f>'Stress Testing Data'!H202/'Stress Testing Data'!H197-1</f>
        <v>-1.084952120838889E-2</v>
      </c>
      <c r="AR204">
        <f>'Stress Testing Data'!I202/'Stress Testing Data'!I197-1</f>
        <v>-2.6188411942024148E-3</v>
      </c>
      <c r="AS204">
        <f>'Stress Testing Data'!J202/'Stress Testing Data'!J197-1</f>
        <v>8.2862111389769844E-3</v>
      </c>
      <c r="AT204">
        <f>'Stress Testing Data'!K202/'Stress Testing Data'!K197-1</f>
        <v>9.2891934462531189E-3</v>
      </c>
      <c r="AU204">
        <f>'Stress Testing Data'!L202/'Stress Testing Data'!L197-1</f>
        <v>3.8234099170600722E-2</v>
      </c>
      <c r="AV204">
        <f>'Stress Testing Data'!M202/'Stress Testing Data'!M197-1</f>
        <v>4.075227844557272E-2</v>
      </c>
      <c r="AW204">
        <f>'Stress Testing Data'!N202/'Stress Testing Data'!N197-1</f>
        <v>-8.3555300473546756E-3</v>
      </c>
      <c r="AX204">
        <f>'Stress Testing Data'!O202/'Stress Testing Data'!O197-1</f>
        <v>-9.62401800444046E-4</v>
      </c>
      <c r="AY204">
        <f>'Stress Testing Data'!P202/'Stress Testing Data'!P197-1</f>
        <v>-8.1333333333333369E-2</v>
      </c>
      <c r="AZ204">
        <f>'Stress Testing Data'!Q202/'Stress Testing Data'!Q197-1</f>
        <v>1.7956995691869038E-2</v>
      </c>
      <c r="BA204">
        <f>'Stress Testing Data'!R202/'Stress Testing Data'!R197-1</f>
        <v>-1.9941129561150461E-2</v>
      </c>
      <c r="BB204">
        <f>'Stress Testing Data'!S202/'Stress Testing Data'!S197-1</f>
        <v>1.5306272148452038E-3</v>
      </c>
      <c r="BC204">
        <f>'Stress Testing Data'!T202/'Stress Testing Data'!T197-1</f>
        <v>-1.2233724022634673E-2</v>
      </c>
      <c r="BD204">
        <f>'Stress Testing Data'!U202/'Stress Testing Data'!U197-1</f>
        <v>-9.046671097498904E-3</v>
      </c>
      <c r="BE204">
        <f>'Stress Testing Data'!V202/'Stress Testing Data'!V197-1</f>
        <v>-1.5433506218363258E-2</v>
      </c>
      <c r="BF204" s="29">
        <v>39358</v>
      </c>
    </row>
    <row r="205" spans="5:58" x14ac:dyDescent="0.25">
      <c r="E205">
        <f>'Stress Testing Data'!H199/'Stress Testing Data'!H198-1</f>
        <v>7.397936966119234E-3</v>
      </c>
      <c r="F205">
        <f>'Stress Testing Data'!I199/'Stress Testing Data'!I198-1</f>
        <v>8.0548182477389041E-3</v>
      </c>
      <c r="G205">
        <f>'Stress Testing Data'!J199/'Stress Testing Data'!J198-1</f>
        <v>9.0765361045024306E-3</v>
      </c>
      <c r="H205">
        <f>'Stress Testing Data'!K199/'Stress Testing Data'!K198-1</f>
        <v>-3.0234199663373706E-3</v>
      </c>
      <c r="I205">
        <f>'Stress Testing Data'!L199/'Stress Testing Data'!L198-1</f>
        <v>5.314205801416616E-3</v>
      </c>
      <c r="J205">
        <f>'Stress Testing Data'!M199/'Stress Testing Data'!M198-1</f>
        <v>1.9981633920311825E-3</v>
      </c>
      <c r="K205">
        <f>'Stress Testing Data'!N199/'Stress Testing Data'!N198-1</f>
        <v>-8.7836340232245735E-3</v>
      </c>
      <c r="L205">
        <f>'Stress Testing Data'!O199/'Stress Testing Data'!O198-1</f>
        <v>1.4455194233738533E-2</v>
      </c>
      <c r="M205">
        <f>'Stress Testing Data'!P199/'Stress Testing Data'!P198-1</f>
        <v>-3.5552682611506126E-2</v>
      </c>
      <c r="N205">
        <f>'Stress Testing Data'!Q199/'Stress Testing Data'!Q198-1</f>
        <v>8.5319921785915742E-3</v>
      </c>
      <c r="O205">
        <f>'Stress Testing Data'!R199/'Stress Testing Data'!R198-1</f>
        <v>5.7704770068367495E-4</v>
      </c>
      <c r="P205">
        <f>'Stress Testing Data'!S199/'Stress Testing Data'!S198-1</f>
        <v>-1.8920854502797457E-3</v>
      </c>
      <c r="Q205">
        <f>'Stress Testing Data'!T199/'Stress Testing Data'!T198-1</f>
        <v>-8.4566515204501647E-3</v>
      </c>
      <c r="R205">
        <f>'Stress Testing Data'!U199/'Stress Testing Data'!U198-1</f>
        <v>-8.2502517587367263E-3</v>
      </c>
      <c r="S205">
        <f>'Stress Testing Data'!V199/'Stress Testing Data'!V198-1</f>
        <v>-9.9954253097102042E-3</v>
      </c>
      <c r="T205" s="29">
        <v>39353</v>
      </c>
      <c r="X205">
        <f>'Stress Testing Data'!H200/'Stress Testing Data'!H198-1</f>
        <v>-1.6183760882968468E-3</v>
      </c>
      <c r="Y205">
        <f>'Stress Testing Data'!I200/'Stress Testing Data'!I198-1</f>
        <v>5.5818551215900403E-3</v>
      </c>
      <c r="Z205">
        <f>'Stress Testing Data'!J200/'Stress Testing Data'!J198-1</f>
        <v>8.3366528698614051E-3</v>
      </c>
      <c r="AA205">
        <f>'Stress Testing Data'!K200/'Stress Testing Data'!K198-1</f>
        <v>1.0226092889913385E-2</v>
      </c>
      <c r="AB205">
        <f>'Stress Testing Data'!L200/'Stress Testing Data'!L198-1</f>
        <v>3.452649601702884E-4</v>
      </c>
      <c r="AC205">
        <f>'Stress Testing Data'!M200/'Stress Testing Data'!M198-1</f>
        <v>1.9981633920311825E-3</v>
      </c>
      <c r="AD205">
        <f>'Stress Testing Data'!N200/'Stress Testing Data'!N198-1</f>
        <v>-1.9371567571182413E-2</v>
      </c>
      <c r="AE205">
        <f>'Stress Testing Data'!O200/'Stress Testing Data'!O198-1</f>
        <v>1.8739284571481107E-2</v>
      </c>
      <c r="AF205">
        <f>'Stress Testing Data'!P200/'Stress Testing Data'!P198-1</f>
        <v>-4.6541693600517076E-2</v>
      </c>
      <c r="AG205">
        <f>'Stress Testing Data'!Q200/'Stress Testing Data'!Q198-1</f>
        <v>1.7189229000556638E-2</v>
      </c>
      <c r="AH205">
        <f>'Stress Testing Data'!R200/'Stress Testing Data'!R198-1</f>
        <v>-2.6930727216774031E-3</v>
      </c>
      <c r="AI205">
        <f>'Stress Testing Data'!S200/'Stress Testing Data'!S198-1</f>
        <v>-2.7001614932041784E-3</v>
      </c>
      <c r="AJ205">
        <f>'Stress Testing Data'!T200/'Stress Testing Data'!T198-1</f>
        <v>-1.2473576114349738E-2</v>
      </c>
      <c r="AK205">
        <f>'Stress Testing Data'!U200/'Stress Testing Data'!U198-1</f>
        <v>-8.7284305235644233E-3</v>
      </c>
      <c r="AL205">
        <f>'Stress Testing Data'!V200/'Stress Testing Data'!V198-1</f>
        <v>-1.2721521296400806E-2</v>
      </c>
      <c r="AM205" s="29">
        <v>39356</v>
      </c>
      <c r="AQ205">
        <f>'Stress Testing Data'!H203/'Stress Testing Data'!H198-1</f>
        <v>-7.7448010489031827E-3</v>
      </c>
      <c r="AR205">
        <f>'Stress Testing Data'!I203/'Stress Testing Data'!I198-1</f>
        <v>-1.0598533724908155E-3</v>
      </c>
      <c r="AS205">
        <f>'Stress Testing Data'!J203/'Stress Testing Data'!J198-1</f>
        <v>5.0808608519676834E-3</v>
      </c>
      <c r="AT205">
        <f>'Stress Testing Data'!K203/'Stress Testing Data'!K198-1</f>
        <v>7.4834207714347123E-3</v>
      </c>
      <c r="AU205">
        <f>'Stress Testing Data'!L203/'Stress Testing Data'!L198-1</f>
        <v>8.6211328173768642E-3</v>
      </c>
      <c r="AV205">
        <f>'Stress Testing Data'!M203/'Stress Testing Data'!M198-1</f>
        <v>-3.2593176635306031E-3</v>
      </c>
      <c r="AW205">
        <f>'Stress Testing Data'!N203/'Stress Testing Data'!N198-1</f>
        <v>-1.5893613302261356E-3</v>
      </c>
      <c r="AX205">
        <f>'Stress Testing Data'!O203/'Stress Testing Data'!O198-1</f>
        <v>2.7274501100968962E-3</v>
      </c>
      <c r="AY205">
        <f>'Stress Testing Data'!P203/'Stress Testing Data'!P198-1</f>
        <v>-0.11506140917905627</v>
      </c>
      <c r="AZ205">
        <f>'Stress Testing Data'!Q203/'Stress Testing Data'!Q198-1</f>
        <v>2.1683278035230735E-2</v>
      </c>
      <c r="BA205">
        <f>'Stress Testing Data'!R203/'Stress Testing Data'!R198-1</f>
        <v>-1.0195243186026159E-2</v>
      </c>
      <c r="BB205">
        <f>'Stress Testing Data'!S203/'Stress Testing Data'!S198-1</f>
        <v>-4.6061757831770134E-3</v>
      </c>
      <c r="BC205">
        <f>'Stress Testing Data'!T203/'Stress Testing Data'!T198-1</f>
        <v>-1.9873120991934168E-2</v>
      </c>
      <c r="BD205">
        <f>'Stress Testing Data'!U203/'Stress Testing Data'!U198-1</f>
        <v>-7.6183726766430038E-3</v>
      </c>
      <c r="BE205">
        <f>'Stress Testing Data'!V203/'Stress Testing Data'!V198-1</f>
        <v>-1.5901879955932507E-2</v>
      </c>
      <c r="BF205" s="29">
        <v>39359</v>
      </c>
    </row>
    <row r="206" spans="5:58" x14ac:dyDescent="0.25">
      <c r="E206">
        <f>'Stress Testing Data'!H200/'Stress Testing Data'!H199-1</f>
        <v>-8.9501007730564686E-3</v>
      </c>
      <c r="F206">
        <f>'Stress Testing Data'!I200/'Stress Testing Data'!I199-1</f>
        <v>-2.4532030216843914E-3</v>
      </c>
      <c r="G206">
        <f>'Stress Testing Data'!J200/'Stress Testing Data'!J199-1</f>
        <v>-7.3322806364850557E-4</v>
      </c>
      <c r="H206">
        <f>'Stress Testing Data'!K200/'Stress Testing Data'!K199-1</f>
        <v>1.3289693179957318E-2</v>
      </c>
      <c r="I206">
        <f>'Stress Testing Data'!L200/'Stress Testing Data'!L199-1</f>
        <v>-4.9426744519990296E-3</v>
      </c>
      <c r="J206">
        <f>'Stress Testing Data'!M200/'Stress Testing Data'!M199-1</f>
        <v>0</v>
      </c>
      <c r="K206">
        <f>'Stress Testing Data'!N200/'Stress Testing Data'!N199-1</f>
        <v>-1.0681758202735203E-2</v>
      </c>
      <c r="L206">
        <f>'Stress Testing Data'!O200/'Stress Testing Data'!O199-1</f>
        <v>4.2230453962814885E-3</v>
      </c>
      <c r="M206">
        <f>'Stress Testing Data'!P200/'Stress Testing Data'!P199-1</f>
        <v>-1.1394101876675555E-2</v>
      </c>
      <c r="N206">
        <f>'Stress Testing Data'!Q200/'Stress Testing Data'!Q199-1</f>
        <v>8.583998216322275E-3</v>
      </c>
      <c r="O206">
        <f>'Stress Testing Data'!R200/'Stress Testing Data'!R199-1</f>
        <v>-3.2682344951604492E-3</v>
      </c>
      <c r="P206">
        <f>'Stress Testing Data'!S200/'Stress Testing Data'!S199-1</f>
        <v>-8.096078902339876E-4</v>
      </c>
      <c r="Q206">
        <f>'Stress Testing Data'!T200/'Stress Testing Data'!T199-1</f>
        <v>-4.0511840456185499E-3</v>
      </c>
      <c r="R206">
        <f>'Stress Testing Data'!U200/'Stress Testing Data'!U199-1</f>
        <v>-4.8215667881512658E-4</v>
      </c>
      <c r="S206">
        <f>'Stress Testing Data'!V200/'Stress Testing Data'!V199-1</f>
        <v>-2.7536195855898393E-3</v>
      </c>
      <c r="T206" s="29">
        <v>39356</v>
      </c>
      <c r="X206">
        <f>'Stress Testing Data'!H201/'Stress Testing Data'!H199-1</f>
        <v>-9.6385207412964524E-3</v>
      </c>
      <c r="Y206">
        <f>'Stress Testing Data'!I201/'Stress Testing Data'!I199-1</f>
        <v>-7.8502496693899637E-3</v>
      </c>
      <c r="Z206">
        <f>'Stress Testing Data'!J201/'Stress Testing Data'!J199-1</f>
        <v>-2.102013690653548E-3</v>
      </c>
      <c r="AA206">
        <f>'Stress Testing Data'!K201/'Stress Testing Data'!K199-1</f>
        <v>1.3021126499304092E-2</v>
      </c>
      <c r="AB206">
        <f>'Stress Testing Data'!L201/'Stress Testing Data'!L199-1</f>
        <v>6.7105913468603617E-3</v>
      </c>
      <c r="AC206">
        <f>'Stress Testing Data'!M201/'Stress Testing Data'!M199-1</f>
        <v>3.9468265586375839E-2</v>
      </c>
      <c r="AD206">
        <f>'Stress Testing Data'!N201/'Stress Testing Data'!N199-1</f>
        <v>-1.462118804235335E-2</v>
      </c>
      <c r="AE206">
        <f>'Stress Testing Data'!O201/'Stress Testing Data'!O199-1</f>
        <v>-1.9975131912216115E-2</v>
      </c>
      <c r="AF206">
        <f>'Stress Testing Data'!P201/'Stress Testing Data'!P199-1</f>
        <v>-6.5013404825737253E-2</v>
      </c>
      <c r="AG206">
        <f>'Stress Testing Data'!Q201/'Stress Testing Data'!Q199-1</f>
        <v>7.7821342533841431E-3</v>
      </c>
      <c r="AH206">
        <f>'Stress Testing Data'!R201/'Stress Testing Data'!R199-1</f>
        <v>-9.9971251343926593E-3</v>
      </c>
      <c r="AI206">
        <f>'Stress Testing Data'!S201/'Stress Testing Data'!S199-1</f>
        <v>4.4646595154707036E-4</v>
      </c>
      <c r="AJ206">
        <f>'Stress Testing Data'!T201/'Stress Testing Data'!T199-1</f>
        <v>-4.9041023550773222E-3</v>
      </c>
      <c r="AK206">
        <f>'Stress Testing Data'!U201/'Stress Testing Data'!U199-1</f>
        <v>-2.4910360505825402E-3</v>
      </c>
      <c r="AL206">
        <f>'Stress Testing Data'!V201/'Stress Testing Data'!V199-1</f>
        <v>-6.4250248331704229E-3</v>
      </c>
      <c r="AM206" s="29">
        <v>39357</v>
      </c>
      <c r="AQ206">
        <f>'Stress Testing Data'!H204/'Stress Testing Data'!H199-1</f>
        <v>-1.8588621514352921E-2</v>
      </c>
      <c r="AR206">
        <f>'Stress Testing Data'!I204/'Stress Testing Data'!I199-1</f>
        <v>-9.2521515868906334E-3</v>
      </c>
      <c r="AS206">
        <f>'Stress Testing Data'!J204/'Stress Testing Data'!J199-1</f>
        <v>-1.8576043361040462E-3</v>
      </c>
      <c r="AT206">
        <f>'Stress Testing Data'!K204/'Stress Testing Data'!K199-1</f>
        <v>2.0199748367651926E-2</v>
      </c>
      <c r="AU206">
        <f>'Stress Testing Data'!L204/'Stress Testing Data'!L199-1</f>
        <v>-2.0475944391755707E-3</v>
      </c>
      <c r="AV206">
        <f>'Stress Testing Data'!M204/'Stress Testing Data'!M199-1</f>
        <v>2.6748023792383613E-2</v>
      </c>
      <c r="AW206">
        <f>'Stress Testing Data'!N204/'Stress Testing Data'!N199-1</f>
        <v>1.4885903991837646E-2</v>
      </c>
      <c r="AX206">
        <f>'Stress Testing Data'!O204/'Stress Testing Data'!O199-1</f>
        <v>-3.2262212347342611E-3</v>
      </c>
      <c r="AY206">
        <f>'Stress Testing Data'!P204/'Stress Testing Data'!P199-1</f>
        <v>-8.2439678284182305E-2</v>
      </c>
      <c r="AZ206">
        <f>'Stress Testing Data'!Q204/'Stress Testing Data'!Q199-1</f>
        <v>3.0473005808322906E-2</v>
      </c>
      <c r="BA206">
        <f>'Stress Testing Data'!R204/'Stress Testing Data'!R199-1</f>
        <v>1.3591623873705494E-2</v>
      </c>
      <c r="BB206">
        <f>'Stress Testing Data'!S204/'Stress Testing Data'!S199-1</f>
        <v>-4.0321488081305201E-3</v>
      </c>
      <c r="BC206">
        <f>'Stress Testing Data'!T204/'Stress Testing Data'!T199-1</f>
        <v>-2.1322449381295794E-3</v>
      </c>
      <c r="BD206">
        <f>'Stress Testing Data'!U204/'Stress Testing Data'!U199-1</f>
        <v>5.1337672423072966E-3</v>
      </c>
      <c r="BE206">
        <f>'Stress Testing Data'!V204/'Stress Testing Data'!V199-1</f>
        <v>-2.7536195855898393E-3</v>
      </c>
      <c r="BF206" s="29">
        <v>39360</v>
      </c>
    </row>
    <row r="207" spans="5:58" x14ac:dyDescent="0.25">
      <c r="E207">
        <f>'Stress Testing Data'!H201/'Stress Testing Data'!H200-1</f>
        <v>-6.9463703974637081E-4</v>
      </c>
      <c r="F207">
        <f>'Stress Testing Data'!I201/'Stress Testing Data'!I200-1</f>
        <v>-5.4103192592607208E-3</v>
      </c>
      <c r="G207">
        <f>'Stress Testing Data'!J201/'Stress Testing Data'!J200-1</f>
        <v>-1.3697899954709936E-3</v>
      </c>
      <c r="H207">
        <f>'Stress Testing Data'!K201/'Stress Testing Data'!K200-1</f>
        <v>-2.6504432292262514E-4</v>
      </c>
      <c r="I207">
        <f>'Stress Testing Data'!L201/'Stress Testing Data'!L200-1</f>
        <v>1.1711150201765053E-2</v>
      </c>
      <c r="J207">
        <f>'Stress Testing Data'!M201/'Stress Testing Data'!M200-1</f>
        <v>3.9468265586375839E-2</v>
      </c>
      <c r="K207">
        <f>'Stress Testing Data'!N201/'Stress Testing Data'!N200-1</f>
        <v>-3.9819642185727755E-3</v>
      </c>
      <c r="L207">
        <f>'Stress Testing Data'!O201/'Stress Testing Data'!O200-1</f>
        <v>-2.4096417045427088E-2</v>
      </c>
      <c r="M207">
        <f>'Stress Testing Data'!P201/'Stress Testing Data'!P200-1</f>
        <v>-5.4237288135593253E-2</v>
      </c>
      <c r="N207">
        <f>'Stress Testing Data'!Q201/'Stress Testing Data'!Q200-1</f>
        <v>-7.9503934660507536E-4</v>
      </c>
      <c r="O207">
        <f>'Stress Testing Data'!R201/'Stress Testing Data'!R200-1</f>
        <v>-6.7509543410849693E-3</v>
      </c>
      <c r="P207">
        <f>'Stress Testing Data'!S201/'Stress Testing Data'!S200-1</f>
        <v>1.2570915930534277E-3</v>
      </c>
      <c r="Q207">
        <f>'Stress Testing Data'!T201/'Stress Testing Data'!T200-1</f>
        <v>-8.5638769362006428E-4</v>
      </c>
      <c r="R207">
        <f>'Stress Testing Data'!U201/'Stress Testing Data'!U200-1</f>
        <v>-2.0098484336131817E-3</v>
      </c>
      <c r="S207">
        <f>'Stress Testing Data'!V201/'Stress Testing Data'!V200-1</f>
        <v>-3.6815428159839847E-3</v>
      </c>
      <c r="T207" s="29">
        <v>39357</v>
      </c>
      <c r="X207">
        <f>'Stress Testing Data'!H202/'Stress Testing Data'!H200-1</f>
        <v>-7.7573553673381257E-3</v>
      </c>
      <c r="Y207">
        <f>'Stress Testing Data'!I202/'Stress Testing Data'!I200-1</f>
        <v>-9.9072199601513145E-3</v>
      </c>
      <c r="Z207">
        <f>'Stress Testing Data'!J202/'Stress Testing Data'!J200-1</f>
        <v>-5.8705952019793006E-3</v>
      </c>
      <c r="AA207">
        <f>'Stress Testing Data'!K202/'Stress Testing Data'!K200-1</f>
        <v>-4.8156951688866911E-3</v>
      </c>
      <c r="AB207">
        <f>'Stress Testing Data'!L202/'Stress Testing Data'!L200-1</f>
        <v>1.412979264718861E-2</v>
      </c>
      <c r="AC207">
        <f>'Stress Testing Data'!M202/'Stress Testing Data'!M200-1</f>
        <v>1.3287771666329551E-2</v>
      </c>
      <c r="AD207">
        <f>'Stress Testing Data'!N202/'Stress Testing Data'!N200-1</f>
        <v>-5.1678249124054165E-3</v>
      </c>
      <c r="AE207">
        <f>'Stress Testing Data'!O202/'Stress Testing Data'!O200-1</f>
        <v>-2.7175390957208667E-2</v>
      </c>
      <c r="AF207">
        <f>'Stress Testing Data'!P202/'Stress Testing Data'!P200-1</f>
        <v>-6.5762711864406742E-2</v>
      </c>
      <c r="AG207">
        <f>'Stress Testing Data'!Q202/'Stress Testing Data'!Q200-1</f>
        <v>5.6760515620759566E-3</v>
      </c>
      <c r="AH207">
        <f>'Stress Testing Data'!R202/'Stress Testing Data'!R200-1</f>
        <v>-4.6292153226180632E-3</v>
      </c>
      <c r="AI207">
        <f>'Stress Testing Data'!S202/'Stress Testing Data'!S200-1</f>
        <v>2.1875493799157208E-3</v>
      </c>
      <c r="AJ207">
        <f>'Stress Testing Data'!T202/'Stress Testing Data'!T200-1</f>
        <v>2.5690609962618627E-3</v>
      </c>
      <c r="AK207">
        <f>'Stress Testing Data'!U202/'Stress Testing Data'!U200-1</f>
        <v>-9.4835165504392194E-4</v>
      </c>
      <c r="AL207">
        <f>'Stress Testing Data'!V202/'Stress Testing Data'!V200-1</f>
        <v>-1.8407275205397644E-3</v>
      </c>
      <c r="AM207" s="29">
        <v>39358</v>
      </c>
      <c r="AQ207">
        <f>'Stress Testing Data'!H205/'Stress Testing Data'!H200-1</f>
        <v>-1.3314775173529858E-2</v>
      </c>
      <c r="AR207">
        <f>'Stress Testing Data'!I205/'Stress Testing Data'!I200-1</f>
        <v>-1.2928579044879984E-2</v>
      </c>
      <c r="AS207">
        <f>'Stress Testing Data'!J205/'Stress Testing Data'!J200-1</f>
        <v>-4.6965228165560813E-3</v>
      </c>
      <c r="AT207">
        <f>'Stress Testing Data'!K205/'Stress Testing Data'!K200-1</f>
        <v>3.5809784183380433E-3</v>
      </c>
      <c r="AU207">
        <f>'Stress Testing Data'!L205/'Stress Testing Data'!L200-1</f>
        <v>2.9094605290493902E-3</v>
      </c>
      <c r="AV207">
        <f>'Stress Testing Data'!M205/'Stress Testing Data'!M200-1</f>
        <v>2.4145797334411911E-2</v>
      </c>
      <c r="AW207">
        <f>'Stress Testing Data'!N205/'Stress Testing Data'!N200-1</f>
        <v>3.317571880809167E-3</v>
      </c>
      <c r="AX207">
        <f>'Stress Testing Data'!O205/'Stress Testing Data'!O200-1</f>
        <v>-2.0080293063471588E-2</v>
      </c>
      <c r="AY207">
        <f>'Stress Testing Data'!P205/'Stress Testing Data'!P200-1</f>
        <v>-7.8644067796610151E-2</v>
      </c>
      <c r="AZ207">
        <f>'Stress Testing Data'!Q205/'Stress Testing Data'!Q200-1</f>
        <v>2.1702711554725473E-2</v>
      </c>
      <c r="BA207">
        <f>'Stress Testing Data'!R205/'Stress Testing Data'!R200-1</f>
        <v>1.6915141016225599E-2</v>
      </c>
      <c r="BB207">
        <f>'Stress Testing Data'!S205/'Stress Testing Data'!S200-1</f>
        <v>-3.2062920844313503E-3</v>
      </c>
      <c r="BC207">
        <f>'Stress Testing Data'!T205/'Stress Testing Data'!T200-1</f>
        <v>2.5690609962618627E-3</v>
      </c>
      <c r="BD207">
        <f>'Stress Testing Data'!U205/'Stress Testing Data'!U200-1</f>
        <v>9.1880731577778096E-3</v>
      </c>
      <c r="BE207">
        <f>'Stress Testing Data'!V205/'Stress Testing Data'!V200-1</f>
        <v>1.380611471583082E-3</v>
      </c>
      <c r="BF207" s="29">
        <v>39363</v>
      </c>
    </row>
    <row r="208" spans="5:58" x14ac:dyDescent="0.25">
      <c r="E208">
        <f>'Stress Testing Data'!H202/'Stress Testing Data'!H201-1</f>
        <v>-7.0676277636195772E-3</v>
      </c>
      <c r="F208">
        <f>'Stress Testing Data'!I202/'Stress Testing Data'!I201-1</f>
        <v>-4.5213627166748038E-3</v>
      </c>
      <c r="G208">
        <f>'Stress Testing Data'!J202/'Stress Testing Data'!J201-1</f>
        <v>-4.506978821007146E-3</v>
      </c>
      <c r="H208">
        <f>'Stress Testing Data'!K202/'Stress Testing Data'!K201-1</f>
        <v>-4.5518572898974874E-3</v>
      </c>
      <c r="I208">
        <f>'Stress Testing Data'!L202/'Stress Testing Data'!L201-1</f>
        <v>2.3906452399393707E-3</v>
      </c>
      <c r="J208">
        <f>'Stress Testing Data'!M202/'Stress Testing Data'!M201-1</f>
        <v>-2.5186429241567665E-2</v>
      </c>
      <c r="K208">
        <f>'Stress Testing Data'!N202/'Stress Testing Data'!N201-1</f>
        <v>-1.1906016269095376E-3</v>
      </c>
      <c r="L208">
        <f>'Stress Testing Data'!O202/'Stress Testing Data'!O201-1</f>
        <v>-3.1549980608328587E-3</v>
      </c>
      <c r="M208">
        <f>'Stress Testing Data'!P202/'Stress Testing Data'!P201-1</f>
        <v>-1.2186379928315394E-2</v>
      </c>
      <c r="N208">
        <f>'Stress Testing Data'!Q202/'Stress Testing Data'!Q201-1</f>
        <v>6.4762397741193745E-3</v>
      </c>
      <c r="O208">
        <f>'Stress Testing Data'!R202/'Stress Testing Data'!R201-1</f>
        <v>2.1361601380238682E-3</v>
      </c>
      <c r="P208">
        <f>'Stress Testing Data'!S202/'Stress Testing Data'!S201-1</f>
        <v>9.2928958473770251E-4</v>
      </c>
      <c r="Q208">
        <f>'Stress Testing Data'!T202/'Stress Testing Data'!T201-1</f>
        <v>3.4283847163620873E-3</v>
      </c>
      <c r="R208">
        <f>'Stress Testing Data'!U202/'Stress Testing Data'!U201-1</f>
        <v>1.0636345227486022E-3</v>
      </c>
      <c r="S208">
        <f>'Stress Testing Data'!V202/'Stress Testing Data'!V201-1</f>
        <v>1.8476173779284899E-3</v>
      </c>
      <c r="T208" s="29">
        <v>39358</v>
      </c>
      <c r="X208">
        <f>'Stress Testing Data'!H203/'Stress Testing Data'!H201-1</f>
        <v>-5.4455014995469231E-3</v>
      </c>
      <c r="Y208">
        <f>'Stress Testing Data'!I203/'Stress Testing Data'!I201-1</f>
        <v>-1.2010198689160756E-3</v>
      </c>
      <c r="Z208">
        <f>'Stress Testing Data'!J203/'Stress Testing Data'!J201-1</f>
        <v>-1.8616340683121901E-3</v>
      </c>
      <c r="AA208">
        <f>'Stress Testing Data'!K203/'Stress Testing Data'!K201-1</f>
        <v>-2.4505143767640236E-3</v>
      </c>
      <c r="AB208">
        <f>'Stress Testing Data'!L203/'Stress Testing Data'!L201-1</f>
        <v>-3.3983402524037087E-3</v>
      </c>
      <c r="AC208">
        <f>'Stress Testing Data'!M203/'Stress Testing Data'!M201-1</f>
        <v>-4.3017438593944468E-2</v>
      </c>
      <c r="AD208">
        <f>'Stress Testing Data'!N203/'Stress Testing Data'!N201-1</f>
        <v>2.2203859369612555E-2</v>
      </c>
      <c r="AE208">
        <f>'Stress Testing Data'!O203/'Stress Testing Data'!O201-1</f>
        <v>8.5860055770310417E-3</v>
      </c>
      <c r="AF208">
        <f>'Stress Testing Data'!P203/'Stress Testing Data'!P201-1</f>
        <v>-1.8637992831541217E-2</v>
      </c>
      <c r="AG208">
        <f>'Stress Testing Data'!Q203/'Stress Testing Data'!Q201-1</f>
        <v>5.2172925118636471E-3</v>
      </c>
      <c r="AH208">
        <f>'Stress Testing Data'!R203/'Stress Testing Data'!R201-1</f>
        <v>-7.7671816020397078E-4</v>
      </c>
      <c r="AI208">
        <f>'Stress Testing Data'!S203/'Stress Testing Data'!S201-1</f>
        <v>-3.1642885629977746E-3</v>
      </c>
      <c r="AJ208">
        <f>'Stress Testing Data'!T203/'Stress Testing Data'!T201-1</f>
        <v>-6.6423102010256807E-3</v>
      </c>
      <c r="AK208">
        <f>'Stress Testing Data'!U203/'Stress Testing Data'!U201-1</f>
        <v>3.1359835098510036E-3</v>
      </c>
      <c r="AL208">
        <f>'Stress Testing Data'!V203/'Stress Testing Data'!V201-1</f>
        <v>4.619043444822335E-4</v>
      </c>
      <c r="AM208" s="29">
        <v>39359</v>
      </c>
      <c r="AQ208">
        <f>'Stress Testing Data'!H206/'Stress Testing Data'!H201-1</f>
        <v>-1.1238562946980335E-2</v>
      </c>
      <c r="AR208">
        <f>'Stress Testing Data'!I206/'Stress Testing Data'!I201-1</f>
        <v>-3.3910852003208314E-3</v>
      </c>
      <c r="AS208">
        <f>'Stress Testing Data'!J206/'Stress Testing Data'!J201-1</f>
        <v>-2.9393238574029201E-3</v>
      </c>
      <c r="AT208">
        <f>'Stress Testing Data'!K206/'Stress Testing Data'!K201-1</f>
        <v>1.1974434397872269E-2</v>
      </c>
      <c r="AU208">
        <f>'Stress Testing Data'!L206/'Stress Testing Data'!L201-1</f>
        <v>-3.4876966047073799E-3</v>
      </c>
      <c r="AV208">
        <f>'Stress Testing Data'!M206/'Stress Testing Data'!M201-1</f>
        <v>1.2998298345927584E-3</v>
      </c>
      <c r="AW208">
        <f>'Stress Testing Data'!N206/'Stress Testing Data'!N201-1</f>
        <v>1.9007397391582082E-2</v>
      </c>
      <c r="AX208">
        <f>'Stress Testing Data'!O206/'Stress Testing Data'!O201-1</f>
        <v>1.3031604739471625E-2</v>
      </c>
      <c r="AY208">
        <f>'Stress Testing Data'!P206/'Stress Testing Data'!P201-1</f>
        <v>-1.7921146953404965E-2</v>
      </c>
      <c r="AZ208">
        <f>'Stress Testing Data'!Q206/'Stress Testing Data'!Q201-1</f>
        <v>2.8828440277953504E-2</v>
      </c>
      <c r="BA208">
        <f>'Stress Testing Data'!R206/'Stress Testing Data'!R201-1</f>
        <v>2.4177158411613275E-2</v>
      </c>
      <c r="BB208">
        <f>'Stress Testing Data'!S206/'Stress Testing Data'!S201-1</f>
        <v>-6.7139568869500899E-3</v>
      </c>
      <c r="BC208">
        <f>'Stress Testing Data'!T206/'Stress Testing Data'!T201-1</f>
        <v>-5.1424238163975122E-3</v>
      </c>
      <c r="BD208">
        <f>'Stress Testing Data'!U206/'Stress Testing Data'!U201-1</f>
        <v>1.1939171057193443E-2</v>
      </c>
      <c r="BE208">
        <f>'Stress Testing Data'!V206/'Stress Testing Data'!V201-1</f>
        <v>-5.0807715908124385E-3</v>
      </c>
      <c r="BF208" s="29">
        <v>39364</v>
      </c>
    </row>
    <row r="209" spans="5:58" x14ac:dyDescent="0.25">
      <c r="E209">
        <f>'Stress Testing Data'!H203/'Stress Testing Data'!H202-1</f>
        <v>1.6336724528571711E-3</v>
      </c>
      <c r="F209">
        <f>'Stress Testing Data'!I203/'Stress Testing Data'!I202-1</f>
        <v>3.3354235072486915E-3</v>
      </c>
      <c r="G209">
        <f>'Stress Testing Data'!J203/'Stress Testing Data'!J202-1</f>
        <v>2.6573212432587923E-3</v>
      </c>
      <c r="H209">
        <f>'Stress Testing Data'!K203/'Stress Testing Data'!K202-1</f>
        <v>2.1109516638531112E-3</v>
      </c>
      <c r="I209">
        <f>'Stress Testing Data'!L203/'Stress Testing Data'!L202-1</f>
        <v>-5.7751790879467801E-3</v>
      </c>
      <c r="J209">
        <f>'Stress Testing Data'!M203/'Stress Testing Data'!M202-1</f>
        <v>-1.8291712269150939E-2</v>
      </c>
      <c r="K209">
        <f>'Stress Testing Data'!N203/'Stress Testing Data'!N202-1</f>
        <v>2.3422347681778088E-2</v>
      </c>
      <c r="L209">
        <f>'Stress Testing Data'!O203/'Stress Testing Data'!O202-1</f>
        <v>1.1778163721565704E-2</v>
      </c>
      <c r="M209">
        <f>'Stress Testing Data'!P203/'Stress Testing Data'!P202-1</f>
        <v>-6.5312046444121474E-3</v>
      </c>
      <c r="N209">
        <f>'Stress Testing Data'!Q203/'Stress Testing Data'!Q202-1</f>
        <v>-1.2508464805272013E-3</v>
      </c>
      <c r="O209">
        <f>'Stress Testing Data'!R203/'Stress Testing Data'!R202-1</f>
        <v>-2.9066691873754769E-3</v>
      </c>
      <c r="P209">
        <f>'Stress Testing Data'!S203/'Stress Testing Data'!S202-1</f>
        <v>-4.089777560045138E-3</v>
      </c>
      <c r="Q209">
        <f>'Stress Testing Data'!T203/'Stress Testing Data'!T202-1</f>
        <v>-1.0036286665574434E-2</v>
      </c>
      <c r="R209">
        <f>'Stress Testing Data'!U203/'Stress Testing Data'!U202-1</f>
        <v>2.0701471071720157E-3</v>
      </c>
      <c r="S209">
        <f>'Stress Testing Data'!V203/'Stress Testing Data'!V202-1</f>
        <v>-1.3831574876358443E-3</v>
      </c>
      <c r="T209" s="29">
        <v>39359</v>
      </c>
      <c r="X209">
        <f>'Stress Testing Data'!H204/'Stress Testing Data'!H202-1</f>
        <v>-1.9835976373312469E-3</v>
      </c>
      <c r="Y209">
        <f>'Stress Testing Data'!I204/'Stress Testing Data'!I202-1</f>
        <v>3.1224863346279719E-3</v>
      </c>
      <c r="Z209">
        <f>'Stress Testing Data'!J204/'Stress Testing Data'!J202-1</f>
        <v>4.7734166975137438E-3</v>
      </c>
      <c r="AA209">
        <f>'Stress Testing Data'!K204/'Stress Testing Data'!K202-1</f>
        <v>1.1691424599802103E-2</v>
      </c>
      <c r="AB209">
        <f>'Stress Testing Data'!L204/'Stress Testing Data'!L202-1</f>
        <v>-1.1064000091004722E-2</v>
      </c>
      <c r="AC209">
        <f>'Stress Testing Data'!M204/'Stress Testing Data'!M202-1</f>
        <v>1.3283740811278921E-2</v>
      </c>
      <c r="AD209">
        <f>'Stress Testing Data'!N204/'Stress Testing Data'!N202-1</f>
        <v>3.1172638195812397E-2</v>
      </c>
      <c r="AE209">
        <f>'Stress Testing Data'!O204/'Stress Testing Data'!O202-1</f>
        <v>2.0309365574543881E-2</v>
      </c>
      <c r="AF209">
        <f>'Stress Testing Data'!P204/'Stress Testing Data'!P202-1</f>
        <v>-6.5312046444121474E-3</v>
      </c>
      <c r="AG209">
        <f>'Stress Testing Data'!Q204/'Stress Testing Data'!Q202-1</f>
        <v>1.5936205269834192E-2</v>
      </c>
      <c r="AH209">
        <f>'Stress Testing Data'!R204/'Stress Testing Data'!R202-1</f>
        <v>2.164455363819684E-2</v>
      </c>
      <c r="AI209">
        <f>'Stress Testing Data'!S204/'Stress Testing Data'!S202-1</f>
        <v>-5.4008866999883942E-3</v>
      </c>
      <c r="AJ209">
        <f>'Stress Testing Data'!T204/'Stress Testing Data'!T202-1</f>
        <v>-6.406703701052896E-4</v>
      </c>
      <c r="AK209">
        <f>'Stress Testing Data'!U204/'Stress Testing Data'!U202-1</f>
        <v>6.5732183600955008E-3</v>
      </c>
      <c r="AL209">
        <f>'Stress Testing Data'!V204/'Stress Testing Data'!V202-1</f>
        <v>1.8441220467424468E-3</v>
      </c>
      <c r="AM209" s="29">
        <v>39360</v>
      </c>
      <c r="AQ209">
        <f>'Stress Testing Data'!H207/'Stress Testing Data'!H202-1</f>
        <v>-4.5506574844269565E-3</v>
      </c>
      <c r="AR209">
        <f>'Stress Testing Data'!I207/'Stress Testing Data'!I202-1</f>
        <v>3.9031713679786861E-3</v>
      </c>
      <c r="AS209">
        <f>'Stress Testing Data'!J207/'Stress Testing Data'!J202-1</f>
        <v>4.6258203301676737E-3</v>
      </c>
      <c r="AT209">
        <f>'Stress Testing Data'!K207/'Stress Testing Data'!K202-1</f>
        <v>1.4861102885028066E-2</v>
      </c>
      <c r="AU209">
        <f>'Stress Testing Data'!L207/'Stress Testing Data'!L202-1</f>
        <v>-7.0077757313210531E-3</v>
      </c>
      <c r="AV209">
        <f>'Stress Testing Data'!M207/'Stress Testing Data'!M202-1</f>
        <v>4.0132369289635372E-2</v>
      </c>
      <c r="AW209">
        <f>'Stress Testing Data'!N207/'Stress Testing Data'!N202-1</f>
        <v>3.1905439580264261E-2</v>
      </c>
      <c r="AX209">
        <f>'Stress Testing Data'!O207/'Stress Testing Data'!O202-1</f>
        <v>1.8989985461452585E-2</v>
      </c>
      <c r="AY209">
        <f>'Stress Testing Data'!P207/'Stress Testing Data'!P202-1</f>
        <v>7.9825834542814889E-3</v>
      </c>
      <c r="AZ209">
        <f>'Stress Testing Data'!Q207/'Stress Testing Data'!Q202-1</f>
        <v>2.2391536198758333E-2</v>
      </c>
      <c r="BA209">
        <f>'Stress Testing Data'!R207/'Stress Testing Data'!R202-1</f>
        <v>2.0637563753464594E-2</v>
      </c>
      <c r="BB209">
        <f>'Stress Testing Data'!S207/'Stress Testing Data'!S202-1</f>
        <v>-2.25560819839421E-3</v>
      </c>
      <c r="BC209">
        <f>'Stress Testing Data'!T207/'Stress Testing Data'!T202-1</f>
        <v>-2.1352284903219942E-4</v>
      </c>
      <c r="BD209">
        <f>'Stress Testing Data'!U207/'Stress Testing Data'!U202-1</f>
        <v>2.2219472007416252E-2</v>
      </c>
      <c r="BE209">
        <f>'Stress Testing Data'!V207/'Stress Testing Data'!V202-1</f>
        <v>6.9156115646351601E-3</v>
      </c>
      <c r="BF209" s="29">
        <v>39365</v>
      </c>
    </row>
    <row r="210" spans="5:58" x14ac:dyDescent="0.25">
      <c r="E210">
        <f>'Stress Testing Data'!H204/'Stress Testing Data'!H203-1</f>
        <v>-3.6113702940219206E-3</v>
      </c>
      <c r="F210">
        <f>'Stress Testing Data'!I204/'Stress Testing Data'!I203-1</f>
        <v>-2.1222929803110802E-4</v>
      </c>
      <c r="G210">
        <f>'Stress Testing Data'!J204/'Stress Testing Data'!J203-1</f>
        <v>2.1104872117534423E-3</v>
      </c>
      <c r="H210">
        <f>'Stress Testing Data'!K204/'Stress Testing Data'!K203-1</f>
        <v>9.5602916224415413E-3</v>
      </c>
      <c r="I210">
        <f>'Stress Testing Data'!L204/'Stress Testing Data'!L203-1</f>
        <v>-5.3195423125790287E-3</v>
      </c>
      <c r="J210">
        <f>'Stress Testing Data'!M204/'Stress Testing Data'!M203-1</f>
        <v>3.2163783758426101E-2</v>
      </c>
      <c r="K210">
        <f>'Stress Testing Data'!N204/'Stress Testing Data'!N203-1</f>
        <v>7.5729150644305854E-3</v>
      </c>
      <c r="L210">
        <f>'Stress Testing Data'!O204/'Stress Testing Data'!O203-1</f>
        <v>8.431889675893256E-3</v>
      </c>
      <c r="M210">
        <f>'Stress Testing Data'!P204/'Stress Testing Data'!P203-1</f>
        <v>0</v>
      </c>
      <c r="N210">
        <f>'Stress Testing Data'!Q204/'Stress Testing Data'!Q203-1</f>
        <v>1.7208577038384743E-2</v>
      </c>
      <c r="O210">
        <f>'Stress Testing Data'!R204/'Stress Testing Data'!R203-1</f>
        <v>2.4622793139698507E-2</v>
      </c>
      <c r="P210">
        <f>'Stress Testing Data'!S204/'Stress Testing Data'!S203-1</f>
        <v>-1.3164933047189464E-3</v>
      </c>
      <c r="Q210">
        <f>'Stress Testing Data'!T204/'Stress Testing Data'!T203-1</f>
        <v>9.490869381285405E-3</v>
      </c>
      <c r="R210">
        <f>'Stress Testing Data'!U204/'Stress Testing Data'!U203-1</f>
        <v>4.4937684910812958E-3</v>
      </c>
      <c r="S210">
        <f>'Stress Testing Data'!V204/'Stress Testing Data'!V203-1</f>
        <v>3.2317495529705642E-3</v>
      </c>
      <c r="T210" s="29">
        <v>39360</v>
      </c>
      <c r="X210">
        <f>'Stress Testing Data'!H205/'Stress Testing Data'!H203-1</f>
        <v>-7.2227405880438411E-3</v>
      </c>
      <c r="Y210">
        <f>'Stress Testing Data'!I205/'Stress Testing Data'!I203-1</f>
        <v>-6.3657828023272467E-3</v>
      </c>
      <c r="Z210">
        <f>'Stress Testing Data'!J205/'Stress Testing Data'!J203-1</f>
        <v>-1.4724030042965186E-3</v>
      </c>
      <c r="AA210">
        <f>'Stress Testing Data'!K205/'Stress Testing Data'!K203-1</f>
        <v>6.3130269179902943E-3</v>
      </c>
      <c r="AB210">
        <f>'Stress Testing Data'!L205/'Stress Testing Data'!L203-1</f>
        <v>-5.3195423125790287E-3</v>
      </c>
      <c r="AC210">
        <f>'Stress Testing Data'!M205/'Stress Testing Data'!M203-1</f>
        <v>2.9547831407102931E-2</v>
      </c>
      <c r="AD210">
        <f>'Stress Testing Data'!N205/'Stress Testing Data'!N203-1</f>
        <v>-1.4552029360750729E-2</v>
      </c>
      <c r="AE210">
        <f>'Stress Testing Data'!O205/'Stress Testing Data'!O203-1</f>
        <v>-4.4326590716097236E-3</v>
      </c>
      <c r="AF210">
        <f>'Stress Testing Data'!P205/'Stress Testing Data'!P203-1</f>
        <v>-7.3046018991964612E-3</v>
      </c>
      <c r="AG210">
        <f>'Stress Testing Data'!Q205/'Stress Testing Data'!Q203-1</f>
        <v>1.7208577038384743E-2</v>
      </c>
      <c r="AH210">
        <f>'Stress Testing Data'!R205/'Stress Testing Data'!R203-1</f>
        <v>2.4622793139698507E-2</v>
      </c>
      <c r="AI210">
        <f>'Stress Testing Data'!S205/'Stress Testing Data'!S203-1</f>
        <v>-1.2975972490611998E-3</v>
      </c>
      <c r="AJ210">
        <f>'Stress Testing Data'!T205/'Stress Testing Data'!T203-1</f>
        <v>1.0138034889955572E-2</v>
      </c>
      <c r="AK210">
        <f>'Stress Testing Data'!U205/'Stress Testing Data'!U203-1</f>
        <v>8.059215963343469E-3</v>
      </c>
      <c r="AL210">
        <f>'Stress Testing Data'!V205/'Stress Testing Data'!V203-1</f>
        <v>4.6168228150598178E-3</v>
      </c>
      <c r="AM210" s="29">
        <v>39363</v>
      </c>
      <c r="AQ210">
        <f>'Stress Testing Data'!H208/'Stress Testing Data'!H203-1</f>
        <v>-6.2907670608658428E-3</v>
      </c>
      <c r="AR210">
        <f>'Stress Testing Data'!I208/'Stress Testing Data'!I203-1</f>
        <v>4.1731683144441423E-3</v>
      </c>
      <c r="AS210">
        <f>'Stress Testing Data'!J208/'Stress Testing Data'!J203-1</f>
        <v>-1.9140185918523622E-3</v>
      </c>
      <c r="AT210">
        <f>'Stress Testing Data'!K208/'Stress Testing Data'!K203-1</f>
        <v>7.4992018716752984E-3</v>
      </c>
      <c r="AU210">
        <f>'Stress Testing Data'!L208/'Stress Testing Data'!L203-1</f>
        <v>1.0835569225456476E-2</v>
      </c>
      <c r="AV210">
        <f>'Stress Testing Data'!M208/'Stress Testing Data'!M203-1</f>
        <v>8.0689102946749136E-2</v>
      </c>
      <c r="AW210">
        <f>'Stress Testing Data'!N208/'Stress Testing Data'!N203-1</f>
        <v>1.7153442249616457E-2</v>
      </c>
      <c r="AX210">
        <f>'Stress Testing Data'!O208/'Stress Testing Data'!O203-1</f>
        <v>2.1215829528208774E-2</v>
      </c>
      <c r="AY210">
        <f>'Stress Testing Data'!P208/'Stress Testing Data'!P203-1</f>
        <v>4.3827611395179655E-3</v>
      </c>
      <c r="AZ210">
        <f>'Stress Testing Data'!Q208/'Stress Testing Data'!Q203-1</f>
        <v>9.848307910122589E-3</v>
      </c>
      <c r="BA210">
        <f>'Stress Testing Data'!R208/'Stress Testing Data'!R203-1</f>
        <v>2.3515656160526532E-2</v>
      </c>
      <c r="BB210">
        <f>'Stress Testing Data'!S208/'Stress Testing Data'!S203-1</f>
        <v>-4.9231885551614951E-5</v>
      </c>
      <c r="BC210">
        <f>'Stress Testing Data'!T208/'Stress Testing Data'!T203-1</f>
        <v>1.5530635089268552E-2</v>
      </c>
      <c r="BD210">
        <f>'Stress Testing Data'!U208/'Stress Testing Data'!U203-1</f>
        <v>1.7548132740460742E-2</v>
      </c>
      <c r="BE210">
        <f>'Stress Testing Data'!V208/'Stress Testing Data'!V203-1</f>
        <v>1.1542013008364327E-2</v>
      </c>
      <c r="BF210" s="29">
        <v>39366</v>
      </c>
    </row>
    <row r="211" spans="5:58" x14ac:dyDescent="0.25">
      <c r="E211">
        <f>'Stress Testing Data'!H205/'Stress Testing Data'!H204-1</f>
        <v>-3.6244595596073292E-3</v>
      </c>
      <c r="F211">
        <f>'Stress Testing Data'!I205/'Stress Testing Data'!I204-1</f>
        <v>-6.1548597458594978E-3</v>
      </c>
      <c r="G211">
        <f>'Stress Testing Data'!J205/'Stress Testing Data'!J204-1</f>
        <v>-3.5753444972109749E-3</v>
      </c>
      <c r="H211">
        <f>'Stress Testing Data'!K205/'Stress Testing Data'!K204-1</f>
        <v>-3.2165138936205429E-3</v>
      </c>
      <c r="I211">
        <f>'Stress Testing Data'!L205/'Stress Testing Data'!L204-1</f>
        <v>0</v>
      </c>
      <c r="J211">
        <f>'Stress Testing Data'!M205/'Stress Testing Data'!M204-1</f>
        <v>-2.5344353216868454E-3</v>
      </c>
      <c r="K211">
        <f>'Stress Testing Data'!N205/'Stress Testing Data'!N204-1</f>
        <v>-2.1958653407993411E-2</v>
      </c>
      <c r="L211">
        <f>'Stress Testing Data'!O205/'Stress Testing Data'!O204-1</f>
        <v>-1.2756983271956623E-2</v>
      </c>
      <c r="M211">
        <f>'Stress Testing Data'!P205/'Stress Testing Data'!P204-1</f>
        <v>-7.3046018991964612E-3</v>
      </c>
      <c r="N211">
        <f>'Stress Testing Data'!Q205/'Stress Testing Data'!Q204-1</f>
        <v>0</v>
      </c>
      <c r="O211">
        <f>'Stress Testing Data'!R205/'Stress Testing Data'!R204-1</f>
        <v>0</v>
      </c>
      <c r="P211">
        <f>'Stress Testing Data'!S205/'Stress Testing Data'!S204-1</f>
        <v>1.8920964981461452E-5</v>
      </c>
      <c r="Q211">
        <f>'Stress Testing Data'!T205/'Stress Testing Data'!T204-1</f>
        <v>6.4108109176563843E-4</v>
      </c>
      <c r="R211">
        <f>'Stress Testing Data'!U205/'Stress Testing Data'!U204-1</f>
        <v>3.5494968551355033E-3</v>
      </c>
      <c r="S211">
        <f>'Stress Testing Data'!V205/'Stress Testing Data'!V204-1</f>
        <v>1.380611471583082E-3</v>
      </c>
      <c r="T211" s="29">
        <v>39363</v>
      </c>
      <c r="X211">
        <f>'Stress Testing Data'!H206/'Stress Testing Data'!H204-1</f>
        <v>-2.2214324183005285E-3</v>
      </c>
      <c r="Y211">
        <f>'Stress Testing Data'!I206/'Stress Testing Data'!I204-1</f>
        <v>-1.9808899110818068E-3</v>
      </c>
      <c r="Z211">
        <f>'Stress Testing Data'!J206/'Stress Testing Data'!J204-1</f>
        <v>-3.1834683375506767E-3</v>
      </c>
      <c r="AA211">
        <f>'Stress Testing Data'!K206/'Stress Testing Data'!K204-1</f>
        <v>4.8536898411313256E-3</v>
      </c>
      <c r="AB211">
        <f>'Stress Testing Data'!L206/'Stress Testing Data'!L204-1</f>
        <v>5.2578506203646569E-3</v>
      </c>
      <c r="AC211">
        <f>'Stress Testing Data'!M206/'Stress Testing Data'!M204-1</f>
        <v>1.3704797410508007E-2</v>
      </c>
      <c r="AD211">
        <f>'Stress Testing Data'!N206/'Stress Testing Data'!N204-1</f>
        <v>-1.0619524157026605E-2</v>
      </c>
      <c r="AE211">
        <f>'Stress Testing Data'!O206/'Stress Testing Data'!O204-1</f>
        <v>-3.990488159345551E-3</v>
      </c>
      <c r="AF211">
        <f>'Stress Testing Data'!P206/'Stress Testing Data'!P204-1</f>
        <v>7.3046018991962391E-4</v>
      </c>
      <c r="AG211">
        <f>'Stress Testing Data'!Q206/'Stress Testing Data'!Q204-1</f>
        <v>6.1737818261264898E-3</v>
      </c>
      <c r="AH211">
        <f>'Stress Testing Data'!R206/'Stress Testing Data'!R204-1</f>
        <v>3.4205819909516322E-4</v>
      </c>
      <c r="AI211">
        <f>'Stress Testing Data'!S206/'Stress Testing Data'!S204-1</f>
        <v>-2.247401537855076E-3</v>
      </c>
      <c r="AJ211">
        <f>'Stress Testing Data'!T206/'Stress Testing Data'!T204-1</f>
        <v>-7.9059196176824997E-3</v>
      </c>
      <c r="AK211">
        <f>'Stress Testing Data'!U206/'Stress Testing Data'!U204-1</f>
        <v>4.2627429287760421E-3</v>
      </c>
      <c r="AL211">
        <f>'Stress Testing Data'!V206/'Stress Testing Data'!V204-1</f>
        <v>-8.7436093286465955E-3</v>
      </c>
      <c r="AM211" s="29">
        <v>39364</v>
      </c>
      <c r="AQ211">
        <f>'Stress Testing Data'!H209/'Stress Testing Data'!H204-1</f>
        <v>-5.4951624146831746E-3</v>
      </c>
      <c r="AR211">
        <f>'Stress Testing Data'!I209/'Stress Testing Data'!I204-1</f>
        <v>3.0420929829118037E-3</v>
      </c>
      <c r="AS211">
        <f>'Stress Testing Data'!J209/'Stress Testing Data'!J204-1</f>
        <v>-3.7711658082212329E-3</v>
      </c>
      <c r="AT211">
        <f>'Stress Testing Data'!K209/'Stress Testing Data'!K204-1</f>
        <v>2.7029469245425375E-3</v>
      </c>
      <c r="AU211">
        <f>'Stress Testing Data'!L209/'Stress Testing Data'!L204-1</f>
        <v>1.0497192100717312E-2</v>
      </c>
      <c r="AV211">
        <f>'Stress Testing Data'!M209/'Stress Testing Data'!M204-1</f>
        <v>3.637033754051866E-2</v>
      </c>
      <c r="AW211">
        <f>'Stress Testing Data'!N209/'Stress Testing Data'!N204-1</f>
        <v>1.2391617630653107E-2</v>
      </c>
      <c r="AX211">
        <f>'Stress Testing Data'!O209/'Stress Testing Data'!O204-1</f>
        <v>1.0991253591513539E-2</v>
      </c>
      <c r="AY211">
        <f>'Stress Testing Data'!P209/'Stress Testing Data'!P204-1</f>
        <v>2.5566106647187725E-2</v>
      </c>
      <c r="AZ211">
        <f>'Stress Testing Data'!Q209/'Stress Testing Data'!Q204-1</f>
        <v>-9.2591375454031954E-5</v>
      </c>
      <c r="BA211">
        <f>'Stress Testing Data'!R209/'Stress Testing Data'!R204-1</f>
        <v>6.1271107080134168E-3</v>
      </c>
      <c r="BB211">
        <f>'Stress Testing Data'!S209/'Stress Testing Data'!S204-1</f>
        <v>3.8262282212022658E-3</v>
      </c>
      <c r="BC211">
        <f>'Stress Testing Data'!T209/'Stress Testing Data'!T204-1</f>
        <v>1.4316322982196761E-2</v>
      </c>
      <c r="BD211">
        <f>'Stress Testing Data'!U209/'Stress Testing Data'!U204-1</f>
        <v>1.5854844264381329E-2</v>
      </c>
      <c r="BE211">
        <f>'Stress Testing Data'!V209/'Stress Testing Data'!V204-1</f>
        <v>1.794759803096313E-2</v>
      </c>
      <c r="BF211" s="29">
        <v>39367</v>
      </c>
    </row>
    <row r="212" spans="5:58" x14ac:dyDescent="0.25">
      <c r="E212">
        <f>'Stress Testing Data'!H206/'Stress Testing Data'!H205-1</f>
        <v>1.4081308546440852E-3</v>
      </c>
      <c r="F212">
        <f>'Stress Testing Data'!I206/'Stress Testing Data'!I205-1</f>
        <v>4.1998191324961187E-3</v>
      </c>
      <c r="G212">
        <f>'Stress Testing Data'!J206/'Stress Testing Data'!J205-1</f>
        <v>3.9328227929336101E-4</v>
      </c>
      <c r="H212">
        <f>'Stress Testing Data'!K206/'Stress Testing Data'!K205-1</f>
        <v>8.0962454206334744E-3</v>
      </c>
      <c r="I212">
        <f>'Stress Testing Data'!L206/'Stress Testing Data'!L205-1</f>
        <v>5.2578506203646569E-3</v>
      </c>
      <c r="J212">
        <f>'Stress Testing Data'!M206/'Stress Testing Data'!M205-1</f>
        <v>1.6280494592745054E-2</v>
      </c>
      <c r="K212">
        <f>'Stress Testing Data'!N206/'Stress Testing Data'!N205-1</f>
        <v>1.1593711544484409E-2</v>
      </c>
      <c r="L212">
        <f>'Stress Testing Data'!O206/'Stress Testing Data'!O205-1</f>
        <v>8.8797742441018013E-3</v>
      </c>
      <c r="M212">
        <f>'Stress Testing Data'!P206/'Stress Testing Data'!P205-1</f>
        <v>8.0941869021338153E-3</v>
      </c>
      <c r="N212">
        <f>'Stress Testing Data'!Q206/'Stress Testing Data'!Q205-1</f>
        <v>6.1737818261264898E-3</v>
      </c>
      <c r="O212">
        <f>'Stress Testing Data'!R206/'Stress Testing Data'!R205-1</f>
        <v>3.4205819909516322E-4</v>
      </c>
      <c r="P212">
        <f>'Stress Testing Data'!S206/'Stress Testing Data'!S205-1</f>
        <v>-2.2662796226392556E-3</v>
      </c>
      <c r="Q212">
        <f>'Stress Testing Data'!T206/'Stress Testing Data'!T205-1</f>
        <v>-8.541524899340347E-3</v>
      </c>
      <c r="R212">
        <f>'Stress Testing Data'!U206/'Stress Testing Data'!U205-1</f>
        <v>7.1072336329769392E-4</v>
      </c>
      <c r="S212">
        <f>'Stress Testing Data'!V206/'Stress Testing Data'!V205-1</f>
        <v>-1.0110262455902408E-2</v>
      </c>
      <c r="T212" s="29">
        <v>39364</v>
      </c>
      <c r="X212">
        <f>'Stress Testing Data'!H207/'Stress Testing Data'!H205-1</f>
        <v>1.0561254621095362E-3</v>
      </c>
      <c r="Y212">
        <f>'Stress Testing Data'!I207/'Stress Testing Data'!I205-1</f>
        <v>6.9760513061554175E-3</v>
      </c>
      <c r="Z212">
        <f>'Stress Testing Data'!J207/'Stress Testing Data'!J205-1</f>
        <v>3.4407511925909073E-3</v>
      </c>
      <c r="AA212">
        <f>'Stress Testing Data'!K207/'Stress Testing Data'!K205-1</f>
        <v>6.3700517386360289E-3</v>
      </c>
      <c r="AB212">
        <f>'Stress Testing Data'!L207/'Stress Testing Data'!L205-1</f>
        <v>4.1016045123818401E-3</v>
      </c>
      <c r="AC212">
        <f>'Stress Testing Data'!M207/'Stress Testing Data'!M205-1</f>
        <v>2.9104853487349258E-2</v>
      </c>
      <c r="AD212">
        <f>'Stress Testing Data'!N207/'Stress Testing Data'!N205-1</f>
        <v>2.3178265499677719E-2</v>
      </c>
      <c r="AE212">
        <f>'Stress Testing Data'!O207/'Stress Testing Data'!O205-1</f>
        <v>1.161199964444215E-2</v>
      </c>
      <c r="AF212">
        <f>'Stress Testing Data'!P207/'Stress Testing Data'!P205-1</f>
        <v>2.207505518763786E-2</v>
      </c>
      <c r="AG212">
        <f>'Stress Testing Data'!Q207/'Stress Testing Data'!Q205-1</f>
        <v>6.3540711468290656E-3</v>
      </c>
      <c r="AH212">
        <f>'Stress Testing Data'!R207/'Stress Testing Data'!R205-1</f>
        <v>-9.8565580479637038E-4</v>
      </c>
      <c r="AI212">
        <f>'Stress Testing Data'!S207/'Stress Testing Data'!S205-1</f>
        <v>3.1433775983491508E-3</v>
      </c>
      <c r="AJ212">
        <f>'Stress Testing Data'!T207/'Stress Testing Data'!T205-1</f>
        <v>-2.1352284903219942E-4</v>
      </c>
      <c r="AK212">
        <f>'Stress Testing Data'!U207/'Stress Testing Data'!U205-1</f>
        <v>1.1952158019267634E-2</v>
      </c>
      <c r="AL212">
        <f>'Stress Testing Data'!V207/'Stress Testing Data'!V205-1</f>
        <v>3.6764670434088487E-3</v>
      </c>
      <c r="AM212" s="29">
        <v>39365</v>
      </c>
      <c r="AQ212">
        <f>'Stress Testing Data'!H210/'Stress Testing Data'!H205-1</f>
        <v>1.1733877366173484E-3</v>
      </c>
      <c r="AR212">
        <f>'Stress Testing Data'!I210/'Stress Testing Data'!I205-1</f>
        <v>1.117595529719706E-2</v>
      </c>
      <c r="AS212">
        <f>'Stress Testing Data'!J210/'Stress Testing Data'!J205-1</f>
        <v>3.8339162840776986E-3</v>
      </c>
      <c r="AT212">
        <f>'Stress Testing Data'!K210/'Stress Testing Data'!K205-1</f>
        <v>-2.4926221043208852E-3</v>
      </c>
      <c r="AU212">
        <f>'Stress Testing Data'!L210/'Stress Testing Data'!L205-1</f>
        <v>1.4296689802394624E-2</v>
      </c>
      <c r="AV212">
        <f>'Stress Testing Data'!M210/'Stress Testing Data'!M205-1</f>
        <v>6.4468308433440313E-2</v>
      </c>
      <c r="AW212">
        <f>'Stress Testing Data'!N210/'Stress Testing Data'!N205-1</f>
        <v>5.6032541595296914E-2</v>
      </c>
      <c r="AX212">
        <f>'Stress Testing Data'!O210/'Stress Testing Data'!O205-1</f>
        <v>3.5860645997947804E-2</v>
      </c>
      <c r="AY212">
        <f>'Stress Testing Data'!P210/'Stress Testing Data'!P205-1</f>
        <v>6.5489330389992606E-2</v>
      </c>
      <c r="AZ212">
        <f>'Stress Testing Data'!Q210/'Stress Testing Data'!Q205-1</f>
        <v>-3.6658508710833981E-3</v>
      </c>
      <c r="BA212">
        <f>'Stress Testing Data'!R210/'Stress Testing Data'!R205-1</f>
        <v>5.4632537060677056E-3</v>
      </c>
      <c r="BB212">
        <f>'Stress Testing Data'!S210/'Stress Testing Data'!S205-1</f>
        <v>8.8900261707789419E-3</v>
      </c>
      <c r="BC212">
        <f>'Stress Testing Data'!T210/'Stress Testing Data'!T205-1</f>
        <v>1.5801810881478806E-2</v>
      </c>
      <c r="BD212">
        <f>'Stress Testing Data'!U210/'Stress Testing Data'!U205-1</f>
        <v>1.741292090469182E-2</v>
      </c>
      <c r="BE212">
        <f>'Stress Testing Data'!V210/'Stress Testing Data'!V205-1</f>
        <v>1.8841904554206756E-2</v>
      </c>
      <c r="BF212" s="29">
        <v>39370</v>
      </c>
    </row>
    <row r="213" spans="5:58" x14ac:dyDescent="0.25">
      <c r="E213">
        <f>'Stress Testing Data'!H207/'Stress Testing Data'!H206-1</f>
        <v>-3.5151041986669629E-4</v>
      </c>
      <c r="F213">
        <f>'Stress Testing Data'!I207/'Stress Testing Data'!I206-1</f>
        <v>2.7646212643790413E-3</v>
      </c>
      <c r="G213">
        <f>'Stress Testing Data'!J207/'Stress Testing Data'!J206-1</f>
        <v>3.046270868946932E-3</v>
      </c>
      <c r="H213">
        <f>'Stress Testing Data'!K207/'Stress Testing Data'!K206-1</f>
        <v>-1.71233023616435E-3</v>
      </c>
      <c r="I213">
        <f>'Stress Testing Data'!L207/'Stress Testing Data'!L206-1</f>
        <v>-1.1501985358972622E-3</v>
      </c>
      <c r="J213">
        <f>'Stress Testing Data'!M207/'Stress Testing Data'!M206-1</f>
        <v>1.2618916689671522E-2</v>
      </c>
      <c r="K213">
        <f>'Stress Testing Data'!N207/'Stress Testing Data'!N206-1</f>
        <v>1.1451785260216951E-2</v>
      </c>
      <c r="L213">
        <f>'Stress Testing Data'!O207/'Stress Testing Data'!O206-1</f>
        <v>2.7081773964467981E-3</v>
      </c>
      <c r="M213">
        <f>'Stress Testing Data'!P207/'Stress Testing Data'!P206-1</f>
        <v>1.3868613138686037E-2</v>
      </c>
      <c r="N213">
        <f>'Stress Testing Data'!Q207/'Stress Testing Data'!Q206-1</f>
        <v>1.7918308343856104E-4</v>
      </c>
      <c r="O213">
        <f>'Stress Testing Data'!R207/'Stress Testing Data'!R206-1</f>
        <v>-1.3272600037249616E-3</v>
      </c>
      <c r="P213">
        <f>'Stress Testing Data'!S207/'Stress Testing Data'!S206-1</f>
        <v>5.421944864149042E-3</v>
      </c>
      <c r="Q213">
        <f>'Stress Testing Data'!T207/'Stress Testing Data'!T206-1</f>
        <v>8.399748713089128E-3</v>
      </c>
      <c r="R213">
        <f>'Stress Testing Data'!U207/'Stress Testing Data'!U206-1</f>
        <v>1.1233450780050225E-2</v>
      </c>
      <c r="S213">
        <f>'Stress Testing Data'!V207/'Stress Testing Data'!V206-1</f>
        <v>1.3927540590041865E-2</v>
      </c>
      <c r="T213" s="29">
        <v>39365</v>
      </c>
      <c r="X213">
        <f>'Stress Testing Data'!H208/'Stress Testing Data'!H206-1</f>
        <v>-4.6871693676731052E-4</v>
      </c>
      <c r="Y213">
        <f>'Stress Testing Data'!I208/'Stress Testing Data'!I206-1</f>
        <v>6.3798562238075451E-3</v>
      </c>
      <c r="Z213">
        <f>'Stress Testing Data'!J208/'Stress Testing Data'!J206-1</f>
        <v>-8.3522058433349589E-4</v>
      </c>
      <c r="AA213">
        <f>'Stress Testing Data'!K208/'Stress Testing Data'!K206-1</f>
        <v>-6.8619557658031738E-3</v>
      </c>
      <c r="AB213">
        <f>'Stress Testing Data'!L208/'Stress Testing Data'!L206-1</f>
        <v>1.0926209931985786E-2</v>
      </c>
      <c r="AC213">
        <f>'Stress Testing Data'!M208/'Stress Testing Data'!M206-1</f>
        <v>3.2858086066422931E-2</v>
      </c>
      <c r="AD213">
        <f>'Stress Testing Data'!N208/'Stress Testing Data'!N206-1</f>
        <v>2.0344088669157934E-2</v>
      </c>
      <c r="AE213">
        <f>'Stress Testing Data'!O208/'Stress Testing Data'!O206-1</f>
        <v>1.6734314622670166E-2</v>
      </c>
      <c r="AF213">
        <f>'Stress Testing Data'!P208/'Stress Testing Data'!P206-1</f>
        <v>3.6496350364962904E-3</v>
      </c>
      <c r="AG213">
        <f>'Stress Testing Data'!Q208/'Stress Testing Data'!Q206-1</f>
        <v>-1.332725439544491E-2</v>
      </c>
      <c r="AH213">
        <f>'Stress Testing Data'!R208/'Stress Testing Data'!R206-1</f>
        <v>-1.4221030380511257E-3</v>
      </c>
      <c r="AI213">
        <f>'Stress Testing Data'!S208/'Stress Testing Data'!S206-1</f>
        <v>3.5242539111111082E-3</v>
      </c>
      <c r="AJ213">
        <f>'Stress Testing Data'!T208/'Stress Testing Data'!T206-1</f>
        <v>1.399958118848188E-2</v>
      </c>
      <c r="AK213">
        <f>'Stress Testing Data'!U208/'Stress Testing Data'!U206-1</f>
        <v>8.6961510135312725E-3</v>
      </c>
      <c r="AL213">
        <f>'Stress Testing Data'!V208/'Stress Testing Data'!V206-1</f>
        <v>1.7177294157775469E-2</v>
      </c>
      <c r="AM213" s="29">
        <v>39366</v>
      </c>
      <c r="AQ213">
        <f>'Stress Testing Data'!H211/'Stress Testing Data'!H206-1</f>
        <v>3.6325289772378699E-3</v>
      </c>
      <c r="AR213">
        <f>'Stress Testing Data'!I211/'Stress Testing Data'!I206-1</f>
        <v>4.6076457715347185E-3</v>
      </c>
      <c r="AS213">
        <f>'Stress Testing Data'!J211/'Stress Testing Data'!J206-1</f>
        <v>-1.9162045327526522E-3</v>
      </c>
      <c r="AT213">
        <f>'Stress Testing Data'!K211/'Stress Testing Data'!K206-1</f>
        <v>-1.7007951124144216E-2</v>
      </c>
      <c r="AU213">
        <f>'Stress Testing Data'!L211/'Stress Testing Data'!L206-1</f>
        <v>1.2439245810127453E-3</v>
      </c>
      <c r="AV213">
        <f>'Stress Testing Data'!M211/'Stress Testing Data'!M206-1</f>
        <v>2.6477918187827854E-2</v>
      </c>
      <c r="AW213">
        <f>'Stress Testing Data'!N211/'Stress Testing Data'!N206-1</f>
        <v>5.2603658713222146E-2</v>
      </c>
      <c r="AX213">
        <f>'Stress Testing Data'!O211/'Stress Testing Data'!O206-1</f>
        <v>2.5389307732794464E-2</v>
      </c>
      <c r="AY213">
        <f>'Stress Testing Data'!P211/'Stress Testing Data'!P206-1</f>
        <v>5.2554744525547425E-2</v>
      </c>
      <c r="AZ213">
        <f>'Stress Testing Data'!Q211/'Stress Testing Data'!Q206-1</f>
        <v>-1.9931376407395396E-2</v>
      </c>
      <c r="BA213">
        <f>'Stress Testing Data'!R211/'Stress Testing Data'!R206-1</f>
        <v>2.0856426271067541E-3</v>
      </c>
      <c r="BB213">
        <f>'Stress Testing Data'!S211/'Stress Testing Data'!S206-1</f>
        <v>8.5065511493982449E-3</v>
      </c>
      <c r="BC213">
        <f>'Stress Testing Data'!T211/'Stress Testing Data'!T206-1</f>
        <v>2.6276057999746749E-2</v>
      </c>
      <c r="BD213">
        <f>'Stress Testing Data'!U211/'Stress Testing Data'!U206-1</f>
        <v>8.5835602208397255E-3</v>
      </c>
      <c r="BE213">
        <f>'Stress Testing Data'!V211/'Stress Testing Data'!V206-1</f>
        <v>2.6462380250565687E-2</v>
      </c>
      <c r="BF213" s="29">
        <v>39371</v>
      </c>
    </row>
    <row r="214" spans="5:58" x14ac:dyDescent="0.25">
      <c r="E214">
        <f>'Stress Testing Data'!H208/'Stress Testing Data'!H207-1</f>
        <v>-1.1724773069965444E-4</v>
      </c>
      <c r="F214">
        <f>'Stress Testing Data'!I208/'Stress Testing Data'!I207-1</f>
        <v>3.6052677595168614E-3</v>
      </c>
      <c r="G214">
        <f>'Stress Testing Data'!J208/'Stress Testing Data'!J207-1</f>
        <v>-3.8697032888799221E-3</v>
      </c>
      <c r="H214">
        <f>'Stress Testing Data'!K208/'Stress Testing Data'!K207-1</f>
        <v>-5.1584585141245531E-3</v>
      </c>
      <c r="I214">
        <f>'Stress Testing Data'!L208/'Stress Testing Data'!L207-1</f>
        <v>1.2090314730184071E-2</v>
      </c>
      <c r="J214">
        <f>'Stress Testing Data'!M208/'Stress Testing Data'!M207-1</f>
        <v>1.9986955648542137E-2</v>
      </c>
      <c r="K214">
        <f>'Stress Testing Data'!N208/'Stress Testing Data'!N207-1</f>
        <v>8.7916236231202483E-3</v>
      </c>
      <c r="L214">
        <f>'Stress Testing Data'!O208/'Stress Testing Data'!O207-1</f>
        <v>1.3988254551431378E-2</v>
      </c>
      <c r="M214">
        <f>'Stress Testing Data'!P208/'Stress Testing Data'!P207-1</f>
        <v>-1.0079193664506825E-2</v>
      </c>
      <c r="N214">
        <f>'Stress Testing Data'!Q208/'Stress Testing Data'!Q207-1</f>
        <v>-1.3504017787337563E-2</v>
      </c>
      <c r="O214">
        <f>'Stress Testing Data'!R208/'Stress Testing Data'!R207-1</f>
        <v>-9.4969082991558373E-5</v>
      </c>
      <c r="P214">
        <f>'Stress Testing Data'!S208/'Stress Testing Data'!S207-1</f>
        <v>-1.8874572638201137E-3</v>
      </c>
      <c r="Q214">
        <f>'Stress Testing Data'!T208/'Stress Testing Data'!T207-1</f>
        <v>5.5531870992027166E-3</v>
      </c>
      <c r="R214">
        <f>'Stress Testing Data'!U208/'Stress Testing Data'!U207-1</f>
        <v>-2.5091137605878222E-3</v>
      </c>
      <c r="S214">
        <f>'Stress Testing Data'!V208/'Stress Testing Data'!V207-1</f>
        <v>3.2051142094853269E-3</v>
      </c>
      <c r="T214" s="29">
        <v>39366</v>
      </c>
      <c r="X214">
        <f>'Stress Testing Data'!H209/'Stress Testing Data'!H207-1</f>
        <v>-2.9305382522358814E-3</v>
      </c>
      <c r="Y214">
        <f>'Stress Testing Data'!I209/'Stress Testing Data'!I207-1</f>
        <v>2.2620775669373039E-3</v>
      </c>
      <c r="Z214">
        <f>'Stress Testing Data'!J209/'Stress Testing Data'!J207-1</f>
        <v>-3.6248030988458302E-3</v>
      </c>
      <c r="AA214">
        <f>'Stress Testing Data'!K209/'Stress Testing Data'!K207-1</f>
        <v>-4.2875824019739106E-4</v>
      </c>
      <c r="AB214">
        <f>'Stress Testing Data'!L209/'Stress Testing Data'!L207-1</f>
        <v>6.3694625719090681E-3</v>
      </c>
      <c r="AC214">
        <f>'Stress Testing Data'!M209/'Stress Testing Data'!M207-1</f>
        <v>9.6188172723650212E-3</v>
      </c>
      <c r="AD214">
        <f>'Stress Testing Data'!N209/'Stress Testing Data'!N207-1</f>
        <v>1.1672673868413863E-2</v>
      </c>
      <c r="AE214">
        <f>'Stress Testing Data'!O209/'Stress Testing Data'!O207-1</f>
        <v>1.2300277010319549E-2</v>
      </c>
      <c r="AF214">
        <f>'Stress Testing Data'!P209/'Stress Testing Data'!P207-1</f>
        <v>1.0799136069114423E-2</v>
      </c>
      <c r="AG214">
        <f>'Stress Testing Data'!Q209/'Stress Testing Data'!Q207-1</f>
        <v>-6.4059586055398299E-3</v>
      </c>
      <c r="AH214">
        <f>'Stress Testing Data'!R209/'Stress Testing Data'!R207-1</f>
        <v>7.1197841694052855E-3</v>
      </c>
      <c r="AI214">
        <f>'Stress Testing Data'!S209/'Stress Testing Data'!S207-1</f>
        <v>6.6177740503725602E-4</v>
      </c>
      <c r="AJ214">
        <f>'Stress Testing Data'!T209/'Stress Testing Data'!T207-1</f>
        <v>1.3882967748006791E-2</v>
      </c>
      <c r="AK214">
        <f>'Stress Testing Data'!U209/'Stress Testing Data'!U207-1</f>
        <v>3.0600862049823263E-4</v>
      </c>
      <c r="AL214">
        <f>'Stress Testing Data'!V209/'Stress Testing Data'!V207-1</f>
        <v>1.2820544170753179E-2</v>
      </c>
      <c r="AM214" s="29">
        <v>39367</v>
      </c>
      <c r="AQ214">
        <f>'Stress Testing Data'!H212/'Stress Testing Data'!H207-1</f>
        <v>5.8609673352625347E-3</v>
      </c>
      <c r="AR214">
        <f>'Stress Testing Data'!I212/'Stress Testing Data'!I207-1</f>
        <v>4.3828332220259281E-3</v>
      </c>
      <c r="AS214">
        <f>'Stress Testing Data'!J212/'Stress Testing Data'!J207-1</f>
        <v>-2.9880859619521027E-3</v>
      </c>
      <c r="AT214">
        <f>'Stress Testing Data'!K212/'Stress Testing Data'!K207-1</f>
        <v>-1.3587448633778476E-2</v>
      </c>
      <c r="AU214">
        <f>'Stress Testing Data'!L212/'Stress Testing Data'!L207-1</f>
        <v>-6.0138099446515048E-3</v>
      </c>
      <c r="AV214">
        <f>'Stress Testing Data'!M212/'Stress Testing Data'!M207-1</f>
        <v>2.5940230622542915E-2</v>
      </c>
      <c r="AW214">
        <f>'Stress Testing Data'!N212/'Stress Testing Data'!N207-1</f>
        <v>3.261341717559807E-2</v>
      </c>
      <c r="AX214">
        <f>'Stress Testing Data'!O212/'Stress Testing Data'!O207-1</f>
        <v>2.2822399341624555E-2</v>
      </c>
      <c r="AY214">
        <f>'Stress Testing Data'!P212/'Stress Testing Data'!P207-1</f>
        <v>3.0957523398128073E-2</v>
      </c>
      <c r="AZ214">
        <f>'Stress Testing Data'!Q212/'Stress Testing Data'!Q207-1</f>
        <v>-3.6774672112704021E-2</v>
      </c>
      <c r="BA214">
        <f>'Stress Testing Data'!R212/'Stress Testing Data'!R207-1</f>
        <v>-1.5853499551861772E-2</v>
      </c>
      <c r="BB214">
        <f>'Stress Testing Data'!S212/'Stress Testing Data'!S207-1</f>
        <v>2.5043753161819726E-3</v>
      </c>
      <c r="BC214">
        <f>'Stress Testing Data'!T212/'Stress Testing Data'!T207-1</f>
        <v>9.6112931982166305E-3</v>
      </c>
      <c r="BD214">
        <f>'Stress Testing Data'!U212/'Stress Testing Data'!U207-1</f>
        <v>-8.8820963693332367E-3</v>
      </c>
      <c r="BE214">
        <f>'Stress Testing Data'!V212/'Stress Testing Data'!V207-1</f>
        <v>5.4944565497425657E-3</v>
      </c>
      <c r="BF214" s="29">
        <v>39372</v>
      </c>
    </row>
    <row r="215" spans="5:58" x14ac:dyDescent="0.25">
      <c r="E215">
        <f>'Stress Testing Data'!H209/'Stress Testing Data'!H208-1</f>
        <v>-2.8136204121446129E-3</v>
      </c>
      <c r="F215">
        <f>'Stress Testing Data'!I209/'Stress Testing Data'!I208-1</f>
        <v>-1.338365028292543E-3</v>
      </c>
      <c r="G215">
        <f>'Stress Testing Data'!J209/'Stress Testing Data'!J208-1</f>
        <v>2.4585156263468022E-4</v>
      </c>
      <c r="H215">
        <f>'Stress Testing Data'!K209/'Stress Testing Data'!K208-1</f>
        <v>4.754224745041169E-3</v>
      </c>
      <c r="I215">
        <f>'Stress Testing Data'!L209/'Stress Testing Data'!L208-1</f>
        <v>-5.6525115150422023E-3</v>
      </c>
      <c r="J215">
        <f>'Stress Testing Data'!M209/'Stress Testing Data'!M208-1</f>
        <v>-1.0164971540821965E-2</v>
      </c>
      <c r="K215">
        <f>'Stress Testing Data'!N209/'Stress Testing Data'!N208-1</f>
        <v>2.8559418792020175E-3</v>
      </c>
      <c r="L215">
        <f>'Stress Testing Data'!O209/'Stress Testing Data'!O208-1</f>
        <v>-1.6646914138650493E-3</v>
      </c>
      <c r="M215">
        <f>'Stress Testing Data'!P209/'Stress Testing Data'!P208-1</f>
        <v>2.1090909090909049E-2</v>
      </c>
      <c r="N215">
        <f>'Stress Testing Data'!Q209/'Stress Testing Data'!Q208-1</f>
        <v>7.1952236094030564E-3</v>
      </c>
      <c r="O215">
        <f>'Stress Testing Data'!R209/'Stress Testing Data'!R208-1</f>
        <v>7.2154384959741691E-3</v>
      </c>
      <c r="P215">
        <f>'Stress Testing Data'!S209/'Stress Testing Data'!S208-1</f>
        <v>2.5540553391594223E-3</v>
      </c>
      <c r="Q215">
        <f>'Stress Testing Data'!T209/'Stress Testing Data'!T208-1</f>
        <v>8.2837792726146997E-3</v>
      </c>
      <c r="R215">
        <f>'Stress Testing Data'!U209/'Stress Testing Data'!U208-1</f>
        <v>2.8222036110014947E-3</v>
      </c>
      <c r="S215">
        <f>'Stress Testing Data'!V209/'Stress Testing Data'!V208-1</f>
        <v>9.5847098714649803E-3</v>
      </c>
      <c r="T215" s="29">
        <v>39367</v>
      </c>
      <c r="X215">
        <f>'Stress Testing Data'!H210/'Stress Testing Data'!H208-1</f>
        <v>2.3441377667343666E-4</v>
      </c>
      <c r="Y215">
        <f>'Stress Testing Data'!I210/'Stress Testing Data'!I208-1</f>
        <v>5.6350885907963111E-4</v>
      </c>
      <c r="Z215">
        <f>'Stress Testing Data'!J210/'Stress Testing Data'!J208-1</f>
        <v>4.2780751170901077E-3</v>
      </c>
      <c r="AA215">
        <f>'Stress Testing Data'!K210/'Stress Testing Data'!K208-1</f>
        <v>-3.6670332260146932E-3</v>
      </c>
      <c r="AB215">
        <f>'Stress Testing Data'!L210/'Stress Testing Data'!L208-1</f>
        <v>-1.9137371505999479E-3</v>
      </c>
      <c r="AC215">
        <f>'Stress Testing Data'!M210/'Stress Testing Data'!M208-1</f>
        <v>1.4094650867629843E-2</v>
      </c>
      <c r="AD215">
        <f>'Stress Testing Data'!N210/'Stress Testing Data'!N208-1</f>
        <v>2.3115177924853736E-2</v>
      </c>
      <c r="AE215">
        <f>'Stress Testing Data'!O210/'Stress Testing Data'!O208-1</f>
        <v>9.8443434675088426E-3</v>
      </c>
      <c r="AF215">
        <f>'Stress Testing Data'!P210/'Stress Testing Data'!P208-1</f>
        <v>5.3090909090909078E-2</v>
      </c>
      <c r="AG215">
        <f>'Stress Testing Data'!Q210/'Stress Testing Data'!Q208-1</f>
        <v>3.59592044825785E-3</v>
      </c>
      <c r="AH215">
        <f>'Stress Testing Data'!R210/'Stress Testing Data'!R208-1</f>
        <v>6.550863399848561E-3</v>
      </c>
      <c r="AI215">
        <f>'Stress Testing Data'!S210/'Stress Testing Data'!S208-1</f>
        <v>7.6305007977082173E-3</v>
      </c>
      <c r="AJ215">
        <f>'Stress Testing Data'!T210/'Stress Testing Data'!T208-1</f>
        <v>1.0407770703320551E-2</v>
      </c>
      <c r="AK215">
        <f>'Stress Testing Data'!U210/'Stress Testing Data'!U208-1</f>
        <v>7.9252650152079607E-3</v>
      </c>
      <c r="AL215">
        <f>'Stress Testing Data'!V210/'Stress Testing Data'!V208-1</f>
        <v>1.1866738050778425E-2</v>
      </c>
      <c r="AM215" s="29">
        <v>39370</v>
      </c>
      <c r="AQ215">
        <f>'Stress Testing Data'!H213/'Stress Testing Data'!H208-1</f>
        <v>1.3599056143355215E-2</v>
      </c>
      <c r="AR215">
        <f>'Stress Testing Data'!I213/'Stress Testing Data'!I208-1</f>
        <v>6.9028365798278202E-3</v>
      </c>
      <c r="AS215">
        <f>'Stress Testing Data'!J213/'Stress Testing Data'!J208-1</f>
        <v>5.605814242906737E-3</v>
      </c>
      <c r="AT215">
        <f>'Stress Testing Data'!K213/'Stress Testing Data'!K208-1</f>
        <v>-9.2189819995355249E-3</v>
      </c>
      <c r="AU215">
        <f>'Stress Testing Data'!L213/'Stress Testing Data'!L208-1</f>
        <v>-2.5702401627962779E-3</v>
      </c>
      <c r="AV215">
        <f>'Stress Testing Data'!M213/'Stress Testing Data'!M208-1</f>
        <v>1.1768958093666182E-2</v>
      </c>
      <c r="AW215">
        <f>'Stress Testing Data'!N213/'Stress Testing Data'!N208-1</f>
        <v>4.006402136253584E-2</v>
      </c>
      <c r="AX215">
        <f>'Stress Testing Data'!O213/'Stress Testing Data'!O208-1</f>
        <v>1.824470248416854E-2</v>
      </c>
      <c r="AY215">
        <f>'Stress Testing Data'!P213/'Stress Testing Data'!P208-1</f>
        <v>6.8363636363636404E-2</v>
      </c>
      <c r="AZ215">
        <f>'Stress Testing Data'!Q213/'Stress Testing Data'!Q208-1</f>
        <v>-3.5021999714885621E-2</v>
      </c>
      <c r="BA215">
        <f>'Stress Testing Data'!R213/'Stress Testing Data'!R208-1</f>
        <v>-2.2880487577199182E-2</v>
      </c>
      <c r="BB215">
        <f>'Stress Testing Data'!S213/'Stress Testing Data'!S208-1</f>
        <v>1.4351494766917661E-4</v>
      </c>
      <c r="BC215">
        <f>'Stress Testing Data'!T213/'Stress Testing Data'!T208-1</f>
        <v>-5.9473988270697387E-3</v>
      </c>
      <c r="BD215">
        <f>'Stress Testing Data'!U213/'Stress Testing Data'!U208-1</f>
        <v>-1.1911731841729778E-2</v>
      </c>
      <c r="BE215">
        <f>'Stress Testing Data'!V213/'Stress Testing Data'!V208-1</f>
        <v>-5.4769024518701581E-3</v>
      </c>
      <c r="BF215" s="29">
        <v>39373</v>
      </c>
    </row>
    <row r="216" spans="5:58" x14ac:dyDescent="0.25">
      <c r="E216">
        <f>'Stress Testing Data'!H210/'Stress Testing Data'!H209-1</f>
        <v>3.056634397752056E-3</v>
      </c>
      <c r="F216">
        <f>'Stress Testing Data'!I210/'Stress Testing Data'!I209-1</f>
        <v>1.9044227001132619E-3</v>
      </c>
      <c r="G216">
        <f>'Stress Testing Data'!J210/'Stress Testing Data'!J209-1</f>
        <v>4.031232469653423E-3</v>
      </c>
      <c r="H216">
        <f>'Stress Testing Data'!K210/'Stress Testing Data'!K209-1</f>
        <v>-8.3814108601462101E-3</v>
      </c>
      <c r="I216">
        <f>'Stress Testing Data'!L210/'Stress Testing Data'!L209-1</f>
        <v>3.7600279658158708E-3</v>
      </c>
      <c r="J216">
        <f>'Stress Testing Data'!M210/'Stress Testing Data'!M209-1</f>
        <v>2.4508753187099774E-2</v>
      </c>
      <c r="K216">
        <f>'Stress Testing Data'!N210/'Stress Testing Data'!N209-1</f>
        <v>2.0201541616923446E-2</v>
      </c>
      <c r="L216">
        <f>'Stress Testing Data'!O210/'Stress Testing Data'!O209-1</f>
        <v>1.1528225819913418E-2</v>
      </c>
      <c r="M216">
        <f>'Stress Testing Data'!P210/'Stress Testing Data'!P209-1</f>
        <v>3.1339031339031376E-2</v>
      </c>
      <c r="N216">
        <f>'Stress Testing Data'!Q210/'Stress Testing Data'!Q209-1</f>
        <v>-3.5735903792778467E-3</v>
      </c>
      <c r="O216">
        <f>'Stress Testing Data'!R210/'Stress Testing Data'!R209-1</f>
        <v>-6.5981424700767288E-4</v>
      </c>
      <c r="P216">
        <f>'Stress Testing Data'!S210/'Stress Testing Data'!S209-1</f>
        <v>5.0635129662224276E-3</v>
      </c>
      <c r="Q216">
        <f>'Stress Testing Data'!T210/'Stress Testing Data'!T209-1</f>
        <v>2.1065413074861095E-3</v>
      </c>
      <c r="R216">
        <f>'Stress Testing Data'!U210/'Stress Testing Data'!U209-1</f>
        <v>5.0887000565316143E-3</v>
      </c>
      <c r="S216">
        <f>'Stress Testing Data'!V210/'Stress Testing Data'!V209-1</f>
        <v>2.2603632533262363E-3</v>
      </c>
      <c r="T216" s="29">
        <v>39370</v>
      </c>
      <c r="X216">
        <f>'Stress Testing Data'!H211/'Stress Testing Data'!H209-1</f>
        <v>6.9363056822719926E-3</v>
      </c>
      <c r="Y216">
        <f>'Stress Testing Data'!I211/'Stress Testing Data'!I209-1</f>
        <v>-4.2317701764549298E-4</v>
      </c>
      <c r="Z216">
        <f>'Stress Testing Data'!J211/'Stress Testing Data'!J209-1</f>
        <v>-1.3274127793104773E-3</v>
      </c>
      <c r="AA216">
        <f>'Stress Testing Data'!K211/'Stress Testing Data'!K209-1</f>
        <v>-1.4899487004569112E-2</v>
      </c>
      <c r="AB216">
        <f>'Stress Testing Data'!L211/'Stress Testing Data'!L209-1</f>
        <v>-3.9474394989830186E-3</v>
      </c>
      <c r="AC216">
        <f>'Stress Testing Data'!M211/'Stress Testing Data'!M209-1</f>
        <v>4.0287264225853381E-3</v>
      </c>
      <c r="AD216">
        <f>'Stress Testing Data'!N211/'Stress Testing Data'!N209-1</f>
        <v>2.8678517873388376E-2</v>
      </c>
      <c r="AE216">
        <f>'Stress Testing Data'!O211/'Stress Testing Data'!O209-1</f>
        <v>1.0194203177763539E-2</v>
      </c>
      <c r="AF216">
        <f>'Stress Testing Data'!P211/'Stress Testing Data'!P209-1</f>
        <v>2.7065527065527117E-2</v>
      </c>
      <c r="AG216">
        <f>'Stress Testing Data'!Q211/'Stress Testing Data'!Q209-1</f>
        <v>-1.3789331948460326E-2</v>
      </c>
      <c r="AH216">
        <f>'Stress Testing Data'!R211/'Stress Testing Data'!R209-1</f>
        <v>-3.6761721568635553E-3</v>
      </c>
      <c r="AI216">
        <f>'Stress Testing Data'!S211/'Stress Testing Data'!S209-1</f>
        <v>2.4046031936055812E-3</v>
      </c>
      <c r="AJ216">
        <f>'Stress Testing Data'!T211/'Stress Testing Data'!T209-1</f>
        <v>3.7917944435164053E-3</v>
      </c>
      <c r="AK216">
        <f>'Stress Testing Data'!U211/'Stress Testing Data'!U209-1</f>
        <v>-2.9255671919174997E-3</v>
      </c>
      <c r="AL216">
        <f>'Stress Testing Data'!V211/'Stress Testing Data'!V209-1</f>
        <v>-4.5208989613143569E-4</v>
      </c>
      <c r="AM216" s="29">
        <v>39371</v>
      </c>
      <c r="AQ216">
        <f>'Stress Testing Data'!H214/'Stress Testing Data'!H209-1</f>
        <v>2.4100626633591915E-2</v>
      </c>
      <c r="AR216">
        <f>'Stress Testing Data'!I214/'Stress Testing Data'!I209-1</f>
        <v>8.74596665973848E-3</v>
      </c>
      <c r="AS216">
        <f>'Stress Testing Data'!J214/'Stress Testing Data'!J209-1</f>
        <v>7.7675624622435269E-3</v>
      </c>
      <c r="AT216">
        <f>'Stress Testing Data'!K214/'Stress Testing Data'!K209-1</f>
        <v>-3.9166373436350321E-2</v>
      </c>
      <c r="AU216">
        <f>'Stress Testing Data'!L214/'Stress Testing Data'!L209-1</f>
        <v>-9.5964846522269553E-3</v>
      </c>
      <c r="AV216">
        <f>'Stress Testing Data'!M214/'Stress Testing Data'!M209-1</f>
        <v>2.215917703845216E-2</v>
      </c>
      <c r="AW216">
        <f>'Stress Testing Data'!N214/'Stress Testing Data'!N209-1</f>
        <v>3.1255317339823563E-2</v>
      </c>
      <c r="AX216">
        <f>'Stress Testing Data'!O214/'Stress Testing Data'!O209-1</f>
        <v>1.9942592159972516E-2</v>
      </c>
      <c r="AY216">
        <f>'Stress Testing Data'!P214/'Stress Testing Data'!P209-1</f>
        <v>5.4843304843304796E-2</v>
      </c>
      <c r="AZ216">
        <f>'Stress Testing Data'!Q214/'Stress Testing Data'!Q209-1</f>
        <v>-6.2067107231317142E-2</v>
      </c>
      <c r="BA216">
        <f>'Stress Testing Data'!R214/'Stress Testing Data'!R209-1</f>
        <v>-4.87322262537212E-2</v>
      </c>
      <c r="BB216">
        <f>'Stress Testing Data'!S214/'Stress Testing Data'!S209-1</f>
        <v>-1.3574021197309216E-2</v>
      </c>
      <c r="BC216">
        <f>'Stress Testing Data'!T214/'Stress Testing Data'!T209-1</f>
        <v>-3.2652244092799543E-2</v>
      </c>
      <c r="BD216">
        <f>'Stress Testing Data'!U214/'Stress Testing Data'!U209-1</f>
        <v>-1.6828619902093056E-2</v>
      </c>
      <c r="BE216">
        <f>'Stress Testing Data'!V214/'Stress Testing Data'!V209-1</f>
        <v>-2.5316516819373858E-2</v>
      </c>
      <c r="BF216" s="29">
        <v>39374</v>
      </c>
    </row>
    <row r="217" spans="5:58" x14ac:dyDescent="0.25">
      <c r="E217">
        <f>'Stress Testing Data'!H211/'Stress Testing Data'!H210-1</f>
        <v>3.8678486851835281E-3</v>
      </c>
      <c r="F217">
        <f>'Stress Testing Data'!I211/'Stress Testing Data'!I210-1</f>
        <v>-2.3231754097720048E-3</v>
      </c>
      <c r="G217">
        <f>'Stress Testing Data'!J211/'Stress Testing Data'!J210-1</f>
        <v>-5.3371300370638197E-3</v>
      </c>
      <c r="H217">
        <f>'Stress Testing Data'!K211/'Stress Testing Data'!K210-1</f>
        <v>-6.5731685708683152E-3</v>
      </c>
      <c r="I217">
        <f>'Stress Testing Data'!L211/'Stress Testing Data'!L210-1</f>
        <v>-7.6785957301156449E-3</v>
      </c>
      <c r="J217">
        <f>'Stress Testing Data'!M211/'Stress Testing Data'!M210-1</f>
        <v>-1.9990094472891462E-2</v>
      </c>
      <c r="K217">
        <f>'Stress Testing Data'!N211/'Stress Testing Data'!N210-1</f>
        <v>8.3091192383710766E-3</v>
      </c>
      <c r="L217">
        <f>'Stress Testing Data'!O211/'Stress Testing Data'!O210-1</f>
        <v>-1.3188189989147281E-3</v>
      </c>
      <c r="M217">
        <f>'Stress Testing Data'!P211/'Stress Testing Data'!P210-1</f>
        <v>-4.1436464088397962E-3</v>
      </c>
      <c r="N217">
        <f>'Stress Testing Data'!Q211/'Stress Testing Data'!Q210-1</f>
        <v>-1.0252379373476228E-2</v>
      </c>
      <c r="O217">
        <f>'Stress Testing Data'!R211/'Stress Testing Data'!R210-1</f>
        <v>-3.018349459831926E-3</v>
      </c>
      <c r="P217">
        <f>'Stress Testing Data'!S211/'Stress Testing Data'!S210-1</f>
        <v>-2.6455141772777635E-3</v>
      </c>
      <c r="Q217">
        <f>'Stress Testing Data'!T211/'Stress Testing Data'!T210-1</f>
        <v>1.6817105433035717E-3</v>
      </c>
      <c r="R217">
        <f>'Stress Testing Data'!U211/'Stress Testing Data'!U210-1</f>
        <v>-7.9736915239403405E-3</v>
      </c>
      <c r="S217">
        <f>'Stress Testing Data'!V211/'Stress Testing Data'!V210-1</f>
        <v>-2.706335847357022E-3</v>
      </c>
      <c r="T217" s="29">
        <v>39371</v>
      </c>
      <c r="X217">
        <f>'Stress Testing Data'!H212/'Stress Testing Data'!H210-1</f>
        <v>5.7431560287364292E-3</v>
      </c>
      <c r="Y217">
        <f>'Stress Testing Data'!I212/'Stress Testing Data'!I210-1</f>
        <v>2.1114436047353635E-4</v>
      </c>
      <c r="Z217">
        <f>'Stress Testing Data'!J212/'Stress Testing Data'!J210-1</f>
        <v>-3.3785791242544327E-3</v>
      </c>
      <c r="AA217">
        <f>'Stress Testing Data'!K212/'Stress Testing Data'!K210-1</f>
        <v>-4.8233503312673509E-3</v>
      </c>
      <c r="AB217">
        <f>'Stress Testing Data'!L212/'Stress Testing Data'!L210-1</f>
        <v>-1.6004746607062637E-2</v>
      </c>
      <c r="AC217">
        <f>'Stress Testing Data'!M212/'Stress Testing Data'!M210-1</f>
        <v>-8.143255786175474E-3</v>
      </c>
      <c r="AD217">
        <f>'Stress Testing Data'!N212/'Stress Testing Data'!N210-1</f>
        <v>4.8773451748829189E-4</v>
      </c>
      <c r="AE217">
        <f>'Stress Testing Data'!O212/'Stress Testing Data'!O210-1</f>
        <v>-1.1210323737341765E-3</v>
      </c>
      <c r="AF217">
        <f>'Stress Testing Data'!P212/'Stress Testing Data'!P210-1</f>
        <v>-1.1049723756906049E-2</v>
      </c>
      <c r="AG217">
        <f>'Stress Testing Data'!Q212/'Stress Testing Data'!Q210-1</f>
        <v>-2.7087718514308357E-2</v>
      </c>
      <c r="AH217">
        <f>'Stress Testing Data'!R212/'Stress Testing Data'!R210-1</f>
        <v>-2.2165686201577883E-2</v>
      </c>
      <c r="AI217">
        <f>'Stress Testing Data'!S212/'Stress Testing Data'!S210-1</f>
        <v>-3.2059005194623458E-3</v>
      </c>
      <c r="AJ217">
        <f>'Stress Testing Data'!T212/'Stress Testing Data'!T210-1</f>
        <v>-6.3064395971512699E-3</v>
      </c>
      <c r="AK217">
        <f>'Stress Testing Data'!U212/'Stress Testing Data'!U210-1</f>
        <v>-1.4201725943540966E-2</v>
      </c>
      <c r="AL217">
        <f>'Stress Testing Data'!V212/'Stress Testing Data'!V210-1</f>
        <v>-9.4723045150477692E-3</v>
      </c>
      <c r="AM217" s="29">
        <v>39372</v>
      </c>
      <c r="AQ217">
        <f>'Stress Testing Data'!H215/'Stress Testing Data'!H210-1</f>
        <v>2.684014533086132E-2</v>
      </c>
      <c r="AR217">
        <f>'Stress Testing Data'!I215/'Stress Testing Data'!I210-1</f>
        <v>-1.6191650600058116E-3</v>
      </c>
      <c r="AS217">
        <f>'Stress Testing Data'!J215/'Stress Testing Data'!J210-1</f>
        <v>-6.5612681351576718E-3</v>
      </c>
      <c r="AT217">
        <f>'Stress Testing Data'!K215/'Stress Testing Data'!K210-1</f>
        <v>-2.736471382747363E-2</v>
      </c>
      <c r="AU217">
        <f>'Stress Testing Data'!L215/'Stress Testing Data'!L210-1</f>
        <v>-2.8360667906585424E-2</v>
      </c>
      <c r="AV217">
        <f>'Stress Testing Data'!M215/'Stress Testing Data'!M210-1</f>
        <v>-3.9137982044582076E-2</v>
      </c>
      <c r="AW217">
        <f>'Stress Testing Data'!N215/'Stress Testing Data'!N210-1</f>
        <v>6.628159856288951E-3</v>
      </c>
      <c r="AX217">
        <f>'Stress Testing Data'!O215/'Stress Testing Data'!O210-1</f>
        <v>-4.1543241211616788E-3</v>
      </c>
      <c r="AY217">
        <f>'Stress Testing Data'!P215/'Stress Testing Data'!P210-1</f>
        <v>6.906077348066253E-3</v>
      </c>
      <c r="AZ217">
        <f>'Stress Testing Data'!Q215/'Stress Testing Data'!Q210-1</f>
        <v>-5.9991249941857228E-2</v>
      </c>
      <c r="BA217">
        <f>'Stress Testing Data'!R215/'Stress Testing Data'!R210-1</f>
        <v>-5.1028141307508879E-2</v>
      </c>
      <c r="BB217">
        <f>'Stress Testing Data'!S215/'Stress Testing Data'!S210-1</f>
        <v>-2.6100237180883612E-2</v>
      </c>
      <c r="BC217">
        <f>'Stress Testing Data'!T215/'Stress Testing Data'!T210-1</f>
        <v>-4.3094371457050751E-2</v>
      </c>
      <c r="BD217">
        <f>'Stress Testing Data'!U215/'Stress Testing Data'!U210-1</f>
        <v>-2.7258644838460744E-2</v>
      </c>
      <c r="BE217">
        <f>'Stress Testing Data'!V215/'Stress Testing Data'!V210-1</f>
        <v>-3.0672093046264615E-2</v>
      </c>
      <c r="BF217" s="29">
        <v>39377</v>
      </c>
    </row>
    <row r="218" spans="5:58" x14ac:dyDescent="0.25">
      <c r="E218">
        <f>'Stress Testing Data'!H212/'Stress Testing Data'!H211-1</f>
        <v>1.8680818854883707E-3</v>
      </c>
      <c r="F218">
        <f>'Stress Testing Data'!I212/'Stress Testing Data'!I211-1</f>
        <v>2.5402211495553217E-3</v>
      </c>
      <c r="G218">
        <f>'Stress Testing Data'!J212/'Stress Testing Data'!J211-1</f>
        <v>1.9690600423059035E-3</v>
      </c>
      <c r="H218">
        <f>'Stress Testing Data'!K212/'Stress Testing Data'!K211-1</f>
        <v>1.7613961937021916E-3</v>
      </c>
      <c r="I218">
        <f>'Stress Testing Data'!L212/'Stress Testing Data'!L211-1</f>
        <v>-8.3905787390257114E-3</v>
      </c>
      <c r="J218">
        <f>'Stress Testing Data'!M212/'Stress Testing Data'!M211-1</f>
        <v>1.2088488718227763E-2</v>
      </c>
      <c r="K218">
        <f>'Stress Testing Data'!N212/'Stress Testing Data'!N211-1</f>
        <v>-7.7569314525199884E-3</v>
      </c>
      <c r="L218">
        <f>'Stress Testing Data'!O212/'Stress Testing Data'!O211-1</f>
        <v>1.9804781440080355E-4</v>
      </c>
      <c r="M218">
        <f>'Stress Testing Data'!P212/'Stress Testing Data'!P211-1</f>
        <v>-6.9348127600554754E-3</v>
      </c>
      <c r="N218">
        <f>'Stress Testing Data'!Q212/'Stress Testing Data'!Q211-1</f>
        <v>-1.7009729339056312E-2</v>
      </c>
      <c r="O218">
        <f>'Stress Testing Data'!R212/'Stress Testing Data'!R211-1</f>
        <v>-1.9205305063911493E-2</v>
      </c>
      <c r="P218">
        <f>'Stress Testing Data'!S212/'Stress Testing Data'!S211-1</f>
        <v>-5.618727846020688E-4</v>
      </c>
      <c r="Q218">
        <f>'Stress Testing Data'!T212/'Stress Testing Data'!T211-1</f>
        <v>-7.9747389379030142E-3</v>
      </c>
      <c r="R218">
        <f>'Stress Testing Data'!U212/'Stress Testing Data'!U211-1</f>
        <v>-6.2780940045512601E-3</v>
      </c>
      <c r="S218">
        <f>'Stress Testing Data'!V212/'Stress Testing Data'!V211-1</f>
        <v>-6.7843293413876182E-3</v>
      </c>
      <c r="T218" s="29">
        <v>39372</v>
      </c>
      <c r="X218">
        <f>'Stress Testing Data'!H213/'Stress Testing Data'!H211-1</f>
        <v>9.4570829933979805E-3</v>
      </c>
      <c r="Y218">
        <f>'Stress Testing Data'!I213/'Stress Testing Data'!I211-1</f>
        <v>8.6790959373199694E-3</v>
      </c>
      <c r="Z218">
        <f>'Stress Testing Data'!J213/'Stress Testing Data'!J211-1</f>
        <v>6.6949449838027419E-3</v>
      </c>
      <c r="AA218">
        <f>'Stress Testing Data'!K213/'Stress Testing Data'!K211-1</f>
        <v>1.0074075437584984E-3</v>
      </c>
      <c r="AB218">
        <f>'Stress Testing Data'!L213/'Stress Testing Data'!L211-1</f>
        <v>7.0751612376040995E-3</v>
      </c>
      <c r="AC218">
        <f>'Stress Testing Data'!M213/'Stress Testing Data'!M211-1</f>
        <v>1.8057701078401101E-2</v>
      </c>
      <c r="AD218">
        <f>'Stress Testing Data'!N213/'Stress Testing Data'!N211-1</f>
        <v>8.1887586558946346E-3</v>
      </c>
      <c r="AE218">
        <f>'Stress Testing Data'!O213/'Stress Testing Data'!O211-1</f>
        <v>9.6500147709654982E-3</v>
      </c>
      <c r="AF218">
        <f>'Stress Testing Data'!P213/'Stress Testing Data'!P211-1</f>
        <v>1.8723994452149784E-2</v>
      </c>
      <c r="AG218">
        <f>'Stress Testing Data'!Q213/'Stress Testing Data'!Q211-1</f>
        <v>-2.8519564783982321E-2</v>
      </c>
      <c r="AH218">
        <f>'Stress Testing Data'!R213/'Stress Testing Data'!R211-1</f>
        <v>-2.6300840677016768E-2</v>
      </c>
      <c r="AI218">
        <f>'Stress Testing Data'!S213/'Stress Testing Data'!S211-1</f>
        <v>-4.7974666123766774E-3</v>
      </c>
      <c r="AJ218">
        <f>'Stress Testing Data'!T213/'Stress Testing Data'!T211-1</f>
        <v>-1.7838413542215714E-2</v>
      </c>
      <c r="AK218">
        <f>'Stress Testing Data'!U213/'Stress Testing Data'!U211-1</f>
        <v>-1.1801428991525809E-2</v>
      </c>
      <c r="AL218">
        <f>'Stress Testing Data'!V213/'Stress Testing Data'!V211-1</f>
        <v>-1.4473074897808913E-2</v>
      </c>
      <c r="AM218" s="29">
        <v>39373</v>
      </c>
      <c r="AQ218">
        <f>'Stress Testing Data'!H216/'Stress Testing Data'!H211-1</f>
        <v>1.7746560440440984E-2</v>
      </c>
      <c r="AR218">
        <f>'Stress Testing Data'!I216/'Stress Testing Data'!I211-1</f>
        <v>6.421168313308856E-3</v>
      </c>
      <c r="AS218">
        <f>'Stress Testing Data'!J216/'Stress Testing Data'!J211-1</f>
        <v>9.402358529485344E-3</v>
      </c>
      <c r="AT218">
        <f>'Stress Testing Data'!K216/'Stress Testing Data'!K211-1</f>
        <v>-1.2310493208389506E-2</v>
      </c>
      <c r="AU218">
        <f>'Stress Testing Data'!L216/'Stress Testing Data'!L211-1</f>
        <v>-2.3214142301763441E-2</v>
      </c>
      <c r="AV218">
        <f>'Stress Testing Data'!M216/'Stress Testing Data'!M211-1</f>
        <v>1.5102323049535737E-2</v>
      </c>
      <c r="AW218">
        <f>'Stress Testing Data'!N216/'Stress Testing Data'!N211-1</f>
        <v>-4.3751291229273681E-3</v>
      </c>
      <c r="AX218">
        <f>'Stress Testing Data'!O216/'Stress Testing Data'!O211-1</f>
        <v>1.3865765174294609E-3</v>
      </c>
      <c r="AY218">
        <f>'Stress Testing Data'!P216/'Stress Testing Data'!P211-1</f>
        <v>1.3869625520110951E-3</v>
      </c>
      <c r="AZ218">
        <f>'Stress Testing Data'!Q216/'Stress Testing Data'!Q211-1</f>
        <v>-5.1277595431794443E-2</v>
      </c>
      <c r="BA218">
        <f>'Stress Testing Data'!R216/'Stress Testing Data'!R211-1</f>
        <v>-4.8628188628665026E-2</v>
      </c>
      <c r="BB218">
        <f>'Stress Testing Data'!S216/'Stress Testing Data'!S211-1</f>
        <v>-2.4235947539296032E-2</v>
      </c>
      <c r="BC218">
        <f>'Stress Testing Data'!T216/'Stress Testing Data'!T211-1</f>
        <v>-4.4071362860678809E-2</v>
      </c>
      <c r="BD218">
        <f>'Stress Testing Data'!U216/'Stress Testing Data'!U211-1</f>
        <v>-1.7230517438677984E-2</v>
      </c>
      <c r="BE218">
        <f>'Stress Testing Data'!V216/'Stress Testing Data'!V211-1</f>
        <v>-2.5780175445013542E-2</v>
      </c>
      <c r="BF218" s="29">
        <v>39378</v>
      </c>
    </row>
    <row r="219" spans="5:58" x14ac:dyDescent="0.25">
      <c r="E219">
        <f>'Stress Testing Data'!H213/'Stress Testing Data'!H212-1</f>
        <v>7.5748506665940241E-3</v>
      </c>
      <c r="F219">
        <f>'Stress Testing Data'!I213/'Stress Testing Data'!I212-1</f>
        <v>6.1233202002863862E-3</v>
      </c>
      <c r="G219">
        <f>'Stress Testing Data'!J213/'Stress Testing Data'!J212-1</f>
        <v>4.7165976774745655E-3</v>
      </c>
      <c r="H219">
        <f>'Stress Testing Data'!K213/'Stress Testing Data'!K212-1</f>
        <v>-7.5266291235476235E-4</v>
      </c>
      <c r="I219">
        <f>'Stress Testing Data'!L213/'Stress Testing Data'!L212-1</f>
        <v>1.5596604514873214E-2</v>
      </c>
      <c r="J219">
        <f>'Stress Testing Data'!M213/'Stress Testing Data'!M212-1</f>
        <v>5.8979154754867924E-3</v>
      </c>
      <c r="K219">
        <f>'Stress Testing Data'!N213/'Stress Testing Data'!N212-1</f>
        <v>1.6070346686076542E-2</v>
      </c>
      <c r="L219">
        <f>'Stress Testing Data'!O213/'Stress Testing Data'!O212-1</f>
        <v>9.4500953858274173E-3</v>
      </c>
      <c r="M219">
        <f>'Stress Testing Data'!P213/'Stress Testing Data'!P212-1</f>
        <v>2.583798882681565E-2</v>
      </c>
      <c r="N219">
        <f>'Stress Testing Data'!Q213/'Stress Testing Data'!Q212-1</f>
        <v>-1.1709002406694369E-2</v>
      </c>
      <c r="O219">
        <f>'Stress Testing Data'!R213/'Stress Testing Data'!R212-1</f>
        <v>-7.2344759303246686E-3</v>
      </c>
      <c r="P219">
        <f>'Stress Testing Data'!S213/'Stress Testing Data'!S212-1</f>
        <v>-4.2379750306060782E-3</v>
      </c>
      <c r="Q219">
        <f>'Stress Testing Data'!T213/'Stress Testing Data'!T212-1</f>
        <v>-9.942967171775785E-3</v>
      </c>
      <c r="R219">
        <f>'Stress Testing Data'!U213/'Stress Testing Data'!U212-1</f>
        <v>-5.5582300779025706E-3</v>
      </c>
      <c r="S219">
        <f>'Stress Testing Data'!V213/'Stress Testing Data'!V212-1</f>
        <v>-7.7412648466599343E-3</v>
      </c>
      <c r="T219" s="29">
        <v>39373</v>
      </c>
      <c r="X219">
        <f>'Stress Testing Data'!H214/'Stress Testing Data'!H212-1</f>
        <v>1.5149701333188048E-2</v>
      </c>
      <c r="Y219">
        <f>'Stress Testing Data'!I214/'Stress Testing Data'!I212-1</f>
        <v>6.6159982427369535E-3</v>
      </c>
      <c r="Z219">
        <f>'Stress Testing Data'!J214/'Stress Testing Data'!J212-1</f>
        <v>7.1239764950241646E-3</v>
      </c>
      <c r="AA219">
        <f>'Stress Testing Data'!K214/'Stress Testing Data'!K212-1</f>
        <v>-2.6348904524198691E-2</v>
      </c>
      <c r="AB219">
        <f>'Stress Testing Data'!L214/'Stress Testing Data'!L212-1</f>
        <v>2.7421542087697759E-3</v>
      </c>
      <c r="AC219">
        <f>'Stress Testing Data'!M214/'Stress Testing Data'!M212-1</f>
        <v>5.8979154754867924E-3</v>
      </c>
      <c r="AD219">
        <f>'Stress Testing Data'!N214/'Stress Testing Data'!N212-1</f>
        <v>1.0342115433490173E-2</v>
      </c>
      <c r="AE219">
        <f>'Stress Testing Data'!O214/'Stress Testing Data'!O212-1</f>
        <v>9.4500953858274173E-3</v>
      </c>
      <c r="AF219">
        <f>'Stress Testing Data'!P214/'Stress Testing Data'!P212-1</f>
        <v>3.4217877094972149E-2</v>
      </c>
      <c r="AG219">
        <f>'Stress Testing Data'!Q214/'Stress Testing Data'!Q212-1</f>
        <v>-3.2495817435695629E-2</v>
      </c>
      <c r="AH219">
        <f>'Stress Testing Data'!R214/'Stress Testing Data'!R212-1</f>
        <v>-2.6526442408307815E-2</v>
      </c>
      <c r="AI219">
        <f>'Stress Testing Data'!S214/'Stress Testing Data'!S212-1</f>
        <v>-1.5387067097949125E-2</v>
      </c>
      <c r="AJ219">
        <f>'Stress Testing Data'!T214/'Stress Testing Data'!T212-1</f>
        <v>-2.8559386953082355E-2</v>
      </c>
      <c r="AK219">
        <f>'Stress Testing Data'!U214/'Stress Testing Data'!U212-1</f>
        <v>-7.7141827294362475E-3</v>
      </c>
      <c r="AL219">
        <f>'Stress Testing Data'!V214/'Stress Testing Data'!V212-1</f>
        <v>-1.8214919635998639E-2</v>
      </c>
      <c r="AM219" s="29">
        <v>39374</v>
      </c>
      <c r="AQ219">
        <f>'Stress Testing Data'!H217/'Stress Testing Data'!H212-1</f>
        <v>2.0976517886960311E-2</v>
      </c>
      <c r="AR219">
        <f>'Stress Testing Data'!I217/'Stress Testing Data'!I212-1</f>
        <v>4.1526080304843394E-3</v>
      </c>
      <c r="AS219">
        <f>'Stress Testing Data'!J217/'Stress Testing Data'!J212-1</f>
        <v>6.7308681205742182E-3</v>
      </c>
      <c r="AT219">
        <f>'Stress Testing Data'!K217/'Stress Testing Data'!K212-1</f>
        <v>-1.6454274163821836E-2</v>
      </c>
      <c r="AU219">
        <f>'Stress Testing Data'!L217/'Stress Testing Data'!L212-1</f>
        <v>-1.4552632921713382E-2</v>
      </c>
      <c r="AV219">
        <f>'Stress Testing Data'!M217/'Stress Testing Data'!M212-1</f>
        <v>1.5177974396496374E-3</v>
      </c>
      <c r="AW219">
        <f>'Stress Testing Data'!N217/'Stress Testing Data'!N212-1</f>
        <v>1.8825637475190504E-2</v>
      </c>
      <c r="AX219">
        <f>'Stress Testing Data'!O217/'Stress Testing Data'!O212-1</f>
        <v>5.4132827101824876E-3</v>
      </c>
      <c r="AY219">
        <f>'Stress Testing Data'!P217/'Stress Testing Data'!P212-1</f>
        <v>-4.1899441340782495E-3</v>
      </c>
      <c r="AZ219">
        <f>'Stress Testing Data'!Q217/'Stress Testing Data'!Q212-1</f>
        <v>-5.2072653383952394E-2</v>
      </c>
      <c r="BA219">
        <f>'Stress Testing Data'!R217/'Stress Testing Data'!R212-1</f>
        <v>-4.4757380627191479E-2</v>
      </c>
      <c r="BB219">
        <f>'Stress Testing Data'!S217/'Stress Testing Data'!S212-1</f>
        <v>-3.1544092656176637E-2</v>
      </c>
      <c r="BC219">
        <f>'Stress Testing Data'!T217/'Stress Testing Data'!T212-1</f>
        <v>-4.5906493922570957E-2</v>
      </c>
      <c r="BD219">
        <f>'Stress Testing Data'!U217/'Stress Testing Data'!U212-1</f>
        <v>-1.5274306638328072E-2</v>
      </c>
      <c r="BE219">
        <f>'Stress Testing Data'!V217/'Stress Testing Data'!V212-1</f>
        <v>-2.9599255265446267E-2</v>
      </c>
      <c r="BF219" s="29">
        <v>39379</v>
      </c>
    </row>
    <row r="220" spans="5:58" x14ac:dyDescent="0.25">
      <c r="E220">
        <f>'Stress Testing Data'!H214/'Stress Testing Data'!H213-1</f>
        <v>7.5179036689756451E-3</v>
      </c>
      <c r="F220">
        <f>'Stress Testing Data'!I214/'Stress Testing Data'!I213-1</f>
        <v>4.8967957760126524E-4</v>
      </c>
      <c r="G220">
        <f>'Stress Testing Data'!J214/'Stress Testing Data'!J213-1</f>
        <v>2.3960774840534604E-3</v>
      </c>
      <c r="H220">
        <f>'Stress Testing Data'!K214/'Stress Testing Data'!K213-1</f>
        <v>-2.5615521464831148E-2</v>
      </c>
      <c r="I220">
        <f>'Stress Testing Data'!L214/'Stress Testing Data'!L213-1</f>
        <v>-1.2657043405776003E-2</v>
      </c>
      <c r="J220">
        <f>'Stress Testing Data'!M214/'Stress Testing Data'!M213-1</f>
        <v>0</v>
      </c>
      <c r="K220">
        <f>'Stress Testing Data'!N214/'Stress Testing Data'!N213-1</f>
        <v>-5.6376325431295449E-3</v>
      </c>
      <c r="L220">
        <f>'Stress Testing Data'!O214/'Stress Testing Data'!O213-1</f>
        <v>0</v>
      </c>
      <c r="M220">
        <f>'Stress Testing Data'!P214/'Stress Testing Data'!P213-1</f>
        <v>8.1688223281144445E-3</v>
      </c>
      <c r="N220">
        <f>'Stress Testing Data'!Q214/'Stress Testing Data'!Q213-1</f>
        <v>-2.1033091548563698E-2</v>
      </c>
      <c r="O220">
        <f>'Stress Testing Data'!R214/'Stress Testing Data'!R213-1</f>
        <v>-1.9432550799003412E-2</v>
      </c>
      <c r="P220">
        <f>'Stress Testing Data'!S214/'Stress Testing Data'!S213-1</f>
        <v>-1.1196542735886883E-2</v>
      </c>
      <c r="Q220">
        <f>'Stress Testing Data'!T214/'Stress Testing Data'!T213-1</f>
        <v>-1.8803381183128853E-2</v>
      </c>
      <c r="R220">
        <f>'Stress Testing Data'!U214/'Stress Testing Data'!U213-1</f>
        <v>-2.1680029105197729E-3</v>
      </c>
      <c r="S220">
        <f>'Stress Testing Data'!V214/'Stress Testing Data'!V213-1</f>
        <v>-1.0555366678349443E-2</v>
      </c>
      <c r="T220" s="29">
        <v>39374</v>
      </c>
      <c r="X220">
        <f>'Stress Testing Data'!H215/'Stress Testing Data'!H213-1</f>
        <v>1.3300914777200079E-2</v>
      </c>
      <c r="Y220">
        <f>'Stress Testing Data'!I215/'Stress Testing Data'!I213-1</f>
        <v>-7.9048393801783856E-3</v>
      </c>
      <c r="Z220">
        <f>'Stress Testing Data'!J215/'Stress Testing Data'!J213-1</f>
        <v>-7.8729426051303841E-3</v>
      </c>
      <c r="AA220">
        <f>'Stress Testing Data'!K215/'Stress Testing Data'!K213-1</f>
        <v>-2.1914446628121365E-2</v>
      </c>
      <c r="AB220">
        <f>'Stress Testing Data'!L215/'Stress Testing Data'!L213-1</f>
        <v>-2.7721140018033275E-2</v>
      </c>
      <c r="AC220">
        <f>'Stress Testing Data'!M215/'Stress Testing Data'!M213-1</f>
        <v>-3.6929306008359863E-2</v>
      </c>
      <c r="AD220">
        <f>'Stress Testing Data'!N215/'Stress Testing Data'!N213-1</f>
        <v>-9.7758140635236801E-3</v>
      </c>
      <c r="AE220">
        <f>'Stress Testing Data'!O215/'Stress Testing Data'!O213-1</f>
        <v>-1.236989468309202E-2</v>
      </c>
      <c r="AF220">
        <f>'Stress Testing Data'!P215/'Stress Testing Data'!P213-1</f>
        <v>-7.4880871341048705E-3</v>
      </c>
      <c r="AG220">
        <f>'Stress Testing Data'!Q215/'Stress Testing Data'!Q213-1</f>
        <v>-2.2372586250378301E-2</v>
      </c>
      <c r="AH220">
        <f>'Stress Testing Data'!R215/'Stress Testing Data'!R213-1</f>
        <v>-2.2444612388648366E-2</v>
      </c>
      <c r="AI220">
        <f>'Stress Testing Data'!S215/'Stress Testing Data'!S213-1</f>
        <v>-1.8809709736965163E-2</v>
      </c>
      <c r="AJ220">
        <f>'Stress Testing Data'!T215/'Stress Testing Data'!T213-1</f>
        <v>-2.7350381892576991E-2</v>
      </c>
      <c r="AK220">
        <f>'Stress Testing Data'!U215/'Stress Testing Data'!U213-1</f>
        <v>-7.7297547313859294E-3</v>
      </c>
      <c r="AL220">
        <f>'Stress Testing Data'!V215/'Stress Testing Data'!V213-1</f>
        <v>-1.3767835328331812E-2</v>
      </c>
      <c r="AM220" s="29">
        <v>39377</v>
      </c>
      <c r="AQ220">
        <f>'Stress Testing Data'!H218/'Stress Testing Data'!H213-1</f>
        <v>1.3879248203169992E-2</v>
      </c>
      <c r="AR220">
        <f>'Stress Testing Data'!I218/'Stress Testing Data'!I213-1</f>
        <v>2.0286844489625366E-3</v>
      </c>
      <c r="AS220">
        <f>'Stress Testing Data'!J218/'Stress Testing Data'!J213-1</f>
        <v>3.0317048898074184E-3</v>
      </c>
      <c r="AT220">
        <f>'Stress Testing Data'!K218/'Stress Testing Data'!K213-1</f>
        <v>-1.6674414558586204E-2</v>
      </c>
      <c r="AU220">
        <f>'Stress Testing Data'!L218/'Stress Testing Data'!L213-1</f>
        <v>-3.4355495307009654E-2</v>
      </c>
      <c r="AV220">
        <f>'Stress Testing Data'!M218/'Stress Testing Data'!M213-1</f>
        <v>1.333466926659832E-2</v>
      </c>
      <c r="AW220">
        <f>'Stress Testing Data'!N218/'Stress Testing Data'!N213-1</f>
        <v>2.5330580611700126E-2</v>
      </c>
      <c r="AX220">
        <f>'Stress Testing Data'!O218/'Stress Testing Data'!O213-1</f>
        <v>3.9236571770904227E-3</v>
      </c>
      <c r="AY220">
        <f>'Stress Testing Data'!P218/'Stress Testing Data'!P213-1</f>
        <v>-2.7229407760380742E-3</v>
      </c>
      <c r="AZ220">
        <f>'Stress Testing Data'!Q218/'Stress Testing Data'!Q213-1</f>
        <v>-4.4631494731461108E-2</v>
      </c>
      <c r="BA220">
        <f>'Stress Testing Data'!R218/'Stress Testing Data'!R213-1</f>
        <v>-3.3715519650583836E-2</v>
      </c>
      <c r="BB220">
        <f>'Stress Testing Data'!S218/'Stress Testing Data'!S213-1</f>
        <v>-2.7331231745322371E-2</v>
      </c>
      <c r="BC220">
        <f>'Stress Testing Data'!T218/'Stress Testing Data'!T213-1</f>
        <v>-3.1410222512807562E-2</v>
      </c>
      <c r="BD220">
        <f>'Stress Testing Data'!U218/'Stress Testing Data'!U213-1</f>
        <v>-1.2786942147049674E-2</v>
      </c>
      <c r="BE220">
        <f>'Stress Testing Data'!V218/'Stress Testing Data'!V213-1</f>
        <v>-2.111064582349309E-2</v>
      </c>
      <c r="BF220" s="29">
        <v>39380</v>
      </c>
    </row>
    <row r="221" spans="5:58" x14ac:dyDescent="0.25">
      <c r="E221">
        <f>'Stress Testing Data'!H215/'Stress Testing Data'!H214-1</f>
        <v>5.7398593981952128E-3</v>
      </c>
      <c r="F221">
        <f>'Stress Testing Data'!I215/'Stress Testing Data'!I214-1</f>
        <v>-8.3904103451859502E-3</v>
      </c>
      <c r="G221">
        <f>'Stress Testing Data'!J215/'Stress Testing Data'!J214-1</f>
        <v>-1.0244473536806131E-2</v>
      </c>
      <c r="H221">
        <f>'Stress Testing Data'!K215/'Stress Testing Data'!K214-1</f>
        <v>3.798372119262039E-3</v>
      </c>
      <c r="I221">
        <f>'Stress Testing Data'!L215/'Stress Testing Data'!L214-1</f>
        <v>-1.5257207753038404E-2</v>
      </c>
      <c r="J221">
        <f>'Stress Testing Data'!M215/'Stress Testing Data'!M214-1</f>
        <v>-3.6929306008359863E-2</v>
      </c>
      <c r="K221">
        <f>'Stress Testing Data'!N215/'Stress Testing Data'!N214-1</f>
        <v>-4.1616433362996474E-3</v>
      </c>
      <c r="L221">
        <f>'Stress Testing Data'!O215/'Stress Testing Data'!O214-1</f>
        <v>-1.236989468309202E-2</v>
      </c>
      <c r="M221">
        <f>'Stress Testing Data'!P215/'Stress Testing Data'!P214-1</f>
        <v>-1.5530047265361224E-2</v>
      </c>
      <c r="N221">
        <f>'Stress Testing Data'!Q215/'Stress Testing Data'!Q214-1</f>
        <v>-1.368273728407754E-3</v>
      </c>
      <c r="O221">
        <f>'Stress Testing Data'!R215/'Stress Testing Data'!R214-1</f>
        <v>-3.0717535974699173E-3</v>
      </c>
      <c r="P221">
        <f>'Stress Testing Data'!S215/'Stress Testing Data'!S214-1</f>
        <v>-7.6993733639877382E-3</v>
      </c>
      <c r="Q221">
        <f>'Stress Testing Data'!T215/'Stress Testing Data'!T214-1</f>
        <v>-8.7107930719880766E-3</v>
      </c>
      <c r="R221">
        <f>'Stress Testing Data'!U215/'Stress Testing Data'!U214-1</f>
        <v>-5.5738359133490345E-3</v>
      </c>
      <c r="S221">
        <f>'Stress Testing Data'!V215/'Stress Testing Data'!V214-1</f>
        <v>-3.2467391724566586E-3</v>
      </c>
      <c r="T221" s="29">
        <v>39377</v>
      </c>
      <c r="X221">
        <f>'Stress Testing Data'!H216/'Stress Testing Data'!H214-1</f>
        <v>6.8873608589004043E-4</v>
      </c>
      <c r="Y221">
        <f>'Stress Testing Data'!I216/'Stress Testing Data'!I214-1</f>
        <v>-2.7268437702309134E-3</v>
      </c>
      <c r="Z221">
        <f>'Stress Testing Data'!J216/'Stress Testing Data'!J214-1</f>
        <v>2.9262945945895957E-4</v>
      </c>
      <c r="AA221">
        <f>'Stress Testing Data'!K216/'Stress Testing Data'!K214-1</f>
        <v>1.2634667356914875E-2</v>
      </c>
      <c r="AB221">
        <f>'Stress Testing Data'!L216/'Stress Testing Data'!L214-1</f>
        <v>-1.7642769290986404E-2</v>
      </c>
      <c r="AC221">
        <f>'Stress Testing Data'!M216/'Stress Testing Data'!M214-1</f>
        <v>-2.9029572938102932E-3</v>
      </c>
      <c r="AD221">
        <f>'Stress Testing Data'!N216/'Stress Testing Data'!N214-1</f>
        <v>-6.8628987304223399E-3</v>
      </c>
      <c r="AE221">
        <f>'Stress Testing Data'!O216/'Stress Testing Data'!O214-1</f>
        <v>-8.1844581118640791E-3</v>
      </c>
      <c r="AF221">
        <f>'Stress Testing Data'!P216/'Stress Testing Data'!P214-1</f>
        <v>-2.4983119513842023E-2</v>
      </c>
      <c r="AG221">
        <f>'Stress Testing Data'!Q216/'Stress Testing Data'!Q214-1</f>
        <v>-2.4444567214630952E-3</v>
      </c>
      <c r="AH221">
        <f>'Stress Testing Data'!R216/'Stress Testing Data'!R214-1</f>
        <v>-3.5672068710665972E-3</v>
      </c>
      <c r="AI221">
        <f>'Stress Testing Data'!S216/'Stress Testing Data'!S214-1</f>
        <v>-8.4300303965306744E-3</v>
      </c>
      <c r="AJ221">
        <f>'Stress Testing Data'!T216/'Stress Testing Data'!T214-1</f>
        <v>-8.0575303199689197E-3</v>
      </c>
      <c r="AK221">
        <f>'Stress Testing Data'!U216/'Stress Testing Data'!U214-1</f>
        <v>-3.3331479722871205E-3</v>
      </c>
      <c r="AL221">
        <f>'Stress Testing Data'!V216/'Stress Testing Data'!V214-1</f>
        <v>-9.2757657283948358E-4</v>
      </c>
      <c r="AM221" s="29">
        <v>39378</v>
      </c>
      <c r="AQ221">
        <f>'Stress Testing Data'!H219/'Stress Testing Data'!H214-1</f>
        <v>4.9362983268588234E-3</v>
      </c>
      <c r="AR221">
        <f>'Stress Testing Data'!I219/'Stress Testing Data'!I214-1</f>
        <v>6.4326507096921226E-3</v>
      </c>
      <c r="AS221">
        <f>'Stress Testing Data'!J219/'Stress Testing Data'!J214-1</f>
        <v>1.1707504526685675E-3</v>
      </c>
      <c r="AT221">
        <f>'Stress Testing Data'!K219/'Stress Testing Data'!K214-1</f>
        <v>2.3090318267205534E-2</v>
      </c>
      <c r="AU221">
        <f>'Stress Testing Data'!L219/'Stress Testing Data'!L214-1</f>
        <v>-1.023823955568437E-2</v>
      </c>
      <c r="AV221">
        <f>'Stress Testing Data'!M219/'Stress Testing Data'!M214-1</f>
        <v>3.1987894389337246E-2</v>
      </c>
      <c r="AW221">
        <f>'Stress Testing Data'!N219/'Stress Testing Data'!N214-1</f>
        <v>4.3572863263994233E-2</v>
      </c>
      <c r="AX221">
        <f>'Stress Testing Data'!O219/'Stress Testing Data'!O214-1</f>
        <v>2.1579914886170171E-2</v>
      </c>
      <c r="AY221">
        <f>'Stress Testing Data'!P219/'Stress Testing Data'!P214-1</f>
        <v>4.7265361242403436E-3</v>
      </c>
      <c r="AZ221">
        <f>'Stress Testing Data'!Q219/'Stress Testing Data'!Q214-1</f>
        <v>-2.1456545492492651E-2</v>
      </c>
      <c r="BA221">
        <f>'Stress Testing Data'!R219/'Stress Testing Data'!R214-1</f>
        <v>-3.7653692808953254E-3</v>
      </c>
      <c r="BB221">
        <f>'Stress Testing Data'!S219/'Stress Testing Data'!S214-1</f>
        <v>-1.2405882976920246E-2</v>
      </c>
      <c r="BC221">
        <f>'Stress Testing Data'!T219/'Stress Testing Data'!T214-1</f>
        <v>-6.9686552257592904E-3</v>
      </c>
      <c r="BD221">
        <f>'Stress Testing Data'!U219/'Stress Testing Data'!U214-1</f>
        <v>-1.1726333376867903E-2</v>
      </c>
      <c r="BE221">
        <f>'Stress Testing Data'!V219/'Stress Testing Data'!V214-1</f>
        <v>-1.1595547597063605E-2</v>
      </c>
      <c r="BF221" s="29">
        <v>39381</v>
      </c>
    </row>
    <row r="222" spans="5:58" x14ac:dyDescent="0.25">
      <c r="E222">
        <f>'Stress Testing Data'!H216/'Stress Testing Data'!H215-1</f>
        <v>-5.0222960391842486E-3</v>
      </c>
      <c r="F222">
        <f>'Stress Testing Data'!I216/'Stress Testing Data'!I215-1</f>
        <v>5.7114883055200405E-3</v>
      </c>
      <c r="G222">
        <f>'Stress Testing Data'!J216/'Stress Testing Data'!J215-1</f>
        <v>1.0646167376219262E-2</v>
      </c>
      <c r="H222">
        <f>'Stress Testing Data'!K216/'Stress Testing Data'!K215-1</f>
        <v>8.8028587045796414E-3</v>
      </c>
      <c r="I222">
        <f>'Stress Testing Data'!L216/'Stress Testing Data'!L215-1</f>
        <v>-2.422522466505872E-3</v>
      </c>
      <c r="J222">
        <f>'Stress Testing Data'!M216/'Stress Testing Data'!M215-1</f>
        <v>3.5331101783941277E-2</v>
      </c>
      <c r="K222">
        <f>'Stress Testing Data'!N216/'Stress Testing Data'!N215-1</f>
        <v>-2.7125440349300423E-3</v>
      </c>
      <c r="L222">
        <f>'Stress Testing Data'!O216/'Stress Testing Data'!O215-1</f>
        <v>4.2378584337352532E-3</v>
      </c>
      <c r="M222">
        <f>'Stress Testing Data'!P216/'Stress Testing Data'!P215-1</f>
        <v>-9.6021947873800029E-3</v>
      </c>
      <c r="N222">
        <f>'Stress Testing Data'!Q216/'Stress Testing Data'!Q215-1</f>
        <v>-1.0776575235329489E-3</v>
      </c>
      <c r="O222">
        <f>'Stress Testing Data'!R216/'Stress Testing Data'!R215-1</f>
        <v>-4.9697987331043247E-4</v>
      </c>
      <c r="P222">
        <f>'Stress Testing Data'!S216/'Stress Testing Data'!S215-1</f>
        <v>-7.3632628351749663E-4</v>
      </c>
      <c r="Q222">
        <f>'Stress Testing Data'!T216/'Stress Testing Data'!T215-1</f>
        <v>6.5900319246248173E-4</v>
      </c>
      <c r="R222">
        <f>'Stress Testing Data'!U216/'Stress Testing Data'!U215-1</f>
        <v>2.2532471710656754E-3</v>
      </c>
      <c r="S222">
        <f>'Stress Testing Data'!V216/'Stress Testing Data'!V215-1</f>
        <v>2.3267168423324325E-3</v>
      </c>
      <c r="T222" s="29">
        <v>39378</v>
      </c>
      <c r="X222">
        <f>'Stress Testing Data'!H217/'Stress Testing Data'!H215-1</f>
        <v>0</v>
      </c>
      <c r="Y222">
        <f>'Stress Testing Data'!I217/'Stress Testing Data'!I215-1</f>
        <v>5.9934987144361074E-3</v>
      </c>
      <c r="Z222">
        <f>'Stress Testing Data'!J217/'Stress Testing Data'!J215-1</f>
        <v>9.956141273443686E-3</v>
      </c>
      <c r="AA222">
        <f>'Stress Testing Data'!K217/'Stress Testing Data'!K215-1</f>
        <v>6.3399448372771783E-3</v>
      </c>
      <c r="AB222">
        <f>'Stress Testing Data'!L217/'Stress Testing Data'!L215-1</f>
        <v>-2.0211207543253673E-3</v>
      </c>
      <c r="AC222">
        <f>'Stress Testing Data'!M217/'Stress Testing Data'!M215-1</f>
        <v>3.3823965645378928E-2</v>
      </c>
      <c r="AD222">
        <f>'Stress Testing Data'!N217/'Stress Testing Data'!N215-1</f>
        <v>1.2610807600904606E-2</v>
      </c>
      <c r="AE222">
        <f>'Stress Testing Data'!O217/'Stress Testing Data'!O215-1</f>
        <v>8.4757168674702843E-3</v>
      </c>
      <c r="AF222">
        <f>'Stress Testing Data'!P217/'Stress Testing Data'!P215-1</f>
        <v>-2.1947873799725626E-2</v>
      </c>
      <c r="AG222">
        <f>'Stress Testing Data'!Q217/'Stress Testing Data'!Q215-1</f>
        <v>-1.8891943908125652E-2</v>
      </c>
      <c r="AH222">
        <f>'Stress Testing Data'!R217/'Stress Testing Data'!R215-1</f>
        <v>-1.570420379757842E-2</v>
      </c>
      <c r="AI222">
        <f>'Stress Testing Data'!S217/'Stress Testing Data'!S215-1</f>
        <v>-8.7777295960905777E-3</v>
      </c>
      <c r="AJ222">
        <f>'Stress Testing Data'!T217/'Stress Testing Data'!T215-1</f>
        <v>-9.2266732144480335E-3</v>
      </c>
      <c r="AK222">
        <f>'Stress Testing Data'!U217/'Stress Testing Data'!U215-1</f>
        <v>-2.0565242918256788E-3</v>
      </c>
      <c r="AL222">
        <f>'Stress Testing Data'!V217/'Stress Testing Data'!V215-1</f>
        <v>-8.3760031220518893E-3</v>
      </c>
      <c r="AM222" s="29">
        <v>39379</v>
      </c>
      <c r="AQ222">
        <f>'Stress Testing Data'!H220/'Stress Testing Data'!H215-1</f>
        <v>-3.9949816371802616E-3</v>
      </c>
      <c r="AR222">
        <f>'Stress Testing Data'!I220/'Stress Testing Data'!I215-1</f>
        <v>1.7134380859806342E-2</v>
      </c>
      <c r="AS222">
        <f>'Stress Testing Data'!J220/'Stress Testing Data'!J215-1</f>
        <v>1.6314322871345377E-2</v>
      </c>
      <c r="AT222">
        <f>'Stress Testing Data'!K220/'Stress Testing Data'!K215-1</f>
        <v>2.3002944524064484E-2</v>
      </c>
      <c r="AU222">
        <f>'Stress Testing Data'!L220/'Stress Testing Data'!L215-1</f>
        <v>1.2206622884205487E-2</v>
      </c>
      <c r="AV222">
        <f>'Stress Testing Data'!M220/'Stress Testing Data'!M215-1</f>
        <v>0.11324841957112208</v>
      </c>
      <c r="AW222">
        <f>'Stress Testing Data'!N220/'Stress Testing Data'!N215-1</f>
        <v>7.5803540559611582E-2</v>
      </c>
      <c r="AX222">
        <f>'Stress Testing Data'!O220/'Stress Testing Data'!O215-1</f>
        <v>4.3835231973561095E-2</v>
      </c>
      <c r="AY222">
        <f>'Stress Testing Data'!P220/'Stress Testing Data'!P215-1</f>
        <v>3.1550068587105518E-2</v>
      </c>
      <c r="AZ222">
        <f>'Stress Testing Data'!Q220/'Stress Testing Data'!Q215-1</f>
        <v>-1.5158509601386538E-2</v>
      </c>
      <c r="BA222">
        <f>'Stress Testing Data'!R220/'Stress Testing Data'!R215-1</f>
        <v>-4.3732901802255864E-3</v>
      </c>
      <c r="BB222">
        <f>'Stress Testing Data'!S220/'Stress Testing Data'!S215-1</f>
        <v>-3.7020328809135306E-3</v>
      </c>
      <c r="BC222">
        <f>'Stress Testing Data'!T220/'Stress Testing Data'!T215-1</f>
        <v>-4.3933546164165449E-4</v>
      </c>
      <c r="BD222">
        <f>'Stress Testing Data'!U220/'Stress Testing Data'!U215-1</f>
        <v>-2.3435856547622258E-3</v>
      </c>
      <c r="BE222">
        <f>'Stress Testing Data'!V220/'Stress Testing Data'!V215-1</f>
        <v>-7.9106597535855139E-3</v>
      </c>
      <c r="BF222" s="29">
        <v>39384</v>
      </c>
    </row>
    <row r="223" spans="5:58" x14ac:dyDescent="0.25">
      <c r="E223">
        <f>'Stress Testing Data'!H217/'Stress Testing Data'!H216-1</f>
        <v>5.0476468157942822E-3</v>
      </c>
      <c r="F223">
        <f>'Stress Testing Data'!I217/'Stress Testing Data'!I216-1</f>
        <v>2.8040885700830742E-4</v>
      </c>
      <c r="G223">
        <f>'Stress Testing Data'!J217/'Stress Testing Data'!J216-1</f>
        <v>-6.8275735371059465E-4</v>
      </c>
      <c r="H223">
        <f>'Stress Testing Data'!K217/'Stress Testing Data'!K216-1</f>
        <v>-2.4414223711310967E-3</v>
      </c>
      <c r="I223">
        <f>'Stress Testing Data'!L217/'Stress Testing Data'!L216-1</f>
        <v>4.0237647823904155E-4</v>
      </c>
      <c r="J223">
        <f>'Stress Testing Data'!M217/'Stress Testing Data'!M216-1</f>
        <v>-1.4557044948861897E-3</v>
      </c>
      <c r="K223">
        <f>'Stress Testing Data'!N217/'Stress Testing Data'!N216-1</f>
        <v>1.5365029956188936E-2</v>
      </c>
      <c r="L223">
        <f>'Stress Testing Data'!O217/'Stress Testing Data'!O216-1</f>
        <v>4.2199747780320429E-3</v>
      </c>
      <c r="M223">
        <f>'Stress Testing Data'!P217/'Stress Testing Data'!P216-1</f>
        <v>-1.2465373961218829E-2</v>
      </c>
      <c r="N223">
        <f>'Stress Testing Data'!Q217/'Stress Testing Data'!Q216-1</f>
        <v>-1.7833504795206179E-2</v>
      </c>
      <c r="O223">
        <f>'Stress Testing Data'!R217/'Stress Testing Data'!R216-1</f>
        <v>-1.5214785366371775E-2</v>
      </c>
      <c r="P223">
        <f>'Stress Testing Data'!S217/'Stress Testing Data'!S216-1</f>
        <v>-8.0473287722602205E-3</v>
      </c>
      <c r="Q223">
        <f>'Stress Testing Data'!T217/'Stress Testing Data'!T216-1</f>
        <v>-9.8791660049744046E-3</v>
      </c>
      <c r="R223">
        <f>'Stress Testing Data'!U217/'Stress Testing Data'!U216-1</f>
        <v>-4.3000823145806777E-3</v>
      </c>
      <c r="S223">
        <f>'Stress Testing Data'!V217/'Stress Testing Data'!V216-1</f>
        <v>-1.0677875571451945E-2</v>
      </c>
      <c r="T223" s="29">
        <v>39379</v>
      </c>
      <c r="X223">
        <f>'Stress Testing Data'!H218/'Stress Testing Data'!H216-1</f>
        <v>5.621269754814362E-3</v>
      </c>
      <c r="Y223">
        <f>'Stress Testing Data'!I218/'Stress Testing Data'!I216-1</f>
        <v>4.2767574405717657E-3</v>
      </c>
      <c r="Z223">
        <f>'Stress Testing Data'!J218/'Stress Testing Data'!J216-1</f>
        <v>3.4137867685535284E-4</v>
      </c>
      <c r="AA223">
        <f>'Stress Testing Data'!K218/'Stress Testing Data'!K216-1</f>
        <v>-3.4153564599568309E-3</v>
      </c>
      <c r="AB223">
        <f>'Stress Testing Data'!L218/'Stress Testing Data'!L216-1</f>
        <v>-4.411675703916873E-3</v>
      </c>
      <c r="AC223">
        <f>'Stress Testing Data'!M218/'Stress Testing Data'!M216-1</f>
        <v>1.6284900932349133E-2</v>
      </c>
      <c r="AD223">
        <f>'Stress Testing Data'!N218/'Stress Testing Data'!N216-1</f>
        <v>3.8269327651688778E-2</v>
      </c>
      <c r="AE223">
        <f>'Stress Testing Data'!O218/'Stress Testing Data'!O216-1</f>
        <v>1.22080314106634E-2</v>
      </c>
      <c r="AF223">
        <f>'Stress Testing Data'!P218/'Stress Testing Data'!P216-1</f>
        <v>1.454293628808867E-2</v>
      </c>
      <c r="AG223">
        <f>'Stress Testing Data'!Q218/'Stress Testing Data'!Q216-1</f>
        <v>-2.171403687638751E-2</v>
      </c>
      <c r="AH223">
        <f>'Stress Testing Data'!R218/'Stress Testing Data'!R216-1</f>
        <v>-1.1038192495030574E-2</v>
      </c>
      <c r="AI223">
        <f>'Stress Testing Data'!S218/'Stress Testing Data'!S216-1</f>
        <v>-7.954412879892625E-3</v>
      </c>
      <c r="AJ223">
        <f>'Stress Testing Data'!T218/'Stress Testing Data'!T216-1</f>
        <v>-4.8298214702768849E-3</v>
      </c>
      <c r="AK223">
        <f>'Stress Testing Data'!U218/'Stress Testing Data'!U216-1</f>
        <v>-7.3333061699752955E-3</v>
      </c>
      <c r="AL223">
        <f>'Stress Testing Data'!V218/'Stress Testing Data'!V216-1</f>
        <v>-9.7493492523441638E-3</v>
      </c>
      <c r="AM223" s="29">
        <v>39380</v>
      </c>
      <c r="AQ223">
        <f>'Stress Testing Data'!H221/'Stress Testing Data'!H216-1</f>
        <v>-5.7351609921019175E-4</v>
      </c>
      <c r="AR223">
        <f>'Stress Testing Data'!I221/'Stress Testing Data'!I216-1</f>
        <v>1.1918922641590113E-2</v>
      </c>
      <c r="AS223">
        <f>'Stress Testing Data'!J221/'Stress Testing Data'!J216-1</f>
        <v>8.3394764441737657E-3</v>
      </c>
      <c r="AT223">
        <f>'Stress Testing Data'!K221/'Stress Testing Data'!K216-1</f>
        <v>7.5218012543056822E-3</v>
      </c>
      <c r="AU223">
        <f>'Stress Testing Data'!L221/'Stress Testing Data'!L216-1</f>
        <v>1.0219277630516332E-2</v>
      </c>
      <c r="AV223">
        <f>'Stress Testing Data'!M221/'Stress Testing Data'!M216-1</f>
        <v>7.7067890749310086E-2</v>
      </c>
      <c r="AW223">
        <f>'Stress Testing Data'!N221/'Stress Testing Data'!N216-1</f>
        <v>4.8004957074297305E-2</v>
      </c>
      <c r="AX223">
        <f>'Stress Testing Data'!O221/'Stress Testing Data'!O216-1</f>
        <v>3.2177207065080982E-2</v>
      </c>
      <c r="AY223">
        <f>'Stress Testing Data'!P221/'Stress Testing Data'!P216-1</f>
        <v>2.5623268698060864E-2</v>
      </c>
      <c r="AZ223">
        <f>'Stress Testing Data'!Q221/'Stress Testing Data'!Q216-1</f>
        <v>-1.3546530643096411E-2</v>
      </c>
      <c r="BA223">
        <f>'Stress Testing Data'!R221/'Stress Testing Data'!R216-1</f>
        <v>-1.4915861189930268E-3</v>
      </c>
      <c r="BB223">
        <f>'Stress Testing Data'!S221/'Stress Testing Data'!S216-1</f>
        <v>4.1259031174740723E-3</v>
      </c>
      <c r="BC223">
        <f>'Stress Testing Data'!T221/'Stress Testing Data'!T216-1</f>
        <v>2.1954400128887386E-3</v>
      </c>
      <c r="BD223">
        <f>'Stress Testing Data'!U221/'Stress Testing Data'!U216-1</f>
        <v>-4.2658212618484903E-4</v>
      </c>
      <c r="BE223">
        <f>'Stress Testing Data'!V221/'Stress Testing Data'!V216-1</f>
        <v>-7.4281220037183404E-3</v>
      </c>
      <c r="BF223" s="29">
        <v>39385</v>
      </c>
    </row>
    <row r="224" spans="5:58" x14ac:dyDescent="0.25">
      <c r="E224">
        <f>'Stress Testing Data'!H218/'Stress Testing Data'!H217-1</f>
        <v>5.7074203480533825E-4</v>
      </c>
      <c r="F224">
        <f>'Stress Testing Data'!I218/'Stress Testing Data'!I217-1</f>
        <v>3.9952282861661637E-3</v>
      </c>
      <c r="G224">
        <f>'Stress Testing Data'!J218/'Stress Testing Data'!J217-1</f>
        <v>1.024835744706909E-3</v>
      </c>
      <c r="H224">
        <f>'Stress Testing Data'!K218/'Stress Testing Data'!K217-1</f>
        <v>-9.7631769268202717E-4</v>
      </c>
      <c r="I224">
        <f>'Stress Testing Data'!L218/'Stress Testing Data'!L217-1</f>
        <v>-4.8121158999071545E-3</v>
      </c>
      <c r="J224">
        <f>'Stress Testing Data'!M218/'Stress Testing Data'!M217-1</f>
        <v>1.7766468154786441E-2</v>
      </c>
      <c r="K224">
        <f>'Stress Testing Data'!N218/'Stress Testing Data'!N217-1</f>
        <v>2.2557697990138736E-2</v>
      </c>
      <c r="L224">
        <f>'Stress Testing Data'!O218/'Stress Testing Data'!O217-1</f>
        <v>7.9544888901428301E-3</v>
      </c>
      <c r="M224">
        <f>'Stress Testing Data'!P218/'Stress Testing Data'!P217-1</f>
        <v>2.7349228611500687E-2</v>
      </c>
      <c r="N224">
        <f>'Stress Testing Data'!Q218/'Stress Testing Data'!Q217-1</f>
        <v>-3.9509921180647112E-3</v>
      </c>
      <c r="O224">
        <f>'Stress Testing Data'!R218/'Stress Testing Data'!R217-1</f>
        <v>4.2411206111527822E-3</v>
      </c>
      <c r="P224">
        <f>'Stress Testing Data'!S218/'Stress Testing Data'!S217-1</f>
        <v>9.3669683103536627E-5</v>
      </c>
      <c r="Q224">
        <f>'Stress Testing Data'!T218/'Stress Testing Data'!T217-1</f>
        <v>5.0997255701852318E-3</v>
      </c>
      <c r="R224">
        <f>'Stress Testing Data'!U218/'Stress Testing Data'!U217-1</f>
        <v>-3.0463232963257036E-3</v>
      </c>
      <c r="S224">
        <f>'Stress Testing Data'!V218/'Stress Testing Data'!V217-1</f>
        <v>9.3854801806236843E-4</v>
      </c>
      <c r="T224" s="29">
        <v>39380</v>
      </c>
      <c r="X224">
        <f>'Stress Testing Data'!H219/'Stress Testing Data'!H217-1</f>
        <v>-7.9897506679027508E-4</v>
      </c>
      <c r="Y224">
        <f>'Stress Testing Data'!I219/'Stress Testing Data'!I217-1</f>
        <v>8.9016343295349465E-3</v>
      </c>
      <c r="Z224">
        <f>'Stress Testing Data'!J219/'Stress Testing Data'!J217-1</f>
        <v>1.5616877117912153E-3</v>
      </c>
      <c r="AA224">
        <f>'Stress Testing Data'!K219/'Stress Testing Data'!K217-1</f>
        <v>1.2797862859575293E-2</v>
      </c>
      <c r="AB224">
        <f>'Stress Testing Data'!L219/'Stress Testing Data'!L217-1</f>
        <v>7.1322659919923481E-3</v>
      </c>
      <c r="AC224">
        <f>'Stress Testing Data'!M219/'Stress Testing Data'!M217-1</f>
        <v>3.6501272784145833E-2</v>
      </c>
      <c r="AD224">
        <f>'Stress Testing Data'!N219/'Stress Testing Data'!N217-1</f>
        <v>3.4883276879458469E-2</v>
      </c>
      <c r="AE224">
        <f>'Stress Testing Data'!O219/'Stress Testing Data'!O217-1</f>
        <v>2.5681637849766403E-2</v>
      </c>
      <c r="AF224">
        <f>'Stress Testing Data'!P219/'Stress Testing Data'!P217-1</f>
        <v>4.3478260869565188E-2</v>
      </c>
      <c r="AG224">
        <f>'Stress Testing Data'!Q219/'Stress Testing Data'!Q217-1</f>
        <v>-1.2474179200888669E-3</v>
      </c>
      <c r="AH224">
        <f>'Stress Testing Data'!R219/'Stress Testing Data'!R217-1</f>
        <v>1.5247907174543052E-2</v>
      </c>
      <c r="AI224">
        <f>'Stress Testing Data'!S219/'Stress Testing Data'!S217-1</f>
        <v>4.0704307807819529E-3</v>
      </c>
      <c r="AJ224">
        <f>'Stress Testing Data'!T219/'Stress Testing Data'!T217-1</f>
        <v>1.1086410501158994E-2</v>
      </c>
      <c r="AK224">
        <f>'Stress Testing Data'!U219/'Stress Testing Data'!U217-1</f>
        <v>-4.1389702909515602E-3</v>
      </c>
      <c r="AL224">
        <f>'Stress Testing Data'!V219/'Stress Testing Data'!V217-1</f>
        <v>0</v>
      </c>
      <c r="AM224" s="29">
        <v>39381</v>
      </c>
      <c r="AQ224">
        <f>'Stress Testing Data'!H222/'Stress Testing Data'!H217-1</f>
        <v>-1.0386888474731459E-2</v>
      </c>
      <c r="AR224">
        <f>'Stress Testing Data'!I222/'Stress Testing Data'!I217-1</f>
        <v>1.5490272540327643E-2</v>
      </c>
      <c r="AS224">
        <f>'Stress Testing Data'!J222/'Stress Testing Data'!J217-1</f>
        <v>1.5860636301059605E-2</v>
      </c>
      <c r="AT224">
        <f>'Stress Testing Data'!K222/'Stress Testing Data'!K217-1</f>
        <v>2.2099374549497952E-2</v>
      </c>
      <c r="AU224">
        <f>'Stress Testing Data'!L222/'Stress Testing Data'!L217-1</f>
        <v>1.2510544445302196E-2</v>
      </c>
      <c r="AV224">
        <f>'Stress Testing Data'!M222/'Stress Testing Data'!M217-1</f>
        <v>6.8823945643108342E-2</v>
      </c>
      <c r="AW224">
        <f>'Stress Testing Data'!N222/'Stress Testing Data'!N217-1</f>
        <v>6.2769102737860072E-2</v>
      </c>
      <c r="AX224">
        <f>'Stress Testing Data'!O222/'Stress Testing Data'!O217-1</f>
        <v>4.0577768518906598E-2</v>
      </c>
      <c r="AY224">
        <f>'Stress Testing Data'!P222/'Stress Testing Data'!P217-1</f>
        <v>5.3295932678821822E-2</v>
      </c>
      <c r="AZ224">
        <f>'Stress Testing Data'!Q222/'Stress Testing Data'!Q217-1</f>
        <v>2.2362049424314412E-2</v>
      </c>
      <c r="BA224">
        <f>'Stress Testing Data'!R222/'Stress Testing Data'!R217-1</f>
        <v>3.0899703083036689E-2</v>
      </c>
      <c r="BB224">
        <f>'Stress Testing Data'!S222/'Stress Testing Data'!S217-1</f>
        <v>2.3900260689448727E-2</v>
      </c>
      <c r="BC224">
        <f>'Stress Testing Data'!T222/'Stress Testing Data'!T217-1</f>
        <v>2.3059780363106741E-2</v>
      </c>
      <c r="BD224">
        <f>'Stress Testing Data'!U222/'Stress Testing Data'!U217-1</f>
        <v>9.6545423396088292E-3</v>
      </c>
      <c r="BE224">
        <f>'Stress Testing Data'!V222/'Stress Testing Data'!V217-1</f>
        <v>1.3139403738278155E-2</v>
      </c>
      <c r="BF224" s="29">
        <v>39386</v>
      </c>
    </row>
    <row r="225" spans="5:58" x14ac:dyDescent="0.25">
      <c r="E225">
        <f>'Stress Testing Data'!H219/'Stress Testing Data'!H218-1</f>
        <v>-1.3689357923960532E-3</v>
      </c>
      <c r="F225">
        <f>'Stress Testing Data'!I219/'Stress Testing Data'!I218-1</f>
        <v>4.8868818348311027E-3</v>
      </c>
      <c r="G225">
        <f>'Stress Testing Data'!J219/'Stress Testing Data'!J218-1</f>
        <v>5.3630234527091147E-4</v>
      </c>
      <c r="H225">
        <f>'Stress Testing Data'!K219/'Stress Testing Data'!K218-1</f>
        <v>1.3787641670760742E-2</v>
      </c>
      <c r="I225">
        <f>'Stress Testing Data'!L219/'Stress Testing Data'!L218-1</f>
        <v>1.2002137568927651E-2</v>
      </c>
      <c r="J225">
        <f>'Stress Testing Data'!M219/'Stress Testing Data'!M218-1</f>
        <v>1.8407763682100287E-2</v>
      </c>
      <c r="K225">
        <f>'Stress Testing Data'!N219/'Stress Testing Data'!N218-1</f>
        <v>1.2053675712916601E-2</v>
      </c>
      <c r="L225">
        <f>'Stress Testing Data'!O219/'Stress Testing Data'!O218-1</f>
        <v>1.7587251364040046E-2</v>
      </c>
      <c r="M225">
        <f>'Stress Testing Data'!P219/'Stress Testing Data'!P218-1</f>
        <v>1.5699658703071773E-2</v>
      </c>
      <c r="N225">
        <f>'Stress Testing Data'!Q219/'Stress Testing Data'!Q218-1</f>
        <v>2.7142983694394829E-3</v>
      </c>
      <c r="O225">
        <f>'Stress Testing Data'!R219/'Stress Testing Data'!R218-1</f>
        <v>1.0960302598136851E-2</v>
      </c>
      <c r="P225">
        <f>'Stress Testing Data'!S219/'Stress Testing Data'!S218-1</f>
        <v>3.9763886306154461E-3</v>
      </c>
      <c r="Q225">
        <f>'Stress Testing Data'!T219/'Stress Testing Data'!T218-1</f>
        <v>5.9563093876855433E-3</v>
      </c>
      <c r="R225">
        <f>'Stress Testing Data'!U219/'Stress Testing Data'!U218-1</f>
        <v>-1.0959857214615232E-3</v>
      </c>
      <c r="S225">
        <f>'Stress Testing Data'!V219/'Stress Testing Data'!V218-1</f>
        <v>-9.376679716460723E-4</v>
      </c>
      <c r="T225" s="29">
        <v>39381</v>
      </c>
      <c r="X225">
        <f>'Stress Testing Data'!H220/'Stress Testing Data'!H218-1</f>
        <v>-4.5631193079868071E-3</v>
      </c>
      <c r="Y225">
        <f>'Stress Testing Data'!I220/'Stress Testing Data'!I218-1</f>
        <v>7.0511080288839789E-3</v>
      </c>
      <c r="Z225">
        <f>'Stress Testing Data'!J220/'Stress Testing Data'!J218-1</f>
        <v>5.2652709012621646E-3</v>
      </c>
      <c r="AA225">
        <f>'Stress Testing Data'!K220/'Stress Testing Data'!K218-1</f>
        <v>1.7551476245499575E-2</v>
      </c>
      <c r="AB225">
        <f>'Stress Testing Data'!L220/'Stress Testing Data'!L218-1</f>
        <v>1.9160878129725445E-2</v>
      </c>
      <c r="AC225">
        <f>'Stress Testing Data'!M220/'Stress Testing Data'!M218-1</f>
        <v>5.8028468321741133E-2</v>
      </c>
      <c r="AD225">
        <f>'Stress Testing Data'!N220/'Stress Testing Data'!N218-1</f>
        <v>3.8968997240561132E-2</v>
      </c>
      <c r="AE225">
        <f>'Stress Testing Data'!O220/'Stress Testing Data'!O218-1</f>
        <v>2.6893920386711345E-2</v>
      </c>
      <c r="AF225">
        <f>'Stress Testing Data'!P220/'Stress Testing Data'!P218-1</f>
        <v>2.662116040955631E-2</v>
      </c>
      <c r="AG225">
        <f>'Stress Testing Data'!Q220/'Stress Testing Data'!Q218-1</f>
        <v>7.7870831016029207E-3</v>
      </c>
      <c r="AH225">
        <f>'Stress Testing Data'!R220/'Stress Testing Data'!R218-1</f>
        <v>7.2398698591726873E-3</v>
      </c>
      <c r="AI225">
        <f>'Stress Testing Data'!S220/'Stress Testing Data'!S218-1</f>
        <v>5.0265038324848188E-3</v>
      </c>
      <c r="AJ225">
        <f>'Stress Testing Data'!T220/'Stress Testing Data'!T218-1</f>
        <v>3.750319521921508E-3</v>
      </c>
      <c r="AK225">
        <f>'Stress Testing Data'!U220/'Stress Testing Data'!U218-1</f>
        <v>2.7670998488875664E-3</v>
      </c>
      <c r="AL225">
        <f>'Stress Testing Data'!V220/'Stress Testing Data'!V218-1</f>
        <v>-4.6883398582298064E-4</v>
      </c>
      <c r="AM225" s="29">
        <v>39384</v>
      </c>
      <c r="AQ225">
        <f>'Stress Testing Data'!H223/'Stress Testing Data'!H218-1</f>
        <v>-6.9586772627361348E-3</v>
      </c>
      <c r="AR225">
        <f>'Stress Testing Data'!I223/'Stress Testing Data'!I218-1</f>
        <v>7.0511080288839789E-3</v>
      </c>
      <c r="AS225">
        <f>'Stress Testing Data'!J223/'Stress Testing Data'!J218-1</f>
        <v>1.5990736638121117E-2</v>
      </c>
      <c r="AT225">
        <f>'Stress Testing Data'!K223/'Stress Testing Data'!K218-1</f>
        <v>-3.9356067827048813E-3</v>
      </c>
      <c r="AU225">
        <f>'Stress Testing Data'!L223/'Stress Testing Data'!L218-1</f>
        <v>2.891583333030634E-2</v>
      </c>
      <c r="AV225">
        <f>'Stress Testing Data'!M223/'Stress Testing Data'!M218-1</f>
        <v>5.4008884688186543E-2</v>
      </c>
      <c r="AW225">
        <f>'Stress Testing Data'!N223/'Stress Testing Data'!N218-1</f>
        <v>2.7446299281950637E-2</v>
      </c>
      <c r="AX225">
        <f>'Stress Testing Data'!O223/'Stress Testing Data'!O218-1</f>
        <v>3.0745145054525524E-2</v>
      </c>
      <c r="AY225">
        <f>'Stress Testing Data'!P223/'Stress Testing Data'!P218-1</f>
        <v>6.8259385665530026E-3</v>
      </c>
      <c r="AZ225">
        <f>'Stress Testing Data'!Q223/'Stress Testing Data'!Q218-1</f>
        <v>1.0408392298986824E-2</v>
      </c>
      <c r="BA225">
        <f>'Stress Testing Data'!R223/'Stress Testing Data'!R218-1</f>
        <v>7.2398698591726873E-3</v>
      </c>
      <c r="BB225">
        <f>'Stress Testing Data'!S223/'Stress Testing Data'!S218-1</f>
        <v>1.914200096453933E-2</v>
      </c>
      <c r="BC225">
        <f>'Stress Testing Data'!T223/'Stress Testing Data'!T218-1</f>
        <v>1.3456843239126437E-2</v>
      </c>
      <c r="BD225">
        <f>'Stress Testing Data'!U223/'Stress Testing Data'!U218-1</f>
        <v>1.2423725127329366E-2</v>
      </c>
      <c r="BE225">
        <f>'Stress Testing Data'!V223/'Stress Testing Data'!V218-1</f>
        <v>1.0782913411111039E-2</v>
      </c>
      <c r="BF225" s="29">
        <v>39387</v>
      </c>
    </row>
    <row r="226" spans="5:58" x14ac:dyDescent="0.25">
      <c r="E226">
        <f>'Stress Testing Data'!H220/'Stress Testing Data'!H219-1</f>
        <v>-3.1985621417908172E-3</v>
      </c>
      <c r="F226">
        <f>'Stress Testing Data'!I220/'Stress Testing Data'!I219-1</f>
        <v>2.1537013102421732E-3</v>
      </c>
      <c r="G226">
        <f>'Stress Testing Data'!J220/'Stress Testing Data'!J219-1</f>
        <v>4.7264337584820293E-3</v>
      </c>
      <c r="H226">
        <f>'Stress Testing Data'!K220/'Stress Testing Data'!K219-1</f>
        <v>3.7126459428287184E-3</v>
      </c>
      <c r="I226">
        <f>'Stress Testing Data'!L220/'Stress Testing Data'!L219-1</f>
        <v>7.0738393675677802E-3</v>
      </c>
      <c r="J226">
        <f>'Stress Testing Data'!M220/'Stress Testing Data'!M219-1</f>
        <v>3.8904558716628568E-2</v>
      </c>
      <c r="K226">
        <f>'Stress Testing Data'!N220/'Stress Testing Data'!N219-1</f>
        <v>2.6594756951684895E-2</v>
      </c>
      <c r="L226">
        <f>'Stress Testing Data'!O220/'Stress Testing Data'!O219-1</f>
        <v>9.1458192014455264E-3</v>
      </c>
      <c r="M226">
        <f>'Stress Testing Data'!P220/'Stress Testing Data'!P219-1</f>
        <v>1.0752688172043001E-2</v>
      </c>
      <c r="N226">
        <f>'Stress Testing Data'!Q220/'Stress Testing Data'!Q219-1</f>
        <v>5.059052952982146E-3</v>
      </c>
      <c r="O226">
        <f>'Stress Testing Data'!R220/'Stress Testing Data'!R219-1</f>
        <v>-3.6800977539898083E-3</v>
      </c>
      <c r="P226">
        <f>'Stress Testing Data'!S220/'Stress Testing Data'!S219-1</f>
        <v>1.0459560740283536E-3</v>
      </c>
      <c r="Q226">
        <f>'Stress Testing Data'!T220/'Stress Testing Data'!T219-1</f>
        <v>-2.1929281074908324E-3</v>
      </c>
      <c r="R226">
        <f>'Stress Testing Data'!U220/'Stress Testing Data'!U219-1</f>
        <v>3.8673241023456928E-3</v>
      </c>
      <c r="S226">
        <f>'Stress Testing Data'!V220/'Stress Testing Data'!V219-1</f>
        <v>4.6927400903129524E-4</v>
      </c>
      <c r="T226" s="29">
        <v>39384</v>
      </c>
      <c r="X226">
        <f>'Stress Testing Data'!H221/'Stress Testing Data'!H219-1</f>
        <v>-4.7977900185711686E-3</v>
      </c>
      <c r="Y226">
        <f>'Stress Testing Data'!I221/'Stress Testing Data'!I219-1</f>
        <v>2.7094978683284143E-3</v>
      </c>
      <c r="Z226">
        <f>'Stress Testing Data'!J221/'Stress Testing Data'!J219-1</f>
        <v>7.4550678034426276E-3</v>
      </c>
      <c r="AA226">
        <f>'Stress Testing Data'!K221/'Stress Testing Data'!K219-1</f>
        <v>-2.77474446637338E-3</v>
      </c>
      <c r="AB226">
        <f>'Stress Testing Data'!L221/'Stress Testing Data'!L219-1</f>
        <v>2.6617026873980709E-3</v>
      </c>
      <c r="AC226">
        <f>'Stress Testing Data'!M221/'Stress Testing Data'!M219-1</f>
        <v>4.0652913177260164E-2</v>
      </c>
      <c r="AD226">
        <f>'Stress Testing Data'!N221/'Stress Testing Data'!N219-1</f>
        <v>-2.6450075277399954E-3</v>
      </c>
      <c r="AE226">
        <f>'Stress Testing Data'!O221/'Stress Testing Data'!O219-1</f>
        <v>2.1040752978247479E-3</v>
      </c>
      <c r="AF226">
        <f>'Stress Testing Data'!P221/'Stress Testing Data'!P219-1</f>
        <v>-4.7043010752688685E-3</v>
      </c>
      <c r="AG226">
        <f>'Stress Testing Data'!Q221/'Stress Testing Data'!Q219-1</f>
        <v>5.6192415477180901E-3</v>
      </c>
      <c r="AH226">
        <f>'Stress Testing Data'!R221/'Stress Testing Data'!R219-1</f>
        <v>-1.2929714278071547E-3</v>
      </c>
      <c r="AI226">
        <f>'Stress Testing Data'!S221/'Stress Testing Data'!S219-1</f>
        <v>8.1683092984459194E-3</v>
      </c>
      <c r="AJ226">
        <f>'Stress Testing Data'!T221/'Stress Testing Data'!T219-1</f>
        <v>1.0965163385221466E-3</v>
      </c>
      <c r="AK226">
        <f>'Stress Testing Data'!U221/'Stress Testing Data'!U219-1</f>
        <v>8.0625695177845014E-3</v>
      </c>
      <c r="AL226">
        <f>'Stress Testing Data'!V221/'Stress Testing Data'!V219-1</f>
        <v>3.2848285583531034E-3</v>
      </c>
      <c r="AM226" s="29">
        <v>39385</v>
      </c>
      <c r="AQ226">
        <f>'Stress Testing Data'!H224/'Stress Testing Data'!H219-1</f>
        <v>-3.7697605498824283E-3</v>
      </c>
      <c r="AR226">
        <f>'Stress Testing Data'!I224/'Stress Testing Data'!I219-1</f>
        <v>7.6420991502632596E-3</v>
      </c>
      <c r="AS226">
        <f>'Stress Testing Data'!J224/'Stress Testing Data'!J219-1</f>
        <v>1.7882381095658983E-2</v>
      </c>
      <c r="AT226">
        <f>'Stress Testing Data'!K224/'Stress Testing Data'!K219-1</f>
        <v>-1.669402610190307E-2</v>
      </c>
      <c r="AU226">
        <f>'Stress Testing Data'!L224/'Stress Testing Data'!L219-1</f>
        <v>-4.1004979884946557E-3</v>
      </c>
      <c r="AV226">
        <f>'Stress Testing Data'!M224/'Stress Testing Data'!M219-1</f>
        <v>9.7176443643398613E-4</v>
      </c>
      <c r="AW226">
        <f>'Stress Testing Data'!N224/'Stress Testing Data'!N219-1</f>
        <v>3.6587383118626304E-2</v>
      </c>
      <c r="AX226">
        <f>'Stress Testing Data'!O224/'Stress Testing Data'!O219-1</f>
        <v>3.2006186250207014E-2</v>
      </c>
      <c r="AY226">
        <f>'Stress Testing Data'!P224/'Stress Testing Data'!P219-1</f>
        <v>1.3440860215053752E-2</v>
      </c>
      <c r="AZ226">
        <f>'Stress Testing Data'!Q224/'Stress Testing Data'!Q219-1</f>
        <v>-9.0592051804166962E-3</v>
      </c>
      <c r="BA226">
        <f>'Stress Testing Data'!R224/'Stress Testing Data'!R219-1</f>
        <v>-1.1637122271122236E-2</v>
      </c>
      <c r="BB226">
        <f>'Stress Testing Data'!S224/'Stress Testing Data'!S219-1</f>
        <v>1.065074239245023E-2</v>
      </c>
      <c r="BC226">
        <f>'Stress Testing Data'!T224/'Stress Testing Data'!T219-1</f>
        <v>3.289444446012979E-3</v>
      </c>
      <c r="BD226">
        <f>'Stress Testing Data'!U224/'Stress Testing Data'!U219-1</f>
        <v>8.2972488031518576E-3</v>
      </c>
      <c r="BE226">
        <f>'Stress Testing Data'!V224/'Stress Testing Data'!V219-1</f>
        <v>3.2848285583531034E-3</v>
      </c>
      <c r="BF226" s="29">
        <v>39388</v>
      </c>
    </row>
    <row r="227" spans="5:58" x14ac:dyDescent="0.25">
      <c r="E227">
        <f>'Stress Testing Data'!H221/'Stress Testing Data'!H220-1</f>
        <v>-1.6043595204040528E-3</v>
      </c>
      <c r="F227">
        <f>'Stress Testing Data'!I221/'Stress Testing Data'!I220-1</f>
        <v>5.5460211079361166E-4</v>
      </c>
      <c r="G227">
        <f>'Stress Testing Data'!J221/'Stress Testing Data'!J220-1</f>
        <v>2.7157980055858566E-3</v>
      </c>
      <c r="H227">
        <f>'Stress Testing Data'!K221/'Stress Testing Data'!K220-1</f>
        <v>-6.463394115263088E-3</v>
      </c>
      <c r="I227">
        <f>'Stress Testing Data'!L221/'Stress Testing Data'!L220-1</f>
        <v>-4.3811451630402232E-3</v>
      </c>
      <c r="J227">
        <f>'Stress Testing Data'!M221/'Stress Testing Data'!M220-1</f>
        <v>1.6828826536205987E-3</v>
      </c>
      <c r="K227">
        <f>'Stress Testing Data'!N221/'Stress Testing Data'!N220-1</f>
        <v>-2.8482285031581456E-2</v>
      </c>
      <c r="L227">
        <f>'Stress Testing Data'!O221/'Stress Testing Data'!O220-1</f>
        <v>-6.9779250625970901E-3</v>
      </c>
      <c r="M227">
        <f>'Stress Testing Data'!P221/'Stress Testing Data'!P220-1</f>
        <v>-1.5292553191489366E-2</v>
      </c>
      <c r="N227">
        <f>'Stress Testing Data'!Q221/'Stress Testing Data'!Q220-1</f>
        <v>5.5736883627877098E-4</v>
      </c>
      <c r="O227">
        <f>'Stress Testing Data'!R221/'Stress Testing Data'!R220-1</f>
        <v>2.3959436329650252E-3</v>
      </c>
      <c r="P227">
        <f>'Stress Testing Data'!S221/'Stress Testing Data'!S220-1</f>
        <v>7.114911339685781E-3</v>
      </c>
      <c r="Q227">
        <f>'Stress Testing Data'!T221/'Stress Testing Data'!T220-1</f>
        <v>3.2966738146824603E-3</v>
      </c>
      <c r="R227">
        <f>'Stress Testing Data'!U221/'Stress Testing Data'!U220-1</f>
        <v>4.1790835449198038E-3</v>
      </c>
      <c r="S227">
        <f>'Stress Testing Data'!V221/'Stress Testing Data'!V220-1</f>
        <v>2.8142339024961327E-3</v>
      </c>
      <c r="T227" s="29">
        <v>39385</v>
      </c>
      <c r="X227">
        <f>'Stress Testing Data'!H222/'Stress Testing Data'!H220-1</f>
        <v>-6.4175448112279154E-3</v>
      </c>
      <c r="Y227">
        <f>'Stress Testing Data'!I222/'Stress Testing Data'!I220-1</f>
        <v>4.367398651649923E-3</v>
      </c>
      <c r="Z227">
        <f>'Stress Testing Data'!J222/'Stress Testing Data'!J220-1</f>
        <v>9.5052930195504981E-3</v>
      </c>
      <c r="AA227">
        <f>'Stress Testing Data'!K222/'Stress Testing Data'!K220-1</f>
        <v>5.4510924999215948E-3</v>
      </c>
      <c r="AB227">
        <f>'Stress Testing Data'!L222/'Stress Testing Data'!L220-1</f>
        <v>-1.7214711649387038E-3</v>
      </c>
      <c r="AC227">
        <f>'Stress Testing Data'!M222/'Stress Testing Data'!M220-1</f>
        <v>-7.4310543488665948E-3</v>
      </c>
      <c r="AD227">
        <f>'Stress Testing Data'!N222/'Stress Testing Data'!N220-1</f>
        <v>3.4201305646419655E-4</v>
      </c>
      <c r="AE227">
        <f>'Stress Testing Data'!O222/'Stress Testing Data'!O220-1</f>
        <v>5.3285987285365266E-3</v>
      </c>
      <c r="AF227">
        <f>'Stress Testing Data'!P222/'Stress Testing Data'!P220-1</f>
        <v>-1.3297872340425343E-3</v>
      </c>
      <c r="AG227">
        <f>'Stress Testing Data'!Q222/'Stress Testing Data'!Q220-1</f>
        <v>1.8486378479862342E-2</v>
      </c>
      <c r="AH227">
        <f>'Stress Testing Data'!R222/'Stress Testing Data'!R220-1</f>
        <v>1.9167358652559141E-2</v>
      </c>
      <c r="AI227">
        <f>'Stress Testing Data'!S222/'Stress Testing Data'!S220-1</f>
        <v>1.8683942518211261E-2</v>
      </c>
      <c r="AJ227">
        <f>'Stress Testing Data'!T222/'Stress Testing Data'!T220-1</f>
        <v>1.4065857182351538E-2</v>
      </c>
      <c r="AK227">
        <f>'Stress Testing Data'!U222/'Stress Testing Data'!U220-1</f>
        <v>9.9450559922567017E-3</v>
      </c>
      <c r="AL227">
        <f>'Stress Testing Data'!V222/'Stress Testing Data'!V220-1</f>
        <v>1.2664186755557028E-2</v>
      </c>
      <c r="AM227" s="29">
        <v>39386</v>
      </c>
      <c r="AQ227">
        <f>'Stress Testing Data'!H225/'Stress Testing Data'!H220-1</f>
        <v>1.9482423287291439E-3</v>
      </c>
      <c r="AR227">
        <f>'Stress Testing Data'!I225/'Stress Testing Data'!I220-1</f>
        <v>3.0502702889871891E-3</v>
      </c>
      <c r="AS227">
        <f>'Stress Testing Data'!J225/'Stress Testing Data'!J220-1</f>
        <v>8.9717996613345452E-3</v>
      </c>
      <c r="AT227">
        <f>'Stress Testing Data'!K225/'Stress Testing Data'!K220-1</f>
        <v>-2.5185230837088457E-2</v>
      </c>
      <c r="AU227">
        <f>'Stress Testing Data'!L225/'Stress Testing Data'!L220-1</f>
        <v>-2.3871758679555488E-2</v>
      </c>
      <c r="AV227">
        <f>'Stress Testing Data'!M225/'Stress Testing Data'!M220-1</f>
        <v>-8.5358309871102378E-2</v>
      </c>
      <c r="AW227">
        <f>'Stress Testing Data'!N225/'Stress Testing Data'!N220-1</f>
        <v>-4.3305045484444138E-3</v>
      </c>
      <c r="AX227">
        <f>'Stress Testing Data'!O225/'Stress Testing Data'!O220-1</f>
        <v>2.7404233095392527E-2</v>
      </c>
      <c r="AY227">
        <f>'Stress Testing Data'!P225/'Stress Testing Data'!P220-1</f>
        <v>-1.9946808510638014E-3</v>
      </c>
      <c r="AZ227">
        <f>'Stress Testing Data'!Q225/'Stress Testing Data'!Q220-1</f>
        <v>-1.7400351855981766E-3</v>
      </c>
      <c r="BA227">
        <f>'Stress Testing Data'!R225/'Stress Testing Data'!R220-1</f>
        <v>2.3959436329650252E-3</v>
      </c>
      <c r="BB227">
        <f>'Stress Testing Data'!S225/'Stress Testing Data'!S220-1</f>
        <v>8.1955052808373452E-3</v>
      </c>
      <c r="BC227">
        <f>'Stress Testing Data'!T225/'Stress Testing Data'!T220-1</f>
        <v>4.6153643004296363E-3</v>
      </c>
      <c r="BD227">
        <f>'Stress Testing Data'!U225/'Stress Testing Data'!U220-1</f>
        <v>4.980288335614258E-4</v>
      </c>
      <c r="BE227">
        <f>'Stress Testing Data'!V225/'Stress Testing Data'!V220-1</f>
        <v>1.8762155769191935E-3</v>
      </c>
      <c r="BF227" s="29">
        <v>39391</v>
      </c>
    </row>
    <row r="228" spans="5:58" x14ac:dyDescent="0.25">
      <c r="E228">
        <f>'Stress Testing Data'!H222/'Stress Testing Data'!H221-1</f>
        <v>-4.8209197793689373E-3</v>
      </c>
      <c r="F228">
        <f>'Stress Testing Data'!I222/'Stress Testing Data'!I221-1</f>
        <v>3.8106831279500764E-3</v>
      </c>
      <c r="G228">
        <f>'Stress Testing Data'!J222/'Stress Testing Data'!J221-1</f>
        <v>6.7711060576376436E-3</v>
      </c>
      <c r="H228">
        <f>'Stress Testing Data'!K222/'Stress Testing Data'!K221-1</f>
        <v>1.1991995609034412E-2</v>
      </c>
      <c r="I228">
        <f>'Stress Testing Data'!L222/'Stress Testing Data'!L221-1</f>
        <v>2.671377691553678E-3</v>
      </c>
      <c r="J228">
        <f>'Stress Testing Data'!M222/'Stress Testing Data'!M221-1</f>
        <v>-9.0986250841612604E-3</v>
      </c>
      <c r="K228">
        <f>'Stress Testing Data'!N222/'Stress Testing Data'!N221-1</f>
        <v>2.9669348941292917E-2</v>
      </c>
      <c r="L228">
        <f>'Stress Testing Data'!O222/'Stress Testing Data'!O221-1</f>
        <v>1.2393001224982214E-2</v>
      </c>
      <c r="M228">
        <f>'Stress Testing Data'!P222/'Stress Testing Data'!P221-1</f>
        <v>1.4179608372721031E-2</v>
      </c>
      <c r="N228">
        <f>'Stress Testing Data'!Q222/'Stress Testing Data'!Q221-1</f>
        <v>1.7919022139066598E-2</v>
      </c>
      <c r="O228">
        <f>'Stress Testing Data'!R222/'Stress Testing Data'!R221-1</f>
        <v>1.6731327701516863E-2</v>
      </c>
      <c r="P228">
        <f>'Stress Testing Data'!S222/'Stress Testing Data'!S221-1</f>
        <v>1.148730005708698E-2</v>
      </c>
      <c r="Q228">
        <f>'Stress Testing Data'!T222/'Stress Testing Data'!T221-1</f>
        <v>1.0733797538392098E-2</v>
      </c>
      <c r="R228">
        <f>'Stress Testing Data'!U222/'Stress Testing Data'!U221-1</f>
        <v>5.7419762488797321E-3</v>
      </c>
      <c r="S228">
        <f>'Stress Testing Data'!V222/'Stress Testing Data'!V221-1</f>
        <v>9.8223105736436889E-3</v>
      </c>
      <c r="T228" s="29">
        <v>39386</v>
      </c>
      <c r="X228">
        <f>'Stress Testing Data'!H223/'Stress Testing Data'!H221-1</f>
        <v>-8.0346881304160789E-4</v>
      </c>
      <c r="Y228">
        <f>'Stress Testing Data'!I223/'Stress Testing Data'!I221-1</f>
        <v>-5.5429469778423002E-4</v>
      </c>
      <c r="Z228">
        <f>'Stress Testing Data'!J223/'Stress Testing Data'!J221-1</f>
        <v>7.931949461626786E-3</v>
      </c>
      <c r="AA228">
        <f>'Stress Testing Data'!K223/'Stress Testing Data'!K221-1</f>
        <v>-1.4748388549428171E-2</v>
      </c>
      <c r="AB228">
        <f>'Stress Testing Data'!L223/'Stress Testing Data'!L221-1</f>
        <v>1.4014098750637194E-2</v>
      </c>
      <c r="AC228">
        <f>'Stress Testing Data'!M223/'Stress Testing Data'!M221-1</f>
        <v>-5.4727987370041253E-3</v>
      </c>
      <c r="AD228">
        <f>'Stress Testing Data'!N223/'Stress Testing Data'!N221-1</f>
        <v>1.7901653186607192E-2</v>
      </c>
      <c r="AE228">
        <f>'Stress Testing Data'!O223/'Stress Testing Data'!O221-1</f>
        <v>1.0803675008835611E-2</v>
      </c>
      <c r="AF228">
        <f>'Stress Testing Data'!P223/'Stress Testing Data'!P221-1</f>
        <v>-4.051316677920358E-3</v>
      </c>
      <c r="AG228">
        <f>'Stress Testing Data'!Q223/'Stress Testing Data'!Q221-1</f>
        <v>2.0425472808212053E-3</v>
      </c>
      <c r="AH228">
        <f>'Stress Testing Data'!R223/'Stress Testing Data'!R221-1</f>
        <v>-2.3902168082219344E-3</v>
      </c>
      <c r="AI228">
        <f>'Stress Testing Data'!S223/'Stress Testing Data'!S221-1</f>
        <v>6.8810311204023922E-3</v>
      </c>
      <c r="AJ228">
        <f>'Stress Testing Data'!T223/'Stress Testing Data'!T221-1</f>
        <v>6.3526407638418991E-3</v>
      </c>
      <c r="AK228">
        <f>'Stress Testing Data'!U223/'Stress Testing Data'!U221-1</f>
        <v>5.4282096806355096E-3</v>
      </c>
      <c r="AL228">
        <f>'Stress Testing Data'!V223/'Stress Testing Data'!V221-1</f>
        <v>8.4190978597460386E-3</v>
      </c>
      <c r="AM228" s="29">
        <v>39387</v>
      </c>
      <c r="AQ228">
        <f>'Stress Testing Data'!H226/'Stress Testing Data'!H221-1</f>
        <v>1.0329855162880541E-3</v>
      </c>
      <c r="AR228">
        <f>'Stress Testing Data'!I226/'Stress Testing Data'!I221-1</f>
        <v>8.5914439232335216E-3</v>
      </c>
      <c r="AS228">
        <f>'Stress Testing Data'!J226/'Stress Testing Data'!J221-1</f>
        <v>9.2861706731541815E-3</v>
      </c>
      <c r="AT228">
        <f>'Stress Testing Data'!K226/'Stress Testing Data'!K221-1</f>
        <v>-7.0214627260662965E-3</v>
      </c>
      <c r="AU228">
        <f>'Stress Testing Data'!L226/'Stress Testing Data'!L221-1</f>
        <v>-2.1003986114142559E-2</v>
      </c>
      <c r="AV228">
        <f>'Stress Testing Data'!M226/'Stress Testing Data'!M221-1</f>
        <v>-7.1168870438502063E-2</v>
      </c>
      <c r="AW228">
        <f>'Stress Testing Data'!N226/'Stress Testing Data'!N221-1</f>
        <v>5.0291893693823253E-2</v>
      </c>
      <c r="AX228">
        <f>'Stress Testing Data'!O226/'Stress Testing Data'!O221-1</f>
        <v>4.861380807864335E-2</v>
      </c>
      <c r="AY228">
        <f>'Stress Testing Data'!P226/'Stress Testing Data'!P221-1</f>
        <v>4.1863605671843329E-2</v>
      </c>
      <c r="AZ228">
        <f>'Stress Testing Data'!Q226/'Stress Testing Data'!Q221-1</f>
        <v>1.7948964805098999E-3</v>
      </c>
      <c r="BA228">
        <f>'Stress Testing Data'!R226/'Stress Testing Data'!R221-1</f>
        <v>1.0158278967915768E-2</v>
      </c>
      <c r="BB228">
        <f>'Stress Testing Data'!S226/'Stress Testing Data'!S221-1</f>
        <v>3.1067392319399367E-3</v>
      </c>
      <c r="BC228">
        <f>'Stress Testing Data'!T226/'Stress Testing Data'!T221-1</f>
        <v>2.6287149557335798E-3</v>
      </c>
      <c r="BD228">
        <f>'Stress Testing Data'!U226/'Stress Testing Data'!U221-1</f>
        <v>-4.9042243166688149E-3</v>
      </c>
      <c r="BE228">
        <f>'Stress Testing Data'!V226/'Stress Testing Data'!V221-1</f>
        <v>1.4032127138976502E-3</v>
      </c>
      <c r="BF228" s="29">
        <v>39392</v>
      </c>
    </row>
    <row r="229" spans="5:58" x14ac:dyDescent="0.25">
      <c r="E229">
        <f>'Stress Testing Data'!H223/'Stress Testing Data'!H222-1</f>
        <v>4.0369125981192244E-3</v>
      </c>
      <c r="F229">
        <f>'Stress Testing Data'!I223/'Stress Testing Data'!I222-1</f>
        <v>-4.3484074229341863E-3</v>
      </c>
      <c r="G229">
        <f>'Stress Testing Data'!J223/'Stress Testing Data'!J222-1</f>
        <v>1.1530360744407275E-3</v>
      </c>
      <c r="H229">
        <f>'Stress Testing Data'!K223/'Stress Testing Data'!K222-1</f>
        <v>-2.6423513500588247E-2</v>
      </c>
      <c r="I229">
        <f>'Stress Testing Data'!L223/'Stress Testing Data'!L222-1</f>
        <v>1.131250109602E-2</v>
      </c>
      <c r="J229">
        <f>'Stress Testing Data'!M223/'Stress Testing Data'!M222-1</f>
        <v>3.6591193018227219E-3</v>
      </c>
      <c r="K229">
        <f>'Stress Testing Data'!N223/'Stress Testing Data'!N222-1</f>
        <v>-1.142861615409374E-2</v>
      </c>
      <c r="L229">
        <f>'Stress Testing Data'!O223/'Stress Testing Data'!O222-1</f>
        <v>-1.5698708053328847E-3</v>
      </c>
      <c r="M229">
        <f>'Stress Testing Data'!P223/'Stress Testing Data'!P222-1</f>
        <v>-1.7976031957390171E-2</v>
      </c>
      <c r="N229">
        <f>'Stress Testing Data'!Q223/'Stress Testing Data'!Q222-1</f>
        <v>-1.5596992013060529E-2</v>
      </c>
      <c r="O229">
        <f>'Stress Testing Data'!R223/'Stress Testing Data'!R222-1</f>
        <v>-1.8806880430217499E-2</v>
      </c>
      <c r="P229">
        <f>'Stress Testing Data'!S223/'Stress Testing Data'!S222-1</f>
        <v>-4.5539562745123829E-3</v>
      </c>
      <c r="Q229">
        <f>'Stress Testing Data'!T223/'Stress Testing Data'!T222-1</f>
        <v>-4.3346297365541853E-3</v>
      </c>
      <c r="R229">
        <f>'Stress Testing Data'!U223/'Stress Testing Data'!U222-1</f>
        <v>-3.1197521397530181E-4</v>
      </c>
      <c r="S229">
        <f>'Stress Testing Data'!V223/'Stress Testing Data'!V222-1</f>
        <v>-1.3895639848762187E-3</v>
      </c>
      <c r="T229" s="29">
        <v>39387</v>
      </c>
      <c r="X229">
        <f>'Stress Testing Data'!H224/'Stress Testing Data'!H222-1</f>
        <v>5.882263214736394E-3</v>
      </c>
      <c r="Y229">
        <f>'Stress Testing Data'!I224/'Stress Testing Data'!I222-1</f>
        <v>1.1043809497166546E-3</v>
      </c>
      <c r="Z229">
        <f>'Stress Testing Data'!J224/'Stress Testing Data'!J222-1</f>
        <v>3.5549750351140386E-3</v>
      </c>
      <c r="AA229">
        <f>'Stress Testing Data'!K224/'Stress Testing Data'!K222-1</f>
        <v>-2.5642502383884214E-2</v>
      </c>
      <c r="AB229">
        <f>'Stress Testing Data'!L224/'Stress Testing Data'!L222-1</f>
        <v>-9.390541497389604E-3</v>
      </c>
      <c r="AC229">
        <f>'Stress Testing Data'!M224/'Stress Testing Data'!M222-1</f>
        <v>-2.9298967254059893E-2</v>
      </c>
      <c r="AD229">
        <f>'Stress Testing Data'!N224/'Stress Testing Data'!N222-1</f>
        <v>9.3885351485492041E-3</v>
      </c>
      <c r="AE229">
        <f>'Stress Testing Data'!O224/'Stress Testing Data'!O222-1</f>
        <v>1.7232759922230612E-2</v>
      </c>
      <c r="AF229">
        <f>'Stress Testing Data'!P224/'Stress Testing Data'!P222-1</f>
        <v>3.9946737683089761E-3</v>
      </c>
      <c r="AG229">
        <f>'Stress Testing Data'!Q224/'Stress Testing Data'!Q222-1</f>
        <v>-3.1943059631688531E-2</v>
      </c>
      <c r="AH229">
        <f>'Stress Testing Data'!R224/'Stress Testing Data'!R222-1</f>
        <v>-2.664309617865146E-2</v>
      </c>
      <c r="AI229">
        <f>'Stress Testing Data'!S224/'Stress Testing Data'!S222-1</f>
        <v>-8.9224846963049664E-3</v>
      </c>
      <c r="AJ229">
        <f>'Stress Testing Data'!T224/'Stress Testing Data'!T222-1</f>
        <v>-8.4525434881393968E-3</v>
      </c>
      <c r="AK229">
        <f>'Stress Testing Data'!U224/'Stress Testing Data'!U222-1</f>
        <v>-5.4777210043404079E-3</v>
      </c>
      <c r="AL229">
        <f>'Stress Testing Data'!V224/'Stress Testing Data'!V222-1</f>
        <v>-9.7267712059796452E-3</v>
      </c>
      <c r="AM229" s="29">
        <v>39388</v>
      </c>
      <c r="AQ229">
        <f>'Stress Testing Data'!H227/'Stress Testing Data'!H222-1</f>
        <v>2.1568549098314405E-2</v>
      </c>
      <c r="AR229">
        <f>'Stress Testing Data'!I227/'Stress Testing Data'!I222-1</f>
        <v>1.0215400362778793E-2</v>
      </c>
      <c r="AS229">
        <f>'Stress Testing Data'!J227/'Stress Testing Data'!J222-1</f>
        <v>1.1049194106012239E-2</v>
      </c>
      <c r="AT229">
        <f>'Stress Testing Data'!K227/'Stress Testing Data'!K222-1</f>
        <v>-4.7606145382780962E-2</v>
      </c>
      <c r="AU229">
        <f>'Stress Testing Data'!L227/'Stress Testing Data'!L222-1</f>
        <v>-2.0933009894999466E-2</v>
      </c>
      <c r="AV229">
        <f>'Stress Testing Data'!M227/'Stress Testing Data'!M222-1</f>
        <v>-5.4084495617379713E-2</v>
      </c>
      <c r="AW229">
        <f>'Stress Testing Data'!N227/'Stress Testing Data'!N222-1</f>
        <v>2.4730367677973097E-2</v>
      </c>
      <c r="AX229">
        <f>'Stress Testing Data'!O227/'Stress Testing Data'!O222-1</f>
        <v>5.0984365997122083E-2</v>
      </c>
      <c r="AY229">
        <f>'Stress Testing Data'!P227/'Stress Testing Data'!P222-1</f>
        <v>2.3302263648468768E-2</v>
      </c>
      <c r="AZ229">
        <f>'Stress Testing Data'!Q227/'Stress Testing Data'!Q222-1</f>
        <v>-2.3872878172361722E-2</v>
      </c>
      <c r="BA229">
        <f>'Stress Testing Data'!R227/'Stress Testing Data'!R222-1</f>
        <v>-7.3464405872742944E-3</v>
      </c>
      <c r="BB229">
        <f>'Stress Testing Data'!S227/'Stress Testing Data'!S222-1</f>
        <v>-1.2581505438276852E-2</v>
      </c>
      <c r="BC229">
        <f>'Stress Testing Data'!T227/'Stress Testing Data'!T222-1</f>
        <v>-1.3437321179600503E-2</v>
      </c>
      <c r="BD229">
        <f>'Stress Testing Data'!U227/'Stress Testing Data'!U222-1</f>
        <v>-1.3205119323751124E-2</v>
      </c>
      <c r="BE229">
        <f>'Stress Testing Data'!V227/'Stress Testing Data'!V222-1</f>
        <v>-1.2042622836696548E-2</v>
      </c>
      <c r="BF229" s="29">
        <v>39393</v>
      </c>
    </row>
    <row r="230" spans="5:58" x14ac:dyDescent="0.25">
      <c r="E230">
        <f>'Stress Testing Data'!H224/'Stress Testing Data'!H223-1</f>
        <v>1.8379310496086099E-3</v>
      </c>
      <c r="F230">
        <f>'Stress Testing Data'!I224/'Stress Testing Data'!I223-1</f>
        <v>5.4766028732373684E-3</v>
      </c>
      <c r="G230">
        <f>'Stress Testing Data'!J224/'Stress Testing Data'!J223-1</f>
        <v>2.3991726280840897E-3</v>
      </c>
      <c r="H230">
        <f>'Stress Testing Data'!K224/'Stress Testing Data'!K223-1</f>
        <v>8.0220827796728678E-4</v>
      </c>
      <c r="I230">
        <f>'Stress Testing Data'!L224/'Stress Testing Data'!L223-1</f>
        <v>-2.0471459188898034E-2</v>
      </c>
      <c r="J230">
        <f>'Stress Testing Data'!M224/'Stress Testing Data'!M223-1</f>
        <v>-3.283792865730073E-2</v>
      </c>
      <c r="K230">
        <f>'Stress Testing Data'!N224/'Stress Testing Data'!N223-1</f>
        <v>2.1057812964053735E-2</v>
      </c>
      <c r="L230">
        <f>'Stress Testing Data'!O224/'Stress Testing Data'!O223-1</f>
        <v>1.8832194840443739E-2</v>
      </c>
      <c r="M230">
        <f>'Stress Testing Data'!P224/'Stress Testing Data'!P223-1</f>
        <v>2.2372881355932295E-2</v>
      </c>
      <c r="N230">
        <f>'Stress Testing Data'!Q224/'Stress Testing Data'!Q223-1</f>
        <v>-1.6605056553062547E-2</v>
      </c>
      <c r="O230">
        <f>'Stress Testing Data'!R224/'Stress Testing Data'!R223-1</f>
        <v>-7.9864153061630638E-3</v>
      </c>
      <c r="P230">
        <f>'Stress Testing Data'!S224/'Stress Testing Data'!S223-1</f>
        <v>-4.3885135204748682E-3</v>
      </c>
      <c r="Q230">
        <f>'Stress Testing Data'!T224/'Stress Testing Data'!T223-1</f>
        <v>-4.1358410913654442E-3</v>
      </c>
      <c r="R230">
        <f>'Stress Testing Data'!U224/'Stress Testing Data'!U223-1</f>
        <v>-5.167357877944756E-3</v>
      </c>
      <c r="S230">
        <f>'Stress Testing Data'!V224/'Stress Testing Data'!V223-1</f>
        <v>-8.3488084246069461E-3</v>
      </c>
      <c r="T230" s="29">
        <v>39388</v>
      </c>
      <c r="X230">
        <f>'Stress Testing Data'!H225/'Stress Testing Data'!H223-1</f>
        <v>4.365286843595495E-3</v>
      </c>
      <c r="Y230">
        <f>'Stress Testing Data'!I225/'Stress Testing Data'!I223-1</f>
        <v>3.0502702889871891E-3</v>
      </c>
      <c r="Z230">
        <f>'Stress Testing Data'!J225/'Stress Testing Data'!J223-1</f>
        <v>-1.6795695652521703E-3</v>
      </c>
      <c r="AA230">
        <f>'Stress Testing Data'!K225/'Stress Testing Data'!K223-1</f>
        <v>-4.1565443136518665E-3</v>
      </c>
      <c r="AB230">
        <f>'Stress Testing Data'!L225/'Stress Testing Data'!L223-1</f>
        <v>-3.3126244766413016E-2</v>
      </c>
      <c r="AC230">
        <f>'Stress Testing Data'!M225/'Stress Testing Data'!M223-1</f>
        <v>-8.1870219000505617E-2</v>
      </c>
      <c r="AD230">
        <f>'Stress Testing Data'!N225/'Stress Testing Data'!N223-1</f>
        <v>6.8358200280402848E-3</v>
      </c>
      <c r="AE230">
        <f>'Stress Testing Data'!O225/'Stress Testing Data'!O223-1</f>
        <v>2.3565491244122994E-2</v>
      </c>
      <c r="AF230">
        <f>'Stress Testing Data'!P225/'Stress Testing Data'!P223-1</f>
        <v>1.7627118644067741E-2</v>
      </c>
      <c r="AG230">
        <f>'Stress Testing Data'!Q225/'Stress Testing Data'!Q223-1</f>
        <v>-4.329827636939787E-3</v>
      </c>
      <c r="AH230">
        <f>'Stress Testing Data'!R225/'Stress Testing Data'!R223-1</f>
        <v>2.3959436329650252E-3</v>
      </c>
      <c r="AI230">
        <f>'Stress Testing Data'!S225/'Stress Testing Data'!S223-1</f>
        <v>-5.7683787999612823E-3</v>
      </c>
      <c r="AJ230">
        <f>'Stress Testing Data'!T225/'Stress Testing Data'!T223-1</f>
        <v>-5.0064789238800644E-3</v>
      </c>
      <c r="AK230">
        <f>'Stress Testing Data'!U225/'Stress Testing Data'!U223-1</f>
        <v>-9.044847648368326E-3</v>
      </c>
      <c r="AL230">
        <f>'Stress Testing Data'!V225/'Stress Testing Data'!V223-1</f>
        <v>-9.2763849974464296E-3</v>
      </c>
      <c r="AM230" s="29">
        <v>39391</v>
      </c>
      <c r="AQ230">
        <f>'Stress Testing Data'!H228/'Stress Testing Data'!H223-1</f>
        <v>2.2400847851212546E-2</v>
      </c>
      <c r="AR230">
        <f>'Stress Testing Data'!I228/'Stress Testing Data'!I223-1</f>
        <v>1.7469677247355486E-2</v>
      </c>
      <c r="AS230">
        <f>'Stress Testing Data'!J228/'Stress Testing Data'!J223-1</f>
        <v>1.1996091949026066E-2</v>
      </c>
      <c r="AT230">
        <f>'Stress Testing Data'!K228/'Stress Testing Data'!K223-1</f>
        <v>-2.2321022501970544E-2</v>
      </c>
      <c r="AU230">
        <f>'Stress Testing Data'!L228/'Stress Testing Data'!L223-1</f>
        <v>-4.5766286017300928E-2</v>
      </c>
      <c r="AV230">
        <f>'Stress Testing Data'!M228/'Stress Testing Data'!M223-1</f>
        <v>-8.8345570318727695E-2</v>
      </c>
      <c r="AW230">
        <f>'Stress Testing Data'!N228/'Stress Testing Data'!N223-1</f>
        <v>3.3652409645003933E-2</v>
      </c>
      <c r="AX230">
        <f>'Stress Testing Data'!O228/'Stress Testing Data'!O223-1</f>
        <v>4.853389787356166E-2</v>
      </c>
      <c r="AY230">
        <f>'Stress Testing Data'!P228/'Stress Testing Data'!P223-1</f>
        <v>5.6271186440677967E-2</v>
      </c>
      <c r="AZ230">
        <f>'Stress Testing Data'!Q228/'Stress Testing Data'!Q223-1</f>
        <v>-3.0829439383243118E-2</v>
      </c>
      <c r="BA230">
        <f>'Stress Testing Data'!R228/'Stress Testing Data'!R223-1</f>
        <v>5.2909549176824999E-3</v>
      </c>
      <c r="BB230">
        <f>'Stress Testing Data'!S228/'Stress Testing Data'!S223-1</f>
        <v>-1.7541381534346701E-2</v>
      </c>
      <c r="BC230">
        <f>'Stress Testing Data'!T228/'Stress Testing Data'!T223-1</f>
        <v>-1.1536781645941407E-2</v>
      </c>
      <c r="BD230">
        <f>'Stress Testing Data'!U228/'Stress Testing Data'!U223-1</f>
        <v>-2.1310940573034731E-2</v>
      </c>
      <c r="BE230">
        <f>'Stress Testing Data'!V228/'Stress Testing Data'!V223-1</f>
        <v>-1.7625193422053376E-2</v>
      </c>
      <c r="BF230" s="29">
        <v>39394</v>
      </c>
    </row>
    <row r="231" spans="5:58" x14ac:dyDescent="0.25">
      <c r="E231">
        <f>'Stress Testing Data'!H225/'Stress Testing Data'!H224-1</f>
        <v>2.5227192100214513E-3</v>
      </c>
      <c r="F231">
        <f>'Stress Testing Data'!I225/'Stress Testing Data'!I224-1</f>
        <v>-2.413116901294865E-3</v>
      </c>
      <c r="G231">
        <f>'Stress Testing Data'!J225/'Stress Testing Data'!J224-1</f>
        <v>-4.0689800078772542E-3</v>
      </c>
      <c r="H231">
        <f>'Stress Testing Data'!K225/'Stress Testing Data'!K224-1</f>
        <v>-4.9547778278301591E-3</v>
      </c>
      <c r="I231">
        <f>'Stress Testing Data'!L225/'Stress Testing Data'!L224-1</f>
        <v>-1.2919261716494934E-2</v>
      </c>
      <c r="J231">
        <f>'Stress Testing Data'!M225/'Stress Testing Data'!M224-1</f>
        <v>-5.0697077352437891E-2</v>
      </c>
      <c r="K231">
        <f>'Stress Testing Data'!N225/'Stress Testing Data'!N224-1</f>
        <v>-1.3928685286416886E-2</v>
      </c>
      <c r="L231">
        <f>'Stress Testing Data'!O225/'Stress Testing Data'!O224-1</f>
        <v>4.6458056858131869E-3</v>
      </c>
      <c r="M231">
        <f>'Stress Testing Data'!P225/'Stress Testing Data'!P224-1</f>
        <v>-4.6419098143235527E-3</v>
      </c>
      <c r="N231">
        <f>'Stress Testing Data'!Q225/'Stress Testing Data'!Q224-1</f>
        <v>1.2482501560457715E-2</v>
      </c>
      <c r="O231">
        <f>'Stress Testing Data'!R225/'Stress Testing Data'!R224-1</f>
        <v>1.0465944317014975E-2</v>
      </c>
      <c r="P231">
        <f>'Stress Testing Data'!S225/'Stress Testing Data'!S224-1</f>
        <v>-1.3859475289558221E-3</v>
      </c>
      <c r="Q231">
        <f>'Stress Testing Data'!T225/'Stress Testing Data'!T224-1</f>
        <v>-8.7425360650461581E-4</v>
      </c>
      <c r="R231">
        <f>'Stress Testing Data'!U225/'Stress Testing Data'!U224-1</f>
        <v>-3.8976302206494839E-3</v>
      </c>
      <c r="S231">
        <f>'Stress Testing Data'!V225/'Stress Testing Data'!V224-1</f>
        <v>-9.3538593077857612E-4</v>
      </c>
      <c r="T231" s="29">
        <v>39391</v>
      </c>
      <c r="X231">
        <f>'Stress Testing Data'!H226/'Stress Testing Data'!H224-1</f>
        <v>0</v>
      </c>
      <c r="Y231">
        <f>'Stress Testing Data'!I226/'Stress Testing Data'!I224-1</f>
        <v>3.6541954166067203E-3</v>
      </c>
      <c r="Z231">
        <f>'Stress Testing Data'!J226/'Stress Testing Data'!J224-1</f>
        <v>-1.0530819738775454E-3</v>
      </c>
      <c r="AA231">
        <f>'Stress Testing Data'!K226/'Stress Testing Data'!K224-1</f>
        <v>7.0347398042200915E-3</v>
      </c>
      <c r="AB231">
        <f>'Stress Testing Data'!L226/'Stress Testing Data'!L224-1</f>
        <v>-1.4356560853437061E-2</v>
      </c>
      <c r="AC231">
        <f>'Stress Testing Data'!M226/'Stress Testing Data'!M224-1</f>
        <v>-3.4347565865549656E-2</v>
      </c>
      <c r="AD231">
        <f>'Stress Testing Data'!N226/'Stress Testing Data'!N224-1</f>
        <v>1.054081960478781E-2</v>
      </c>
      <c r="AE231">
        <f>'Stress Testing Data'!O226/'Stress Testing Data'!O224-1</f>
        <v>1.8230495601322838E-2</v>
      </c>
      <c r="AF231">
        <f>'Stress Testing Data'!P226/'Stress Testing Data'!P224-1</f>
        <v>2.3209549071617985E-2</v>
      </c>
      <c r="AG231">
        <f>'Stress Testing Data'!Q226/'Stress Testing Data'!Q224-1</f>
        <v>1.663412108139406E-2</v>
      </c>
      <c r="AH231">
        <f>'Stress Testing Data'!R226/'Stress Testing Data'!R224-1</f>
        <v>2.0730539266965442E-2</v>
      </c>
      <c r="AI231">
        <f>'Stress Testing Data'!S226/'Stress Testing Data'!S224-1</f>
        <v>6.428362614705474E-4</v>
      </c>
      <c r="AJ231">
        <f>'Stress Testing Data'!T226/'Stress Testing Data'!T224-1</f>
        <v>4.372310299578519E-4</v>
      </c>
      <c r="AK231">
        <f>'Stress Testing Data'!U226/'Stress Testing Data'!U224-1</f>
        <v>-5.1358309840345839E-3</v>
      </c>
      <c r="AL231">
        <f>'Stress Testing Data'!V226/'Stress Testing Data'!V224-1</f>
        <v>1.4032127138976502E-3</v>
      </c>
      <c r="AM231" s="29">
        <v>39392</v>
      </c>
      <c r="AQ231">
        <f>'Stress Testing Data'!H229/'Stress Testing Data'!H224-1</f>
        <v>3.2106442240804389E-2</v>
      </c>
      <c r="AR231">
        <f>'Stress Testing Data'!I229/'Stress Testing Data'!I224-1</f>
        <v>1.1996708758406083E-2</v>
      </c>
      <c r="AS231">
        <f>'Stress Testing Data'!J229/'Stress Testing Data'!J224-1</f>
        <v>1.0531961043613869E-3</v>
      </c>
      <c r="AT231">
        <f>'Stress Testing Data'!K229/'Stress Testing Data'!K224-1</f>
        <v>-3.7061618479358072E-2</v>
      </c>
      <c r="AU231">
        <f>'Stress Testing Data'!L229/'Stress Testing Data'!L224-1</f>
        <v>-2.3686231842424799E-2</v>
      </c>
      <c r="AV231">
        <f>'Stress Testing Data'!M229/'Stress Testing Data'!M224-1</f>
        <v>-5.8092888185716229E-2</v>
      </c>
      <c r="AW231">
        <f>'Stress Testing Data'!N229/'Stress Testing Data'!N224-1</f>
        <v>1.5530184942149416E-2</v>
      </c>
      <c r="AX231">
        <f>'Stress Testing Data'!O229/'Stress Testing Data'!O224-1</f>
        <v>3.1757861676892762E-2</v>
      </c>
      <c r="AY231">
        <f>'Stress Testing Data'!P229/'Stress Testing Data'!P224-1</f>
        <v>2.5862068965517349E-2</v>
      </c>
      <c r="AZ231">
        <f>'Stress Testing Data'!Q229/'Stress Testing Data'!Q224-1</f>
        <v>-2.2983042392541564E-2</v>
      </c>
      <c r="BA231">
        <f>'Stress Testing Data'!R229/'Stress Testing Data'!R224-1</f>
        <v>8.7488123458445699E-4</v>
      </c>
      <c r="BB231">
        <f>'Stress Testing Data'!S229/'Stress Testing Data'!S224-1</f>
        <v>-1.9475186075330386E-2</v>
      </c>
      <c r="BC231">
        <f>'Stress Testing Data'!T229/'Stress Testing Data'!T224-1</f>
        <v>-1.5737711410843902E-2</v>
      </c>
      <c r="BD231">
        <f>'Stress Testing Data'!U229/'Stress Testing Data'!U224-1</f>
        <v>-2.4788915392977229E-2</v>
      </c>
      <c r="BE231">
        <f>'Stress Testing Data'!V229/'Stress Testing Data'!V224-1</f>
        <v>-1.73058440789714E-2</v>
      </c>
      <c r="BF231" s="29">
        <v>39395</v>
      </c>
    </row>
    <row r="232" spans="5:58" x14ac:dyDescent="0.25">
      <c r="E232">
        <f>'Stress Testing Data'!H226/'Stress Testing Data'!H225-1</f>
        <v>-2.5163711122769827E-3</v>
      </c>
      <c r="F232">
        <f>'Stress Testing Data'!I226/'Stress Testing Data'!I225-1</f>
        <v>6.0819888680323508E-3</v>
      </c>
      <c r="G232">
        <f>'Stress Testing Data'!J226/'Stress Testing Data'!J225-1</f>
        <v>3.0282197998245941E-3</v>
      </c>
      <c r="H232">
        <f>'Stress Testing Data'!K226/'Stress Testing Data'!K225-1</f>
        <v>1.2049218834373487E-2</v>
      </c>
      <c r="I232">
        <f>'Stress Testing Data'!L226/'Stress Testing Data'!L225-1</f>
        <v>-1.4561110162493174E-3</v>
      </c>
      <c r="J232">
        <f>'Stress Testing Data'!M226/'Stress Testing Data'!M225-1</f>
        <v>1.7222649479778473E-2</v>
      </c>
      <c r="K232">
        <f>'Stress Testing Data'!N226/'Stress Testing Data'!N225-1</f>
        <v>2.4815147267834403E-2</v>
      </c>
      <c r="L232">
        <f>'Stress Testing Data'!O226/'Stress Testing Data'!O225-1</f>
        <v>1.3521869935281705E-2</v>
      </c>
      <c r="M232">
        <f>'Stress Testing Data'!P226/'Stress Testing Data'!P225-1</f>
        <v>2.7981345769487076E-2</v>
      </c>
      <c r="N232">
        <f>'Stress Testing Data'!Q226/'Stress Testing Data'!Q225-1</f>
        <v>4.1004358243601491E-3</v>
      </c>
      <c r="O232">
        <f>'Stress Testing Data'!R226/'Stress Testing Data'!R225-1</f>
        <v>1.0158278967915768E-2</v>
      </c>
      <c r="P232">
        <f>'Stress Testing Data'!S226/'Stress Testing Data'!S225-1</f>
        <v>2.0315994807063031E-3</v>
      </c>
      <c r="Q232">
        <f>'Stress Testing Data'!T226/'Stress Testing Data'!T225-1</f>
        <v>1.3126322099059617E-3</v>
      </c>
      <c r="R232">
        <f>'Stress Testing Data'!U226/'Stress Testing Data'!U225-1</f>
        <v>-1.2430456958547609E-3</v>
      </c>
      <c r="S232">
        <f>'Stress Testing Data'!V226/'Stress Testing Data'!V225-1</f>
        <v>2.3407881850114887E-3</v>
      </c>
      <c r="T232" s="29">
        <v>39392</v>
      </c>
      <c r="X232">
        <f>'Stress Testing Data'!H227/'Stress Testing Data'!H225-1</f>
        <v>1.3038941809650373E-2</v>
      </c>
      <c r="Y232">
        <f>'Stress Testing Data'!I227/'Stress Testing Data'!I225-1</f>
        <v>1.1541937422414827E-2</v>
      </c>
      <c r="Z232">
        <f>'Stress Testing Data'!J227/'Stress Testing Data'!J225-1</f>
        <v>1.1583785885550535E-2</v>
      </c>
      <c r="AA232">
        <f>'Stress Testing Data'!K227/'Stress Testing Data'!K225-1</f>
        <v>-1.7674462977835481E-2</v>
      </c>
      <c r="AB232">
        <f>'Stress Testing Data'!L227/'Stress Testing Data'!L225-1</f>
        <v>1.2839636632699936E-3</v>
      </c>
      <c r="AC232">
        <f>'Stress Testing Data'!M227/'Stress Testing Data'!M225-1</f>
        <v>2.6507281477408995E-2</v>
      </c>
      <c r="AD232">
        <f>'Stress Testing Data'!N227/'Stress Testing Data'!N225-1</f>
        <v>2.9539263305621288E-2</v>
      </c>
      <c r="AE232">
        <f>'Stress Testing Data'!O227/'Stress Testing Data'!O225-1</f>
        <v>2.84020699137848E-2</v>
      </c>
      <c r="AF232">
        <f>'Stress Testing Data'!P227/'Stress Testing Data'!P225-1</f>
        <v>2.3984010659560351E-2</v>
      </c>
      <c r="AG232">
        <f>'Stress Testing Data'!Q227/'Stress Testing Data'!Q225-1</f>
        <v>-4.0949128606586616E-3</v>
      </c>
      <c r="AH232">
        <f>'Stress Testing Data'!R227/'Stress Testing Data'!R225-1</f>
        <v>9.2619714093369332E-3</v>
      </c>
      <c r="AI232">
        <f>'Stress Testing Data'!S227/'Stress Testing Data'!S225-1</f>
        <v>-2.3092151404264794E-3</v>
      </c>
      <c r="AJ232">
        <f>'Stress Testing Data'!T227/'Stress Testing Data'!T225-1</f>
        <v>-4.1566512783846044E-3</v>
      </c>
      <c r="AK232">
        <f>'Stress Testing Data'!U227/'Stress Testing Data'!U225-1</f>
        <v>-3.8874817381194804E-3</v>
      </c>
      <c r="AL232">
        <f>'Stress Testing Data'!V227/'Stress Testing Data'!V225-1</f>
        <v>-1.4045264882140973E-3</v>
      </c>
      <c r="AM232" s="29">
        <v>39393</v>
      </c>
      <c r="AQ232">
        <f>'Stress Testing Data'!H230/'Stress Testing Data'!H225-1</f>
        <v>3.911693195103183E-2</v>
      </c>
      <c r="AR232">
        <f>'Stress Testing Data'!I230/'Stress Testing Data'!I225-1</f>
        <v>4.3541174166592533E-3</v>
      </c>
      <c r="AS232">
        <f>'Stress Testing Data'!J230/'Stress Testing Data'!J225-1</f>
        <v>-9.8052439255400525E-3</v>
      </c>
      <c r="AT232">
        <f>'Stress Testing Data'!K230/'Stress Testing Data'!K225-1</f>
        <v>-4.1932663008601545E-2</v>
      </c>
      <c r="AU232">
        <f>'Stress Testing Data'!L230/'Stress Testing Data'!L225-1</f>
        <v>-2.6871954801386155E-2</v>
      </c>
      <c r="AV232">
        <f>'Stress Testing Data'!M230/'Stress Testing Data'!M225-1</f>
        <v>-4.7689475408500326E-2</v>
      </c>
      <c r="AW232">
        <f>'Stress Testing Data'!N230/'Stress Testing Data'!N225-1</f>
        <v>1.0642888514668325E-2</v>
      </c>
      <c r="AX232">
        <f>'Stress Testing Data'!O230/'Stress Testing Data'!O225-1</f>
        <v>-4.6925362172350882E-3</v>
      </c>
      <c r="AY232">
        <f>'Stress Testing Data'!P230/'Stress Testing Data'!P225-1</f>
        <v>9.9933377748167018E-3</v>
      </c>
      <c r="AZ232">
        <f>'Stress Testing Data'!Q230/'Stress Testing Data'!Q225-1</f>
        <v>-3.502830310483307E-2</v>
      </c>
      <c r="BA232">
        <f>'Stress Testing Data'!R230/'Stress Testing Data'!R225-1</f>
        <v>-9.4917232355743453E-3</v>
      </c>
      <c r="BB232">
        <f>'Stress Testing Data'!S230/'Stress Testing Data'!S225-1</f>
        <v>-1.7848749102593597E-2</v>
      </c>
      <c r="BC232">
        <f>'Stress Testing Data'!T230/'Stress Testing Data'!T225-1</f>
        <v>-1.2469953835153924E-2</v>
      </c>
      <c r="BD232">
        <f>'Stress Testing Data'!U230/'Stress Testing Data'!U225-1</f>
        <v>-1.6528287910120731E-2</v>
      </c>
      <c r="BE232">
        <f>'Stress Testing Data'!V230/'Stress Testing Data'!V225-1</f>
        <v>-1.3108646003961888E-2</v>
      </c>
      <c r="BF232" s="29">
        <v>39398</v>
      </c>
    </row>
    <row r="233" spans="5:58" x14ac:dyDescent="0.25">
      <c r="E233">
        <f>'Stress Testing Data'!H227/'Stress Testing Data'!H226-1</f>
        <v>1.5594554608653333E-2</v>
      </c>
      <c r="F233">
        <f>'Stress Testing Data'!I227/'Stress Testing Data'!I226-1</f>
        <v>5.4269419538317543E-3</v>
      </c>
      <c r="G233">
        <f>'Stress Testing Data'!J227/'Stress Testing Data'!J226-1</f>
        <v>8.5297361697693752E-3</v>
      </c>
      <c r="H233">
        <f>'Stress Testing Data'!K227/'Stress Testing Data'!K226-1</f>
        <v>-2.9369798680782822E-2</v>
      </c>
      <c r="I233">
        <f>'Stress Testing Data'!L227/'Stress Testing Data'!L226-1</f>
        <v>2.744070350586103E-3</v>
      </c>
      <c r="J233">
        <f>'Stress Testing Data'!M227/'Stress Testing Data'!M226-1</f>
        <v>9.1274334113371491E-3</v>
      </c>
      <c r="K233">
        <f>'Stress Testing Data'!N227/'Stress Testing Data'!N226-1</f>
        <v>4.6097250322474359E-3</v>
      </c>
      <c r="L233">
        <f>'Stress Testing Data'!O227/'Stress Testing Data'!O226-1</f>
        <v>1.4681676261661059E-2</v>
      </c>
      <c r="M233">
        <f>'Stress Testing Data'!P227/'Stress Testing Data'!P226-1</f>
        <v>-3.8885288399221896E-3</v>
      </c>
      <c r="N233">
        <f>'Stress Testing Data'!Q227/'Stress Testing Data'!Q226-1</f>
        <v>-8.1618814140743678E-3</v>
      </c>
      <c r="O233">
        <f>'Stress Testing Data'!R227/'Stress Testing Data'!R226-1</f>
        <v>-8.8729417680410982E-4</v>
      </c>
      <c r="P233">
        <f>'Stress Testing Data'!S227/'Stress Testing Data'!S226-1</f>
        <v>-4.3320137043406648E-3</v>
      </c>
      <c r="Q233">
        <f>'Stress Testing Data'!T227/'Stress Testing Data'!T226-1</f>
        <v>-5.4621137418588983E-3</v>
      </c>
      <c r="R233">
        <f>'Stress Testing Data'!U227/'Stress Testing Data'!U226-1</f>
        <v>-2.6477272882741154E-3</v>
      </c>
      <c r="S233">
        <f>'Stress Testing Data'!V227/'Stress Testing Data'!V226-1</f>
        <v>-3.7365681586272181E-3</v>
      </c>
      <c r="T233" s="29">
        <v>39393</v>
      </c>
      <c r="X233">
        <f>'Stress Testing Data'!H228/'Stress Testing Data'!H226-1</f>
        <v>2.0525192912251411E-2</v>
      </c>
      <c r="Y233">
        <f>'Stress Testing Data'!I228/'Stress Testing Data'!I226-1</f>
        <v>8.243432290607533E-3</v>
      </c>
      <c r="Z233">
        <f>'Stress Testing Data'!J228/'Stress Testing Data'!J226-1</f>
        <v>1.0638234669770652E-2</v>
      </c>
      <c r="AA233">
        <f>'Stress Testing Data'!K228/'Stress Testing Data'!K226-1</f>
        <v>-2.9928893825078018E-2</v>
      </c>
      <c r="AB233">
        <f>'Stress Testing Data'!L228/'Stress Testing Data'!L226-1</f>
        <v>-1.1633933379370798E-2</v>
      </c>
      <c r="AC233">
        <f>'Stress Testing Data'!M228/'Stress Testing Data'!M226-1</f>
        <v>-2.3864403750156415E-2</v>
      </c>
      <c r="AD233">
        <f>'Stress Testing Data'!N228/'Stress Testing Data'!N226-1</f>
        <v>1.7753187617099986E-3</v>
      </c>
      <c r="AE233">
        <f>'Stress Testing Data'!O228/'Stress Testing Data'!O226-1</f>
        <v>1.0726646146212548E-2</v>
      </c>
      <c r="AF233">
        <f>'Stress Testing Data'!P228/'Stress Testing Data'!P226-1</f>
        <v>9.7213220998055849E-3</v>
      </c>
      <c r="AG233">
        <f>'Stress Testing Data'!Q228/'Stress Testing Data'!Q226-1</f>
        <v>-3.0589853550037072E-2</v>
      </c>
      <c r="AH233">
        <f>'Stress Testing Data'!R228/'Stress Testing Data'!R226-1</f>
        <v>-7.1970774671658022E-3</v>
      </c>
      <c r="AI233">
        <f>'Stress Testing Data'!S228/'Stress Testing Data'!S226-1</f>
        <v>-1.3844780315951932E-2</v>
      </c>
      <c r="AJ233">
        <f>'Stress Testing Data'!T228/'Stress Testing Data'!T226-1</f>
        <v>-7.8654687917538713E-3</v>
      </c>
      <c r="AK233">
        <f>'Stress Testing Data'!U228/'Stress Testing Data'!U226-1</f>
        <v>-1.1148863356428063E-2</v>
      </c>
      <c r="AL233">
        <f>'Stress Testing Data'!V228/'Stress Testing Data'!V226-1</f>
        <v>-1.0742622320201844E-2</v>
      </c>
      <c r="AM233" s="29">
        <v>39394</v>
      </c>
      <c r="AQ233">
        <f>'Stress Testing Data'!H231/'Stress Testing Data'!H226-1</f>
        <v>3.4973134636935743E-2</v>
      </c>
      <c r="AR233">
        <f>'Stress Testing Data'!I231/'Stress Testing Data'!I226-1</f>
        <v>3.1599427972310856E-3</v>
      </c>
      <c r="AS233">
        <f>'Stress Testing Data'!J231/'Stress Testing Data'!J226-1</f>
        <v>-8.3381375794414625E-3</v>
      </c>
      <c r="AT233">
        <f>'Stress Testing Data'!K231/'Stress Testing Data'!K226-1</f>
        <v>-2.5798029428494407E-2</v>
      </c>
      <c r="AU233">
        <f>'Stress Testing Data'!L231/'Stress Testing Data'!L226-1</f>
        <v>-3.3182010642669568E-2</v>
      </c>
      <c r="AV233">
        <f>'Stress Testing Data'!M231/'Stress Testing Data'!M226-1</f>
        <v>-5.8280114600133159E-2</v>
      </c>
      <c r="AW233">
        <f>'Stress Testing Data'!N231/'Stress Testing Data'!N226-1</f>
        <v>-3.9971005452129504E-2</v>
      </c>
      <c r="AX233">
        <f>'Stress Testing Data'!O231/'Stress Testing Data'!O226-1</f>
        <v>-2.7474894620657775E-2</v>
      </c>
      <c r="AY233">
        <f>'Stress Testing Data'!P231/'Stress Testing Data'!P226-1</f>
        <v>-2.8515878159429686E-2</v>
      </c>
      <c r="AZ233">
        <f>'Stress Testing Data'!Q231/'Stress Testing Data'!Q226-1</f>
        <v>-2.7794192522224259E-2</v>
      </c>
      <c r="BA233">
        <f>'Stress Testing Data'!R231/'Stress Testing Data'!R226-1</f>
        <v>-1.5774411214450668E-2</v>
      </c>
      <c r="BB233">
        <f>'Stress Testing Data'!S231/'Stress Testing Data'!S226-1</f>
        <v>-1.8299135737980698E-2</v>
      </c>
      <c r="BC233">
        <f>'Stress Testing Data'!T231/'Stress Testing Data'!T226-1</f>
        <v>-1.0050251779804786E-2</v>
      </c>
      <c r="BD233">
        <f>'Stress Testing Data'!U231/'Stress Testing Data'!U226-1</f>
        <v>-1.0983963866650792E-2</v>
      </c>
      <c r="BE233">
        <f>'Stress Testing Data'!V231/'Stress Testing Data'!V226-1</f>
        <v>-1.6814601257228778E-2</v>
      </c>
      <c r="BF233" s="29">
        <v>39399</v>
      </c>
    </row>
    <row r="234" spans="5:58" x14ac:dyDescent="0.25">
      <c r="E234">
        <f>'Stress Testing Data'!H228/'Stress Testing Data'!H227-1</f>
        <v>4.8549278658727157E-3</v>
      </c>
      <c r="F234">
        <f>'Stress Testing Data'!I228/'Stress Testing Data'!I227-1</f>
        <v>2.8012879098928689E-3</v>
      </c>
      <c r="G234">
        <f>'Stress Testing Data'!J228/'Stress Testing Data'!J227-1</f>
        <v>2.0906656733881146E-3</v>
      </c>
      <c r="H234">
        <f>'Stress Testing Data'!K228/'Stress Testing Data'!K227-1</f>
        <v>-5.7601251592553915E-4</v>
      </c>
      <c r="I234">
        <f>'Stress Testing Data'!L228/'Stress Testing Data'!L227-1</f>
        <v>-1.4338657445194247E-2</v>
      </c>
      <c r="J234">
        <f>'Stress Testing Data'!M228/'Stress Testing Data'!M227-1</f>
        <v>-3.2693430055672268E-2</v>
      </c>
      <c r="K234">
        <f>'Stress Testing Data'!N228/'Stress Testing Data'!N227-1</f>
        <v>-2.8214003905312479E-3</v>
      </c>
      <c r="L234">
        <f>'Stress Testing Data'!O228/'Stress Testing Data'!O227-1</f>
        <v>-3.8978038216082034E-3</v>
      </c>
      <c r="M234">
        <f>'Stress Testing Data'!P228/'Stress Testing Data'!P227-1</f>
        <v>1.3662979830839195E-2</v>
      </c>
      <c r="N234">
        <f>'Stress Testing Data'!Q228/'Stress Testing Data'!Q227-1</f>
        <v>-2.2612532948358965E-2</v>
      </c>
      <c r="O234">
        <f>'Stress Testing Data'!R228/'Stress Testing Data'!R227-1</f>
        <v>-6.315386896379116E-3</v>
      </c>
      <c r="P234">
        <f>'Stress Testing Data'!S228/'Stress Testing Data'!S227-1</f>
        <v>-9.5541553434925763E-3</v>
      </c>
      <c r="Q234">
        <f>'Stress Testing Data'!T228/'Stress Testing Data'!T227-1</f>
        <v>-2.4165545456868998E-3</v>
      </c>
      <c r="R234">
        <f>'Stress Testing Data'!U228/'Stress Testing Data'!U227-1</f>
        <v>-8.523704513190733E-3</v>
      </c>
      <c r="S234">
        <f>'Stress Testing Data'!V228/'Stress Testing Data'!V227-1</f>
        <v>-7.0323309454664029E-3</v>
      </c>
      <c r="T234" s="29">
        <v>39394</v>
      </c>
      <c r="X234">
        <f>'Stress Testing Data'!H229/'Stress Testing Data'!H227-1</f>
        <v>1.6258345968104937E-2</v>
      </c>
      <c r="Y234">
        <f>'Stress Testing Data'!I229/'Stress Testing Data'!I227-1</f>
        <v>2.8696239246750466E-3</v>
      </c>
      <c r="Z234">
        <f>'Stress Testing Data'!J229/'Stress Testing Data'!J227-1</f>
        <v>-6.3669294414212541E-3</v>
      </c>
      <c r="AA234">
        <f>'Stress Testing Data'!K229/'Stress Testing Data'!K227-1</f>
        <v>-1.4854802739083017E-2</v>
      </c>
      <c r="AB234">
        <f>'Stress Testing Data'!L229/'Stress Testing Data'!L227-1</f>
        <v>-1.2176221874770077E-2</v>
      </c>
      <c r="AC234">
        <f>'Stress Testing Data'!M229/'Stress Testing Data'!M227-1</f>
        <v>-3.3412390480244247E-2</v>
      </c>
      <c r="AD234">
        <f>'Stress Testing Data'!N229/'Stress Testing Data'!N227-1</f>
        <v>3.2609368323455179E-4</v>
      </c>
      <c r="AE234">
        <f>'Stress Testing Data'!O229/'Stress Testing Data'!O227-1</f>
        <v>-1.3762990572226963E-3</v>
      </c>
      <c r="AF234">
        <f>'Stress Testing Data'!P229/'Stress Testing Data'!P227-1</f>
        <v>6.5061808718283043E-3</v>
      </c>
      <c r="AG234">
        <f>'Stress Testing Data'!Q229/'Stress Testing Data'!Q227-1</f>
        <v>-3.1060580615195121E-2</v>
      </c>
      <c r="AH234">
        <f>'Stress Testing Data'!R229/'Stress Testing Data'!R227-1</f>
        <v>-1.8581592466744401E-2</v>
      </c>
      <c r="AI234">
        <f>'Stress Testing Data'!S229/'Stress Testing Data'!S227-1</f>
        <v>-1.584171085491648E-2</v>
      </c>
      <c r="AJ234">
        <f>'Stress Testing Data'!T229/'Stress Testing Data'!T227-1</f>
        <v>-1.0764556836851735E-2</v>
      </c>
      <c r="AK234">
        <f>'Stress Testing Data'!U229/'Stress Testing Data'!U227-1</f>
        <v>-1.7152227522141628E-2</v>
      </c>
      <c r="AL234">
        <f>'Stress Testing Data'!V229/'Stress Testing Data'!V227-1</f>
        <v>-1.5002329862578767E-2</v>
      </c>
      <c r="AM234" s="29">
        <v>39395</v>
      </c>
      <c r="AQ234">
        <f>'Stress Testing Data'!H232/'Stress Testing Data'!H227-1</f>
        <v>1.1064726658339463E-2</v>
      </c>
      <c r="AR234">
        <f>'Stress Testing Data'!I232/'Stress Testing Data'!I227-1</f>
        <v>1.0248773230070451E-3</v>
      </c>
      <c r="AS234">
        <f>'Stress Testing Data'!J232/'Stress Testing Data'!J227-1</f>
        <v>-2.3377391945833659E-2</v>
      </c>
      <c r="AT234">
        <f>'Stress Testing Data'!K232/'Stress Testing Data'!K227-1</f>
        <v>-3.4155399623055915E-3</v>
      </c>
      <c r="AU234">
        <f>'Stress Testing Data'!L232/'Stress Testing Data'!L227-1</f>
        <v>-2.2604433883119501E-2</v>
      </c>
      <c r="AV234">
        <f>'Stress Testing Data'!M232/'Stress Testing Data'!M227-1</f>
        <v>-2.1419188829136404E-2</v>
      </c>
      <c r="AW234">
        <f>'Stress Testing Data'!N232/'Stress Testing Data'!N227-1</f>
        <v>-2.5711059123987523E-2</v>
      </c>
      <c r="AX234">
        <f>'Stress Testing Data'!O232/'Stress Testing Data'!O227-1</f>
        <v>-2.2454387281231836E-2</v>
      </c>
      <c r="AY234">
        <f>'Stress Testing Data'!P232/'Stress Testing Data'!P227-1</f>
        <v>-3.2530904359141521E-3</v>
      </c>
      <c r="AZ234">
        <f>'Stress Testing Data'!Q232/'Stress Testing Data'!Q227-1</f>
        <v>-1.6593803851229105E-2</v>
      </c>
      <c r="BA234">
        <f>'Stress Testing Data'!R232/'Stress Testing Data'!R227-1</f>
        <v>-1.6775219976080002E-2</v>
      </c>
      <c r="BB234">
        <f>'Stress Testing Data'!S232/'Stress Testing Data'!S227-1</f>
        <v>-1.0230949127459477E-2</v>
      </c>
      <c r="BC234">
        <f>'Stress Testing Data'!T232/'Stress Testing Data'!T227-1</f>
        <v>-4.3933546164165449E-4</v>
      </c>
      <c r="BD234">
        <f>'Stress Testing Data'!U232/'Stress Testing Data'!U227-1</f>
        <v>-1.5823316200606286E-2</v>
      </c>
      <c r="BE234">
        <f>'Stress Testing Data'!V232/'Stress Testing Data'!V227-1</f>
        <v>-1.5471163848401859E-2</v>
      </c>
      <c r="BF234" s="29">
        <v>39400</v>
      </c>
    </row>
    <row r="235" spans="5:58" x14ac:dyDescent="0.25">
      <c r="E235">
        <f>'Stress Testing Data'!H229/'Stress Testing Data'!H228-1</f>
        <v>1.1348322813573786E-2</v>
      </c>
      <c r="F235">
        <f>'Stress Testing Data'!I229/'Stress Testing Data'!I228-1</f>
        <v>6.8145120679430349E-5</v>
      </c>
      <c r="G235">
        <f>'Stress Testing Data'!J229/'Stress Testing Data'!J228-1</f>
        <v>-8.4399500010570172E-3</v>
      </c>
      <c r="H235">
        <f>'Stress Testing Data'!K229/'Stress Testing Data'!K228-1</f>
        <v>-1.4287019725334527E-2</v>
      </c>
      <c r="I235">
        <f>'Stress Testing Data'!L229/'Stress Testing Data'!L228-1</f>
        <v>2.1938930513589749E-3</v>
      </c>
      <c r="J235">
        <f>'Stress Testing Data'!M229/'Stress Testing Data'!M228-1</f>
        <v>-7.4326014824177555E-4</v>
      </c>
      <c r="K235">
        <f>'Stress Testing Data'!N229/'Stress Testing Data'!N228-1</f>
        <v>3.1563995406627132E-3</v>
      </c>
      <c r="L235">
        <f>'Stress Testing Data'!O229/'Stress Testing Data'!O228-1</f>
        <v>2.5313715541031012E-3</v>
      </c>
      <c r="M235">
        <f>'Stress Testing Data'!P229/'Stress Testing Data'!P228-1</f>
        <v>-7.0603337612323847E-3</v>
      </c>
      <c r="N235">
        <f>'Stress Testing Data'!Q229/'Stress Testing Data'!Q228-1</f>
        <v>-8.6434990744460594E-3</v>
      </c>
      <c r="O235">
        <f>'Stress Testing Data'!R229/'Stress Testing Data'!R228-1</f>
        <v>-1.2344163740297565E-2</v>
      </c>
      <c r="P235">
        <f>'Stress Testing Data'!S229/'Stress Testing Data'!S228-1</f>
        <v>-6.3482072698325398E-3</v>
      </c>
      <c r="Q235">
        <f>'Stress Testing Data'!T229/'Stress Testing Data'!T228-1</f>
        <v>-8.3682245622700435E-3</v>
      </c>
      <c r="R235">
        <f>'Stress Testing Data'!U229/'Stress Testing Data'!U228-1</f>
        <v>-8.7027022715800983E-3</v>
      </c>
      <c r="S235">
        <f>'Stress Testing Data'!V229/'Stress Testing Data'!V228-1</f>
        <v>-8.0264435242903831E-3</v>
      </c>
      <c r="T235" s="29">
        <v>39395</v>
      </c>
      <c r="X235">
        <f>'Stress Testing Data'!H230/'Stress Testing Data'!H228-1</f>
        <v>2.0786492515619592E-2</v>
      </c>
      <c r="Y235">
        <f>'Stress Testing Data'!I230/'Stress Testing Data'!I228-1</f>
        <v>-9.8794180617870486E-3</v>
      </c>
      <c r="Z235">
        <f>'Stress Testing Data'!J230/'Stress Testing Data'!J228-1</f>
        <v>-2.3186291960229255E-2</v>
      </c>
      <c r="AA235">
        <f>'Stress Testing Data'!K230/'Stress Testing Data'!K228-1</f>
        <v>-2.413255310928053E-2</v>
      </c>
      <c r="AB235">
        <f>'Stress Testing Data'!L230/'Stress Testing Data'!L228-1</f>
        <v>-1.3981634061859927E-2</v>
      </c>
      <c r="AC235">
        <f>'Stress Testing Data'!M230/'Stress Testing Data'!M228-1</f>
        <v>-4.0925349649876819E-2</v>
      </c>
      <c r="AD235">
        <f>'Stress Testing Data'!N230/'Stress Testing Data'!N228-1</f>
        <v>-1.5576752960272389E-2</v>
      </c>
      <c r="AE235">
        <f>'Stress Testing Data'!O230/'Stress Testing Data'!O228-1</f>
        <v>-2.8393478578223164E-2</v>
      </c>
      <c r="AF235">
        <f>'Stress Testing Data'!P230/'Stress Testing Data'!P228-1</f>
        <v>-2.695763799743256E-2</v>
      </c>
      <c r="AG235">
        <f>'Stress Testing Data'!Q230/'Stress Testing Data'!Q228-1</f>
        <v>-8.6434990744460594E-3</v>
      </c>
      <c r="AH235">
        <f>'Stress Testing Data'!R230/'Stress Testing Data'!R228-1</f>
        <v>-1.2344163740297565E-2</v>
      </c>
      <c r="AI235">
        <f>'Stress Testing Data'!S230/'Stress Testing Data'!S228-1</f>
        <v>-6.0794296166966078E-3</v>
      </c>
      <c r="AJ235">
        <f>'Stress Testing Data'!T230/'Stress Testing Data'!T228-1</f>
        <v>-5.9458161344855265E-3</v>
      </c>
      <c r="AK235">
        <f>'Stress Testing Data'!U230/'Stress Testing Data'!U228-1</f>
        <v>-4.2022531056257195E-3</v>
      </c>
      <c r="AL235">
        <f>'Stress Testing Data'!V230/'Stress Testing Data'!V228-1</f>
        <v>-4.7214532591526304E-3</v>
      </c>
      <c r="AM235" s="29">
        <v>39398</v>
      </c>
      <c r="AQ235">
        <f>'Stress Testing Data'!H233/'Stress Testing Data'!H228-1</f>
        <v>1.8539388981218874E-2</v>
      </c>
      <c r="AR235">
        <f>'Stress Testing Data'!I233/'Stress Testing Data'!I228-1</f>
        <v>-4.3605567269549006E-3</v>
      </c>
      <c r="AS235">
        <f>'Stress Testing Data'!J233/'Stress Testing Data'!J228-1</f>
        <v>-3.1341812774827171E-2</v>
      </c>
      <c r="AT235">
        <f>'Stress Testing Data'!K233/'Stress Testing Data'!K228-1</f>
        <v>-1.6016053218043447E-2</v>
      </c>
      <c r="AU235">
        <f>'Stress Testing Data'!L233/'Stress Testing Data'!L228-1</f>
        <v>-9.0805757875686011E-3</v>
      </c>
      <c r="AV235">
        <f>'Stress Testing Data'!M233/'Stress Testing Data'!M228-1</f>
        <v>-2.3867041128710076E-3</v>
      </c>
      <c r="AW235">
        <f>'Stress Testing Data'!N233/'Stress Testing Data'!N228-1</f>
        <v>-3.2385670713794723E-2</v>
      </c>
      <c r="AX235">
        <f>'Stress Testing Data'!O233/'Stress Testing Data'!O228-1</f>
        <v>-5.2013015412942565E-2</v>
      </c>
      <c r="AY235">
        <f>'Stress Testing Data'!P233/'Stress Testing Data'!P228-1</f>
        <v>-3.7389478573291113E-2</v>
      </c>
      <c r="AZ235">
        <f>'Stress Testing Data'!Q233/'Stress Testing Data'!Q228-1</f>
        <v>-1.1805081163010822E-2</v>
      </c>
      <c r="BA235">
        <f>'Stress Testing Data'!R233/'Stress Testing Data'!R228-1</f>
        <v>-2.7606741445342253E-2</v>
      </c>
      <c r="BB235">
        <f>'Stress Testing Data'!S233/'Stress Testing Data'!S228-1</f>
        <v>-2.6771848251682107E-3</v>
      </c>
      <c r="BC235">
        <f>'Stress Testing Data'!T233/'Stress Testing Data'!T228-1</f>
        <v>2.2019985578336509E-4</v>
      </c>
      <c r="BD235">
        <f>'Stress Testing Data'!U233/'Stress Testing Data'!U228-1</f>
        <v>-1.5087060390724716E-2</v>
      </c>
      <c r="BE235">
        <f>'Stress Testing Data'!V233/'Stress Testing Data'!V228-1</f>
        <v>-1.7941504373933936E-2</v>
      </c>
      <c r="BF235" s="29">
        <v>39401</v>
      </c>
    </row>
    <row r="236" spans="5:58" x14ac:dyDescent="0.25">
      <c r="E236">
        <f>'Stress Testing Data'!H230/'Stress Testing Data'!H229-1</f>
        <v>9.3322641558239994E-3</v>
      </c>
      <c r="F236">
        <f>'Stress Testing Data'!I230/'Stress Testing Data'!I229-1</f>
        <v>-9.9468853507638233E-3</v>
      </c>
      <c r="G236">
        <f>'Stress Testing Data'!J230/'Stress Testing Data'!J229-1</f>
        <v>-1.4871859711560464E-2</v>
      </c>
      <c r="H236">
        <f>'Stress Testing Data'!K230/'Stress Testing Data'!K229-1</f>
        <v>-9.9882355015782354E-3</v>
      </c>
      <c r="I236">
        <f>'Stress Testing Data'!L230/'Stress Testing Data'!L229-1</f>
        <v>-1.6140117421759137E-2</v>
      </c>
      <c r="J236">
        <f>'Stress Testing Data'!M230/'Stress Testing Data'!M229-1</f>
        <v>-4.0211977461964588E-2</v>
      </c>
      <c r="K236">
        <f>'Stress Testing Data'!N230/'Stress Testing Data'!N229-1</f>
        <v>-1.8674209235481909E-2</v>
      </c>
      <c r="L236">
        <f>'Stress Testing Data'!O230/'Stress Testing Data'!O229-1</f>
        <v>-3.0846765507584251E-2</v>
      </c>
      <c r="M236">
        <f>'Stress Testing Data'!P230/'Stress Testing Data'!P229-1</f>
        <v>-2.0038784744667137E-2</v>
      </c>
      <c r="N236">
        <f>'Stress Testing Data'!Q230/'Stress Testing Data'!Q229-1</f>
        <v>0</v>
      </c>
      <c r="O236">
        <f>'Stress Testing Data'!R230/'Stress Testing Data'!R229-1</f>
        <v>0</v>
      </c>
      <c r="P236">
        <f>'Stress Testing Data'!S230/'Stress Testing Data'!S229-1</f>
        <v>2.7049481025676059E-4</v>
      </c>
      <c r="Q236">
        <f>'Stress Testing Data'!T230/'Stress Testing Data'!T229-1</f>
        <v>2.4428507514446807E-3</v>
      </c>
      <c r="R236">
        <f>'Stress Testing Data'!U230/'Stress Testing Data'!U229-1</f>
        <v>4.5399590781365351E-3</v>
      </c>
      <c r="S236">
        <f>'Stress Testing Data'!V230/'Stress Testing Data'!V229-1</f>
        <v>3.3317322256851689E-3</v>
      </c>
      <c r="T236" s="29">
        <v>39398</v>
      </c>
      <c r="X236">
        <f>'Stress Testing Data'!H231/'Stress Testing Data'!H229-1</f>
        <v>2.7775162316665547E-3</v>
      </c>
      <c r="Y236">
        <f>'Stress Testing Data'!I231/'Stress Testing Data'!I229-1</f>
        <v>-5.1097236298586202E-3</v>
      </c>
      <c r="Z236">
        <f>'Stress Testing Data'!J231/'Stress Testing Data'!J229-1</f>
        <v>-1.0424655708518249E-2</v>
      </c>
      <c r="AA236">
        <f>'Stress Testing Data'!K231/'Stress Testing Data'!K229-1</f>
        <v>1.8814128482430137E-2</v>
      </c>
      <c r="AB236">
        <f>'Stress Testing Data'!L231/'Stress Testing Data'!L229-1</f>
        <v>-2.394308147755031E-2</v>
      </c>
      <c r="AC236">
        <f>'Stress Testing Data'!M231/'Stress Testing Data'!M229-1</f>
        <v>-3.4539512226871683E-2</v>
      </c>
      <c r="AD236">
        <f>'Stress Testing Data'!N231/'Stress Testing Data'!N229-1</f>
        <v>-4.4687689859232771E-2</v>
      </c>
      <c r="AE236">
        <f>'Stress Testing Data'!O231/'Stress Testing Data'!O229-1</f>
        <v>-4.0225660674203301E-2</v>
      </c>
      <c r="AF236">
        <f>'Stress Testing Data'!P231/'Stress Testing Data'!P229-1</f>
        <v>-3.1027795733678087E-2</v>
      </c>
      <c r="AG236">
        <f>'Stress Testing Data'!Q231/'Stress Testing Data'!Q229-1</f>
        <v>1.1627883118587201E-2</v>
      </c>
      <c r="AH236">
        <f>'Stress Testing Data'!R231/'Stress Testing Data'!R229-1</f>
        <v>3.7509531283321795E-3</v>
      </c>
      <c r="AI236">
        <f>'Stress Testing Data'!S231/'Stress Testing Data'!S229-1</f>
        <v>1.8430163369156372E-3</v>
      </c>
      <c r="AJ236">
        <f>'Stress Testing Data'!T231/'Stress Testing Data'!T229-1</f>
        <v>6.2181559224756544E-3</v>
      </c>
      <c r="AK236">
        <f>'Stress Testing Data'!U231/'Stress Testing Data'!U229-1</f>
        <v>8.9473268525879224E-3</v>
      </c>
      <c r="AL236">
        <f>'Stress Testing Data'!V231/'Stress Testing Data'!V229-1</f>
        <v>1.9038080791511369E-3</v>
      </c>
      <c r="AM236" s="29">
        <v>39399</v>
      </c>
      <c r="AQ236">
        <f>'Stress Testing Data'!H234/'Stress Testing Data'!H229-1</f>
        <v>2.5552652681135601E-3</v>
      </c>
      <c r="AR236">
        <f>'Stress Testing Data'!I234/'Stress Testing Data'!I229-1</f>
        <v>-1.0900852032100783E-3</v>
      </c>
      <c r="AS236">
        <f>'Stress Testing Data'!J234/'Stress Testing Data'!J229-1</f>
        <v>-1.8888674422642748E-2</v>
      </c>
      <c r="AT236">
        <f>'Stress Testing Data'!K234/'Stress Testing Data'!K229-1</f>
        <v>3.4670421901281667E-3</v>
      </c>
      <c r="AU236">
        <f>'Stress Testing Data'!L234/'Stress Testing Data'!L229-1</f>
        <v>-2.677102756959715E-2</v>
      </c>
      <c r="AV236">
        <f>'Stress Testing Data'!M234/'Stress Testing Data'!M229-1</f>
        <v>-4.0582167670948466E-2</v>
      </c>
      <c r="AW236">
        <f>'Stress Testing Data'!N234/'Stress Testing Data'!N229-1</f>
        <v>-1.9470305647225961E-2</v>
      </c>
      <c r="AX236">
        <f>'Stress Testing Data'!O234/'Stress Testing Data'!O229-1</f>
        <v>-5.1761463932009422E-2</v>
      </c>
      <c r="AY236">
        <f>'Stress Testing Data'!P234/'Stress Testing Data'!P229-1</f>
        <v>-1.7779892155179389E-2</v>
      </c>
      <c r="AZ236">
        <f>'Stress Testing Data'!Q234/'Stress Testing Data'!Q229-1</f>
        <v>-5.3260447584302373E-4</v>
      </c>
      <c r="BA236">
        <f>'Stress Testing Data'!R234/'Stress Testing Data'!R229-1</f>
        <v>-1.706205191461807E-2</v>
      </c>
      <c r="BB236">
        <f>'Stress Testing Data'!S234/'Stress Testing Data'!S229-1</f>
        <v>2.6333930961872642E-3</v>
      </c>
      <c r="BC236">
        <f>'Stress Testing Data'!T234/'Stress Testing Data'!T229-1</f>
        <v>7.9947265175159821E-3</v>
      </c>
      <c r="BD236">
        <f>'Stress Testing Data'!U234/'Stress Testing Data'!U229-1</f>
        <v>-5.6428888451387493E-3</v>
      </c>
      <c r="BE236">
        <f>'Stress Testing Data'!V234/'Stress Testing Data'!V229-1</f>
        <v>-1.3802994401146518E-2</v>
      </c>
      <c r="BF236" s="29">
        <v>39402</v>
      </c>
    </row>
    <row r="237" spans="5:58" x14ac:dyDescent="0.25">
      <c r="E237">
        <f>'Stress Testing Data'!H231/'Stress Testing Data'!H230-1</f>
        <v>-6.4941428674526458E-3</v>
      </c>
      <c r="F237">
        <f>'Stress Testing Data'!I231/'Stress Testing Data'!I230-1</f>
        <v>4.8857598136227143E-3</v>
      </c>
      <c r="G237">
        <f>'Stress Testing Data'!J231/'Stress Testing Data'!J230-1</f>
        <v>4.5143406437868627E-3</v>
      </c>
      <c r="H237">
        <f>'Stress Testing Data'!K231/'Stress Testing Data'!K230-1</f>
        <v>2.9092951232353004E-2</v>
      </c>
      <c r="I237">
        <f>'Stress Testing Data'!L231/'Stress Testing Data'!L230-1</f>
        <v>-7.9309708566865922E-3</v>
      </c>
      <c r="J237">
        <f>'Stress Testing Data'!M231/'Stress Testing Data'!M230-1</f>
        <v>5.9101229666242983E-3</v>
      </c>
      <c r="K237">
        <f>'Stress Testing Data'!N231/'Stress Testing Data'!N230-1</f>
        <v>-2.6508506011530208E-2</v>
      </c>
      <c r="L237">
        <f>'Stress Testing Data'!O231/'Stress Testing Data'!O230-1</f>
        <v>-9.6774120261087226E-3</v>
      </c>
      <c r="M237">
        <f>'Stress Testing Data'!P231/'Stress Testing Data'!P230-1</f>
        <v>-1.1213720316622711E-2</v>
      </c>
      <c r="N237">
        <f>'Stress Testing Data'!Q231/'Stress Testing Data'!Q230-1</f>
        <v>1.1627883118587201E-2</v>
      </c>
      <c r="O237">
        <f>'Stress Testing Data'!R231/'Stress Testing Data'!R230-1</f>
        <v>3.7509531283321795E-3</v>
      </c>
      <c r="P237">
        <f>'Stress Testing Data'!S231/'Stress Testing Data'!S230-1</f>
        <v>1.5720962827729945E-3</v>
      </c>
      <c r="Q237">
        <f>'Stress Testing Data'!T231/'Stress Testing Data'!T230-1</f>
        <v>3.7661051382638089E-3</v>
      </c>
      <c r="R237">
        <f>'Stress Testing Data'!U231/'Stress Testing Data'!U230-1</f>
        <v>4.3874489358253221E-3</v>
      </c>
      <c r="S237">
        <f>'Stress Testing Data'!V231/'Stress Testing Data'!V230-1</f>
        <v>-1.4231824835905238E-3</v>
      </c>
      <c r="T237" s="29">
        <v>39399</v>
      </c>
      <c r="X237">
        <f>'Stress Testing Data'!H232/'Stress Testing Data'!H230-1</f>
        <v>-1.4309256926538949E-2</v>
      </c>
      <c r="Y237">
        <f>'Stress Testing Data'!I232/'Stress Testing Data'!I230-1</f>
        <v>8.1888710924442609E-3</v>
      </c>
      <c r="Z237">
        <f>'Stress Testing Data'!J232/'Stress Testing Data'!J230-1</f>
        <v>-2.2815318135620544E-3</v>
      </c>
      <c r="AA237">
        <f>'Stress Testing Data'!K232/'Stress Testing Data'!K230-1</f>
        <v>2.1817911013139124E-2</v>
      </c>
      <c r="AB237">
        <f>'Stress Testing Data'!L232/'Stress Testing Data'!L230-1</f>
        <v>5.6749585391659974E-3</v>
      </c>
      <c r="AC237">
        <f>'Stress Testing Data'!M232/'Stress Testing Data'!M230-1</f>
        <v>5.4824347984452793E-2</v>
      </c>
      <c r="AD237">
        <f>'Stress Testing Data'!N232/'Stress Testing Data'!N230-1</f>
        <v>-7.4944079302790012E-3</v>
      </c>
      <c r="AE237">
        <f>'Stress Testing Data'!O232/'Stress Testing Data'!O230-1</f>
        <v>1.0049626006359835E-2</v>
      </c>
      <c r="AF237">
        <f>'Stress Testing Data'!P232/'Stress Testing Data'!P230-1</f>
        <v>1.055408970976246E-2</v>
      </c>
      <c r="AG237">
        <f>'Stress Testing Data'!Q232/'Stress Testing Data'!Q230-1</f>
        <v>1.4930527620757861E-2</v>
      </c>
      <c r="AH237">
        <f>'Stress Testing Data'!R232/'Stress Testing Data'!R230-1</f>
        <v>1.8405732731308078E-3</v>
      </c>
      <c r="AI237">
        <f>'Stress Testing Data'!S232/'Stress Testing Data'!S230-1</f>
        <v>5.4291131762664868E-3</v>
      </c>
      <c r="AJ237">
        <f>'Stress Testing Data'!T232/'Stress Testing Data'!T230-1</f>
        <v>7.9752441862626089E-3</v>
      </c>
      <c r="AK237">
        <f>'Stress Testing Data'!U232/'Stress Testing Data'!U230-1</f>
        <v>-3.1734488521348858E-3</v>
      </c>
      <c r="AL237">
        <f>'Stress Testing Data'!V232/'Stress Testing Data'!V230-1</f>
        <v>-3.7950628081401261E-3</v>
      </c>
      <c r="AM237" s="29">
        <v>39400</v>
      </c>
      <c r="AQ237">
        <f>'Stress Testing Data'!H235/'Stress Testing Data'!H230-1</f>
        <v>2.3115458171774073E-3</v>
      </c>
      <c r="AR237">
        <f>'Stress Testing Data'!I235/'Stress Testing Data'!I230-1</f>
        <v>9.1522580407004117E-3</v>
      </c>
      <c r="AS237">
        <f>'Stress Testing Data'!J235/'Stress Testing Data'!J230-1</f>
        <v>-5.4367211121895131E-3</v>
      </c>
      <c r="AT237">
        <f>'Stress Testing Data'!K235/'Stress Testing Data'!K230-1</f>
        <v>-4.1065286893383623E-3</v>
      </c>
      <c r="AU237">
        <f>'Stress Testing Data'!L235/'Stress Testing Data'!L230-1</f>
        <v>-1.1697097763697317E-2</v>
      </c>
      <c r="AV237">
        <f>'Stress Testing Data'!M235/'Stress Testing Data'!M230-1</f>
        <v>-5.4394149465202268E-3</v>
      </c>
      <c r="AW237">
        <f>'Stress Testing Data'!N235/'Stress Testing Data'!N230-1</f>
        <v>8.9237036380769297E-3</v>
      </c>
      <c r="AX237">
        <f>'Stress Testing Data'!O235/'Stress Testing Data'!O230-1</f>
        <v>-3.4057011216401367E-2</v>
      </c>
      <c r="AY237">
        <f>'Stress Testing Data'!P235/'Stress Testing Data'!P230-1</f>
        <v>-1.4932677739528666E-3</v>
      </c>
      <c r="AZ237">
        <f>'Stress Testing Data'!Q235/'Stress Testing Data'!Q230-1</f>
        <v>1.3978167752051185E-3</v>
      </c>
      <c r="BA237">
        <f>'Stress Testing Data'!R235/'Stress Testing Data'!R230-1</f>
        <v>-2.5608467921957812E-2</v>
      </c>
      <c r="BB237">
        <f>'Stress Testing Data'!S235/'Stress Testing Data'!S230-1</f>
        <v>7.756026694405449E-4</v>
      </c>
      <c r="BC237">
        <f>'Stress Testing Data'!T235/'Stress Testing Data'!T230-1</f>
        <v>-3.7659995030921989E-3</v>
      </c>
      <c r="BD237">
        <f>'Stress Testing Data'!U235/'Stress Testing Data'!U230-1</f>
        <v>-9.7081594143769712E-3</v>
      </c>
      <c r="BE237">
        <f>'Stress Testing Data'!V235/'Stress Testing Data'!V230-1</f>
        <v>-2.1821588526447444E-2</v>
      </c>
      <c r="BF237" s="29">
        <v>39405</v>
      </c>
    </row>
    <row r="238" spans="5:58" x14ac:dyDescent="0.25">
      <c r="E238">
        <f>'Stress Testing Data'!H232/'Stress Testing Data'!H231-1</f>
        <v>-7.8661982745047432E-3</v>
      </c>
      <c r="F238">
        <f>'Stress Testing Data'!I232/'Stress Testing Data'!I231-1</f>
        <v>3.2870515345289064E-3</v>
      </c>
      <c r="G238">
        <f>'Stress Testing Data'!J232/'Stress Testing Data'!J231-1</f>
        <v>-6.7653314466306069E-3</v>
      </c>
      <c r="H238">
        <f>'Stress Testing Data'!K232/'Stress Testing Data'!K231-1</f>
        <v>-7.0693713434748506E-3</v>
      </c>
      <c r="I238">
        <f>'Stress Testing Data'!L232/'Stress Testing Data'!L231-1</f>
        <v>1.3714700284114034E-2</v>
      </c>
      <c r="J238">
        <f>'Stress Testing Data'!M232/'Stress Testing Data'!M231-1</f>
        <v>4.8626834446770628E-2</v>
      </c>
      <c r="K238">
        <f>'Stress Testing Data'!N232/'Stress Testing Data'!N231-1</f>
        <v>1.9531858468890162E-2</v>
      </c>
      <c r="L238">
        <f>'Stress Testing Data'!O232/'Stress Testing Data'!O231-1</f>
        <v>1.9919810243678615E-2</v>
      </c>
      <c r="M238">
        <f>'Stress Testing Data'!P232/'Stress Testing Data'!P231-1</f>
        <v>2.2014676450967219E-2</v>
      </c>
      <c r="N238">
        <f>'Stress Testing Data'!Q232/'Stress Testing Data'!Q231-1</f>
        <v>3.2646831481055738E-3</v>
      </c>
      <c r="O238">
        <f>'Stress Testing Data'!R232/'Stress Testing Data'!R231-1</f>
        <v>-1.9032408878389973E-3</v>
      </c>
      <c r="P238">
        <f>'Stress Testing Data'!S232/'Stress Testing Data'!S231-1</f>
        <v>3.8509628091760728E-3</v>
      </c>
      <c r="Q238">
        <f>'Stress Testing Data'!T232/'Stress Testing Data'!T231-1</f>
        <v>4.1933464643331142E-3</v>
      </c>
      <c r="R238">
        <f>'Stress Testing Data'!U232/'Stress Testing Data'!U231-1</f>
        <v>-7.5278696443001891E-3</v>
      </c>
      <c r="S238">
        <f>'Stress Testing Data'!V232/'Stress Testing Data'!V231-1</f>
        <v>-2.3752607540488135E-3</v>
      </c>
      <c r="T238" s="29">
        <v>39400</v>
      </c>
      <c r="X238">
        <f>'Stress Testing Data'!H233/'Stress Testing Data'!H231-1</f>
        <v>4.3208578485645077E-3</v>
      </c>
      <c r="Y238">
        <f>'Stress Testing Data'!I233/'Stress Testing Data'!I231-1</f>
        <v>6.8482281138337875E-4</v>
      </c>
      <c r="Z238">
        <f>'Stress Testing Data'!J233/'Stress Testing Data'!J231-1</f>
        <v>-1.2805637250073221E-2</v>
      </c>
      <c r="AA238">
        <f>'Stress Testing Data'!K233/'Stress Testing Data'!K231-1</f>
        <v>-2.0188395684346272E-2</v>
      </c>
      <c r="AB238">
        <f>'Stress Testing Data'!L233/'Stress Testing Data'!L231-1</f>
        <v>1.3004665229539913E-2</v>
      </c>
      <c r="AC238">
        <f>'Stress Testing Data'!M233/'Stress Testing Data'!M231-1</f>
        <v>3.4071664520563205E-2</v>
      </c>
      <c r="AD238">
        <f>'Stress Testing Data'!N233/'Stress Testing Data'!N231-1</f>
        <v>9.6904975412719363E-3</v>
      </c>
      <c r="AE238">
        <f>'Stress Testing Data'!O233/'Stress Testing Data'!O231-1</f>
        <v>-1.4775351071065201E-2</v>
      </c>
      <c r="AF238">
        <f>'Stress Testing Data'!P233/'Stress Testing Data'!P231-1</f>
        <v>4.9846056224978064E-4</v>
      </c>
      <c r="AG238">
        <f>'Stress Testing Data'!Q233/'Stress Testing Data'!Q231-1</f>
        <v>-1.4646720249329892E-2</v>
      </c>
      <c r="AH238">
        <f>'Stress Testing Data'!R233/'Stress Testing Data'!R231-1</f>
        <v>-1.9132524144687912E-2</v>
      </c>
      <c r="AI238">
        <f>'Stress Testing Data'!S233/'Stress Testing Data'!S231-1</f>
        <v>1.8480534128837434E-3</v>
      </c>
      <c r="AJ238">
        <f>'Stress Testing Data'!T233/'Stress Testing Data'!T231-1</f>
        <v>2.4276493560015933E-3</v>
      </c>
      <c r="AK238">
        <f>'Stress Testing Data'!U233/'Stress Testing Data'!U231-1</f>
        <v>-1.5251275767708572E-2</v>
      </c>
      <c r="AL238">
        <f>'Stress Testing Data'!V233/'Stress Testing Data'!V231-1</f>
        <v>-1.1876484991023228E-2</v>
      </c>
      <c r="AM238" s="29">
        <v>39401</v>
      </c>
      <c r="AQ238">
        <f>'Stress Testing Data'!H236/'Stress Testing Data'!H231-1</f>
        <v>9.9711151746555426E-3</v>
      </c>
      <c r="AR238">
        <f>'Stress Testing Data'!I236/'Stress Testing Data'!I231-1</f>
        <v>1.6229541438923079E-2</v>
      </c>
      <c r="AS238">
        <f>'Stress Testing Data'!J236/'Stress Testing Data'!J231-1</f>
        <v>-1.643030462022077E-3</v>
      </c>
      <c r="AT238">
        <f>'Stress Testing Data'!K236/'Stress Testing Data'!K231-1</f>
        <v>-2.7919446536575965E-2</v>
      </c>
      <c r="AU238">
        <f>'Stress Testing Data'!L236/'Stress Testing Data'!L231-1</f>
        <v>7.9702352593196135E-3</v>
      </c>
      <c r="AV238">
        <f>'Stress Testing Data'!M236/'Stress Testing Data'!M231-1</f>
        <v>-6.6827429001670158E-4</v>
      </c>
      <c r="AW238">
        <f>'Stress Testing Data'!N236/'Stress Testing Data'!N231-1</f>
        <v>6.7365542893385255E-2</v>
      </c>
      <c r="AX238">
        <f>'Stress Testing Data'!O236/'Stress Testing Data'!O231-1</f>
        <v>-7.2938847816721442E-3</v>
      </c>
      <c r="AY238">
        <f>'Stress Testing Data'!P236/'Stress Testing Data'!P231-1</f>
        <v>2.033590427472487E-2</v>
      </c>
      <c r="AZ238">
        <f>'Stress Testing Data'!Q236/'Stress Testing Data'!Q231-1</f>
        <v>-1.214720888965648E-2</v>
      </c>
      <c r="BA238">
        <f>'Stress Testing Data'!R236/'Stress Testing Data'!R231-1</f>
        <v>-2.654506610377938E-2</v>
      </c>
      <c r="BB238">
        <f>'Stress Testing Data'!S236/'Stress Testing Data'!S231-1</f>
        <v>3.2432320824515859E-3</v>
      </c>
      <c r="BC238">
        <f>'Stress Testing Data'!T236/'Stress Testing Data'!T231-1</f>
        <v>1.3242202118330937E-3</v>
      </c>
      <c r="BD238">
        <f>'Stress Testing Data'!U236/'Stress Testing Data'!U231-1</f>
        <v>-8.3698238471017206E-3</v>
      </c>
      <c r="BE238">
        <f>'Stress Testing Data'!V236/'Stress Testing Data'!V231-1</f>
        <v>-1.6152026836622757E-2</v>
      </c>
      <c r="BF238" s="29">
        <v>39406</v>
      </c>
    </row>
    <row r="239" spans="5:58" x14ac:dyDescent="0.25">
      <c r="E239">
        <f>'Stress Testing Data'!H233/'Stress Testing Data'!H232-1</f>
        <v>1.2283682001231755E-2</v>
      </c>
      <c r="F239">
        <f>'Stress Testing Data'!I233/'Stress Testing Data'!I232-1</f>
        <v>-2.5937030874317868E-3</v>
      </c>
      <c r="G239">
        <f>'Stress Testing Data'!J233/'Stress Testing Data'!J232-1</f>
        <v>-6.0814488203881911E-3</v>
      </c>
      <c r="H239">
        <f>'Stress Testing Data'!K233/'Stress Testing Data'!K232-1</f>
        <v>-1.3212427900045731E-2</v>
      </c>
      <c r="I239">
        <f>'Stress Testing Data'!L233/'Stress Testing Data'!L232-1</f>
        <v>-7.0042888238197598E-4</v>
      </c>
      <c r="J239">
        <f>'Stress Testing Data'!M233/'Stress Testing Data'!M232-1</f>
        <v>-1.3880218823397183E-2</v>
      </c>
      <c r="K239">
        <f>'Stress Testing Data'!N233/'Stress Testing Data'!N232-1</f>
        <v>-9.6528233481567582E-3</v>
      </c>
      <c r="L239">
        <f>'Stress Testing Data'!O233/'Stress Testing Data'!O232-1</f>
        <v>-3.4017538404763736E-2</v>
      </c>
      <c r="M239">
        <f>'Stress Testing Data'!P233/'Stress Testing Data'!P232-1</f>
        <v>-2.1052746486414864E-2</v>
      </c>
      <c r="N239">
        <f>'Stress Testing Data'!Q233/'Stress Testing Data'!Q232-1</f>
        <v>-1.7853118621929176E-2</v>
      </c>
      <c r="O239">
        <f>'Stress Testing Data'!R233/'Stress Testing Data'!R232-1</f>
        <v>-1.7262137262298083E-2</v>
      </c>
      <c r="P239">
        <f>'Stress Testing Data'!S233/'Stress Testing Data'!S232-1</f>
        <v>-1.9952258557260905E-3</v>
      </c>
      <c r="Q239">
        <f>'Stress Testing Data'!T233/'Stress Testing Data'!T232-1</f>
        <v>-1.7583238472436147E-3</v>
      </c>
      <c r="R239">
        <f>'Stress Testing Data'!U233/'Stress Testing Data'!U232-1</f>
        <v>-7.7819879139984227E-3</v>
      </c>
      <c r="S239">
        <f>'Stress Testing Data'!V233/'Stress Testing Data'!V232-1</f>
        <v>-9.5238458542596938E-3</v>
      </c>
      <c r="T239" s="29">
        <v>39401</v>
      </c>
      <c r="X239">
        <f>'Stress Testing Data'!H234/'Stress Testing Data'!H232-1</f>
        <v>7.7051733279198675E-3</v>
      </c>
      <c r="Y239">
        <f>'Stress Testing Data'!I234/'Stress Testing Data'!I232-1</f>
        <v>7.5076382306149547E-4</v>
      </c>
      <c r="Z239">
        <f>'Stress Testing Data'!J234/'Stress Testing Data'!J232-1</f>
        <v>-1.8000290454487367E-3</v>
      </c>
      <c r="AA239">
        <f>'Stress Testing Data'!K234/'Stress Testing Data'!K232-1</f>
        <v>-8.0512220852493321E-3</v>
      </c>
      <c r="AB239">
        <f>'Stress Testing Data'!L234/'Stress Testing Data'!L232-1</f>
        <v>-1.6387270563727241E-2</v>
      </c>
      <c r="AC239">
        <f>'Stress Testing Data'!M234/'Stress Testing Data'!M232-1</f>
        <v>-5.2340513429868007E-2</v>
      </c>
      <c r="AD239">
        <f>'Stress Testing Data'!N234/'Stress Testing Data'!N232-1</f>
        <v>6.7336266902664477E-3</v>
      </c>
      <c r="AE239">
        <f>'Stress Testing Data'!O234/'Stress Testing Data'!O232-1</f>
        <v>-3.131530238149316E-2</v>
      </c>
      <c r="AF239">
        <f>'Stress Testing Data'!P234/'Stress Testing Data'!P232-1</f>
        <v>-8.1628545457327339E-3</v>
      </c>
      <c r="AG239">
        <f>'Stress Testing Data'!Q234/'Stress Testing Data'!Q232-1</f>
        <v>-1.5235655718081831E-2</v>
      </c>
      <c r="AH239">
        <f>'Stress Testing Data'!R234/'Stress Testing Data'!R232-1</f>
        <v>-1.8867897440000836E-2</v>
      </c>
      <c r="AI239">
        <f>'Stress Testing Data'!S234/'Stress Testing Data'!S232-1</f>
        <v>-3.0502934806916349E-3</v>
      </c>
      <c r="AJ239">
        <f>'Stress Testing Data'!T234/'Stress Testing Data'!T232-1</f>
        <v>-2.4176166904317231E-3</v>
      </c>
      <c r="AK239">
        <f>'Stress Testing Data'!U234/'Stress Testing Data'!U232-1</f>
        <v>-6.9855465654594662E-3</v>
      </c>
      <c r="AL239">
        <f>'Stress Testing Data'!V234/'Stress Testing Data'!V232-1</f>
        <v>-1.3333366030738425E-2</v>
      </c>
      <c r="AM239" s="29">
        <v>39402</v>
      </c>
      <c r="AQ239">
        <f>'Stress Testing Data'!H237/'Stress Testing Data'!H232-1</f>
        <v>2.8029013584309537E-2</v>
      </c>
      <c r="AR239">
        <f>'Stress Testing Data'!I237/'Stress Testing Data'!I232-1</f>
        <v>1.4196978881461986E-2</v>
      </c>
      <c r="AS239">
        <f>'Stress Testing Data'!J237/'Stress Testing Data'!J232-1</f>
        <v>3.2111228293050242E-3</v>
      </c>
      <c r="AT239">
        <f>'Stress Testing Data'!K237/'Stress Testing Data'!K232-1</f>
        <v>-3.659096283877028E-2</v>
      </c>
      <c r="AU239">
        <f>'Stress Testing Data'!L237/'Stress Testing Data'!L232-1</f>
        <v>-1.7811611295877938E-2</v>
      </c>
      <c r="AV239">
        <f>'Stress Testing Data'!M237/'Stress Testing Data'!M232-1</f>
        <v>-8.639992843419686E-2</v>
      </c>
      <c r="AW239">
        <f>'Stress Testing Data'!N237/'Stress Testing Data'!N232-1</f>
        <v>3.9350803019615244E-2</v>
      </c>
      <c r="AX239">
        <f>'Stress Testing Data'!O237/'Stress Testing Data'!O232-1</f>
        <v>-2.0421259709391681E-2</v>
      </c>
      <c r="AY239">
        <f>'Stress Testing Data'!P237/'Stress Testing Data'!P232-1</f>
        <v>7.531387687662594E-4</v>
      </c>
      <c r="AZ239">
        <f>'Stress Testing Data'!Q237/'Stress Testing Data'!Q232-1</f>
        <v>-3.9681269626981708E-2</v>
      </c>
      <c r="BA239">
        <f>'Stress Testing Data'!R237/'Stress Testing Data'!R232-1</f>
        <v>-3.0342808789156184E-2</v>
      </c>
      <c r="BB239">
        <f>'Stress Testing Data'!S237/'Stress Testing Data'!S232-1</f>
        <v>-8.338434296015218E-3</v>
      </c>
      <c r="BC239">
        <f>'Stress Testing Data'!T237/'Stress Testing Data'!T232-1</f>
        <v>-9.2308334002302317E-3</v>
      </c>
      <c r="BD239">
        <f>'Stress Testing Data'!U237/'Stress Testing Data'!U232-1</f>
        <v>-7.1695299282472646E-3</v>
      </c>
      <c r="BE239">
        <f>'Stress Testing Data'!V237/'Stress Testing Data'!V232-1</f>
        <v>-2.0476205008370552E-2</v>
      </c>
      <c r="BF239" s="29">
        <v>39407</v>
      </c>
    </row>
    <row r="240" spans="5:58" x14ac:dyDescent="0.25">
      <c r="E240">
        <f>'Stress Testing Data'!H234/'Stress Testing Data'!H233-1</f>
        <v>-4.5229501914527681E-3</v>
      </c>
      <c r="F240">
        <f>'Stress Testing Data'!I234/'Stress Testing Data'!I233-1</f>
        <v>3.353164022370958E-3</v>
      </c>
      <c r="G240">
        <f>'Stress Testing Data'!J234/'Stress Testing Data'!J233-1</f>
        <v>4.3076163231465792E-3</v>
      </c>
      <c r="H240">
        <f>'Stress Testing Data'!K234/'Stress Testing Data'!K233-1</f>
        <v>5.2303109207314513E-3</v>
      </c>
      <c r="I240">
        <f>'Stress Testing Data'!L234/'Stress Testing Data'!L233-1</f>
        <v>-1.5697836899700834E-2</v>
      </c>
      <c r="J240">
        <f>'Stress Testing Data'!M234/'Stress Testing Data'!M233-1</f>
        <v>-3.9001645987246536E-2</v>
      </c>
      <c r="K240">
        <f>'Stress Testing Data'!N234/'Stress Testing Data'!N233-1</f>
        <v>1.6546167268151724E-2</v>
      </c>
      <c r="L240">
        <f>'Stress Testing Data'!O234/'Stress Testing Data'!O233-1</f>
        <v>2.7973965684719992E-3</v>
      </c>
      <c r="M240">
        <f>'Stress Testing Data'!P234/'Stress Testing Data'!P233-1</f>
        <v>1.3167095463436196E-2</v>
      </c>
      <c r="N240">
        <f>'Stress Testing Data'!Q234/'Stress Testing Data'!Q233-1</f>
        <v>2.665042218710445E-3</v>
      </c>
      <c r="O240">
        <f>'Stress Testing Data'!R234/'Stress Testing Data'!R233-1</f>
        <v>-1.6339659217254887E-3</v>
      </c>
      <c r="P240">
        <f>'Stress Testing Data'!S234/'Stress Testing Data'!S233-1</f>
        <v>-1.0571769317138102E-3</v>
      </c>
      <c r="Q240">
        <f>'Stress Testing Data'!T234/'Stress Testing Data'!T233-1</f>
        <v>-6.6045413544446596E-4</v>
      </c>
      <c r="R240">
        <f>'Stress Testing Data'!U234/'Stress Testing Data'!U233-1</f>
        <v>8.026878557310102E-4</v>
      </c>
      <c r="S240">
        <f>'Stress Testing Data'!V234/'Stress Testing Data'!V233-1</f>
        <v>-3.8461503192516178E-3</v>
      </c>
      <c r="T240" s="29">
        <v>39402</v>
      </c>
      <c r="X240">
        <f>'Stress Testing Data'!H235/'Stress Testing Data'!H233-1</f>
        <v>4.5228474531693319E-3</v>
      </c>
      <c r="Y240">
        <f>'Stress Testing Data'!I235/'Stress Testing Data'!I233-1</f>
        <v>3.5584947406539502E-3</v>
      </c>
      <c r="Z240">
        <f>'Stress Testing Data'!J235/'Stress Testing Data'!J233-1</f>
        <v>2.9369050331071733E-3</v>
      </c>
      <c r="AA240">
        <f>'Stress Testing Data'!K235/'Stress Testing Data'!K233-1</f>
        <v>-1.2321265604520848E-2</v>
      </c>
      <c r="AB240">
        <f>'Stress Testing Data'!L235/'Stress Testing Data'!L233-1</f>
        <v>-1.6585214797391612E-2</v>
      </c>
      <c r="AC240">
        <f>'Stress Testing Data'!M235/'Stress Testing Data'!M233-1</f>
        <v>-4.3860131681624503E-2</v>
      </c>
      <c r="AD240">
        <f>'Stress Testing Data'!N235/'Stress Testing Data'!N233-1</f>
        <v>2.645022742006975E-2</v>
      </c>
      <c r="AE240">
        <f>'Stress Testing Data'!O235/'Stress Testing Data'!O233-1</f>
        <v>-9.9900921819049415E-3</v>
      </c>
      <c r="AF240">
        <f>'Stress Testing Data'!P235/'Stress Testing Data'!P233-1</f>
        <v>9.3275811702964173E-3</v>
      </c>
      <c r="AG240">
        <f>'Stress Testing Data'!Q235/'Stress Testing Data'!Q233-1</f>
        <v>4.6016395643067032E-3</v>
      </c>
      <c r="AH240">
        <f>'Stress Testing Data'!R235/'Stress Testing Data'!R233-1</f>
        <v>-1.031452553533152E-2</v>
      </c>
      <c r="AI240">
        <f>'Stress Testing Data'!S235/'Stress Testing Data'!S233-1</f>
        <v>-2.638420884281123E-3</v>
      </c>
      <c r="AJ240">
        <f>'Stress Testing Data'!T235/'Stress Testing Data'!T233-1</f>
        <v>-9.9074419354676646E-3</v>
      </c>
      <c r="AK240">
        <f>'Stress Testing Data'!U235/'Stress Testing Data'!U233-1</f>
        <v>1.2360930238708434E-3</v>
      </c>
      <c r="AL240">
        <f>'Stress Testing Data'!V235/'Stress Testing Data'!V233-1</f>
        <v>-8.6537694437235357E-3</v>
      </c>
      <c r="AM240" s="29">
        <v>39405</v>
      </c>
      <c r="AQ240">
        <f>'Stress Testing Data'!H238/'Stress Testing Data'!H233-1</f>
        <v>1.7208970695959502E-2</v>
      </c>
      <c r="AR240">
        <f>'Stress Testing Data'!I238/'Stress Testing Data'!I233-1</f>
        <v>1.621843468488593E-2</v>
      </c>
      <c r="AS240">
        <f>'Stress Testing Data'!J238/'Stress Testing Data'!J233-1</f>
        <v>9.0556808718027515E-3</v>
      </c>
      <c r="AT240">
        <f>'Stress Testing Data'!K238/'Stress Testing Data'!K233-1</f>
        <v>-2.3691557939844454E-2</v>
      </c>
      <c r="AU240">
        <f>'Stress Testing Data'!L238/'Stress Testing Data'!L233-1</f>
        <v>-1.1918601937824236E-2</v>
      </c>
      <c r="AV240">
        <f>'Stress Testing Data'!M238/'Stress Testing Data'!M233-1</f>
        <v>-9.4943723422304616E-2</v>
      </c>
      <c r="AW240">
        <f>'Stress Testing Data'!N238/'Stress Testing Data'!N233-1</f>
        <v>4.926896611776943E-2</v>
      </c>
      <c r="AX240">
        <f>'Stress Testing Data'!O238/'Stress Testing Data'!O233-1</f>
        <v>2.1266454332254492E-2</v>
      </c>
      <c r="AY240">
        <f>'Stress Testing Data'!P238/'Stress Testing Data'!P233-1</f>
        <v>2.2274831638698256E-2</v>
      </c>
      <c r="AZ240">
        <f>'Stress Testing Data'!Q238/'Stress Testing Data'!Q233-1</f>
        <v>-2.2224935413351798E-2</v>
      </c>
      <c r="BA240">
        <f>'Stress Testing Data'!R238/'Stress Testing Data'!R233-1</f>
        <v>-1.331043813700028E-2</v>
      </c>
      <c r="BB240">
        <f>'Stress Testing Data'!S238/'Stress Testing Data'!S233-1</f>
        <v>-4.2089395487009407E-3</v>
      </c>
      <c r="BC240">
        <f>'Stress Testing Data'!T238/'Stress Testing Data'!T233-1</f>
        <v>-1.0127698297915932E-2</v>
      </c>
      <c r="BD240">
        <f>'Stress Testing Data'!U238/'Stress Testing Data'!U233-1</f>
        <v>-2.8289912938859185E-3</v>
      </c>
      <c r="BE240">
        <f>'Stress Testing Data'!V238/'Stress Testing Data'!V233-1</f>
        <v>-1.8749971343919758E-2</v>
      </c>
      <c r="BF240" s="29">
        <v>39408</v>
      </c>
    </row>
    <row r="241" spans="5:58" x14ac:dyDescent="0.25">
      <c r="E241">
        <f>'Stress Testing Data'!H235/'Stress Testing Data'!H234-1</f>
        <v>9.0868972281801241E-3</v>
      </c>
      <c r="F241">
        <f>'Stress Testing Data'!I235/'Stress Testing Data'!I234-1</f>
        <v>2.0464451166923858E-4</v>
      </c>
      <c r="G241">
        <f>'Stress Testing Data'!J235/'Stress Testing Data'!J234-1</f>
        <v>-1.3648321169341671E-3</v>
      </c>
      <c r="H241">
        <f>'Stress Testing Data'!K235/'Stress Testing Data'!K234-1</f>
        <v>-1.7460253968243356E-2</v>
      </c>
      <c r="I241">
        <f>'Stress Testing Data'!L235/'Stress Testing Data'!L234-1</f>
        <v>-9.0152996809000907E-4</v>
      </c>
      <c r="J241">
        <f>'Stress Testing Data'!M235/'Stress Testing Data'!M234-1</f>
        <v>-5.0556649489469363E-3</v>
      </c>
      <c r="K241">
        <f>'Stress Testing Data'!N235/'Stress Testing Data'!N234-1</f>
        <v>9.7428532720102989E-3</v>
      </c>
      <c r="L241">
        <f>'Stress Testing Data'!O235/'Stress Testing Data'!O234-1</f>
        <v>-1.2751816861646392E-2</v>
      </c>
      <c r="M241">
        <f>'Stress Testing Data'!P235/'Stress Testing Data'!P234-1</f>
        <v>-3.7896160567507664E-3</v>
      </c>
      <c r="N241">
        <f>'Stress Testing Data'!Q235/'Stress Testing Data'!Q234-1</f>
        <v>1.9314499499363258E-3</v>
      </c>
      <c r="O241">
        <f>'Stress Testing Data'!R235/'Stress Testing Data'!R234-1</f>
        <v>-8.6947665658720918E-3</v>
      </c>
      <c r="P241">
        <f>'Stress Testing Data'!S235/'Stress Testing Data'!S234-1</f>
        <v>-1.5829173763023396E-3</v>
      </c>
      <c r="Q241">
        <f>'Stress Testing Data'!T235/'Stress Testing Data'!T234-1</f>
        <v>-9.2530990475547803E-3</v>
      </c>
      <c r="R241">
        <f>'Stress Testing Data'!U235/'Stress Testing Data'!U234-1</f>
        <v>4.3305755809708302E-4</v>
      </c>
      <c r="S241">
        <f>'Stress Testing Data'!V235/'Stress Testing Data'!V234-1</f>
        <v>-4.8261813433865264E-3</v>
      </c>
      <c r="T241" s="29">
        <v>39405</v>
      </c>
      <c r="X241">
        <f>'Stress Testing Data'!H236/'Stress Testing Data'!H234-1</f>
        <v>1.0195010117193481E-2</v>
      </c>
      <c r="Y241">
        <f>'Stress Testing Data'!I236/'Stress Testing Data'!I234-1</f>
        <v>1.2140208402425579E-2</v>
      </c>
      <c r="Z241">
        <f>'Stress Testing Data'!J236/'Stress Testing Data'!J234-1</f>
        <v>6.9697659182188509E-3</v>
      </c>
      <c r="AA241">
        <f>'Stress Testing Data'!K236/'Stress Testing Data'!K234-1</f>
        <v>-1.3052387121738396E-2</v>
      </c>
      <c r="AB241">
        <f>'Stress Testing Data'!L236/'Stress Testing Data'!L234-1</f>
        <v>1.0899130276267988E-2</v>
      </c>
      <c r="AC241">
        <f>'Stress Testing Data'!M236/'Stress Testing Data'!M234-1</f>
        <v>5.625768919646168E-3</v>
      </c>
      <c r="AD241">
        <f>'Stress Testing Data'!N236/'Stress Testing Data'!N234-1</f>
        <v>3.9914903565662962E-2</v>
      </c>
      <c r="AE241">
        <f>'Stress Testing Data'!O236/'Stress Testing Data'!O234-1</f>
        <v>4.7828891548371555E-3</v>
      </c>
      <c r="AF241">
        <f>'Stress Testing Data'!P236/'Stress Testing Data'!P234-1</f>
        <v>6.5739057475602269E-3</v>
      </c>
      <c r="AG241">
        <f>'Stress Testing Data'!Q236/'Stress Testing Data'!Q234-1</f>
        <v>-1.2803581285936172E-4</v>
      </c>
      <c r="AH241">
        <f>'Stress Testing Data'!R236/'Stress Testing Data'!R234-1</f>
        <v>-5.9328570749883625E-3</v>
      </c>
      <c r="AI241">
        <f>'Stress Testing Data'!S236/'Stress Testing Data'!S234-1</f>
        <v>2.4523745865867586E-3</v>
      </c>
      <c r="AJ241">
        <f>'Stress Testing Data'!T236/'Stress Testing Data'!T234-1</f>
        <v>-4.4059374892646552E-4</v>
      </c>
      <c r="AK241">
        <f>'Stress Testing Data'!U236/'Stress Testing Data'!U234-1</f>
        <v>6.180379495480004E-3</v>
      </c>
      <c r="AL241">
        <f>'Stress Testing Data'!V236/'Stress Testing Data'!V234-1</f>
        <v>-4.8263654504032694E-4</v>
      </c>
      <c r="AM241" s="29">
        <v>39406</v>
      </c>
      <c r="AQ241">
        <f>'Stress Testing Data'!H239/'Stress Testing Data'!H234-1</f>
        <v>2.3825407562001022E-2</v>
      </c>
      <c r="AR241">
        <f>'Stress Testing Data'!I239/'Stress Testing Data'!I234-1</f>
        <v>1.2003860032910652E-2</v>
      </c>
      <c r="AS241">
        <f>'Stress Testing Data'!J239/'Stress Testing Data'!J234-1</f>
        <v>4.3865204555157966E-3</v>
      </c>
      <c r="AT241">
        <f>'Stress Testing Data'!K239/'Stress Testing Data'!K234-1</f>
        <v>-1.2366863994454191E-2</v>
      </c>
      <c r="AU241">
        <f>'Stress Testing Data'!L239/'Stress Testing Data'!L234-1</f>
        <v>3.8395069152068473E-3</v>
      </c>
      <c r="AV241">
        <f>'Stress Testing Data'!M239/'Stress Testing Data'!M234-1</f>
        <v>-3.8257100102785269E-2</v>
      </c>
      <c r="AW241">
        <f>'Stress Testing Data'!N239/'Stress Testing Data'!N234-1</f>
        <v>4.2640601717202298E-2</v>
      </c>
      <c r="AX241">
        <f>'Stress Testing Data'!O239/'Stress Testing Data'!O234-1</f>
        <v>3.3411492401666187E-2</v>
      </c>
      <c r="AY241">
        <f>'Stress Testing Data'!P239/'Stress Testing Data'!P234-1</f>
        <v>2.8385647821336235E-2</v>
      </c>
      <c r="AZ241">
        <f>'Stress Testing Data'!Q239/'Stress Testing Data'!Q234-1</f>
        <v>-2.1855010948952813E-2</v>
      </c>
      <c r="BA241">
        <f>'Stress Testing Data'!R239/'Stress Testing Data'!R234-1</f>
        <v>-2.3220155071579707E-2</v>
      </c>
      <c r="BB241">
        <f>'Stress Testing Data'!S239/'Stress Testing Data'!S234-1</f>
        <v>1.0653482355071908E-3</v>
      </c>
      <c r="BC241">
        <f>'Stress Testing Data'!T239/'Stress Testing Data'!T234-1</f>
        <v>-5.2875452005168855E-3</v>
      </c>
      <c r="BD241">
        <f>'Stress Testing Data'!U239/'Stress Testing Data'!U234-1</f>
        <v>1.409645698644546E-3</v>
      </c>
      <c r="BE241">
        <f>'Stress Testing Data'!V239/'Stress Testing Data'!V234-1</f>
        <v>-6.7567275235479451E-3</v>
      </c>
      <c r="BF241" s="29">
        <v>39409</v>
      </c>
    </row>
    <row r="242" spans="5:58" x14ac:dyDescent="0.25">
      <c r="E242">
        <f>'Stress Testing Data'!H236/'Stress Testing Data'!H235-1</f>
        <v>1.0981342558875617E-3</v>
      </c>
      <c r="F242">
        <f>'Stress Testing Data'!I236/'Stress Testing Data'!I235-1</f>
        <v>1.1933121842864214E-2</v>
      </c>
      <c r="G242">
        <f>'Stress Testing Data'!J236/'Stress Testing Data'!J235-1</f>
        <v>8.3459889088635109E-3</v>
      </c>
      <c r="H242">
        <f>'Stress Testing Data'!K236/'Stress Testing Data'!K235-1</f>
        <v>4.4861969852183492E-3</v>
      </c>
      <c r="I242">
        <f>'Stress Testing Data'!L236/'Stress Testing Data'!L235-1</f>
        <v>1.1811308492926775E-2</v>
      </c>
      <c r="J242">
        <f>'Stress Testing Data'!M236/'Stress Testing Data'!M235-1</f>
        <v>1.0735710021450462E-2</v>
      </c>
      <c r="K242">
        <f>'Stress Testing Data'!N236/'Stress Testing Data'!N235-1</f>
        <v>2.9880924827427213E-2</v>
      </c>
      <c r="L242">
        <f>'Stress Testing Data'!O236/'Stress Testing Data'!O235-1</f>
        <v>1.7761193503281536E-2</v>
      </c>
      <c r="M242">
        <f>'Stress Testing Data'!P236/'Stress Testing Data'!P235-1</f>
        <v>1.0402944971612982E-2</v>
      </c>
      <c r="N242">
        <f>'Stress Testing Data'!Q236/'Stress Testing Data'!Q235-1</f>
        <v>-2.0555156372211725E-3</v>
      </c>
      <c r="O242">
        <f>'Stress Testing Data'!R236/'Stress Testing Data'!R235-1</f>
        <v>2.7861342780524101E-3</v>
      </c>
      <c r="P242">
        <f>'Stress Testing Data'!S236/'Stress Testing Data'!S235-1</f>
        <v>4.0416896236239452E-3</v>
      </c>
      <c r="Q242">
        <f>'Stress Testing Data'!T236/'Stress Testing Data'!T235-1</f>
        <v>8.8948098552279475E-3</v>
      </c>
      <c r="R242">
        <f>'Stress Testing Data'!U236/'Stress Testing Data'!U235-1</f>
        <v>5.7448340935588593E-3</v>
      </c>
      <c r="S242">
        <f>'Stress Testing Data'!V236/'Stress Testing Data'!V235-1</f>
        <v>4.3646091938085441E-3</v>
      </c>
      <c r="T242" s="29">
        <v>39406</v>
      </c>
      <c r="X242">
        <f>'Stress Testing Data'!H237/'Stress Testing Data'!H235-1</f>
        <v>1.0981751661699013E-2</v>
      </c>
      <c r="Y242">
        <f>'Stress Testing Data'!I237/'Stress Testing Data'!I235-1</f>
        <v>1.3228775991729336E-2</v>
      </c>
      <c r="Z242">
        <f>'Stress Testing Data'!J237/'Stress Testing Data'!J235-1</f>
        <v>6.3937468676213971E-3</v>
      </c>
      <c r="AA242">
        <f>'Stress Testing Data'!K237/'Stress Testing Data'!K235-1</f>
        <v>-1.1512136425902764E-2</v>
      </c>
      <c r="AB242">
        <f>'Stress Testing Data'!L237/'Stress Testing Data'!L235-1</f>
        <v>-5.4703385714138797E-4</v>
      </c>
      <c r="AC242">
        <f>'Stress Testing Data'!M237/'Stress Testing Data'!M235-1</f>
        <v>-3.1041834664976009E-2</v>
      </c>
      <c r="AD242">
        <f>'Stress Testing Data'!N237/'Stress Testing Data'!N235-1</f>
        <v>2.243755439525974E-2</v>
      </c>
      <c r="AE242">
        <f>'Stress Testing Data'!O237/'Stress Testing Data'!O235-1</f>
        <v>2.4308009647939555E-2</v>
      </c>
      <c r="AF242">
        <f>'Stress Testing Data'!P237/'Stress Testing Data'!P235-1</f>
        <v>1.282759998829075E-2</v>
      </c>
      <c r="AG242">
        <f>'Stress Testing Data'!Q237/'Stress Testing Data'!Q235-1</f>
        <v>-2.6703694201905992E-2</v>
      </c>
      <c r="AH242">
        <f>'Stress Testing Data'!R237/'Stress Testing Data'!R235-1</f>
        <v>-3.0271360740029563E-3</v>
      </c>
      <c r="AI242">
        <f>'Stress Testing Data'!S237/'Stress Testing Data'!S235-1</f>
        <v>-3.7273031863940265E-3</v>
      </c>
      <c r="AJ242">
        <f>'Stress Testing Data'!T237/'Stress Testing Data'!T235-1</f>
        <v>2.4460037877642726E-3</v>
      </c>
      <c r="AK242">
        <f>'Stress Testing Data'!U237/'Stress Testing Data'!U235-1</f>
        <v>-6.1806752757065375E-4</v>
      </c>
      <c r="AL242">
        <f>'Stress Testing Data'!V237/'Stress Testing Data'!V235-1</f>
        <v>-2.4248856631491345E-3</v>
      </c>
      <c r="AM242" s="29">
        <v>39407</v>
      </c>
      <c r="AQ242">
        <f>'Stress Testing Data'!H240/'Stress Testing Data'!H235-1</f>
        <v>1.8559154171728931E-2</v>
      </c>
      <c r="AR242">
        <f>'Stress Testing Data'!I240/'Stress Testing Data'!I235-1</f>
        <v>1.4183425739158428E-2</v>
      </c>
      <c r="AS242">
        <f>'Stress Testing Data'!J240/'Stress Testing Data'!J235-1</f>
        <v>1.1176780596131364E-2</v>
      </c>
      <c r="AT242">
        <f>'Stress Testing Data'!K240/'Stress Testing Data'!K235-1</f>
        <v>-1.8175255515806232E-2</v>
      </c>
      <c r="AU242">
        <f>'Stress Testing Data'!L240/'Stress Testing Data'!L235-1</f>
        <v>2.2837965645961189E-2</v>
      </c>
      <c r="AV242">
        <f>'Stress Testing Data'!M240/'Stress Testing Data'!M235-1</f>
        <v>5.596059557514188E-3</v>
      </c>
      <c r="AW242">
        <f>'Stress Testing Data'!N240/'Stress Testing Data'!N235-1</f>
        <v>2.8066047884391931E-2</v>
      </c>
      <c r="AX242">
        <f>'Stress Testing Data'!O240/'Stress Testing Data'!O235-1</f>
        <v>6.1460338665729086E-2</v>
      </c>
      <c r="AY242">
        <f>'Stress Testing Data'!P240/'Stress Testing Data'!P235-1</f>
        <v>2.5430128896941184E-2</v>
      </c>
      <c r="AZ242">
        <f>'Stress Testing Data'!Q240/'Stress Testing Data'!Q235-1</f>
        <v>-4.3585644885275165E-2</v>
      </c>
      <c r="BA242">
        <f>'Stress Testing Data'!R240/'Stress Testing Data'!R235-1</f>
        <v>-6.036529141142033E-2</v>
      </c>
      <c r="BB242">
        <f>'Stress Testing Data'!S240/'Stress Testing Data'!S235-1</f>
        <v>2.8434998653683596E-3</v>
      </c>
      <c r="BC242">
        <f>'Stress Testing Data'!T240/'Stress Testing Data'!T235-1</f>
        <v>4.0025902107043709E-3</v>
      </c>
      <c r="BD242">
        <f>'Stress Testing Data'!U240/'Stress Testing Data'!U235-1</f>
        <v>4.400502145822438E-3</v>
      </c>
      <c r="BE242">
        <f>'Stress Testing Data'!V240/'Stress Testing Data'!V235-1</f>
        <v>-4.3647016937384819E-3</v>
      </c>
      <c r="BF242" s="29">
        <v>39412</v>
      </c>
    </row>
    <row r="243" spans="5:58" x14ac:dyDescent="0.25">
      <c r="E243">
        <f>'Stress Testing Data'!H237/'Stress Testing Data'!H236-1</f>
        <v>9.8727757725349807E-3</v>
      </c>
      <c r="F243">
        <f>'Stress Testing Data'!I237/'Stress Testing Data'!I236-1</f>
        <v>1.2803752747074792E-3</v>
      </c>
      <c r="G243">
        <f>'Stress Testing Data'!J237/'Stress Testing Data'!J236-1</f>
        <v>-1.9360835097430584E-3</v>
      </c>
      <c r="H243">
        <f>'Stress Testing Data'!K237/'Stress Testing Data'!K236-1</f>
        <v>-1.5926882279853283E-2</v>
      </c>
      <c r="I243">
        <f>'Stress Testing Data'!L237/'Stress Testing Data'!L236-1</f>
        <v>-1.2214078105606152E-2</v>
      </c>
      <c r="J243">
        <f>'Stress Testing Data'!M237/'Stress Testing Data'!M236-1</f>
        <v>-4.1333797027454322E-2</v>
      </c>
      <c r="K243">
        <f>'Stress Testing Data'!N237/'Stress Testing Data'!N236-1</f>
        <v>-7.2274087738976034E-3</v>
      </c>
      <c r="L243">
        <f>'Stress Testing Data'!O237/'Stress Testing Data'!O236-1</f>
        <v>6.4325660935478091E-3</v>
      </c>
      <c r="M243">
        <f>'Stress Testing Data'!P237/'Stress Testing Data'!P236-1</f>
        <v>2.3996911615751237E-3</v>
      </c>
      <c r="N243">
        <f>'Stress Testing Data'!Q237/'Stress Testing Data'!Q236-1</f>
        <v>-2.4698947637777136E-2</v>
      </c>
      <c r="O243">
        <f>'Stress Testing Data'!R237/'Stress Testing Data'!R236-1</f>
        <v>-5.7971188006510355E-3</v>
      </c>
      <c r="P243">
        <f>'Stress Testing Data'!S237/'Stress Testing Data'!S236-1</f>
        <v>-7.7377193500105523E-3</v>
      </c>
      <c r="Q243">
        <f>'Stress Testing Data'!T237/'Stress Testing Data'!T236-1</f>
        <v>-6.3919508797839475E-3</v>
      </c>
      <c r="R243">
        <f>'Stress Testing Data'!U237/'Stress Testing Data'!U236-1</f>
        <v>-6.3265566030613618E-3</v>
      </c>
      <c r="S243">
        <f>'Stress Testing Data'!V237/'Stress Testing Data'!V236-1</f>
        <v>-6.7599901418345931E-3</v>
      </c>
      <c r="T243" s="29">
        <v>39407</v>
      </c>
      <c r="X243">
        <f>'Stress Testing Data'!H238/'Stress Testing Data'!H236-1</f>
        <v>1.1518221374037907E-2</v>
      </c>
      <c r="Y243">
        <f>'Stress Testing Data'!I238/'Stress Testing Data'!I236-1</f>
        <v>6.7388595140993601E-4</v>
      </c>
      <c r="Z243">
        <f>'Stress Testing Data'!J238/'Stress Testing Data'!J236-1</f>
        <v>-2.2265479666795374E-3</v>
      </c>
      <c r="AA243">
        <f>'Stress Testing Data'!K238/'Stress Testing Data'!K236-1</f>
        <v>-1.5926882279853283E-2</v>
      </c>
      <c r="AB243">
        <f>'Stress Testing Data'!L238/'Stress Testing Data'!L236-1</f>
        <v>-6.9835091846719433E-3</v>
      </c>
      <c r="AC243">
        <f>'Stress Testing Data'!M238/'Stress Testing Data'!M236-1</f>
        <v>-6.3481098090258481E-2</v>
      </c>
      <c r="AD243">
        <f>'Stress Testing Data'!N238/'Stress Testing Data'!N236-1</f>
        <v>-7.4282315858033021E-3</v>
      </c>
      <c r="AE243">
        <f>'Stress Testing Data'!O238/'Stress Testing Data'!O236-1</f>
        <v>1.3569744869661671E-2</v>
      </c>
      <c r="AF243">
        <f>'Stress Testing Data'!P238/'Stress Testing Data'!P236-1</f>
        <v>2.3996911615751237E-3</v>
      </c>
      <c r="AG243">
        <f>'Stress Testing Data'!Q238/'Stress Testing Data'!Q236-1</f>
        <v>-2.4698947637777136E-2</v>
      </c>
      <c r="AH243">
        <f>'Stress Testing Data'!R238/'Stress Testing Data'!R236-1</f>
        <v>-5.7971188006510355E-3</v>
      </c>
      <c r="AI243">
        <f>'Stress Testing Data'!S238/'Stress Testing Data'!S236-1</f>
        <v>-5.5937547186017955E-3</v>
      </c>
      <c r="AJ243">
        <f>'Stress Testing Data'!T238/'Stress Testing Data'!T236-1</f>
        <v>-9.0368888231665556E-3</v>
      </c>
      <c r="AK243">
        <f>'Stress Testing Data'!U238/'Stress Testing Data'!U236-1</f>
        <v>-9.7488940137241409E-3</v>
      </c>
      <c r="AL243">
        <f>'Stress Testing Data'!V238/'Stress Testing Data'!V236-1</f>
        <v>-1.4485719474776393E-2</v>
      </c>
      <c r="AM243" s="29">
        <v>39408</v>
      </c>
      <c r="AQ243">
        <f>'Stress Testing Data'!H241/'Stress Testing Data'!H236-1</f>
        <v>1.0421291694208357E-2</v>
      </c>
      <c r="AR243">
        <f>'Stress Testing Data'!I241/'Stress Testing Data'!I236-1</f>
        <v>-7.4120224981033545E-4</v>
      </c>
      <c r="AS243">
        <f>'Stress Testing Data'!J241/'Stress Testing Data'!J236-1</f>
        <v>1.5489129682166869E-3</v>
      </c>
      <c r="AT243">
        <f>'Stress Testing Data'!K241/'Stress Testing Data'!K236-1</f>
        <v>-7.9669174773456808E-3</v>
      </c>
      <c r="AU243">
        <f>'Stress Testing Data'!L241/'Stress Testing Data'!L236-1</f>
        <v>1.361574609161309E-2</v>
      </c>
      <c r="AV243">
        <f>'Stress Testing Data'!M241/'Stress Testing Data'!M236-1</f>
        <v>-2.0559447458691871E-2</v>
      </c>
      <c r="AW243">
        <f>'Stress Testing Data'!N241/'Stress Testing Data'!N236-1</f>
        <v>-2.6238351319597286E-2</v>
      </c>
      <c r="AX243">
        <f>'Stress Testing Data'!O241/'Stress Testing Data'!O236-1</f>
        <v>2.7413647008073028E-2</v>
      </c>
      <c r="AY243">
        <f>'Stress Testing Data'!P241/'Stress Testing Data'!P236-1</f>
        <v>9.397719579083974E-3</v>
      </c>
      <c r="AZ243">
        <f>'Stress Testing Data'!Q241/'Stress Testing Data'!Q236-1</f>
        <v>-2.2296104684247031E-2</v>
      </c>
      <c r="BA243">
        <f>'Stress Testing Data'!R241/'Stress Testing Data'!R236-1</f>
        <v>-4.3218775312652613E-2</v>
      </c>
      <c r="BB243">
        <f>'Stress Testing Data'!S241/'Stress Testing Data'!S236-1</f>
        <v>7.5728636113825409E-4</v>
      </c>
      <c r="BC243">
        <f>'Stress Testing Data'!T241/'Stress Testing Data'!T236-1</f>
        <v>0</v>
      </c>
      <c r="BD243">
        <f>'Stress Testing Data'!U241/'Stress Testing Data'!U236-1</f>
        <v>2.7058834728002079E-3</v>
      </c>
      <c r="BE243">
        <f>'Stress Testing Data'!V241/'Stress Testing Data'!V236-1</f>
        <v>-4.8285117596199578E-3</v>
      </c>
      <c r="BF243" s="29">
        <v>39413</v>
      </c>
    </row>
    <row r="244" spans="5:58" x14ac:dyDescent="0.25">
      <c r="E244">
        <f>'Stress Testing Data'!H238/'Stress Testing Data'!H237-1</f>
        <v>1.6293593024570008E-3</v>
      </c>
      <c r="F244">
        <f>'Stress Testing Data'!I238/'Stress Testing Data'!I237-1</f>
        <v>-6.0571378234719475E-4</v>
      </c>
      <c r="G244">
        <f>'Stress Testing Data'!J238/'Stress Testing Data'!J237-1</f>
        <v>-2.9102791127633143E-4</v>
      </c>
      <c r="H244">
        <f>'Stress Testing Data'!K238/'Stress Testing Data'!K237-1</f>
        <v>0</v>
      </c>
      <c r="I244">
        <f>'Stress Testing Data'!L238/'Stress Testing Data'!L237-1</f>
        <v>5.2952454626027379E-3</v>
      </c>
      <c r="J244">
        <f>'Stress Testing Data'!M238/'Stress Testing Data'!M237-1</f>
        <v>-2.3102202825270979E-2</v>
      </c>
      <c r="K244">
        <f>'Stress Testing Data'!N238/'Stress Testing Data'!N237-1</f>
        <v>-2.0228480689388206E-4</v>
      </c>
      <c r="L244">
        <f>'Stress Testing Data'!O238/'Stress Testing Data'!O237-1</f>
        <v>7.0915618358979859E-3</v>
      </c>
      <c r="M244">
        <f>'Stress Testing Data'!P238/'Stress Testing Data'!P237-1</f>
        <v>0</v>
      </c>
      <c r="N244">
        <f>'Stress Testing Data'!Q238/'Stress Testing Data'!Q237-1</f>
        <v>0</v>
      </c>
      <c r="O244">
        <f>'Stress Testing Data'!R238/'Stress Testing Data'!R237-1</f>
        <v>0</v>
      </c>
      <c r="P244">
        <f>'Stress Testing Data'!S238/'Stress Testing Data'!S237-1</f>
        <v>2.1606833931089309E-3</v>
      </c>
      <c r="Q244">
        <f>'Stress Testing Data'!T238/'Stress Testing Data'!T237-1</f>
        <v>-2.661953016307117E-3</v>
      </c>
      <c r="R244">
        <f>'Stress Testing Data'!U238/'Stress Testing Data'!U237-1</f>
        <v>-3.4441268742810838E-3</v>
      </c>
      <c r="S244">
        <f>'Stress Testing Data'!V238/'Stress Testing Data'!V237-1</f>
        <v>-7.778310636162411E-3</v>
      </c>
      <c r="T244" s="29">
        <v>39408</v>
      </c>
      <c r="X244">
        <f>'Stress Testing Data'!H239/'Stress Testing Data'!H237-1</f>
        <v>3.5846713971974253E-3</v>
      </c>
      <c r="Y244">
        <f>'Stress Testing Data'!I239/'Stress Testing Data'!I237-1</f>
        <v>-1.4132786741495318E-3</v>
      </c>
      <c r="Z244">
        <f>'Stress Testing Data'!J239/'Stress Testing Data'!J237-1</f>
        <v>-6.3050266197461902E-4</v>
      </c>
      <c r="AA244">
        <f>'Stress Testing Data'!K239/'Stress Testing Data'!K237-1</f>
        <v>1.6890484207551459E-2</v>
      </c>
      <c r="AB244">
        <f>'Stress Testing Data'!L239/'Stress Testing Data'!L237-1</f>
        <v>5.2952454626027379E-3</v>
      </c>
      <c r="AC244">
        <f>'Stress Testing Data'!M239/'Stress Testing Data'!M237-1</f>
        <v>-2.4028991514595255E-3</v>
      </c>
      <c r="AD244">
        <f>'Stress Testing Data'!N239/'Stress Testing Data'!N237-1</f>
        <v>9.9201840723170953E-3</v>
      </c>
      <c r="AE244">
        <f>'Stress Testing Data'!O239/'Stress Testing Data'!O237-1</f>
        <v>2.1918767587401744E-2</v>
      </c>
      <c r="AF244">
        <f>'Stress Testing Data'!P239/'Stress Testing Data'!P237-1</f>
        <v>1.9223468652972642E-2</v>
      </c>
      <c r="AG244">
        <f>'Stress Testing Data'!Q239/'Stress Testing Data'!Q237-1</f>
        <v>3.0443833802393794E-3</v>
      </c>
      <c r="AH244">
        <f>'Stress Testing Data'!R239/'Stress Testing Data'!R237-1</f>
        <v>-1.1660954325387163E-2</v>
      </c>
      <c r="AI244">
        <f>'Stress Testing Data'!S239/'Stress Testing Data'!S237-1</f>
        <v>6.4036357217749362E-3</v>
      </c>
      <c r="AJ244">
        <f>'Stress Testing Data'!T239/'Stress Testing Data'!T237-1</f>
        <v>1.5527882968842111E-3</v>
      </c>
      <c r="AK244">
        <f>'Stress Testing Data'!U239/'Stress Testing Data'!U237-1</f>
        <v>1.5952188853038951E-3</v>
      </c>
      <c r="AL244">
        <f>'Stress Testing Data'!V239/'Stress Testing Data'!V237-1</f>
        <v>4.8615600535728554E-4</v>
      </c>
      <c r="AM244" s="29">
        <v>39409</v>
      </c>
      <c r="AQ244">
        <f>'Stress Testing Data'!H242/'Stress Testing Data'!H237-1</f>
        <v>-1.2274621398547847E-2</v>
      </c>
      <c r="AR244">
        <f>'Stress Testing Data'!I242/'Stress Testing Data'!I237-1</f>
        <v>-1.2114275646943895E-3</v>
      </c>
      <c r="AS244">
        <f>'Stress Testing Data'!J242/'Stress Testing Data'!J237-1</f>
        <v>9.3112744120329438E-3</v>
      </c>
      <c r="AT244">
        <f>'Stress Testing Data'!K242/'Stress Testing Data'!K237-1</f>
        <v>3.6879662386762879E-2</v>
      </c>
      <c r="AU244">
        <f>'Stress Testing Data'!L242/'Stress Testing Data'!L237-1</f>
        <v>6.6648634499022474E-3</v>
      </c>
      <c r="AV244">
        <f>'Stress Testing Data'!M242/'Stress Testing Data'!M237-1</f>
        <v>2.784177134968302E-2</v>
      </c>
      <c r="AW244">
        <f>'Stress Testing Data'!N242/'Stress Testing Data'!N237-1</f>
        <v>-4.3292291517435189E-2</v>
      </c>
      <c r="AX244">
        <f>'Stress Testing Data'!O242/'Stress Testing Data'!O237-1</f>
        <v>2.5392065352709547E-3</v>
      </c>
      <c r="AY244">
        <f>'Stress Testing Data'!P242/'Stress Testing Data'!P237-1</f>
        <v>1.72595519792198E-2</v>
      </c>
      <c r="AZ244">
        <f>'Stress Testing Data'!Q242/'Stress Testing Data'!Q237-1</f>
        <v>1.0803311915065228E-2</v>
      </c>
      <c r="BA244">
        <f>'Stress Testing Data'!R242/'Stress Testing Data'!R237-1</f>
        <v>-2.646168108562752E-2</v>
      </c>
      <c r="BB244">
        <f>'Stress Testing Data'!S242/'Stress Testing Data'!S237-1</f>
        <v>1.823405985404114E-2</v>
      </c>
      <c r="BC244">
        <f>'Stress Testing Data'!T242/'Stress Testing Data'!T237-1</f>
        <v>1.9742730057803248E-2</v>
      </c>
      <c r="BD244">
        <f>'Stress Testing Data'!U242/'Stress Testing Data'!U237-1</f>
        <v>1.5617652863788356E-2</v>
      </c>
      <c r="BE244">
        <f>'Stress Testing Data'!V242/'Stress Testing Data'!V237-1</f>
        <v>1.4098245981029933E-2</v>
      </c>
      <c r="BF244" s="29">
        <v>39414</v>
      </c>
    </row>
    <row r="245" spans="5:58" x14ac:dyDescent="0.25">
      <c r="E245">
        <f>'Stress Testing Data'!H239/'Stress Testing Data'!H238-1</f>
        <v>1.9521313713308786E-3</v>
      </c>
      <c r="F245">
        <f>'Stress Testing Data'!I239/'Stress Testing Data'!I238-1</f>
        <v>-8.0805434145381216E-4</v>
      </c>
      <c r="G245">
        <f>'Stress Testing Data'!J239/'Stress Testing Data'!J238-1</f>
        <v>-3.3957357608682681E-4</v>
      </c>
      <c r="H245">
        <f>'Stress Testing Data'!K239/'Stress Testing Data'!K238-1</f>
        <v>1.6890484207551459E-2</v>
      </c>
      <c r="I245">
        <f>'Stress Testing Data'!L239/'Stress Testing Data'!L238-1</f>
        <v>0</v>
      </c>
      <c r="J245">
        <f>'Stress Testing Data'!M239/'Stress Testing Data'!M238-1</f>
        <v>2.1188811904045313E-2</v>
      </c>
      <c r="K245">
        <f>'Stress Testing Data'!N239/'Stress Testing Data'!N238-1</f>
        <v>1.0124516915160031E-2</v>
      </c>
      <c r="L245">
        <f>'Stress Testing Data'!O239/'Stress Testing Data'!O238-1</f>
        <v>1.4722798118250724E-2</v>
      </c>
      <c r="M245">
        <f>'Stress Testing Data'!P239/'Stress Testing Data'!P238-1</f>
        <v>1.9223468652972642E-2</v>
      </c>
      <c r="N245">
        <f>'Stress Testing Data'!Q239/'Stress Testing Data'!Q238-1</f>
        <v>3.0443833802393794E-3</v>
      </c>
      <c r="O245">
        <f>'Stress Testing Data'!R239/'Stress Testing Data'!R238-1</f>
        <v>-1.1660954325387163E-2</v>
      </c>
      <c r="P245">
        <f>'Stress Testing Data'!S239/'Stress Testing Data'!S238-1</f>
        <v>4.2338044177707701E-3</v>
      </c>
      <c r="Q245">
        <f>'Stress Testing Data'!T239/'Stress Testing Data'!T238-1</f>
        <v>4.2259907018871168E-3</v>
      </c>
      <c r="R245">
        <f>'Stress Testing Data'!U239/'Stress Testing Data'!U238-1</f>
        <v>5.0567618891039778E-3</v>
      </c>
      <c r="S245">
        <f>'Stress Testing Data'!V239/'Stress Testing Data'!V238-1</f>
        <v>8.3292541678043897E-3</v>
      </c>
      <c r="T245" s="29">
        <v>39409</v>
      </c>
      <c r="X245">
        <f>'Stress Testing Data'!H240/'Stress Testing Data'!H238-1</f>
        <v>5.8561921136437434E-3</v>
      </c>
      <c r="Y245">
        <f>'Stress Testing Data'!I240/'Stress Testing Data'!I238-1</f>
        <v>1.5488377174657231E-3</v>
      </c>
      <c r="Z245">
        <f>'Stress Testing Data'!J240/'Stress Testing Data'!J238-1</f>
        <v>5.0451426983932901E-3</v>
      </c>
      <c r="AA245">
        <f>'Stress Testing Data'!K240/'Stress Testing Data'!K238-1</f>
        <v>-6.7407191685808776E-3</v>
      </c>
      <c r="AB245">
        <f>'Stress Testing Data'!L240/'Stress Testing Data'!L238-1</f>
        <v>1.8007200879922358E-2</v>
      </c>
      <c r="AC245">
        <f>'Stress Testing Data'!M240/'Stress Testing Data'!M238-1</f>
        <v>6.2354362761285032E-2</v>
      </c>
      <c r="AD245">
        <f>'Stress Testing Data'!N240/'Stress Testing Data'!N238-1</f>
        <v>5.7084148387407385E-3</v>
      </c>
      <c r="AE245">
        <f>'Stress Testing Data'!O240/'Stress Testing Data'!O238-1</f>
        <v>2.8973631295972302E-2</v>
      </c>
      <c r="AF245">
        <f>'Stress Testing Data'!P240/'Stress Testing Data'!P238-1</f>
        <v>1.2442916157494155E-2</v>
      </c>
      <c r="AG245">
        <f>'Stress Testing Data'!Q240/'Stress Testing Data'!Q238-1</f>
        <v>-1.7345129723395081E-2</v>
      </c>
      <c r="AH245">
        <f>'Stress Testing Data'!R240/'Stress Testing Data'!R238-1</f>
        <v>-5.7512252752421333E-2</v>
      </c>
      <c r="AI245">
        <f>'Stress Testing Data'!S240/'Stress Testing Data'!S238-1</f>
        <v>4.4251413327227596E-3</v>
      </c>
      <c r="AJ245">
        <f>'Stress Testing Data'!T240/'Stress Testing Data'!T238-1</f>
        <v>4.2259907018871168E-3</v>
      </c>
      <c r="AK245">
        <f>'Stress Testing Data'!U240/'Stress Testing Data'!U238-1</f>
        <v>8.4950583396670165E-3</v>
      </c>
      <c r="AL245">
        <f>'Stress Testing Data'!V240/'Stress Testing Data'!V238-1</f>
        <v>5.8795120103156684E-3</v>
      </c>
      <c r="AM245" s="29">
        <v>39412</v>
      </c>
      <c r="AQ245">
        <f>'Stress Testing Data'!H243/'Stress Testing Data'!H238-1</f>
        <v>-1.2688348912778591E-2</v>
      </c>
      <c r="AR245">
        <f>'Stress Testing Data'!I243/'Stress Testing Data'!I238-1</f>
        <v>-7.1380274178152181E-3</v>
      </c>
      <c r="AS245">
        <f>'Stress Testing Data'!J243/'Stress Testing Data'!J238-1</f>
        <v>9.703754439271961E-5</v>
      </c>
      <c r="AT245">
        <f>'Stress Testing Data'!K243/'Stress Testing Data'!K238-1</f>
        <v>3.7373709523719212E-2</v>
      </c>
      <c r="AU245">
        <f>'Stress Testing Data'!L243/'Stress Testing Data'!L238-1</f>
        <v>3.0289727782644826E-2</v>
      </c>
      <c r="AV245">
        <f>'Stress Testing Data'!M243/'Stress Testing Data'!M238-1</f>
        <v>9.4136009912245022E-2</v>
      </c>
      <c r="AW245">
        <f>'Stress Testing Data'!N243/'Stress Testing Data'!N238-1</f>
        <v>-3.4353280793226637E-2</v>
      </c>
      <c r="AX245">
        <f>'Stress Testing Data'!O243/'Stress Testing Data'!O238-1</f>
        <v>-7.8127297836553256E-3</v>
      </c>
      <c r="AY245">
        <f>'Stress Testing Data'!P243/'Stress Testing Data'!P238-1</f>
        <v>7.970399684830598E-3</v>
      </c>
      <c r="AZ245">
        <f>'Stress Testing Data'!Q243/'Stress Testing Data'!Q238-1</f>
        <v>-7.3664837288860419E-3</v>
      </c>
      <c r="BA245">
        <f>'Stress Testing Data'!R243/'Stress Testing Data'!R238-1</f>
        <v>-4.4678066475050016E-2</v>
      </c>
      <c r="BB245">
        <f>'Stress Testing Data'!S243/'Stress Testing Data'!S238-1</f>
        <v>1.7999397267599138E-2</v>
      </c>
      <c r="BC245">
        <f>'Stress Testing Data'!T243/'Stress Testing Data'!T238-1</f>
        <v>1.2233164471175728E-2</v>
      </c>
      <c r="BD245">
        <f>'Stress Testing Data'!U243/'Stress Testing Data'!U238-1</f>
        <v>1.2213029197842395E-2</v>
      </c>
      <c r="BE245">
        <f>'Stress Testing Data'!V243/'Stress Testing Data'!V238-1</f>
        <v>9.7993424366471515E-4</v>
      </c>
      <c r="BF245" s="29">
        <v>39415</v>
      </c>
    </row>
    <row r="246" spans="5:58" x14ac:dyDescent="0.25">
      <c r="E246">
        <f>'Stress Testing Data'!H240/'Stress Testing Data'!H239-1</f>
        <v>3.8964543515362937E-3</v>
      </c>
      <c r="F246">
        <f>'Stress Testing Data'!I240/'Stress Testing Data'!I239-1</f>
        <v>2.3587980959614008E-3</v>
      </c>
      <c r="G246">
        <f>'Stress Testing Data'!J240/'Stress Testing Data'!J239-1</f>
        <v>5.3865454029653481E-3</v>
      </c>
      <c r="H246">
        <f>'Stress Testing Data'!K240/'Stress Testing Data'!K239-1</f>
        <v>-2.3238690638891946E-2</v>
      </c>
      <c r="I246">
        <f>'Stress Testing Data'!L240/'Stress Testing Data'!L239-1</f>
        <v>1.8007200879922358E-2</v>
      </c>
      <c r="J246">
        <f>'Stress Testing Data'!M240/'Stress Testing Data'!M239-1</f>
        <v>4.0311400181211265E-2</v>
      </c>
      <c r="K246">
        <f>'Stress Testing Data'!N240/'Stress Testing Data'!N239-1</f>
        <v>-4.3718393153209245E-3</v>
      </c>
      <c r="L246">
        <f>'Stress Testing Data'!O240/'Stress Testing Data'!O239-1</f>
        <v>1.404406524042745E-2</v>
      </c>
      <c r="M246">
        <f>'Stress Testing Data'!P240/'Stress Testing Data'!P239-1</f>
        <v>-6.6526651946502424E-3</v>
      </c>
      <c r="N246">
        <f>'Stress Testing Data'!Q240/'Stress Testing Data'!Q239-1</f>
        <v>-2.0327628010758936E-2</v>
      </c>
      <c r="O246">
        <f>'Stress Testing Data'!R240/'Stress Testing Data'!R239-1</f>
        <v>-4.6392276646054498E-2</v>
      </c>
      <c r="P246">
        <f>'Stress Testing Data'!S240/'Stress Testing Data'!S239-1</f>
        <v>1.9053024714987821E-4</v>
      </c>
      <c r="Q246">
        <f>'Stress Testing Data'!T240/'Stress Testing Data'!T239-1</f>
        <v>0</v>
      </c>
      <c r="R246">
        <f>'Stress Testing Data'!U240/'Stress Testing Data'!U239-1</f>
        <v>3.4209972818852741E-3</v>
      </c>
      <c r="S246">
        <f>'Stress Testing Data'!V240/'Stress Testing Data'!V239-1</f>
        <v>-2.4295061829885389E-3</v>
      </c>
      <c r="T246" s="29">
        <v>39412</v>
      </c>
      <c r="X246">
        <f>'Stress Testing Data'!H241/'Stress Testing Data'!H239-1</f>
        <v>-3.0306540093893997E-3</v>
      </c>
      <c r="Y246">
        <f>'Stress Testing Data'!I241/'Stress Testing Data'!I239-1</f>
        <v>-6.0657103625716413E-4</v>
      </c>
      <c r="Z246">
        <f>'Stress Testing Data'!J241/'Stress Testing Data'!J239-1</f>
        <v>4.1248602080572461E-3</v>
      </c>
      <c r="AA246">
        <f>'Stress Testing Data'!K241/'Stress Testing Data'!K239-1</f>
        <v>-8.6554946385483111E-3</v>
      </c>
      <c r="AB246">
        <f>'Stress Testing Data'!L241/'Stress Testing Data'!L239-1</f>
        <v>2.0744122043101054E-2</v>
      </c>
      <c r="AC246">
        <f>'Stress Testing Data'!M241/'Stress Testing Data'!M239-1</f>
        <v>2.41309385966888E-2</v>
      </c>
      <c r="AD246">
        <f>'Stress Testing Data'!N241/'Stress Testing Data'!N239-1</f>
        <v>-2.8783984322452327E-2</v>
      </c>
      <c r="AE246">
        <f>'Stress Testing Data'!O241/'Stress Testing Data'!O239-1</f>
        <v>-1.0487979006965631E-3</v>
      </c>
      <c r="AF246">
        <f>'Stress Testing Data'!P241/'Stress Testing Data'!P239-1</f>
        <v>-1.2011294399241979E-2</v>
      </c>
      <c r="AG246">
        <f>'Stress Testing Data'!Q241/'Stress Testing Data'!Q239-1</f>
        <v>-5.7892731098707628E-4</v>
      </c>
      <c r="AH246">
        <f>'Stress Testing Data'!R241/'Stress Testing Data'!R239-1</f>
        <v>-2.6285417980811077E-2</v>
      </c>
      <c r="AI246">
        <f>'Stress Testing Data'!S241/'Stress Testing Data'!S239-1</f>
        <v>2.1438858770084224E-3</v>
      </c>
      <c r="AJ246">
        <f>'Stress Testing Data'!T241/'Stress Testing Data'!T239-1</f>
        <v>4.8727161585280232E-3</v>
      </c>
      <c r="AK246">
        <f>'Stress Testing Data'!U241/'Stress Testing Data'!U239-1</f>
        <v>7.4827925700080566E-3</v>
      </c>
      <c r="AL246">
        <f>'Stress Testing Data'!V241/'Stress Testing Data'!V239-1</f>
        <v>1.4577593176252623E-3</v>
      </c>
      <c r="AM246" s="29">
        <v>39413</v>
      </c>
      <c r="AQ246">
        <f>'Stress Testing Data'!H244/'Stress Testing Data'!H239-1</f>
        <v>-2.6193358447490711E-2</v>
      </c>
      <c r="AR246">
        <f>'Stress Testing Data'!I244/'Stress Testing Data'!I239-1</f>
        <v>-1.3815920714175922E-2</v>
      </c>
      <c r="AS246">
        <f>'Stress Testing Data'!J244/'Stress Testing Data'!J239-1</f>
        <v>-1.9167664946393437E-3</v>
      </c>
      <c r="AT246">
        <f>'Stress Testing Data'!K244/'Stress Testing Data'!K239-1</f>
        <v>2.8069733356809179E-2</v>
      </c>
      <c r="AU246">
        <f>'Stress Testing Data'!L244/'Stress Testing Data'!L239-1</f>
        <v>3.0104465770259381E-2</v>
      </c>
      <c r="AV246">
        <f>'Stress Testing Data'!M244/'Stress Testing Data'!M239-1</f>
        <v>7.7976957617081899E-2</v>
      </c>
      <c r="AW246">
        <f>'Stress Testing Data'!N244/'Stress Testing Data'!N239-1</f>
        <v>-5.5513133722980501E-2</v>
      </c>
      <c r="AX246">
        <f>'Stress Testing Data'!O244/'Stress Testing Data'!O239-1</f>
        <v>-3.9631872910530608E-2</v>
      </c>
      <c r="AY246">
        <f>'Stress Testing Data'!P244/'Stress Testing Data'!P239-1</f>
        <v>-8.1083287406057414E-3</v>
      </c>
      <c r="AZ246">
        <f>'Stress Testing Data'!Q244/'Stress Testing Data'!Q239-1</f>
        <v>-1.4823344876531919E-2</v>
      </c>
      <c r="BA246">
        <f>'Stress Testing Data'!R244/'Stress Testing Data'!R239-1</f>
        <v>-3.3092469558123949E-2</v>
      </c>
      <c r="BB246">
        <f>'Stress Testing Data'!S244/'Stress Testing Data'!S239-1</f>
        <v>2.1712246541933933E-2</v>
      </c>
      <c r="BC246">
        <f>'Stress Testing Data'!T244/'Stress Testing Data'!T239-1</f>
        <v>1.749723112324153E-2</v>
      </c>
      <c r="BD246">
        <f>'Stress Testing Data'!U244/'Stress Testing Data'!U239-1</f>
        <v>1.5163464092019741E-2</v>
      </c>
      <c r="BE246">
        <f>'Stress Testing Data'!V244/'Stress Testing Data'!V239-1</f>
        <v>6.8026914561438723E-3</v>
      </c>
      <c r="BF246" s="29">
        <v>39416</v>
      </c>
    </row>
    <row r="247" spans="5:58" x14ac:dyDescent="0.25">
      <c r="E247">
        <f>'Stress Testing Data'!H241/'Stress Testing Data'!H240-1</f>
        <v>-6.9002219610391213E-3</v>
      </c>
      <c r="F247">
        <f>'Stress Testing Data'!I241/'Stress Testing Data'!I240-1</f>
        <v>-2.9583908854309282E-3</v>
      </c>
      <c r="G247">
        <f>'Stress Testing Data'!J241/'Stress Testing Data'!J240-1</f>
        <v>-1.2549254818229327E-3</v>
      </c>
      <c r="H247">
        <f>'Stress Testing Data'!K241/'Stress Testing Data'!K240-1</f>
        <v>1.4930153212029174E-2</v>
      </c>
      <c r="I247">
        <f>'Stress Testing Data'!L241/'Stress Testing Data'!L240-1</f>
        <v>2.688508647888721E-3</v>
      </c>
      <c r="J247">
        <f>'Stress Testing Data'!M241/'Stress Testing Data'!M240-1</f>
        <v>-1.5553479065695042E-2</v>
      </c>
      <c r="K247">
        <f>'Stress Testing Data'!N241/'Stress Testing Data'!N240-1</f>
        <v>-2.4519339620068137E-2</v>
      </c>
      <c r="L247">
        <f>'Stress Testing Data'!O241/'Stress Testing Data'!O240-1</f>
        <v>-1.4883833610865205E-2</v>
      </c>
      <c r="M247">
        <f>'Stress Testing Data'!P241/'Stress Testing Data'!P240-1</f>
        <v>-5.3945171208836795E-3</v>
      </c>
      <c r="N247">
        <f>'Stress Testing Data'!Q241/'Stress Testing Data'!Q240-1</f>
        <v>2.0158474674213611E-2</v>
      </c>
      <c r="O247">
        <f>'Stress Testing Data'!R241/'Stress Testing Data'!R240-1</f>
        <v>2.1085041755456224E-2</v>
      </c>
      <c r="P247">
        <f>'Stress Testing Data'!S241/'Stress Testing Data'!S240-1</f>
        <v>1.9529835274243457E-3</v>
      </c>
      <c r="Q247">
        <f>'Stress Testing Data'!T241/'Stress Testing Data'!T240-1</f>
        <v>4.8727161585280232E-3</v>
      </c>
      <c r="R247">
        <f>'Stress Testing Data'!U241/'Stress Testing Data'!U240-1</f>
        <v>4.0479472715098108E-3</v>
      </c>
      <c r="S247">
        <f>'Stress Testing Data'!V241/'Stress Testing Data'!V240-1</f>
        <v>3.8967326366479149E-3</v>
      </c>
      <c r="T247" s="29">
        <v>39413</v>
      </c>
      <c r="X247">
        <f>'Stress Testing Data'!H242/'Stress Testing Data'!H240-1</f>
        <v>-1.9622641130520257E-2</v>
      </c>
      <c r="Y247">
        <f>'Stress Testing Data'!I242/'Stress Testing Data'!I240-1</f>
        <v>-2.151586153576468E-3</v>
      </c>
      <c r="Z247">
        <f>'Stress Testing Data'!J242/'Stress Testing Data'!J240-1</f>
        <v>4.5370648368958655E-3</v>
      </c>
      <c r="AA247">
        <f>'Stress Testing Data'!K242/'Stress Testing Data'!K240-1</f>
        <v>4.3916409740295537E-2</v>
      </c>
      <c r="AB247">
        <f>'Stress Testing Data'!L242/'Stress Testing Data'!L240-1</f>
        <v>-1.6350372708935246E-2</v>
      </c>
      <c r="AC247">
        <f>'Stress Testing Data'!M242/'Stress Testing Data'!M240-1</f>
        <v>-9.6066232996924183E-3</v>
      </c>
      <c r="AD247">
        <f>'Stress Testing Data'!N242/'Stress Testing Data'!N240-1</f>
        <v>-4.853010976780725E-2</v>
      </c>
      <c r="AE247">
        <f>'Stress Testing Data'!O242/'Stress Testing Data'!O240-1</f>
        <v>-3.2550815293760915E-2</v>
      </c>
      <c r="AF247">
        <f>'Stress Testing Data'!P242/'Stress Testing Data'!P240-1</f>
        <v>4.757439402120589E-3</v>
      </c>
      <c r="AG247">
        <f>'Stress Testing Data'!Q242/'Stress Testing Data'!Q240-1</f>
        <v>2.864529804908722E-2</v>
      </c>
      <c r="AH247">
        <f>'Stress Testing Data'!R242/'Stress Testing Data'!R240-1</f>
        <v>3.2945331923383891E-2</v>
      </c>
      <c r="AI247">
        <f>'Stress Testing Data'!S242/'Stress Testing Data'!S240-1</f>
        <v>1.1562415206799903E-2</v>
      </c>
      <c r="AJ247">
        <f>'Stress Testing Data'!T242/'Stress Testing Data'!T240-1</f>
        <v>1.8161740422939276E-2</v>
      </c>
      <c r="AK247">
        <f>'Stress Testing Data'!U242/'Stress Testing Data'!U240-1</f>
        <v>1.0543035774752907E-2</v>
      </c>
      <c r="AL247">
        <f>'Stress Testing Data'!V242/'Stress Testing Data'!V240-1</f>
        <v>1.6074033739351679E-2</v>
      </c>
      <c r="AM247" s="29">
        <v>39414</v>
      </c>
      <c r="AQ247">
        <f>'Stress Testing Data'!H245/'Stress Testing Data'!H240-1</f>
        <v>-2.393524220161658E-2</v>
      </c>
      <c r="AR247">
        <f>'Stress Testing Data'!I245/'Stress Testing Data'!I240-1</f>
        <v>-1.3783408436599864E-2</v>
      </c>
      <c r="AS247">
        <f>'Stress Testing Data'!J245/'Stress Testing Data'!J240-1</f>
        <v>-2.4133005299686872E-3</v>
      </c>
      <c r="AT247">
        <f>'Stress Testing Data'!K245/'Stress Testing Data'!K240-1</f>
        <v>4.6332538337705564E-2</v>
      </c>
      <c r="AU247">
        <f>'Stress Testing Data'!L245/'Stress Testing Data'!L240-1</f>
        <v>1.1741032873341828E-2</v>
      </c>
      <c r="AV247">
        <f>'Stress Testing Data'!M245/'Stress Testing Data'!M240-1</f>
        <v>3.650229403380667E-2</v>
      </c>
      <c r="AW247">
        <f>'Stress Testing Data'!N245/'Stress Testing Data'!N240-1</f>
        <v>-3.6235788015013926E-2</v>
      </c>
      <c r="AX247">
        <f>'Stress Testing Data'!O245/'Stress Testing Data'!O240-1</f>
        <v>-4.8644710072431541E-2</v>
      </c>
      <c r="AY247">
        <f>'Stress Testing Data'!P245/'Stress Testing Data'!P240-1</f>
        <v>4.1132052739749625E-3</v>
      </c>
      <c r="AZ247">
        <f>'Stress Testing Data'!Q245/'Stress Testing Data'!Q240-1</f>
        <v>7.479936970940626E-3</v>
      </c>
      <c r="BA247">
        <f>'Stress Testing Data'!R245/'Stress Testing Data'!R240-1</f>
        <v>2.9651249071434016E-3</v>
      </c>
      <c r="BB247">
        <f>'Stress Testing Data'!S245/'Stress Testing Data'!S240-1</f>
        <v>2.0950970620302822E-2</v>
      </c>
      <c r="BC247">
        <f>'Stress Testing Data'!T245/'Stress Testing Data'!T240-1</f>
        <v>6.6445649380941774E-3</v>
      </c>
      <c r="BD247">
        <f>'Stress Testing Data'!U245/'Stress Testing Data'!U240-1</f>
        <v>4.7784249274802626E-3</v>
      </c>
      <c r="BE247">
        <f>'Stress Testing Data'!V245/'Stress Testing Data'!V240-1</f>
        <v>-2.9226191565617787E-3</v>
      </c>
      <c r="BF247" s="29">
        <v>39419</v>
      </c>
    </row>
    <row r="248" spans="5:58" x14ac:dyDescent="0.25">
      <c r="E248">
        <f>'Stress Testing Data'!H242/'Stress Testing Data'!H241-1</f>
        <v>-1.2810816647853551E-2</v>
      </c>
      <c r="F248">
        <f>'Stress Testing Data'!I242/'Stress Testing Data'!I241-1</f>
        <v>8.0919865778805722E-4</v>
      </c>
      <c r="G248">
        <f>'Stress Testing Data'!J242/'Stress Testing Data'!J241-1</f>
        <v>5.7992679678675607E-3</v>
      </c>
      <c r="H248">
        <f>'Stress Testing Data'!K242/'Stress Testing Data'!K241-1</f>
        <v>2.8559853539212643E-2</v>
      </c>
      <c r="I248">
        <f>'Stress Testing Data'!L242/'Stress Testing Data'!L241-1</f>
        <v>-1.8987832405197969E-2</v>
      </c>
      <c r="J248">
        <f>'Stress Testing Data'!M242/'Stress Testing Data'!M241-1</f>
        <v>6.0408113996468504E-3</v>
      </c>
      <c r="K248">
        <f>'Stress Testing Data'!N242/'Stress Testing Data'!N241-1</f>
        <v>-2.4614296441702321E-2</v>
      </c>
      <c r="L248">
        <f>'Stress Testing Data'!O242/'Stress Testing Data'!O241-1</f>
        <v>-1.7933906970233449E-2</v>
      </c>
      <c r="M248">
        <f>'Stress Testing Data'!P242/'Stress Testing Data'!P241-1</f>
        <v>1.020701845883365E-2</v>
      </c>
      <c r="N248">
        <f>'Stress Testing Data'!Q242/'Stress Testing Data'!Q241-1</f>
        <v>8.3191225535657054E-3</v>
      </c>
      <c r="O248">
        <f>'Stress Testing Data'!R242/'Stress Testing Data'!R241-1</f>
        <v>1.1615379408102422E-2</v>
      </c>
      <c r="P248">
        <f>'Stress Testing Data'!S242/'Stress Testing Data'!S241-1</f>
        <v>9.5907011979194934E-3</v>
      </c>
      <c r="Q248">
        <f>'Stress Testing Data'!T242/'Stress Testing Data'!T241-1</f>
        <v>1.3224584617256951E-2</v>
      </c>
      <c r="R248">
        <f>'Stress Testing Data'!U242/'Stress Testing Data'!U241-1</f>
        <v>6.4689027261033427E-3</v>
      </c>
      <c r="S248">
        <f>'Stress Testing Data'!V242/'Stress Testing Data'!V241-1</f>
        <v>1.2130033604872192E-2</v>
      </c>
      <c r="T248" s="29">
        <v>39414</v>
      </c>
      <c r="X248">
        <f>'Stress Testing Data'!H243/'Stress Testing Data'!H241-1</f>
        <v>-1.1616507432178569E-2</v>
      </c>
      <c r="Y248">
        <f>'Stress Testing Data'!I243/'Stress Testing Data'!I241-1</f>
        <v>-5.7319980028083251E-3</v>
      </c>
      <c r="Z248">
        <f>'Stress Testing Data'!J243/'Stress Testing Data'!J241-1</f>
        <v>-3.6729503687928933E-3</v>
      </c>
      <c r="AA248">
        <f>'Stress Testing Data'!K243/'Stress Testing Data'!K241-1</f>
        <v>2.9049936496052142E-2</v>
      </c>
      <c r="AB248">
        <f>'Stress Testing Data'!L243/'Stress Testing Data'!L241-1</f>
        <v>9.3516147028478436E-3</v>
      </c>
      <c r="AC248">
        <f>'Stress Testing Data'!M243/'Stress Testing Data'!M241-1</f>
        <v>4.6188103896898536E-2</v>
      </c>
      <c r="AD248">
        <f>'Stress Testing Data'!N243/'Stress Testing Data'!N241-1</f>
        <v>-1.5699916868451291E-2</v>
      </c>
      <c r="AE248">
        <f>'Stress Testing Data'!O243/'Stress Testing Data'!O241-1</f>
        <v>-2.1181973526769315E-2</v>
      </c>
      <c r="AF248">
        <f>'Stress Testing Data'!P243/'Stress Testing Data'!P241-1</f>
        <v>9.8226669801992905E-4</v>
      </c>
      <c r="AG248">
        <f>'Stress Testing Data'!Q243/'Stress Testing Data'!Q241-1</f>
        <v>-9.8060182970075571E-3</v>
      </c>
      <c r="AH248">
        <f>'Stress Testing Data'!R243/'Stress Testing Data'!R241-1</f>
        <v>-7.3134858036074668E-3</v>
      </c>
      <c r="AI248">
        <f>'Stress Testing Data'!S243/'Stress Testing Data'!S241-1</f>
        <v>1.1538933697350373E-2</v>
      </c>
      <c r="AJ248">
        <f>'Stress Testing Data'!T243/'Stress Testing Data'!T241-1</f>
        <v>3.0857259007277538E-3</v>
      </c>
      <c r="AK248">
        <f>'Stress Testing Data'!U243/'Stress Testing Data'!U241-1</f>
        <v>-3.5983813585349633E-4</v>
      </c>
      <c r="AL248">
        <f>'Stress Testing Data'!V243/'Stress Testing Data'!V241-1</f>
        <v>-8.7336390026778732E-3</v>
      </c>
      <c r="AM248" s="29">
        <v>39415</v>
      </c>
      <c r="AQ248">
        <f>'Stress Testing Data'!H246/'Stress Testing Data'!H241-1</f>
        <v>-1.2050774117018048E-2</v>
      </c>
      <c r="AR248">
        <f>'Stress Testing Data'!I246/'Stress Testing Data'!I241-1</f>
        <v>-4.7204594859249216E-3</v>
      </c>
      <c r="AS248">
        <f>'Stress Testing Data'!J246/'Stress Testing Data'!J241-1</f>
        <v>-5.4852864214560704E-3</v>
      </c>
      <c r="AT248">
        <f>'Stress Testing Data'!K246/'Stress Testing Data'!K241-1</f>
        <v>2.419782462654041E-2</v>
      </c>
      <c r="AU248">
        <f>'Stress Testing Data'!L246/'Stress Testing Data'!L241-1</f>
        <v>5.3353807909741757E-3</v>
      </c>
      <c r="AV248">
        <f>'Stress Testing Data'!M246/'Stress Testing Data'!M241-1</f>
        <v>6.0506608903478476E-2</v>
      </c>
      <c r="AW248">
        <f>'Stress Testing Data'!N246/'Stress Testing Data'!N241-1</f>
        <v>-1.3543460200192148E-2</v>
      </c>
      <c r="AX248">
        <f>'Stress Testing Data'!O246/'Stress Testing Data'!O241-1</f>
        <v>-1.3511854906847809E-2</v>
      </c>
      <c r="AY248">
        <f>'Stress Testing Data'!P246/'Stress Testing Data'!P241-1</f>
        <v>3.0642482912133451E-2</v>
      </c>
      <c r="AZ248">
        <f>'Stress Testing Data'!Q246/'Stress Testing Data'!Q241-1</f>
        <v>-1.5611355316577979E-2</v>
      </c>
      <c r="BA248">
        <f>'Stress Testing Data'!R246/'Stress Testing Data'!R241-1</f>
        <v>-1.6670324913894419E-2</v>
      </c>
      <c r="BB248">
        <f>'Stress Testing Data'!S246/'Stress Testing Data'!S241-1</f>
        <v>1.8544407592734569E-2</v>
      </c>
      <c r="BC248">
        <f>'Stress Testing Data'!T246/'Stress Testing Data'!T241-1</f>
        <v>-5.5102698654377891E-3</v>
      </c>
      <c r="BD248">
        <f>'Stress Testing Data'!U246/'Stress Testing Data'!U241-1</f>
        <v>-2.1185194047850242E-3</v>
      </c>
      <c r="BE248">
        <f>'Stress Testing Data'!V246/'Stress Testing Data'!V241-1</f>
        <v>-1.6496853106211073E-2</v>
      </c>
      <c r="BF248" s="29">
        <v>39420</v>
      </c>
    </row>
    <row r="249" spans="5:58" x14ac:dyDescent="0.25">
      <c r="E249">
        <f>'Stress Testing Data'!H243/'Stress Testing Data'!H242-1</f>
        <v>1.2098078421194369E-3</v>
      </c>
      <c r="F249">
        <f>'Stress Testing Data'!I243/'Stress Testing Data'!I242-1</f>
        <v>-6.5359078127669168E-3</v>
      </c>
      <c r="G249">
        <f>'Stress Testing Data'!J243/'Stress Testing Data'!J242-1</f>
        <v>-9.4176031324803011E-3</v>
      </c>
      <c r="H249">
        <f>'Stress Testing Data'!K243/'Stress Testing Data'!K242-1</f>
        <v>4.7647490338387222E-4</v>
      </c>
      <c r="I249">
        <f>'Stress Testing Data'!L243/'Stress Testing Data'!L242-1</f>
        <v>2.8887966983658586E-2</v>
      </c>
      <c r="J249">
        <f>'Stress Testing Data'!M243/'Stress Testing Data'!M242-1</f>
        <v>3.9906226509237808E-2</v>
      </c>
      <c r="K249">
        <f>'Stress Testing Data'!N243/'Stress Testing Data'!N242-1</f>
        <v>9.1393379467532565E-3</v>
      </c>
      <c r="L249">
        <f>'Stress Testing Data'!O243/'Stress Testing Data'!O242-1</f>
        <v>-3.3073808164125751E-3</v>
      </c>
      <c r="M249">
        <f>'Stress Testing Data'!P243/'Stress Testing Data'!P242-1</f>
        <v>-9.1315459032218493E-3</v>
      </c>
      <c r="N249">
        <f>'Stress Testing Data'!Q243/'Stress Testing Data'!Q242-1</f>
        <v>-1.7975599634242223E-2</v>
      </c>
      <c r="O249">
        <f>'Stress Testing Data'!R243/'Stress Testing Data'!R242-1</f>
        <v>-1.8711523763888627E-2</v>
      </c>
      <c r="P249">
        <f>'Stress Testing Data'!S243/'Stress Testing Data'!S242-1</f>
        <v>1.9297250827678969E-3</v>
      </c>
      <c r="Q249">
        <f>'Stress Testing Data'!T243/'Stress Testing Data'!T242-1</f>
        <v>-1.0006526559320772E-2</v>
      </c>
      <c r="R249">
        <f>'Stress Testing Data'!U243/'Stress Testing Data'!U242-1</f>
        <v>-6.7848503251919379E-3</v>
      </c>
      <c r="S249">
        <f>'Stress Testing Data'!V243/'Stress Testing Data'!V242-1</f>
        <v>-2.0613628599914668E-2</v>
      </c>
      <c r="T249" s="29">
        <v>39415</v>
      </c>
      <c r="X249">
        <f>'Stress Testing Data'!H244/'Stress Testing Data'!H242-1</f>
        <v>-1.0557550165749441E-2</v>
      </c>
      <c r="Y249">
        <f>'Stress Testing Data'!I244/'Stress Testing Data'!I242-1</f>
        <v>-1.4015224506814805E-2</v>
      </c>
      <c r="Z249">
        <f>'Stress Testing Data'!J244/'Stress Testing Data'!J242-1</f>
        <v>-1.1747946686890054E-2</v>
      </c>
      <c r="AA249">
        <f>'Stress Testing Data'!K244/'Stress Testing Data'!K242-1</f>
        <v>8.2503947911172215E-3</v>
      </c>
      <c r="AB249">
        <f>'Stress Testing Data'!L244/'Stress Testing Data'!L242-1</f>
        <v>2.8702957029523635E-2</v>
      </c>
      <c r="AC249">
        <f>'Stress Testing Data'!M244/'Stress Testing Data'!M242-1</f>
        <v>4.6257038462462541E-2</v>
      </c>
      <c r="AD249">
        <f>'Stress Testing Data'!N244/'Stress Testing Data'!N242-1</f>
        <v>-2.9803863948308917E-3</v>
      </c>
      <c r="AE249">
        <f>'Stress Testing Data'!O244/'Stress Testing Data'!O242-1</f>
        <v>-2.1067498938792006E-2</v>
      </c>
      <c r="AF249">
        <f>'Stress Testing Data'!P244/'Stress Testing Data'!P242-1</f>
        <v>-6.1933871822268394E-3</v>
      </c>
      <c r="AG249">
        <f>'Stress Testing Data'!Q244/'Stress Testing Data'!Q242-1</f>
        <v>-2.2385563135195574E-2</v>
      </c>
      <c r="AH249">
        <f>'Stress Testing Data'!R244/'Stress Testing Data'!R242-1</f>
        <v>-1.8392550836437094E-2</v>
      </c>
      <c r="AI249">
        <f>'Stress Testing Data'!S244/'Stress Testing Data'!S242-1</f>
        <v>9.8414108526874156E-3</v>
      </c>
      <c r="AJ249">
        <f>'Stress Testing Data'!T244/'Stress Testing Data'!T242-1</f>
        <v>-6.5265593207397554E-4</v>
      </c>
      <c r="AK249">
        <f>'Stress Testing Data'!U244/'Stress Testing Data'!U242-1</f>
        <v>1.1473010089337876E-3</v>
      </c>
      <c r="AL249">
        <f>'Stress Testing Data'!V244/'Stress Testing Data'!V242-1</f>
        <v>-6.7114713758731348E-3</v>
      </c>
      <c r="AM249" s="29">
        <v>39416</v>
      </c>
      <c r="AQ249">
        <f>'Stress Testing Data'!H247/'Stress Testing Data'!H242-1</f>
        <v>-5.2787238719095297E-3</v>
      </c>
      <c r="AR249">
        <f>'Stress Testing Data'!I247/'Stress Testing Data'!I242-1</f>
        <v>-1.5497609428401837E-2</v>
      </c>
      <c r="AS249">
        <f>'Stress Testing Data'!J247/'Stress Testing Data'!J242-1</f>
        <v>-2.6523094653166379E-2</v>
      </c>
      <c r="AT249">
        <f>'Stress Testing Data'!K247/'Stress Testing Data'!K242-1</f>
        <v>1.0884800766348457E-2</v>
      </c>
      <c r="AU249">
        <f>'Stress Testing Data'!L247/'Stress Testing Data'!L242-1</f>
        <v>2.5843903983052252E-2</v>
      </c>
      <c r="AV249">
        <f>'Stress Testing Data'!M247/'Stress Testing Data'!M242-1</f>
        <v>7.0957741937230923E-2</v>
      </c>
      <c r="AW249">
        <f>'Stress Testing Data'!N247/'Stress Testing Data'!N242-1</f>
        <v>1.8423815855017622E-3</v>
      </c>
      <c r="AX249">
        <f>'Stress Testing Data'!O247/'Stress Testing Data'!O242-1</f>
        <v>-1.6260150187658029E-3</v>
      </c>
      <c r="AY249">
        <f>'Stress Testing Data'!P247/'Stress Testing Data'!P242-1</f>
        <v>2.0715196938973834E-2</v>
      </c>
      <c r="AZ249">
        <f>'Stress Testing Data'!Q247/'Stress Testing Data'!Q242-1</f>
        <v>-2.3122055100867289E-2</v>
      </c>
      <c r="BA249">
        <f>'Stress Testing Data'!R247/'Stress Testing Data'!R242-1</f>
        <v>-2.4239813296405788E-2</v>
      </c>
      <c r="BB249">
        <f>'Stress Testing Data'!S247/'Stress Testing Data'!S242-1</f>
        <v>1.2567116353858765E-2</v>
      </c>
      <c r="BC249">
        <f>'Stress Testing Data'!T247/'Stress Testing Data'!T242-1</f>
        <v>-1.8707844982391197E-2</v>
      </c>
      <c r="BD249">
        <f>'Stress Testing Data'!U247/'Stress Testing Data'!U242-1</f>
        <v>-1.5325128111891351E-2</v>
      </c>
      <c r="BE249">
        <f>'Stress Testing Data'!V247/'Stress Testing Data'!V242-1</f>
        <v>-3.5474580511323017E-2</v>
      </c>
      <c r="BF249" s="29">
        <v>39421</v>
      </c>
    </row>
    <row r="250" spans="5:58" x14ac:dyDescent="0.25">
      <c r="E250">
        <f>'Stress Testing Data'!H244/'Stress Testing Data'!H243-1</f>
        <v>-1.1753138968175647E-2</v>
      </c>
      <c r="F250">
        <f>'Stress Testing Data'!I244/'Stress Testing Data'!I243-1</f>
        <v>-7.5285224225681846E-3</v>
      </c>
      <c r="G250">
        <f>'Stress Testing Data'!J244/'Stress Testing Data'!J243-1</f>
        <v>-2.352498451192786E-3</v>
      </c>
      <c r="H250">
        <f>'Stress Testing Data'!K244/'Stress Testing Data'!K243-1</f>
        <v>7.7702175740654855E-3</v>
      </c>
      <c r="I250">
        <f>'Stress Testing Data'!L244/'Stress Testing Data'!L243-1</f>
        <v>-1.7981545131418031E-4</v>
      </c>
      <c r="J250">
        <f>'Stress Testing Data'!M244/'Stress Testing Data'!M243-1</f>
        <v>6.1071006128534666E-3</v>
      </c>
      <c r="K250">
        <f>'Stress Testing Data'!N244/'Stress Testing Data'!N243-1</f>
        <v>-1.2009961247020251E-2</v>
      </c>
      <c r="L250">
        <f>'Stress Testing Data'!O244/'Stress Testing Data'!O243-1</f>
        <v>-1.7819052514833622E-2</v>
      </c>
      <c r="M250">
        <f>'Stress Testing Data'!P244/'Stress Testing Data'!P243-1</f>
        <v>2.9652359088101488E-3</v>
      </c>
      <c r="N250">
        <f>'Stress Testing Data'!Q244/'Stress Testing Data'!Q243-1</f>
        <v>-4.490686279598366E-3</v>
      </c>
      <c r="O250">
        <f>'Stress Testing Data'!R244/'Stress Testing Data'!R243-1</f>
        <v>3.2505520565684343E-4</v>
      </c>
      <c r="P250">
        <f>'Stress Testing Data'!S244/'Stress Testing Data'!S243-1</f>
        <v>7.8964477965417501E-3</v>
      </c>
      <c r="Q250">
        <f>'Stress Testing Data'!T244/'Stress Testing Data'!T243-1</f>
        <v>9.4484164574719642E-3</v>
      </c>
      <c r="R250">
        <f>'Stress Testing Data'!U244/'Stress Testing Data'!U243-1</f>
        <v>7.9863374382909136E-3</v>
      </c>
      <c r="S250">
        <f>'Stress Testing Data'!V244/'Stress Testing Data'!V243-1</f>
        <v>1.4194762792306026E-2</v>
      </c>
      <c r="T250" s="29">
        <v>39416</v>
      </c>
      <c r="X250">
        <f>'Stress Testing Data'!H245/'Stress Testing Data'!H243-1</f>
        <v>-5.6019500486222951E-3</v>
      </c>
      <c r="Y250">
        <f>'Stress Testing Data'!I245/'Stress Testing Data'!I243-1</f>
        <v>-5.1546858531306139E-3</v>
      </c>
      <c r="Z250">
        <f>'Stress Testing Data'!J245/'Stress Testing Data'!J243-1</f>
        <v>2.5223844124946382E-3</v>
      </c>
      <c r="AA250">
        <f>'Stress Testing Data'!K245/'Stress Testing Data'!K243-1</f>
        <v>1.8371344854868354E-3</v>
      </c>
      <c r="AB250">
        <f>'Stress Testing Data'!L245/'Stress Testing Data'!L243-1</f>
        <v>-3.203670608296072E-4</v>
      </c>
      <c r="AC250">
        <f>'Stress Testing Data'!M245/'Stress Testing Data'!M243-1</f>
        <v>6.3947480964554604E-3</v>
      </c>
      <c r="AD250">
        <f>'Stress Testing Data'!N245/'Stress Testing Data'!N243-1</f>
        <v>3.7478082149213776E-3</v>
      </c>
      <c r="AE250">
        <f>'Stress Testing Data'!O245/'Stress Testing Data'!O243-1</f>
        <v>-1.3372236557770867E-2</v>
      </c>
      <c r="AF250">
        <f>'Stress Testing Data'!P245/'Stress Testing Data'!P243-1</f>
        <v>8.5686067941099786E-3</v>
      </c>
      <c r="AG250">
        <f>'Stress Testing Data'!Q245/'Stress Testing Data'!Q243-1</f>
        <v>-2.6479556226614021E-3</v>
      </c>
      <c r="AH250">
        <f>'Stress Testing Data'!R245/'Stress Testing Data'!R243-1</f>
        <v>-1.050911952401834E-2</v>
      </c>
      <c r="AI250">
        <f>'Stress Testing Data'!S245/'Stress Testing Data'!S243-1</f>
        <v>7.3373576757782555E-3</v>
      </c>
      <c r="AJ250">
        <f>'Stress Testing Data'!T245/'Stress Testing Data'!T243-1</f>
        <v>-1.3184007483545424E-3</v>
      </c>
      <c r="AK250">
        <f>'Stress Testing Data'!U245/'Stress Testing Data'!U243-1</f>
        <v>1.0877621963709672E-3</v>
      </c>
      <c r="AL250">
        <f>'Stress Testing Data'!V245/'Stress Testing Data'!V243-1</f>
        <v>1.957856465062191E-3</v>
      </c>
      <c r="AM250" s="29">
        <v>39419</v>
      </c>
      <c r="AQ250">
        <f>'Stress Testing Data'!H248/'Stress Testing Data'!H243-1</f>
        <v>-1.416962632320129E-2</v>
      </c>
      <c r="AR250">
        <f>'Stress Testing Data'!I248/'Stress Testing Data'!I243-1</f>
        <v>-7.1894260134325316E-3</v>
      </c>
      <c r="AS250">
        <f>'Stress Testing Data'!J248/'Stress Testing Data'!J243-1</f>
        <v>-1.5764468900518636E-2</v>
      </c>
      <c r="AT250">
        <f>'Stress Testing Data'!K248/'Stress Testing Data'!K243-1</f>
        <v>2.5596709486902958E-2</v>
      </c>
      <c r="AU250">
        <f>'Stress Testing Data'!L248/'Stress Testing Data'!L243-1</f>
        <v>9.7842473466704938E-3</v>
      </c>
      <c r="AV250">
        <f>'Stress Testing Data'!M248/'Stress Testing Data'!M243-1</f>
        <v>3.7338152385728129E-2</v>
      </c>
      <c r="AW250">
        <f>'Stress Testing Data'!N248/'Stress Testing Data'!N243-1</f>
        <v>1.528021556067527E-2</v>
      </c>
      <c r="AX250">
        <f>'Stress Testing Data'!O248/'Stress Testing Data'!O243-1</f>
        <v>1.0666291636764136E-2</v>
      </c>
      <c r="AY250">
        <f>'Stress Testing Data'!P248/'Stress Testing Data'!P243-1</f>
        <v>3.2553691433944598E-2</v>
      </c>
      <c r="AZ250">
        <f>'Stress Testing Data'!Q248/'Stress Testing Data'!Q243-1</f>
        <v>9.3972677937808058E-3</v>
      </c>
      <c r="BA250">
        <f>'Stress Testing Data'!R248/'Stress Testing Data'!R243-1</f>
        <v>1.2676119787286222E-2</v>
      </c>
      <c r="BB250">
        <f>'Stress Testing Data'!S248/'Stress Testing Data'!S243-1</f>
        <v>1.4404609475032082E-2</v>
      </c>
      <c r="BC250">
        <f>'Stress Testing Data'!T248/'Stress Testing Data'!T243-1</f>
        <v>-5.4933189887531597E-3</v>
      </c>
      <c r="BD250">
        <f>'Stress Testing Data'!U248/'Stress Testing Data'!U243-1</f>
        <v>-6.5107729145166271E-3</v>
      </c>
      <c r="BE250">
        <f>'Stress Testing Data'!V248/'Stress Testing Data'!V243-1</f>
        <v>-4.4052937466226849E-3</v>
      </c>
      <c r="BF250" s="29">
        <v>39422</v>
      </c>
    </row>
    <row r="251" spans="5:58" x14ac:dyDescent="0.25">
      <c r="E251">
        <f>'Stress Testing Data'!H245/'Stress Testing Data'!H244-1</f>
        <v>6.224344505512347E-3</v>
      </c>
      <c r="F251">
        <f>'Stress Testing Data'!I245/'Stress Testing Data'!I244-1</f>
        <v>2.3918436177450264E-3</v>
      </c>
      <c r="G251">
        <f>'Stress Testing Data'!J245/'Stress Testing Data'!J244-1</f>
        <v>4.8863780605068463E-3</v>
      </c>
      <c r="H251">
        <f>'Stress Testing Data'!K245/'Stress Testing Data'!K244-1</f>
        <v>-5.8873371976212452E-3</v>
      </c>
      <c r="I251">
        <f>'Stress Testing Data'!L245/'Stress Testing Data'!L244-1</f>
        <v>-1.405768874119806E-4</v>
      </c>
      <c r="J251">
        <f>'Stress Testing Data'!M245/'Stress Testing Data'!M244-1</f>
        <v>2.8590145465301475E-4</v>
      </c>
      <c r="K251">
        <f>'Stress Testing Data'!N245/'Stress Testing Data'!N244-1</f>
        <v>1.5949320179210469E-2</v>
      </c>
      <c r="L251">
        <f>'Stress Testing Data'!O245/'Stress Testing Data'!O244-1</f>
        <v>4.527491567056563E-3</v>
      </c>
      <c r="M251">
        <f>'Stress Testing Data'!P245/'Stress Testing Data'!P244-1</f>
        <v>5.5868046914131497E-3</v>
      </c>
      <c r="N251">
        <f>'Stress Testing Data'!Q245/'Stress Testing Data'!Q244-1</f>
        <v>1.8510431108378356E-3</v>
      </c>
      <c r="O251">
        <f>'Stress Testing Data'!R245/'Stress Testing Data'!R244-1</f>
        <v>-1.083065416915685E-2</v>
      </c>
      <c r="P251">
        <f>'Stress Testing Data'!S245/'Stress Testing Data'!S244-1</f>
        <v>-5.5470988312911196E-4</v>
      </c>
      <c r="Q251">
        <f>'Stress Testing Data'!T245/'Stress Testing Data'!T244-1</f>
        <v>-1.0666040017786371E-2</v>
      </c>
      <c r="R251">
        <f>'Stress Testing Data'!U245/'Stress Testing Data'!U244-1</f>
        <v>-6.8439174080991982E-3</v>
      </c>
      <c r="S251">
        <f>'Stress Testing Data'!V245/'Stress Testing Data'!V244-1</f>
        <v>-1.2065637465483392E-2</v>
      </c>
      <c r="T251" s="29">
        <v>39419</v>
      </c>
      <c r="X251">
        <f>'Stress Testing Data'!H246/'Stress Testing Data'!H244-1</f>
        <v>1.1448322051083482E-2</v>
      </c>
      <c r="Y251">
        <f>'Stress Testing Data'!I246/'Stress Testing Data'!I244-1</f>
        <v>8.6107184899451017E-3</v>
      </c>
      <c r="Z251">
        <f>'Stress Testing Data'!J246/'Stress Testing Data'!J244-1</f>
        <v>5.3473921175517525E-4</v>
      </c>
      <c r="AA251">
        <f>'Stress Testing Data'!K246/'Stress Testing Data'!K244-1</f>
        <v>-1.2389089083041926E-2</v>
      </c>
      <c r="AB251">
        <f>'Stress Testing Data'!L246/'Stress Testing Data'!L244-1</f>
        <v>-3.7998914440029452E-3</v>
      </c>
      <c r="AC251">
        <f>'Stress Testing Data'!M246/'Stress Testing Data'!M244-1</f>
        <v>7.5332511421954962E-3</v>
      </c>
      <c r="AD251">
        <f>'Stress Testing Data'!N246/'Stress Testing Data'!N244-1</f>
        <v>1.4373438563441532E-2</v>
      </c>
      <c r="AE251">
        <f>'Stress Testing Data'!O246/'Stress Testing Data'!O244-1</f>
        <v>2.6120599591400451E-2</v>
      </c>
      <c r="AF251">
        <f>'Stress Testing Data'!P246/'Stress Testing Data'!P244-1</f>
        <v>2.6587037812942027E-2</v>
      </c>
      <c r="AG251">
        <f>'Stress Testing Data'!Q246/'Stress Testing Data'!Q244-1</f>
        <v>-1.3783313926662988E-3</v>
      </c>
      <c r="AH251">
        <f>'Stress Testing Data'!R246/'Stress Testing Data'!R244-1</f>
        <v>-9.7476610550718545E-3</v>
      </c>
      <c r="AI251">
        <f>'Stress Testing Data'!S246/'Stress Testing Data'!S244-1</f>
        <v>-9.6328098443199117E-4</v>
      </c>
      <c r="AJ251">
        <f>'Stress Testing Data'!T246/'Stress Testing Data'!T244-1</f>
        <v>-1.7849321114233763E-2</v>
      </c>
      <c r="AK251">
        <f>'Stress Testing Data'!U246/'Stress Testing Data'!U244-1</f>
        <v>-9.6684363801812223E-3</v>
      </c>
      <c r="AL251">
        <f>'Stress Testing Data'!V246/'Stress Testing Data'!V244-1</f>
        <v>-2.1718092205765038E-2</v>
      </c>
      <c r="AM251" s="29">
        <v>39420</v>
      </c>
      <c r="AQ251">
        <f>'Stress Testing Data'!H249/'Stress Testing Data'!H244-1</f>
        <v>-4.8904528823953131E-3</v>
      </c>
      <c r="AR251">
        <f>'Stress Testing Data'!I249/'Stress Testing Data'!I244-1</f>
        <v>1.7085062789967687E-3</v>
      </c>
      <c r="AS251">
        <f>'Stress Testing Data'!J249/'Stress Testing Data'!J244-1</f>
        <v>-1.2276629299837083E-2</v>
      </c>
      <c r="AT251">
        <f>'Stress Testing Data'!K249/'Stress Testing Data'!K244-1</f>
        <v>1.5879673291274043E-2</v>
      </c>
      <c r="AU251">
        <f>'Stress Testing Data'!L249/'Stress Testing Data'!L244-1</f>
        <v>1.011128661944305E-2</v>
      </c>
      <c r="AV251">
        <f>'Stress Testing Data'!M249/'Stress Testing Data'!M244-1</f>
        <v>5.7607019424905648E-3</v>
      </c>
      <c r="AW251">
        <f>'Stress Testing Data'!N249/'Stress Testing Data'!N244-1</f>
        <v>1.2135645333271494E-2</v>
      </c>
      <c r="AX251">
        <f>'Stress Testing Data'!O249/'Stress Testing Data'!O244-1</f>
        <v>1.6098085746024893E-2</v>
      </c>
      <c r="AY251">
        <f>'Stress Testing Data'!P249/'Stress Testing Data'!P244-1</f>
        <v>4.2574764279481148E-2</v>
      </c>
      <c r="AZ251">
        <f>'Stress Testing Data'!Q249/'Stress Testing Data'!Q244-1</f>
        <v>3.7021871326210931E-2</v>
      </c>
      <c r="BA251">
        <f>'Stress Testing Data'!R249/'Stress Testing Data'!R244-1</f>
        <v>4.7113660669594548E-2</v>
      </c>
      <c r="BB251">
        <f>'Stress Testing Data'!S249/'Stress Testing Data'!S244-1</f>
        <v>2.2179544666546702E-2</v>
      </c>
      <c r="BC251">
        <f>'Stress Testing Data'!T249/'Stress Testing Data'!T244-1</f>
        <v>5.8772205520349896E-3</v>
      </c>
      <c r="BD251">
        <f>'Stress Testing Data'!U249/'Stress Testing Data'!U244-1</f>
        <v>-6.1597368341330672E-3</v>
      </c>
      <c r="BE251">
        <f>'Stress Testing Data'!V249/'Stress Testing Data'!V244-1</f>
        <v>-3.861000306814355E-3</v>
      </c>
      <c r="BF251" s="29">
        <v>39423</v>
      </c>
    </row>
    <row r="252" spans="5:58" x14ac:dyDescent="0.25">
      <c r="E252">
        <f>'Stress Testing Data'!H246/'Stress Testing Data'!H245-1</f>
        <v>5.1916628474519833E-3</v>
      </c>
      <c r="F252">
        <f>'Stress Testing Data'!I246/'Stress Testing Data'!I245-1</f>
        <v>6.2040357887944708E-3</v>
      </c>
      <c r="G252">
        <f>'Stress Testing Data'!J246/'Stress Testing Data'!J245-1</f>
        <v>-4.3304784936487595E-3</v>
      </c>
      <c r="H252">
        <f>'Stress Testing Data'!K246/'Stress Testing Data'!K245-1</f>
        <v>-6.5402565812735514E-3</v>
      </c>
      <c r="I252">
        <f>'Stress Testing Data'!L246/'Stress Testing Data'!L245-1</f>
        <v>-3.659829043966556E-3</v>
      </c>
      <c r="J252">
        <f>'Stress Testing Data'!M246/'Stress Testing Data'!M245-1</f>
        <v>7.2452782519509817E-3</v>
      </c>
      <c r="K252">
        <f>'Stress Testing Data'!N246/'Stress Testing Data'!N245-1</f>
        <v>-1.5511419560680917E-3</v>
      </c>
      <c r="L252">
        <f>'Stress Testing Data'!O246/'Stress Testing Data'!O245-1</f>
        <v>2.1495786034346098E-2</v>
      </c>
      <c r="M252">
        <f>'Stress Testing Data'!P246/'Stress Testing Data'!P245-1</f>
        <v>2.0883560746377539E-2</v>
      </c>
      <c r="N252">
        <f>'Stress Testing Data'!Q246/'Stress Testing Data'!Q245-1</f>
        <v>-3.2234078366346619E-3</v>
      </c>
      <c r="O252">
        <f>'Stress Testing Data'!R246/'Stress Testing Data'!R245-1</f>
        <v>1.0948510673622902E-3</v>
      </c>
      <c r="P252">
        <f>'Stress Testing Data'!S246/'Stress Testing Data'!S245-1</f>
        <v>-4.0879786551906161E-4</v>
      </c>
      <c r="Q252">
        <f>'Stress Testing Data'!T246/'Stress Testing Data'!T245-1</f>
        <v>-7.2607242720915677E-3</v>
      </c>
      <c r="R252">
        <f>'Stress Testing Data'!U246/'Stress Testing Data'!U245-1</f>
        <v>-2.8439829565466423E-3</v>
      </c>
      <c r="S252">
        <f>'Stress Testing Data'!V246/'Stress Testing Data'!V245-1</f>
        <v>-9.7703401221094222E-3</v>
      </c>
      <c r="T252" s="29">
        <v>39420</v>
      </c>
      <c r="X252">
        <f>'Stress Testing Data'!H247/'Stress Testing Data'!H245-1</f>
        <v>-8.8369167082025246E-4</v>
      </c>
      <c r="Y252">
        <f>'Stress Testing Data'!I247/'Stress Testing Data'!I245-1</f>
        <v>-3.886005098984846E-3</v>
      </c>
      <c r="Z252">
        <f>'Stress Testing Data'!J247/'Stress Testing Data'!J245-1</f>
        <v>-1.9740706543982856E-2</v>
      </c>
      <c r="AA252">
        <f>'Stress Testing Data'!K247/'Stress Testing Data'!K245-1</f>
        <v>8.5505259671541101E-3</v>
      </c>
      <c r="AB252">
        <f>'Stress Testing Data'!L247/'Stress Testing Data'!L245-1</f>
        <v>-2.6390736115730062E-3</v>
      </c>
      <c r="AC252">
        <f>'Stress Testing Data'!M247/'Stress Testing Data'!M245-1</f>
        <v>2.3316070254597809E-2</v>
      </c>
      <c r="AD252">
        <f>'Stress Testing Data'!N247/'Stress Testing Data'!N245-1</f>
        <v>-1.0937686849939121E-2</v>
      </c>
      <c r="AE252">
        <f>'Stress Testing Data'!O247/'Stress Testing Data'!O245-1</f>
        <v>1.5263285996497844E-2</v>
      </c>
      <c r="AF252">
        <f>'Stress Testing Data'!P247/'Stress Testing Data'!P245-1</f>
        <v>2.1370082823883196E-2</v>
      </c>
      <c r="AG252">
        <f>'Stress Testing Data'!Q247/'Stress Testing Data'!Q245-1</f>
        <v>-2.599587432447481E-3</v>
      </c>
      <c r="AH252">
        <f>'Stress Testing Data'!R247/'Stress Testing Data'!R245-1</f>
        <v>4.9271952755898241E-3</v>
      </c>
      <c r="AI252">
        <f>'Stress Testing Data'!S247/'Stress Testing Data'!S245-1</f>
        <v>3.2556579632536664E-3</v>
      </c>
      <c r="AJ252">
        <f>'Stress Testing Data'!T247/'Stress Testing Data'!T245-1</f>
        <v>-7.48073032356944E-3</v>
      </c>
      <c r="AK252">
        <f>'Stress Testing Data'!U247/'Stress Testing Data'!U245-1</f>
        <v>-9.6758552904404604E-3</v>
      </c>
      <c r="AL252">
        <f>'Stress Testing Data'!V247/'Stress Testing Data'!V245-1</f>
        <v>-1.7098118508130922E-2</v>
      </c>
      <c r="AM252" s="29">
        <v>39421</v>
      </c>
      <c r="AQ252">
        <f>'Stress Testing Data'!H250/'Stress Testing Data'!H245-1</f>
        <v>-1.0935658707783569E-2</v>
      </c>
      <c r="AR252">
        <f>'Stress Testing Data'!I250/'Stress Testing Data'!I245-1</f>
        <v>3.0679244270956918E-3</v>
      </c>
      <c r="AS252">
        <f>'Stress Testing Data'!J250/'Stress Testing Data'!J245-1</f>
        <v>-1.0015586954024047E-2</v>
      </c>
      <c r="AT252">
        <f>'Stress Testing Data'!K250/'Stress Testing Data'!K245-1</f>
        <v>2.9570309893040658E-2</v>
      </c>
      <c r="AU252">
        <f>'Stress Testing Data'!L250/'Stress Testing Data'!L245-1</f>
        <v>8.2285188709192436E-3</v>
      </c>
      <c r="AV252">
        <f>'Stress Testing Data'!M250/'Stress Testing Data'!M245-1</f>
        <v>-6.5483106680094272E-3</v>
      </c>
      <c r="AW252">
        <f>'Stress Testing Data'!N250/'Stress Testing Data'!N245-1</f>
        <v>-4.3414638633544334E-3</v>
      </c>
      <c r="AX252">
        <f>'Stress Testing Data'!O250/'Stress Testing Data'!O245-1</f>
        <v>2.8109874044913941E-2</v>
      </c>
      <c r="AY252">
        <f>'Stress Testing Data'!P250/'Stress Testing Data'!P245-1</f>
        <v>4.0483931261291239E-2</v>
      </c>
      <c r="AZ252">
        <f>'Stress Testing Data'!Q250/'Stress Testing Data'!Q245-1</f>
        <v>3.9052343612902662E-2</v>
      </c>
      <c r="BA252">
        <f>'Stress Testing Data'!R250/'Stress Testing Data'!R245-1</f>
        <v>6.690025577851122E-2</v>
      </c>
      <c r="BB252">
        <f>'Stress Testing Data'!S250/'Stress Testing Data'!S245-1</f>
        <v>3.7612492780392914E-2</v>
      </c>
      <c r="BC252">
        <f>'Stress Testing Data'!T250/'Stress Testing Data'!T245-1</f>
        <v>2.7722755864834747E-2</v>
      </c>
      <c r="BD252">
        <f>'Stress Testing Data'!U250/'Stress Testing Data'!U245-1</f>
        <v>5.26492988830074E-3</v>
      </c>
      <c r="BE252">
        <f>'Stress Testing Data'!V250/'Stress Testing Data'!V245-1</f>
        <v>1.5632711915338771E-2</v>
      </c>
      <c r="BF252" s="29">
        <v>39426</v>
      </c>
    </row>
    <row r="253" spans="5:58" x14ac:dyDescent="0.25">
      <c r="E253">
        <f>'Stress Testing Data'!H247/'Stress Testing Data'!H246-1</f>
        <v>-6.0439762314207224E-3</v>
      </c>
      <c r="F253">
        <f>'Stress Testing Data'!I247/'Stress Testing Data'!I246-1</f>
        <v>-1.0027827884698692E-2</v>
      </c>
      <c r="G253">
        <f>'Stress Testing Data'!J247/'Stress Testing Data'!J246-1</f>
        <v>-1.5477251957075056E-2</v>
      </c>
      <c r="H253">
        <f>'Stress Testing Data'!K247/'Stress Testing Data'!K246-1</f>
        <v>1.5190129895446658E-2</v>
      </c>
      <c r="I253">
        <f>'Stress Testing Data'!L247/'Stress Testing Data'!L246-1</f>
        <v>1.0245049453481148E-3</v>
      </c>
      <c r="J253">
        <f>'Stress Testing Data'!M247/'Stress Testing Data'!M246-1</f>
        <v>1.5955192195626244E-2</v>
      </c>
      <c r="K253">
        <f>'Stress Testing Data'!N247/'Stress Testing Data'!N246-1</f>
        <v>-9.4011273769797343E-3</v>
      </c>
      <c r="L253">
        <f>'Stress Testing Data'!O247/'Stress Testing Data'!O246-1</f>
        <v>-6.1013467926716025E-3</v>
      </c>
      <c r="M253">
        <f>'Stress Testing Data'!P247/'Stress Testing Data'!P246-1</f>
        <v>4.7656960716446761E-4</v>
      </c>
      <c r="N253">
        <f>'Stress Testing Data'!Q247/'Stress Testing Data'!Q246-1</f>
        <v>6.2583773444502278E-4</v>
      </c>
      <c r="O253">
        <f>'Stress Testing Data'!R247/'Stress Testing Data'!R246-1</f>
        <v>3.8281529508830126E-3</v>
      </c>
      <c r="P253">
        <f>'Stress Testing Data'!S247/'Stress Testing Data'!S246-1</f>
        <v>3.6659544631323371E-3</v>
      </c>
      <c r="Q253">
        <f>'Stress Testing Data'!T247/'Stress Testing Data'!T246-1</f>
        <v>-2.2161513788854226E-4</v>
      </c>
      <c r="R253">
        <f>'Stress Testing Data'!U247/'Stress Testing Data'!U246-1</f>
        <v>-6.8513574777897546E-3</v>
      </c>
      <c r="S253">
        <f>'Stress Testing Data'!V247/'Stress Testing Data'!V246-1</f>
        <v>-7.4000796814398528E-3</v>
      </c>
      <c r="T253" s="29">
        <v>39421</v>
      </c>
      <c r="X253">
        <f>'Stress Testing Data'!H248/'Stress Testing Data'!H246-1</f>
        <v>-1.3736291009022517E-2</v>
      </c>
      <c r="Y253">
        <f>'Stress Testing Data'!I248/'Stress Testing Data'!I246-1</f>
        <v>-8.1984552305285341E-3</v>
      </c>
      <c r="Z253">
        <f>'Stress Testing Data'!J248/'Stress Testing Data'!J246-1</f>
        <v>-1.3970864931699301E-2</v>
      </c>
      <c r="AA253">
        <f>'Stress Testing Data'!K248/'Stress Testing Data'!K246-1</f>
        <v>3.0455448538851515E-2</v>
      </c>
      <c r="AB253">
        <f>'Stress Testing Data'!L248/'Stress Testing Data'!L246-1</f>
        <v>1.3818254122278661E-2</v>
      </c>
      <c r="AC253">
        <f>'Stress Testing Data'!M248/'Stress Testing Data'!M246-1</f>
        <v>2.3332457933895379E-2</v>
      </c>
      <c r="AD253">
        <f>'Stress Testing Data'!N248/'Stress Testing Data'!N246-1</f>
        <v>1.3060748505956621E-2</v>
      </c>
      <c r="AE253">
        <f>'Stress Testing Data'!O248/'Stress Testing Data'!O246-1</f>
        <v>2.8081836802027471E-3</v>
      </c>
      <c r="AF253">
        <f>'Stress Testing Data'!P248/'Stress Testing Data'!P246-1</f>
        <v>2.8384737436384366E-3</v>
      </c>
      <c r="AG253">
        <f>'Stress Testing Data'!Q248/'Stress Testing Data'!Q246-1</f>
        <v>1.5350090754330914E-2</v>
      </c>
      <c r="AH253">
        <f>'Stress Testing Data'!R248/'Stress Testing Data'!R246-1</f>
        <v>2.2312203965107358E-2</v>
      </c>
      <c r="AI253">
        <f>'Stress Testing Data'!S248/'Stress Testing Data'!S246-1</f>
        <v>7.4276088081388636E-3</v>
      </c>
      <c r="AJ253">
        <f>'Stress Testing Data'!T248/'Stress Testing Data'!T246-1</f>
        <v>3.1028232944247947E-3</v>
      </c>
      <c r="AK253">
        <f>'Stress Testing Data'!U248/'Stress Testing Data'!U246-1</f>
        <v>-4.7598326189633999E-3</v>
      </c>
      <c r="AL253">
        <f>'Stress Testing Data'!V248/'Stress Testing Data'!V246-1</f>
        <v>3.4533642448639768E-3</v>
      </c>
      <c r="AM253" s="29">
        <v>39422</v>
      </c>
      <c r="AQ253">
        <f>'Stress Testing Data'!H251/'Stress Testing Data'!H246-1</f>
        <v>-8.3517116019555804E-3</v>
      </c>
      <c r="AR253">
        <f>'Stress Testing Data'!I251/'Stress Testing Data'!I246-1</f>
        <v>-7.0465861227920756E-3</v>
      </c>
      <c r="AS253">
        <f>'Stress Testing Data'!J251/'Stress Testing Data'!J246-1</f>
        <v>-1.0666360183370971E-2</v>
      </c>
      <c r="AT253">
        <f>'Stress Testing Data'!K251/'Stress Testing Data'!K246-1</f>
        <v>1.0158659106734413E-2</v>
      </c>
      <c r="AU253">
        <f>'Stress Testing Data'!L251/'Stress Testing Data'!L246-1</f>
        <v>1.8939912460059549E-2</v>
      </c>
      <c r="AV253">
        <f>'Stress Testing Data'!M251/'Stress Testing Data'!M246-1</f>
        <v>1.1368599744915553E-2</v>
      </c>
      <c r="AW253">
        <f>'Stress Testing Data'!N251/'Stress Testing Data'!N246-1</f>
        <v>1.3393038667288693E-2</v>
      </c>
      <c r="AX253">
        <f>'Stress Testing Data'!O251/'Stress Testing Data'!O246-1</f>
        <v>3.9845685184125568E-3</v>
      </c>
      <c r="AY253">
        <f>'Stress Testing Data'!P251/'Stress Testing Data'!P246-1</f>
        <v>3.494577831596013E-2</v>
      </c>
      <c r="AZ253">
        <f>'Stress Testing Data'!Q251/'Stress Testing Data'!Q246-1</f>
        <v>3.2930360001536041E-2</v>
      </c>
      <c r="BA253">
        <f>'Stress Testing Data'!R251/'Stress Testing Data'!R246-1</f>
        <v>3.3796349898248979E-2</v>
      </c>
      <c r="BB253">
        <f>'Stress Testing Data'!S251/'Stress Testing Data'!S246-1</f>
        <v>3.9425260916096105E-2</v>
      </c>
      <c r="BC253">
        <f>'Stress Testing Data'!T251/'Stress Testing Data'!T246-1</f>
        <v>3.1471568902016855E-2</v>
      </c>
      <c r="BD253">
        <f>'Stress Testing Data'!U251/'Stress Testing Data'!U246-1</f>
        <v>4.7285044420402045E-3</v>
      </c>
      <c r="BE253">
        <f>'Stress Testing Data'!V251/'Stress Testing Data'!V246-1</f>
        <v>1.7266915321438647E-2</v>
      </c>
      <c r="BF253" s="29">
        <v>39427</v>
      </c>
    </row>
    <row r="254" spans="5:58" x14ac:dyDescent="0.25">
      <c r="E254">
        <f>'Stress Testing Data'!H248/'Stress Testing Data'!H247-1</f>
        <v>-7.7390896515082686E-3</v>
      </c>
      <c r="F254">
        <f>'Stress Testing Data'!I248/'Stress Testing Data'!I247-1</f>
        <v>1.8479031084897013E-3</v>
      </c>
      <c r="G254">
        <f>'Stress Testing Data'!J248/'Stress Testing Data'!J247-1</f>
        <v>1.5300682776200336E-3</v>
      </c>
      <c r="H254">
        <f>'Stress Testing Data'!K248/'Stress Testing Data'!K247-1</f>
        <v>1.5036906086721702E-2</v>
      </c>
      <c r="I254">
        <f>'Stress Testing Data'!L248/'Stress Testing Data'!L247-1</f>
        <v>1.2780655332337743E-2</v>
      </c>
      <c r="J254">
        <f>'Stress Testing Data'!M248/'Stress Testing Data'!M247-1</f>
        <v>7.2614085689406416E-3</v>
      </c>
      <c r="K254">
        <f>'Stress Testing Data'!N248/'Stress Testing Data'!N247-1</f>
        <v>2.2675046887000061E-2</v>
      </c>
      <c r="L254">
        <f>'Stress Testing Data'!O248/'Stress Testing Data'!O247-1</f>
        <v>8.9642243141421218E-3</v>
      </c>
      <c r="M254">
        <f>'Stress Testing Data'!P248/'Stress Testing Data'!P247-1</f>
        <v>2.3607790609241341E-3</v>
      </c>
      <c r="N254">
        <f>'Stress Testing Data'!Q248/'Stress Testing Data'!Q247-1</f>
        <v>1.4715043790218152E-2</v>
      </c>
      <c r="O254">
        <f>'Stress Testing Data'!R248/'Stress Testing Data'!R247-1</f>
        <v>1.841356108601655E-2</v>
      </c>
      <c r="P254">
        <f>'Stress Testing Data'!S248/'Stress Testing Data'!S247-1</f>
        <v>3.7479146605292613E-3</v>
      </c>
      <c r="Q254">
        <f>'Stress Testing Data'!T248/'Stress Testing Data'!T247-1</f>
        <v>3.3251753415051155E-3</v>
      </c>
      <c r="R254">
        <f>'Stress Testing Data'!U248/'Stress Testing Data'!U247-1</f>
        <v>2.1059534990801598E-3</v>
      </c>
      <c r="S254">
        <f>'Stress Testing Data'!V248/'Stress Testing Data'!V247-1</f>
        <v>1.0934359054573184E-2</v>
      </c>
      <c r="T254" s="29">
        <v>39422</v>
      </c>
      <c r="X254">
        <f>'Stress Testing Data'!H249/'Stress Testing Data'!H247-1</f>
        <v>-1.0171339668111457E-2</v>
      </c>
      <c r="Y254">
        <f>'Stress Testing Data'!I249/'Stress Testing Data'!I247-1</f>
        <v>3.2167987928131136E-3</v>
      </c>
      <c r="Z254">
        <f>'Stress Testing Data'!J249/'Stress Testing Data'!J247-1</f>
        <v>2.7147473539774758E-3</v>
      </c>
      <c r="AA254">
        <f>'Stress Testing Data'!K249/'Stress Testing Data'!K247-1</f>
        <v>1.323225047968779E-2</v>
      </c>
      <c r="AB254">
        <f>'Stress Testing Data'!L249/'Stress Testing Data'!L247-1</f>
        <v>1.2926492461259098E-2</v>
      </c>
      <c r="AC254">
        <f>'Stress Testing Data'!M249/'Stress Testing Data'!M247-1</f>
        <v>-1.7436288837293534E-2</v>
      </c>
      <c r="AD254">
        <f>'Stress Testing Data'!N249/'Stress Testing Data'!N247-1</f>
        <v>7.2633266214781056E-3</v>
      </c>
      <c r="AE254">
        <f>'Stress Testing Data'!O249/'Stress Testing Data'!O247-1</f>
        <v>-3.6885422033922088E-3</v>
      </c>
      <c r="AF254">
        <f>'Stress Testing Data'!P249/'Stress Testing Data'!P247-1</f>
        <v>1.5089907748112585E-2</v>
      </c>
      <c r="AG254">
        <f>'Stress Testing Data'!Q249/'Stress Testing Data'!Q247-1</f>
        <v>3.7803707256119701E-2</v>
      </c>
      <c r="AH254">
        <f>'Stress Testing Data'!R249/'Stress Testing Data'!R247-1</f>
        <v>5.3388510251271004E-2</v>
      </c>
      <c r="AI254">
        <f>'Stress Testing Data'!S249/'Stress Testing Data'!S247-1</f>
        <v>1.9427963696669659E-2</v>
      </c>
      <c r="AJ254">
        <f>'Stress Testing Data'!T249/'Stress Testing Data'!T247-1</f>
        <v>2.4384760111595405E-2</v>
      </c>
      <c r="AK254">
        <f>'Stress Testing Data'!U249/'Stress Testing Data'!U247-1</f>
        <v>1.046601828545346E-2</v>
      </c>
      <c r="AL254">
        <f>'Stress Testing Data'!V249/'Stress Testing Data'!V247-1</f>
        <v>2.5844857292503631E-2</v>
      </c>
      <c r="AM254" s="29">
        <v>39423</v>
      </c>
      <c r="AQ254">
        <f>'Stress Testing Data'!H252/'Stress Testing Data'!H247-1</f>
        <v>-1.3930402558897548E-2</v>
      </c>
      <c r="AR254">
        <f>'Stress Testing Data'!I252/'Stress Testing Data'!I247-1</f>
        <v>6.5704218830759942E-3</v>
      </c>
      <c r="AS254">
        <f>'Stress Testing Data'!J252/'Stress Testing Data'!J247-1</f>
        <v>1.041463179275226E-2</v>
      </c>
      <c r="AT254">
        <f>'Stress Testing Data'!K252/'Stress Testing Data'!K247-1</f>
        <v>1.0639362996192059E-3</v>
      </c>
      <c r="AU254">
        <f>'Stress Testing Data'!L252/'Stress Testing Data'!L247-1</f>
        <v>8.6191041445873307E-3</v>
      </c>
      <c r="AV254">
        <f>'Stress Testing Data'!M252/'Stress Testing Data'!M247-1</f>
        <v>-2.887148858324573E-2</v>
      </c>
      <c r="AW254">
        <f>'Stress Testing Data'!N252/'Stress Testing Data'!N247-1</f>
        <v>5.8918617474694512E-2</v>
      </c>
      <c r="AX254">
        <f>'Stress Testing Data'!O252/'Stress Testing Data'!O247-1</f>
        <v>1.7915295746373294E-2</v>
      </c>
      <c r="AY254">
        <f>'Stress Testing Data'!P252/'Stress Testing Data'!P247-1</f>
        <v>5.9917871543007983E-2</v>
      </c>
      <c r="AZ254">
        <f>'Stress Testing Data'!Q252/'Stress Testing Data'!Q247-1</f>
        <v>2.1759113181320178E-2</v>
      </c>
      <c r="BA254">
        <f>'Stress Testing Data'!R252/'Stress Testing Data'!R247-1</f>
        <v>4.0313779408636785E-2</v>
      </c>
      <c r="BB254">
        <f>'Stress Testing Data'!S252/'Stress Testing Data'!S247-1</f>
        <v>4.38653608153039E-2</v>
      </c>
      <c r="BC254">
        <f>'Stress Testing Data'!T252/'Stress Testing Data'!T247-1</f>
        <v>4.4779352095551728E-2</v>
      </c>
      <c r="BD254">
        <f>'Stress Testing Data'!U252/'Stress Testing Data'!U247-1</f>
        <v>1.4617726871629655E-2</v>
      </c>
      <c r="BE254">
        <f>'Stress Testing Data'!V252/'Stress Testing Data'!V247-1</f>
        <v>4.473158951242695E-2</v>
      </c>
      <c r="BF254" s="29">
        <v>39428</v>
      </c>
    </row>
    <row r="255" spans="5:58" x14ac:dyDescent="0.25">
      <c r="E255">
        <f>'Stress Testing Data'!H249/'Stress Testing Data'!H248-1</f>
        <v>-2.4512202297165553E-3</v>
      </c>
      <c r="F255">
        <f>'Stress Testing Data'!I249/'Stress Testing Data'!I248-1</f>
        <v>1.3663707635420685E-3</v>
      </c>
      <c r="G255">
        <f>'Stress Testing Data'!J249/'Stress Testing Data'!J248-1</f>
        <v>1.1828692057092027E-3</v>
      </c>
      <c r="H255">
        <f>'Stress Testing Data'!K249/'Stress Testing Data'!K248-1</f>
        <v>-1.7779211733210953E-3</v>
      </c>
      <c r="I255">
        <f>'Stress Testing Data'!L249/'Stress Testing Data'!L248-1</f>
        <v>1.4399675601373119E-4</v>
      </c>
      <c r="J255">
        <f>'Stress Testing Data'!M249/'Stress Testing Data'!M248-1</f>
        <v>-2.4519650208105537E-2</v>
      </c>
      <c r="K255">
        <f>'Stress Testing Data'!N249/'Stress Testing Data'!N248-1</f>
        <v>-1.5070007146879005E-2</v>
      </c>
      <c r="L255">
        <f>'Stress Testing Data'!O249/'Stress Testing Data'!O248-1</f>
        <v>-1.2540351989323795E-2</v>
      </c>
      <c r="M255">
        <f>'Stress Testing Data'!P249/'Stress Testing Data'!P248-1</f>
        <v>1.269914880260381E-2</v>
      </c>
      <c r="N255">
        <f>'Stress Testing Data'!Q249/'Stress Testing Data'!Q248-1</f>
        <v>2.2753839718054891E-2</v>
      </c>
      <c r="O255">
        <f>'Stress Testing Data'!R249/'Stress Testing Data'!R248-1</f>
        <v>3.4342579971105014E-2</v>
      </c>
      <c r="P255">
        <f>'Stress Testing Data'!S249/'Stress Testing Data'!S248-1</f>
        <v>1.5621500983584724E-2</v>
      </c>
      <c r="Q255">
        <f>'Stress Testing Data'!T249/'Stress Testing Data'!T248-1</f>
        <v>2.0989790037833078E-2</v>
      </c>
      <c r="R255">
        <f>'Stress Testing Data'!U249/'Stress Testing Data'!U248-1</f>
        <v>8.3424958779878544E-3</v>
      </c>
      <c r="S255">
        <f>'Stress Testing Data'!V249/'Stress Testing Data'!V248-1</f>
        <v>1.4749224916912107E-2</v>
      </c>
      <c r="T255" s="29">
        <v>39423</v>
      </c>
      <c r="X255">
        <f>'Stress Testing Data'!H250/'Stress Testing Data'!H248-1</f>
        <v>-2.339876596388013E-3</v>
      </c>
      <c r="Y255">
        <f>'Stress Testing Data'!I250/'Stress Testing Data'!I248-1</f>
        <v>5.1236867676869302E-3</v>
      </c>
      <c r="Z255">
        <f>'Stress Testing Data'!J250/'Stress Testing Data'!J248-1</f>
        <v>8.3780791670495791E-3</v>
      </c>
      <c r="AA255">
        <f>'Stress Testing Data'!K250/'Stress Testing Data'!K248-1</f>
        <v>5.7186801336461812E-3</v>
      </c>
      <c r="AB255">
        <f>'Stress Testing Data'!L250/'Stress Testing Data'!L248-1</f>
        <v>-1.8605278186136776E-3</v>
      </c>
      <c r="AC255">
        <f>'Stress Testing Data'!M250/'Stress Testing Data'!M248-1</f>
        <v>-3.6182598382349607E-2</v>
      </c>
      <c r="AD255">
        <f>'Stress Testing Data'!N250/'Stress Testing Data'!N248-1</f>
        <v>-1.5650991656786073E-2</v>
      </c>
      <c r="AE255">
        <f>'Stress Testing Data'!O250/'Stress Testing Data'!O248-1</f>
        <v>3.6564531691825053E-3</v>
      </c>
      <c r="AF255">
        <f>'Stress Testing Data'!P250/'Stress Testing Data'!P248-1</f>
        <v>1.6314635887379358E-2</v>
      </c>
      <c r="AG255">
        <f>'Stress Testing Data'!Q250/'Stress Testing Data'!Q248-1</f>
        <v>2.6653243655410108E-2</v>
      </c>
      <c r="AH255">
        <f>'Stress Testing Data'!R250/'Stress Testing Data'!R248-1</f>
        <v>4.2473553826940735E-2</v>
      </c>
      <c r="AI255">
        <f>'Stress Testing Data'!S250/'Stress Testing Data'!S248-1</f>
        <v>3.0383554063005525E-2</v>
      </c>
      <c r="AJ255">
        <f>'Stress Testing Data'!T250/'Stress Testing Data'!T248-1</f>
        <v>3.2037114492541319E-2</v>
      </c>
      <c r="AK255">
        <f>'Stress Testing Data'!U250/'Stress Testing Data'!U248-1</f>
        <v>1.2953529479771575E-2</v>
      </c>
      <c r="AL255">
        <f>'Stress Testing Data'!V250/'Stress Testing Data'!V248-1</f>
        <v>2.2123931148653408E-2</v>
      </c>
      <c r="AM255" s="29">
        <v>39426</v>
      </c>
      <c r="AQ255">
        <f>'Stress Testing Data'!H253/'Stress Testing Data'!H248-1</f>
        <v>-6.7966312169153165E-3</v>
      </c>
      <c r="AR255">
        <f>'Stress Testing Data'!I253/'Stress Testing Data'!I248-1</f>
        <v>-2.7322528976536642E-4</v>
      </c>
      <c r="AS255">
        <f>'Stress Testing Data'!J253/'Stress Testing Data'!J248-1</f>
        <v>4.6818919609308285E-3</v>
      </c>
      <c r="AT255">
        <f>'Stress Testing Data'!K253/'Stress Testing Data'!K248-1</f>
        <v>-1.2558501777880648E-2</v>
      </c>
      <c r="AU255">
        <f>'Stress Testing Data'!L253/'Stress Testing Data'!L248-1</f>
        <v>-2.9906993905348012E-2</v>
      </c>
      <c r="AV255">
        <f>'Stress Testing Data'!M253/'Stress Testing Data'!M248-1</f>
        <v>-6.1788187410988238E-2</v>
      </c>
      <c r="AW255">
        <f>'Stress Testing Data'!N253/'Stress Testing Data'!N248-1</f>
        <v>1.9049978396715295E-2</v>
      </c>
      <c r="AX255">
        <f>'Stress Testing Data'!O253/'Stress Testing Data'!O248-1</f>
        <v>-1.0677867946137232E-2</v>
      </c>
      <c r="AY255">
        <f>'Stress Testing Data'!P253/'Stress Testing Data'!P248-1</f>
        <v>6.2689811924444117E-2</v>
      </c>
      <c r="AZ255">
        <f>'Stress Testing Data'!Q253/'Stress Testing Data'!Q248-1</f>
        <v>1.4119263617200062E-2</v>
      </c>
      <c r="BA255">
        <f>'Stress Testing Data'!R253/'Stress Testing Data'!R248-1</f>
        <v>3.2630822851452468E-2</v>
      </c>
      <c r="BB255">
        <f>'Stress Testing Data'!S253/'Stress Testing Data'!S248-1</f>
        <v>3.9019957392652849E-2</v>
      </c>
      <c r="BC255">
        <f>'Stress Testing Data'!T253/'Stress Testing Data'!T248-1</f>
        <v>3.8444495249011945E-2</v>
      </c>
      <c r="BD255">
        <f>'Stress Testing Data'!U253/'Stress Testing Data'!U248-1</f>
        <v>4.7924853592247185E-3</v>
      </c>
      <c r="BE255">
        <f>'Stress Testing Data'!V253/'Stress Testing Data'!V248-1</f>
        <v>2.6057064044715528E-2</v>
      </c>
      <c r="BF255" s="29">
        <v>39429</v>
      </c>
    </row>
    <row r="256" spans="5:58" x14ac:dyDescent="0.25">
      <c r="E256">
        <f>'Stress Testing Data'!H250/'Stress Testing Data'!H249-1</f>
        <v>1.1161723174502036E-4</v>
      </c>
      <c r="F256">
        <f>'Stress Testing Data'!I250/'Stress Testing Data'!I249-1</f>
        <v>3.7521891226284243E-3</v>
      </c>
      <c r="G256">
        <f>'Stress Testing Data'!J250/'Stress Testing Data'!J249-1</f>
        <v>7.1867090245447685E-3</v>
      </c>
      <c r="H256">
        <f>'Stress Testing Data'!K250/'Stress Testing Data'!K249-1</f>
        <v>7.5099534121494393E-3</v>
      </c>
      <c r="I256">
        <f>'Stress Testing Data'!L250/'Stress Testing Data'!L249-1</f>
        <v>-2.004235971149293E-3</v>
      </c>
      <c r="J256">
        <f>'Stress Testing Data'!M250/'Stress Testing Data'!M249-1</f>
        <v>-1.1956107754228174E-2</v>
      </c>
      <c r="K256">
        <f>'Stress Testing Data'!N250/'Stress Testing Data'!N249-1</f>
        <v>-5.8987391400699973E-4</v>
      </c>
      <c r="L256">
        <f>'Stress Testing Data'!O250/'Stress Testing Data'!O249-1</f>
        <v>1.6402498260193354E-2</v>
      </c>
      <c r="M256">
        <f>'Stress Testing Data'!P250/'Stress Testing Data'!P249-1</f>
        <v>3.5701492284758718E-3</v>
      </c>
      <c r="N256">
        <f>'Stress Testing Data'!Q250/'Stress Testing Data'!Q249-1</f>
        <v>3.8126514767524711E-3</v>
      </c>
      <c r="O256">
        <f>'Stress Testing Data'!R250/'Stress Testing Data'!R249-1</f>
        <v>7.8610066077555718E-3</v>
      </c>
      <c r="P256">
        <f>'Stress Testing Data'!S250/'Stress Testing Data'!S249-1</f>
        <v>1.4534994646257848E-2</v>
      </c>
      <c r="Q256">
        <f>'Stress Testing Data'!T250/'Stress Testing Data'!T249-1</f>
        <v>1.0820210507980654E-2</v>
      </c>
      <c r="R256">
        <f>'Stress Testing Data'!U250/'Stress Testing Data'!U249-1</f>
        <v>4.5728843330843372E-3</v>
      </c>
      <c r="S256">
        <f>'Stress Testing Data'!V250/'Stress Testing Data'!V249-1</f>
        <v>7.2675160036166364E-3</v>
      </c>
      <c r="T256" s="29">
        <v>39426</v>
      </c>
      <c r="X256">
        <f>'Stress Testing Data'!H251/'Stress Testing Data'!H249-1</f>
        <v>7.9302326766779174E-3</v>
      </c>
      <c r="Y256">
        <f>'Stress Testing Data'!I251/'Stress Testing Data'!I249-1</f>
        <v>-2.0470034943009807E-4</v>
      </c>
      <c r="Z256">
        <f>'Stress Testing Data'!J251/'Stress Testing Data'!J249-1</f>
        <v>2.1658944909526134E-3</v>
      </c>
      <c r="AA256">
        <f>'Stress Testing Data'!K251/'Stress Testing Data'!K249-1</f>
        <v>-1.795090528894816E-2</v>
      </c>
      <c r="AB256">
        <f>'Stress Testing Data'!L251/'Stress Testing Data'!L249-1</f>
        <v>4.9071472133483951E-3</v>
      </c>
      <c r="AC256">
        <f>'Stress Testing Data'!M251/'Stress Testing Data'!M249-1</f>
        <v>1.3151032284407504E-2</v>
      </c>
      <c r="AD256">
        <f>'Stress Testing Data'!N251/'Stress Testing Data'!N249-1</f>
        <v>1.5633611946065384E-2</v>
      </c>
      <c r="AE256">
        <f>'Stress Testing Data'!O251/'Stress Testing Data'!O249-1</f>
        <v>1.3887597940154928E-2</v>
      </c>
      <c r="AF256">
        <f>'Stress Testing Data'!P251/'Stress Testing Data'!P249-1</f>
        <v>1.9075041196353837E-2</v>
      </c>
      <c r="AG256">
        <f>'Stress Testing Data'!Q251/'Stress Testing Data'!Q249-1</f>
        <v>-5.3183368825673316E-3</v>
      </c>
      <c r="AH256">
        <f>'Stress Testing Data'!R251/'Stress Testing Data'!R249-1</f>
        <v>-2.2341803061917909E-2</v>
      </c>
      <c r="AI256">
        <f>'Stress Testing Data'!S251/'Stress Testing Data'!S249-1</f>
        <v>1.5891980763780511E-2</v>
      </c>
      <c r="AJ256">
        <f>'Stress Testing Data'!T251/'Stress Testing Data'!T249-1</f>
        <v>7.1413100422983433E-3</v>
      </c>
      <c r="AK256">
        <f>'Stress Testing Data'!U251/'Stress Testing Data'!U249-1</f>
        <v>1.1813645463314426E-3</v>
      </c>
      <c r="AL256">
        <f>'Stress Testing Data'!V251/'Stress Testing Data'!V249-1</f>
        <v>-9.6892204488474576E-4</v>
      </c>
      <c r="AM256" s="29">
        <v>39427</v>
      </c>
      <c r="AQ256">
        <f>'Stress Testing Data'!H254/'Stress Testing Data'!H249-1</f>
        <v>-1.5078832660595953E-2</v>
      </c>
      <c r="AR256">
        <f>'Stress Testing Data'!I254/'Stress Testing Data'!I249-1</f>
        <v>-1.5554705416109371E-2</v>
      </c>
      <c r="AS256">
        <f>'Stress Testing Data'!J254/'Stress Testing Data'!J249-1</f>
        <v>-7.8759692979321061E-3</v>
      </c>
      <c r="AT256">
        <f>'Stress Testing Data'!K254/'Stress Testing Data'!K249-1</f>
        <v>-2.4397592927246303E-2</v>
      </c>
      <c r="AU256">
        <f>'Stress Testing Data'!L254/'Stress Testing Data'!L249-1</f>
        <v>-4.2395812305677794E-2</v>
      </c>
      <c r="AV256">
        <f>'Stress Testing Data'!M254/'Stress Testing Data'!M249-1</f>
        <v>-4.4736657346928332E-2</v>
      </c>
      <c r="AW256">
        <f>'Stress Testing Data'!N254/'Stress Testing Data'!N249-1</f>
        <v>3.3506418652090142E-2</v>
      </c>
      <c r="AX256">
        <f>'Stress Testing Data'!O254/'Stress Testing Data'!O249-1</f>
        <v>-5.0294936266702672E-3</v>
      </c>
      <c r="AY256">
        <f>'Stress Testing Data'!P254/'Stress Testing Data'!P249-1</f>
        <v>5.453208239240559E-2</v>
      </c>
      <c r="AZ256">
        <f>'Stress Testing Data'!Q254/'Stress Testing Data'!Q249-1</f>
        <v>3.7985958180739576E-3</v>
      </c>
      <c r="BA256">
        <f>'Stress Testing Data'!R254/'Stress Testing Data'!R249-1</f>
        <v>1.7169984354336032E-2</v>
      </c>
      <c r="BB256">
        <f>'Stress Testing Data'!S254/'Stress Testing Data'!S249-1</f>
        <v>2.9960920450992967E-2</v>
      </c>
      <c r="BC256">
        <f>'Stress Testing Data'!T254/'Stress Testing Data'!T249-1</f>
        <v>2.4670055192794083E-2</v>
      </c>
      <c r="BD256">
        <f>'Stress Testing Data'!U254/'Stress Testing Data'!U249-1</f>
        <v>7.9629331346531274E-4</v>
      </c>
      <c r="BE256">
        <f>'Stress Testing Data'!V254/'Stress Testing Data'!V249-1</f>
        <v>1.6472876097002764E-2</v>
      </c>
      <c r="BF256" s="29">
        <v>39430</v>
      </c>
    </row>
    <row r="257" spans="5:58" x14ac:dyDescent="0.25">
      <c r="E257">
        <f>'Stress Testing Data'!H251/'Stress Testing Data'!H250-1</f>
        <v>7.8177428501176038E-3</v>
      </c>
      <c r="F257">
        <f>'Stress Testing Data'!I251/'Stress Testing Data'!I250-1</f>
        <v>-3.9420979749167362E-3</v>
      </c>
      <c r="G257">
        <f>'Stress Testing Data'!J251/'Stress Testing Data'!J250-1</f>
        <v>-4.9849888690993716E-3</v>
      </c>
      <c r="H257">
        <f>'Stress Testing Data'!K251/'Stress Testing Data'!K250-1</f>
        <v>-2.5271074111842595E-2</v>
      </c>
      <c r="I257">
        <f>'Stress Testing Data'!L251/'Stress Testing Data'!L250-1</f>
        <v>6.9252630458036535E-3</v>
      </c>
      <c r="J257">
        <f>'Stress Testing Data'!M251/'Stress Testing Data'!M250-1</f>
        <v>2.5410956168726795E-2</v>
      </c>
      <c r="K257">
        <f>'Stress Testing Data'!N251/'Stress Testing Data'!N250-1</f>
        <v>1.6233061319489206E-2</v>
      </c>
      <c r="L257">
        <f>'Stress Testing Data'!O251/'Stress Testing Data'!O250-1</f>
        <v>-2.4743153665435225E-3</v>
      </c>
      <c r="M257">
        <f>'Stress Testing Data'!P251/'Stress Testing Data'!P250-1</f>
        <v>1.5449734111559588E-2</v>
      </c>
      <c r="N257">
        <f>'Stress Testing Data'!Q251/'Stress Testing Data'!Q250-1</f>
        <v>-9.096307309821916E-3</v>
      </c>
      <c r="O257">
        <f>'Stress Testing Data'!R251/'Stress Testing Data'!R250-1</f>
        <v>-2.9967237021431781E-2</v>
      </c>
      <c r="P257">
        <f>'Stress Testing Data'!S251/'Stress Testing Data'!S250-1</f>
        <v>1.3375449094248371E-3</v>
      </c>
      <c r="Q257">
        <f>'Stress Testing Data'!T251/'Stress Testing Data'!T250-1</f>
        <v>-3.639520092137527E-3</v>
      </c>
      <c r="R257">
        <f>'Stress Testing Data'!U251/'Stress Testing Data'!U250-1</f>
        <v>-3.37608135720735E-3</v>
      </c>
      <c r="S257">
        <f>'Stress Testing Data'!V251/'Stress Testing Data'!V250-1</f>
        <v>-8.1770114866602794E-3</v>
      </c>
      <c r="T257" s="29">
        <v>39427</v>
      </c>
      <c r="X257">
        <f>'Stress Testing Data'!H252/'Stress Testing Data'!H250-1</f>
        <v>-3.9088714250588019E-3</v>
      </c>
      <c r="Y257">
        <f>'Stress Testing Data'!I252/'Stress Testing Data'!I250-1</f>
        <v>-4.0778926928419779E-4</v>
      </c>
      <c r="Z257">
        <f>'Stress Testing Data'!J252/'Stress Testing Data'!J250-1</f>
        <v>4.8881578985704444E-4</v>
      </c>
      <c r="AA257">
        <f>'Stress Testing Data'!K252/'Stress Testing Data'!K250-1</f>
        <v>-1.9373859385457992E-2</v>
      </c>
      <c r="AB257">
        <f>'Stress Testing Data'!L252/'Stress Testing Data'!L250-1</f>
        <v>-2.2526984167754449E-3</v>
      </c>
      <c r="AC257">
        <f>'Stress Testing Data'!M252/'Stress Testing Data'!M250-1</f>
        <v>3.2183012685282897E-4</v>
      </c>
      <c r="AD257">
        <f>'Stress Testing Data'!N252/'Stress Testing Data'!N250-1</f>
        <v>5.190329739055044E-2</v>
      </c>
      <c r="AE257">
        <f>'Stress Testing Data'!O252/'Stress Testing Data'!O250-1</f>
        <v>5.1960924756300209E-3</v>
      </c>
      <c r="AF257">
        <f>'Stress Testing Data'!P252/'Stress Testing Data'!P250-1</f>
        <v>4.0447018659951262E-2</v>
      </c>
      <c r="AG257">
        <f>'Stress Testing Data'!Q252/'Stress Testing Data'!Q250-1</f>
        <v>-1.9199593460163089E-2</v>
      </c>
      <c r="AH257">
        <f>'Stress Testing Data'!R252/'Stress Testing Data'!R250-1</f>
        <v>-2.0114951809793613E-2</v>
      </c>
      <c r="AI257">
        <f>'Stress Testing Data'!S252/'Stress Testing Data'!S250-1</f>
        <v>9.3014845875190044E-3</v>
      </c>
      <c r="AJ257">
        <f>'Stress Testing Data'!T252/'Stress Testing Data'!T250-1</f>
        <v>8.9916114023187443E-3</v>
      </c>
      <c r="AK257">
        <f>'Stress Testing Data'!U252/'Stress Testing Data'!U250-1</f>
        <v>-4.6206457938213763E-4</v>
      </c>
      <c r="AL257">
        <f>'Stress Testing Data'!V252/'Stress Testing Data'!V250-1</f>
        <v>1.106298855737653E-2</v>
      </c>
      <c r="AM257" s="29">
        <v>39428</v>
      </c>
      <c r="AQ257">
        <f>'Stress Testing Data'!H255/'Stress Testing Data'!H250-1</f>
        <v>-1.2061636623174388E-2</v>
      </c>
      <c r="AR257">
        <f>'Stress Testing Data'!I255/'Stress Testing Data'!I250-1</f>
        <v>-2.1205771210693336E-2</v>
      </c>
      <c r="AS257">
        <f>'Stress Testing Data'!J255/'Stress Testing Data'!J250-1</f>
        <v>-1.2071710849438366E-2</v>
      </c>
      <c r="AT257">
        <f>'Stress Testing Data'!K255/'Stress Testing Data'!K250-1</f>
        <v>-4.6214899026825851E-2</v>
      </c>
      <c r="AU257">
        <f>'Stress Testing Data'!L255/'Stress Testing Data'!L250-1</f>
        <v>-5.5470491191851767E-2</v>
      </c>
      <c r="AV257">
        <f>'Stress Testing Data'!M255/'Stress Testing Data'!M250-1</f>
        <v>-6.694233597515864E-2</v>
      </c>
      <c r="AW257">
        <f>'Stress Testing Data'!N255/'Stress Testing Data'!N250-1</f>
        <v>3.4975632463279949E-2</v>
      </c>
      <c r="AX257">
        <f>'Stress Testing Data'!O255/'Stress Testing Data'!O250-1</f>
        <v>-1.7691437936980137E-2</v>
      </c>
      <c r="AY257">
        <f>'Stress Testing Data'!P255/'Stress Testing Data'!P250-1</f>
        <v>8.2188195587487023E-2</v>
      </c>
      <c r="AZ257">
        <f>'Stress Testing Data'!Q255/'Stress Testing Data'!Q250-1</f>
        <v>-6.8207225452857623E-3</v>
      </c>
      <c r="BA257">
        <f>'Stress Testing Data'!R255/'Stress Testing Data'!R250-1</f>
        <v>-1.642112783923344E-3</v>
      </c>
      <c r="BB257">
        <f>'Stress Testing Data'!S255/'Stress Testing Data'!S250-1</f>
        <v>1.1661688666822601E-2</v>
      </c>
      <c r="BC257">
        <f>'Stress Testing Data'!T255/'Stress Testing Data'!T250-1</f>
        <v>9.2057848891724525E-3</v>
      </c>
      <c r="BD257">
        <f>'Stress Testing Data'!U255/'Stress Testing Data'!U250-1</f>
        <v>-7.0924472453223197E-3</v>
      </c>
      <c r="BE257">
        <f>'Stress Testing Data'!V255/'Stress Testing Data'!V250-1</f>
        <v>9.61931194534138E-4</v>
      </c>
      <c r="BF257" s="29">
        <v>39433</v>
      </c>
    </row>
    <row r="258" spans="5:58" x14ac:dyDescent="0.25">
      <c r="E258">
        <f>'Stress Testing Data'!H252/'Stress Testing Data'!H251-1</f>
        <v>-1.1635649757478439E-2</v>
      </c>
      <c r="F258">
        <f>'Stress Testing Data'!I252/'Stress Testing Data'!I251-1</f>
        <v>3.5482964378343862E-3</v>
      </c>
      <c r="G258">
        <f>'Stress Testing Data'!J252/'Stress Testing Data'!J251-1</f>
        <v>5.501228220401444E-3</v>
      </c>
      <c r="H258">
        <f>'Stress Testing Data'!K252/'Stress Testing Data'!K251-1</f>
        <v>6.050107439882435E-3</v>
      </c>
      <c r="I258">
        <f>'Stress Testing Data'!L252/'Stress Testing Data'!L251-1</f>
        <v>-9.1148388062258778E-3</v>
      </c>
      <c r="J258">
        <f>'Stress Testing Data'!M252/'Stress Testing Data'!M251-1</f>
        <v>-2.4467386359528831E-2</v>
      </c>
      <c r="K258">
        <f>'Stress Testing Data'!N252/'Stress Testing Data'!N251-1</f>
        <v>3.5100448340803281E-2</v>
      </c>
      <c r="L258">
        <f>'Stress Testing Data'!O252/'Stress Testing Data'!O251-1</f>
        <v>7.689433926698408E-3</v>
      </c>
      <c r="M258">
        <f>'Stress Testing Data'!P252/'Stress Testing Data'!P251-1</f>
        <v>2.4616959076031675E-2</v>
      </c>
      <c r="N258">
        <f>'Stress Testing Data'!Q252/'Stress Testing Data'!Q251-1</f>
        <v>-1.019603239434097E-2</v>
      </c>
      <c r="O258">
        <f>'Stress Testing Data'!R252/'Stress Testing Data'!R251-1</f>
        <v>1.0156652009758682E-2</v>
      </c>
      <c r="P258">
        <f>'Stress Testing Data'!S252/'Stress Testing Data'!S251-1</f>
        <v>7.9533017797854821E-3</v>
      </c>
      <c r="Q258">
        <f>'Stress Testing Data'!T252/'Stress Testing Data'!T251-1</f>
        <v>1.2677270675794272E-2</v>
      </c>
      <c r="R258">
        <f>'Stress Testing Data'!U252/'Stress Testing Data'!U251-1</f>
        <v>2.9238880618012164E-3</v>
      </c>
      <c r="S258">
        <f>'Stress Testing Data'!V252/'Stress Testing Data'!V251-1</f>
        <v>1.9398622805543164E-2</v>
      </c>
      <c r="T258" s="29">
        <v>39428</v>
      </c>
      <c r="X258">
        <f>'Stress Testing Data'!H253/'Stress Testing Data'!H251-1</f>
        <v>-1.2189654599447652E-2</v>
      </c>
      <c r="Y258">
        <f>'Stress Testing Data'!I253/'Stress Testing Data'!I251-1</f>
        <v>-1.4329517903965971E-3</v>
      </c>
      <c r="Z258">
        <f>'Stress Testing Data'!J253/'Stress Testing Data'!J251-1</f>
        <v>1.326122027584864E-3</v>
      </c>
      <c r="AA258">
        <f>'Stress Testing Data'!K253/'Stress Testing Data'!K251-1</f>
        <v>7.2818391282412076E-3</v>
      </c>
      <c r="AB258">
        <f>'Stress Testing Data'!L253/'Stress Testing Data'!L251-1</f>
        <v>-3.4783125335995257E-2</v>
      </c>
      <c r="AC258">
        <f>'Stress Testing Data'!M253/'Stress Testing Data'!M251-1</f>
        <v>-5.0689728273665247E-2</v>
      </c>
      <c r="AD258">
        <f>'Stress Testing Data'!N253/'Stress Testing Data'!N251-1</f>
        <v>1.871583333275062E-2</v>
      </c>
      <c r="AE258">
        <f>'Stress Testing Data'!O253/'Stress Testing Data'!O251-1</f>
        <v>-1.1837072572131735E-2</v>
      </c>
      <c r="AF258">
        <f>'Stress Testing Data'!P253/'Stress Testing Data'!P251-1</f>
        <v>2.9721799326836607E-2</v>
      </c>
      <c r="AG258">
        <f>'Stress Testing Data'!Q253/'Stress Testing Data'!Q251-1</f>
        <v>-3.1408445116201111E-3</v>
      </c>
      <c r="AH258">
        <f>'Stress Testing Data'!R253/'Stress Testing Data'!R251-1</f>
        <v>2.1159624422619316E-2</v>
      </c>
      <c r="AI258">
        <f>'Stress Testing Data'!S253/'Stress Testing Data'!S251-1</f>
        <v>7.0347821424638912E-3</v>
      </c>
      <c r="AJ258">
        <f>'Stress Testing Data'!T253/'Stress Testing Data'!T251-1</f>
        <v>9.8839720106618234E-3</v>
      </c>
      <c r="AK258">
        <f>'Stress Testing Data'!U253/'Stress Testing Data'!U251-1</f>
        <v>-4.6964559172512077E-3</v>
      </c>
      <c r="AL258">
        <f>'Stress Testing Data'!V253/'Stress Testing Data'!V251-1</f>
        <v>1.2124150815955748E-2</v>
      </c>
      <c r="AM258" s="29">
        <v>39429</v>
      </c>
      <c r="AQ258">
        <f>'Stress Testing Data'!H256/'Stress Testing Data'!H251-1</f>
        <v>-2.2052241170444575E-2</v>
      </c>
      <c r="AR258">
        <f>'Stress Testing Data'!I256/'Stress Testing Data'!I251-1</f>
        <v>-1.6513109971484918E-2</v>
      </c>
      <c r="AS258">
        <f>'Stress Testing Data'!J256/'Stress Testing Data'!J251-1</f>
        <v>-1.1051641468318274E-2</v>
      </c>
      <c r="AT258">
        <f>'Stress Testing Data'!K256/'Stress Testing Data'!K251-1</f>
        <v>-1.5341957547966745E-2</v>
      </c>
      <c r="AU258">
        <f>'Stress Testing Data'!L256/'Stress Testing Data'!L251-1</f>
        <v>-6.4297887021404043E-2</v>
      </c>
      <c r="AV258">
        <f>'Stress Testing Data'!M256/'Stress Testing Data'!M251-1</f>
        <v>-8.581808211219899E-2</v>
      </c>
      <c r="AW258">
        <f>'Stress Testing Data'!N256/'Stress Testing Data'!N251-1</f>
        <v>7.0919983299986278E-3</v>
      </c>
      <c r="AX258">
        <f>'Stress Testing Data'!O256/'Stress Testing Data'!O251-1</f>
        <v>-7.689433926698519E-3</v>
      </c>
      <c r="AY258">
        <f>'Stress Testing Data'!P256/'Stress Testing Data'!P251-1</f>
        <v>4.9327318359945638E-2</v>
      </c>
      <c r="AZ258">
        <f>'Stress Testing Data'!Q256/'Stress Testing Data'!Q251-1</f>
        <v>-1.7705471504404158E-2</v>
      </c>
      <c r="BA258">
        <f>'Stress Testing Data'!R256/'Stress Testing Data'!R251-1</f>
        <v>6.6653281055459868E-3</v>
      </c>
      <c r="BB258">
        <f>'Stress Testing Data'!S256/'Stress Testing Data'!S251-1</f>
        <v>-2.1684516254417696E-3</v>
      </c>
      <c r="BC258">
        <f>'Stress Testing Data'!T256/'Stress Testing Data'!T251-1</f>
        <v>7.7353358992104937E-3</v>
      </c>
      <c r="BD258">
        <f>'Stress Testing Data'!U256/'Stress Testing Data'!U251-1</f>
        <v>-6.774464411635428E-3</v>
      </c>
      <c r="BE258">
        <f>'Stress Testing Data'!V256/'Stress Testing Data'!V251-1</f>
        <v>8.729310887547026E-3</v>
      </c>
      <c r="BF258" s="29">
        <v>39434</v>
      </c>
    </row>
    <row r="259" spans="5:58" x14ac:dyDescent="0.25">
      <c r="E259">
        <f>'Stress Testing Data'!H253/'Stress Testing Data'!H252-1</f>
        <v>-5.6052693708885659E-4</v>
      </c>
      <c r="F259">
        <f>'Stress Testing Data'!I253/'Stress Testing Data'!I252-1</f>
        <v>-4.9636357770845851E-3</v>
      </c>
      <c r="G259">
        <f>'Stress Testing Data'!J253/'Stress Testing Data'!J252-1</f>
        <v>-4.1522636428857895E-3</v>
      </c>
      <c r="H259">
        <f>'Stress Testing Data'!K253/'Stress Testing Data'!K252-1</f>
        <v>1.2243243942324789E-3</v>
      </c>
      <c r="I259">
        <f>'Stress Testing Data'!L253/'Stress Testing Data'!L252-1</f>
        <v>-2.5904400968973507E-2</v>
      </c>
      <c r="J259">
        <f>'Stress Testing Data'!M253/'Stress Testing Data'!M252-1</f>
        <v>-2.6880025893014969E-2</v>
      </c>
      <c r="K259">
        <f>'Stress Testing Data'!N253/'Stress Testing Data'!N252-1</f>
        <v>-1.5829009671782357E-2</v>
      </c>
      <c r="L259">
        <f>'Stress Testing Data'!O253/'Stress Testing Data'!O252-1</f>
        <v>-1.9377504458631289E-2</v>
      </c>
      <c r="M259">
        <f>'Stress Testing Data'!P253/'Stress Testing Data'!P252-1</f>
        <v>4.9821937901635138E-3</v>
      </c>
      <c r="N259">
        <f>'Stress Testing Data'!Q253/'Stress Testing Data'!Q252-1</f>
        <v>7.127863813061186E-3</v>
      </c>
      <c r="O259">
        <f>'Stress Testing Data'!R253/'Stress Testing Data'!R252-1</f>
        <v>1.0892342678701983E-2</v>
      </c>
      <c r="P259">
        <f>'Stress Testing Data'!S253/'Stress Testing Data'!S252-1</f>
        <v>-9.112720159749621E-4</v>
      </c>
      <c r="Q259">
        <f>'Stress Testing Data'!T253/'Stress Testing Data'!T252-1</f>
        <v>-2.7583305619849341E-3</v>
      </c>
      <c r="R259">
        <f>'Stress Testing Data'!U253/'Stress Testing Data'!U252-1</f>
        <v>-7.5981279035830518E-3</v>
      </c>
      <c r="S259">
        <f>'Stress Testing Data'!V253/'Stress Testing Data'!V252-1</f>
        <v>-7.1360425910396152E-3</v>
      </c>
      <c r="T259" s="29">
        <v>39429</v>
      </c>
      <c r="X259">
        <f>'Stress Testing Data'!H254/'Stress Testing Data'!H252-1</f>
        <v>-1.1324147778207228E-2</v>
      </c>
      <c r="Y259">
        <f>'Stress Testing Data'!I254/'Stress Testing Data'!I252-1</f>
        <v>-1.8834613507230147E-2</v>
      </c>
      <c r="Z259">
        <f>'Stress Testing Data'!J254/'Stress Testing Data'!J252-1</f>
        <v>-1.5436469853811197E-2</v>
      </c>
      <c r="AA259">
        <f>'Stress Testing Data'!K254/'Stress Testing Data'!K252-1</f>
        <v>-1.2538773351770782E-2</v>
      </c>
      <c r="AB259">
        <f>'Stress Testing Data'!L254/'Stress Testing Data'!L252-1</f>
        <v>-3.8306287257896088E-2</v>
      </c>
      <c r="AC259">
        <f>'Stress Testing Data'!M254/'Stress Testing Data'!M252-1</f>
        <v>-3.3488272601960301E-2</v>
      </c>
      <c r="AD259">
        <f>'Stress Testing Data'!N254/'Stress Testing Data'!N252-1</f>
        <v>-1.690923536809763E-2</v>
      </c>
      <c r="AE259">
        <f>'Stress Testing Data'!O254/'Stress Testing Data'!O252-1</f>
        <v>-2.6146360299475813E-2</v>
      </c>
      <c r="AF259">
        <f>'Stress Testing Data'!P254/'Stress Testing Data'!P252-1</f>
        <v>9.9319041340431014E-3</v>
      </c>
      <c r="AG259">
        <f>'Stress Testing Data'!Q254/'Stress Testing Data'!Q252-1</f>
        <v>1.9561157458076295E-2</v>
      </c>
      <c r="AH259">
        <f>'Stress Testing Data'!R254/'Stress Testing Data'!R252-1</f>
        <v>2.9953842484331528E-2</v>
      </c>
      <c r="AI259">
        <f>'Stress Testing Data'!S254/'Stress Testing Data'!S252-1</f>
        <v>5.8490330615348363E-3</v>
      </c>
      <c r="AJ259">
        <f>'Stress Testing Data'!T254/'Stress Testing Data'!T252-1</f>
        <v>4.6680062894348673E-3</v>
      </c>
      <c r="AK259">
        <f>'Stress Testing Data'!U254/'Stress Testing Data'!U252-1</f>
        <v>-3.2988594262509663E-3</v>
      </c>
      <c r="AL259">
        <f>'Stress Testing Data'!V254/'Stress Testing Data'!V252-1</f>
        <v>-1.902993085453053E-3</v>
      </c>
      <c r="AM259" s="29">
        <v>39430</v>
      </c>
      <c r="AQ259">
        <f>'Stress Testing Data'!H257/'Stress Testing Data'!H252-1</f>
        <v>-1.0987706311869516E-2</v>
      </c>
      <c r="AR259">
        <f>'Stress Testing Data'!I257/'Stress Testing Data'!I252-1</f>
        <v>-2.1962327368627022E-2</v>
      </c>
      <c r="AS259">
        <f>'Stress Testing Data'!J257/'Stress Testing Data'!J252-1</f>
        <v>-2.4766775834598964E-2</v>
      </c>
      <c r="AT259">
        <f>'Stress Testing Data'!K257/'Stress Testing Data'!K252-1</f>
        <v>-2.2595313161405173E-2</v>
      </c>
      <c r="AU259">
        <f>'Stress Testing Data'!L257/'Stress Testing Data'!L252-1</f>
        <v>-6.8102306846743121E-2</v>
      </c>
      <c r="AV259">
        <f>'Stress Testing Data'!M257/'Stress Testing Data'!M252-1</f>
        <v>-5.2457055776467643E-2</v>
      </c>
      <c r="AW259">
        <f>'Stress Testing Data'!N257/'Stress Testing Data'!N252-1</f>
        <v>-1.8909396840346204E-2</v>
      </c>
      <c r="AX259">
        <f>'Stress Testing Data'!O257/'Stress Testing Data'!O252-1</f>
        <v>-1.3415334085578712E-2</v>
      </c>
      <c r="AY259">
        <f>'Stress Testing Data'!P257/'Stress Testing Data'!P252-1</f>
        <v>3.0635941233177144E-2</v>
      </c>
      <c r="AZ259">
        <f>'Stress Testing Data'!Q257/'Stress Testing Data'!Q252-1</f>
        <v>-1.9625950229926525E-2</v>
      </c>
      <c r="BA259">
        <f>'Stress Testing Data'!R257/'Stress Testing Data'!R252-1</f>
        <v>-1.4348562956286393E-2</v>
      </c>
      <c r="BB259">
        <f>'Stress Testing Data'!S257/'Stress Testing Data'!S252-1</f>
        <v>-1.2671577585107507E-2</v>
      </c>
      <c r="BC259">
        <f>'Stress Testing Data'!T257/'Stress Testing Data'!T252-1</f>
        <v>-1.4852471353093977E-3</v>
      </c>
      <c r="BD259">
        <f>'Stress Testing Data'!U257/'Stress Testing Data'!U252-1</f>
        <v>-2.7579613987951834E-2</v>
      </c>
      <c r="BE259">
        <f>'Stress Testing Data'!V257/'Stress Testing Data'!V252-1</f>
        <v>-2.1883966784186693E-2</v>
      </c>
      <c r="BF259" s="29">
        <v>39435</v>
      </c>
    </row>
    <row r="260" spans="5:58" x14ac:dyDescent="0.25">
      <c r="E260">
        <f>'Stress Testing Data'!H254/'Stress Testing Data'!H253-1</f>
        <v>-1.0769657524263843E-2</v>
      </c>
      <c r="F260">
        <f>'Stress Testing Data'!I254/'Stress Testing Data'!I253-1</f>
        <v>-1.3940171664960421E-2</v>
      </c>
      <c r="G260">
        <f>'Stress Testing Data'!J254/'Stress Testing Data'!J253-1</f>
        <v>-1.133125657563272E-2</v>
      </c>
      <c r="H260">
        <f>'Stress Testing Data'!K254/'Stress Testing Data'!K253-1</f>
        <v>-1.374626785493871E-2</v>
      </c>
      <c r="I260">
        <f>'Stress Testing Data'!L254/'Stress Testing Data'!L253-1</f>
        <v>-1.273169317391365E-2</v>
      </c>
      <c r="J260">
        <f>'Stress Testing Data'!M254/'Stress Testing Data'!M253-1</f>
        <v>-6.7907831354603321E-3</v>
      </c>
      <c r="K260">
        <f>'Stress Testing Data'!N254/'Stress Testing Data'!N253-1</f>
        <v>-1.0975996111763919E-3</v>
      </c>
      <c r="L260">
        <f>'Stress Testing Data'!O254/'Stress Testing Data'!O253-1</f>
        <v>-6.902611220546917E-3</v>
      </c>
      <c r="M260">
        <f>'Stress Testing Data'!P254/'Stress Testing Data'!P253-1</f>
        <v>4.9251721816208072E-3</v>
      </c>
      <c r="N260">
        <f>'Stress Testing Data'!Q254/'Stress Testing Data'!Q253-1</f>
        <v>1.2345298041841257E-2</v>
      </c>
      <c r="O260">
        <f>'Stress Testing Data'!R254/'Stress Testing Data'!R253-1</f>
        <v>1.8856112565972749E-2</v>
      </c>
      <c r="P260">
        <f>'Stress Testing Data'!S254/'Stress Testing Data'!S253-1</f>
        <v>6.766471173336841E-3</v>
      </c>
      <c r="Q260">
        <f>'Stress Testing Data'!T254/'Stress Testing Data'!T253-1</f>
        <v>7.4468778020524429E-3</v>
      </c>
      <c r="R260">
        <f>'Stress Testing Data'!U254/'Stress Testing Data'!U253-1</f>
        <v>4.332184972857922E-3</v>
      </c>
      <c r="S260">
        <f>'Stress Testing Data'!V254/'Stress Testing Data'!V253-1</f>
        <v>5.2706611681654358E-3</v>
      </c>
      <c r="T260" s="29">
        <v>39430</v>
      </c>
      <c r="X260">
        <f>'Stress Testing Data'!H255/'Stress Testing Data'!H253-1</f>
        <v>-7.6285074130202357E-3</v>
      </c>
      <c r="Y260">
        <f>'Stress Testing Data'!I255/'Stress Testing Data'!I253-1</f>
        <v>-1.5921861137714766E-2</v>
      </c>
      <c r="Z260">
        <f>'Stress Testing Data'!J255/'Stress Testing Data'!J253-1</f>
        <v>-8.4371595231534924E-3</v>
      </c>
      <c r="AA260">
        <f>'Stress Testing Data'!K255/'Stress Testing Data'!K253-1</f>
        <v>-2.8560684750458365E-2</v>
      </c>
      <c r="AB260">
        <f>'Stress Testing Data'!L255/'Stress Testing Data'!L253-1</f>
        <v>-2.8163094199729954E-2</v>
      </c>
      <c r="AC260">
        <f>'Stress Testing Data'!M255/'Stress Testing Data'!M253-1</f>
        <v>-4.1477413487013171E-2</v>
      </c>
      <c r="AD260">
        <f>'Stress Testing Data'!N255/'Stress Testing Data'!N253-1</f>
        <v>-2.6764234127585329E-4</v>
      </c>
      <c r="AE260">
        <f>'Stress Testing Data'!O255/'Stress Testing Data'!O253-1</f>
        <v>-3.4587366693885624E-3</v>
      </c>
      <c r="AF260">
        <f>'Stress Testing Data'!P255/'Stress Testing Data'!P253-1</f>
        <v>3.4962121231208787E-2</v>
      </c>
      <c r="AG260">
        <f>'Stress Testing Data'!Q255/'Stress Testing Data'!Q253-1</f>
        <v>5.4544502914666282E-3</v>
      </c>
      <c r="AH260">
        <f>'Stress Testing Data'!R255/'Stress Testing Data'!R253-1</f>
        <v>7.873938726131513E-3</v>
      </c>
      <c r="AI260">
        <f>'Stress Testing Data'!S255/'Stress Testing Data'!S253-1</f>
        <v>3.252689095337935E-3</v>
      </c>
      <c r="AJ260">
        <f>'Stress Testing Data'!T255/'Stress Testing Data'!T253-1</f>
        <v>2.9788119936522417E-3</v>
      </c>
      <c r="AK260">
        <f>'Stress Testing Data'!U255/'Stress Testing Data'!U253-1</f>
        <v>9.7206603849087081E-4</v>
      </c>
      <c r="AL260">
        <f>'Stress Testing Data'!V255/'Stress Testing Data'!V253-1</f>
        <v>-2.8750057919604277E-3</v>
      </c>
      <c r="AM260" s="29">
        <v>39433</v>
      </c>
      <c r="AQ260">
        <f>'Stress Testing Data'!H258/'Stress Testing Data'!H253-1</f>
        <v>-7.6285074130202357E-3</v>
      </c>
      <c r="AR260">
        <f>'Stress Testing Data'!I258/'Stress Testing Data'!I253-1</f>
        <v>-2.0773566786079556E-2</v>
      </c>
      <c r="AS260">
        <f>'Stress Testing Data'!J258/'Stress Testing Data'!J253-1</f>
        <v>-2.8107511273014474E-2</v>
      </c>
      <c r="AT260">
        <f>'Stress Testing Data'!K258/'Stress Testing Data'!K253-1</f>
        <v>-1.9006885477019453E-2</v>
      </c>
      <c r="AU260">
        <f>'Stress Testing Data'!L258/'Stress Testing Data'!L253-1</f>
        <v>-3.9480901138850166E-2</v>
      </c>
      <c r="AV260">
        <f>'Stress Testing Data'!M258/'Stress Testing Data'!M253-1</f>
        <v>-2.6846720549552505E-2</v>
      </c>
      <c r="AW260">
        <f>'Stress Testing Data'!N258/'Stress Testing Data'!N253-1</f>
        <v>-6.3761347125680379E-3</v>
      </c>
      <c r="AX260">
        <f>'Stress Testing Data'!O258/'Stress Testing Data'!O253-1</f>
        <v>2.6354978936011797E-3</v>
      </c>
      <c r="AY260">
        <f>'Stress Testing Data'!P258/'Stress Testing Data'!P253-1</f>
        <v>3.2013511199211031E-2</v>
      </c>
      <c r="AZ260">
        <f>'Stress Testing Data'!Q258/'Stress Testing Data'!Q253-1</f>
        <v>-3.87469659334021E-2</v>
      </c>
      <c r="BA260">
        <f>'Stress Testing Data'!R258/'Stress Testing Data'!R253-1</f>
        <v>-3.1703346041085823E-2</v>
      </c>
      <c r="BB260">
        <f>'Stress Testing Data'!S258/'Stress Testing Data'!S253-1</f>
        <v>-1.7507795146032512E-2</v>
      </c>
      <c r="BC260">
        <f>'Stress Testing Data'!T258/'Stress Testing Data'!T253-1</f>
        <v>-7.23402580236987E-3</v>
      </c>
      <c r="BD260">
        <f>'Stress Testing Data'!U258/'Stress Testing Data'!U253-1</f>
        <v>-3.0836873983894564E-2</v>
      </c>
      <c r="BE260">
        <f>'Stress Testing Data'!V258/'Stress Testing Data'!V253-1</f>
        <v>-2.7791082912450915E-2</v>
      </c>
      <c r="BF260" s="29">
        <v>39436</v>
      </c>
    </row>
    <row r="261" spans="5:58" x14ac:dyDescent="0.25">
      <c r="E261">
        <f>'Stress Testing Data'!H255/'Stress Testing Data'!H254-1</f>
        <v>3.1753475165170464E-3</v>
      </c>
      <c r="F261">
        <f>'Stress Testing Data'!I255/'Stress Testing Data'!I254-1</f>
        <v>-2.0097051069409844E-3</v>
      </c>
      <c r="G261">
        <f>'Stress Testing Data'!J255/'Stress Testing Data'!J254-1</f>
        <v>2.9272666620927534E-3</v>
      </c>
      <c r="H261">
        <f>'Stress Testing Data'!K255/'Stress Testing Data'!K254-1</f>
        <v>-1.5020898185397868E-2</v>
      </c>
      <c r="I261">
        <f>'Stress Testing Data'!L255/'Stress Testing Data'!L254-1</f>
        <v>-1.563040251481973E-2</v>
      </c>
      <c r="J261">
        <f>'Stress Testing Data'!M255/'Stress Testing Data'!M254-1</f>
        <v>-3.4923790237322727E-2</v>
      </c>
      <c r="K261">
        <f>'Stress Testing Data'!N255/'Stress Testing Data'!N254-1</f>
        <v>8.3086923164610305E-4</v>
      </c>
      <c r="L261">
        <f>'Stress Testing Data'!O255/'Stress Testing Data'!O254-1</f>
        <v>3.467811505768692E-3</v>
      </c>
      <c r="M261">
        <f>'Stress Testing Data'!P255/'Stress Testing Data'!P254-1</f>
        <v>2.9889736948652601E-2</v>
      </c>
      <c r="N261">
        <f>'Stress Testing Data'!Q255/'Stress Testing Data'!Q254-1</f>
        <v>-6.8068155832831101E-3</v>
      </c>
      <c r="O261">
        <f>'Stress Testing Data'!R255/'Stress Testing Data'!R254-1</f>
        <v>-1.0778925212690527E-2</v>
      </c>
      <c r="P261">
        <f>'Stress Testing Data'!S255/'Stress Testing Data'!S254-1</f>
        <v>-3.4901659705689481E-3</v>
      </c>
      <c r="Q261">
        <f>'Stress Testing Data'!T255/'Stress Testing Data'!T254-1</f>
        <v>-4.4350386177663959E-3</v>
      </c>
      <c r="R261">
        <f>'Stress Testing Data'!U255/'Stress Testing Data'!U254-1</f>
        <v>-3.3456250677237342E-3</v>
      </c>
      <c r="S261">
        <f>'Stress Testing Data'!V255/'Stress Testing Data'!V254-1</f>
        <v>-8.1029590087314807E-3</v>
      </c>
      <c r="T261" s="29">
        <v>39433</v>
      </c>
      <c r="X261">
        <f>'Stress Testing Data'!H256/'Stress Testing Data'!H254-1</f>
        <v>7.939160911909493E-4</v>
      </c>
      <c r="Y261">
        <f>'Stress Testing Data'!I256/'Stress Testing Data'!I254-1</f>
        <v>-1.1780488685402268E-3</v>
      </c>
      <c r="Z261">
        <f>'Stress Testing Data'!J256/'Stress Testing Data'!J254-1</f>
        <v>-1.0419205026959144E-3</v>
      </c>
      <c r="AA261">
        <f>'Stress Testing Data'!K256/'Stress Testing Data'!K254-1</f>
        <v>-8.8354311349450043E-3</v>
      </c>
      <c r="AB261">
        <f>'Stress Testing Data'!L256/'Stress Testing Data'!L254-1</f>
        <v>-1.8076828528892031E-2</v>
      </c>
      <c r="AC261">
        <f>'Stress Testing Data'!M256/'Stress Testing Data'!M254-1</f>
        <v>-3.0419872250724622E-2</v>
      </c>
      <c r="AD261">
        <f>'Stress Testing Data'!N256/'Stress Testing Data'!N254-1</f>
        <v>-1.0324014088009759E-2</v>
      </c>
      <c r="AE261">
        <f>'Stress Testing Data'!O256/'Stress Testing Data'!O254-1</f>
        <v>1.1177084950890759E-2</v>
      </c>
      <c r="AF261">
        <f>'Stress Testing Data'!P256/'Stress Testing Data'!P254-1</f>
        <v>1.4045279457134852E-2</v>
      </c>
      <c r="AG261">
        <f>'Stress Testing Data'!Q256/'Stress Testing Data'!Q254-1</f>
        <v>-2.662709497131488E-2</v>
      </c>
      <c r="AH261">
        <f>'Stress Testing Data'!R256/'Stress Testing Data'!R254-1</f>
        <v>-3.2438407804109004E-2</v>
      </c>
      <c r="AI261">
        <f>'Stress Testing Data'!S256/'Stress Testing Data'!S254-1</f>
        <v>-1.5798514274743658E-2</v>
      </c>
      <c r="AJ261">
        <f>'Stress Testing Data'!T256/'Stress Testing Data'!T254-1</f>
        <v>-9.5037117265179827E-3</v>
      </c>
      <c r="AK261">
        <f>'Stress Testing Data'!U256/'Stress Testing Data'!U254-1</f>
        <v>-6.3923061402083592E-3</v>
      </c>
      <c r="AL261">
        <f>'Stress Testing Data'!V256/'Stress Testing Data'!V254-1</f>
        <v>-8.5796143519168977E-3</v>
      </c>
      <c r="AM261" s="29">
        <v>39434</v>
      </c>
      <c r="AQ261">
        <f>'Stress Testing Data'!H259/'Stress Testing Data'!H254-1</f>
        <v>-6.2371577444840787E-3</v>
      </c>
      <c r="AR261">
        <f>'Stress Testing Data'!I259/'Stress Testing Data'!I254-1</f>
        <v>-3.4650002589889928E-3</v>
      </c>
      <c r="AS261">
        <f>'Stress Testing Data'!J259/'Stress Testing Data'!J254-1</f>
        <v>-1.6125044655425746E-2</v>
      </c>
      <c r="AT261">
        <f>'Stress Testing Data'!K259/'Stress Testing Data'!K254-1</f>
        <v>1.1246984103541857E-2</v>
      </c>
      <c r="AU261">
        <f>'Stress Testing Data'!L259/'Stress Testing Data'!L254-1</f>
        <v>-2.1945112791682875E-2</v>
      </c>
      <c r="AV261">
        <f>'Stress Testing Data'!M259/'Stress Testing Data'!M254-1</f>
        <v>2.0259100137867136E-3</v>
      </c>
      <c r="AW261">
        <f>'Stress Testing Data'!N259/'Stress Testing Data'!N254-1</f>
        <v>5.0241301708875419E-3</v>
      </c>
      <c r="AX261">
        <f>'Stress Testing Data'!O259/'Stress Testing Data'!O254-1</f>
        <v>2.4804024370798539E-2</v>
      </c>
      <c r="AY261">
        <f>'Stress Testing Data'!P259/'Stress Testing Data'!P254-1</f>
        <v>4.1039540368609462E-2</v>
      </c>
      <c r="AZ261">
        <f>'Stress Testing Data'!Q259/'Stress Testing Data'!Q254-1</f>
        <v>-4.1271307853220085E-2</v>
      </c>
      <c r="BA261">
        <f>'Stress Testing Data'!R259/'Stress Testing Data'!R254-1</f>
        <v>-2.0134224282794988E-2</v>
      </c>
      <c r="BB261">
        <f>'Stress Testing Data'!S259/'Stress Testing Data'!S254-1</f>
        <v>-2.2377864230354039E-2</v>
      </c>
      <c r="BC261">
        <f>'Stress Testing Data'!T259/'Stress Testing Data'!T254-1</f>
        <v>4.22355857468526E-4</v>
      </c>
      <c r="BD261">
        <f>'Stress Testing Data'!U259/'Stress Testing Data'!U254-1</f>
        <v>-3.6430339230801856E-2</v>
      </c>
      <c r="BE261">
        <f>'Stress Testing Data'!V259/'Stress Testing Data'!V254-1</f>
        <v>-2.240225565345233E-2</v>
      </c>
      <c r="BF261" s="29">
        <v>39437</v>
      </c>
    </row>
    <row r="262" spans="5:58" x14ac:dyDescent="0.25">
      <c r="E262">
        <f>'Stress Testing Data'!H256/'Stress Testing Data'!H255-1</f>
        <v>-2.3738934885326746E-3</v>
      </c>
      <c r="F262">
        <f>'Stress Testing Data'!I256/'Stress Testing Data'!I255-1</f>
        <v>8.3333098794291516E-4</v>
      </c>
      <c r="G262">
        <f>'Stress Testing Data'!J256/'Stress Testing Data'!J255-1</f>
        <v>-3.9576022077838502E-3</v>
      </c>
      <c r="H262">
        <f>'Stress Testing Data'!K256/'Stress Testing Data'!K255-1</f>
        <v>6.2797952150026592E-3</v>
      </c>
      <c r="I262">
        <f>'Stress Testing Data'!L256/'Stress Testing Data'!L255-1</f>
        <v>-2.4852718128660634E-3</v>
      </c>
      <c r="J262">
        <f>'Stress Testing Data'!M256/'Stress Testing Data'!M255-1</f>
        <v>4.6669039616111796E-3</v>
      </c>
      <c r="K262">
        <f>'Stress Testing Data'!N256/'Stress Testing Data'!N255-1</f>
        <v>-1.1145622764633267E-2</v>
      </c>
      <c r="L262">
        <f>'Stress Testing Data'!O256/'Stress Testing Data'!O255-1</f>
        <v>7.6826315271176782E-3</v>
      </c>
      <c r="M262">
        <f>'Stress Testing Data'!P256/'Stress Testing Data'!P255-1</f>
        <v>-1.538461538461533E-2</v>
      </c>
      <c r="N262">
        <f>'Stress Testing Data'!Q256/'Stress Testing Data'!Q255-1</f>
        <v>-1.9956116996183271E-2</v>
      </c>
      <c r="O262">
        <f>'Stress Testing Data'!R256/'Stress Testing Data'!R255-1</f>
        <v>-2.189549246721767E-2</v>
      </c>
      <c r="P262">
        <f>'Stress Testing Data'!S256/'Stress Testing Data'!S255-1</f>
        <v>-1.2351456938869632E-2</v>
      </c>
      <c r="Q262">
        <f>'Stress Testing Data'!T256/'Stress Testing Data'!T255-1</f>
        <v>-5.0912530124747057E-3</v>
      </c>
      <c r="R262">
        <f>'Stress Testing Data'!U256/'Stress Testing Data'!U255-1</f>
        <v>-3.0569083416622789E-3</v>
      </c>
      <c r="S262">
        <f>'Stress Testing Data'!V256/'Stress Testing Data'!V255-1</f>
        <v>-4.8054921376627924E-4</v>
      </c>
      <c r="T262" s="29">
        <v>39434</v>
      </c>
      <c r="X262">
        <f>'Stress Testing Data'!H257/'Stress Testing Data'!H255-1</f>
        <v>-2.8260787170784063E-3</v>
      </c>
      <c r="Y262">
        <f>'Stress Testing Data'!I257/'Stress Testing Data'!I255-1</f>
        <v>-1.1804211669879106E-3</v>
      </c>
      <c r="Z262">
        <f>'Stress Testing Data'!J257/'Stress Testing Data'!J255-1</f>
        <v>-1.2367654333393929E-2</v>
      </c>
      <c r="AA262">
        <f>'Stress Testing Data'!K257/'Stress Testing Data'!K255-1</f>
        <v>4.9104194384494981E-3</v>
      </c>
      <c r="AB262">
        <f>'Stress Testing Data'!L257/'Stress Testing Data'!L255-1</f>
        <v>-1.5596230689968293E-2</v>
      </c>
      <c r="AC262">
        <f>'Stress Testing Data'!M257/'Stress Testing Data'!M255-1</f>
        <v>1.5851354782114635E-2</v>
      </c>
      <c r="AD262">
        <f>'Stress Testing Data'!N257/'Stress Testing Data'!N255-1</f>
        <v>-2.8630548080669227E-3</v>
      </c>
      <c r="AE262">
        <f>'Stress Testing Data'!O257/'Stress Testing Data'!O255-1</f>
        <v>9.571828418948547E-3</v>
      </c>
      <c r="AF262">
        <f>'Stress Testing Data'!P257/'Stress Testing Data'!P255-1</f>
        <v>-9.1168091168091214E-3</v>
      </c>
      <c r="AG262">
        <f>'Stress Testing Data'!Q257/'Stress Testing Data'!Q255-1</f>
        <v>-3.1845218277383847E-2</v>
      </c>
      <c r="AH262">
        <f>'Stress Testing Data'!R257/'Stress Testing Data'!R255-1</f>
        <v>-3.2586291695925751E-2</v>
      </c>
      <c r="AI262">
        <f>'Stress Testing Data'!S257/'Stress Testing Data'!S255-1</f>
        <v>-1.4975012217753214E-2</v>
      </c>
      <c r="AJ262">
        <f>'Stress Testing Data'!T257/'Stress Testing Data'!T255-1</f>
        <v>-1.6971517730927088E-3</v>
      </c>
      <c r="AK262">
        <f>'Stress Testing Data'!U257/'Stress Testing Data'!U255-1</f>
        <v>-2.1086039381198685E-2</v>
      </c>
      <c r="AL262">
        <f>'Stress Testing Data'!V257/'Stress Testing Data'!V255-1</f>
        <v>-1.2013455377985482E-2</v>
      </c>
      <c r="AM262" s="29">
        <v>39435</v>
      </c>
      <c r="AQ262">
        <f>'Stress Testing Data'!H260/'Stress Testing Data'!H255-1</f>
        <v>-1.1530565405250659E-2</v>
      </c>
      <c r="AR262">
        <f>'Stress Testing Data'!I260/'Stress Testing Data'!I255-1</f>
        <v>-4.1662410472997902E-4</v>
      </c>
      <c r="AS262">
        <f>'Stress Testing Data'!J260/'Stress Testing Data'!J255-1</f>
        <v>-2.22122989264677E-2</v>
      </c>
      <c r="AT262">
        <f>'Stress Testing Data'!K260/'Stress Testing Data'!K255-1</f>
        <v>3.4960872746576888E-2</v>
      </c>
      <c r="AU262">
        <f>'Stress Testing Data'!L260/'Stress Testing Data'!L255-1</f>
        <v>-6.4149789804516244E-3</v>
      </c>
      <c r="AV262">
        <f>'Stress Testing Data'!M260/'Stress Testing Data'!M255-1</f>
        <v>5.6498647483233633E-2</v>
      </c>
      <c r="AW262">
        <f>'Stress Testing Data'!N260/'Stress Testing Data'!N255-1</f>
        <v>8.1429172138896E-3</v>
      </c>
      <c r="AX262">
        <f>'Stress Testing Data'!O260/'Stress Testing Data'!O255-1</f>
        <v>2.2802126017235524E-2</v>
      </c>
      <c r="AY262">
        <f>'Stress Testing Data'!P260/'Stress Testing Data'!P255-1</f>
        <v>1.1965811965811923E-2</v>
      </c>
      <c r="AZ262">
        <f>'Stress Testing Data'!Q260/'Stress Testing Data'!Q255-1</f>
        <v>-3.2850328200707879E-2</v>
      </c>
      <c r="BA262">
        <f>'Stress Testing Data'!R260/'Stress Testing Data'!R255-1</f>
        <v>4.1125245538298216E-4</v>
      </c>
      <c r="BB262">
        <f>'Stress Testing Data'!S260/'Stress Testing Data'!S255-1</f>
        <v>-1.94142109685701E-2</v>
      </c>
      <c r="BC262">
        <f>'Stress Testing Data'!T260/'Stress Testing Data'!T255-1</f>
        <v>4.8790331757868621E-3</v>
      </c>
      <c r="BD262">
        <f>'Stress Testing Data'!U260/'Stress Testing Data'!U255-1</f>
        <v>-3.5670485091560233E-2</v>
      </c>
      <c r="BE262">
        <f>'Stress Testing Data'!V260/'Stress Testing Data'!V255-1</f>
        <v>-1.4416109791426268E-2</v>
      </c>
      <c r="BF262" s="29">
        <v>39440</v>
      </c>
    </row>
    <row r="263" spans="5:58" x14ac:dyDescent="0.25">
      <c r="E263">
        <f>'Stress Testing Data'!H257/'Stress Testing Data'!H256-1</f>
        <v>-4.5326122241018396E-4</v>
      </c>
      <c r="F263">
        <f>'Stress Testing Data'!I257/'Stress Testing Data'!I256-1</f>
        <v>-2.0120754301248267E-3</v>
      </c>
      <c r="G263">
        <f>'Stress Testing Data'!J257/'Stress Testing Data'!J256-1</f>
        <v>-8.4434680132606799E-3</v>
      </c>
      <c r="H263">
        <f>'Stress Testing Data'!K257/'Stress Testing Data'!K256-1</f>
        <v>-1.3608300425632658E-3</v>
      </c>
      <c r="I263">
        <f>'Stress Testing Data'!L257/'Stress Testing Data'!L256-1</f>
        <v>-1.3143624356233619E-2</v>
      </c>
      <c r="J263">
        <f>'Stress Testing Data'!M257/'Stress Testing Data'!M256-1</f>
        <v>1.1132496528352576E-2</v>
      </c>
      <c r="K263">
        <f>'Stress Testing Data'!N257/'Stress Testing Data'!N256-1</f>
        <v>8.3759228327660029E-3</v>
      </c>
      <c r="L263">
        <f>'Stress Testing Data'!O257/'Stress Testing Data'!O256-1</f>
        <v>1.8747935438441221E-3</v>
      </c>
      <c r="M263">
        <f>'Stress Testing Data'!P257/'Stress Testing Data'!P256-1</f>
        <v>6.3657407407406996E-3</v>
      </c>
      <c r="N263">
        <f>'Stress Testing Data'!Q257/'Stress Testing Data'!Q256-1</f>
        <v>-1.2131192783695344E-2</v>
      </c>
      <c r="O263">
        <f>'Stress Testing Data'!R257/'Stress Testing Data'!R256-1</f>
        <v>-1.0930119579629638E-2</v>
      </c>
      <c r="P263">
        <f>'Stress Testing Data'!S257/'Stress Testing Data'!S256-1</f>
        <v>-2.6563652600064547E-3</v>
      </c>
      <c r="Q263">
        <f>'Stress Testing Data'!T257/'Stress Testing Data'!T256-1</f>
        <v>3.4114698957659062E-3</v>
      </c>
      <c r="R263">
        <f>'Stress Testing Data'!U257/'Stress Testing Data'!U256-1</f>
        <v>-1.8084413433816393E-2</v>
      </c>
      <c r="S263">
        <f>'Stress Testing Data'!V257/'Stress Testing Data'!V256-1</f>
        <v>-1.1538450957754964E-2</v>
      </c>
      <c r="T263" s="29">
        <v>39435</v>
      </c>
      <c r="X263">
        <f>'Stress Testing Data'!H258/'Stress Testing Data'!H256-1</f>
        <v>2.3795422684294021E-3</v>
      </c>
      <c r="Y263">
        <f>'Stress Testing Data'!I258/'Stress Testing Data'!I256-1</f>
        <v>-5.7587357215387325E-3</v>
      </c>
      <c r="Z263">
        <f>'Stress Testing Data'!J258/'Stress Testing Data'!J256-1</f>
        <v>-1.5943220524032964E-2</v>
      </c>
      <c r="AA263">
        <f>'Stress Testing Data'!K258/'Stress Testing Data'!K256-1</f>
        <v>3.5327047227011743E-3</v>
      </c>
      <c r="AB263">
        <f>'Stress Testing Data'!L258/'Stress Testing Data'!L256-1</f>
        <v>-9.1833396564610092E-3</v>
      </c>
      <c r="AC263">
        <f>'Stress Testing Data'!M258/'Stress Testing Data'!M256-1</f>
        <v>1.0547666793668364E-2</v>
      </c>
      <c r="AD263">
        <f>'Stress Testing Data'!N258/'Stress Testing Data'!N256-1</f>
        <v>5.0922513773321576E-3</v>
      </c>
      <c r="AE263">
        <f>'Stress Testing Data'!O258/'Stress Testing Data'!O256-1</f>
        <v>-1.5552966827406811E-3</v>
      </c>
      <c r="AF263">
        <f>'Stress Testing Data'!P258/'Stress Testing Data'!P256-1</f>
        <v>1.2731481481481399E-2</v>
      </c>
      <c r="AG263">
        <f>'Stress Testing Data'!Q258/'Stress Testing Data'!Q256-1</f>
        <v>-2.4494324306349902E-2</v>
      </c>
      <c r="AH263">
        <f>'Stress Testing Data'!R258/'Stress Testing Data'!R256-1</f>
        <v>-1.7761494431153602E-2</v>
      </c>
      <c r="AI263">
        <f>'Stress Testing Data'!S258/'Stress Testing Data'!S256-1</f>
        <v>-8.446039731358046E-3</v>
      </c>
      <c r="AJ263">
        <f>'Stress Testing Data'!T258/'Stress Testing Data'!T256-1</f>
        <v>-5.1173065146833396E-3</v>
      </c>
      <c r="AK263">
        <f>'Stress Testing Data'!U258/'Stress Testing Data'!U256-1</f>
        <v>-2.8809208427438282E-2</v>
      </c>
      <c r="AL263">
        <f>'Stress Testing Data'!V258/'Stress Testing Data'!V256-1</f>
        <v>-2.4519150973068782E-2</v>
      </c>
      <c r="AM263" s="29">
        <v>39436</v>
      </c>
      <c r="AQ263">
        <f>'Stress Testing Data'!H261/'Stress Testing Data'!H256-1</f>
        <v>-6.5722349587981066E-3</v>
      </c>
      <c r="AR263">
        <f>'Stress Testing Data'!I261/'Stress Testing Data'!I256-1</f>
        <v>-6.2445716682868468E-4</v>
      </c>
      <c r="AS263">
        <f>'Stress Testing Data'!J261/'Stress Testing Data'!J256-1</f>
        <v>-1.5098855960322122E-2</v>
      </c>
      <c r="AT263">
        <f>'Stress Testing Data'!K261/'Stress Testing Data'!K256-1</f>
        <v>2.8502090241657285E-2</v>
      </c>
      <c r="AU263">
        <f>'Stress Testing Data'!L261/'Stress Testing Data'!L256-1</f>
        <v>1.4557468143931107E-2</v>
      </c>
      <c r="AV263">
        <f>'Stress Testing Data'!M261/'Stress Testing Data'!M256-1</f>
        <v>5.1590973403462526E-2</v>
      </c>
      <c r="AW263">
        <f>'Stress Testing Data'!N261/'Stress Testing Data'!N256-1</f>
        <v>1.9505945893114829E-2</v>
      </c>
      <c r="AX263">
        <f>'Stress Testing Data'!O261/'Stress Testing Data'!O256-1</f>
        <v>1.5004222576710191E-2</v>
      </c>
      <c r="AY263">
        <f>'Stress Testing Data'!P261/'Stress Testing Data'!P256-1</f>
        <v>2.7777777777777679E-2</v>
      </c>
      <c r="AZ263">
        <f>'Stress Testing Data'!Q261/'Stress Testing Data'!Q256-1</f>
        <v>-1.3156769230581955E-2</v>
      </c>
      <c r="BA263">
        <f>'Stress Testing Data'!R261/'Stress Testing Data'!R256-1</f>
        <v>2.2806095617398103E-2</v>
      </c>
      <c r="BB263">
        <f>'Stress Testing Data'!S261/'Stress Testing Data'!S256-1</f>
        <v>-7.15108028996847E-3</v>
      </c>
      <c r="BC263">
        <f>'Stress Testing Data'!T261/'Stress Testing Data'!T256-1</f>
        <v>1.002130719872607E-2</v>
      </c>
      <c r="BD263">
        <f>'Stress Testing Data'!U261/'Stress Testing Data'!U256-1</f>
        <v>-3.271357916292672E-2</v>
      </c>
      <c r="BE263">
        <f>'Stress Testing Data'!V261/'Stress Testing Data'!V256-1</f>
        <v>-1.3942260519990923E-2</v>
      </c>
      <c r="BF263" s="29">
        <v>39441</v>
      </c>
    </row>
    <row r="264" spans="5:58" x14ac:dyDescent="0.25">
      <c r="E264">
        <f>'Stress Testing Data'!H258/'Stress Testing Data'!H257-1</f>
        <v>2.8340880730639562E-3</v>
      </c>
      <c r="F264">
        <f>'Stress Testing Data'!I258/'Stress Testing Data'!I257-1</f>
        <v>-3.754214053269922E-3</v>
      </c>
      <c r="G264">
        <f>'Stress Testing Data'!J258/'Stress Testing Data'!J257-1</f>
        <v>-7.5636156576421865E-3</v>
      </c>
      <c r="H264">
        <f>'Stress Testing Data'!K258/'Stress Testing Data'!K257-1</f>
        <v>4.9002031088696274E-3</v>
      </c>
      <c r="I264">
        <f>'Stress Testing Data'!L258/'Stress Testing Data'!L257-1</f>
        <v>4.0130304647312265E-3</v>
      </c>
      <c r="J264">
        <f>'Stress Testing Data'!M258/'Stress Testing Data'!M257-1</f>
        <v>-5.7839080109911567E-4</v>
      </c>
      <c r="K264">
        <f>'Stress Testing Data'!N258/'Stress Testing Data'!N257-1</f>
        <v>-3.256396132713224E-3</v>
      </c>
      <c r="L264">
        <f>'Stress Testing Data'!O258/'Stress Testing Data'!O257-1</f>
        <v>-3.423671549268148E-3</v>
      </c>
      <c r="M264">
        <f>'Stress Testing Data'!P258/'Stress Testing Data'!P257-1</f>
        <v>6.3254744105807337E-3</v>
      </c>
      <c r="N264">
        <f>'Stress Testing Data'!Q258/'Stress Testing Data'!Q257-1</f>
        <v>-1.2514952828091008E-2</v>
      </c>
      <c r="O264">
        <f>'Stress Testing Data'!R258/'Stress Testing Data'!R257-1</f>
        <v>-6.9068677418632207E-3</v>
      </c>
      <c r="P264">
        <f>'Stress Testing Data'!S258/'Stress Testing Data'!S257-1</f>
        <v>-5.8050949238382943E-3</v>
      </c>
      <c r="Q264">
        <f>'Stress Testing Data'!T258/'Stress Testing Data'!T257-1</f>
        <v>-8.499779667991203E-3</v>
      </c>
      <c r="R264">
        <f>'Stress Testing Data'!U258/'Stress Testing Data'!U257-1</f>
        <v>-1.092231872102889E-2</v>
      </c>
      <c r="S264">
        <f>'Stress Testing Data'!V258/'Stress Testing Data'!V257-1</f>
        <v>-1.3132225555856247E-2</v>
      </c>
      <c r="T264" s="29">
        <v>39436</v>
      </c>
      <c r="X264">
        <f>'Stress Testing Data'!H259/'Stress Testing Data'!H257-1</f>
        <v>-6.5752152488993687E-3</v>
      </c>
      <c r="Y264">
        <f>'Stress Testing Data'!I259/'Stress Testing Data'!I257-1</f>
        <v>-2.7813290277434177E-4</v>
      </c>
      <c r="Z264">
        <f>'Stress Testing Data'!J259/'Stress Testing Data'!J257-1</f>
        <v>-6.7120610195833263E-3</v>
      </c>
      <c r="AA264">
        <f>'Stress Testing Data'!K259/'Stress Testing Data'!K257-1</f>
        <v>2.165172810564342E-2</v>
      </c>
      <c r="AB264">
        <f>'Stress Testing Data'!L259/'Stress Testing Data'!L257-1</f>
        <v>9.3267132814329745E-3</v>
      </c>
      <c r="AC264">
        <f>'Stress Testing Data'!M259/'Stress Testing Data'!M257-1</f>
        <v>2.2085383136522641E-2</v>
      </c>
      <c r="AD264">
        <f>'Stress Testing Data'!N259/'Stress Testing Data'!N257-1</f>
        <v>7.0730852188451987E-3</v>
      </c>
      <c r="AE264">
        <f>'Stress Testing Data'!O259/'Stress Testing Data'!O257-1</f>
        <v>1.1579810221596043E-2</v>
      </c>
      <c r="AF264">
        <f>'Stress Testing Data'!P259/'Stress Testing Data'!P257-1</f>
        <v>2.0126509488211708E-2</v>
      </c>
      <c r="AG264">
        <f>'Stress Testing Data'!Q259/'Stress Testing Data'!Q257-1</f>
        <v>-2.9493994841183202E-3</v>
      </c>
      <c r="AH264">
        <f>'Stress Testing Data'!R259/'Stress Testing Data'!R257-1</f>
        <v>2.3908131099358076E-2</v>
      </c>
      <c r="AI264">
        <f>'Stress Testing Data'!S259/'Stress Testing Data'!S257-1</f>
        <v>-4.0393270981575746E-3</v>
      </c>
      <c r="AJ264">
        <f>'Stress Testing Data'!T259/'Stress Testing Data'!T257-1</f>
        <v>6.5873647065712859E-3</v>
      </c>
      <c r="AK264">
        <f>'Stress Testing Data'!U259/'Stress Testing Data'!U257-1</f>
        <v>-1.2370581976855921E-2</v>
      </c>
      <c r="AL264">
        <f>'Stress Testing Data'!V259/'Stress Testing Data'!V257-1</f>
        <v>-2.4318695700050741E-3</v>
      </c>
      <c r="AM264" s="29">
        <v>39437</v>
      </c>
      <c r="AQ264">
        <f>'Stress Testing Data'!H262/'Stress Testing Data'!H257-1</f>
        <v>-7.7089349422482245E-3</v>
      </c>
      <c r="AR264">
        <f>'Stress Testing Data'!I262/'Stress Testing Data'!I257-1</f>
        <v>7.2997455531471633E-3</v>
      </c>
      <c r="AS264">
        <f>'Stress Testing Data'!J262/'Stress Testing Data'!J257-1</f>
        <v>-6.4616283604417291E-3</v>
      </c>
      <c r="AT264">
        <f>'Stress Testing Data'!K262/'Stress Testing Data'!K257-1</f>
        <v>3.0736430956426419E-2</v>
      </c>
      <c r="AU264">
        <f>'Stress Testing Data'!L262/'Stress Testing Data'!L257-1</f>
        <v>3.4063509588224905E-2</v>
      </c>
      <c r="AV264">
        <f>'Stress Testing Data'!M262/'Stress Testing Data'!M257-1</f>
        <v>4.0013031935993482E-2</v>
      </c>
      <c r="AW264">
        <f>'Stress Testing Data'!N262/'Stress Testing Data'!N257-1</f>
        <v>1.7239531564446464E-2</v>
      </c>
      <c r="AX264">
        <f>'Stress Testing Data'!O262/'Stress Testing Data'!O257-1</f>
        <v>2.8255988779141594E-2</v>
      </c>
      <c r="AY264">
        <f>'Stress Testing Data'!P262/'Stress Testing Data'!P257-1</f>
        <v>4.0253018976423194E-2</v>
      </c>
      <c r="AZ264">
        <f>'Stress Testing Data'!Q262/'Stress Testing Data'!Q257-1</f>
        <v>5.0706595688410072E-3</v>
      </c>
      <c r="BA264">
        <f>'Stress Testing Data'!R262/'Stress Testing Data'!R257-1</f>
        <v>5.0824729136132785E-2</v>
      </c>
      <c r="BB264">
        <f>'Stress Testing Data'!S262/'Stress Testing Data'!S257-1</f>
        <v>-4.506686435246321E-3</v>
      </c>
      <c r="BC264">
        <f>'Stress Testing Data'!T262/'Stress Testing Data'!T257-1</f>
        <v>6.5873647065712859E-3</v>
      </c>
      <c r="BD264">
        <f>'Stress Testing Data'!U262/'Stress Testing Data'!U257-1</f>
        <v>-1.4898598137411567E-2</v>
      </c>
      <c r="BE264">
        <f>'Stress Testing Data'!V262/'Stress Testing Data'!V257-1</f>
        <v>-2.4318695700050741E-3</v>
      </c>
      <c r="BF264" s="29">
        <v>39442</v>
      </c>
    </row>
    <row r="265" spans="5:58" x14ac:dyDescent="0.25">
      <c r="E265">
        <f>'Stress Testing Data'!H259/'Stress Testing Data'!H258-1</f>
        <v>-9.3827118901026463E-3</v>
      </c>
      <c r="F265">
        <f>'Stress Testing Data'!I259/'Stress Testing Data'!I258-1</f>
        <v>3.4891802801377825E-3</v>
      </c>
      <c r="G265">
        <f>'Stress Testing Data'!J259/'Stress Testing Data'!J258-1</f>
        <v>8.5804455730742468E-4</v>
      </c>
      <c r="H265">
        <f>'Stress Testing Data'!K259/'Stress Testing Data'!K258-1</f>
        <v>1.6669839397931874E-2</v>
      </c>
      <c r="I265">
        <f>'Stress Testing Data'!L259/'Stress Testing Data'!L258-1</f>
        <v>5.2924440773864934E-3</v>
      </c>
      <c r="J265">
        <f>'Stress Testing Data'!M259/'Stress Testing Data'!M258-1</f>
        <v>2.2676890042219622E-2</v>
      </c>
      <c r="K265">
        <f>'Stress Testing Data'!N259/'Stress Testing Data'!N258-1</f>
        <v>1.0363228127555413E-2</v>
      </c>
      <c r="L265">
        <f>'Stress Testing Data'!O259/'Stress Testing Data'!O258-1</f>
        <v>1.5055025232425745E-2</v>
      </c>
      <c r="M265">
        <f>'Stress Testing Data'!P259/'Stress Testing Data'!P258-1</f>
        <v>1.371428571428579E-2</v>
      </c>
      <c r="N265">
        <f>'Stress Testing Data'!Q259/'Stress Testing Data'!Q258-1</f>
        <v>9.6867829759730295E-3</v>
      </c>
      <c r="O265">
        <f>'Stress Testing Data'!R259/'Stress Testing Data'!R258-1</f>
        <v>3.1029314210594627E-2</v>
      </c>
      <c r="P265">
        <f>'Stress Testing Data'!S259/'Stress Testing Data'!S258-1</f>
        <v>1.77607812780467E-3</v>
      </c>
      <c r="Q265">
        <f>'Stress Testing Data'!T259/'Stress Testing Data'!T258-1</f>
        <v>1.5216481111331115E-2</v>
      </c>
      <c r="R265">
        <f>'Stress Testing Data'!U259/'Stress Testing Data'!U258-1</f>
        <v>-1.4642563301542344E-3</v>
      </c>
      <c r="S265">
        <f>'Stress Testing Data'!V259/'Stress Testing Data'!V258-1</f>
        <v>1.0842745363610851E-2</v>
      </c>
      <c r="T265" s="29">
        <v>39437</v>
      </c>
      <c r="X265">
        <f>'Stress Testing Data'!H260/'Stress Testing Data'!H258-1</f>
        <v>-1.1530565405250659E-2</v>
      </c>
      <c r="Y265">
        <f>'Stress Testing Data'!I260/'Stress Testing Data'!I258-1</f>
        <v>4.5359426830409166E-3</v>
      </c>
      <c r="Z265">
        <f>'Stress Testing Data'!J260/'Stress Testing Data'!J258-1</f>
        <v>-2.4226326414685806E-3</v>
      </c>
      <c r="AA265">
        <f>'Stress Testing Data'!K260/'Stress Testing Data'!K258-1</f>
        <v>2.4881486573828937E-2</v>
      </c>
      <c r="AB265">
        <f>'Stress Testing Data'!L260/'Stress Testing Data'!L258-1</f>
        <v>5.2924440773864934E-3</v>
      </c>
      <c r="AC265">
        <f>'Stress Testing Data'!M260/'Stress Testing Data'!M258-1</f>
        <v>4.0614914029754923E-2</v>
      </c>
      <c r="AD265">
        <f>'Stress Testing Data'!N260/'Stress Testing Data'!N258-1</f>
        <v>1.4340668228245423E-2</v>
      </c>
      <c r="AE265">
        <f>'Stress Testing Data'!O260/'Stress Testing Data'!O258-1</f>
        <v>1.6585314343831925E-2</v>
      </c>
      <c r="AF265">
        <f>'Stress Testing Data'!P260/'Stress Testing Data'!P258-1</f>
        <v>1.4857142857142902E-2</v>
      </c>
      <c r="AG265">
        <f>'Stress Testing Data'!Q260/'Stress Testing Data'!Q258-1</f>
        <v>1.1622233840624441E-2</v>
      </c>
      <c r="AH265">
        <f>'Stress Testing Data'!R260/'Stress Testing Data'!R258-1</f>
        <v>4.1301160378616641E-2</v>
      </c>
      <c r="AI265">
        <f>'Stress Testing Data'!S260/'Stress Testing Data'!S258-1</f>
        <v>1.305989883837233E-3</v>
      </c>
      <c r="AJ265">
        <f>'Stress Testing Data'!T260/'Stress Testing Data'!T258-1</f>
        <v>1.5216481111331115E-2</v>
      </c>
      <c r="AK265">
        <f>'Stress Testing Data'!U260/'Stress Testing Data'!U258-1</f>
        <v>-4.0201892041896725E-3</v>
      </c>
      <c r="AL265">
        <f>'Stress Testing Data'!V260/'Stress Testing Data'!V258-1</f>
        <v>1.0842745363610851E-2</v>
      </c>
      <c r="AM265" s="29">
        <v>39440</v>
      </c>
      <c r="AQ265">
        <f>'Stress Testing Data'!H263/'Stress Testing Data'!H258-1</f>
        <v>-5.7653353435134225E-3</v>
      </c>
      <c r="AR265">
        <f>'Stress Testing Data'!I263/'Stress Testing Data'!I258-1</f>
        <v>2.072577911341722E-2</v>
      </c>
      <c r="AS265">
        <f>'Stress Testing Data'!J263/'Stress Testing Data'!J258-1</f>
        <v>7.4193989548594352E-3</v>
      </c>
      <c r="AT265">
        <f>'Stress Testing Data'!K263/'Stress Testing Data'!K258-1</f>
        <v>1.1060751491706267E-2</v>
      </c>
      <c r="AU265">
        <f>'Stress Testing Data'!L263/'Stress Testing Data'!L258-1</f>
        <v>2.9448527671062097E-2</v>
      </c>
      <c r="AV265">
        <f>'Stress Testing Data'!M263/'Stress Testing Data'!M258-1</f>
        <v>3.0448407595354832E-2</v>
      </c>
      <c r="AW265">
        <f>'Stress Testing Data'!N263/'Stress Testing Data'!N258-1</f>
        <v>2.8794210223461514E-2</v>
      </c>
      <c r="AX265">
        <f>'Stress Testing Data'!O263/'Stress Testing Data'!O258-1</f>
        <v>3.5611465798901731E-2</v>
      </c>
      <c r="AY265">
        <f>'Stress Testing Data'!P263/'Stress Testing Data'!P258-1</f>
        <v>3.9428571428571368E-2</v>
      </c>
      <c r="AZ265">
        <f>'Stress Testing Data'!Q263/'Stress Testing Data'!Q258-1</f>
        <v>9.4988189575269111E-3</v>
      </c>
      <c r="BA265">
        <f>'Stress Testing Data'!R263/'Stress Testing Data'!R258-1</f>
        <v>4.1408099252336017E-2</v>
      </c>
      <c r="BB265">
        <f>'Stress Testing Data'!S263/'Stress Testing Data'!S258-1</f>
        <v>2.6870055709413698E-3</v>
      </c>
      <c r="BC265">
        <f>'Stress Testing Data'!T263/'Stress Testing Data'!T258-1</f>
        <v>2.0574409949770667E-2</v>
      </c>
      <c r="BD265">
        <f>'Stress Testing Data'!U263/'Stress Testing Data'!U258-1</f>
        <v>-6.9534405581233028E-3</v>
      </c>
      <c r="BE265">
        <f>'Stress Testing Data'!V263/'Stress Testing Data'!V258-1</f>
        <v>7.8856500834194598E-3</v>
      </c>
      <c r="BF265" s="29">
        <v>39443</v>
      </c>
    </row>
    <row r="266" spans="5:58" x14ac:dyDescent="0.25">
      <c r="E266">
        <f>'Stress Testing Data'!H260/'Stress Testing Data'!H259-1</f>
        <v>-2.1681970837053033E-3</v>
      </c>
      <c r="F266">
        <f>'Stress Testing Data'!I260/'Stress Testing Data'!I259-1</f>
        <v>1.0431227595408821E-3</v>
      </c>
      <c r="G266">
        <f>'Stress Testing Data'!J260/'Stress Testing Data'!J259-1</f>
        <v>-3.2778646448579085E-3</v>
      </c>
      <c r="H266">
        <f>'Stress Testing Data'!K260/'Stress Testing Data'!K259-1</f>
        <v>8.0770048030145425E-3</v>
      </c>
      <c r="I266">
        <f>'Stress Testing Data'!L260/'Stress Testing Data'!L259-1</f>
        <v>0</v>
      </c>
      <c r="J266">
        <f>'Stress Testing Data'!M260/'Stress Testing Data'!M259-1</f>
        <v>1.7540265319571979E-2</v>
      </c>
      <c r="K266">
        <f>'Stress Testing Data'!N260/'Stress Testing Data'!N259-1</f>
        <v>3.9366437633139295E-3</v>
      </c>
      <c r="L266">
        <f>'Stress Testing Data'!O260/'Stress Testing Data'!O259-1</f>
        <v>1.5075922717153745E-3</v>
      </c>
      <c r="M266">
        <f>'Stress Testing Data'!P260/'Stress Testing Data'!P259-1</f>
        <v>1.1273957158963732E-3</v>
      </c>
      <c r="N266">
        <f>'Stress Testing Data'!Q260/'Stress Testing Data'!Q259-1</f>
        <v>1.916882440460288E-3</v>
      </c>
      <c r="O266">
        <f>'Stress Testing Data'!R260/'Stress Testing Data'!R259-1</f>
        <v>9.9627101057613299E-3</v>
      </c>
      <c r="P266">
        <f>'Stress Testing Data'!S260/'Stress Testing Data'!S259-1</f>
        <v>-4.6925481076176556E-4</v>
      </c>
      <c r="Q266">
        <f>'Stress Testing Data'!T260/'Stress Testing Data'!T259-1</f>
        <v>0</v>
      </c>
      <c r="R266">
        <f>'Stress Testing Data'!U260/'Stress Testing Data'!U259-1</f>
        <v>-2.5596809030008494E-3</v>
      </c>
      <c r="S266">
        <f>'Stress Testing Data'!V260/'Stress Testing Data'!V259-1</f>
        <v>0</v>
      </c>
      <c r="T266" s="29">
        <v>39440</v>
      </c>
      <c r="X266">
        <f>'Stress Testing Data'!H261/'Stress Testing Data'!H259-1</f>
        <v>4.5646813756738958E-4</v>
      </c>
      <c r="Y266">
        <f>'Stress Testing Data'!I261/'Stress Testing Data'!I259-1</f>
        <v>1.6690129951393295E-3</v>
      </c>
      <c r="Z266">
        <f>'Stress Testing Data'!J261/'Stress Testing Data'!J259-1</f>
        <v>0</v>
      </c>
      <c r="AA266">
        <f>'Stress Testing Data'!K261/'Stress Testing Data'!K259-1</f>
        <v>8.0770048030145425E-3</v>
      </c>
      <c r="AB266">
        <f>'Stress Testing Data'!L261/'Stress Testing Data'!L259-1</f>
        <v>1.8570122994948868E-2</v>
      </c>
      <c r="AC266">
        <f>'Stress Testing Data'!M261/'Stress Testing Data'!M259-1</f>
        <v>1.7540265319571979E-2</v>
      </c>
      <c r="AD266">
        <f>'Stress Testing Data'!N261/'Stress Testing Data'!N259-1</f>
        <v>3.9366437633139295E-3</v>
      </c>
      <c r="AE266">
        <f>'Stress Testing Data'!O261/'Stress Testing Data'!O259-1</f>
        <v>1.5075922717153745E-3</v>
      </c>
      <c r="AF266">
        <f>'Stress Testing Data'!P261/'Stress Testing Data'!P259-1</f>
        <v>1.1273957158963732E-3</v>
      </c>
      <c r="AG266">
        <f>'Stress Testing Data'!Q261/'Stress Testing Data'!Q259-1</f>
        <v>1.916882440460288E-3</v>
      </c>
      <c r="AH266">
        <f>'Stress Testing Data'!R261/'Stress Testing Data'!R259-1</f>
        <v>9.9627101057613299E-3</v>
      </c>
      <c r="AI266">
        <f>'Stress Testing Data'!S261/'Stress Testing Data'!S259-1</f>
        <v>-4.6925481076176556E-4</v>
      </c>
      <c r="AJ266">
        <f>'Stress Testing Data'!T261/'Stress Testing Data'!T259-1</f>
        <v>0</v>
      </c>
      <c r="AK266">
        <f>'Stress Testing Data'!U261/'Stress Testing Data'!U259-1</f>
        <v>-2.5596809030008494E-3</v>
      </c>
      <c r="AL266">
        <f>'Stress Testing Data'!V261/'Stress Testing Data'!V259-1</f>
        <v>0</v>
      </c>
      <c r="AM266" s="29">
        <v>39441</v>
      </c>
      <c r="AQ266">
        <f>'Stress Testing Data'!H264/'Stress Testing Data'!H259-1</f>
        <v>1.1639778089529429E-2</v>
      </c>
      <c r="AR266">
        <f>'Stress Testing Data'!I264/'Stress Testing Data'!I259-1</f>
        <v>2.392210510015147E-2</v>
      </c>
      <c r="AS266">
        <f>'Stress Testing Data'!J264/'Stress Testing Data'!J259-1</f>
        <v>4.8915484042006963E-3</v>
      </c>
      <c r="AT266">
        <f>'Stress Testing Data'!K264/'Stress Testing Data'!K259-1</f>
        <v>-4.0216448137507799E-3</v>
      </c>
      <c r="AU266">
        <f>'Stress Testing Data'!L264/'Stress Testing Data'!L259-1</f>
        <v>1.4269393765157234E-2</v>
      </c>
      <c r="AV266">
        <f>'Stress Testing Data'!M264/'Stress Testing Data'!M259-1</f>
        <v>-9.6270718612904149E-3</v>
      </c>
      <c r="AW266">
        <f>'Stress Testing Data'!N264/'Stress Testing Data'!N259-1</f>
        <v>1.2794348656236521E-2</v>
      </c>
      <c r="AX266">
        <f>'Stress Testing Data'!O264/'Stress Testing Data'!O259-1</f>
        <v>3.4712409912742936E-2</v>
      </c>
      <c r="AY266">
        <f>'Stress Testing Data'!P264/'Stress Testing Data'!P259-1</f>
        <v>1.916572717023679E-2</v>
      </c>
      <c r="AZ266">
        <f>'Stress Testing Data'!Q264/'Stress Testing Data'!Q259-1</f>
        <v>-2.5425487346182885E-2</v>
      </c>
      <c r="BA266">
        <f>'Stress Testing Data'!R264/'Stress Testing Data'!R259-1</f>
        <v>-1.5462766617597379E-2</v>
      </c>
      <c r="BB266">
        <f>'Stress Testing Data'!S264/'Stress Testing Data'!S259-1</f>
        <v>-1.0239113973324332E-2</v>
      </c>
      <c r="BC266">
        <f>'Stress Testing Data'!T264/'Stress Testing Data'!T259-1</f>
        <v>-3.3776217109988682E-3</v>
      </c>
      <c r="BD266">
        <f>'Stress Testing Data'!U264/'Stress Testing Data'!U259-1</f>
        <v>-9.0879053149416356E-3</v>
      </c>
      <c r="BE266">
        <f>'Stress Testing Data'!V264/'Stress Testing Data'!V259-1</f>
        <v>-1.6089708436051287E-2</v>
      </c>
      <c r="BF266" s="29">
        <v>39444</v>
      </c>
    </row>
    <row r="267" spans="5:58" x14ac:dyDescent="0.25">
      <c r="E267">
        <f>'Stress Testing Data'!H261/'Stress Testing Data'!H260-1</f>
        <v>2.6303683783197584E-3</v>
      </c>
      <c r="F267">
        <f>'Stress Testing Data'!I261/'Stress Testing Data'!I260-1</f>
        <v>6.2523803557335E-4</v>
      </c>
      <c r="G267">
        <f>'Stress Testing Data'!J261/'Stress Testing Data'!J260-1</f>
        <v>3.2886443759874151E-3</v>
      </c>
      <c r="H267">
        <f>'Stress Testing Data'!K261/'Stress Testing Data'!K260-1</f>
        <v>0</v>
      </c>
      <c r="I267">
        <f>'Stress Testing Data'!L261/'Stress Testing Data'!L260-1</f>
        <v>1.8570122994948868E-2</v>
      </c>
      <c r="J267">
        <f>'Stress Testing Data'!M261/'Stress Testing Data'!M260-1</f>
        <v>0</v>
      </c>
      <c r="K267">
        <f>'Stress Testing Data'!N261/'Stress Testing Data'!N260-1</f>
        <v>0</v>
      </c>
      <c r="L267">
        <f>'Stress Testing Data'!O261/'Stress Testing Data'!O260-1</f>
        <v>0</v>
      </c>
      <c r="M267">
        <f>'Stress Testing Data'!P261/'Stress Testing Data'!P260-1</f>
        <v>0</v>
      </c>
      <c r="N267">
        <f>'Stress Testing Data'!Q261/'Stress Testing Data'!Q260-1</f>
        <v>0</v>
      </c>
      <c r="O267">
        <f>'Stress Testing Data'!R261/'Stress Testing Data'!R260-1</f>
        <v>0</v>
      </c>
      <c r="P267">
        <f>'Stress Testing Data'!S261/'Stress Testing Data'!S260-1</f>
        <v>0</v>
      </c>
      <c r="Q267">
        <f>'Stress Testing Data'!T261/'Stress Testing Data'!T260-1</f>
        <v>0</v>
      </c>
      <c r="R267">
        <f>'Stress Testing Data'!U261/'Stress Testing Data'!U260-1</f>
        <v>0</v>
      </c>
      <c r="S267">
        <f>'Stress Testing Data'!V261/'Stress Testing Data'!V260-1</f>
        <v>0</v>
      </c>
      <c r="T267" s="29">
        <v>39441</v>
      </c>
      <c r="X267">
        <f>'Stress Testing Data'!H262/'Stress Testing Data'!H260-1</f>
        <v>1.0292051198454999E-3</v>
      </c>
      <c r="Y267">
        <f>'Stress Testing Data'!I262/'Stress Testing Data'!I260-1</f>
        <v>6.530052293915567E-3</v>
      </c>
      <c r="Z267">
        <f>'Stress Testing Data'!J262/'Stress Testing Data'!J260-1</f>
        <v>3.5415984623479169E-3</v>
      </c>
      <c r="AA267">
        <f>'Stress Testing Data'!K262/'Stress Testing Data'!K260-1</f>
        <v>8.0863580293133452E-4</v>
      </c>
      <c r="AB267">
        <f>'Stress Testing Data'!L262/'Stress Testing Data'!L260-1</f>
        <v>2.4508215210484074E-2</v>
      </c>
      <c r="AC267">
        <f>'Stress Testing Data'!M262/'Stress Testing Data'!M260-1</f>
        <v>0</v>
      </c>
      <c r="AD267">
        <f>'Stress Testing Data'!N262/'Stress Testing Data'!N260-1</f>
        <v>6.1342511197186589E-3</v>
      </c>
      <c r="AE267">
        <f>'Stress Testing Data'!O262/'Stress Testing Data'!O260-1</f>
        <v>1.4955143588544439E-2</v>
      </c>
      <c r="AF267">
        <f>'Stress Testing Data'!P262/'Stress Testing Data'!P260-1</f>
        <v>1.8581081081081141E-2</v>
      </c>
      <c r="AG267">
        <f>'Stress Testing Data'!Q262/'Stress Testing Data'!Q260-1</f>
        <v>6.1151788640758653E-3</v>
      </c>
      <c r="AH267">
        <f>'Stress Testing Data'!R262/'Stress Testing Data'!R260-1</f>
        <v>1.6164347908060872E-2</v>
      </c>
      <c r="AI267">
        <f>'Stress Testing Data'!S262/'Stress Testing Data'!S260-1</f>
        <v>0</v>
      </c>
      <c r="AJ267">
        <f>'Stress Testing Data'!T262/'Stress Testing Data'!T260-1</f>
        <v>0</v>
      </c>
      <c r="AK267">
        <f>'Stress Testing Data'!U262/'Stress Testing Data'!U260-1</f>
        <v>0</v>
      </c>
      <c r="AL267">
        <f>'Stress Testing Data'!V262/'Stress Testing Data'!V260-1</f>
        <v>0</v>
      </c>
      <c r="AM267" s="29">
        <v>39442</v>
      </c>
      <c r="AQ267">
        <f>'Stress Testing Data'!H265/'Stress Testing Data'!H260-1</f>
        <v>2.3215855403870167E-2</v>
      </c>
      <c r="AR267">
        <f>'Stress Testing Data'!I265/'Stress Testing Data'!I260-1</f>
        <v>1.3546382434835857E-2</v>
      </c>
      <c r="AS267">
        <f>'Stress Testing Data'!J265/'Stress Testing Data'!J260-1</f>
        <v>3.1874386161132584E-3</v>
      </c>
      <c r="AT267">
        <f>'Stress Testing Data'!K265/'Stress Testing Data'!K260-1</f>
        <v>-1.877106935538686E-2</v>
      </c>
      <c r="AU267">
        <f>'Stress Testing Data'!L265/'Stress Testing Data'!L260-1</f>
        <v>1.4269393765157234E-2</v>
      </c>
      <c r="AV267">
        <f>'Stress Testing Data'!M265/'Stress Testing Data'!M260-1</f>
        <v>-1.0472453790207004E-2</v>
      </c>
      <c r="AW267">
        <f>'Stress Testing Data'!N265/'Stress Testing Data'!N260-1</f>
        <v>9.4785499161285092E-3</v>
      </c>
      <c r="AX267">
        <f>'Stress Testing Data'!O265/'Stress Testing Data'!O260-1</f>
        <v>2.5331709556868587E-2</v>
      </c>
      <c r="AY267">
        <f>'Stress Testing Data'!P265/'Stress Testing Data'!P260-1</f>
        <v>2.5900900900900803E-2</v>
      </c>
      <c r="AZ267">
        <f>'Stress Testing Data'!Q265/'Stress Testing Data'!Q260-1</f>
        <v>-4.0055066325049404E-2</v>
      </c>
      <c r="BA267">
        <f>'Stress Testing Data'!R265/'Stress Testing Data'!R260-1</f>
        <v>-3.9765728521113042E-2</v>
      </c>
      <c r="BB267">
        <f>'Stress Testing Data'!S265/'Stress Testing Data'!S260-1</f>
        <v>-1.0155688071650681E-2</v>
      </c>
      <c r="BC267">
        <f>'Stress Testing Data'!T265/'Stress Testing Data'!T260-1</f>
        <v>-3.3776217109988682E-3</v>
      </c>
      <c r="BD267">
        <f>'Stress Testing Data'!U265/'Stress Testing Data'!U260-1</f>
        <v>-8.4767377388830223E-3</v>
      </c>
      <c r="BE267">
        <f>'Stress Testing Data'!V265/'Stress Testing Data'!V260-1</f>
        <v>-1.6089708436051287E-2</v>
      </c>
      <c r="BF267" s="29">
        <v>39447</v>
      </c>
    </row>
    <row r="268" spans="5:58" x14ac:dyDescent="0.25">
      <c r="E268">
        <f>'Stress Testing Data'!H262/'Stress Testing Data'!H261-1</f>
        <v>-1.5969626583962615E-3</v>
      </c>
      <c r="F268">
        <f>'Stress Testing Data'!I262/'Stress Testing Data'!I261-1</f>
        <v>5.9011246507578718E-3</v>
      </c>
      <c r="G268">
        <f>'Stress Testing Data'!J262/'Stress Testing Data'!J261-1</f>
        <v>2.5212493710413675E-4</v>
      </c>
      <c r="H268">
        <f>'Stress Testing Data'!K262/'Stress Testing Data'!K261-1</f>
        <v>8.0863580293133452E-4</v>
      </c>
      <c r="I268">
        <f>'Stress Testing Data'!L262/'Stress Testing Data'!L261-1</f>
        <v>5.8298315270384204E-3</v>
      </c>
      <c r="J268">
        <f>'Stress Testing Data'!M262/'Stress Testing Data'!M261-1</f>
        <v>0</v>
      </c>
      <c r="K268">
        <f>'Stress Testing Data'!N262/'Stress Testing Data'!N261-1</f>
        <v>6.1342511197186589E-3</v>
      </c>
      <c r="L268">
        <f>'Stress Testing Data'!O262/'Stress Testing Data'!O261-1</f>
        <v>1.4955143588544439E-2</v>
      </c>
      <c r="M268">
        <f>'Stress Testing Data'!P262/'Stress Testing Data'!P261-1</f>
        <v>1.8581081081081141E-2</v>
      </c>
      <c r="N268">
        <f>'Stress Testing Data'!Q262/'Stress Testing Data'!Q261-1</f>
        <v>6.1151788640758653E-3</v>
      </c>
      <c r="O268">
        <f>'Stress Testing Data'!R262/'Stress Testing Data'!R261-1</f>
        <v>1.6164347908060872E-2</v>
      </c>
      <c r="P268">
        <f>'Stress Testing Data'!S262/'Stress Testing Data'!S261-1</f>
        <v>0</v>
      </c>
      <c r="Q268">
        <f>'Stress Testing Data'!T262/'Stress Testing Data'!T261-1</f>
        <v>0</v>
      </c>
      <c r="R268">
        <f>'Stress Testing Data'!U262/'Stress Testing Data'!U261-1</f>
        <v>0</v>
      </c>
      <c r="S268">
        <f>'Stress Testing Data'!V262/'Stress Testing Data'!V261-1</f>
        <v>0</v>
      </c>
      <c r="T268" s="29">
        <v>39442</v>
      </c>
      <c r="X268">
        <f>'Stress Testing Data'!H263/'Stress Testing Data'!H261-1</f>
        <v>3.1937128558521266E-3</v>
      </c>
      <c r="Y268">
        <f>'Stress Testing Data'!I263/'Stress Testing Data'!I261-1</f>
        <v>1.5481814003880379E-2</v>
      </c>
      <c r="Z268">
        <f>'Stress Testing Data'!J263/'Stress Testing Data'!J261-1</f>
        <v>6.555729289715817E-3</v>
      </c>
      <c r="AA268">
        <f>'Stress Testing Data'!K263/'Stress Testing Data'!K261-1</f>
        <v>-1.348520318024804E-2</v>
      </c>
      <c r="AB268">
        <f>'Stress Testing Data'!L263/'Stress Testing Data'!L261-1</f>
        <v>5.359266684647368E-3</v>
      </c>
      <c r="AC268">
        <f>'Stress Testing Data'!M263/'Stress Testing Data'!M261-1</f>
        <v>-9.7697104830358761E-3</v>
      </c>
      <c r="AD268">
        <f>'Stress Testing Data'!N263/'Stress Testing Data'!N261-1</f>
        <v>1.4249198960406773E-2</v>
      </c>
      <c r="AE268">
        <f>'Stress Testing Data'!O263/'Stress Testing Data'!O261-1</f>
        <v>1.8715744942027213E-2</v>
      </c>
      <c r="AF268">
        <f>'Stress Testing Data'!P263/'Stress Testing Data'!P261-1</f>
        <v>2.421171171171177E-2</v>
      </c>
      <c r="AG268">
        <f>'Stress Testing Data'!Q263/'Stress Testing Data'!Q261-1</f>
        <v>-2.0990195866258388E-3</v>
      </c>
      <c r="AH268">
        <f>'Stress Testing Data'!R263/'Stress Testing Data'!R261-1</f>
        <v>1.0269735383805489E-4</v>
      </c>
      <c r="AI268">
        <f>'Stress Testing Data'!S263/'Stress Testing Data'!S261-1</f>
        <v>1.3792144469886303E-3</v>
      </c>
      <c r="AJ268">
        <f>'Stress Testing Data'!T263/'Stress Testing Data'!T261-1</f>
        <v>5.2776220029193688E-3</v>
      </c>
      <c r="AK268">
        <f>'Stress Testing Data'!U263/'Stress Testing Data'!U261-1</f>
        <v>-2.9450911776914834E-3</v>
      </c>
      <c r="AL268">
        <f>'Stress Testing Data'!V263/'Stress Testing Data'!V261-1</f>
        <v>-2.9253761712734194E-3</v>
      </c>
      <c r="AM268" s="29">
        <v>39443</v>
      </c>
      <c r="AQ268">
        <f>'Stress Testing Data'!H266/'Stress Testing Data'!H261-1</f>
        <v>1.9162702056993774E-2</v>
      </c>
      <c r="AR268">
        <f>'Stress Testing Data'!I266/'Stress Testing Data'!I261-1</f>
        <v>1.3121380695825025E-2</v>
      </c>
      <c r="AS268">
        <f>'Stress Testing Data'!J266/'Stress Testing Data'!J261-1</f>
        <v>3.5299895819620453E-3</v>
      </c>
      <c r="AT268">
        <f>'Stress Testing Data'!K266/'Stress Testing Data'!K261-1</f>
        <v>-1.877106935538686E-2</v>
      </c>
      <c r="AU268">
        <f>'Stress Testing Data'!L266/'Stress Testing Data'!L261-1</f>
        <v>-4.2223202239095592E-3</v>
      </c>
      <c r="AV268">
        <f>'Stress Testing Data'!M266/'Stress Testing Data'!M261-1</f>
        <v>-1.0472453790207004E-2</v>
      </c>
      <c r="AW268">
        <f>'Stress Testing Data'!N266/'Stress Testing Data'!N261-1</f>
        <v>9.4785499161285092E-3</v>
      </c>
      <c r="AX268">
        <f>'Stress Testing Data'!O266/'Stress Testing Data'!O261-1</f>
        <v>2.5331709556868587E-2</v>
      </c>
      <c r="AY268">
        <f>'Stress Testing Data'!P266/'Stress Testing Data'!P261-1</f>
        <v>2.5900900900900803E-2</v>
      </c>
      <c r="AZ268">
        <f>'Stress Testing Data'!Q266/'Stress Testing Data'!Q261-1</f>
        <v>-4.0055066325049404E-2</v>
      </c>
      <c r="BA268">
        <f>'Stress Testing Data'!R266/'Stress Testing Data'!R261-1</f>
        <v>-3.9765728521113042E-2</v>
      </c>
      <c r="BB268">
        <f>'Stress Testing Data'!S266/'Stress Testing Data'!S261-1</f>
        <v>-1.0155688071650681E-2</v>
      </c>
      <c r="BC268">
        <f>'Stress Testing Data'!T266/'Stress Testing Data'!T261-1</f>
        <v>-3.3776217109988682E-3</v>
      </c>
      <c r="BD268">
        <f>'Stress Testing Data'!U266/'Stress Testing Data'!U261-1</f>
        <v>-8.4767377388830223E-3</v>
      </c>
      <c r="BE268">
        <f>'Stress Testing Data'!V266/'Stress Testing Data'!V261-1</f>
        <v>-1.6089708436051287E-2</v>
      </c>
      <c r="BF268" s="29">
        <v>39448</v>
      </c>
    </row>
    <row r="269" spans="5:58" x14ac:dyDescent="0.25">
      <c r="E269">
        <f>'Stress Testing Data'!H263/'Stress Testing Data'!H262-1</f>
        <v>4.7983382813059361E-3</v>
      </c>
      <c r="F269">
        <f>'Stress Testing Data'!I263/'Stress Testing Data'!I262-1</f>
        <v>9.5244841847141881E-3</v>
      </c>
      <c r="G269">
        <f>'Stress Testing Data'!J263/'Stress Testing Data'!J262-1</f>
        <v>6.3020154573609766E-3</v>
      </c>
      <c r="H269">
        <f>'Stress Testing Data'!K263/'Stress Testing Data'!K262-1</f>
        <v>-1.4282289812289406E-2</v>
      </c>
      <c r="I269">
        <f>'Stress Testing Data'!L263/'Stress Testing Data'!L262-1</f>
        <v>-4.6783742899791925E-4</v>
      </c>
      <c r="J269">
        <f>'Stress Testing Data'!M263/'Stress Testing Data'!M262-1</f>
        <v>-9.7697104830358761E-3</v>
      </c>
      <c r="K269">
        <f>'Stress Testing Data'!N263/'Stress Testing Data'!N262-1</f>
        <v>8.0654722087605268E-3</v>
      </c>
      <c r="L269">
        <f>'Stress Testing Data'!O263/'Stress Testing Data'!O262-1</f>
        <v>3.7051897093565156E-3</v>
      </c>
      <c r="M269">
        <f>'Stress Testing Data'!P263/'Stress Testing Data'!P262-1</f>
        <v>5.5279159756771445E-3</v>
      </c>
      <c r="N269">
        <f>'Stress Testing Data'!Q263/'Stress Testing Data'!Q262-1</f>
        <v>-8.1642724642875253E-3</v>
      </c>
      <c r="O269">
        <f>'Stress Testing Data'!R263/'Stress Testing Data'!R262-1</f>
        <v>-1.5806154375803683E-2</v>
      </c>
      <c r="P269">
        <f>'Stress Testing Data'!S263/'Stress Testing Data'!S262-1</f>
        <v>1.3792144469886303E-3</v>
      </c>
      <c r="Q269">
        <f>'Stress Testing Data'!T263/'Stress Testing Data'!T262-1</f>
        <v>5.2776220029193688E-3</v>
      </c>
      <c r="R269">
        <f>'Stress Testing Data'!U263/'Stress Testing Data'!U262-1</f>
        <v>-2.9450911776914834E-3</v>
      </c>
      <c r="S269">
        <f>'Stress Testing Data'!V263/'Stress Testing Data'!V262-1</f>
        <v>-2.9253761712734194E-3</v>
      </c>
      <c r="T269" s="29">
        <v>39443</v>
      </c>
      <c r="X269">
        <f>'Stress Testing Data'!H264/'Stress Testing Data'!H262-1</f>
        <v>1.2795604216945256E-2</v>
      </c>
      <c r="Y269">
        <f>'Stress Testing Data'!I264/'Stress Testing Data'!I262-1</f>
        <v>1.6219177252672301E-2</v>
      </c>
      <c r="Z269">
        <f>'Stress Testing Data'!J264/'Stress Testing Data'!J262-1</f>
        <v>4.6382540475866652E-3</v>
      </c>
      <c r="AA269">
        <f>'Stress Testing Data'!K264/'Stress Testing Data'!K262-1</f>
        <v>-1.2799997000529251E-2</v>
      </c>
      <c r="AB269">
        <f>'Stress Testing Data'!L264/'Stress Testing Data'!L262-1</f>
        <v>-9.9938890614199583E-3</v>
      </c>
      <c r="AC269">
        <f>'Stress Testing Data'!M264/'Stress Testing Data'!M262-1</f>
        <v>-2.669902912621358E-2</v>
      </c>
      <c r="AD269">
        <f>'Stress Testing Data'!N264/'Stress Testing Data'!N262-1</f>
        <v>2.6723281436178414E-3</v>
      </c>
      <c r="AE269">
        <f>'Stress Testing Data'!O264/'Stress Testing Data'!O262-1</f>
        <v>1.7931521601165734E-2</v>
      </c>
      <c r="AF269">
        <f>'Stress Testing Data'!P264/'Stress Testing Data'!P262-1</f>
        <v>-5.5279159756771445E-4</v>
      </c>
      <c r="AG269">
        <f>'Stress Testing Data'!Q264/'Stress Testing Data'!Q262-1</f>
        <v>-3.3202199429635537E-2</v>
      </c>
      <c r="AH269">
        <f>'Stress Testing Data'!R264/'Stress Testing Data'!R262-1</f>
        <v>-4.0681427949423754E-2</v>
      </c>
      <c r="AI269">
        <f>'Stress Testing Data'!S264/'Stress Testing Data'!S262-1</f>
        <v>-9.7744458683088897E-3</v>
      </c>
      <c r="AJ269">
        <f>'Stress Testing Data'!T264/'Stress Testing Data'!T262-1</f>
        <v>-3.3776217109988682E-3</v>
      </c>
      <c r="AK269">
        <f>'Stress Testing Data'!U264/'Stress Testing Data'!U262-1</f>
        <v>-6.5449774657704296E-3</v>
      </c>
      <c r="AL269">
        <f>'Stress Testing Data'!V264/'Stress Testing Data'!V262-1</f>
        <v>-1.6089708436051287E-2</v>
      </c>
      <c r="AM269" s="29">
        <v>39444</v>
      </c>
      <c r="AQ269">
        <f>'Stress Testing Data'!H267/'Stress Testing Data'!H262-1</f>
        <v>4.4099236662338948E-2</v>
      </c>
      <c r="AR269">
        <f>'Stress Testing Data'!I267/'Stress Testing Data'!I262-1</f>
        <v>1.5529048512561872E-2</v>
      </c>
      <c r="AS269">
        <f>'Stress Testing Data'!J267/'Stress Testing Data'!J262-1</f>
        <v>-1.5629128151277705E-3</v>
      </c>
      <c r="AT269">
        <f>'Stress Testing Data'!K267/'Stress Testing Data'!K262-1</f>
        <v>-3.3719267956335841E-2</v>
      </c>
      <c r="AU269">
        <f>'Stress Testing Data'!L267/'Stress Testing Data'!L262-1</f>
        <v>-9.9938890614199583E-3</v>
      </c>
      <c r="AV269">
        <f>'Stress Testing Data'!M267/'Stress Testing Data'!M262-1</f>
        <v>-2.0936574655823104E-2</v>
      </c>
      <c r="AW269">
        <f>'Stress Testing Data'!N267/'Stress Testing Data'!N262-1</f>
        <v>3.6106047255189733E-2</v>
      </c>
      <c r="AX269">
        <f>'Stress Testing Data'!O267/'Stress Testing Data'!O262-1</f>
        <v>3.9611776333143389E-2</v>
      </c>
      <c r="AY269">
        <f>'Stress Testing Data'!P267/'Stress Testing Data'!P262-1</f>
        <v>2.2664455500276404E-2</v>
      </c>
      <c r="AZ269">
        <f>'Stress Testing Data'!Q267/'Stress Testing Data'!Q262-1</f>
        <v>-7.5094276873311272E-2</v>
      </c>
      <c r="BA269">
        <f>'Stress Testing Data'!R267/'Stress Testing Data'!R262-1</f>
        <v>-8.2544857876726385E-2</v>
      </c>
      <c r="BB269">
        <f>'Stress Testing Data'!S267/'Stress Testing Data'!S262-1</f>
        <v>-2.2721275035588295E-2</v>
      </c>
      <c r="BC269">
        <f>'Stress Testing Data'!T267/'Stress Testing Data'!T262-1</f>
        <v>-3.0821175596366102E-2</v>
      </c>
      <c r="BD269">
        <f>'Stress Testing Data'!U267/'Stress Testing Data'!U262-1</f>
        <v>-3.0876388922637332E-2</v>
      </c>
      <c r="BE269">
        <f>'Stress Testing Data'!V267/'Stress Testing Data'!V262-1</f>
        <v>-3.607994943247772E-2</v>
      </c>
      <c r="BF269" s="29">
        <v>39449</v>
      </c>
    </row>
    <row r="270" spans="5:58" x14ac:dyDescent="0.25">
      <c r="E270">
        <f>'Stress Testing Data'!H264/'Stress Testing Data'!H263-1</f>
        <v>7.9590755985110562E-3</v>
      </c>
      <c r="F270">
        <f>'Stress Testing Data'!I264/'Stress Testing Data'!I263-1</f>
        <v>6.6315311543578837E-3</v>
      </c>
      <c r="G270">
        <f>'Stress Testing Data'!J264/'Stress Testing Data'!J263-1</f>
        <v>-1.6533420227904383E-3</v>
      </c>
      <c r="H270">
        <f>'Stress Testing Data'!K264/'Stress Testing Data'!K263-1</f>
        <v>1.5037700920255137E-3</v>
      </c>
      <c r="I270">
        <f>'Stress Testing Data'!L264/'Stress Testing Data'!L263-1</f>
        <v>-9.5305103618867903E-3</v>
      </c>
      <c r="J270">
        <f>'Stress Testing Data'!M264/'Stress Testing Data'!M263-1</f>
        <v>-1.7096344983989376E-2</v>
      </c>
      <c r="K270">
        <f>'Stress Testing Data'!N264/'Stress Testing Data'!N263-1</f>
        <v>-5.3499938385208612E-3</v>
      </c>
      <c r="L270">
        <f>'Stress Testing Data'!O264/'Stress Testing Data'!O263-1</f>
        <v>1.4173815217522812E-2</v>
      </c>
      <c r="M270">
        <f>'Stress Testing Data'!P264/'Stress Testing Data'!P263-1</f>
        <v>-6.0472787245738902E-3</v>
      </c>
      <c r="N270">
        <f>'Stress Testing Data'!Q264/'Stress Testing Data'!Q263-1</f>
        <v>-2.5244026072297698E-2</v>
      </c>
      <c r="O270">
        <f>'Stress Testing Data'!R264/'Stress Testing Data'!R263-1</f>
        <v>-2.527477049792326E-2</v>
      </c>
      <c r="P270">
        <f>'Stress Testing Data'!S264/'Stress Testing Data'!S263-1</f>
        <v>-1.1138298213486664E-2</v>
      </c>
      <c r="Q270">
        <f>'Stress Testing Data'!T264/'Stress Testing Data'!T263-1</f>
        <v>-8.6098044206669444E-3</v>
      </c>
      <c r="R270">
        <f>'Stress Testing Data'!U264/'Stress Testing Data'!U263-1</f>
        <v>-3.6105195974923676E-3</v>
      </c>
      <c r="S270">
        <f>'Stress Testing Data'!V264/'Stress Testing Data'!V263-1</f>
        <v>-1.32029558772917E-2</v>
      </c>
      <c r="T270" s="29">
        <v>39444</v>
      </c>
      <c r="X270">
        <f>'Stress Testing Data'!H265/'Stress Testing Data'!H263-1</f>
        <v>1.7282573233248222E-2</v>
      </c>
      <c r="Y270">
        <f>'Stress Testing Data'!I265/'Stress Testing Data'!I263-1</f>
        <v>-2.5295808473615455E-3</v>
      </c>
      <c r="Z270">
        <f>'Stress Testing Data'!J265/'Stress Testing Data'!J263-1</f>
        <v>-6.6132486429790749E-3</v>
      </c>
      <c r="AA270">
        <f>'Stress Testing Data'!K265/'Stress Testing Data'!K263-1</f>
        <v>-5.3581215326713449E-3</v>
      </c>
      <c r="AB270">
        <f>'Stress Testing Data'!L265/'Stress Testing Data'!L263-1</f>
        <v>-9.5305103618867903E-3</v>
      </c>
      <c r="AC270">
        <f>'Stress Testing Data'!M265/'Stress Testing Data'!M263-1</f>
        <v>-7.0967664250498608E-4</v>
      </c>
      <c r="AD270">
        <f>'Stress Testing Data'!N265/'Stress Testing Data'!N263-1</f>
        <v>-4.703626139579864E-3</v>
      </c>
      <c r="AE270">
        <f>'Stress Testing Data'!O265/'Stress Testing Data'!O263-1</f>
        <v>6.4944167670812902E-3</v>
      </c>
      <c r="AF270">
        <f>'Stress Testing Data'!P265/'Stress Testing Data'!P263-1</f>
        <v>1.6492578339746267E-3</v>
      </c>
      <c r="AG270">
        <f>'Stress Testing Data'!Q265/'Stress Testing Data'!Q263-1</f>
        <v>-3.8035884805625253E-2</v>
      </c>
      <c r="AH270">
        <f>'Stress Testing Data'!R265/'Stress Testing Data'!R263-1</f>
        <v>-3.9864331913550988E-2</v>
      </c>
      <c r="AI270">
        <f>'Stress Testing Data'!S265/'Stress Testing Data'!S263-1</f>
        <v>-1.1519015326286408E-2</v>
      </c>
      <c r="AJ270">
        <f>'Stress Testing Data'!T265/'Stress Testing Data'!T263-1</f>
        <v>-8.6098044206669444E-3</v>
      </c>
      <c r="AK270">
        <f>'Stress Testing Data'!U265/'Stress Testing Data'!U263-1</f>
        <v>-5.5479858854766695E-3</v>
      </c>
      <c r="AL270">
        <f>'Stress Testing Data'!V265/'Stress Testing Data'!V263-1</f>
        <v>-1.32029558772917E-2</v>
      </c>
      <c r="AM270" s="29">
        <v>39447</v>
      </c>
      <c r="AQ270">
        <f>'Stress Testing Data'!H268/'Stress Testing Data'!H263-1</f>
        <v>3.9909106301977859E-2</v>
      </c>
      <c r="AR270">
        <f>'Stress Testing Data'!I268/'Stress Testing Data'!I263-1</f>
        <v>8.4091163035877603E-3</v>
      </c>
      <c r="AS270">
        <f>'Stress Testing Data'!J268/'Stress Testing Data'!J263-1</f>
        <v>-1.1272563911048805E-2</v>
      </c>
      <c r="AT270">
        <f>'Stress Testing Data'!K268/'Stress Testing Data'!K263-1</f>
        <v>-1.9718604974993448E-2</v>
      </c>
      <c r="AU270">
        <f>'Stress Testing Data'!L268/'Stress Testing Data'!L263-1</f>
        <v>-9.5305103618867903E-3</v>
      </c>
      <c r="AV270">
        <f>'Stress Testing Data'!M268/'Stress Testing Data'!M263-1</f>
        <v>-3.4724964553796589E-2</v>
      </c>
      <c r="AW270">
        <f>'Stress Testing Data'!N268/'Stress Testing Data'!N263-1</f>
        <v>3.1997215750150909E-2</v>
      </c>
      <c r="AX270">
        <f>'Stress Testing Data'!O268/'Stress Testing Data'!O263-1</f>
        <v>4.5990215582409455E-2</v>
      </c>
      <c r="AY270">
        <f>'Stress Testing Data'!P268/'Stress Testing Data'!P263-1</f>
        <v>2.4738867509620732E-2</v>
      </c>
      <c r="AZ270">
        <f>'Stress Testing Data'!Q268/'Stress Testing Data'!Q263-1</f>
        <v>-7.4334489160552075E-2</v>
      </c>
      <c r="BA270">
        <f>'Stress Testing Data'!R268/'Stress Testing Data'!R263-1</f>
        <v>-6.4933728795125156E-2</v>
      </c>
      <c r="BB270">
        <f>'Stress Testing Data'!S268/'Stress Testing Data'!S263-1</f>
        <v>-2.963149960085143E-2</v>
      </c>
      <c r="BC270">
        <f>'Stress Testing Data'!T268/'Stress Testing Data'!T263-1</f>
        <v>-4.1369177494968823E-2</v>
      </c>
      <c r="BD270">
        <f>'Stress Testing Data'!U268/'Stress Testing Data'!U263-1</f>
        <v>-3.2452411202657294E-2</v>
      </c>
      <c r="BE270">
        <f>'Stress Testing Data'!V268/'Stress Testing Data'!V263-1</f>
        <v>-3.1784914505082695E-2</v>
      </c>
      <c r="BF270" s="29">
        <v>39450</v>
      </c>
    </row>
    <row r="271" spans="5:58" x14ac:dyDescent="0.25">
      <c r="E271">
        <f>'Stress Testing Data'!H265/'Stress Testing Data'!H264-1</f>
        <v>9.2498771631188692E-3</v>
      </c>
      <c r="F271">
        <f>'Stress Testing Data'!I265/'Stress Testing Data'!I264-1</f>
        <v>-9.1007600280648138E-3</v>
      </c>
      <c r="G271">
        <f>'Stress Testing Data'!J265/'Stress Testing Data'!J264-1</f>
        <v>-4.9681206227885077E-3</v>
      </c>
      <c r="H271">
        <f>'Stress Testing Data'!K265/'Stress Testing Data'!K264-1</f>
        <v>-6.8515884109615621E-3</v>
      </c>
      <c r="I271">
        <f>'Stress Testing Data'!L265/'Stress Testing Data'!L264-1</f>
        <v>0</v>
      </c>
      <c r="J271">
        <f>'Stress Testing Data'!M265/'Stress Testing Data'!M264-1</f>
        <v>1.667169336268004E-2</v>
      </c>
      <c r="K271">
        <f>'Stress Testing Data'!N265/'Stress Testing Data'!N264-1</f>
        <v>6.4984436227533138E-4</v>
      </c>
      <c r="L271">
        <f>'Stress Testing Data'!O265/'Stress Testing Data'!O264-1</f>
        <v>-7.5720732829158699E-3</v>
      </c>
      <c r="M271">
        <f>'Stress Testing Data'!P265/'Stress Testing Data'!P264-1</f>
        <v>7.7433628318583914E-3</v>
      </c>
      <c r="N271">
        <f>'Stress Testing Data'!Q265/'Stress Testing Data'!Q264-1</f>
        <v>-1.3123139611839196E-2</v>
      </c>
      <c r="O271">
        <f>'Stress Testing Data'!R265/'Stress Testing Data'!R264-1</f>
        <v>-1.4967870917920734E-2</v>
      </c>
      <c r="P271">
        <f>'Stress Testing Data'!S265/'Stress Testing Data'!S264-1</f>
        <v>-3.8500541795871701E-4</v>
      </c>
      <c r="Q271">
        <f>'Stress Testing Data'!T265/'Stress Testing Data'!T264-1</f>
        <v>0</v>
      </c>
      <c r="R271">
        <f>'Stress Testing Data'!U265/'Stress Testing Data'!U264-1</f>
        <v>-1.9444868960295514E-3</v>
      </c>
      <c r="S271">
        <f>'Stress Testing Data'!V265/'Stress Testing Data'!V264-1</f>
        <v>0</v>
      </c>
      <c r="T271" s="29">
        <v>39447</v>
      </c>
      <c r="X271">
        <f>'Stress Testing Data'!H266/'Stress Testing Data'!H264-1</f>
        <v>7.8962289156285781E-3</v>
      </c>
      <c r="Y271">
        <f>'Stress Testing Data'!I266/'Stress Testing Data'!I264-1</f>
        <v>-8.8969772299238858E-3</v>
      </c>
      <c r="Z271">
        <f>'Stress Testing Data'!J266/'Stress Testing Data'!J264-1</f>
        <v>-1.3549311111242801E-3</v>
      </c>
      <c r="AA271">
        <f>'Stress Testing Data'!K266/'Stress Testing Data'!K264-1</f>
        <v>-6.8515884109615621E-3</v>
      </c>
      <c r="AB271">
        <f>'Stress Testing Data'!L266/'Stress Testing Data'!L264-1</f>
        <v>0</v>
      </c>
      <c r="AC271">
        <f>'Stress Testing Data'!M266/'Stress Testing Data'!M264-1</f>
        <v>1.667169336268004E-2</v>
      </c>
      <c r="AD271">
        <f>'Stress Testing Data'!N266/'Stress Testing Data'!N264-1</f>
        <v>6.4984436227533138E-4</v>
      </c>
      <c r="AE271">
        <f>'Stress Testing Data'!O266/'Stress Testing Data'!O264-1</f>
        <v>-7.5720732829158699E-3</v>
      </c>
      <c r="AF271">
        <f>'Stress Testing Data'!P266/'Stress Testing Data'!P264-1</f>
        <v>7.7433628318583914E-3</v>
      </c>
      <c r="AG271">
        <f>'Stress Testing Data'!Q266/'Stress Testing Data'!Q264-1</f>
        <v>-1.3123139611839196E-2</v>
      </c>
      <c r="AH271">
        <f>'Stress Testing Data'!R266/'Stress Testing Data'!R264-1</f>
        <v>-1.4967870917920734E-2</v>
      </c>
      <c r="AI271">
        <f>'Stress Testing Data'!S266/'Stress Testing Data'!S264-1</f>
        <v>-3.8500541795871701E-4</v>
      </c>
      <c r="AJ271">
        <f>'Stress Testing Data'!T266/'Stress Testing Data'!T264-1</f>
        <v>0</v>
      </c>
      <c r="AK271">
        <f>'Stress Testing Data'!U266/'Stress Testing Data'!U264-1</f>
        <v>-1.9444868960295514E-3</v>
      </c>
      <c r="AL271">
        <f>'Stress Testing Data'!V266/'Stress Testing Data'!V264-1</f>
        <v>0</v>
      </c>
      <c r="AM271" s="29">
        <v>39448</v>
      </c>
      <c r="AQ271">
        <f>'Stress Testing Data'!H269/'Stress Testing Data'!H264-1</f>
        <v>4.0045190945296127E-2</v>
      </c>
      <c r="AR271">
        <f>'Stress Testing Data'!I269/'Stress Testing Data'!I264-1</f>
        <v>1.2904624630789563E-3</v>
      </c>
      <c r="AS271">
        <f>'Stress Testing Data'!J269/'Stress Testing Data'!J264-1</f>
        <v>-1.0137007231224682E-2</v>
      </c>
      <c r="AT271">
        <f>'Stress Testing Data'!K269/'Stress Testing Data'!K264-1</f>
        <v>-4.5221804539213428E-2</v>
      </c>
      <c r="AU271">
        <f>'Stress Testing Data'!L269/'Stress Testing Data'!L264-1</f>
        <v>-2.8252417949594655E-3</v>
      </c>
      <c r="AV271">
        <f>'Stress Testing Data'!M269/'Stress Testing Data'!M264-1</f>
        <v>5.7371156082774988E-3</v>
      </c>
      <c r="AW271">
        <f>'Stress Testing Data'!N269/'Stress Testing Data'!N264-1</f>
        <v>3.4229581236073114E-2</v>
      </c>
      <c r="AX271">
        <f>'Stress Testing Data'!O269/'Stress Testing Data'!O264-1</f>
        <v>2.8988196848443337E-2</v>
      </c>
      <c r="AY271">
        <f>'Stress Testing Data'!P269/'Stress Testing Data'!P264-1</f>
        <v>3.2632743362831951E-2</v>
      </c>
      <c r="AZ271">
        <f>'Stress Testing Data'!Q269/'Stress Testing Data'!Q264-1</f>
        <v>-7.2136920188029419E-2</v>
      </c>
      <c r="BA271">
        <f>'Stress Testing Data'!R269/'Stress Testing Data'!R264-1</f>
        <v>-5.4811893354547947E-2</v>
      </c>
      <c r="BB271">
        <f>'Stress Testing Data'!S269/'Stress Testing Data'!S264-1</f>
        <v>-2.4288780531960041E-2</v>
      </c>
      <c r="BC271">
        <f>'Stress Testing Data'!T269/'Stress Testing Data'!T264-1</f>
        <v>-4.151664713092218E-2</v>
      </c>
      <c r="BD271">
        <f>'Stress Testing Data'!U269/'Stress Testing Data'!U264-1</f>
        <v>-3.736079669143888E-2</v>
      </c>
      <c r="BE271">
        <f>'Stress Testing Data'!V269/'Stress Testing Data'!V264-1</f>
        <v>-2.9236875305525434E-2</v>
      </c>
      <c r="BF271" s="29">
        <v>39451</v>
      </c>
    </row>
    <row r="272" spans="5:58" x14ac:dyDescent="0.25">
      <c r="E272">
        <f>'Stress Testing Data'!H266/'Stress Testing Data'!H265-1</f>
        <v>-1.3412419244432927E-3</v>
      </c>
      <c r="F272">
        <f>'Stress Testing Data'!I266/'Stress Testing Data'!I265-1</f>
        <v>2.0565440957120984E-4</v>
      </c>
      <c r="G272">
        <f>'Stress Testing Data'!J266/'Stress Testing Data'!J265-1</f>
        <v>3.631229899815569E-3</v>
      </c>
      <c r="H272">
        <f>'Stress Testing Data'!K266/'Stress Testing Data'!K265-1</f>
        <v>0</v>
      </c>
      <c r="I272">
        <f>'Stress Testing Data'!L266/'Stress Testing Data'!L265-1</f>
        <v>0</v>
      </c>
      <c r="J272">
        <f>'Stress Testing Data'!M266/'Stress Testing Data'!M265-1</f>
        <v>0</v>
      </c>
      <c r="K272">
        <f>'Stress Testing Data'!N266/'Stress Testing Data'!N265-1</f>
        <v>0</v>
      </c>
      <c r="L272">
        <f>'Stress Testing Data'!O266/'Stress Testing Data'!O265-1</f>
        <v>0</v>
      </c>
      <c r="M272">
        <f>'Stress Testing Data'!P266/'Stress Testing Data'!P265-1</f>
        <v>0</v>
      </c>
      <c r="N272">
        <f>'Stress Testing Data'!Q266/'Stress Testing Data'!Q265-1</f>
        <v>0</v>
      </c>
      <c r="O272">
        <f>'Stress Testing Data'!R266/'Stress Testing Data'!R265-1</f>
        <v>0</v>
      </c>
      <c r="P272">
        <f>'Stress Testing Data'!S266/'Stress Testing Data'!S265-1</f>
        <v>0</v>
      </c>
      <c r="Q272">
        <f>'Stress Testing Data'!T266/'Stress Testing Data'!T265-1</f>
        <v>0</v>
      </c>
      <c r="R272">
        <f>'Stress Testing Data'!U266/'Stress Testing Data'!U265-1</f>
        <v>0</v>
      </c>
      <c r="S272">
        <f>'Stress Testing Data'!V266/'Stress Testing Data'!V265-1</f>
        <v>0</v>
      </c>
      <c r="T272" s="29">
        <v>39448</v>
      </c>
      <c r="X272">
        <f>'Stress Testing Data'!H267/'Stress Testing Data'!H265-1</f>
        <v>2.1459766697811355E-2</v>
      </c>
      <c r="Y272">
        <f>'Stress Testing Data'!I267/'Stress Testing Data'!I265-1</f>
        <v>8.4989932575258997E-3</v>
      </c>
      <c r="Z272">
        <f>'Stress Testing Data'!J267/'Stress Testing Data'!J265-1</f>
        <v>-1.2104300071689167E-3</v>
      </c>
      <c r="AA272">
        <f>'Stress Testing Data'!K267/'Stress Testing Data'!K265-1</f>
        <v>-1.4437843160646446E-2</v>
      </c>
      <c r="AB272">
        <f>'Stress Testing Data'!L267/'Stress Testing Data'!L265-1</f>
        <v>0</v>
      </c>
      <c r="AC272">
        <f>'Stress Testing Data'!M267/'Stress Testing Data'!M265-1</f>
        <v>-1.057486565755239E-2</v>
      </c>
      <c r="AD272">
        <f>'Stress Testing Data'!N267/'Stress Testing Data'!N265-1</f>
        <v>3.2673534293843121E-2</v>
      </c>
      <c r="AE272">
        <f>'Stress Testing Data'!O267/'Stress Testing Data'!O265-1</f>
        <v>2.9090693177303395E-2</v>
      </c>
      <c r="AF272">
        <f>'Stress Testing Data'!P267/'Stress Testing Data'!P265-1</f>
        <v>1.5367727771679496E-2</v>
      </c>
      <c r="AG272">
        <f>'Stress Testing Data'!Q267/'Stress Testing Data'!Q265-1</f>
        <v>-3.0609304334204834E-2</v>
      </c>
      <c r="AH272">
        <f>'Stress Testing Data'!R267/'Stress Testing Data'!R265-1</f>
        <v>-2.9106506691589096E-2</v>
      </c>
      <c r="AI272">
        <f>'Stress Testing Data'!S267/'Stress Testing Data'!S265-1</f>
        <v>-1.2694508431793761E-2</v>
      </c>
      <c r="AJ272">
        <f>'Stress Testing Data'!T267/'Stress Testing Data'!T265-1</f>
        <v>-2.7536561974940033E-2</v>
      </c>
      <c r="AK272">
        <f>'Stress Testing Data'!U267/'Stress Testing Data'!U265-1</f>
        <v>-2.2591150441264585E-2</v>
      </c>
      <c r="AL272">
        <f>'Stress Testing Data'!V267/'Stress Testing Data'!V265-1</f>
        <v>-2.0317137820208719E-2</v>
      </c>
      <c r="AM272" s="29">
        <v>39449</v>
      </c>
      <c r="AQ272">
        <f>'Stress Testing Data'!H270/'Stress Testing Data'!H265-1</f>
        <v>2.5259900103760113E-2</v>
      </c>
      <c r="AR272">
        <f>'Stress Testing Data'!I270/'Stress Testing Data'!I265-1</f>
        <v>7.2652302124220913E-3</v>
      </c>
      <c r="AS272">
        <f>'Stress Testing Data'!J270/'Stress Testing Data'!J265-1</f>
        <v>-6.3042402866794189E-3</v>
      </c>
      <c r="AT272">
        <f>'Stress Testing Data'!K270/'Stress Testing Data'!K265-1</f>
        <v>-3.5536198317289158E-2</v>
      </c>
      <c r="AU272">
        <f>'Stress Testing Data'!L270/'Stress Testing Data'!L265-1</f>
        <v>-2.0920483745077934E-2</v>
      </c>
      <c r="AV272">
        <f>'Stress Testing Data'!M270/'Stress Testing Data'!M265-1</f>
        <v>-2.294678341845624E-2</v>
      </c>
      <c r="AW272">
        <f>'Stress Testing Data'!N270/'Stress Testing Data'!N265-1</f>
        <v>8.5397350744824685E-3</v>
      </c>
      <c r="AX272">
        <f>'Stress Testing Data'!O270/'Stress Testing Data'!O265-1</f>
        <v>3.2813583524778922E-2</v>
      </c>
      <c r="AY272">
        <f>'Stress Testing Data'!P270/'Stress Testing Data'!P265-1</f>
        <v>2.3600439077936297E-2</v>
      </c>
      <c r="AZ272">
        <f>'Stress Testing Data'!Q270/'Stress Testing Data'!Q265-1</f>
        <v>-6.4321661515451378E-2</v>
      </c>
      <c r="BA272">
        <f>'Stress Testing Data'!R270/'Stress Testing Data'!R265-1</f>
        <v>-4.665595054487004E-2</v>
      </c>
      <c r="BB272">
        <f>'Stress Testing Data'!S270/'Stress Testing Data'!S265-1</f>
        <v>-2.4871368668094807E-2</v>
      </c>
      <c r="BC272">
        <f>'Stress Testing Data'!T270/'Stress Testing Data'!T265-1</f>
        <v>-4.2575768976901074E-2</v>
      </c>
      <c r="BD272">
        <f>'Stress Testing Data'!U270/'Stress Testing Data'!U265-1</f>
        <v>-3.7244045194297137E-2</v>
      </c>
      <c r="BE272">
        <f>'Stress Testing Data'!V270/'Stress Testing Data'!V265-1</f>
        <v>-3.1219081198608833E-2</v>
      </c>
      <c r="BF272" s="29">
        <v>39454</v>
      </c>
    </row>
    <row r="273" spans="5:58" x14ac:dyDescent="0.25">
      <c r="E273">
        <f>'Stress Testing Data'!H267/'Stress Testing Data'!H266-1</f>
        <v>2.2831631363442684E-2</v>
      </c>
      <c r="F273">
        <f>'Stress Testing Data'!I267/'Stress Testing Data'!I266-1</f>
        <v>8.2916336369345256E-3</v>
      </c>
      <c r="G273">
        <f>'Stress Testing Data'!J267/'Stress Testing Data'!J266-1</f>
        <v>-4.8241423370891656E-3</v>
      </c>
      <c r="H273">
        <f>'Stress Testing Data'!K267/'Stress Testing Data'!K266-1</f>
        <v>-1.4437843160646446E-2</v>
      </c>
      <c r="I273">
        <f>'Stress Testing Data'!L267/'Stress Testing Data'!L266-1</f>
        <v>0</v>
      </c>
      <c r="J273">
        <f>'Stress Testing Data'!M267/'Stress Testing Data'!M266-1</f>
        <v>-1.057486565755239E-2</v>
      </c>
      <c r="K273">
        <f>'Stress Testing Data'!N267/'Stress Testing Data'!N266-1</f>
        <v>3.2673534293843121E-2</v>
      </c>
      <c r="L273">
        <f>'Stress Testing Data'!O267/'Stress Testing Data'!O266-1</f>
        <v>2.9090693177303395E-2</v>
      </c>
      <c r="M273">
        <f>'Stress Testing Data'!P267/'Stress Testing Data'!P266-1</f>
        <v>1.5367727771679496E-2</v>
      </c>
      <c r="N273">
        <f>'Stress Testing Data'!Q267/'Stress Testing Data'!Q266-1</f>
        <v>-3.0609304334204834E-2</v>
      </c>
      <c r="O273">
        <f>'Stress Testing Data'!R267/'Stress Testing Data'!R266-1</f>
        <v>-2.9106506691589096E-2</v>
      </c>
      <c r="P273">
        <f>'Stress Testing Data'!S267/'Stress Testing Data'!S266-1</f>
        <v>-1.2694508431793761E-2</v>
      </c>
      <c r="Q273">
        <f>'Stress Testing Data'!T267/'Stress Testing Data'!T266-1</f>
        <v>-2.7536561974940033E-2</v>
      </c>
      <c r="R273">
        <f>'Stress Testing Data'!U267/'Stress Testing Data'!U266-1</f>
        <v>-2.2591150441264585E-2</v>
      </c>
      <c r="S273">
        <f>'Stress Testing Data'!V267/'Stress Testing Data'!V266-1</f>
        <v>-2.0317137820208719E-2</v>
      </c>
      <c r="T273" s="29">
        <v>39449</v>
      </c>
      <c r="X273">
        <f>'Stress Testing Data'!H268/'Stress Testing Data'!H266-1</f>
        <v>2.3615047212895979E-2</v>
      </c>
      <c r="Y273">
        <f>'Stress Testing Data'!I268/'Stress Testing Data'!I266-1</f>
        <v>1.0758570684498148E-2</v>
      </c>
      <c r="Z273">
        <f>'Stress Testing Data'!J268/'Stress Testing Data'!J266-1</f>
        <v>-8.2914553297634974E-3</v>
      </c>
      <c r="AA273">
        <f>'Stress Testing Data'!K268/'Stress Testing Data'!K266-1</f>
        <v>-1.4437843160646446E-2</v>
      </c>
      <c r="AB273">
        <f>'Stress Testing Data'!L268/'Stress Testing Data'!L266-1</f>
        <v>0</v>
      </c>
      <c r="AC273">
        <f>'Stress Testing Data'!M268/'Stress Testing Data'!M266-1</f>
        <v>-3.4039444910268224E-2</v>
      </c>
      <c r="AD273">
        <f>'Stress Testing Data'!N268/'Stress Testing Data'!N266-1</f>
        <v>3.6874284739308871E-2</v>
      </c>
      <c r="AE273">
        <f>'Stress Testing Data'!O268/'Stress Testing Data'!O266-1</f>
        <v>3.9240951720518336E-2</v>
      </c>
      <c r="AF273">
        <f>'Stress Testing Data'!P268/'Stress Testing Data'!P266-1</f>
        <v>2.3051591657519133E-2</v>
      </c>
      <c r="AG273">
        <f>'Stress Testing Data'!Q268/'Stress Testing Data'!Q266-1</f>
        <v>-3.7733844518298199E-2</v>
      </c>
      <c r="AH273">
        <f>'Stress Testing Data'!R268/'Stress Testing Data'!R266-1</f>
        <v>-2.6110265158191037E-2</v>
      </c>
      <c r="AI273">
        <f>'Stress Testing Data'!S268/'Stress Testing Data'!S266-1</f>
        <v>-1.8323553568957873E-2</v>
      </c>
      <c r="AJ273">
        <f>'Stress Testing Data'!T268/'Stress Testing Data'!T266-1</f>
        <v>-3.3043874369928061E-2</v>
      </c>
      <c r="AK273">
        <f>'Stress Testing Data'!U268/'Stress Testing Data'!U266-1</f>
        <v>-2.7054523431315758E-2</v>
      </c>
      <c r="AL273">
        <f>'Stress Testing Data'!V268/'Stress Testing Data'!V266-1</f>
        <v>-1.8830577917175351E-2</v>
      </c>
      <c r="AM273" s="29">
        <v>39450</v>
      </c>
      <c r="AQ273">
        <f>'Stress Testing Data'!H271/'Stress Testing Data'!H266-1</f>
        <v>2.3391154551290594E-2</v>
      </c>
      <c r="AR273">
        <f>'Stress Testing Data'!I271/'Stress Testing Data'!I266-1</f>
        <v>7.8119537023906283E-3</v>
      </c>
      <c r="AS273">
        <f>'Stress Testing Data'!J271/'Stress Testing Data'!J266-1</f>
        <v>-9.4472462953766323E-3</v>
      </c>
      <c r="AT273">
        <f>'Stress Testing Data'!K271/'Stress Testing Data'!K266-1</f>
        <v>-5.3236294045834187E-2</v>
      </c>
      <c r="AU273">
        <f>'Stress Testing Data'!L271/'Stress Testing Data'!L266-1</f>
        <v>-2.1241707710701885E-2</v>
      </c>
      <c r="AV273">
        <f>'Stress Testing Data'!M271/'Stress Testing Data'!M266-1</f>
        <v>-2.5415539201553705E-2</v>
      </c>
      <c r="AW273">
        <f>'Stress Testing Data'!N271/'Stress Testing Data'!N266-1</f>
        <v>1.5621643509137639E-2</v>
      </c>
      <c r="AX273">
        <f>'Stress Testing Data'!O271/'Stress Testing Data'!O266-1</f>
        <v>5.5271290780848803E-2</v>
      </c>
      <c r="AY273">
        <f>'Stress Testing Data'!P271/'Stress Testing Data'!P266-1</f>
        <v>5.1042810098792524E-2</v>
      </c>
      <c r="AZ273">
        <f>'Stress Testing Data'!Q271/'Stress Testing Data'!Q266-1</f>
        <v>-7.1988851928268538E-2</v>
      </c>
      <c r="BA273">
        <f>'Stress Testing Data'!R271/'Stress Testing Data'!R266-1</f>
        <v>-4.8689129021364908E-2</v>
      </c>
      <c r="BB273">
        <f>'Stress Testing Data'!S271/'Stress Testing Data'!S266-1</f>
        <v>-2.1334240750474631E-2</v>
      </c>
      <c r="BC273">
        <f>'Stress Testing Data'!T271/'Stress Testing Data'!T266-1</f>
        <v>-3.3467482706952212E-2</v>
      </c>
      <c r="BD273">
        <f>'Stress Testing Data'!U271/'Stress Testing Data'!U266-1</f>
        <v>-3.7124168467673857E-2</v>
      </c>
      <c r="BE273">
        <f>'Stress Testing Data'!V271/'Stress Testing Data'!V266-1</f>
        <v>-2.4281455089596227E-2</v>
      </c>
      <c r="BF273" s="29">
        <v>39455</v>
      </c>
    </row>
    <row r="274" spans="5:58" x14ac:dyDescent="0.25">
      <c r="E274">
        <f>'Stress Testing Data'!H268/'Stress Testing Data'!H267-1</f>
        <v>7.6592845335543558E-4</v>
      </c>
      <c r="F274">
        <f>'Stress Testing Data'!I268/'Stress Testing Data'!I267-1</f>
        <v>2.446650319476662E-3</v>
      </c>
      <c r="G274">
        <f>'Stress Testing Data'!J268/'Stress Testing Data'!J267-1</f>
        <v>-3.4841208877565144E-3</v>
      </c>
      <c r="H274">
        <f>'Stress Testing Data'!K268/'Stress Testing Data'!K267-1</f>
        <v>0</v>
      </c>
      <c r="I274">
        <f>'Stress Testing Data'!L268/'Stress Testing Data'!L267-1</f>
        <v>0</v>
      </c>
      <c r="J274">
        <f>'Stress Testing Data'!M268/'Stress Testing Data'!M267-1</f>
        <v>-2.3715366062850074E-2</v>
      </c>
      <c r="K274">
        <f>'Stress Testing Data'!N268/'Stress Testing Data'!N267-1</f>
        <v>4.067839744085644E-3</v>
      </c>
      <c r="L274">
        <f>'Stress Testing Data'!O268/'Stress Testing Data'!O267-1</f>
        <v>9.8633275089450301E-3</v>
      </c>
      <c r="M274">
        <f>'Stress Testing Data'!P268/'Stress Testing Data'!P267-1</f>
        <v>7.5675675675674903E-3</v>
      </c>
      <c r="N274">
        <f>'Stress Testing Data'!Q268/'Stress Testing Data'!Q267-1</f>
        <v>-7.3495033694336298E-3</v>
      </c>
      <c r="O274">
        <f>'Stress Testing Data'!R268/'Stress Testing Data'!R267-1</f>
        <v>3.0860661380973653E-3</v>
      </c>
      <c r="P274">
        <f>'Stress Testing Data'!S268/'Stress Testing Data'!S267-1</f>
        <v>-5.7014218853610465E-3</v>
      </c>
      <c r="Q274">
        <f>'Stress Testing Data'!T268/'Stress Testing Data'!T267-1</f>
        <v>-5.6632590796139581E-3</v>
      </c>
      <c r="R274">
        <f>'Stress Testing Data'!U268/'Stress Testing Data'!U267-1</f>
        <v>-4.566536298567625E-3</v>
      </c>
      <c r="S274">
        <f>'Stress Testing Data'!V268/'Stress Testing Data'!V267-1</f>
        <v>1.5173889024922005E-3</v>
      </c>
      <c r="T274" s="29">
        <v>39450</v>
      </c>
      <c r="X274">
        <f>'Stress Testing Data'!H269/'Stress Testing Data'!H267-1</f>
        <v>8.8631047596705592E-3</v>
      </c>
      <c r="Y274">
        <f>'Stress Testing Data'!I269/'Stress Testing Data'!I267-1</f>
        <v>1.9709150078448534E-3</v>
      </c>
      <c r="Z274">
        <f>'Stress Testing Data'!J269/'Stress Testing Data'!J267-1</f>
        <v>-3.9890929878824144E-3</v>
      </c>
      <c r="AA274">
        <f>'Stress Testing Data'!K269/'Stress Testing Data'!K267-1</f>
        <v>-2.4551555085623233E-2</v>
      </c>
      <c r="AB274">
        <f>'Stress Testing Data'!L269/'Stress Testing Data'!L267-1</f>
        <v>-2.8252417949594655E-3</v>
      </c>
      <c r="AC274">
        <f>'Stress Testing Data'!M269/'Stress Testing Data'!M267-1</f>
        <v>-1.8233167966230646E-4</v>
      </c>
      <c r="AD274">
        <f>'Stress Testing Data'!N269/'Stress Testing Data'!N267-1</f>
        <v>8.5641310571760165E-4</v>
      </c>
      <c r="AE274">
        <f>'Stress Testing Data'!O269/'Stress Testing Data'!O267-1</f>
        <v>7.5294881922576273E-3</v>
      </c>
      <c r="AF274">
        <f>'Stress Testing Data'!P269/'Stress Testing Data'!P267-1</f>
        <v>9.1891891891890953E-3</v>
      </c>
      <c r="AG274">
        <f>'Stress Testing Data'!Q269/'Stress Testing Data'!Q267-1</f>
        <v>-3.0110894156740287E-2</v>
      </c>
      <c r="AH274">
        <f>'Stress Testing Data'!R269/'Stress Testing Data'!R267-1</f>
        <v>-1.1683009713330139E-2</v>
      </c>
      <c r="AI274">
        <f>'Stress Testing Data'!S269/'Stress Testing Data'!S267-1</f>
        <v>-1.1362717421857571E-2</v>
      </c>
      <c r="AJ274">
        <f>'Stress Testing Data'!T269/'Stress Testing Data'!T267-1</f>
        <v>-1.4375949376949082E-2</v>
      </c>
      <c r="AK274">
        <f>'Stress Testing Data'!U269/'Stress Testing Data'!U267-1</f>
        <v>-1.3192186750986878E-2</v>
      </c>
      <c r="AL274">
        <f>'Stress Testing Data'!V269/'Stress Testing Data'!V267-1</f>
        <v>-9.1047193226085898E-3</v>
      </c>
      <c r="AM274" s="29">
        <v>39451</v>
      </c>
      <c r="AQ274">
        <f>'Stress Testing Data'!H272/'Stress Testing Data'!H267-1</f>
        <v>-3.2834239977530544E-4</v>
      </c>
      <c r="AR274">
        <f>'Stress Testing Data'!I272/'Stress Testing Data'!I267-1</f>
        <v>-3.6700159880119765E-3</v>
      </c>
      <c r="AS274">
        <f>'Stress Testing Data'!J272/'Stress Testing Data'!J267-1</f>
        <v>-1.1714762816308122E-2</v>
      </c>
      <c r="AT274">
        <f>'Stress Testing Data'!K272/'Stress Testing Data'!K267-1</f>
        <v>-2.6279076535189128E-2</v>
      </c>
      <c r="AU274">
        <f>'Stress Testing Data'!L272/'Stress Testing Data'!L267-1</f>
        <v>-1.7301457841856216E-2</v>
      </c>
      <c r="AV274">
        <f>'Stress Testing Data'!M272/'Stress Testing Data'!M267-1</f>
        <v>2.585096478369131E-3</v>
      </c>
      <c r="AW274">
        <f>'Stress Testing Data'!N272/'Stress Testing Data'!N267-1</f>
        <v>-3.2740364311242054E-2</v>
      </c>
      <c r="AX274">
        <f>'Stress Testing Data'!O272/'Stress Testing Data'!O267-1</f>
        <v>2.4040097815533734E-2</v>
      </c>
      <c r="AY274">
        <f>'Stress Testing Data'!P272/'Stress Testing Data'!P267-1</f>
        <v>3.1891891891891788E-2</v>
      </c>
      <c r="AZ274">
        <f>'Stress Testing Data'!Q272/'Stress Testing Data'!Q267-1</f>
        <v>-6.2228783605768778E-2</v>
      </c>
      <c r="BA274">
        <f>'Stress Testing Data'!R272/'Stress Testing Data'!R267-1</f>
        <v>-2.8325798608957786E-2</v>
      </c>
      <c r="BB274">
        <f>'Stress Testing Data'!S272/'Stress Testing Data'!S267-1</f>
        <v>-1.4882883266514102E-2</v>
      </c>
      <c r="BC274">
        <f>'Stress Testing Data'!T272/'Stress Testing Data'!T267-1</f>
        <v>-1.7861087813959786E-2</v>
      </c>
      <c r="BD274">
        <f>'Stress Testing Data'!U272/'Stress Testing Data'!U267-1</f>
        <v>-2.9692611589914542E-2</v>
      </c>
      <c r="BE274">
        <f>'Stress Testing Data'!V272/'Stress Testing Data'!V267-1</f>
        <v>-1.4162907443714845E-2</v>
      </c>
      <c r="BF274" s="29">
        <v>39456</v>
      </c>
    </row>
    <row r="275" spans="5:58" x14ac:dyDescent="0.25">
      <c r="E275">
        <f>'Stress Testing Data'!H269/'Stress Testing Data'!H268-1</f>
        <v>8.0909791951340182E-3</v>
      </c>
      <c r="F275">
        <f>'Stress Testing Data'!I269/'Stress Testing Data'!I268-1</f>
        <v>-4.7457419452712202E-4</v>
      </c>
      <c r="G275">
        <f>'Stress Testing Data'!J269/'Stress Testing Data'!J268-1</f>
        <v>-5.0673763530573179E-4</v>
      </c>
      <c r="H275">
        <f>'Stress Testing Data'!K269/'Stress Testing Data'!K268-1</f>
        <v>-2.4551555085623233E-2</v>
      </c>
      <c r="I275">
        <f>'Stress Testing Data'!L269/'Stress Testing Data'!L268-1</f>
        <v>-2.8252417949594655E-3</v>
      </c>
      <c r="J275">
        <f>'Stress Testing Data'!M269/'Stress Testing Data'!M268-1</f>
        <v>2.4104685831512151E-2</v>
      </c>
      <c r="K275">
        <f>'Stress Testing Data'!N269/'Stress Testing Data'!N268-1</f>
        <v>-3.1984159946666368E-3</v>
      </c>
      <c r="L275">
        <f>'Stress Testing Data'!O269/'Stress Testing Data'!O268-1</f>
        <v>-2.3110447256703415E-3</v>
      </c>
      <c r="M275">
        <f>'Stress Testing Data'!P269/'Stress Testing Data'!P268-1</f>
        <v>1.6094420600858417E-3</v>
      </c>
      <c r="N275">
        <f>'Stress Testing Data'!Q269/'Stress Testing Data'!Q268-1</f>
        <v>-2.2929914269490981E-2</v>
      </c>
      <c r="O275">
        <f>'Stress Testing Data'!R269/'Stress Testing Data'!R268-1</f>
        <v>-1.4723637731594241E-2</v>
      </c>
      <c r="P275">
        <f>'Stress Testing Data'!S269/'Stress Testing Data'!S268-1</f>
        <v>-5.693758053271325E-3</v>
      </c>
      <c r="Q275">
        <f>'Stress Testing Data'!T269/'Stress Testing Data'!T268-1</f>
        <v>-8.7623135491005089E-3</v>
      </c>
      <c r="R275">
        <f>'Stress Testing Data'!U269/'Stress Testing Data'!U268-1</f>
        <v>-8.6652204963509893E-3</v>
      </c>
      <c r="S275">
        <f>'Stress Testing Data'!V269/'Stress Testing Data'!V268-1</f>
        <v>-1.0606014775979999E-2</v>
      </c>
      <c r="T275" s="29">
        <v>39451</v>
      </c>
      <c r="X275">
        <f>'Stress Testing Data'!H270/'Stress Testing Data'!H268-1</f>
        <v>2.9521071503597618E-3</v>
      </c>
      <c r="Y275">
        <f>'Stress Testing Data'!I270/'Stress Testing Data'!I268-1</f>
        <v>-3.6610586576775184E-3</v>
      </c>
      <c r="Z275">
        <f>'Stress Testing Data'!J270/'Stress Testing Data'!J268-1</f>
        <v>-1.6215121089696583E-3</v>
      </c>
      <c r="AA275">
        <f>'Stress Testing Data'!K270/'Stress Testing Data'!K268-1</f>
        <v>-2.1407432306759899E-2</v>
      </c>
      <c r="AB275">
        <f>'Stress Testing Data'!L270/'Stress Testing Data'!L268-1</f>
        <v>-2.0920483745077934E-2</v>
      </c>
      <c r="AC275">
        <f>'Stress Testing Data'!M270/'Stress Testing Data'!M268-1</f>
        <v>1.1483555341223584E-2</v>
      </c>
      <c r="AD275">
        <f>'Stress Testing Data'!N270/'Stress Testing Data'!N268-1</f>
        <v>-2.7326890136879278E-2</v>
      </c>
      <c r="AE275">
        <f>'Stress Testing Data'!O270/'Stress Testing Data'!O268-1</f>
        <v>-6.1846756376356948E-3</v>
      </c>
      <c r="AF275">
        <f>'Stress Testing Data'!P270/'Stress Testing Data'!P268-1</f>
        <v>5.3648068669520654E-4</v>
      </c>
      <c r="AG275">
        <f>'Stress Testing Data'!Q270/'Stress Testing Data'!Q268-1</f>
        <v>-2.7630418928995315E-2</v>
      </c>
      <c r="AH275">
        <f>'Stress Testing Data'!R270/'Stress Testing Data'!R268-1</f>
        <v>-2.1096521147762393E-2</v>
      </c>
      <c r="AI275">
        <f>'Stress Testing Data'!S270/'Stress Testing Data'!S268-1</f>
        <v>-6.6700338211658217E-3</v>
      </c>
      <c r="AJ275">
        <f>'Stress Testing Data'!T270/'Stress Testing Data'!T268-1</f>
        <v>-9.8576288564923287E-3</v>
      </c>
      <c r="AK275">
        <f>'Stress Testing Data'!U270/'Stress Testing Data'!U268-1</f>
        <v>-1.0472859999223205E-2</v>
      </c>
      <c r="AL275">
        <f>'Stress Testing Data'!V270/'Stress Testing Data'!V268-1</f>
        <v>-1.2626263112781477E-2</v>
      </c>
      <c r="AM275" s="29">
        <v>39454</v>
      </c>
      <c r="AQ275">
        <f>'Stress Testing Data'!H273/'Stress Testing Data'!H268-1</f>
        <v>-1.8587756173524816E-3</v>
      </c>
      <c r="AR275">
        <f>'Stress Testing Data'!I273/'Stress Testing Data'!I268-1</f>
        <v>3.6609778378215996E-3</v>
      </c>
      <c r="AS275">
        <f>'Stress Testing Data'!J273/'Stress Testing Data'!J268-1</f>
        <v>-6.3846284228046279E-3</v>
      </c>
      <c r="AT275">
        <f>'Stress Testing Data'!K273/'Stress Testing Data'!K268-1</f>
        <v>-1.8539814181787073E-2</v>
      </c>
      <c r="AU275">
        <f>'Stress Testing Data'!L273/'Stress Testing Data'!L268-1</f>
        <v>-2.9624000433545516E-2</v>
      </c>
      <c r="AV275">
        <f>'Stress Testing Data'!M273/'Stress Testing Data'!M268-1</f>
        <v>1.310947271938856E-2</v>
      </c>
      <c r="AW275">
        <f>'Stress Testing Data'!N273/'Stress Testing Data'!N268-1</f>
        <v>-5.1921693184700302E-2</v>
      </c>
      <c r="AX275">
        <f>'Stress Testing Data'!O273/'Stress Testing Data'!O268-1</f>
        <v>3.0968380218912905E-2</v>
      </c>
      <c r="AY275">
        <f>'Stress Testing Data'!P273/'Stress Testing Data'!P268-1</f>
        <v>1.93133047210301E-2</v>
      </c>
      <c r="AZ275">
        <f>'Stress Testing Data'!Q273/'Stress Testing Data'!Q268-1</f>
        <v>-7.1166731864624189E-2</v>
      </c>
      <c r="BA275">
        <f>'Stress Testing Data'!R273/'Stress Testing Data'!R268-1</f>
        <v>-1.1207585802921249E-2</v>
      </c>
      <c r="BB275">
        <f>'Stress Testing Data'!S273/'Stress Testing Data'!S268-1</f>
        <v>-7.4549253591208453E-3</v>
      </c>
      <c r="BC275">
        <f>'Stress Testing Data'!T273/'Stress Testing Data'!T268-1</f>
        <v>-7.8861448672006285E-3</v>
      </c>
      <c r="BD275">
        <f>'Stress Testing Data'!U273/'Stress Testing Data'!U268-1</f>
        <v>-2.7056025903892444E-2</v>
      </c>
      <c r="BE275">
        <f>'Stress Testing Data'!V273/'Stress Testing Data'!V268-1</f>
        <v>-1.4141353034639925E-2</v>
      </c>
      <c r="BF275" s="29">
        <v>39457</v>
      </c>
    </row>
    <row r="276" spans="5:58" x14ac:dyDescent="0.25">
      <c r="E276">
        <f>'Stress Testing Data'!H270/'Stress Testing Data'!H269-1</f>
        <v>-5.0976272487600616E-3</v>
      </c>
      <c r="F276">
        <f>'Stress Testing Data'!I270/'Stress Testing Data'!I269-1</f>
        <v>-3.1879974044508597E-3</v>
      </c>
      <c r="G276">
        <f>'Stress Testing Data'!J270/'Stress Testing Data'!J269-1</f>
        <v>-1.1153396582449515E-3</v>
      </c>
      <c r="H276">
        <f>'Stress Testing Data'!K270/'Stress Testing Data'!K269-1</f>
        <v>3.2232587947169655E-3</v>
      </c>
      <c r="I276">
        <f>'Stress Testing Data'!L270/'Stress Testing Data'!L269-1</f>
        <v>-1.8146510229250734E-2</v>
      </c>
      <c r="J276">
        <f>'Stress Testing Data'!M270/'Stress Testing Data'!M269-1</f>
        <v>-1.2324062827659965E-2</v>
      </c>
      <c r="K276">
        <f>'Stress Testing Data'!N270/'Stress Testing Data'!N269-1</f>
        <v>-2.42058946628676E-2</v>
      </c>
      <c r="L276">
        <f>'Stress Testing Data'!O270/'Stress Testing Data'!O269-1</f>
        <v>-3.8826037829599036E-3</v>
      </c>
      <c r="M276">
        <f>'Stress Testing Data'!P270/'Stress Testing Data'!P269-1</f>
        <v>-1.0712372790573355E-3</v>
      </c>
      <c r="N276">
        <f>'Stress Testing Data'!Q270/'Stress Testing Data'!Q269-1</f>
        <v>-4.8108162640041474E-3</v>
      </c>
      <c r="O276">
        <f>'Stress Testing Data'!R270/'Stress Testing Data'!R269-1</f>
        <v>-6.4681176370615656E-3</v>
      </c>
      <c r="P276">
        <f>'Stress Testing Data'!S270/'Stress Testing Data'!S269-1</f>
        <v>-9.8186627691587702E-4</v>
      </c>
      <c r="Q276">
        <f>'Stress Testing Data'!T270/'Stress Testing Data'!T269-1</f>
        <v>-1.1049976432125908E-3</v>
      </c>
      <c r="R276">
        <f>'Stress Testing Data'!U270/'Stress Testing Data'!U269-1</f>
        <v>-1.8234400126436734E-3</v>
      </c>
      <c r="S276">
        <f>'Stress Testing Data'!V270/'Stress Testing Data'!V269-1</f>
        <v>-2.0419048093810455E-3</v>
      </c>
      <c r="T276" s="29">
        <v>39454</v>
      </c>
      <c r="X276">
        <f>'Stress Testing Data'!H271/'Stress Testing Data'!H269-1</f>
        <v>-8.243012555682383E-3</v>
      </c>
      <c r="Y276">
        <f>'Stress Testing Data'!I271/'Stress Testing Data'!I269-1</f>
        <v>-2.4418376649760765E-3</v>
      </c>
      <c r="Z276">
        <f>'Stress Testing Data'!J271/'Stress Testing Data'!J269-1</f>
        <v>-6.5905060813664651E-4</v>
      </c>
      <c r="AA276">
        <f>'Stress Testing Data'!K271/'Stress Testing Data'!K269-1</f>
        <v>-1.5188160780375548E-2</v>
      </c>
      <c r="AB276">
        <f>'Stress Testing Data'!L271/'Stress Testing Data'!L269-1</f>
        <v>-1.8468644301519288E-2</v>
      </c>
      <c r="AC276">
        <f>'Stress Testing Data'!M271/'Stress Testing Data'!M269-1</f>
        <v>-1.4819659423976006E-2</v>
      </c>
      <c r="AD276">
        <f>'Stress Testing Data'!N271/'Stress Testing Data'!N269-1</f>
        <v>-1.7353924170536494E-2</v>
      </c>
      <c r="AE276">
        <f>'Stress Testing Data'!O271/'Stress Testing Data'!O269-1</f>
        <v>1.7777174161260234E-2</v>
      </c>
      <c r="AF276">
        <f>'Stress Testing Data'!P271/'Stress Testing Data'!P269-1</f>
        <v>2.5709694697375385E-2</v>
      </c>
      <c r="AG276">
        <f>'Stress Testing Data'!Q271/'Stress Testing Data'!Q269-1</f>
        <v>-1.2965653941275024E-2</v>
      </c>
      <c r="AH276">
        <f>'Stress Testing Data'!R271/'Stress Testing Data'!R269-1</f>
        <v>-8.5870039300911527E-3</v>
      </c>
      <c r="AI276">
        <f>'Stress Testing Data'!S271/'Stress Testing Data'!S269-1</f>
        <v>2.6419171065892311E-3</v>
      </c>
      <c r="AJ276">
        <f>'Stress Testing Data'!T271/'Stress Testing Data'!T269-1</f>
        <v>8.3978134830156037E-3</v>
      </c>
      <c r="AK276">
        <f>'Stress Testing Data'!U271/'Stress Testing Data'!U269-1</f>
        <v>-1.6991529199427147E-3</v>
      </c>
      <c r="AL276">
        <f>'Stress Testing Data'!V271/'Stress Testing Data'!V269-1</f>
        <v>5.1046646600723111E-3</v>
      </c>
      <c r="AM276" s="29">
        <v>39455</v>
      </c>
      <c r="AQ276">
        <f>'Stress Testing Data'!H274/'Stress Testing Data'!H269-1</f>
        <v>-4.2299417165829745E-3</v>
      </c>
      <c r="AR276">
        <f>'Stress Testing Data'!I274/'Stress Testing Data'!I269-1</f>
        <v>2.2383175019657919E-3</v>
      </c>
      <c r="AS276">
        <f>'Stress Testing Data'!J274/'Stress Testing Data'!J269-1</f>
        <v>-7.7059666108825198E-3</v>
      </c>
      <c r="AT276">
        <f>'Stress Testing Data'!K274/'Stress Testing Data'!K269-1</f>
        <v>-7.5161234281381217E-3</v>
      </c>
      <c r="AU276">
        <f>'Stress Testing Data'!L274/'Stress Testing Data'!L269-1</f>
        <v>-4.2242747698776562E-2</v>
      </c>
      <c r="AV276">
        <f>'Stress Testing Data'!M274/'Stress Testing Data'!M269-1</f>
        <v>-2.4517044373159491E-2</v>
      </c>
      <c r="AW276">
        <f>'Stress Testing Data'!N274/'Stress Testing Data'!N269-1</f>
        <v>-5.4979539481452511E-2</v>
      </c>
      <c r="AX276">
        <f>'Stress Testing Data'!O274/'Stress Testing Data'!O269-1</f>
        <v>3.8452603133938723E-2</v>
      </c>
      <c r="AY276">
        <f>'Stress Testing Data'!P274/'Stress Testing Data'!P269-1</f>
        <v>6.0524906266738121E-2</v>
      </c>
      <c r="AZ276">
        <f>'Stress Testing Data'!Q274/'Stress Testing Data'!Q269-1</f>
        <v>-9.2649104057453191E-2</v>
      </c>
      <c r="BA276">
        <f>'Stress Testing Data'!R274/'Stress Testing Data'!R269-1</f>
        <v>-1.5612840772124215E-2</v>
      </c>
      <c r="BB276">
        <f>'Stress Testing Data'!S274/'Stress Testing Data'!S269-1</f>
        <v>-5.6746963027448638E-3</v>
      </c>
      <c r="BC276">
        <f>'Stress Testing Data'!T274/'Stress Testing Data'!T269-1</f>
        <v>-2.2099952864252925E-3</v>
      </c>
      <c r="BD276">
        <f>'Stress Testing Data'!U274/'Stress Testing Data'!U269-1</f>
        <v>-2.0879343174253218E-2</v>
      </c>
      <c r="BE276">
        <f>'Stress Testing Data'!V274/'Stress Testing Data'!V269-1</f>
        <v>1.0209524046904672E-3</v>
      </c>
      <c r="BF276" s="29">
        <v>39458</v>
      </c>
    </row>
    <row r="277" spans="5:58" x14ac:dyDescent="0.25">
      <c r="E277">
        <f>'Stress Testing Data'!H271/'Stress Testing Data'!H270-1</f>
        <v>-3.161501462926708E-3</v>
      </c>
      <c r="F277">
        <f>'Stress Testing Data'!I271/'Stress Testing Data'!I270-1</f>
        <v>7.4854610250674192E-4</v>
      </c>
      <c r="G277">
        <f>'Stress Testing Data'!J271/'Stress Testing Data'!J270-1</f>
        <v>4.5679853563096451E-4</v>
      </c>
      <c r="H277">
        <f>'Stress Testing Data'!K271/'Stress Testing Data'!K270-1</f>
        <v>-1.8352265474000595E-2</v>
      </c>
      <c r="I277">
        <f>'Stress Testing Data'!L271/'Stress Testing Data'!L270-1</f>
        <v>-3.2808771942516302E-4</v>
      </c>
      <c r="J277">
        <f>'Stress Testing Data'!M271/'Stress Testing Data'!M270-1</f>
        <v>-2.5267362526425474E-3</v>
      </c>
      <c r="K277">
        <f>'Stress Testing Data'!N271/'Stress Testing Data'!N270-1</f>
        <v>7.0219429025590863E-3</v>
      </c>
      <c r="L277">
        <f>'Stress Testing Data'!O271/'Stress Testing Data'!O270-1</f>
        <v>2.1744202065416607E-2</v>
      </c>
      <c r="M277">
        <f>'Stress Testing Data'!P271/'Stress Testing Data'!P270-1</f>
        <v>2.6809651474530849E-2</v>
      </c>
      <c r="N277">
        <f>'Stress Testing Data'!Q271/'Stress Testing Data'!Q270-1</f>
        <v>-8.1942587505393627E-3</v>
      </c>
      <c r="O277">
        <f>'Stress Testing Data'!R271/'Stress Testing Data'!R270-1</f>
        <v>-2.1326807228271294E-3</v>
      </c>
      <c r="P277">
        <f>'Stress Testing Data'!S271/'Stress Testing Data'!S270-1</f>
        <v>3.6273449511874389E-3</v>
      </c>
      <c r="Q277">
        <f>'Stress Testing Data'!T271/'Stress Testing Data'!T270-1</f>
        <v>9.5133233260826788E-3</v>
      </c>
      <c r="R277">
        <f>'Stress Testing Data'!U271/'Stress Testing Data'!U270-1</f>
        <v>1.2451413676006773E-4</v>
      </c>
      <c r="S277">
        <f>'Stress Testing Data'!V271/'Stress Testing Data'!V270-1</f>
        <v>7.1611919417200465E-3</v>
      </c>
      <c r="T277" s="29">
        <v>39455</v>
      </c>
      <c r="X277">
        <f>'Stress Testing Data'!H272/'Stress Testing Data'!H270-1</f>
        <v>-4.0336327955494689E-3</v>
      </c>
      <c r="Y277">
        <f>'Stress Testing Data'!I272/'Stress Testing Data'!I270-1</f>
        <v>-2.4496471336800107E-3</v>
      </c>
      <c r="Z277">
        <f>'Stress Testing Data'!J272/'Stress Testing Data'!J270-1</f>
        <v>-6.6486875603292139E-3</v>
      </c>
      <c r="AA277">
        <f>'Stress Testing Data'!K272/'Stress Testing Data'!K270-1</f>
        <v>-4.9782150296857619E-3</v>
      </c>
      <c r="AB277">
        <f>'Stress Testing Data'!L272/'Stress Testing Data'!L270-1</f>
        <v>3.6963554472724258E-3</v>
      </c>
      <c r="AC277">
        <f>'Stress Testing Data'!M272/'Stress Testing Data'!M270-1</f>
        <v>1.5280311182575446E-2</v>
      </c>
      <c r="AD277">
        <f>'Stress Testing Data'!N272/'Stress Testing Data'!N270-1</f>
        <v>-9.5943750865533639E-3</v>
      </c>
      <c r="AE277">
        <f>'Stress Testing Data'!O272/'Stress Testing Data'!O270-1</f>
        <v>2.0348832463876976E-2</v>
      </c>
      <c r="AF277">
        <f>'Stress Testing Data'!P272/'Stress Testing Data'!P270-1</f>
        <v>2.3592493297587058E-2</v>
      </c>
      <c r="AG277">
        <f>'Stress Testing Data'!Q272/'Stress Testing Data'!Q270-1</f>
        <v>-2.8441020331716582E-2</v>
      </c>
      <c r="AH277">
        <f>'Stress Testing Data'!R272/'Stress Testing Data'!R270-1</f>
        <v>-1.0438927808495313E-2</v>
      </c>
      <c r="AI277">
        <f>'Stress Testing Data'!S272/'Stress Testing Data'!S270-1</f>
        <v>-2.5812924184769326E-3</v>
      </c>
      <c r="AJ277">
        <f>'Stress Testing Data'!T272/'Stress Testing Data'!T270-1</f>
        <v>-2.4336629311960678E-3</v>
      </c>
      <c r="AK277">
        <f>'Stress Testing Data'!U272/'Stress Testing Data'!U270-1</f>
        <v>-1.4924785985208522E-2</v>
      </c>
      <c r="AL277">
        <f>'Stress Testing Data'!V272/'Stress Testing Data'!V270-1</f>
        <v>-3.0690265106836367E-3</v>
      </c>
      <c r="AM277" s="29">
        <v>39456</v>
      </c>
      <c r="AQ277">
        <f>'Stress Testing Data'!H275/'Stress Testing Data'!H270-1</f>
        <v>7.7400386661812259E-3</v>
      </c>
      <c r="AR277">
        <f>'Stress Testing Data'!I275/'Stress Testing Data'!I270-1</f>
        <v>1.1771917645652108E-2</v>
      </c>
      <c r="AS277">
        <f>'Stress Testing Data'!J275/'Stress Testing Data'!J270-1</f>
        <v>-6.8517360219950696E-3</v>
      </c>
      <c r="AT277">
        <f>'Stress Testing Data'!K275/'Stress Testing Data'!K270-1</f>
        <v>4.9390816428518391E-5</v>
      </c>
      <c r="AU277">
        <f>'Stress Testing Data'!L275/'Stress Testing Data'!L270-1</f>
        <v>-2.454158152979824E-2</v>
      </c>
      <c r="AV277">
        <f>'Stress Testing Data'!M275/'Stress Testing Data'!M270-1</f>
        <v>-2.6522076726481103E-2</v>
      </c>
      <c r="AW277">
        <f>'Stress Testing Data'!N275/'Stress Testing Data'!N270-1</f>
        <v>-1.7366446941046054E-2</v>
      </c>
      <c r="AX277">
        <f>'Stress Testing Data'!O275/'Stress Testing Data'!O270-1</f>
        <v>5.2151193619456082E-2</v>
      </c>
      <c r="AY277">
        <f>'Stress Testing Data'!P275/'Stress Testing Data'!P270-1</f>
        <v>9.8123324396782952E-2</v>
      </c>
      <c r="AZ277">
        <f>'Stress Testing Data'!Q275/'Stress Testing Data'!Q270-1</f>
        <v>-0.11155187989993409</v>
      </c>
      <c r="BA277">
        <f>'Stress Testing Data'!R275/'Stress Testing Data'!R270-1</f>
        <v>-1.65002027454344E-2</v>
      </c>
      <c r="BB277">
        <f>'Stress Testing Data'!S275/'Stress Testing Data'!S270-1</f>
        <v>-1.9123908980059889E-2</v>
      </c>
      <c r="BC277">
        <f>'Stress Testing Data'!T275/'Stress Testing Data'!T270-1</f>
        <v>-1.0619437844856416E-2</v>
      </c>
      <c r="BD277">
        <f>'Stress Testing Data'!U275/'Stress Testing Data'!U270-1</f>
        <v>-2.8730457777692342E-2</v>
      </c>
      <c r="BE277">
        <f>'Stress Testing Data'!V275/'Stress Testing Data'!V270-1</f>
        <v>1.0230413577592135E-3</v>
      </c>
      <c r="BF277" s="29">
        <v>39461</v>
      </c>
    </row>
    <row r="278" spans="5:58" x14ac:dyDescent="0.25">
      <c r="E278">
        <f>'Stress Testing Data'!H272/'Stress Testing Data'!H271-1</f>
        <v>-8.7489732178547275E-4</v>
      </c>
      <c r="F278">
        <f>'Stress Testing Data'!I272/'Stress Testing Data'!I271-1</f>
        <v>-3.1958010317799657E-3</v>
      </c>
      <c r="G278">
        <f>'Stress Testing Data'!J272/'Stress Testing Data'!J271-1</f>
        <v>-7.1022418023051204E-3</v>
      </c>
      <c r="H278">
        <f>'Stress Testing Data'!K272/'Stress Testing Data'!K271-1</f>
        <v>1.3624083236714934E-2</v>
      </c>
      <c r="I278">
        <f>'Stress Testing Data'!L272/'Stress Testing Data'!L271-1</f>
        <v>4.0257639704175396E-3</v>
      </c>
      <c r="J278">
        <f>'Stress Testing Data'!M272/'Stress Testing Data'!M271-1</f>
        <v>1.7852155122754398E-2</v>
      </c>
      <c r="K278">
        <f>'Stress Testing Data'!N272/'Stress Testing Data'!N271-1</f>
        <v>-1.6500452752021388E-2</v>
      </c>
      <c r="L278">
        <f>'Stress Testing Data'!O272/'Stress Testing Data'!O271-1</f>
        <v>-1.3656741077844314E-3</v>
      </c>
      <c r="M278">
        <f>'Stress Testing Data'!P272/'Stress Testing Data'!P271-1</f>
        <v>-3.1331592689295418E-3</v>
      </c>
      <c r="N278">
        <f>'Stress Testing Data'!Q272/'Stress Testing Data'!Q271-1</f>
        <v>-2.0414039503008574E-2</v>
      </c>
      <c r="O278">
        <f>'Stress Testing Data'!R272/'Stress Testing Data'!R271-1</f>
        <v>-8.3239995189791083E-3</v>
      </c>
      <c r="P278">
        <f>'Stress Testing Data'!S272/'Stress Testing Data'!S271-1</f>
        <v>-6.1861978959595332E-3</v>
      </c>
      <c r="Q278">
        <f>'Stress Testing Data'!T272/'Stress Testing Data'!T271-1</f>
        <v>-1.1834401766899427E-2</v>
      </c>
      <c r="R278">
        <f>'Stress Testing Data'!U272/'Stress Testing Data'!U271-1</f>
        <v>-1.5047426504646966E-2</v>
      </c>
      <c r="S278">
        <f>'Stress Testing Data'!V272/'Stress Testing Data'!V271-1</f>
        <v>-1.0157478797093611E-2</v>
      </c>
      <c r="T278" s="29">
        <v>39456</v>
      </c>
      <c r="X278">
        <f>'Stress Testing Data'!H273/'Stress Testing Data'!H271-1</f>
        <v>-1.6404070156783579E-3</v>
      </c>
      <c r="Y278">
        <f>'Stress Testing Data'!I273/'Stress Testing Data'!I271-1</f>
        <v>6.5954582939333761E-3</v>
      </c>
      <c r="Z278">
        <f>'Stress Testing Data'!J273/'Stress Testing Data'!J271-1</f>
        <v>-5.2252639513331589E-3</v>
      </c>
      <c r="AA278">
        <f>'Stress Testing Data'!K273/'Stress Testing Data'!K271-1</f>
        <v>2.1680501168027E-2</v>
      </c>
      <c r="AB278">
        <f>'Stress Testing Data'!L273/'Stress Testing Data'!L271-1</f>
        <v>-8.5642111937949128E-3</v>
      </c>
      <c r="AC278">
        <f>'Stress Testing Data'!M273/'Stress Testing Data'!M271-1</f>
        <v>4.1446667771929402E-3</v>
      </c>
      <c r="AD278">
        <f>'Stress Testing Data'!N273/'Stress Testing Data'!N271-1</f>
        <v>-3.2082446707798584E-2</v>
      </c>
      <c r="AE278">
        <f>'Stress Testing Data'!O273/'Stress Testing Data'!O271-1</f>
        <v>1.530722006059948E-2</v>
      </c>
      <c r="AF278">
        <f>'Stress Testing Data'!P273/'Stress Testing Data'!P271-1</f>
        <v>-7.8328981723237989E-3</v>
      </c>
      <c r="AG278">
        <f>'Stress Testing Data'!Q273/'Stress Testing Data'!Q271-1</f>
        <v>-3.6881378128609588E-2</v>
      </c>
      <c r="AH278">
        <f>'Stress Testing Data'!R273/'Stress Testing Data'!R271-1</f>
        <v>1.2260882802012985E-2</v>
      </c>
      <c r="AI278">
        <f>'Stress Testing Data'!S273/'Stress Testing Data'!S271-1</f>
        <v>-4.401540988556607E-3</v>
      </c>
      <c r="AJ278">
        <f>'Stress Testing Data'!T273/'Stress Testing Data'!T271-1</f>
        <v>-7.451324834980233E-3</v>
      </c>
      <c r="AK278">
        <f>'Stress Testing Data'!U273/'Stress Testing Data'!U271-1</f>
        <v>-1.6881089387083215E-2</v>
      </c>
      <c r="AL278">
        <f>'Stress Testing Data'!V273/'Stress Testing Data'!V271-1</f>
        <v>-8.6338279168605148E-3</v>
      </c>
      <c r="AM278" s="29">
        <v>39457</v>
      </c>
      <c r="AQ278">
        <f>'Stress Testing Data'!H276/'Stress Testing Data'!H271-1</f>
        <v>2.1325494905174436E-2</v>
      </c>
      <c r="AR278">
        <f>'Stress Testing Data'!I276/'Stress Testing Data'!I271-1</f>
        <v>6.6634644081611238E-3</v>
      </c>
      <c r="AS278">
        <f>'Stress Testing Data'!J276/'Stress Testing Data'!J271-1</f>
        <v>-3.2974866869251995E-3</v>
      </c>
      <c r="AT278">
        <f>'Stress Testing Data'!K276/'Stress Testing Data'!K271-1</f>
        <v>-6.6465667454249644E-3</v>
      </c>
      <c r="AU278">
        <f>'Stress Testing Data'!L276/'Stress Testing Data'!L271-1</f>
        <v>-1.772875460358081E-2</v>
      </c>
      <c r="AV278">
        <f>'Stress Testing Data'!M276/'Stress Testing Data'!M271-1</f>
        <v>-4.6394430035433976E-2</v>
      </c>
      <c r="AW278">
        <f>'Stress Testing Data'!N276/'Stress Testing Data'!N271-1</f>
        <v>-3.8888757865030099E-2</v>
      </c>
      <c r="AX278">
        <f>'Stress Testing Data'!O276/'Stress Testing Data'!O271-1</f>
        <v>2.315922099892731E-2</v>
      </c>
      <c r="AY278">
        <f>'Stress Testing Data'!P276/'Stress Testing Data'!P271-1</f>
        <v>6.3185378590078223E-2</v>
      </c>
      <c r="AZ278">
        <f>'Stress Testing Data'!Q276/'Stress Testing Data'!Q271-1</f>
        <v>-0.10946652479044106</v>
      </c>
      <c r="BA278">
        <f>'Stress Testing Data'!R276/'Stress Testing Data'!R271-1</f>
        <v>-3.7795323906511635E-2</v>
      </c>
      <c r="BB278">
        <f>'Stress Testing Data'!S276/'Stress Testing Data'!S271-1</f>
        <v>-3.1404880843532879E-2</v>
      </c>
      <c r="BC278">
        <f>'Stress Testing Data'!T276/'Stress Testing Data'!T271-1</f>
        <v>-2.7394256949694884E-2</v>
      </c>
      <c r="BD278">
        <f>'Stress Testing Data'!U276/'Stress Testing Data'!U271-1</f>
        <v>-2.9525309575778258E-2</v>
      </c>
      <c r="BE278">
        <f>'Stress Testing Data'!V276/'Stress Testing Data'!V271-1</f>
        <v>-9.6495951703492455E-3</v>
      </c>
      <c r="BF278" s="29">
        <v>39462</v>
      </c>
    </row>
    <row r="279" spans="5:58" x14ac:dyDescent="0.25">
      <c r="E279">
        <f>'Stress Testing Data'!H273/'Stress Testing Data'!H272-1</f>
        <v>-7.6618002274275732E-4</v>
      </c>
      <c r="F279">
        <f>'Stress Testing Data'!I273/'Stress Testing Data'!I272-1</f>
        <v>9.8226505625158556E-3</v>
      </c>
      <c r="G279">
        <f>'Stress Testing Data'!J273/'Stress Testing Data'!J272-1</f>
        <v>1.8904039569784814E-3</v>
      </c>
      <c r="H279">
        <f>'Stress Testing Data'!K273/'Stress Testing Data'!K272-1</f>
        <v>7.9481319204515177E-3</v>
      </c>
      <c r="I279">
        <f>'Stress Testing Data'!L273/'Stress Testing Data'!L272-1</f>
        <v>-1.2539494120574646E-2</v>
      </c>
      <c r="J279">
        <f>'Stress Testing Data'!M273/'Stress Testing Data'!M272-1</f>
        <v>-1.3467072085639353E-2</v>
      </c>
      <c r="K279">
        <f>'Stress Testing Data'!N273/'Stress Testing Data'!N272-1</f>
        <v>-1.584341751796281E-2</v>
      </c>
      <c r="L279">
        <f>'Stress Testing Data'!O273/'Stress Testing Data'!O272-1</f>
        <v>1.6695695046820891E-2</v>
      </c>
      <c r="M279">
        <f>'Stress Testing Data'!P273/'Stress Testing Data'!P272-1</f>
        <v>-4.7145102147720941E-3</v>
      </c>
      <c r="N279">
        <f>'Stress Testing Data'!Q273/'Stress Testing Data'!Q272-1</f>
        <v>-1.681050902081771E-2</v>
      </c>
      <c r="O279">
        <f>'Stress Testing Data'!R273/'Stress Testing Data'!R272-1</f>
        <v>2.0757669149003677E-2</v>
      </c>
      <c r="P279">
        <f>'Stress Testing Data'!S273/'Stress Testing Data'!S272-1</f>
        <v>1.7957658704523816E-3</v>
      </c>
      <c r="Q279">
        <f>'Stress Testing Data'!T273/'Stress Testing Data'!T272-1</f>
        <v>4.4355692403748037E-3</v>
      </c>
      <c r="R279">
        <f>'Stress Testing Data'!U273/'Stress Testing Data'!U272-1</f>
        <v>-1.8616763200374198E-3</v>
      </c>
      <c r="S279">
        <f>'Stress Testing Data'!V273/'Stress Testing Data'!V272-1</f>
        <v>1.5392861466301255E-3</v>
      </c>
      <c r="T279" s="29">
        <v>39457</v>
      </c>
      <c r="X279">
        <f>'Stress Testing Data'!H274/'Stress Testing Data'!H272-1</f>
        <v>4.9256323202380159E-3</v>
      </c>
      <c r="Y279">
        <f>'Stress Testing Data'!I274/'Stress Testing Data'!I272-1</f>
        <v>7.9126997660294851E-3</v>
      </c>
      <c r="Z279">
        <f>'Stress Testing Data'!J274/'Stress Testing Data'!J272-1</f>
        <v>5.1040967746551758E-5</v>
      </c>
      <c r="AA279">
        <f>'Stress Testing Data'!K274/'Stress Testing Data'!K272-1</f>
        <v>-5.7553137918150421E-3</v>
      </c>
      <c r="AB279">
        <f>'Stress Testing Data'!L274/'Stress Testing Data'!L272-1</f>
        <v>-2.813394392020796E-2</v>
      </c>
      <c r="AC279">
        <f>'Stress Testing Data'!M274/'Stress Testing Data'!M272-1</f>
        <v>-2.7209662694101855E-2</v>
      </c>
      <c r="AD279">
        <f>'Stress Testing Data'!N274/'Stress Testing Data'!N272-1</f>
        <v>-2.2155217143317918E-2</v>
      </c>
      <c r="AE279">
        <f>'Stress Testing Data'!O274/'Stress Testing Data'!O272-1</f>
        <v>2.1709620530821816E-2</v>
      </c>
      <c r="AF279">
        <f>'Stress Testing Data'!P274/'Stress Testing Data'!P272-1</f>
        <v>3.7192247249869137E-2</v>
      </c>
      <c r="AG279">
        <f>'Stress Testing Data'!Q274/'Stress Testing Data'!Q272-1</f>
        <v>-6.1573085453029974E-2</v>
      </c>
      <c r="AH279">
        <f>'Stress Testing Data'!R274/'Stress Testing Data'!R272-1</f>
        <v>1.2476950526847386E-3</v>
      </c>
      <c r="AI279">
        <f>'Stress Testing Data'!S274/'Stress Testing Data'!S272-1</f>
        <v>-2.1216264056762579E-3</v>
      </c>
      <c r="AJ279">
        <f>'Stress Testing Data'!T274/'Stress Testing Data'!T272-1</f>
        <v>1.3306813473437096E-3</v>
      </c>
      <c r="AK279">
        <f>'Stress Testing Data'!U274/'Stress Testing Data'!U272-1</f>
        <v>-4.2290455477791422E-3</v>
      </c>
      <c r="AL279">
        <f>'Stress Testing Data'!V274/'Stress Testing Data'!V272-1</f>
        <v>6.1570467235831927E-3</v>
      </c>
      <c r="AM279" s="29">
        <v>39458</v>
      </c>
      <c r="AQ279">
        <f>'Stress Testing Data'!H277/'Stress Testing Data'!H272-1</f>
        <v>1.7403683393129477E-2</v>
      </c>
      <c r="AR279">
        <f>'Stress Testing Data'!I277/'Stress Testing Data'!I272-1</f>
        <v>-5.4571184414253793E-4</v>
      </c>
      <c r="AS279">
        <f>'Stress Testing Data'!J277/'Stress Testing Data'!J272-1</f>
        <v>3.5765222268187014E-3</v>
      </c>
      <c r="AT279">
        <f>'Stress Testing Data'!K277/'Stress Testing Data'!K272-1</f>
        <v>-2.5498040341512374E-2</v>
      </c>
      <c r="AU279">
        <f>'Stress Testing Data'!L277/'Stress Testing Data'!L272-1</f>
        <v>-5.6118749803351742E-2</v>
      </c>
      <c r="AV279">
        <f>'Stress Testing Data'!M277/'Stress Testing Data'!M272-1</f>
        <v>-0.11370556953239974</v>
      </c>
      <c r="AW279">
        <f>'Stress Testing Data'!N277/'Stress Testing Data'!N272-1</f>
        <v>-3.425657644482516E-2</v>
      </c>
      <c r="AX279">
        <f>'Stress Testing Data'!O277/'Stress Testing Data'!O272-1</f>
        <v>6.8376390609425908E-3</v>
      </c>
      <c r="AY279">
        <f>'Stress Testing Data'!P277/'Stress Testing Data'!P272-1</f>
        <v>5.2907281299109377E-2</v>
      </c>
      <c r="AZ279">
        <f>'Stress Testing Data'!Q277/'Stress Testing Data'!Q272-1</f>
        <v>-9.2080308602676797E-2</v>
      </c>
      <c r="BA279">
        <f>'Stress Testing Data'!R277/'Stress Testing Data'!R272-1</f>
        <v>-2.0644301330795423E-2</v>
      </c>
      <c r="BB279">
        <f>'Stress Testing Data'!S277/'Stress Testing Data'!S272-1</f>
        <v>-4.9281314381744545E-2</v>
      </c>
      <c r="BC279">
        <f>'Stress Testing Data'!T277/'Stress Testing Data'!T272-1</f>
        <v>-2.6613415442248822E-2</v>
      </c>
      <c r="BD279">
        <f>'Stress Testing Data'!U277/'Stress Testing Data'!U272-1</f>
        <v>-1.805433004860324E-2</v>
      </c>
      <c r="BE279">
        <f>'Stress Testing Data'!V277/'Stress Testing Data'!V272-1</f>
        <v>-3.5915698125327244E-3</v>
      </c>
      <c r="BF279" s="29">
        <v>39463</v>
      </c>
    </row>
    <row r="280" spans="5:58" x14ac:dyDescent="0.25">
      <c r="E280">
        <f>'Stress Testing Data'!H274/'Stress Testing Data'!H273-1</f>
        <v>5.6961766397281011E-3</v>
      </c>
      <c r="F280">
        <f>'Stress Testing Data'!I274/'Stress Testing Data'!I273-1</f>
        <v>-1.891372505283484E-3</v>
      </c>
      <c r="G280">
        <f>'Stress Testing Data'!J274/'Stress Testing Data'!J273-1</f>
        <v>-1.8358924109537211E-3</v>
      </c>
      <c r="H280">
        <f>'Stress Testing Data'!K274/'Stress Testing Data'!K273-1</f>
        <v>-1.3595387776707546E-2</v>
      </c>
      <c r="I280">
        <f>'Stress Testing Data'!L274/'Stress Testing Data'!L273-1</f>
        <v>-1.5792479503516921E-2</v>
      </c>
      <c r="J280">
        <f>'Stress Testing Data'!M274/'Stress Testing Data'!M273-1</f>
        <v>-1.3930189474279264E-2</v>
      </c>
      <c r="K280">
        <f>'Stress Testing Data'!N274/'Stress Testing Data'!N273-1</f>
        <v>-6.4134099570180014E-3</v>
      </c>
      <c r="L280">
        <f>'Stress Testing Data'!O274/'Stress Testing Data'!O273-1</f>
        <v>4.9315891750383312E-3</v>
      </c>
      <c r="M280">
        <f>'Stress Testing Data'!P274/'Stress Testing Data'!P273-1</f>
        <v>4.2105263157894646E-2</v>
      </c>
      <c r="N280">
        <f>'Stress Testing Data'!Q274/'Stress Testing Data'!Q273-1</f>
        <v>-4.5527924009472698E-2</v>
      </c>
      <c r="O280">
        <f>'Stress Testing Data'!R274/'Stress Testing Data'!R273-1</f>
        <v>-1.9113228032451857E-2</v>
      </c>
      <c r="P280">
        <f>'Stress Testing Data'!S274/'Stress Testing Data'!S273-1</f>
        <v>-3.9103701668421476E-3</v>
      </c>
      <c r="Q280">
        <f>'Stress Testing Data'!T274/'Stress Testing Data'!T273-1</f>
        <v>-3.0911767644581367E-3</v>
      </c>
      <c r="R280">
        <f>'Stress Testing Data'!U274/'Stress Testing Data'!U273-1</f>
        <v>-2.3717847231972122E-3</v>
      </c>
      <c r="S280">
        <f>'Stress Testing Data'!V274/'Stress Testing Data'!V273-1</f>
        <v>4.6106634465827856E-3</v>
      </c>
      <c r="T280" s="29">
        <v>39458</v>
      </c>
      <c r="X280">
        <f>'Stress Testing Data'!H275/'Stress Testing Data'!H273-1</f>
        <v>1.2597186199939658E-2</v>
      </c>
      <c r="Y280">
        <f>'Stress Testing Data'!I275/'Stress Testing Data'!I273-1</f>
        <v>4.3907091801380638E-3</v>
      </c>
      <c r="Z280">
        <f>'Stress Testing Data'!J275/'Stress Testing Data'!J273-1</f>
        <v>-2.0908588923450599E-3</v>
      </c>
      <c r="AA280">
        <f>'Stress Testing Data'!K275/'Stress Testing Data'!K273-1</f>
        <v>-2.8725410157655062E-3</v>
      </c>
      <c r="AB280">
        <f>'Stress Testing Data'!L275/'Stress Testing Data'!L273-1</f>
        <v>-1.5792479503516921E-2</v>
      </c>
      <c r="AC280">
        <f>'Stress Testing Data'!M275/'Stress Testing Data'!M273-1</f>
        <v>-2.8084390292123507E-2</v>
      </c>
      <c r="AD280">
        <f>'Stress Testing Data'!N275/'Stress Testing Data'!N273-1</f>
        <v>8.1247793974696947E-3</v>
      </c>
      <c r="AE280">
        <f>'Stress Testing Data'!O275/'Stress Testing Data'!O273-1</f>
        <v>1.4234771723201867E-2</v>
      </c>
      <c r="AF280">
        <f>'Stress Testing Data'!P275/'Stress Testing Data'!P273-1</f>
        <v>7.7894736842105239E-2</v>
      </c>
      <c r="AG280">
        <f>'Stress Testing Data'!Q275/'Stress Testing Data'!Q273-1</f>
        <v>-6.9908501361828024E-2</v>
      </c>
      <c r="AH280">
        <f>'Stress Testing Data'!R275/'Stress Testing Data'!R273-1</f>
        <v>-2.6336206508279059E-2</v>
      </c>
      <c r="AI280">
        <f>'Stress Testing Data'!S275/'Stress Testing Data'!S273-1</f>
        <v>-1.8348245120257345E-2</v>
      </c>
      <c r="AJ280">
        <f>'Stress Testing Data'!T275/'Stress Testing Data'!T273-1</f>
        <v>-1.2585490357392093E-2</v>
      </c>
      <c r="AK280">
        <f>'Stress Testing Data'!U275/'Stress Testing Data'!U273-1</f>
        <v>-1.2175831421341043E-2</v>
      </c>
      <c r="AL280">
        <f>'Stress Testing Data'!V275/'Stress Testing Data'!V273-1</f>
        <v>2.5614362647548017E-3</v>
      </c>
      <c r="AM280" s="29">
        <v>39461</v>
      </c>
      <c r="AQ280">
        <f>'Stress Testing Data'!H278/'Stress Testing Data'!H273-1</f>
        <v>2.377040475346881E-2</v>
      </c>
      <c r="AR280">
        <f>'Stress Testing Data'!I278/'Stress Testing Data'!I273-1</f>
        <v>-1.0942952427005048E-2</v>
      </c>
      <c r="AS280">
        <f>'Stress Testing Data'!J278/'Stress Testing Data'!J273-1</f>
        <v>5.2527107514697136E-3</v>
      </c>
      <c r="AT280">
        <f>'Stress Testing Data'!K278/'Stress Testing Data'!K273-1</f>
        <v>-6.1309666590834477E-2</v>
      </c>
      <c r="AU280">
        <f>'Stress Testing Data'!L278/'Stress Testing Data'!L273-1</f>
        <v>-2.2429772483505528E-2</v>
      </c>
      <c r="AV280">
        <f>'Stress Testing Data'!M278/'Stress Testing Data'!M273-1</f>
        <v>-7.7807842621747003E-2</v>
      </c>
      <c r="AW280">
        <f>'Stress Testing Data'!N278/'Stress Testing Data'!N273-1</f>
        <v>-2.7298345907856292E-2</v>
      </c>
      <c r="AX280">
        <f>'Stress Testing Data'!O278/'Stress Testing Data'!O273-1</f>
        <v>-1.3141120789349814E-2</v>
      </c>
      <c r="AY280">
        <f>'Stress Testing Data'!P278/'Stress Testing Data'!P273-1</f>
        <v>5.6842105263157805E-2</v>
      </c>
      <c r="AZ280">
        <f>'Stress Testing Data'!Q278/'Stress Testing Data'!Q273-1</f>
        <v>-9.7922950853952417E-2</v>
      </c>
      <c r="BA280">
        <f>'Stress Testing Data'!R278/'Stress Testing Data'!R273-1</f>
        <v>-5.5783962395620668E-2</v>
      </c>
      <c r="BB280">
        <f>'Stress Testing Data'!S278/'Stress Testing Data'!S273-1</f>
        <v>-5.9301956398646549E-2</v>
      </c>
      <c r="BC280">
        <f>'Stress Testing Data'!T278/'Stress Testing Data'!T273-1</f>
        <v>-3.1574222828572029E-2</v>
      </c>
      <c r="BD280">
        <f>'Stress Testing Data'!U278/'Stress Testing Data'!U273-1</f>
        <v>-9.9346659392541836E-3</v>
      </c>
      <c r="BE280">
        <f>'Stress Testing Data'!V278/'Stress Testing Data'!V273-1</f>
        <v>3.5860498556687936E-3</v>
      </c>
      <c r="BF280" s="29">
        <v>39464</v>
      </c>
    </row>
    <row r="281" spans="5:58" x14ac:dyDescent="0.25">
      <c r="E281">
        <f>'Stress Testing Data'!H275/'Stress Testing Data'!H274-1</f>
        <v>6.8619228356514572E-3</v>
      </c>
      <c r="F281">
        <f>'Stress Testing Data'!I275/'Stress Testing Data'!I274-1</f>
        <v>6.2939859574100421E-3</v>
      </c>
      <c r="G281">
        <f>'Stress Testing Data'!J275/'Stress Testing Data'!J274-1</f>
        <v>-2.554354333650366E-4</v>
      </c>
      <c r="H281">
        <f>'Stress Testing Data'!K275/'Stress Testing Data'!K274-1</f>
        <v>1.0870637290283369E-2</v>
      </c>
      <c r="I281">
        <f>'Stress Testing Data'!L275/'Stress Testing Data'!L274-1</f>
        <v>0</v>
      </c>
      <c r="J281">
        <f>'Stress Testing Data'!M275/'Stress Testing Data'!M274-1</f>
        <v>-1.4354156943815144E-2</v>
      </c>
      <c r="K281">
        <f>'Stress Testing Data'!N275/'Stress Testing Data'!N274-1</f>
        <v>1.4632030565004506E-2</v>
      </c>
      <c r="L281">
        <f>'Stress Testing Data'!O275/'Stress Testing Data'!O274-1</f>
        <v>9.2575282221953881E-3</v>
      </c>
      <c r="M281">
        <f>'Stress Testing Data'!P275/'Stress Testing Data'!P274-1</f>
        <v>3.4343434343434343E-2</v>
      </c>
      <c r="N281">
        <f>'Stress Testing Data'!Q275/'Stress Testing Data'!Q274-1</f>
        <v>-2.5543520827525312E-2</v>
      </c>
      <c r="O281">
        <f>'Stress Testing Data'!R275/'Stress Testing Data'!R274-1</f>
        <v>-7.3637229925517245E-3</v>
      </c>
      <c r="P281">
        <f>'Stress Testing Data'!S275/'Stress Testing Data'!S274-1</f>
        <v>-1.4494554025056505E-2</v>
      </c>
      <c r="Q281">
        <f>'Stress Testing Data'!T275/'Stress Testing Data'!T274-1</f>
        <v>-9.5237531975285172E-3</v>
      </c>
      <c r="R281">
        <f>'Stress Testing Data'!U275/'Stress Testing Data'!U274-1</f>
        <v>-9.8273550687653088E-3</v>
      </c>
      <c r="S281">
        <f>'Stress Testing Data'!V275/'Stress Testing Data'!V274-1</f>
        <v>-2.0398222479518502E-3</v>
      </c>
      <c r="T281" s="29">
        <v>39461</v>
      </c>
      <c r="X281">
        <f>'Stress Testing Data'!H276/'Stress Testing Data'!H274-1</f>
        <v>1.7209432640861833E-2</v>
      </c>
      <c r="Y281">
        <f>'Stress Testing Data'!I276/'Stress Testing Data'!I274-1</f>
        <v>1.9626451199261652E-3</v>
      </c>
      <c r="Z281">
        <f>'Stress Testing Data'!J276/'Stress Testing Data'!J274-1</f>
        <v>3.7807367576461193E-3</v>
      </c>
      <c r="AA281">
        <f>'Stress Testing Data'!K276/'Stress Testing Data'!K274-1</f>
        <v>-1.4325325890839125E-2</v>
      </c>
      <c r="AB281">
        <f>'Stress Testing Data'!L276/'Stress Testing Data'!L274-1</f>
        <v>6.65385184089895E-3</v>
      </c>
      <c r="AC281">
        <f>'Stress Testing Data'!M276/'Stress Testing Data'!M274-1</f>
        <v>-3.6914530619160169E-2</v>
      </c>
      <c r="AD281">
        <f>'Stress Testing Data'!N276/'Stress Testing Data'!N274-1</f>
        <v>-6.2249445764916977E-4</v>
      </c>
      <c r="AE281">
        <f>'Stress Testing Data'!O276/'Stress Testing Data'!O274-1</f>
        <v>2.7882808735302245E-3</v>
      </c>
      <c r="AF281">
        <f>'Stress Testing Data'!P276/'Stress Testing Data'!P274-1</f>
        <v>2.8282828282828243E-2</v>
      </c>
      <c r="AG281">
        <f>'Stress Testing Data'!Q276/'Stress Testing Data'!Q274-1</f>
        <v>-3.1259978606415606E-2</v>
      </c>
      <c r="AH281">
        <f>'Stress Testing Data'!R276/'Stress Testing Data'!R274-1</f>
        <v>-3.0927809433672793E-2</v>
      </c>
      <c r="AI281">
        <f>'Stress Testing Data'!S276/'Stress Testing Data'!S274-1</f>
        <v>-2.3303476679081503E-2</v>
      </c>
      <c r="AJ281">
        <f>'Stress Testing Data'!T276/'Stress Testing Data'!T274-1</f>
        <v>-1.7054189719517332E-2</v>
      </c>
      <c r="AK281">
        <f>'Stress Testing Data'!U276/'Stress Testing Data'!U274-1</f>
        <v>-1.051448688547274E-2</v>
      </c>
      <c r="AL281">
        <f>'Stress Testing Data'!V276/'Stress Testing Data'!V274-1</f>
        <v>-5.609413917789241E-3</v>
      </c>
      <c r="AM281" s="29">
        <v>39462</v>
      </c>
      <c r="AQ281">
        <f>'Stress Testing Data'!H279/'Stress Testing Data'!H274-1</f>
        <v>2.1566289552551243E-2</v>
      </c>
      <c r="AR281">
        <f>'Stress Testing Data'!I279/'Stress Testing Data'!I274-1</f>
        <v>-1.0422261157254642E-2</v>
      </c>
      <c r="AS281">
        <f>'Stress Testing Data'!J279/'Stress Testing Data'!J274-1</f>
        <v>-5.108708667300732E-4</v>
      </c>
      <c r="AT281">
        <f>'Stress Testing Data'!K279/'Stress Testing Data'!K274-1</f>
        <v>-5.4124906902023429E-2</v>
      </c>
      <c r="AU281">
        <f>'Stress Testing Data'!L279/'Stress Testing Data'!L274-1</f>
        <v>-5.2764621286105484E-4</v>
      </c>
      <c r="AV281">
        <f>'Stress Testing Data'!M279/'Stress Testing Data'!M274-1</f>
        <v>-6.1995266056238285E-2</v>
      </c>
      <c r="AW281">
        <f>'Stress Testing Data'!N279/'Stress Testing Data'!N274-1</f>
        <v>-1.9067379131678552E-2</v>
      </c>
      <c r="AX281">
        <f>'Stress Testing Data'!O279/'Stress Testing Data'!O274-1</f>
        <v>-1.7314846371885295E-2</v>
      </c>
      <c r="AY281">
        <f>'Stress Testing Data'!P279/'Stress Testing Data'!P274-1</f>
        <v>6.5656565656566634E-3</v>
      </c>
      <c r="AZ281">
        <f>'Stress Testing Data'!Q279/'Stress Testing Data'!Q274-1</f>
        <v>-7.5744297919629999E-2</v>
      </c>
      <c r="BA281">
        <f>'Stress Testing Data'!R279/'Stress Testing Data'!R274-1</f>
        <v>-3.4341460147064851E-2</v>
      </c>
      <c r="BB281">
        <f>'Stress Testing Data'!S279/'Stress Testing Data'!S274-1</f>
        <v>-6.3205673114880678E-2</v>
      </c>
      <c r="BC281">
        <f>'Stress Testing Data'!T279/'Stress Testing Data'!T274-1</f>
        <v>-3.1672126971547421E-2</v>
      </c>
      <c r="BD281">
        <f>'Stress Testing Data'!U279/'Stress Testing Data'!U274-1</f>
        <v>-8.2506629284082589E-3</v>
      </c>
      <c r="BE281">
        <f>'Stress Testing Data'!V279/'Stress Testing Data'!V274-1</f>
        <v>3.5695916698375019E-3</v>
      </c>
      <c r="BF281" s="29">
        <v>39465</v>
      </c>
    </row>
    <row r="282" spans="5:58" x14ac:dyDescent="0.25">
      <c r="E282">
        <f>'Stress Testing Data'!H276/'Stress Testing Data'!H275-1</f>
        <v>1.0276989893577948E-2</v>
      </c>
      <c r="F282">
        <f>'Stress Testing Data'!I276/'Stress Testing Data'!I275-1</f>
        <v>-4.3042499487493391E-3</v>
      </c>
      <c r="G282">
        <f>'Stress Testing Data'!J276/'Stress Testing Data'!J275-1</f>
        <v>4.037203435820258E-3</v>
      </c>
      <c r="H282">
        <f>'Stress Testing Data'!K276/'Stress Testing Data'!K275-1</f>
        <v>-2.4925012411738723E-2</v>
      </c>
      <c r="I282">
        <f>'Stress Testing Data'!L276/'Stress Testing Data'!L275-1</f>
        <v>6.65385184089895E-3</v>
      </c>
      <c r="J282">
        <f>'Stress Testing Data'!M276/'Stress Testing Data'!M275-1</f>
        <v>-2.2888924895571261E-2</v>
      </c>
      <c r="K282">
        <f>'Stress Testing Data'!N276/'Stress Testing Data'!N275-1</f>
        <v>-1.5034539185757034E-2</v>
      </c>
      <c r="L282">
        <f>'Stress Testing Data'!O276/'Stress Testing Data'!O275-1</f>
        <v>-6.4099074495493902E-3</v>
      </c>
      <c r="M282">
        <f>'Stress Testing Data'!P276/'Stress Testing Data'!P275-1</f>
        <v>-5.859375E-3</v>
      </c>
      <c r="N282">
        <f>'Stress Testing Data'!Q276/'Stress Testing Data'!Q275-1</f>
        <v>-5.8663038330297734E-3</v>
      </c>
      <c r="O282">
        <f>'Stress Testing Data'!R276/'Stress Testing Data'!R275-1</f>
        <v>-2.3738893073866896E-2</v>
      </c>
      <c r="P282">
        <f>'Stress Testing Data'!S276/'Stress Testing Data'!S275-1</f>
        <v>-8.9384819637504664E-3</v>
      </c>
      <c r="Q282">
        <f>'Stress Testing Data'!T276/'Stress Testing Data'!T275-1</f>
        <v>-7.6028441331117413E-3</v>
      </c>
      <c r="R282">
        <f>'Stress Testing Data'!U276/'Stress Testing Data'!U275-1</f>
        <v>-6.9395152474149846E-4</v>
      </c>
      <c r="S282">
        <f>'Stress Testing Data'!V276/'Stress Testing Data'!V275-1</f>
        <v>-3.5768878853243979E-3</v>
      </c>
      <c r="T282" s="29">
        <v>39462</v>
      </c>
      <c r="X282">
        <f>'Stress Testing Data'!H277/'Stress Testing Data'!H275-1</f>
        <v>5.5171092245771547E-3</v>
      </c>
      <c r="Y282">
        <f>'Stress Testing Data'!I277/'Stress Testing Data'!I275-1</f>
        <v>-1.4594138821701685E-2</v>
      </c>
      <c r="Z282">
        <f>'Stress Testing Data'!J277/'Stress Testing Data'!J275-1</f>
        <v>3.7817027385240731E-3</v>
      </c>
      <c r="AA282">
        <f>'Stress Testing Data'!K277/'Stress Testing Data'!K275-1</f>
        <v>-3.0397210116946183E-2</v>
      </c>
      <c r="AB282">
        <f>'Stress Testing Data'!L277/'Stress Testing Data'!L275-1</f>
        <v>-2.8794920563463E-2</v>
      </c>
      <c r="AC282">
        <f>'Stress Testing Data'!M277/'Stress Testing Data'!M275-1</f>
        <v>-7.5646952384249788E-2</v>
      </c>
      <c r="AD282">
        <f>'Stress Testing Data'!N277/'Stress Testing Data'!N275-1</f>
        <v>-2.6618095896803085E-2</v>
      </c>
      <c r="AE282">
        <f>'Stress Testing Data'!O277/'Stress Testing Data'!O275-1</f>
        <v>-2.3595072907283798E-2</v>
      </c>
      <c r="AF282">
        <f>'Stress Testing Data'!P277/'Stress Testing Data'!P275-1</f>
        <v>-1.85546875E-2</v>
      </c>
      <c r="AG282">
        <f>'Stress Testing Data'!Q277/'Stress Testing Data'!Q275-1</f>
        <v>-7.147959415598204E-3</v>
      </c>
      <c r="AH282">
        <f>'Stress Testing Data'!R277/'Stress Testing Data'!R275-1</f>
        <v>-1.4608566328853545E-2</v>
      </c>
      <c r="AI282">
        <f>'Stress Testing Data'!S277/'Stress Testing Data'!S275-1</f>
        <v>-3.3247306806168719E-2</v>
      </c>
      <c r="AJ282">
        <f>'Stress Testing Data'!T277/'Stress Testing Data'!T275-1</f>
        <v>-1.8559968881897926E-2</v>
      </c>
      <c r="AK282">
        <f>'Stress Testing Data'!U277/'Stress Testing Data'!U275-1</f>
        <v>-4.0969072652408123E-3</v>
      </c>
      <c r="AL282">
        <f>'Stress Testing Data'!V277/'Stress Testing Data'!V275-1</f>
        <v>-7.6647736775358188E-3</v>
      </c>
      <c r="AM282" s="29">
        <v>39463</v>
      </c>
      <c r="AQ282">
        <f>'Stress Testing Data'!H280/'Stress Testing Data'!H275-1</f>
        <v>2.325838187833984E-2</v>
      </c>
      <c r="AR282">
        <f>'Stress Testing Data'!I280/'Stress Testing Data'!I275-1</f>
        <v>-2.7843134393824909E-2</v>
      </c>
      <c r="AS282">
        <f>'Stress Testing Data'!J280/'Stress Testing Data'!J275-1</f>
        <v>-8.3043818674188863E-3</v>
      </c>
      <c r="AT282">
        <f>'Stress Testing Data'!K280/'Stress Testing Data'!K275-1</f>
        <v>-6.4296599183583436E-2</v>
      </c>
      <c r="AU282">
        <f>'Stress Testing Data'!L280/'Stress Testing Data'!L275-1</f>
        <v>-3.1480595051191829E-2</v>
      </c>
      <c r="AV282">
        <f>'Stress Testing Data'!M280/'Stress Testing Data'!M275-1</f>
        <v>-0.10124460832523607</v>
      </c>
      <c r="AW282">
        <f>'Stress Testing Data'!N280/'Stress Testing Data'!N275-1</f>
        <v>-3.3464402583870956E-2</v>
      </c>
      <c r="AX282">
        <f>'Stress Testing Data'!O280/'Stress Testing Data'!O275-1</f>
        <v>-4.437199103441325E-2</v>
      </c>
      <c r="AY282">
        <f>'Stress Testing Data'!P280/'Stress Testing Data'!P275-1</f>
        <v>-2.685546875E-2</v>
      </c>
      <c r="AZ282">
        <f>'Stress Testing Data'!Q280/'Stress Testing Data'!Q275-1</f>
        <v>-5.1516694860232359E-2</v>
      </c>
      <c r="BA282">
        <f>'Stress Testing Data'!R280/'Stress Testing Data'!R275-1</f>
        <v>-2.7177867441883552E-2</v>
      </c>
      <c r="BB282">
        <f>'Stress Testing Data'!S280/'Stress Testing Data'!S275-1</f>
        <v>-6.7068252935952422E-2</v>
      </c>
      <c r="BC282">
        <f>'Stress Testing Data'!T280/'Stress Testing Data'!T275-1</f>
        <v>-2.9964288395199934E-2</v>
      </c>
      <c r="BD282">
        <f>'Stress Testing Data'!U280/'Stress Testing Data'!U275-1</f>
        <v>-1.5014662509372001E-2</v>
      </c>
      <c r="BE282">
        <f>'Stress Testing Data'!V280/'Stress Testing Data'!V275-1</f>
        <v>-7.1537757706487959E-3</v>
      </c>
      <c r="BF282" s="29">
        <v>39468</v>
      </c>
    </row>
    <row r="283" spans="5:58" x14ac:dyDescent="0.25">
      <c r="E283">
        <f>'Stress Testing Data'!H277/'Stress Testing Data'!H276-1</f>
        <v>-4.7114610315950323E-3</v>
      </c>
      <c r="F283">
        <f>'Stress Testing Data'!I277/'Stress Testing Data'!I276-1</f>
        <v>-1.0334370587021802E-2</v>
      </c>
      <c r="G283">
        <f>'Stress Testing Data'!J277/'Stress Testing Data'!J276-1</f>
        <v>-2.5447333666728245E-4</v>
      </c>
      <c r="H283">
        <f>'Stress Testing Data'!K277/'Stress Testing Data'!K276-1</f>
        <v>-5.612078839948742E-3</v>
      </c>
      <c r="I283">
        <f>'Stress Testing Data'!L277/'Stress Testing Data'!L276-1</f>
        <v>-3.5214460600866748E-2</v>
      </c>
      <c r="J283">
        <f>'Stress Testing Data'!M277/'Stress Testing Data'!M276-1</f>
        <v>-5.3993889571909759E-2</v>
      </c>
      <c r="K283">
        <f>'Stress Testing Data'!N277/'Stress Testing Data'!N276-1</f>
        <v>-1.1760368431061763E-2</v>
      </c>
      <c r="L283">
        <f>'Stress Testing Data'!O277/'Stress Testing Data'!O276-1</f>
        <v>-1.7296031418370661E-2</v>
      </c>
      <c r="M283">
        <f>'Stress Testing Data'!P277/'Stress Testing Data'!P276-1</f>
        <v>-1.2770137524557912E-2</v>
      </c>
      <c r="N283">
        <f>'Stress Testing Data'!Q277/'Stress Testing Data'!Q276-1</f>
        <v>-1.2892185301736081E-3</v>
      </c>
      <c r="O283">
        <f>'Stress Testing Data'!R277/'Stress Testing Data'!R276-1</f>
        <v>9.3523409672247038E-3</v>
      </c>
      <c r="P283">
        <f>'Stress Testing Data'!S277/'Stress Testing Data'!S276-1</f>
        <v>-2.4528068540674686E-2</v>
      </c>
      <c r="Q283">
        <f>'Stress Testing Data'!T277/'Stress Testing Data'!T276-1</f>
        <v>-1.1041068269905252E-2</v>
      </c>
      <c r="R283">
        <f>'Stress Testing Data'!U277/'Stress Testing Data'!U276-1</f>
        <v>-3.4053188667191314E-3</v>
      </c>
      <c r="S283">
        <f>'Stress Testing Data'!V277/'Stress Testing Data'!V276-1</f>
        <v>-4.1025601900540609E-3</v>
      </c>
      <c r="T283" s="29">
        <v>39463</v>
      </c>
      <c r="X283">
        <f>'Stress Testing Data'!H278/'Stress Testing Data'!H276-1</f>
        <v>7.4952568765951355E-4</v>
      </c>
      <c r="Y283">
        <f>'Stress Testing Data'!I278/'Stress Testing Data'!I276-1</f>
        <v>-1.1009769122885316E-2</v>
      </c>
      <c r="Z283">
        <f>'Stress Testing Data'!J278/'Stress Testing Data'!J276-1</f>
        <v>3.308396078950615E-3</v>
      </c>
      <c r="AA283">
        <f>'Stress Testing Data'!K278/'Stress Testing Data'!K276-1</f>
        <v>-3.4541404727518765E-2</v>
      </c>
      <c r="AB283">
        <f>'Stress Testing Data'!L278/'Stress Testing Data'!L276-1</f>
        <v>-1.3309089344121228E-2</v>
      </c>
      <c r="AC283">
        <f>'Stress Testing Data'!M278/'Stress Testing Data'!M276-1</f>
        <v>-2.8933590845599544E-2</v>
      </c>
      <c r="AD283">
        <f>'Stress Testing Data'!N278/'Stress Testing Data'!N276-1</f>
        <v>-2.0409954813607523E-2</v>
      </c>
      <c r="AE283">
        <f>'Stress Testing Data'!O278/'Stress Testing Data'!O276-1</f>
        <v>-2.0714543074489278E-2</v>
      </c>
      <c r="AF283">
        <f>'Stress Testing Data'!P278/'Stress Testing Data'!P276-1</f>
        <v>-1.3752455795677854E-2</v>
      </c>
      <c r="AG283">
        <f>'Stress Testing Data'!Q278/'Stress Testing Data'!Q276-1</f>
        <v>-2.4396916476491226E-2</v>
      </c>
      <c r="AH283">
        <f>'Stress Testing Data'!R278/'Stress Testing Data'!R276-1</f>
        <v>-6.6635680241047268E-3</v>
      </c>
      <c r="AI283">
        <f>'Stress Testing Data'!S278/'Stress Testing Data'!S276-1</f>
        <v>-3.3076355556882375E-2</v>
      </c>
      <c r="AJ283">
        <f>'Stress Testing Data'!T278/'Stress Testing Data'!T276-1</f>
        <v>-1.1716999415826157E-2</v>
      </c>
      <c r="AK283">
        <f>'Stress Testing Data'!U278/'Stress Testing Data'!U276-1</f>
        <v>2.9647988366749978E-3</v>
      </c>
      <c r="AL283">
        <f>'Stress Testing Data'!V278/'Stress Testing Data'!V276-1</f>
        <v>4.6153924404046531E-3</v>
      </c>
      <c r="AM283" s="29">
        <v>39464</v>
      </c>
      <c r="AQ283">
        <f>'Stress Testing Data'!H281/'Stress Testing Data'!H276-1</f>
        <v>5.5679905860530621E-3</v>
      </c>
      <c r="AR283">
        <f>'Stress Testing Data'!I281/'Stress Testing Data'!I276-1</f>
        <v>-1.1887835531277258E-2</v>
      </c>
      <c r="AS283">
        <f>'Stress Testing Data'!J281/'Stress Testing Data'!J276-1</f>
        <v>-1.3233341613525518E-3</v>
      </c>
      <c r="AT283">
        <f>'Stress Testing Data'!K281/'Stress Testing Data'!K276-1</f>
        <v>-5.1015571644787761E-2</v>
      </c>
      <c r="AU283">
        <f>'Stress Testing Data'!L281/'Stress Testing Data'!L276-1</f>
        <v>-9.8271364430755903E-2</v>
      </c>
      <c r="AV283">
        <f>'Stress Testing Data'!M281/'Stress Testing Data'!M276-1</f>
        <v>-0.15906819102495051</v>
      </c>
      <c r="AW283">
        <f>'Stress Testing Data'!N281/'Stress Testing Data'!N276-1</f>
        <v>-2.5633645903437086E-2</v>
      </c>
      <c r="AX283">
        <f>'Stress Testing Data'!O281/'Stress Testing Data'!O276-1</f>
        <v>-8.8983005681836369E-3</v>
      </c>
      <c r="AY283">
        <f>'Stress Testing Data'!P281/'Stress Testing Data'!P276-1</f>
        <v>-3.9292730844793677E-2</v>
      </c>
      <c r="AZ283">
        <f>'Stress Testing Data'!Q281/'Stress Testing Data'!Q276-1</f>
        <v>-0.14876360607186445</v>
      </c>
      <c r="BA283">
        <f>'Stress Testing Data'!R281/'Stress Testing Data'!R276-1</f>
        <v>-4.2085534352510945E-2</v>
      </c>
      <c r="BB283">
        <f>'Stress Testing Data'!S281/'Stress Testing Data'!S276-1</f>
        <v>-6.7821662896048185E-2</v>
      </c>
      <c r="BC283">
        <f>'Stress Testing Data'!T281/'Stress Testing Data'!T276-1</f>
        <v>-4.7319477980449776E-3</v>
      </c>
      <c r="BD283">
        <f>'Stress Testing Data'!U281/'Stress Testing Data'!U276-1</f>
        <v>-1.5055441426470639E-2</v>
      </c>
      <c r="BE283">
        <f>'Stress Testing Data'!V281/'Stress Testing Data'!V276-1</f>
        <v>2.15384654509716E-2</v>
      </c>
      <c r="BF283" s="29">
        <v>39469</v>
      </c>
    </row>
    <row r="284" spans="5:58" x14ac:dyDescent="0.25">
      <c r="E284">
        <f>'Stress Testing Data'!H278/'Stress Testing Data'!H277-1</f>
        <v>5.4868377414600822E-3</v>
      </c>
      <c r="F284">
        <f>'Stress Testing Data'!I278/'Stress Testing Data'!I277-1</f>
        <v>-6.824512398840854E-4</v>
      </c>
      <c r="G284">
        <f>'Stress Testing Data'!J278/'Stress Testing Data'!J277-1</f>
        <v>3.5637763016644897E-3</v>
      </c>
      <c r="H284">
        <f>'Stress Testing Data'!K278/'Stress Testing Data'!K277-1</f>
        <v>-2.9092595829021239E-2</v>
      </c>
      <c r="I284">
        <f>'Stress Testing Data'!L278/'Stress Testing Data'!L277-1</f>
        <v>2.2704912503547892E-2</v>
      </c>
      <c r="J284">
        <f>'Stress Testing Data'!M278/'Stress Testing Data'!M277-1</f>
        <v>2.6490630927288539E-2</v>
      </c>
      <c r="K284">
        <f>'Stress Testing Data'!N278/'Stress Testing Data'!N277-1</f>
        <v>-8.7525192334308999E-3</v>
      </c>
      <c r="L284">
        <f>'Stress Testing Data'!O278/'Stress Testing Data'!O277-1</f>
        <v>-3.4786789973512144E-3</v>
      </c>
      <c r="M284">
        <f>'Stress Testing Data'!P278/'Stress Testing Data'!P277-1</f>
        <v>-9.9502487562186381E-4</v>
      </c>
      <c r="N284">
        <f>'Stress Testing Data'!Q278/'Stress Testing Data'!Q277-1</f>
        <v>-2.3137527275223335E-2</v>
      </c>
      <c r="O284">
        <f>'Stress Testing Data'!R278/'Stress Testing Data'!R277-1</f>
        <v>-1.5867510621694225E-2</v>
      </c>
      <c r="P284">
        <f>'Stress Testing Data'!S278/'Stress Testing Data'!S277-1</f>
        <v>-8.7632321756497822E-3</v>
      </c>
      <c r="Q284">
        <f>'Stress Testing Data'!T278/'Stress Testing Data'!T277-1</f>
        <v>-6.8347746729824355E-4</v>
      </c>
      <c r="R284">
        <f>'Stress Testing Data'!U278/'Stress Testing Data'!U277-1</f>
        <v>6.3918841069372512E-3</v>
      </c>
      <c r="S284">
        <f>'Stress Testing Data'!V278/'Stress Testing Data'!V277-1</f>
        <v>8.7538658921770818E-3</v>
      </c>
      <c r="T284" s="29">
        <v>39464</v>
      </c>
      <c r="X284">
        <f>'Stress Testing Data'!H279/'Stress Testing Data'!H277-1</f>
        <v>9.037185772556855E-3</v>
      </c>
      <c r="Y284">
        <f>'Stress Testing Data'!I279/'Stress Testing Data'!I277-1</f>
        <v>-2.0474350800765428E-3</v>
      </c>
      <c r="Z284">
        <f>'Stress Testing Data'!J279/'Stress Testing Data'!J277-1</f>
        <v>-4.0219934521679157E-3</v>
      </c>
      <c r="AA284">
        <f>'Stress Testing Data'!K279/'Stress Testing Data'!K277-1</f>
        <v>-3.4962140600612313E-2</v>
      </c>
      <c r="AB284">
        <f>'Stress Testing Data'!L279/'Stress Testing Data'!L277-1</f>
        <v>2.9105360905857136E-2</v>
      </c>
      <c r="AC284">
        <f>'Stress Testing Data'!M279/'Stress Testing Data'!M277-1</f>
        <v>2.9547191271714013E-2</v>
      </c>
      <c r="AD284">
        <f>'Stress Testing Data'!N279/'Stress Testing Data'!N277-1</f>
        <v>-6.7756898422007827E-3</v>
      </c>
      <c r="AE284">
        <f>'Stress Testing Data'!O279/'Stress Testing Data'!O277-1</f>
        <v>-2.7996208494134311E-3</v>
      </c>
      <c r="AF284">
        <f>'Stress Testing Data'!P279/'Stress Testing Data'!P277-1</f>
        <v>-8.4577114427860645E-3</v>
      </c>
      <c r="AG284">
        <f>'Stress Testing Data'!Q279/'Stress Testing Data'!Q277-1</f>
        <v>-4.4688164631779603E-2</v>
      </c>
      <c r="AH284">
        <f>'Stress Testing Data'!R279/'Stress Testing Data'!R277-1</f>
        <v>-1.2755642766450803E-2</v>
      </c>
      <c r="AI284">
        <f>'Stress Testing Data'!S279/'Stress Testing Data'!S277-1</f>
        <v>-1.6736692519507712E-2</v>
      </c>
      <c r="AJ284">
        <f>'Stress Testing Data'!T279/'Stress Testing Data'!T277-1</f>
        <v>-3.873256268741021E-3</v>
      </c>
      <c r="AK284">
        <f>'Stress Testing Data'!U279/'Stress Testing Data'!U277-1</f>
        <v>5.7126521083565862E-3</v>
      </c>
      <c r="AL284">
        <f>'Stress Testing Data'!V279/'Stress Testing Data'!V277-1</f>
        <v>1.3388271259546336E-2</v>
      </c>
      <c r="AM284" s="29">
        <v>39465</v>
      </c>
      <c r="AQ284">
        <f>'Stress Testing Data'!H282/'Stress Testing Data'!H277-1</f>
        <v>9.1446961704055862E-3</v>
      </c>
      <c r="AR284">
        <f>'Stress Testing Data'!I282/'Stress Testing Data'!I277-1</f>
        <v>-1.5696866679879573E-3</v>
      </c>
      <c r="AS284">
        <f>'Stress Testing Data'!J282/'Stress Testing Data'!J277-1</f>
        <v>-3.9456441574218237E-3</v>
      </c>
      <c r="AT284">
        <f>'Stress Testing Data'!K282/'Stress Testing Data'!K277-1</f>
        <v>-2.5196604148150614E-2</v>
      </c>
      <c r="AU284">
        <f>'Stress Testing Data'!L282/'Stress Testing Data'!L277-1</f>
        <v>-3.2245522568029261E-2</v>
      </c>
      <c r="AV284">
        <f>'Stress Testing Data'!M282/'Stress Testing Data'!M277-1</f>
        <v>-1.6006545622692658E-2</v>
      </c>
      <c r="AW284">
        <f>'Stress Testing Data'!N282/'Stress Testing Data'!N277-1</f>
        <v>-3.4096678585639362E-2</v>
      </c>
      <c r="AX284">
        <f>'Stress Testing Data'!O282/'Stress Testing Data'!O277-1</f>
        <v>4.1878591671122845E-3</v>
      </c>
      <c r="AY284">
        <f>'Stress Testing Data'!P282/'Stress Testing Data'!P277-1</f>
        <v>-6.616915422885572E-2</v>
      </c>
      <c r="AZ284">
        <f>'Stress Testing Data'!Q282/'Stress Testing Data'!Q277-1</f>
        <v>-0.19200122563805533</v>
      </c>
      <c r="BA284">
        <f>'Stress Testing Data'!R282/'Stress Testing Data'!R277-1</f>
        <v>-6.6249659658437876E-2</v>
      </c>
      <c r="BB284">
        <f>'Stress Testing Data'!S282/'Stress Testing Data'!S277-1</f>
        <v>-6.7326135982839652E-2</v>
      </c>
      <c r="BC284">
        <f>'Stress Testing Data'!T282/'Stress Testing Data'!T277-1</f>
        <v>-1.4126178784059751E-2</v>
      </c>
      <c r="BD284">
        <f>'Stress Testing Data'!U282/'Stress Testing Data'!U277-1</f>
        <v>-2.2452380840652153E-2</v>
      </c>
      <c r="BE284">
        <f>'Stress Testing Data'!V282/'Stress Testing Data'!V277-1</f>
        <v>1.081354704673787E-2</v>
      </c>
      <c r="BF284" s="29">
        <v>39470</v>
      </c>
    </row>
    <row r="285" spans="5:58" x14ac:dyDescent="0.25">
      <c r="E285">
        <f>'Stress Testing Data'!H279/'Stress Testing Data'!H278-1</f>
        <v>3.530974148872712E-3</v>
      </c>
      <c r="F285">
        <f>'Stress Testing Data'!I279/'Stress Testing Data'!I278-1</f>
        <v>-1.3659160112680091E-3</v>
      </c>
      <c r="G285">
        <f>'Stress Testing Data'!J279/'Stress Testing Data'!J278-1</f>
        <v>-7.5588317683081829E-3</v>
      </c>
      <c r="H285">
        <f>'Stress Testing Data'!K279/'Stress Testing Data'!K278-1</f>
        <v>-6.0454217841739988E-3</v>
      </c>
      <c r="I285">
        <f>'Stress Testing Data'!L279/'Stress Testing Data'!L278-1</f>
        <v>6.2583530440281088E-3</v>
      </c>
      <c r="J285">
        <f>'Stress Testing Data'!M279/'Stress Testing Data'!M278-1</f>
        <v>2.9776797296867663E-3</v>
      </c>
      <c r="K285">
        <f>'Stress Testing Data'!N279/'Stress Testing Data'!N278-1</f>
        <v>1.9942844038316476E-3</v>
      </c>
      <c r="L285">
        <f>'Stress Testing Data'!O279/'Stress Testing Data'!O278-1</f>
        <v>6.81428619364155E-4</v>
      </c>
      <c r="M285">
        <f>'Stress Testing Data'!P279/'Stress Testing Data'!P278-1</f>
        <v>-7.470119521912344E-3</v>
      </c>
      <c r="N285">
        <f>'Stress Testing Data'!Q279/'Stress Testing Data'!Q278-1</f>
        <v>-2.2061076106695721E-2</v>
      </c>
      <c r="O285">
        <f>'Stress Testing Data'!R279/'Stress Testing Data'!R278-1</f>
        <v>3.1620415836584037E-3</v>
      </c>
      <c r="P285">
        <f>'Stress Testing Data'!S279/'Stress Testing Data'!S278-1</f>
        <v>-8.0439513572106991E-3</v>
      </c>
      <c r="Q285">
        <f>'Stress Testing Data'!T279/'Stress Testing Data'!T278-1</f>
        <v>-3.1919604344762265E-3</v>
      </c>
      <c r="R285">
        <f>'Stress Testing Data'!U279/'Stress Testing Data'!U278-1</f>
        <v>-6.7491800093710808E-4</v>
      </c>
      <c r="S285">
        <f>'Stress Testing Data'!V279/'Stress Testing Data'!V278-1</f>
        <v>4.5941884577269665E-3</v>
      </c>
      <c r="T285" s="29">
        <v>39465</v>
      </c>
      <c r="X285">
        <f>'Stress Testing Data'!H280/'Stress Testing Data'!H278-1</f>
        <v>1.2090751436619307E-2</v>
      </c>
      <c r="Y285">
        <f>'Stress Testing Data'!I280/'Stress Testing Data'!I278-1</f>
        <v>-1.2771481608128576E-2</v>
      </c>
      <c r="Z285">
        <f>'Stress Testing Data'!J280/'Stress Testing Data'!J278-1</f>
        <v>-1.554891427139371E-2</v>
      </c>
      <c r="AA285">
        <f>'Stress Testing Data'!K280/'Stress Testing Data'!K278-1</f>
        <v>-6.0454217841739988E-3</v>
      </c>
      <c r="AB285">
        <f>'Stress Testing Data'!L280/'Stress Testing Data'!L278-1</f>
        <v>-2.4904753370967314E-2</v>
      </c>
      <c r="AC285">
        <f>'Stress Testing Data'!M280/'Stress Testing Data'!M278-1</f>
        <v>-5.2784837206620638E-2</v>
      </c>
      <c r="AD285">
        <f>'Stress Testing Data'!N280/'Stress Testing Data'!N278-1</f>
        <v>1.7341718559811259E-3</v>
      </c>
      <c r="AE285">
        <f>'Stress Testing Data'!O280/'Stress Testing Data'!O278-1</f>
        <v>-1.7862456382051528E-2</v>
      </c>
      <c r="AF285">
        <f>'Stress Testing Data'!P280/'Stress Testing Data'!P278-1</f>
        <v>-7.470119521912344E-3</v>
      </c>
      <c r="AG285">
        <f>'Stress Testing Data'!Q280/'Stress Testing Data'!Q278-1</f>
        <v>-2.2061076106695721E-2</v>
      </c>
      <c r="AH285">
        <f>'Stress Testing Data'!R280/'Stress Testing Data'!R278-1</f>
        <v>3.1620415836584037E-3</v>
      </c>
      <c r="AI285">
        <f>'Stress Testing Data'!S280/'Stress Testing Data'!S278-1</f>
        <v>-2.6452650860887883E-2</v>
      </c>
      <c r="AJ285">
        <f>'Stress Testing Data'!T280/'Stress Testing Data'!T278-1</f>
        <v>-1.0943988595916831E-2</v>
      </c>
      <c r="AK285">
        <f>'Stress Testing Data'!U280/'Stress Testing Data'!U278-1</f>
        <v>-1.7244328636244144E-2</v>
      </c>
      <c r="AL285">
        <f>'Stress Testing Data'!V280/'Stress Testing Data'!V278-1</f>
        <v>-8.1674245107635768E-3</v>
      </c>
      <c r="AM285" s="29">
        <v>39468</v>
      </c>
      <c r="AQ285">
        <f>'Stress Testing Data'!H283/'Stress Testing Data'!H278-1</f>
        <v>2.0329458602232897E-3</v>
      </c>
      <c r="AR285">
        <f>'Stress Testing Data'!I283/'Stress Testing Data'!I278-1</f>
        <v>7.7175028088516395E-3</v>
      </c>
      <c r="AS285">
        <f>'Stress Testing Data'!J283/'Stress Testing Data'!J278-1</f>
        <v>1.5219262363488362E-3</v>
      </c>
      <c r="AT285">
        <f>'Stress Testing Data'!K283/'Stress Testing Data'!K278-1</f>
        <v>1.4115841956919173E-2</v>
      </c>
      <c r="AU285">
        <f>'Stress Testing Data'!L283/'Stress Testing Data'!L278-1</f>
        <v>-4.6836783119775127E-2</v>
      </c>
      <c r="AV285">
        <f>'Stress Testing Data'!M283/'Stress Testing Data'!M278-1</f>
        <v>-6.3381920747943798E-2</v>
      </c>
      <c r="AW285">
        <f>'Stress Testing Data'!N283/'Stress Testing Data'!N278-1</f>
        <v>-2.83239543457936E-3</v>
      </c>
      <c r="AX285">
        <f>'Stress Testing Data'!O283/'Stress Testing Data'!O278-1</f>
        <v>2.8819043784197973E-2</v>
      </c>
      <c r="AY285">
        <f>'Stress Testing Data'!P283/'Stress Testing Data'!P278-1</f>
        <v>-2.5398406374501969E-2</v>
      </c>
      <c r="AZ285">
        <f>'Stress Testing Data'!Q283/'Stress Testing Data'!Q278-1</f>
        <v>-0.11738722784227029</v>
      </c>
      <c r="BA285">
        <f>'Stress Testing Data'!R283/'Stress Testing Data'!R278-1</f>
        <v>6.00218861359747E-3</v>
      </c>
      <c r="BB285">
        <f>'Stress Testing Data'!S283/'Stress Testing Data'!S278-1</f>
        <v>-2.9558403576726233E-2</v>
      </c>
      <c r="BC285">
        <f>'Stress Testing Data'!T283/'Stress Testing Data'!T278-1</f>
        <v>1.0487916592421431E-2</v>
      </c>
      <c r="BD285">
        <f>'Stress Testing Data'!U283/'Stress Testing Data'!U278-1</f>
        <v>-6.3852070262053751E-3</v>
      </c>
      <c r="BE285">
        <f>'Stress Testing Data'!V283/'Stress Testing Data'!V278-1</f>
        <v>2.4502273532290841E-2</v>
      </c>
      <c r="BF285" s="29">
        <v>39471</v>
      </c>
    </row>
    <row r="286" spans="5:58" x14ac:dyDescent="0.25">
      <c r="E286">
        <f>'Stress Testing Data'!H280/'Stress Testing Data'!H279-1</f>
        <v>8.5296592813255412E-3</v>
      </c>
      <c r="F286">
        <f>'Stress Testing Data'!I280/'Stress Testing Data'!I279-1</f>
        <v>-1.1421165950299517E-2</v>
      </c>
      <c r="G286">
        <f>'Stress Testing Data'!J280/'Stress Testing Data'!J279-1</f>
        <v>-8.0509381904441124E-3</v>
      </c>
      <c r="H286">
        <f>'Stress Testing Data'!K280/'Stress Testing Data'!K279-1</f>
        <v>0</v>
      </c>
      <c r="I286">
        <f>'Stress Testing Data'!L280/'Stress Testing Data'!L279-1</f>
        <v>-3.0969289666738398E-2</v>
      </c>
      <c r="J286">
        <f>'Stress Testing Data'!M280/'Stress Testing Data'!M279-1</f>
        <v>-5.5596966974714723E-2</v>
      </c>
      <c r="K286">
        <f>'Stress Testing Data'!N280/'Stress Testing Data'!N279-1</f>
        <v>-2.5959484190596349E-4</v>
      </c>
      <c r="L286">
        <f>'Stress Testing Data'!O280/'Stress Testing Data'!O279-1</f>
        <v>-1.8531257272357493E-2</v>
      </c>
      <c r="M286">
        <f>'Stress Testing Data'!P280/'Stress Testing Data'!P279-1</f>
        <v>0</v>
      </c>
      <c r="N286">
        <f>'Stress Testing Data'!Q280/'Stress Testing Data'!Q279-1</f>
        <v>0</v>
      </c>
      <c r="O286">
        <f>'Stress Testing Data'!R280/'Stress Testing Data'!R279-1</f>
        <v>0</v>
      </c>
      <c r="P286">
        <f>'Stress Testing Data'!S280/'Stress Testing Data'!S279-1</f>
        <v>-1.8557978983911871E-2</v>
      </c>
      <c r="Q286">
        <f>'Stress Testing Data'!T280/'Stress Testing Data'!T279-1</f>
        <v>-7.7768515639374813E-3</v>
      </c>
      <c r="R286">
        <f>'Stress Testing Data'!U280/'Stress Testing Data'!U279-1</f>
        <v>-1.6580601181510835E-2</v>
      </c>
      <c r="S286">
        <f>'Stress Testing Data'!V280/'Stress Testing Data'!V279-1</f>
        <v>-1.2703251835532225E-2</v>
      </c>
      <c r="T286" s="29">
        <v>39468</v>
      </c>
      <c r="X286">
        <f>'Stress Testing Data'!H281/'Stress Testing Data'!H279-1</f>
        <v>1.2793644883013489E-3</v>
      </c>
      <c r="Y286">
        <f>'Stress Testing Data'!I281/'Stress Testing Data'!I279-1</f>
        <v>4.7872857777253586E-4</v>
      </c>
      <c r="Z286">
        <f>'Stress Testing Data'!J281/'Stress Testing Data'!J279-1</f>
        <v>2.9647849071523513E-3</v>
      </c>
      <c r="AA286">
        <f>'Stress Testing Data'!K281/'Stress Testing Data'!K279-1</f>
        <v>-1.1085159151345114E-2</v>
      </c>
      <c r="AB286">
        <f>'Stress Testing Data'!L281/'Stress Testing Data'!L279-1</f>
        <v>-9.1792183273995742E-2</v>
      </c>
      <c r="AC286">
        <f>'Stress Testing Data'!M281/'Stress Testing Data'!M279-1</f>
        <v>-0.13658302921467835</v>
      </c>
      <c r="AD286">
        <f>'Stress Testing Data'!N281/'Stress Testing Data'!N279-1</f>
        <v>-7.3122294786712727E-3</v>
      </c>
      <c r="AE286">
        <f>'Stress Testing Data'!O281/'Stress Testing Data'!O279-1</f>
        <v>1.1377006841584603E-2</v>
      </c>
      <c r="AF286">
        <f>'Stress Testing Data'!P281/'Stress Testing Data'!P279-1</f>
        <v>-1.8564977420973405E-2</v>
      </c>
      <c r="AG286">
        <f>'Stress Testing Data'!Q281/'Stress Testing Data'!Q279-1</f>
        <v>-0.10779369755705004</v>
      </c>
      <c r="AH286">
        <f>'Stress Testing Data'!R281/'Stress Testing Data'!R279-1</f>
        <v>-3.8699259324565638E-2</v>
      </c>
      <c r="AI286">
        <f>'Stress Testing Data'!S281/'Stress Testing Data'!S279-1</f>
        <v>-2.8116081795875769E-2</v>
      </c>
      <c r="AJ286">
        <f>'Stress Testing Data'!T281/'Stress Testing Data'!T279-1</f>
        <v>1.0292680059188042E-2</v>
      </c>
      <c r="AK286">
        <f>'Stress Testing Data'!U281/'Stress Testing Data'!U279-1</f>
        <v>-1.730373240558325E-2</v>
      </c>
      <c r="AL286">
        <f>'Stress Testing Data'!V281/'Stress Testing Data'!V279-1</f>
        <v>1.2195110131936637E-2</v>
      </c>
      <c r="AM286" s="29">
        <v>39469</v>
      </c>
      <c r="AQ286">
        <f>'Stress Testing Data'!H284/'Stress Testing Data'!H279-1</f>
        <v>-3.9450381679388968E-3</v>
      </c>
      <c r="AR286">
        <f>'Stress Testing Data'!I284/'Stress Testing Data'!I279-1</f>
        <v>4.1033528691878374E-3</v>
      </c>
      <c r="AS286">
        <f>'Stress Testing Data'!J284/'Stress Testing Data'!J279-1</f>
        <v>1.2114705623195388E-2</v>
      </c>
      <c r="AT286">
        <f>'Stress Testing Data'!K284/'Stress Testing Data'!K279-1</f>
        <v>4.0900128924619139E-3</v>
      </c>
      <c r="AU286">
        <f>'Stress Testing Data'!L284/'Stress Testing Data'!L279-1</f>
        <v>-1.5366356468656805E-2</v>
      </c>
      <c r="AV286">
        <f>'Stress Testing Data'!M284/'Stress Testing Data'!M279-1</f>
        <v>-3.154529036439091E-3</v>
      </c>
      <c r="AW286">
        <f>'Stress Testing Data'!N284/'Stress Testing Data'!N279-1</f>
        <v>1.5882820525686236E-2</v>
      </c>
      <c r="AX286">
        <f>'Stress Testing Data'!O284/'Stress Testing Data'!O279-1</f>
        <v>3.3225862077685298E-2</v>
      </c>
      <c r="AY286">
        <f>'Stress Testing Data'!P284/'Stress Testing Data'!P279-1</f>
        <v>0</v>
      </c>
      <c r="AZ286">
        <f>'Stress Testing Data'!Q284/'Stress Testing Data'!Q279-1</f>
        <v>-0.10274432981321058</v>
      </c>
      <c r="BA286">
        <f>'Stress Testing Data'!R284/'Stress Testing Data'!R279-1</f>
        <v>-1.9928455414082169E-2</v>
      </c>
      <c r="BB286">
        <f>'Stress Testing Data'!S284/'Stress Testing Data'!S279-1</f>
        <v>-1.3691558772861767E-2</v>
      </c>
      <c r="BC286">
        <f>'Stress Testing Data'!T284/'Stress Testing Data'!T279-1</f>
        <v>8.920300904736278E-3</v>
      </c>
      <c r="BD286">
        <f>'Stress Testing Data'!U284/'Stress Testing Data'!U279-1</f>
        <v>9.9606202716626679E-3</v>
      </c>
      <c r="BE286">
        <f>'Stress Testing Data'!V284/'Stress Testing Data'!V279-1</f>
        <v>1.9817041849631956E-2</v>
      </c>
      <c r="BF286" s="29">
        <v>39472</v>
      </c>
    </row>
    <row r="287" spans="5:58" x14ac:dyDescent="0.25">
      <c r="E287">
        <f>'Stress Testing Data'!H281/'Stress Testing Data'!H280-1</f>
        <v>-7.1889752832760001E-3</v>
      </c>
      <c r="F287">
        <f>'Stress Testing Data'!I281/'Stress Testing Data'!I280-1</f>
        <v>1.2037375390007377E-2</v>
      </c>
      <c r="G287">
        <f>'Stress Testing Data'!J281/'Stress Testing Data'!J280-1</f>
        <v>1.1105129811304071E-2</v>
      </c>
      <c r="H287">
        <f>'Stress Testing Data'!K281/'Stress Testing Data'!K280-1</f>
        <v>-1.1085159151345114E-2</v>
      </c>
      <c r="I287">
        <f>'Stress Testing Data'!L281/'Stress Testing Data'!L280-1</f>
        <v>-6.2766734798672896E-2</v>
      </c>
      <c r="J287">
        <f>'Stress Testing Data'!M281/'Stress Testing Data'!M280-1</f>
        <v>-8.575370832994289E-2</v>
      </c>
      <c r="K287">
        <f>'Stress Testing Data'!N281/'Stress Testing Data'!N280-1</f>
        <v>-7.0544659397356879E-3</v>
      </c>
      <c r="L287">
        <f>'Stress Testing Data'!O281/'Stress Testing Data'!O280-1</f>
        <v>3.047296649593001E-2</v>
      </c>
      <c r="M287">
        <f>'Stress Testing Data'!P281/'Stress Testing Data'!P280-1</f>
        <v>-1.8564977420973405E-2</v>
      </c>
      <c r="N287">
        <f>'Stress Testing Data'!Q281/'Stress Testing Data'!Q280-1</f>
        <v>-0.10779369755705004</v>
      </c>
      <c r="O287">
        <f>'Stress Testing Data'!R281/'Stress Testing Data'!R280-1</f>
        <v>-3.8699259324565638E-2</v>
      </c>
      <c r="P287">
        <f>'Stress Testing Data'!S281/'Stress Testing Data'!S280-1</f>
        <v>-9.7388359243761879E-3</v>
      </c>
      <c r="Q287">
        <f>'Stress Testing Data'!T281/'Stress Testing Data'!T280-1</f>
        <v>1.8211157088611207E-2</v>
      </c>
      <c r="R287">
        <f>'Stress Testing Data'!U281/'Stress Testing Data'!U280-1</f>
        <v>-7.3532332689518753E-4</v>
      </c>
      <c r="S287">
        <f>'Stress Testing Data'!V281/'Stress Testing Data'!V280-1</f>
        <v>2.5218721740711381E-2</v>
      </c>
      <c r="T287" s="29">
        <v>39469</v>
      </c>
      <c r="X287">
        <f>'Stress Testing Data'!H282/'Stress Testing Data'!H280-1</f>
        <v>-8.3518731408501745E-3</v>
      </c>
      <c r="Y287">
        <f>'Stress Testing Data'!I282/'Stress Testing Data'!I280-1</f>
        <v>1.2037375390007377E-2</v>
      </c>
      <c r="Z287">
        <f>'Stress Testing Data'!J282/'Stress Testing Data'!J280-1</f>
        <v>8.1935616600852246E-3</v>
      </c>
      <c r="AA287">
        <f>'Stress Testing Data'!K282/'Stress Testing Data'!K280-1</f>
        <v>1.0119329886746131E-2</v>
      </c>
      <c r="AB287">
        <f>'Stress Testing Data'!L282/'Stress Testing Data'!L280-1</f>
        <v>-2.9561969200751492E-2</v>
      </c>
      <c r="AC287">
        <f>'Stress Testing Data'!M282/'Stress Testing Data'!M280-1</f>
        <v>1.2018794894482987E-2</v>
      </c>
      <c r="AD287">
        <f>'Stress Testing Data'!N282/'Stress Testing Data'!N280-1</f>
        <v>-2.725485052867116E-2</v>
      </c>
      <c r="AE287">
        <f>'Stress Testing Data'!O282/'Stress Testing Data'!O280-1</f>
        <v>2.6020547973247821E-2</v>
      </c>
      <c r="AF287">
        <f>'Stress Testing Data'!P282/'Stress Testing Data'!P280-1</f>
        <v>-5.8203712995484214E-2</v>
      </c>
      <c r="AG287">
        <f>'Stress Testing Data'!Q282/'Stress Testing Data'!Q280-1</f>
        <v>-0.15420416198391873</v>
      </c>
      <c r="AH287">
        <f>'Stress Testing Data'!R282/'Stress Testing Data'!R280-1</f>
        <v>-5.4185183738996168E-2</v>
      </c>
      <c r="AI287">
        <f>'Stress Testing Data'!S282/'Stress Testing Data'!S280-1</f>
        <v>-3.3514538713424469E-2</v>
      </c>
      <c r="AJ287">
        <f>'Stress Testing Data'!T282/'Stress Testing Data'!T280-1</f>
        <v>-2.5356569894074976E-3</v>
      </c>
      <c r="AK287">
        <f>'Stress Testing Data'!U282/'Stress Testing Data'!U280-1</f>
        <v>-1.1617066608813342E-2</v>
      </c>
      <c r="AL287">
        <f>'Stress Testing Data'!V282/'Stress Testing Data'!V280-1</f>
        <v>1.0293301721541637E-2</v>
      </c>
      <c r="AM287" s="29">
        <v>39470</v>
      </c>
      <c r="AQ287">
        <f>'Stress Testing Data'!H285/'Stress Testing Data'!H280-1</f>
        <v>-1.0149043117507528E-2</v>
      </c>
      <c r="AR287">
        <f>'Stress Testing Data'!I285/'Stress Testing Data'!I280-1</f>
        <v>2.2621890157073388E-2</v>
      </c>
      <c r="AS287">
        <f>'Stress Testing Data'!J285/'Stress Testing Data'!J280-1</f>
        <v>2.2545179648779889E-2</v>
      </c>
      <c r="AT287">
        <f>'Stress Testing Data'!K285/'Stress Testing Data'!K280-1</f>
        <v>2.1710110099930402E-2</v>
      </c>
      <c r="AU287">
        <f>'Stress Testing Data'!L285/'Stress Testing Data'!L280-1</f>
        <v>-2.3368461702229726E-2</v>
      </c>
      <c r="AV287">
        <f>'Stress Testing Data'!M285/'Stress Testing Data'!M280-1</f>
        <v>1.0644609650660053E-2</v>
      </c>
      <c r="AW287">
        <f>'Stress Testing Data'!N285/'Stress Testing Data'!N280-1</f>
        <v>2.4130978956615534E-2</v>
      </c>
      <c r="AX287">
        <f>'Stress Testing Data'!O285/'Stress Testing Data'!O280-1</f>
        <v>7.1816822525432977E-2</v>
      </c>
      <c r="AY287">
        <f>'Stress Testing Data'!P285/'Stress Testing Data'!P280-1</f>
        <v>8.0280983442047038E-3</v>
      </c>
      <c r="AZ287">
        <f>'Stress Testing Data'!Q285/'Stress Testing Data'!Q280-1</f>
        <v>-0.12232720400761254</v>
      </c>
      <c r="BA287">
        <f>'Stress Testing Data'!R285/'Stress Testing Data'!R280-1</f>
        <v>-1.7934032324959603E-2</v>
      </c>
      <c r="BB287">
        <f>'Stress Testing Data'!S285/'Stress Testing Data'!S280-1</f>
        <v>6.3089281798791585E-3</v>
      </c>
      <c r="BC287">
        <f>'Stress Testing Data'!T285/'Stress Testing Data'!T280-1</f>
        <v>1.175659759415959E-2</v>
      </c>
      <c r="BD287">
        <f>'Stress Testing Data'!U285/'Stress Testing Data'!U280-1</f>
        <v>2.2655475437605377E-2</v>
      </c>
      <c r="BE287">
        <f>'Stress Testing Data'!V285/'Stress Testing Data'!V280-1</f>
        <v>2.3160002497321086E-2</v>
      </c>
      <c r="BF287" s="29">
        <v>39475</v>
      </c>
    </row>
    <row r="288" spans="5:58" x14ac:dyDescent="0.25">
      <c r="E288">
        <f>'Stress Testing Data'!H282/'Stress Testing Data'!H281-1</f>
        <v>-1.171318436865576E-3</v>
      </c>
      <c r="F288">
        <f>'Stress Testing Data'!I282/'Stress Testing Data'!I281-1</f>
        <v>0</v>
      </c>
      <c r="G288">
        <f>'Stress Testing Data'!J282/'Stress Testing Data'!J281-1</f>
        <v>-2.879589931229054E-3</v>
      </c>
      <c r="H288">
        <f>'Stress Testing Data'!K282/'Stress Testing Data'!K281-1</f>
        <v>2.1442179004912187E-2</v>
      </c>
      <c r="I288">
        <f>'Stress Testing Data'!L282/'Stress Testing Data'!L281-1</f>
        <v>3.5428496651565888E-2</v>
      </c>
      <c r="J288">
        <f>'Stress Testing Data'!M282/'Stress Testing Data'!M281-1</f>
        <v>0.10694328663430985</v>
      </c>
      <c r="K288">
        <f>'Stress Testing Data'!N282/'Stress Testing Data'!N281-1</f>
        <v>-2.034389993813035E-2</v>
      </c>
      <c r="L288">
        <f>'Stress Testing Data'!O282/'Stress Testing Data'!O281-1</f>
        <v>-4.3207523801642722E-3</v>
      </c>
      <c r="M288">
        <f>'Stress Testing Data'!P282/'Stress Testing Data'!P281-1</f>
        <v>-4.0388548057259666E-2</v>
      </c>
      <c r="N288">
        <f>'Stress Testing Data'!Q282/'Stress Testing Data'!Q281-1</f>
        <v>-5.2017637960853014E-2</v>
      </c>
      <c r="O288">
        <f>'Stress Testing Data'!R282/'Stress Testing Data'!R281-1</f>
        <v>-1.6109344099277112E-2</v>
      </c>
      <c r="P288">
        <f>'Stress Testing Data'!S282/'Stress Testing Data'!S281-1</f>
        <v>-2.4009527639349604E-2</v>
      </c>
      <c r="Q288">
        <f>'Stress Testing Data'!T282/'Stress Testing Data'!T281-1</f>
        <v>-2.0375748128060533E-2</v>
      </c>
      <c r="R288">
        <f>'Stress Testing Data'!U282/'Stress Testing Data'!U281-1</f>
        <v>-1.0889750769683126E-2</v>
      </c>
      <c r="S288">
        <f>'Stress Testing Data'!V282/'Stress Testing Data'!V281-1</f>
        <v>-1.4558278836176441E-2</v>
      </c>
      <c r="T288" s="29">
        <v>39470</v>
      </c>
      <c r="X288">
        <f>'Stress Testing Data'!H283/'Stress Testing Data'!H281-1</f>
        <v>-2.7685798663937833E-3</v>
      </c>
      <c r="Y288">
        <f>'Stress Testing Data'!I283/'Stress Testing Data'!I281-1</f>
        <v>8.6129911149193106E-3</v>
      </c>
      <c r="Z288">
        <f>'Stress Testing Data'!J283/'Stress Testing Data'!J281-1</f>
        <v>6.1668524179174788E-3</v>
      </c>
      <c r="AA288">
        <f>'Stress Testing Data'!K283/'Stress Testing Data'!K281-1</f>
        <v>3.1720676298407025E-2</v>
      </c>
      <c r="AB288">
        <f>'Stress Testing Data'!L283/'Stress Testing Data'!L281-1</f>
        <v>4.2971738247538749E-2</v>
      </c>
      <c r="AC288">
        <f>'Stress Testing Data'!M283/'Stress Testing Data'!M281-1</f>
        <v>8.1560175583001993E-2</v>
      </c>
      <c r="AD288">
        <f>'Stress Testing Data'!N283/'Stress Testing Data'!N281-1</f>
        <v>2.5135358048720136E-3</v>
      </c>
      <c r="AE288">
        <f>'Stress Testing Data'!O283/'Stress Testing Data'!O281-1</f>
        <v>1.6553122614423987E-2</v>
      </c>
      <c r="AF288">
        <f>'Stress Testing Data'!P283/'Stress Testing Data'!P281-1</f>
        <v>5.1124744376274123E-4</v>
      </c>
      <c r="AG288">
        <f>'Stress Testing Data'!Q283/'Stress Testing Data'!Q281-1</f>
        <v>1.1563589405234831E-2</v>
      </c>
      <c r="AH288">
        <f>'Stress Testing Data'!R283/'Stress Testing Data'!R281-1</f>
        <v>4.3202353063861887E-2</v>
      </c>
      <c r="AI288">
        <f>'Stress Testing Data'!S283/'Stress Testing Data'!S281-1</f>
        <v>6.6130994290096723E-3</v>
      </c>
      <c r="AJ288">
        <f>'Stress Testing Data'!T283/'Stress Testing Data'!T281-1</f>
        <v>3.3960479838326396E-3</v>
      </c>
      <c r="AK288">
        <f>'Stress Testing Data'!U283/'Stress Testing Data'!U281-1</f>
        <v>1.1793661157334823E-2</v>
      </c>
      <c r="AL288">
        <f>'Stress Testing Data'!V283/'Stress Testing Data'!V281-1</f>
        <v>7.5301013030006914E-3</v>
      </c>
      <c r="AM288" s="29">
        <v>39471</v>
      </c>
      <c r="AQ288">
        <f>'Stress Testing Data'!H286/'Stress Testing Data'!H281-1</f>
        <v>-4.5787632063402084E-3</v>
      </c>
      <c r="AR288">
        <f>'Stress Testing Data'!I286/'Stress Testing Data'!I281-1</f>
        <v>1.0048489634072455E-2</v>
      </c>
      <c r="AS288">
        <f>'Stress Testing Data'!J286/'Stress Testing Data'!J281-1</f>
        <v>1.427042287612923E-2</v>
      </c>
      <c r="AT288">
        <f>'Stress Testing Data'!K286/'Stress Testing Data'!K281-1</f>
        <v>3.9526935389641249E-2</v>
      </c>
      <c r="AU288">
        <f>'Stress Testing Data'!L286/'Stress Testing Data'!L281-1</f>
        <v>7.1191859407594427E-2</v>
      </c>
      <c r="AV288">
        <f>'Stress Testing Data'!M286/'Stress Testing Data'!M281-1</f>
        <v>0.11675167591921953</v>
      </c>
      <c r="AW288">
        <f>'Stress Testing Data'!N286/'Stress Testing Data'!N281-1</f>
        <v>3.514134992080753E-2</v>
      </c>
      <c r="AX288">
        <f>'Stress Testing Data'!O286/'Stress Testing Data'!O281-1</f>
        <v>3.6866652710562331E-2</v>
      </c>
      <c r="AY288">
        <f>'Stress Testing Data'!P286/'Stress Testing Data'!P281-1</f>
        <v>2.4539877300613577E-2</v>
      </c>
      <c r="AZ288">
        <f>'Stress Testing Data'!Q286/'Stress Testing Data'!Q281-1</f>
        <v>-3.2259824090307143E-3</v>
      </c>
      <c r="BA288">
        <f>'Stress Testing Data'!R286/'Stress Testing Data'!R281-1</f>
        <v>3.6978214233839068E-2</v>
      </c>
      <c r="BB288">
        <f>'Stress Testing Data'!S286/'Stress Testing Data'!S281-1</f>
        <v>2.1846983165824119E-2</v>
      </c>
      <c r="BC288">
        <f>'Stress Testing Data'!T286/'Stress Testing Data'!T281-1</f>
        <v>1.5847792104604075E-3</v>
      </c>
      <c r="BD288">
        <f>'Stress Testing Data'!U286/'Stress Testing Data'!U281-1</f>
        <v>3.088591690113196E-2</v>
      </c>
      <c r="BE288">
        <f>'Stress Testing Data'!V286/'Stress Testing Data'!V281-1</f>
        <v>1.7068280687032367E-2</v>
      </c>
      <c r="BF288" s="29">
        <v>39476</v>
      </c>
    </row>
    <row r="289" spans="5:58" x14ac:dyDescent="0.25">
      <c r="E289">
        <f>'Stress Testing Data'!H283/'Stress Testing Data'!H282-1</f>
        <v>-1.5991345252805989E-3</v>
      </c>
      <c r="F289">
        <f>'Stress Testing Data'!I283/'Stress Testing Data'!I282-1</f>
        <v>8.6129911149193106E-3</v>
      </c>
      <c r="G289">
        <f>'Stress Testing Data'!J283/'Stress Testing Data'!J282-1</f>
        <v>9.0725676235257069E-3</v>
      </c>
      <c r="H289">
        <f>'Stress Testing Data'!K283/'Stress Testing Data'!K282-1</f>
        <v>1.0062730426413591E-2</v>
      </c>
      <c r="I289">
        <f>'Stress Testing Data'!L283/'Stress Testing Data'!L282-1</f>
        <v>7.2851400365807617E-3</v>
      </c>
      <c r="J289">
        <f>'Stress Testing Data'!M283/'Stress Testing Data'!M282-1</f>
        <v>-2.2930814394733767E-2</v>
      </c>
      <c r="K289">
        <f>'Stress Testing Data'!N283/'Stress Testing Data'!N282-1</f>
        <v>2.333210168502875E-2</v>
      </c>
      <c r="L289">
        <f>'Stress Testing Data'!O283/'Stress Testing Data'!O282-1</f>
        <v>2.0964457223033639E-2</v>
      </c>
      <c r="M289">
        <f>'Stress Testing Data'!P283/'Stress Testing Data'!P282-1</f>
        <v>4.2621204049014372E-2</v>
      </c>
      <c r="N289">
        <f>'Stress Testing Data'!Q283/'Stress Testing Data'!Q282-1</f>
        <v>6.707005310660219E-2</v>
      </c>
      <c r="O289">
        <f>'Stress Testing Data'!R283/'Stress Testing Data'!R282-1</f>
        <v>6.0282813753161468E-2</v>
      </c>
      <c r="P289">
        <f>'Stress Testing Data'!S283/'Stress Testing Data'!S282-1</f>
        <v>3.1375948777749407E-2</v>
      </c>
      <c r="Q289">
        <f>'Stress Testing Data'!T283/'Stress Testing Data'!T282-1</f>
        <v>2.4266238883396518E-2</v>
      </c>
      <c r="R289">
        <f>'Stress Testing Data'!U283/'Stress Testing Data'!U282-1</f>
        <v>2.2933148195228181E-2</v>
      </c>
      <c r="S289">
        <f>'Stress Testing Data'!V283/'Stress Testing Data'!V282-1</f>
        <v>2.241469958577591E-2</v>
      </c>
      <c r="T289" s="29">
        <v>39471</v>
      </c>
      <c r="X289">
        <f>'Stress Testing Data'!H284/'Stress Testing Data'!H282-1</f>
        <v>-4.0511540357941467E-3</v>
      </c>
      <c r="Y289">
        <f>'Stress Testing Data'!I284/'Stress Testing Data'!I282-1</f>
        <v>3.6228899104810974E-3</v>
      </c>
      <c r="Z289">
        <f>'Stress Testing Data'!J284/'Stress Testing Data'!J282-1</f>
        <v>1.2037125274770188E-2</v>
      </c>
      <c r="AA289">
        <f>'Stress Testing Data'!K284/'Stress Testing Data'!K282-1</f>
        <v>-5.9689155685794804E-3</v>
      </c>
      <c r="AB289">
        <f>'Stress Testing Data'!L284/'Stress Testing Data'!L282-1</f>
        <v>4.7054583281535223E-2</v>
      </c>
      <c r="AC289">
        <f>'Stress Testing Data'!M284/'Stress Testing Data'!M282-1</f>
        <v>4.2994188830176583E-2</v>
      </c>
      <c r="AD289">
        <f>'Stress Testing Data'!N284/'Stress Testing Data'!N282-1</f>
        <v>4.4617500787053954E-2</v>
      </c>
      <c r="AE289">
        <f>'Stress Testing Data'!O284/'Stress Testing Data'!O282-1</f>
        <v>2.603632577935433E-2</v>
      </c>
      <c r="AF289">
        <f>'Stress Testing Data'!P284/'Stress Testing Data'!P282-1</f>
        <v>6.1800745871070761E-2</v>
      </c>
      <c r="AG289">
        <f>'Stress Testing Data'!Q284/'Stress Testing Data'!Q282-1</f>
        <v>6.0841907535763573E-2</v>
      </c>
      <c r="AH289">
        <f>'Stress Testing Data'!R284/'Stress Testing Data'!R282-1</f>
        <v>3.6219276475639939E-2</v>
      </c>
      <c r="AI289">
        <f>'Stress Testing Data'!S284/'Stress Testing Data'!S282-1</f>
        <v>3.9807093917967107E-2</v>
      </c>
      <c r="AJ289">
        <f>'Stress Testing Data'!T284/'Stress Testing Data'!T282-1</f>
        <v>1.9412902946395194E-2</v>
      </c>
      <c r="AK289">
        <f>'Stress Testing Data'!U284/'Stress Testing Data'!U282-1</f>
        <v>3.9059534319056954E-2</v>
      </c>
      <c r="AL289">
        <f>'Stress Testing Data'!V284/'Stress Testing Data'!V282-1</f>
        <v>2.241469958577591E-2</v>
      </c>
      <c r="AM289" s="29">
        <v>39472</v>
      </c>
      <c r="AQ289">
        <f>'Stress Testing Data'!H287/'Stress Testing Data'!H282-1</f>
        <v>-3.3049044957463858E-3</v>
      </c>
      <c r="AR289">
        <f>'Stress Testing Data'!I287/'Stress Testing Data'!I282-1</f>
        <v>1.5858852424216918E-2</v>
      </c>
      <c r="AS289">
        <f>'Stress Testing Data'!J287/'Stress Testing Data'!J282-1</f>
        <v>1.8886244194149082E-2</v>
      </c>
      <c r="AT289">
        <f>'Stress Testing Data'!K287/'Stress Testing Data'!K282-1</f>
        <v>1.2856778217315679E-2</v>
      </c>
      <c r="AU289">
        <f>'Stress Testing Data'!L287/'Stress Testing Data'!L282-1</f>
        <v>2.1455167971562217E-2</v>
      </c>
      <c r="AV289">
        <f>'Stress Testing Data'!M287/'Stress Testing Data'!M282-1</f>
        <v>-1.7363629816690596E-2</v>
      </c>
      <c r="AW289">
        <f>'Stress Testing Data'!N287/'Stress Testing Data'!N282-1</f>
        <v>6.4506207091071799E-2</v>
      </c>
      <c r="AX289">
        <f>'Stress Testing Data'!O287/'Stress Testing Data'!O282-1</f>
        <v>5.0383221224077346E-2</v>
      </c>
      <c r="AY289">
        <f>'Stress Testing Data'!P287/'Stress Testing Data'!P282-1</f>
        <v>6.2333510921683599E-2</v>
      </c>
      <c r="AZ289">
        <f>'Stress Testing Data'!Q287/'Stress Testing Data'!Q282-1</f>
        <v>3.5962255234334384E-2</v>
      </c>
      <c r="BA289">
        <f>'Stress Testing Data'!R287/'Stress Testing Data'!R282-1</f>
        <v>7.975683789903032E-2</v>
      </c>
      <c r="BB289">
        <f>'Stress Testing Data'!S287/'Stress Testing Data'!S282-1</f>
        <v>4.6423270040273135E-2</v>
      </c>
      <c r="BC289">
        <f>'Stress Testing Data'!T287/'Stress Testing Data'!T282-1</f>
        <v>2.7501722707795828E-2</v>
      </c>
      <c r="BD289">
        <f>'Stress Testing Data'!U287/'Stress Testing Data'!U282-1</f>
        <v>3.999852788098357E-2</v>
      </c>
      <c r="BE289">
        <f>'Stress Testing Data'!V287/'Stress Testing Data'!V282-1</f>
        <v>2.9546609704664162E-2</v>
      </c>
      <c r="BF289" s="29">
        <v>39477</v>
      </c>
    </row>
    <row r="290" spans="5:58" x14ac:dyDescent="0.25">
      <c r="E290">
        <f>'Stress Testing Data'!H284/'Stress Testing Data'!H283-1</f>
        <v>-2.4559468999935108E-3</v>
      </c>
      <c r="F290">
        <f>'Stress Testing Data'!I284/'Stress Testing Data'!I283-1</f>
        <v>-4.9474885296909576E-3</v>
      </c>
      <c r="G290">
        <f>'Stress Testing Data'!J284/'Stress Testing Data'!J283-1</f>
        <v>2.9379033246601516E-3</v>
      </c>
      <c r="H290">
        <f>'Stress Testing Data'!K284/'Stress Testing Data'!K283-1</f>
        <v>-1.5871931031674613E-2</v>
      </c>
      <c r="I290">
        <f>'Stress Testing Data'!L284/'Stress Testing Data'!L283-1</f>
        <v>3.9481812710460806E-2</v>
      </c>
      <c r="J290">
        <f>'Stress Testing Data'!M284/'Stress Testing Data'!M283-1</f>
        <v>6.7472195619465491E-2</v>
      </c>
      <c r="K290">
        <f>'Stress Testing Data'!N284/'Stress Testing Data'!N283-1</f>
        <v>2.0800089303341984E-2</v>
      </c>
      <c r="L290">
        <f>'Stress Testing Data'!O284/'Stress Testing Data'!O283-1</f>
        <v>4.9677229412234958E-3</v>
      </c>
      <c r="M290">
        <f>'Stress Testing Data'!P284/'Stress Testing Data'!P283-1</f>
        <v>1.8395503321410267E-2</v>
      </c>
      <c r="N290">
        <f>'Stress Testing Data'!Q284/'Stress Testing Data'!Q283-1</f>
        <v>-5.8366791877499935E-3</v>
      </c>
      <c r="O290">
        <f>'Stress Testing Data'!R284/'Stress Testing Data'!R283-1</f>
        <v>-2.2695395007245156E-2</v>
      </c>
      <c r="P290">
        <f>'Stress Testing Data'!S284/'Stress Testing Data'!S283-1</f>
        <v>8.1746575050631876E-3</v>
      </c>
      <c r="Q290">
        <f>'Stress Testing Data'!T284/'Stress Testing Data'!T283-1</f>
        <v>-4.7383539091285787E-3</v>
      </c>
      <c r="R290">
        <f>'Stress Testing Data'!U284/'Stress Testing Data'!U283-1</f>
        <v>1.5764848516524044E-2</v>
      </c>
      <c r="S290">
        <f>'Stress Testing Data'!V284/'Stress Testing Data'!V283-1</f>
        <v>0</v>
      </c>
      <c r="T290" s="29">
        <v>39472</v>
      </c>
      <c r="X290">
        <f>'Stress Testing Data'!H285/'Stress Testing Data'!H283-1</f>
        <v>-2.1351303831740331E-4</v>
      </c>
      <c r="Y290">
        <f>'Stress Testing Data'!I285/'Stress Testing Data'!I283-1</f>
        <v>1.8298686694151467E-3</v>
      </c>
      <c r="Z290">
        <f>'Stress Testing Data'!J285/'Stress Testing Data'!J283-1</f>
        <v>5.1159999009708912E-3</v>
      </c>
      <c r="AA290">
        <f>'Stress Testing Data'!K285/'Stress Testing Data'!K283-1</f>
        <v>1.3978675094619142E-3</v>
      </c>
      <c r="AB290">
        <f>'Stress Testing Data'!L285/'Stress Testing Data'!L283-1</f>
        <v>-8.9643217755053239E-4</v>
      </c>
      <c r="AC290">
        <f>'Stress Testing Data'!M285/'Stress Testing Data'!M283-1</f>
        <v>2.2079244104447504E-2</v>
      </c>
      <c r="AD290">
        <f>'Stress Testing Data'!N285/'Stress Testing Data'!N283-1</f>
        <v>2.8821026054356214E-2</v>
      </c>
      <c r="AE290">
        <f>'Stress Testing Data'!O285/'Stress Testing Data'!O283-1</f>
        <v>2.3184346793962307E-2</v>
      </c>
      <c r="AF290">
        <f>'Stress Testing Data'!P285/'Stress Testing Data'!P283-1</f>
        <v>2.6571282575370558E-2</v>
      </c>
      <c r="AG290">
        <f>'Stress Testing Data'!Q285/'Stress Testing Data'!Q283-1</f>
        <v>-2.7534591931062335E-2</v>
      </c>
      <c r="AH290">
        <f>'Stress Testing Data'!R285/'Stress Testing Data'!R283-1</f>
        <v>-2.0706602576661015E-2</v>
      </c>
      <c r="AI290">
        <f>'Stress Testing Data'!S285/'Stress Testing Data'!S283-1</f>
        <v>9.5294689091576235E-3</v>
      </c>
      <c r="AJ290">
        <f>'Stress Testing Data'!T285/'Stress Testing Data'!T283-1</f>
        <v>-9.7022156358255174E-3</v>
      </c>
      <c r="AK290">
        <f>'Stress Testing Data'!U285/'Stress Testing Data'!U283-1</f>
        <v>1.1478970969799995E-2</v>
      </c>
      <c r="AL290">
        <f>'Stress Testing Data'!V285/'Stress Testing Data'!V283-1</f>
        <v>-9.4668927228043209E-3</v>
      </c>
      <c r="AM290" s="29">
        <v>39475</v>
      </c>
      <c r="AQ290">
        <f>'Stress Testing Data'!H288/'Stress Testing Data'!H283-1</f>
        <v>3.4170041903052173E-3</v>
      </c>
      <c r="AR290">
        <f>'Stress Testing Data'!I288/'Stress Testing Data'!I283-1</f>
        <v>7.1839857042570454E-3</v>
      </c>
      <c r="AS290">
        <f>'Stress Testing Data'!J288/'Stress Testing Data'!J283-1</f>
        <v>8.0285421166501614E-3</v>
      </c>
      <c r="AT290">
        <f>'Stress Testing Data'!K288/'Stress Testing Data'!K283-1</f>
        <v>1.9584861428020517E-2</v>
      </c>
      <c r="AU290">
        <f>'Stress Testing Data'!L288/'Stress Testing Data'!L283-1</f>
        <v>4.0676682566763045E-2</v>
      </c>
      <c r="AV290">
        <f>'Stress Testing Data'!M288/'Stress Testing Data'!M283-1</f>
        <v>-1.9830303210949252E-3</v>
      </c>
      <c r="AW290">
        <f>'Stress Testing Data'!N288/'Stress Testing Data'!N283-1</f>
        <v>4.0676716948741198E-2</v>
      </c>
      <c r="AX290">
        <f>'Stress Testing Data'!O288/'Stress Testing Data'!O283-1</f>
        <v>2.2023549243968876E-2</v>
      </c>
      <c r="AY290">
        <f>'Stress Testing Data'!P288/'Stress Testing Data'!P283-1</f>
        <v>2.452733776188043E-2</v>
      </c>
      <c r="AZ290">
        <f>'Stress Testing Data'!Q288/'Stress Testing Data'!Q283-1</f>
        <v>-6.0783078899568355E-2</v>
      </c>
      <c r="BA290">
        <f>'Stress Testing Data'!R288/'Stress Testing Data'!R283-1</f>
        <v>-1.4038469176506085E-3</v>
      </c>
      <c r="BB290">
        <f>'Stress Testing Data'!S288/'Stress Testing Data'!S283-1</f>
        <v>-4.5599334183593632E-3</v>
      </c>
      <c r="BC290">
        <f>'Stress Testing Data'!T288/'Stress Testing Data'!T283-1</f>
        <v>-1.6019877395186732E-2</v>
      </c>
      <c r="BD290">
        <f>'Stress Testing Data'!U288/'Stress Testing Data'!U283-1</f>
        <v>1.7166329922211343E-3</v>
      </c>
      <c r="BE290">
        <f>'Stress Testing Data'!V288/'Stress Testing Data'!V283-1</f>
        <v>-7.4738226612408587E-3</v>
      </c>
      <c r="BF290" s="29">
        <v>39478</v>
      </c>
    </row>
    <row r="291" spans="5:58" x14ac:dyDescent="0.25">
      <c r="E291">
        <f>'Stress Testing Data'!H285/'Stress Testing Data'!H284-1</f>
        <v>2.2479547190998872E-3</v>
      </c>
      <c r="F291">
        <f>'Stress Testing Data'!I285/'Stress Testing Data'!I284-1</f>
        <v>6.811054814676698E-3</v>
      </c>
      <c r="G291">
        <f>'Stress Testing Data'!J285/'Stress Testing Data'!J284-1</f>
        <v>2.1717162838201798E-3</v>
      </c>
      <c r="H291">
        <f>'Stress Testing Data'!K285/'Stress Testing Data'!K284-1</f>
        <v>1.7548324334698329E-2</v>
      </c>
      <c r="I291">
        <f>'Stress Testing Data'!L285/'Stress Testing Data'!L284-1</f>
        <v>-3.8844590058506712E-2</v>
      </c>
      <c r="J291">
        <f>'Stress Testing Data'!M285/'Stress Testing Data'!M284-1</f>
        <v>-4.252377879376612E-2</v>
      </c>
      <c r="K291">
        <f>'Stress Testing Data'!N285/'Stress Testing Data'!N284-1</f>
        <v>7.8575000483083191E-3</v>
      </c>
      <c r="L291">
        <f>'Stress Testing Data'!O285/'Stress Testing Data'!O284-1</f>
        <v>1.8126576045073728E-2</v>
      </c>
      <c r="M291">
        <f>'Stress Testing Data'!P285/'Stress Testing Data'!P284-1</f>
        <v>8.0280983442047038E-3</v>
      </c>
      <c r="N291">
        <f>'Stress Testing Data'!Q285/'Stress Testing Data'!Q284-1</f>
        <v>-2.1825300017691895E-2</v>
      </c>
      <c r="O291">
        <f>'Stress Testing Data'!R285/'Stress Testing Data'!R284-1</f>
        <v>2.034977038299024E-3</v>
      </c>
      <c r="P291">
        <f>'Stress Testing Data'!S285/'Stress Testing Data'!S284-1</f>
        <v>1.3438260860940687E-3</v>
      </c>
      <c r="Q291">
        <f>'Stress Testing Data'!T285/'Stress Testing Data'!T284-1</f>
        <v>-4.9874942395236044E-3</v>
      </c>
      <c r="R291">
        <f>'Stress Testing Data'!U285/'Stress Testing Data'!U284-1</f>
        <v>-4.2193599758676426E-3</v>
      </c>
      <c r="S291">
        <f>'Stress Testing Data'!V285/'Stress Testing Data'!V284-1</f>
        <v>-9.4668927228043209E-3</v>
      </c>
      <c r="T291" s="29">
        <v>39475</v>
      </c>
      <c r="X291">
        <f>'Stress Testing Data'!H286/'Stress Testing Data'!H284-1</f>
        <v>6.4231550202498155E-4</v>
      </c>
      <c r="Y291">
        <f>'Stress Testing Data'!I286/'Stress Testing Data'!I284-1</f>
        <v>6.4024045168646904E-3</v>
      </c>
      <c r="Z291">
        <f>'Stress Testing Data'!J286/'Stress Testing Data'!J284-1</f>
        <v>5.1010136161089292E-3</v>
      </c>
      <c r="AA291">
        <f>'Stress Testing Data'!K286/'Stress Testing Data'!K284-1</f>
        <v>2.3816192442137396E-2</v>
      </c>
      <c r="AB291">
        <f>'Stress Testing Data'!L286/'Stress Testing Data'!L284-1</f>
        <v>-1.1952489823417678E-2</v>
      </c>
      <c r="AC291">
        <f>'Stress Testing Data'!M286/'Stress Testing Data'!M284-1</f>
        <v>-3.2726358068742023E-2</v>
      </c>
      <c r="AD291">
        <f>'Stress Testing Data'!N286/'Stress Testing Data'!N284-1</f>
        <v>1.1506581335424038E-2</v>
      </c>
      <c r="AE291">
        <f>'Stress Testing Data'!O286/'Stress Testing Data'!O284-1</f>
        <v>1.4940808395497829E-2</v>
      </c>
      <c r="AF291">
        <f>'Stress Testing Data'!P286/'Stress Testing Data'!P284-1</f>
        <v>5.5193176116408171E-3</v>
      </c>
      <c r="AG291">
        <f>'Stress Testing Data'!Q286/'Stress Testing Data'!Q284-1</f>
        <v>-8.8353964696555876E-3</v>
      </c>
      <c r="AH291">
        <f>'Stress Testing Data'!R286/'Stress Testing Data'!R284-1</f>
        <v>1.7117506282104067E-2</v>
      </c>
      <c r="AI291">
        <f>'Stress Testing Data'!S286/'Stress Testing Data'!S284-1</f>
        <v>6.902717540018477E-3</v>
      </c>
      <c r="AJ291">
        <f>'Stress Testing Data'!T286/'Stress Testing Data'!T284-1</f>
        <v>2.9471802555893767E-3</v>
      </c>
      <c r="AK291">
        <f>'Stress Testing Data'!U286/'Stress Testing Data'!U284-1</f>
        <v>3.0566761918866536E-3</v>
      </c>
      <c r="AL291">
        <f>'Stress Testing Data'!V286/'Stress Testing Data'!V284-1</f>
        <v>9.4668927228043209E-3</v>
      </c>
      <c r="AM291" s="29">
        <v>39476</v>
      </c>
      <c r="AQ291">
        <f>'Stress Testing Data'!H289/'Stress Testing Data'!H284-1</f>
        <v>5.1381252482329831E-3</v>
      </c>
      <c r="AR291">
        <f>'Stress Testing Data'!I289/'Stress Testing Data'!I284-1</f>
        <v>8.1733307329545646E-3</v>
      </c>
      <c r="AS291">
        <f>'Stress Testing Data'!J289/'Stress Testing Data'!J284-1</f>
        <v>-6.3131553350009861E-3</v>
      </c>
      <c r="AT291">
        <f>'Stress Testing Data'!K289/'Stress Testing Data'!K284-1</f>
        <v>4.8707028586311374E-2</v>
      </c>
      <c r="AU291">
        <f>'Stress Testing Data'!L289/'Stress Testing Data'!L284-1</f>
        <v>-3.0136177433084388E-3</v>
      </c>
      <c r="AV291">
        <f>'Stress Testing Data'!M289/'Stress Testing Data'!M284-1</f>
        <v>-3.8457700854029664E-2</v>
      </c>
      <c r="AW291">
        <f>'Stress Testing Data'!N289/'Stress Testing Data'!N284-1</f>
        <v>-3.4048964688431216E-3</v>
      </c>
      <c r="AX291">
        <f>'Stress Testing Data'!O289/'Stress Testing Data'!O284-1</f>
        <v>-2.0321832871481593E-3</v>
      </c>
      <c r="AY291">
        <f>'Stress Testing Data'!P289/'Stress Testing Data'!P284-1</f>
        <v>4.5158053186151736E-3</v>
      </c>
      <c r="AZ291">
        <f>'Stress Testing Data'!Q289/'Stress Testing Data'!Q284-1</f>
        <v>-4.4576144594645539E-2</v>
      </c>
      <c r="BA291">
        <f>'Stress Testing Data'!R289/'Stress Testing Data'!R284-1</f>
        <v>1.2688525907657233E-2</v>
      </c>
      <c r="BB291">
        <f>'Stress Testing Data'!S289/'Stress Testing Data'!S284-1</f>
        <v>-1.2572955871924973E-2</v>
      </c>
      <c r="BC291">
        <f>'Stress Testing Data'!T289/'Stress Testing Data'!T284-1</f>
        <v>-1.20154105648137E-2</v>
      </c>
      <c r="BD291">
        <f>'Stress Testing Data'!U289/'Stress Testing Data'!U284-1</f>
        <v>-1.9850866668206679E-2</v>
      </c>
      <c r="BE291">
        <f>'Stress Testing Data'!V289/'Stress Testing Data'!V284-1</f>
        <v>-9.4668927228043209E-3</v>
      </c>
      <c r="BF291" s="29">
        <v>39479</v>
      </c>
    </row>
    <row r="292" spans="5:58" x14ac:dyDescent="0.25">
      <c r="E292">
        <f>'Stress Testing Data'!H286/'Stress Testing Data'!H285-1</f>
        <v>-1.6020379083985237E-3</v>
      </c>
      <c r="F292">
        <f>'Stress Testing Data'!I286/'Stress Testing Data'!I285-1</f>
        <v>-4.0588578746525439E-4</v>
      </c>
      <c r="G292">
        <f>'Stress Testing Data'!J286/'Stress Testing Data'!J285-1</f>
        <v>2.9229495152298668E-3</v>
      </c>
      <c r="H292">
        <f>'Stress Testing Data'!K286/'Stress Testing Data'!K285-1</f>
        <v>6.1597743886385725E-3</v>
      </c>
      <c r="I292">
        <f>'Stress Testing Data'!L286/'Stress Testing Data'!L285-1</f>
        <v>2.7978930313388162E-2</v>
      </c>
      <c r="J292">
        <f>'Stress Testing Data'!M286/'Stress Testing Data'!M285-1</f>
        <v>1.0232547303035133E-2</v>
      </c>
      <c r="K292">
        <f>'Stress Testing Data'!N286/'Stress Testing Data'!N285-1</f>
        <v>3.6206321696676813E-3</v>
      </c>
      <c r="L292">
        <f>'Stress Testing Data'!O286/'Stress Testing Data'!O285-1</f>
        <v>-3.1290487101820474E-3</v>
      </c>
      <c r="M292">
        <f>'Stress Testing Data'!P286/'Stress Testing Data'!P285-1</f>
        <v>-2.4888003982080908E-3</v>
      </c>
      <c r="N292">
        <f>'Stress Testing Data'!Q286/'Stress Testing Data'!Q285-1</f>
        <v>1.3279737809893666E-2</v>
      </c>
      <c r="O292">
        <f>'Stress Testing Data'!R286/'Stress Testing Data'!R285-1</f>
        <v>1.5051898975008138E-2</v>
      </c>
      <c r="P292">
        <f>'Stress Testing Data'!S286/'Stress Testing Data'!S285-1</f>
        <v>5.5514312957338774E-3</v>
      </c>
      <c r="Q292">
        <f>'Stress Testing Data'!T286/'Stress Testing Data'!T285-1</f>
        <v>7.9744470036069437E-3</v>
      </c>
      <c r="R292">
        <f>'Stress Testing Data'!U286/'Stress Testing Data'!U285-1</f>
        <v>7.3068664676771977E-3</v>
      </c>
      <c r="S292">
        <f>'Stress Testing Data'!V286/'Stress Testing Data'!V285-1</f>
        <v>1.9114742663831175E-2</v>
      </c>
      <c r="T292" s="29">
        <v>39476</v>
      </c>
      <c r="X292">
        <f>'Stress Testing Data'!H287/'Stress Testing Data'!H285-1</f>
        <v>-1.4953083246588283E-3</v>
      </c>
      <c r="Y292">
        <f>'Stress Testing Data'!I287/'Stress Testing Data'!I285-1</f>
        <v>5.3443375989110642E-3</v>
      </c>
      <c r="Z292">
        <f>'Stress Testing Data'!J287/'Stress Testing Data'!J285-1</f>
        <v>4.5859800673033746E-3</v>
      </c>
      <c r="AA292">
        <f>'Stress Testing Data'!K287/'Stress Testing Data'!K285-1</f>
        <v>1.3664345398876065E-3</v>
      </c>
      <c r="AB292">
        <f>'Stress Testing Data'!L287/'Stress Testing Data'!L285-1</f>
        <v>1.4977402310561327E-2</v>
      </c>
      <c r="AC292">
        <f>'Stress Testing Data'!M287/'Stress Testing Data'!M285-1</f>
        <v>-1.6027527702203059E-2</v>
      </c>
      <c r="AD292">
        <f>'Stress Testing Data'!N287/'Stress Testing Data'!N285-1</f>
        <v>1.1094548262686299E-2</v>
      </c>
      <c r="AE292">
        <f>'Stress Testing Data'!O287/'Stress Testing Data'!O285-1</f>
        <v>5.502755296285855E-3</v>
      </c>
      <c r="AF292">
        <f>'Stress Testing Data'!P287/'Stress Testing Data'!P285-1</f>
        <v>-7.4664011946241615E-3</v>
      </c>
      <c r="AG292">
        <f>'Stress Testing Data'!Q287/'Stress Testing Data'!Q285-1</f>
        <v>-1.6637546248462476E-3</v>
      </c>
      <c r="AH292">
        <f>'Stress Testing Data'!R287/'Stress Testing Data'!R285-1</f>
        <v>3.9899608436445799E-2</v>
      </c>
      <c r="AI292">
        <f>'Stress Testing Data'!S287/'Stress Testing Data'!S285-1</f>
        <v>5.0123262596148965E-3</v>
      </c>
      <c r="AJ292">
        <f>'Stress Testing Data'!T287/'Stress Testing Data'!T285-1</f>
        <v>1.2987049671896012E-2</v>
      </c>
      <c r="AK292">
        <f>'Stress Testing Data'!U287/'Stress Testing Data'!U285-1</f>
        <v>5.144763215261472E-3</v>
      </c>
      <c r="AL292">
        <f>'Stress Testing Data'!V287/'Stress Testing Data'!V285-1</f>
        <v>1.6599594448540644E-2</v>
      </c>
      <c r="AM292" s="29">
        <v>39477</v>
      </c>
      <c r="AQ292">
        <f>'Stress Testing Data'!H290/'Stress Testing Data'!H285-1</f>
        <v>6.4077537600293333E-4</v>
      </c>
      <c r="AR292">
        <f>'Stress Testing Data'!I290/'Stress Testing Data'!I285-1</f>
        <v>3.1795865174628624E-3</v>
      </c>
      <c r="AS292">
        <f>'Stress Testing Data'!J290/'Stress Testing Data'!J285-1</f>
        <v>-5.4427273652992714E-3</v>
      </c>
      <c r="AT292">
        <f>'Stress Testing Data'!K290/'Stress Testing Data'!K285-1</f>
        <v>1.9838094276410034E-2</v>
      </c>
      <c r="AU292">
        <f>'Stress Testing Data'!L290/'Stress Testing Data'!L285-1</f>
        <v>5.9351776818241886E-2</v>
      </c>
      <c r="AV292">
        <f>'Stress Testing Data'!M290/'Stress Testing Data'!M285-1</f>
        <v>4.1732797880504435E-2</v>
      </c>
      <c r="AW292">
        <f>'Stress Testing Data'!N290/'Stress Testing Data'!N285-1</f>
        <v>-1.4541164486508995E-3</v>
      </c>
      <c r="AX292">
        <f>'Stress Testing Data'!O290/'Stress Testing Data'!O285-1</f>
        <v>-2.3953414180647781E-2</v>
      </c>
      <c r="AY292">
        <f>'Stress Testing Data'!P290/'Stress Testing Data'!P285-1</f>
        <v>1.6426082628173244E-2</v>
      </c>
      <c r="AZ292">
        <f>'Stress Testing Data'!Q290/'Stress Testing Data'!Q285-1</f>
        <v>-1.8023966236406896E-2</v>
      </c>
      <c r="BA292">
        <f>'Stress Testing Data'!R290/'Stress Testing Data'!R285-1</f>
        <v>2.0427609730644836E-2</v>
      </c>
      <c r="BB292">
        <f>'Stress Testing Data'!S290/'Stress Testing Data'!S285-1</f>
        <v>-5.0297712033724462E-3</v>
      </c>
      <c r="BC292">
        <f>'Stress Testing Data'!T290/'Stress Testing Data'!T285-1</f>
        <v>-3.6454304463082732E-3</v>
      </c>
      <c r="BD292">
        <f>'Stress Testing Data'!U290/'Stress Testing Data'!U285-1</f>
        <v>-6.9581753511496203E-3</v>
      </c>
      <c r="BE292">
        <f>'Stress Testing Data'!V290/'Stress Testing Data'!V285-1</f>
        <v>8.0483783458356051E-3</v>
      </c>
      <c r="BF292" s="29">
        <v>39482</v>
      </c>
    </row>
    <row r="293" spans="5:58" x14ac:dyDescent="0.25">
      <c r="E293">
        <f>'Stress Testing Data'!H287/'Stress Testing Data'!H286-1</f>
        <v>1.0690084294262547E-4</v>
      </c>
      <c r="F293">
        <f>'Stress Testing Data'!I287/'Stress Testing Data'!I286-1</f>
        <v>5.7525582680186815E-3</v>
      </c>
      <c r="G293">
        <f>'Stress Testing Data'!J287/'Stress Testing Data'!J286-1</f>
        <v>1.6581837646425512E-3</v>
      </c>
      <c r="H293">
        <f>'Stress Testing Data'!K287/'Stress Testing Data'!K286-1</f>
        <v>-4.7639947161109975E-3</v>
      </c>
      <c r="I293">
        <f>'Stress Testing Data'!L287/'Stress Testing Data'!L286-1</f>
        <v>-1.2647660004921568E-2</v>
      </c>
      <c r="J293">
        <f>'Stress Testing Data'!M287/'Stress Testing Data'!M286-1</f>
        <v>-2.5994089257313391E-2</v>
      </c>
      <c r="K293">
        <f>'Stress Testing Data'!N287/'Stress Testing Data'!N286-1</f>
        <v>7.4469534139223192E-3</v>
      </c>
      <c r="L293">
        <f>'Stress Testing Data'!O287/'Stress Testing Data'!O286-1</f>
        <v>8.6588981204633875E-3</v>
      </c>
      <c r="M293">
        <f>'Stress Testing Data'!P287/'Stress Testing Data'!P286-1</f>
        <v>-4.9900199600798611E-3</v>
      </c>
      <c r="N293">
        <f>'Stress Testing Data'!Q287/'Stress Testing Data'!Q286-1</f>
        <v>-1.4747647542068476E-2</v>
      </c>
      <c r="O293">
        <f>'Stress Testing Data'!R287/'Stress Testing Data'!R286-1</f>
        <v>2.4479250259547225E-2</v>
      </c>
      <c r="P293">
        <f>'Stress Testing Data'!S287/'Stress Testing Data'!S286-1</f>
        <v>-5.3612875417441419E-4</v>
      </c>
      <c r="Q293">
        <f>'Stress Testing Data'!T287/'Stress Testing Data'!T286-1</f>
        <v>4.9729461725840363E-3</v>
      </c>
      <c r="R293">
        <f>'Stress Testing Data'!U287/'Stress Testing Data'!U286-1</f>
        <v>-2.1464196506448818E-3</v>
      </c>
      <c r="S293">
        <f>'Stress Testing Data'!V287/'Stress Testing Data'!V286-1</f>
        <v>-2.4679735362440613E-3</v>
      </c>
      <c r="T293" s="29">
        <v>39477</v>
      </c>
      <c r="X293">
        <f>'Stress Testing Data'!H288/'Stress Testing Data'!H286-1</f>
        <v>5.2417279121488303E-3</v>
      </c>
      <c r="Y293">
        <f>'Stress Testing Data'!I288/'Stress Testing Data'!I286-1</f>
        <v>5.7525582680186815E-3</v>
      </c>
      <c r="Z293">
        <f>'Stress Testing Data'!J288/'Stress Testing Data'!J286-1</f>
        <v>-2.5158484977638729E-5</v>
      </c>
      <c r="AA293">
        <f>'Stress Testing Data'!K288/'Stress Testing Data'!K286-1</f>
        <v>1.1928356028452436E-2</v>
      </c>
      <c r="AB293">
        <f>'Stress Testing Data'!L288/'Stress Testing Data'!L286-1</f>
        <v>1.3260471537377194E-2</v>
      </c>
      <c r="AC293">
        <f>'Stress Testing Data'!M288/'Stress Testing Data'!M286-1</f>
        <v>-3.3432917777137194E-2</v>
      </c>
      <c r="AD293">
        <f>'Stress Testing Data'!N288/'Stress Testing Data'!N286-1</f>
        <v>7.8744272150894634E-3</v>
      </c>
      <c r="AE293">
        <f>'Stress Testing Data'!O288/'Stress Testing Data'!O286-1</f>
        <v>2.0008143317633564E-3</v>
      </c>
      <c r="AF293">
        <f>'Stress Testing Data'!P288/'Stress Testing Data'!P286-1</f>
        <v>4.9900199600805273E-4</v>
      </c>
      <c r="AG293">
        <f>'Stress Testing Data'!Q288/'Stress Testing Data'!Q286-1</f>
        <v>-4.6847506885603352E-2</v>
      </c>
      <c r="AH293">
        <f>'Stress Testing Data'!R288/'Stress Testing Data'!R286-1</f>
        <v>4.5899155419624194E-3</v>
      </c>
      <c r="AI293">
        <f>'Stress Testing Data'!S288/'Stress Testing Data'!S286-1</f>
        <v>-1.9400137960814745E-2</v>
      </c>
      <c r="AJ293">
        <f>'Stress Testing Data'!T288/'Stress Testing Data'!T286-1</f>
        <v>-1.4240444933065977E-2</v>
      </c>
      <c r="AK293">
        <f>'Stress Testing Data'!U288/'Stress Testing Data'!U286-1</f>
        <v>-1.683540058041022E-2</v>
      </c>
      <c r="AL293">
        <f>'Stress Testing Data'!V288/'Stress Testing Data'!V286-1</f>
        <v>-1.6781843472202906E-2</v>
      </c>
      <c r="AM293" s="29">
        <v>39478</v>
      </c>
      <c r="AQ293">
        <f>'Stress Testing Data'!H291/'Stress Testing Data'!H286-1</f>
        <v>3.8510206739057473E-3</v>
      </c>
      <c r="AR293">
        <f>'Stress Testing Data'!I291/'Stress Testing Data'!I286-1</f>
        <v>-8.6626816749679758E-3</v>
      </c>
      <c r="AS293">
        <f>'Stress Testing Data'!J291/'Stress Testing Data'!J286-1</f>
        <v>-1.2989325793934414E-2</v>
      </c>
      <c r="AT293">
        <f>'Stress Testing Data'!K291/'Stress Testing Data'!K286-1</f>
        <v>-1.883581682446589E-2</v>
      </c>
      <c r="AU293">
        <f>'Stress Testing Data'!L291/'Stress Testing Data'!L286-1</f>
        <v>2.0497737597649168E-2</v>
      </c>
      <c r="AV293">
        <f>'Stress Testing Data'!M291/'Stress Testing Data'!M286-1</f>
        <v>2.2129867684867577E-2</v>
      </c>
      <c r="AW293">
        <f>'Stress Testing Data'!N291/'Stress Testing Data'!N286-1</f>
        <v>-2.3409459078592598E-2</v>
      </c>
      <c r="AX293">
        <f>'Stress Testing Data'!O291/'Stress Testing Data'!O286-1</f>
        <v>-4.0155884478523474E-2</v>
      </c>
      <c r="AY293">
        <f>'Stress Testing Data'!P291/'Stress Testing Data'!P286-1</f>
        <v>1.646706586826352E-2</v>
      </c>
      <c r="AZ293">
        <f>'Stress Testing Data'!Q291/'Stress Testing Data'!Q286-1</f>
        <v>-6.704091764621023E-2</v>
      </c>
      <c r="BA293">
        <f>'Stress Testing Data'!R291/'Stress Testing Data'!R286-1</f>
        <v>-6.2374365161761425E-3</v>
      </c>
      <c r="BB293">
        <f>'Stress Testing Data'!S291/'Stress Testing Data'!S286-1</f>
        <v>-2.7578843665414965E-2</v>
      </c>
      <c r="BC293">
        <f>'Stress Testing Data'!T291/'Stress Testing Data'!T286-1</f>
        <v>-2.8480997650304984E-2</v>
      </c>
      <c r="BD293">
        <f>'Stress Testing Data'!U291/'Stress Testing Data'!U286-1</f>
        <v>-2.3229052517425908E-2</v>
      </c>
      <c r="BE293">
        <f>'Stress Testing Data'!V291/'Stress Testing Data'!V286-1</f>
        <v>-3.0602212844477172E-2</v>
      </c>
      <c r="BF293" s="29">
        <v>39483</v>
      </c>
    </row>
    <row r="294" spans="5:58" x14ac:dyDescent="0.25">
      <c r="E294">
        <f>'Stress Testing Data'!H288/'Stress Testing Data'!H287-1</f>
        <v>5.1342782105376905E-3</v>
      </c>
      <c r="F294">
        <f>'Stress Testing Data'!I288/'Stress Testing Data'!I287-1</f>
        <v>0</v>
      </c>
      <c r="G294">
        <f>'Stress Testing Data'!J288/'Stress Testing Data'!J287-1</f>
        <v>-1.6805555796424176E-3</v>
      </c>
      <c r="H294">
        <f>'Stress Testing Data'!K288/'Stress Testing Data'!K287-1</f>
        <v>1.6772253672436177E-2</v>
      </c>
      <c r="I294">
        <f>'Stress Testing Data'!L288/'Stress Testing Data'!L287-1</f>
        <v>2.6240006219490075E-2</v>
      </c>
      <c r="J294">
        <f>'Stress Testing Data'!M288/'Stress Testing Data'!M287-1</f>
        <v>-7.6373545969053991E-3</v>
      </c>
      <c r="K294">
        <f>'Stress Testing Data'!N288/'Stress Testing Data'!N287-1</f>
        <v>4.2431395491226986E-4</v>
      </c>
      <c r="L294">
        <f>'Stress Testing Data'!O288/'Stress Testing Data'!O287-1</f>
        <v>-6.6009270340118276E-3</v>
      </c>
      <c r="M294">
        <f>'Stress Testing Data'!P288/'Stress Testing Data'!P287-1</f>
        <v>5.5165496489468779E-3</v>
      </c>
      <c r="N294">
        <f>'Stress Testing Data'!Q288/'Stress Testing Data'!Q287-1</f>
        <v>-3.2580342755289649E-2</v>
      </c>
      <c r="O294">
        <f>'Stress Testing Data'!R288/'Stress Testing Data'!R287-1</f>
        <v>-1.9414092293763674E-2</v>
      </c>
      <c r="P294">
        <f>'Stress Testing Data'!S288/'Stress Testing Data'!S287-1</f>
        <v>-1.8874128169461879E-2</v>
      </c>
      <c r="Q294">
        <f>'Stress Testing Data'!T288/'Stress Testing Data'!T287-1</f>
        <v>-1.9118316745563968E-2</v>
      </c>
      <c r="R294">
        <f>'Stress Testing Data'!U288/'Stress Testing Data'!U287-1</f>
        <v>-1.4720577466508344E-2</v>
      </c>
      <c r="S294">
        <f>'Stress Testing Data'!V288/'Stress Testing Data'!V287-1</f>
        <v>-1.4349283588118378E-2</v>
      </c>
      <c r="T294" s="29">
        <v>39478</v>
      </c>
      <c r="X294">
        <f>'Stress Testing Data'!H289/'Stress Testing Data'!H287-1</f>
        <v>4.3855542091717492E-3</v>
      </c>
      <c r="Y294">
        <f>'Stress Testing Data'!I289/'Stress Testing Data'!I287-1</f>
        <v>-3.9700601059976526E-3</v>
      </c>
      <c r="Z294">
        <f>'Stress Testing Data'!J289/'Stress Testing Data'!J287-1</f>
        <v>-1.2992879795424517E-2</v>
      </c>
      <c r="AA294">
        <f>'Stress Testing Data'!K289/'Stress Testing Data'!K287-1</f>
        <v>2.9214995935821664E-2</v>
      </c>
      <c r="AB294">
        <f>'Stress Testing Data'!L289/'Stress Testing Data'!L287-1</f>
        <v>2.1972567904427365E-2</v>
      </c>
      <c r="AC294">
        <f>'Stress Testing Data'!M289/'Stress Testing Data'!M287-1</f>
        <v>2.0604427797200175E-2</v>
      </c>
      <c r="AD294">
        <f>'Stress Testing Data'!N289/'Stress Testing Data'!N287-1</f>
        <v>-2.2024785377069644E-2</v>
      </c>
      <c r="AE294">
        <f>'Stress Testing Data'!O289/'Stress Testing Data'!O287-1</f>
        <v>-2.5164138938906455E-2</v>
      </c>
      <c r="AF294">
        <f>'Stress Testing Data'!P289/'Stress Testing Data'!P287-1</f>
        <v>4.0120361083249012E-3</v>
      </c>
      <c r="AG294">
        <f>'Stress Testing Data'!Q289/'Stress Testing Data'!Q287-1</f>
        <v>-2.1630701164759958E-2</v>
      </c>
      <c r="AH294">
        <f>'Stress Testing Data'!R289/'Stress Testing Data'!R287-1</f>
        <v>-2.8144731499868403E-2</v>
      </c>
      <c r="AI294">
        <f>'Stress Testing Data'!S289/'Stress Testing Data'!S287-1</f>
        <v>-1.8816119053519653E-2</v>
      </c>
      <c r="AJ294">
        <f>'Stress Testing Data'!T289/'Stress Testing Data'!T287-1</f>
        <v>-1.9793138907616026E-2</v>
      </c>
      <c r="AK294">
        <f>'Stress Testing Data'!U289/'Stress Testing Data'!U287-1</f>
        <v>-2.0735823426560662E-2</v>
      </c>
      <c r="AL294">
        <f>'Stress Testing Data'!V289/'Stress Testing Data'!V287-1</f>
        <v>-1.6328547187297704E-2</v>
      </c>
      <c r="AM294" s="29">
        <v>39479</v>
      </c>
      <c r="AQ294">
        <f>'Stress Testing Data'!H292/'Stress Testing Data'!H287-1</f>
        <v>3.6368302078058079E-3</v>
      </c>
      <c r="AR294">
        <f>'Stress Testing Data'!I292/'Stress Testing Data'!I287-1</f>
        <v>-1.5476752944536099E-2</v>
      </c>
      <c r="AS294">
        <f>'Stress Testing Data'!J292/'Stress Testing Data'!J287-1</f>
        <v>-1.6705088449837313E-2</v>
      </c>
      <c r="AT294">
        <f>'Stress Testing Data'!K292/'Stress Testing Data'!K287-1</f>
        <v>-2.1655029947430404E-2</v>
      </c>
      <c r="AU294">
        <f>'Stress Testing Data'!L292/'Stress Testing Data'!L287-1</f>
        <v>-1.3039040604428509E-2</v>
      </c>
      <c r="AV294">
        <f>'Stress Testing Data'!M292/'Stress Testing Data'!M287-1</f>
        <v>-7.5659985263279994E-3</v>
      </c>
      <c r="AW294">
        <f>'Stress Testing Data'!N292/'Stress Testing Data'!N287-1</f>
        <v>-4.1338723282676404E-2</v>
      </c>
      <c r="AX294">
        <f>'Stress Testing Data'!O292/'Stress Testing Data'!O287-1</f>
        <v>-2.8329183205445418E-2</v>
      </c>
      <c r="AY294">
        <f>'Stress Testing Data'!P292/'Stress Testing Data'!P287-1</f>
        <v>6.0180541624874628E-3</v>
      </c>
      <c r="AZ294">
        <f>'Stress Testing Data'!Q292/'Stress Testing Data'!Q287-1</f>
        <v>-5.8204690268800929E-2</v>
      </c>
      <c r="BA294">
        <f>'Stress Testing Data'!R292/'Stress Testing Data'!R287-1</f>
        <v>-2.2286070745653919E-2</v>
      </c>
      <c r="BB294">
        <f>'Stress Testing Data'!S292/'Stress Testing Data'!S287-1</f>
        <v>-2.6436478730196167E-2</v>
      </c>
      <c r="BC294">
        <f>'Stress Testing Data'!T292/'Stress Testing Data'!T287-1</f>
        <v>-2.2267200832952749E-2</v>
      </c>
      <c r="BD294">
        <f>'Stress Testing Data'!U292/'Stress Testing Data'!U287-1</f>
        <v>-1.9772576766722283E-2</v>
      </c>
      <c r="BE294">
        <f>'Stress Testing Data'!V292/'Stress Testing Data'!V287-1</f>
        <v>-1.8307716409994068E-2</v>
      </c>
      <c r="BF294" s="29">
        <v>39484</v>
      </c>
    </row>
    <row r="295" spans="5:58" x14ac:dyDescent="0.25">
      <c r="E295">
        <f>'Stress Testing Data'!H289/'Stress Testing Data'!H288-1</f>
        <v>-7.448994801957376E-4</v>
      </c>
      <c r="F295">
        <f>'Stress Testing Data'!I289/'Stress Testing Data'!I288-1</f>
        <v>-3.9700601059976526E-3</v>
      </c>
      <c r="G295">
        <f>'Stress Testing Data'!J289/'Stress Testing Data'!J288-1</f>
        <v>-1.1331367208168741E-2</v>
      </c>
      <c r="H295">
        <f>'Stress Testing Data'!K289/'Stress Testing Data'!K288-1</f>
        <v>1.2237491944183221E-2</v>
      </c>
      <c r="I295">
        <f>'Stress Testing Data'!L289/'Stress Testing Data'!L288-1</f>
        <v>-4.1583238708294834E-3</v>
      </c>
      <c r="J295">
        <f>'Stress Testing Data'!M289/'Stress Testing Data'!M288-1</f>
        <v>2.8459134898849436E-2</v>
      </c>
      <c r="K295">
        <f>'Stress Testing Data'!N289/'Stress Testing Data'!N288-1</f>
        <v>-2.2439577905934094E-2</v>
      </c>
      <c r="L295">
        <f>'Stress Testing Data'!O289/'Stress Testing Data'!O288-1</f>
        <v>-1.8686560527452989E-2</v>
      </c>
      <c r="M295">
        <f>'Stress Testing Data'!P289/'Stress Testing Data'!P288-1</f>
        <v>-1.4962593516208988E-3</v>
      </c>
      <c r="N295">
        <f>'Stress Testing Data'!Q289/'Stress Testing Data'!Q288-1</f>
        <v>1.1318398906339233E-2</v>
      </c>
      <c r="O295">
        <f>'Stress Testing Data'!R289/'Stress Testing Data'!R288-1</f>
        <v>-8.9034924298752038E-3</v>
      </c>
      <c r="P295">
        <f>'Stress Testing Data'!S289/'Stress Testing Data'!S288-1</f>
        <v>5.912504970839727E-5</v>
      </c>
      <c r="Q295">
        <f>'Stress Testing Data'!T289/'Stress Testing Data'!T288-1</f>
        <v>-6.8797508769169458E-4</v>
      </c>
      <c r="R295">
        <f>'Stress Testing Data'!U289/'Stress Testing Data'!U288-1</f>
        <v>-6.1051168049212068E-3</v>
      </c>
      <c r="S295">
        <f>'Stress Testing Data'!V289/'Stress Testing Data'!V288-1</f>
        <v>-2.008078081031095E-3</v>
      </c>
      <c r="T295" s="29">
        <v>39479</v>
      </c>
      <c r="X295">
        <f>'Stress Testing Data'!H290/'Stress Testing Data'!H288-1</f>
        <v>-2.9796970292822467E-3</v>
      </c>
      <c r="Y295">
        <f>'Stress Testing Data'!I290/'Stress Testing Data'!I288-1</f>
        <v>-2.1532434216701146E-3</v>
      </c>
      <c r="Z295">
        <f>'Stress Testing Data'!J290/'Stress Testing Data'!J288-1</f>
        <v>-8.3163464360223038E-3</v>
      </c>
      <c r="AA295">
        <f>'Stress Testing Data'!K290/'Stress Testing Data'!K288-1</f>
        <v>1.646583279923064E-3</v>
      </c>
      <c r="AB295">
        <f>'Stress Testing Data'!L290/'Stress Testing Data'!L288-1</f>
        <v>1.7032626490366853E-2</v>
      </c>
      <c r="AC295">
        <f>'Stress Testing Data'!M290/'Stress Testing Data'!M288-1</f>
        <v>6.6849064659769253E-2</v>
      </c>
      <c r="AD295">
        <f>'Stress Testing Data'!N290/'Stress Testing Data'!N288-1</f>
        <v>-1.2829840673514559E-2</v>
      </c>
      <c r="AE295">
        <f>'Stress Testing Data'!O290/'Stress Testing Data'!O288-1</f>
        <v>-2.2844836510067967E-2</v>
      </c>
      <c r="AF295">
        <f>'Stress Testing Data'!P290/'Stress Testing Data'!P288-1</f>
        <v>1.8453865336658382E-2</v>
      </c>
      <c r="AG295">
        <f>'Stress Testing Data'!Q290/'Stress Testing Data'!Q288-1</f>
        <v>1.6738202788104228E-2</v>
      </c>
      <c r="AH295">
        <f>'Stress Testing Data'!R290/'Stress Testing Data'!R288-1</f>
        <v>7.0285437529915562E-4</v>
      </c>
      <c r="AI295">
        <f>'Stress Testing Data'!S290/'Stress Testing Data'!S288-1</f>
        <v>9.0529810667436816E-3</v>
      </c>
      <c r="AJ295">
        <f>'Stress Testing Data'!T290/'Stress Testing Data'!T288-1</f>
        <v>2.7516816682848777E-3</v>
      </c>
      <c r="AK295">
        <f>'Stress Testing Data'!U290/'Stress Testing Data'!U288-1</f>
        <v>2.7196213418487769E-3</v>
      </c>
      <c r="AL295">
        <f>'Stress Testing Data'!V290/'Stress Testing Data'!V288-1</f>
        <v>6.0241384926602581E-3</v>
      </c>
      <c r="AM295" s="29">
        <v>39482</v>
      </c>
      <c r="AQ295">
        <f>'Stress Testing Data'!H293/'Stress Testing Data'!H288-1</f>
        <v>-9.3646629835305584E-3</v>
      </c>
      <c r="AR295">
        <f>'Stress Testing Data'!I293/'Stress Testing Data'!I288-1</f>
        <v>-2.5301071447766055E-2</v>
      </c>
      <c r="AS295">
        <f>'Stress Testing Data'!J293/'Stress Testing Data'!J288-1</f>
        <v>-2.4848582544280462E-2</v>
      </c>
      <c r="AT295">
        <f>'Stress Testing Data'!K293/'Stress Testing Data'!K288-1</f>
        <v>-3.0205660421132152E-2</v>
      </c>
      <c r="AU295">
        <f>'Stress Testing Data'!L293/'Stress Testing Data'!L288-1</f>
        <v>-3.679992954950273E-2</v>
      </c>
      <c r="AV295">
        <f>'Stress Testing Data'!M293/'Stress Testing Data'!M288-1</f>
        <v>7.1905236364910863E-5</v>
      </c>
      <c r="AW295">
        <f>'Stress Testing Data'!N293/'Stress Testing Data'!N288-1</f>
        <v>-3.0583035490410193E-2</v>
      </c>
      <c r="AX295">
        <f>'Stress Testing Data'!O293/'Stress Testing Data'!O288-1</f>
        <v>-1.9658695258574999E-2</v>
      </c>
      <c r="AY295">
        <f>'Stress Testing Data'!P293/'Stress Testing Data'!P288-1</f>
        <v>-3.491271820448838E-3</v>
      </c>
      <c r="AZ295">
        <f>'Stress Testing Data'!Q293/'Stress Testing Data'!Q288-1</f>
        <v>-2.633193989585092E-2</v>
      </c>
      <c r="BA295">
        <f>'Stress Testing Data'!R293/'Stress Testing Data'!R288-1</f>
        <v>2.9053436931081533E-2</v>
      </c>
      <c r="BB295">
        <f>'Stress Testing Data'!S293/'Stress Testing Data'!S288-1</f>
        <v>-2.940466781994755E-2</v>
      </c>
      <c r="BC295">
        <f>'Stress Testing Data'!T293/'Stress Testing Data'!T288-1</f>
        <v>-1.1236015255289944E-2</v>
      </c>
      <c r="BD295">
        <f>'Stress Testing Data'!U293/'Stress Testing Data'!U288-1</f>
        <v>-1.4974038349719776E-2</v>
      </c>
      <c r="BE295">
        <f>'Stress Testing Data'!V293/'Stress Testing Data'!V288-1</f>
        <v>-1.0542218424547278E-2</v>
      </c>
      <c r="BF295" s="29">
        <v>39485</v>
      </c>
    </row>
    <row r="296" spans="5:58" x14ac:dyDescent="0.25">
      <c r="E296">
        <f>'Stress Testing Data'!H290/'Stress Testing Data'!H289-1</f>
        <v>-2.2364634895772895E-3</v>
      </c>
      <c r="F296">
        <f>'Stress Testing Data'!I290/'Stress Testing Data'!I289-1</f>
        <v>1.8240583054369708E-3</v>
      </c>
      <c r="G296">
        <f>'Stress Testing Data'!J290/'Stress Testing Data'!J289-1</f>
        <v>3.0495766449398776E-3</v>
      </c>
      <c r="H296">
        <f>'Stress Testing Data'!K290/'Stress Testing Data'!K289-1</f>
        <v>-1.0462869384454843E-2</v>
      </c>
      <c r="I296">
        <f>'Stress Testing Data'!L290/'Stress Testing Data'!L289-1</f>
        <v>2.1279437152665892E-2</v>
      </c>
      <c r="J296">
        <f>'Stress Testing Data'!M290/'Stress Testing Data'!M289-1</f>
        <v>3.7327618043565325E-2</v>
      </c>
      <c r="K296">
        <f>'Stress Testing Data'!N290/'Stress Testing Data'!N289-1</f>
        <v>9.8303255893217312E-3</v>
      </c>
      <c r="L296">
        <f>'Stress Testing Data'!O290/'Stress Testing Data'!O289-1</f>
        <v>-4.2374595265403103E-3</v>
      </c>
      <c r="M296">
        <f>'Stress Testing Data'!P290/'Stress Testing Data'!P289-1</f>
        <v>1.998001998001997E-2</v>
      </c>
      <c r="N296">
        <f>'Stress Testing Data'!Q290/'Stress Testing Data'!Q289-1</f>
        <v>5.359146919136526E-3</v>
      </c>
      <c r="O296">
        <f>'Stress Testing Data'!R290/'Stress Testing Data'!R289-1</f>
        <v>9.6926451983230244E-3</v>
      </c>
      <c r="P296">
        <f>'Stress Testing Data'!S290/'Stress Testing Data'!S289-1</f>
        <v>8.9933242862898499E-3</v>
      </c>
      <c r="Q296">
        <f>'Stress Testing Data'!T290/'Stress Testing Data'!T289-1</f>
        <v>3.4420247832787076E-3</v>
      </c>
      <c r="R296">
        <f>'Stress Testing Data'!U290/'Stress Testing Data'!U289-1</f>
        <v>8.8789451439785783E-3</v>
      </c>
      <c r="S296">
        <f>'Stress Testing Data'!V290/'Stress Testing Data'!V289-1</f>
        <v>8.0483783458356051E-3</v>
      </c>
      <c r="T296" s="29">
        <v>39482</v>
      </c>
      <c r="X296">
        <f>'Stress Testing Data'!H291/'Stress Testing Data'!H289-1</f>
        <v>-6.3903207518500871E-4</v>
      </c>
      <c r="Y296">
        <f>'Stress Testing Data'!I291/'Stress Testing Data'!I289-1</f>
        <v>-1.0404034270293683E-2</v>
      </c>
      <c r="Z296">
        <f>'Stress Testing Data'!J291/'Stress Testing Data'!J289-1</f>
        <v>-1.6518439178055955E-3</v>
      </c>
      <c r="AA296">
        <f>'Stress Testing Data'!K291/'Stress Testing Data'!K289-1</f>
        <v>-4.2123538035675923E-2</v>
      </c>
      <c r="AB296">
        <f>'Stress Testing Data'!L291/'Stress Testing Data'!L289-1</f>
        <v>1.1348065248285577E-2</v>
      </c>
      <c r="AC296">
        <f>'Stress Testing Data'!M291/'Stress Testing Data'!M289-1</f>
        <v>2.8222347077595078E-2</v>
      </c>
      <c r="AD296">
        <f>'Stress Testing Data'!N291/'Stress Testing Data'!N289-1</f>
        <v>-8.7972980081548746E-3</v>
      </c>
      <c r="AE296">
        <f>'Stress Testing Data'!O291/'Stress Testing Data'!O289-1</f>
        <v>-2.3831283708286022E-2</v>
      </c>
      <c r="AF296">
        <f>'Stress Testing Data'!P291/'Stress Testing Data'!P289-1</f>
        <v>1.7482517482517501E-2</v>
      </c>
      <c r="AG296">
        <f>'Stress Testing Data'!Q291/'Stress Testing Data'!Q289-1</f>
        <v>-3.2140537689524296E-2</v>
      </c>
      <c r="AH296">
        <f>'Stress Testing Data'!R291/'Stress Testing Data'!R289-1</f>
        <v>-1.8912285974235221E-3</v>
      </c>
      <c r="AI296">
        <f>'Stress Testing Data'!S291/'Stress Testing Data'!S289-1</f>
        <v>-8.3991412537193222E-3</v>
      </c>
      <c r="AJ296">
        <f>'Stress Testing Data'!T291/'Stress Testing Data'!T289-1</f>
        <v>-1.3767770883564623E-2</v>
      </c>
      <c r="AK296">
        <f>'Stress Testing Data'!U291/'Stress Testing Data'!U289-1</f>
        <v>-4.0046288444739453E-4</v>
      </c>
      <c r="AL296">
        <f>'Stress Testing Data'!V291/'Stress Testing Data'!V289-1</f>
        <v>-1.2072423604111981E-2</v>
      </c>
      <c r="AM296" s="29">
        <v>39483</v>
      </c>
      <c r="AQ296">
        <f>'Stress Testing Data'!H294/'Stress Testing Data'!H289-1</f>
        <v>-7.8807343780809003E-3</v>
      </c>
      <c r="AR296">
        <f>'Stress Testing Data'!I294/'Stress Testing Data'!I289-1</f>
        <v>-1.9929743675070388E-2</v>
      </c>
      <c r="AS296">
        <f>'Stress Testing Data'!J294/'Stress Testing Data'!J289-1</f>
        <v>-1.1232514405390082E-2</v>
      </c>
      <c r="AT296">
        <f>'Stress Testing Data'!K294/'Stress Testing Data'!K289-1</f>
        <v>-4.5957491553221375E-2</v>
      </c>
      <c r="AU296">
        <f>'Stress Testing Data'!L294/'Stress Testing Data'!L289-1</f>
        <v>-4.7626129743049028E-2</v>
      </c>
      <c r="AV296">
        <f>'Stress Testing Data'!M294/'Stress Testing Data'!M289-1</f>
        <v>-2.7601708905309441E-2</v>
      </c>
      <c r="AW296">
        <f>'Stress Testing Data'!N294/'Stress Testing Data'!N289-1</f>
        <v>2.3678859800480678E-2</v>
      </c>
      <c r="AX296">
        <f>'Stress Testing Data'!O294/'Stress Testing Data'!O289-1</f>
        <v>9.025875466381228E-3</v>
      </c>
      <c r="AY296">
        <f>'Stress Testing Data'!P294/'Stress Testing Data'!P289-1</f>
        <v>1.4985014985015033E-2</v>
      </c>
      <c r="AZ296">
        <f>'Stress Testing Data'!Q294/'Stress Testing Data'!Q289-1</f>
        <v>-5.1277965706851614E-2</v>
      </c>
      <c r="BA296">
        <f>'Stress Testing Data'!R294/'Stress Testing Data'!R289-1</f>
        <v>2.2222189656511571E-2</v>
      </c>
      <c r="BB296">
        <f>'Stress Testing Data'!S294/'Stress Testing Data'!S289-1</f>
        <v>-4.1572268110541377E-2</v>
      </c>
      <c r="BC296">
        <f>'Stress Testing Data'!T294/'Stress Testing Data'!T289-1</f>
        <v>-9.1785139223764522E-3</v>
      </c>
      <c r="BD296">
        <f>'Stress Testing Data'!U294/'Stress Testing Data'!U289-1</f>
        <v>-5.8354087378542641E-3</v>
      </c>
      <c r="BE296">
        <f>'Stress Testing Data'!V294/'Stress Testing Data'!V289-1</f>
        <v>-6.0361638305088672E-3</v>
      </c>
      <c r="BF296" s="29">
        <v>39486</v>
      </c>
    </row>
    <row r="297" spans="5:58" x14ac:dyDescent="0.25">
      <c r="E297">
        <f>'Stress Testing Data'!H291/'Stress Testing Data'!H290-1</f>
        <v>1.6010120193199473E-3</v>
      </c>
      <c r="F297">
        <f>'Stress Testing Data'!I291/'Stress Testing Data'!I290-1</f>
        <v>-1.2205828433002774E-2</v>
      </c>
      <c r="G297">
        <f>'Stress Testing Data'!J291/'Stress Testing Data'!J290-1</f>
        <v>-4.6871268102928187E-3</v>
      </c>
      <c r="H297">
        <f>'Stress Testing Data'!K291/'Stress Testing Data'!K290-1</f>
        <v>-3.1995432684296055E-2</v>
      </c>
      <c r="I297">
        <f>'Stress Testing Data'!L291/'Stress Testing Data'!L290-1</f>
        <v>-9.7244412675822067E-3</v>
      </c>
      <c r="J297">
        <f>'Stress Testing Data'!M291/'Stress Testing Data'!M290-1</f>
        <v>-8.7776231998364374E-3</v>
      </c>
      <c r="K297">
        <f>'Stress Testing Data'!N291/'Stress Testing Data'!N290-1</f>
        <v>-1.8446290555401812E-2</v>
      </c>
      <c r="L297">
        <f>'Stress Testing Data'!O291/'Stress Testing Data'!O290-1</f>
        <v>-1.9677205543833121E-2</v>
      </c>
      <c r="M297">
        <f>'Stress Testing Data'!P291/'Stress Testing Data'!P290-1</f>
        <v>-2.4485798237022793E-3</v>
      </c>
      <c r="N297">
        <f>'Stress Testing Data'!Q291/'Stress Testing Data'!Q290-1</f>
        <v>-3.7299789556375251E-2</v>
      </c>
      <c r="O297">
        <f>'Stress Testing Data'!R291/'Stress Testing Data'!R290-1</f>
        <v>-1.1472673244511289E-2</v>
      </c>
      <c r="P297">
        <f>'Stress Testing Data'!S291/'Stress Testing Data'!S290-1</f>
        <v>-1.7237443619670834E-2</v>
      </c>
      <c r="Q297">
        <f>'Stress Testing Data'!T291/'Stress Testing Data'!T290-1</f>
        <v>-1.7150762317893031E-2</v>
      </c>
      <c r="R297">
        <f>'Stress Testing Data'!U291/'Stress Testing Data'!U290-1</f>
        <v>-9.1977417836801578E-3</v>
      </c>
      <c r="S297">
        <f>'Stress Testing Data'!V291/'Stress Testing Data'!V290-1</f>
        <v>-1.9960155070101737E-2</v>
      </c>
      <c r="T297" s="29">
        <v>39483</v>
      </c>
      <c r="X297">
        <f>'Stress Testing Data'!H292/'Stress Testing Data'!H290-1</f>
        <v>1.4943507814750845E-3</v>
      </c>
      <c r="Y297">
        <f>'Stress Testing Data'!I292/'Stress Testing Data'!I290-1</f>
        <v>-1.3352260189283038E-2</v>
      </c>
      <c r="Z297">
        <f>'Stress Testing Data'!J292/'Stress Testing Data'!J290-1</f>
        <v>-6.7899460450362437E-3</v>
      </c>
      <c r="AA297">
        <f>'Stress Testing Data'!K292/'Stress Testing Data'!K290-1</f>
        <v>-3.9375151889503246E-2</v>
      </c>
      <c r="AB297">
        <f>'Stress Testing Data'!L292/'Stress Testing Data'!L290-1</f>
        <v>-5.4381091654004399E-2</v>
      </c>
      <c r="AC297">
        <f>'Stress Testing Data'!M292/'Stress Testing Data'!M290-1</f>
        <v>-6.2592883694096324E-2</v>
      </c>
      <c r="AD297">
        <f>'Stress Testing Data'!N292/'Stress Testing Data'!N290-1</f>
        <v>-2.9291285972651626E-2</v>
      </c>
      <c r="AE297">
        <f>'Stress Testing Data'!O292/'Stress Testing Data'!O290-1</f>
        <v>9.9492967105652141E-4</v>
      </c>
      <c r="AF297">
        <f>'Stress Testing Data'!P292/'Stress Testing Data'!P290-1</f>
        <v>-1.7629774730656189E-2</v>
      </c>
      <c r="AG297">
        <f>'Stress Testing Data'!Q292/'Stress Testing Data'!Q290-1</f>
        <v>-4.251390960593282E-2</v>
      </c>
      <c r="AH297">
        <f>'Stress Testing Data'!R292/'Stress Testing Data'!R290-1</f>
        <v>-3.629142822947462E-3</v>
      </c>
      <c r="AI297">
        <f>'Stress Testing Data'!S292/'Stress Testing Data'!S290-1</f>
        <v>-1.6610436217522118E-2</v>
      </c>
      <c r="AJ297">
        <f>'Stress Testing Data'!T292/'Stress Testing Data'!T290-1</f>
        <v>-5.9455801569451294E-3</v>
      </c>
      <c r="AK297">
        <f>'Stress Testing Data'!U292/'Stress Testing Data'!U290-1</f>
        <v>-7.8258168317126842E-3</v>
      </c>
      <c r="AL297">
        <f>'Stress Testing Data'!V292/'Stress Testing Data'!V290-1</f>
        <v>-9.9800775350508131E-3</v>
      </c>
      <c r="AM297" s="29">
        <v>39484</v>
      </c>
      <c r="AQ297">
        <f>'Stress Testing Data'!H295/'Stress Testing Data'!H290-1</f>
        <v>-1.707772661859952E-3</v>
      </c>
      <c r="AR297">
        <f>'Stress Testing Data'!I295/'Stress Testing Data'!I290-1</f>
        <v>-2.097244198646131E-2</v>
      </c>
      <c r="AS297">
        <f>'Stress Testing Data'!J295/'Stress Testing Data'!J290-1</f>
        <v>-1.1958440386113711E-2</v>
      </c>
      <c r="AT297">
        <f>'Stress Testing Data'!K295/'Stress Testing Data'!K290-1</f>
        <v>-3.0192163372415926E-2</v>
      </c>
      <c r="AU297">
        <f>'Stress Testing Data'!L295/'Stress Testing Data'!L290-1</f>
        <v>-6.7469846536638567E-2</v>
      </c>
      <c r="AV297">
        <f>'Stress Testing Data'!M295/'Stress Testing Data'!M290-1</f>
        <v>-9.6190536178541119E-2</v>
      </c>
      <c r="AW297">
        <f>'Stress Testing Data'!N295/'Stress Testing Data'!N290-1</f>
        <v>2.8970988543770337E-2</v>
      </c>
      <c r="AX297">
        <f>'Stress Testing Data'!O295/'Stress Testing Data'!O290-1</f>
        <v>1.9013919096462217E-2</v>
      </c>
      <c r="AY297">
        <f>'Stress Testing Data'!P295/'Stress Testing Data'!P290-1</f>
        <v>-1.3712047012732653E-2</v>
      </c>
      <c r="AZ297">
        <f>'Stress Testing Data'!Q295/'Stress Testing Data'!Q290-1</f>
        <v>-5.5493429491931368E-2</v>
      </c>
      <c r="BA297">
        <f>'Stress Testing Data'!R295/'Stress Testing Data'!R290-1</f>
        <v>5.7363366222555889E-3</v>
      </c>
      <c r="BB297">
        <f>'Stress Testing Data'!S295/'Stress Testing Data'!S290-1</f>
        <v>-4.7698827406795541E-2</v>
      </c>
      <c r="BC297">
        <f>'Stress Testing Data'!T295/'Stress Testing Data'!T290-1</f>
        <v>-1.3491885045283758E-2</v>
      </c>
      <c r="BD297">
        <f>'Stress Testing Data'!U295/'Stress Testing Data'!U290-1</f>
        <v>-4.1251188960401697E-3</v>
      </c>
      <c r="BE297">
        <f>'Stress Testing Data'!V295/'Stress Testing Data'!V290-1</f>
        <v>-2.4950669722992869E-3</v>
      </c>
      <c r="BF297" s="29">
        <v>39489</v>
      </c>
    </row>
    <row r="298" spans="5:58" x14ac:dyDescent="0.25">
      <c r="E298">
        <f>'Stress Testing Data'!H292/'Stress Testing Data'!H291-1</f>
        <v>-1.0649074488244814E-4</v>
      </c>
      <c r="F298">
        <f>'Stress Testing Data'!I292/'Stress Testing Data'!I291-1</f>
        <v>-1.1605978140786233E-3</v>
      </c>
      <c r="G298">
        <f>'Stress Testing Data'!J292/'Stress Testing Data'!J291-1</f>
        <v>-2.1127218298748751E-3</v>
      </c>
      <c r="H298">
        <f>'Stress Testing Data'!K292/'Stress Testing Data'!K291-1</f>
        <v>-7.6236408942482736E-3</v>
      </c>
      <c r="I298">
        <f>'Stress Testing Data'!L292/'Stress Testing Data'!L291-1</f>
        <v>-4.5095175774694574E-2</v>
      </c>
      <c r="J298">
        <f>'Stress Testing Data'!M292/'Stress Testing Data'!M291-1</f>
        <v>-5.4291813576671677E-2</v>
      </c>
      <c r="K298">
        <f>'Stress Testing Data'!N292/'Stress Testing Data'!N291-1</f>
        <v>-1.1048804882400565E-2</v>
      </c>
      <c r="L298">
        <f>'Stress Testing Data'!O292/'Stress Testing Data'!O291-1</f>
        <v>2.1087069822096183E-2</v>
      </c>
      <c r="M298">
        <f>'Stress Testing Data'!P292/'Stress Testing Data'!P291-1</f>
        <v>-1.5218458517427536E-2</v>
      </c>
      <c r="N298">
        <f>'Stress Testing Data'!Q292/'Stress Testing Data'!Q291-1</f>
        <v>-5.4161409678666894E-3</v>
      </c>
      <c r="O298">
        <f>'Stress Testing Data'!R292/'Stress Testing Data'!R291-1</f>
        <v>7.9345610478038786E-3</v>
      </c>
      <c r="P298">
        <f>'Stress Testing Data'!S292/'Stress Testing Data'!S291-1</f>
        <v>6.3800497696830938E-4</v>
      </c>
      <c r="Q298">
        <f>'Stress Testing Data'!T292/'Stress Testing Data'!T291-1</f>
        <v>1.1400713081259006E-2</v>
      </c>
      <c r="R298">
        <f>'Stress Testing Data'!U292/'Stress Testing Data'!U291-1</f>
        <v>1.384660703577012E-3</v>
      </c>
      <c r="S298">
        <f>'Stress Testing Data'!V292/'Stress Testing Data'!V291-1</f>
        <v>1.0183338551673637E-2</v>
      </c>
      <c r="T298" s="29">
        <v>39484</v>
      </c>
      <c r="X298">
        <f>'Stress Testing Data'!H293/'Stress Testing Data'!H291-1</f>
        <v>-7.9922643852571307E-3</v>
      </c>
      <c r="Y298">
        <f>'Stress Testing Data'!I293/'Stress Testing Data'!I291-1</f>
        <v>-1.112777375431051E-2</v>
      </c>
      <c r="Z298">
        <f>'Stress Testing Data'!J293/'Stress Testing Data'!J291-1</f>
        <v>-1.2040183954638795E-2</v>
      </c>
      <c r="AA298">
        <f>'Stress Testing Data'!K293/'Stress Testing Data'!K291-1</f>
        <v>2.0201365236016677E-4</v>
      </c>
      <c r="AB298">
        <f>'Stress Testing Data'!L293/'Stress Testing Data'!L291-1</f>
        <v>-4.363084638772452E-2</v>
      </c>
      <c r="AC298">
        <f>'Stress Testing Data'!M293/'Stress Testing Data'!M291-1</f>
        <v>-5.4291813576671677E-2</v>
      </c>
      <c r="AD298">
        <f>'Stress Testing Data'!N293/'Stress Testing Data'!N291-1</f>
        <v>4.7105403647695887E-4</v>
      </c>
      <c r="AE298">
        <f>'Stress Testing Data'!O293/'Stress Testing Data'!O291-1</f>
        <v>2.3398247475104883E-2</v>
      </c>
      <c r="AF298">
        <f>'Stress Testing Data'!P293/'Stress Testing Data'!P291-1</f>
        <v>-1.9145802650957333E-2</v>
      </c>
      <c r="AG298">
        <f>'Stress Testing Data'!Q293/'Stress Testing Data'!Q291-1</f>
        <v>-5.2574046305300381E-3</v>
      </c>
      <c r="AH298">
        <f>'Stress Testing Data'!R293/'Stress Testing Data'!R291-1</f>
        <v>4.0265294026231135E-2</v>
      </c>
      <c r="AI298">
        <f>'Stress Testing Data'!S293/'Stress Testing Data'!S291-1</f>
        <v>-2.1241318505252016E-2</v>
      </c>
      <c r="AJ298">
        <f>'Stress Testing Data'!T293/'Stress Testing Data'!T291-1</f>
        <v>3.2573148963688237E-3</v>
      </c>
      <c r="AK298">
        <f>'Stress Testing Data'!U293/'Stress Testing Data'!U291-1</f>
        <v>-8.5263515466390549E-3</v>
      </c>
      <c r="AL298">
        <f>'Stress Testing Data'!V293/'Stress Testing Data'!V291-1</f>
        <v>3.5641393584315839E-3</v>
      </c>
      <c r="AM298" s="29">
        <v>39485</v>
      </c>
      <c r="AQ298">
        <f>'Stress Testing Data'!H296/'Stress Testing Data'!H291-1</f>
        <v>-7.4595129234409363E-3</v>
      </c>
      <c r="AR298">
        <f>'Stress Testing Data'!I296/'Stress Testing Data'!I291-1</f>
        <v>-4.4374697714359979E-3</v>
      </c>
      <c r="AS298">
        <f>'Stress Testing Data'!J296/'Stress Testing Data'!J291-1</f>
        <v>-1.0945345915717164E-3</v>
      </c>
      <c r="AT298">
        <f>'Stress Testing Data'!K296/'Stress Testing Data'!K291-1</f>
        <v>9.1423050104773029E-3</v>
      </c>
      <c r="AU298">
        <f>'Stress Testing Data'!L296/'Stress Testing Data'!L291-1</f>
        <v>-5.6830217162094687E-2</v>
      </c>
      <c r="AV298">
        <f>'Stress Testing Data'!M296/'Stress Testing Data'!M291-1</f>
        <v>-7.6122367879997155E-2</v>
      </c>
      <c r="AW298">
        <f>'Stress Testing Data'!N296/'Stress Testing Data'!N291-1</f>
        <v>4.271907477618786E-2</v>
      </c>
      <c r="AX298">
        <f>'Stress Testing Data'!O296/'Stress Testing Data'!O291-1</f>
        <v>2.1989157329402431E-2</v>
      </c>
      <c r="AY298">
        <f>'Stress Testing Data'!P296/'Stress Testing Data'!P291-1</f>
        <v>-2.2582228767795809E-2</v>
      </c>
      <c r="AZ298">
        <f>'Stress Testing Data'!Q296/'Stress Testing Data'!Q291-1</f>
        <v>-1.8706872015658682E-2</v>
      </c>
      <c r="BA298">
        <f>'Stress Testing Data'!R296/'Stress Testing Data'!R291-1</f>
        <v>3.2449095206600775E-2</v>
      </c>
      <c r="BB298">
        <f>'Stress Testing Data'!S296/'Stress Testing Data'!S291-1</f>
        <v>-1.9507206475123162E-2</v>
      </c>
      <c r="BC298">
        <f>'Stress Testing Data'!T296/'Stress Testing Data'!T291-1</f>
        <v>2.5360681613112002E-2</v>
      </c>
      <c r="BD298">
        <f>'Stress Testing Data'!U296/'Stress Testing Data'!U291-1</f>
        <v>1.3138281337980118E-2</v>
      </c>
      <c r="BE298">
        <f>'Stress Testing Data'!V296/'Stress Testing Data'!V291-1</f>
        <v>4.3279043171342124E-2</v>
      </c>
      <c r="BF298" s="29">
        <v>39490</v>
      </c>
    </row>
    <row r="299" spans="5:58" x14ac:dyDescent="0.25">
      <c r="E299">
        <f>'Stress Testing Data'!H293/'Stress Testing Data'!H292-1</f>
        <v>-7.8866134917200403E-3</v>
      </c>
      <c r="F299">
        <f>'Stress Testing Data'!I293/'Stress Testing Data'!I292-1</f>
        <v>-9.9787572640999134E-3</v>
      </c>
      <c r="G299">
        <f>'Stress Testing Data'!J293/'Stress Testing Data'!J292-1</f>
        <v>-9.9484804966832874E-3</v>
      </c>
      <c r="H299">
        <f>'Stress Testing Data'!K293/'Stress Testing Data'!K292-1</f>
        <v>7.8857728469674537E-3</v>
      </c>
      <c r="I299">
        <f>'Stress Testing Data'!L293/'Stress Testing Data'!L292-1</f>
        <v>1.5334820285970441E-3</v>
      </c>
      <c r="J299">
        <f>'Stress Testing Data'!M293/'Stress Testing Data'!M292-1</f>
        <v>0</v>
      </c>
      <c r="K299">
        <f>'Stress Testing Data'!N293/'Stress Testing Data'!N292-1</f>
        <v>1.1648561603191832E-2</v>
      </c>
      <c r="L299">
        <f>'Stress Testing Data'!O293/'Stress Testing Data'!O292-1</f>
        <v>2.2634481635452897E-3</v>
      </c>
      <c r="M299">
        <f>'Stress Testing Data'!P293/'Stress Testing Data'!P292-1</f>
        <v>-3.9880358923229942E-3</v>
      </c>
      <c r="N299">
        <f>'Stress Testing Data'!Q293/'Stress Testing Data'!Q292-1</f>
        <v>1.5960075753818082E-4</v>
      </c>
      <c r="O299">
        <f>'Stress Testing Data'!R293/'Stress Testing Data'!R292-1</f>
        <v>3.2076222234921348E-2</v>
      </c>
      <c r="P299">
        <f>'Stress Testing Data'!S293/'Stress Testing Data'!S292-1</f>
        <v>-2.186537326525384E-2</v>
      </c>
      <c r="Q299">
        <f>'Stress Testing Data'!T293/'Stress Testing Data'!T292-1</f>
        <v>-8.0516041560629859E-3</v>
      </c>
      <c r="R299">
        <f>'Stress Testing Data'!U293/'Stress Testing Data'!U292-1</f>
        <v>-9.8973078369829492E-3</v>
      </c>
      <c r="S299">
        <f>'Stress Testing Data'!V293/'Stress Testing Data'!V292-1</f>
        <v>-6.5524731408974635E-3</v>
      </c>
      <c r="T299" s="29">
        <v>39485</v>
      </c>
      <c r="X299">
        <f>'Stress Testing Data'!H294/'Stress Testing Data'!H292-1</f>
        <v>-7.1406026052812654E-3</v>
      </c>
      <c r="Y299">
        <f>'Stress Testing Data'!I294/'Stress Testing Data'!I292-1</f>
        <v>-8.4750955157230079E-3</v>
      </c>
      <c r="Z299">
        <f>'Stress Testing Data'!J294/'Stress Testing Data'!J292-1</f>
        <v>-7.4996452792398527E-3</v>
      </c>
      <c r="AA299">
        <f>'Stress Testing Data'!K294/'Stress Testing Data'!K292-1</f>
        <v>3.648903515997004E-3</v>
      </c>
      <c r="AB299">
        <f>'Stress Testing Data'!L294/'Stress Testing Data'!L292-1</f>
        <v>-1.3841469081374402E-2</v>
      </c>
      <c r="AC299">
        <f>'Stress Testing Data'!M294/'Stress Testing Data'!M292-1</f>
        <v>0</v>
      </c>
      <c r="AD299">
        <f>'Stress Testing Data'!N294/'Stress Testing Data'!N292-1</f>
        <v>4.4302692653279463E-2</v>
      </c>
      <c r="AE299">
        <f>'Stress Testing Data'!O294/'Stress Testing Data'!O292-1</f>
        <v>1.2312597169590989E-2</v>
      </c>
      <c r="AF299">
        <f>'Stress Testing Data'!P294/'Stress Testing Data'!P292-1</f>
        <v>1.2961116650049842E-2</v>
      </c>
      <c r="AG299">
        <f>'Stress Testing Data'!Q294/'Stress Testing Data'!Q292-1</f>
        <v>-1.4434981900843247E-2</v>
      </c>
      <c r="AH299">
        <f>'Stress Testing Data'!R294/'Stress Testing Data'!R292-1</f>
        <v>1.609682635193499E-2</v>
      </c>
      <c r="AI299">
        <f>'Stress Testing Data'!S294/'Stress Testing Data'!S292-1</f>
        <v>-3.407038057928613E-2</v>
      </c>
      <c r="AJ299">
        <f>'Stress Testing Data'!T294/'Stress Testing Data'!T292-1</f>
        <v>-6.671332291977472E-3</v>
      </c>
      <c r="AK299">
        <f>'Stress Testing Data'!U294/'Stress Testing Data'!U292-1</f>
        <v>-6.8123511281253935E-3</v>
      </c>
      <c r="AL299">
        <f>'Stress Testing Data'!V294/'Stress Testing Data'!V292-1</f>
        <v>-4.0322541880434271E-3</v>
      </c>
      <c r="AM299" s="29">
        <v>39486</v>
      </c>
      <c r="AQ299">
        <f>'Stress Testing Data'!H297/'Stress Testing Data'!H292-1</f>
        <v>-1.5240418782481613E-2</v>
      </c>
      <c r="AR299">
        <f>'Stress Testing Data'!I297/'Stress Testing Data'!I292-1</f>
        <v>-3.8958323759762381E-3</v>
      </c>
      <c r="AS299">
        <f>'Stress Testing Data'!J297/'Stress Testing Data'!J292-1</f>
        <v>2.4998614870928026E-3</v>
      </c>
      <c r="AT299">
        <f>'Stress Testing Data'!K297/'Stress Testing Data'!K292-1</f>
        <v>3.0728645079759698E-2</v>
      </c>
      <c r="AU299">
        <f>'Stress Testing Data'!L297/'Stress Testing Data'!L292-1</f>
        <v>-1.5783589748177174E-2</v>
      </c>
      <c r="AV299">
        <f>'Stress Testing Data'!M297/'Stress Testing Data'!M292-1</f>
        <v>-1.2702777866367976E-2</v>
      </c>
      <c r="AW299">
        <f>'Stress Testing Data'!N297/'Stress Testing Data'!N292-1</f>
        <v>6.1220453059736446E-2</v>
      </c>
      <c r="AX299">
        <f>'Stress Testing Data'!O297/'Stress Testing Data'!O292-1</f>
        <v>3.3130684909787878E-3</v>
      </c>
      <c r="AY299">
        <f>'Stress Testing Data'!P297/'Stress Testing Data'!P292-1</f>
        <v>-8.9730807577268479E-3</v>
      </c>
      <c r="AZ299">
        <f>'Stress Testing Data'!Q297/'Stress Testing Data'!Q292-1</f>
        <v>-1.7109955227409546E-2</v>
      </c>
      <c r="BA299">
        <f>'Stress Testing Data'!R297/'Stress Testing Data'!R292-1</f>
        <v>2.9608725711333994E-2</v>
      </c>
      <c r="BB299">
        <f>'Stress Testing Data'!S297/'Stress Testing Data'!S292-1</f>
        <v>-1.8491727730045815E-2</v>
      </c>
      <c r="BC299">
        <f>'Stress Testing Data'!T297/'Stress Testing Data'!T292-1</f>
        <v>1.3342554890569902E-2</v>
      </c>
      <c r="BD299">
        <f>'Stress Testing Data'!U297/'Stress Testing Data'!U292-1</f>
        <v>1.4014707557885364E-2</v>
      </c>
      <c r="BE299">
        <f>'Stress Testing Data'!V297/'Stress Testing Data'!V292-1</f>
        <v>3.1249945923205846E-2</v>
      </c>
      <c r="BF299" s="29">
        <v>39491</v>
      </c>
    </row>
    <row r="300" spans="5:58" x14ac:dyDescent="0.25">
      <c r="E300">
        <f>'Stress Testing Data'!H294/'Stress Testing Data'!H293-1</f>
        <v>7.5194115570242914E-4</v>
      </c>
      <c r="F300">
        <f>'Stress Testing Data'!I294/'Stress Testing Data'!I293-1</f>
        <v>1.5188176611458104E-3</v>
      </c>
      <c r="G300">
        <f>'Stress Testing Data'!J294/'Stress Testing Data'!J293-1</f>
        <v>2.4734422090195718E-3</v>
      </c>
      <c r="H300">
        <f>'Stress Testing Data'!K294/'Stress Testing Data'!K293-1</f>
        <v>-4.2037197518948188E-3</v>
      </c>
      <c r="I300">
        <f>'Stress Testing Data'!L294/'Stress Testing Data'!L293-1</f>
        <v>-1.5351409998624832E-2</v>
      </c>
      <c r="J300">
        <f>'Stress Testing Data'!M294/'Stress Testing Data'!M293-1</f>
        <v>0</v>
      </c>
      <c r="K300">
        <f>'Stress Testing Data'!N294/'Stress Testing Data'!N293-1</f>
        <v>3.227813718070216E-2</v>
      </c>
      <c r="L300">
        <f>'Stress Testing Data'!O294/'Stress Testing Data'!O293-1</f>
        <v>1.0026454645691185E-2</v>
      </c>
      <c r="M300">
        <f>'Stress Testing Data'!P294/'Stress Testing Data'!P293-1</f>
        <v>1.7017017017016967E-2</v>
      </c>
      <c r="N300">
        <f>'Stress Testing Data'!Q294/'Stress Testing Data'!Q293-1</f>
        <v>-1.459225372363282E-2</v>
      </c>
      <c r="O300">
        <f>'Stress Testing Data'!R294/'Stress Testing Data'!R293-1</f>
        <v>-1.5482767201422054E-2</v>
      </c>
      <c r="P300">
        <f>'Stress Testing Data'!S294/'Stress Testing Data'!S293-1</f>
        <v>-1.2477839941906099E-2</v>
      </c>
      <c r="Q300">
        <f>'Stress Testing Data'!T294/'Stress Testing Data'!T293-1</f>
        <v>1.3914754737933688E-3</v>
      </c>
      <c r="R300">
        <f>'Stress Testing Data'!U294/'Stress Testing Data'!U293-1</f>
        <v>3.1157946880420173E-3</v>
      </c>
      <c r="S300">
        <f>'Stress Testing Data'!V294/'Stress Testing Data'!V293-1</f>
        <v>2.5368415389004362E-3</v>
      </c>
      <c r="T300" s="29">
        <v>39486</v>
      </c>
      <c r="X300">
        <f>'Stress Testing Data'!H295/'Stress Testing Data'!H293-1</f>
        <v>4.726544433209412E-3</v>
      </c>
      <c r="Y300">
        <f>'Stress Testing Data'!I295/'Stress Testing Data'!I293-1</f>
        <v>2.2781853425002385E-3</v>
      </c>
      <c r="Z300">
        <f>'Stress Testing Data'!J295/'Stress Testing Data'!J293-1</f>
        <v>4.7923288338369563E-3</v>
      </c>
      <c r="AA300">
        <f>'Stress Testing Data'!K295/'Stress Testing Data'!K293-1</f>
        <v>1.6605236301387993E-3</v>
      </c>
      <c r="AB300">
        <f>'Stress Testing Data'!L295/'Stress Testing Data'!L293-1</f>
        <v>-1.5351409998624832E-2</v>
      </c>
      <c r="AC300">
        <f>'Stress Testing Data'!M295/'Stress Testing Data'!M293-1</f>
        <v>-3.5841046968840051E-2</v>
      </c>
      <c r="AD300">
        <f>'Stress Testing Data'!N295/'Stress Testing Data'!N293-1</f>
        <v>4.7814812294876718E-2</v>
      </c>
      <c r="AE300">
        <f>'Stress Testing Data'!O295/'Stress Testing Data'!O293-1</f>
        <v>1.5702090585538508E-2</v>
      </c>
      <c r="AF300">
        <f>'Stress Testing Data'!P295/'Stress Testing Data'!P293-1</f>
        <v>8.0080080080080496E-3</v>
      </c>
      <c r="AG300">
        <f>'Stress Testing Data'!Q295/'Stress Testing Data'!Q293-1</f>
        <v>-1.3713243384805507E-2</v>
      </c>
      <c r="AH300">
        <f>'Stress Testing Data'!R295/'Stress Testing Data'!R293-1</f>
        <v>-2.1971856186266958E-2</v>
      </c>
      <c r="AI300">
        <f>'Stress Testing Data'!S295/'Stress Testing Data'!S293-1</f>
        <v>-9.9660432940650301E-3</v>
      </c>
      <c r="AJ300">
        <f>'Stress Testing Data'!T295/'Stress Testing Data'!T293-1</f>
        <v>4.6389888043885108E-4</v>
      </c>
      <c r="AK300">
        <f>'Stress Testing Data'!U295/'Stress Testing Data'!U293-1</f>
        <v>1.376341595243602E-2</v>
      </c>
      <c r="AL300">
        <f>'Stress Testing Data'!V295/'Stress Testing Data'!V293-1</f>
        <v>1.4206022306012756E-2</v>
      </c>
      <c r="AM300" s="29">
        <v>39489</v>
      </c>
      <c r="AQ300">
        <f>'Stress Testing Data'!H298/'Stress Testing Data'!H293-1</f>
        <v>-4.6191957291022989E-3</v>
      </c>
      <c r="AR300">
        <f>'Stress Testing Data'!I298/'Stress Testing Data'!I293-1</f>
        <v>1.0907834885303558E-2</v>
      </c>
      <c r="AS300">
        <f>'Stress Testing Data'!J298/'Stress Testing Data'!J293-1</f>
        <v>1.4634620094572615E-2</v>
      </c>
      <c r="AT300">
        <f>'Stress Testing Data'!K298/'Stress Testing Data'!K293-1</f>
        <v>8.9384856619820763E-3</v>
      </c>
      <c r="AU300">
        <f>'Stress Testing Data'!L298/'Stress Testing Data'!L293-1</f>
        <v>2.6390089540174078E-2</v>
      </c>
      <c r="AV300">
        <f>'Stress Testing Data'!M298/'Stress Testing Data'!M293-1</f>
        <v>2.3771979732621018E-2</v>
      </c>
      <c r="AW300">
        <f>'Stress Testing Data'!N298/'Stress Testing Data'!N293-1</f>
        <v>7.2074422007383232E-2</v>
      </c>
      <c r="AX300">
        <f>'Stress Testing Data'!O298/'Stress Testing Data'!O293-1</f>
        <v>2.506311007470341E-3</v>
      </c>
      <c r="AY300">
        <f>'Stress Testing Data'!P298/'Stress Testing Data'!P293-1</f>
        <v>2.3523523523523604E-2</v>
      </c>
      <c r="AZ300">
        <f>'Stress Testing Data'!Q298/'Stress Testing Data'!Q293-1</f>
        <v>-1.0998399221114674E-2</v>
      </c>
      <c r="BA300">
        <f>'Stress Testing Data'!R298/'Stress Testing Data'!R293-1</f>
        <v>3.8023636009107742E-2</v>
      </c>
      <c r="BB300">
        <f>'Stress Testing Data'!S298/'Stress Testing Data'!S293-1</f>
        <v>1.0584143541316982E-2</v>
      </c>
      <c r="BC300">
        <f>'Stress Testing Data'!T298/'Stress Testing Data'!T293-1</f>
        <v>2.7133605863328025E-2</v>
      </c>
      <c r="BD300">
        <f>'Stress Testing Data'!U298/'Stress Testing Data'!U293-1</f>
        <v>2.6185283288142625E-2</v>
      </c>
      <c r="BE300">
        <f>'Stress Testing Data'!V298/'Stress Testing Data'!V293-1</f>
        <v>4.0588593686917696E-2</v>
      </c>
      <c r="BF300" s="29">
        <v>39492</v>
      </c>
    </row>
    <row r="301" spans="5:58" x14ac:dyDescent="0.25">
      <c r="E301">
        <f>'Stress Testing Data'!H295/'Stress Testing Data'!H294-1</f>
        <v>3.9716168553387554E-3</v>
      </c>
      <c r="F301">
        <f>'Stress Testing Data'!I295/'Stress Testing Data'!I294-1</f>
        <v>7.5821608936688101E-4</v>
      </c>
      <c r="G301">
        <f>'Stress Testing Data'!J295/'Stress Testing Data'!J294-1</f>
        <v>2.313165144512519E-3</v>
      </c>
      <c r="H301">
        <f>'Stress Testing Data'!K295/'Stress Testing Data'!K294-1</f>
        <v>5.8889990838011386E-3</v>
      </c>
      <c r="I301">
        <f>'Stress Testing Data'!L295/'Stress Testing Data'!L294-1</f>
        <v>0</v>
      </c>
      <c r="J301">
        <f>'Stress Testing Data'!M295/'Stress Testing Data'!M294-1</f>
        <v>-3.5841046968840051E-2</v>
      </c>
      <c r="K301">
        <f>'Stress Testing Data'!N295/'Stress Testing Data'!N294-1</f>
        <v>1.5050861346930677E-2</v>
      </c>
      <c r="L301">
        <f>'Stress Testing Data'!O295/'Stress Testing Data'!O294-1</f>
        <v>5.6192943400066309E-3</v>
      </c>
      <c r="M301">
        <f>'Stress Testing Data'!P295/'Stress Testing Data'!P294-1</f>
        <v>-8.8582677165354173E-3</v>
      </c>
      <c r="N301">
        <f>'Stress Testing Data'!Q295/'Stress Testing Data'!Q294-1</f>
        <v>8.9202702348223362E-4</v>
      </c>
      <c r="O301">
        <f>'Stress Testing Data'!R295/'Stress Testing Data'!R294-1</f>
        <v>-6.5911380407219777E-3</v>
      </c>
      <c r="P301">
        <f>'Stress Testing Data'!S295/'Stress Testing Data'!S294-1</f>
        <v>2.5435344637665391E-3</v>
      </c>
      <c r="Q301">
        <f>'Stress Testing Data'!T295/'Stress Testing Data'!T294-1</f>
        <v>-9.2628768675662165E-4</v>
      </c>
      <c r="R301">
        <f>'Stress Testing Data'!U295/'Stress Testing Data'!U294-1</f>
        <v>1.061454851052912E-2</v>
      </c>
      <c r="S301">
        <f>'Stress Testing Data'!V295/'Stress Testing Data'!V294-1</f>
        <v>1.1639652812359458E-2</v>
      </c>
      <c r="T301" s="29">
        <v>39489</v>
      </c>
      <c r="X301">
        <f>'Stress Testing Data'!H296/'Stress Testing Data'!H294-1</f>
        <v>-2.1473603013666409E-4</v>
      </c>
      <c r="Y301">
        <f>'Stress Testing Data'!I296/'Stress Testing Data'!I294-1</f>
        <v>5.2388154704021694E-3</v>
      </c>
      <c r="Z301">
        <f>'Stress Testing Data'!J296/'Stress Testing Data'!J294-1</f>
        <v>8.5843679327868294E-3</v>
      </c>
      <c r="AA301">
        <f>'Stress Testing Data'!K296/'Stress Testing Data'!K294-1</f>
        <v>1.3197684782074504E-2</v>
      </c>
      <c r="AB301">
        <f>'Stress Testing Data'!L296/'Stress Testing Data'!L294-1</f>
        <v>1.5740297624984301E-3</v>
      </c>
      <c r="AC301">
        <f>'Stress Testing Data'!M296/'Stress Testing Data'!M294-1</f>
        <v>-2.3083816569134941E-2</v>
      </c>
      <c r="AD301">
        <f>'Stress Testing Data'!N296/'Stress Testing Data'!N294-1</f>
        <v>9.6388671521816516E-3</v>
      </c>
      <c r="AE301">
        <f>'Stress Testing Data'!O296/'Stress Testing Data'!O294-1</f>
        <v>-1.1290128399157662E-2</v>
      </c>
      <c r="AF301">
        <f>'Stress Testing Data'!P296/'Stress Testing Data'!P294-1</f>
        <v>-2.0177165354330673E-2</v>
      </c>
      <c r="AG301">
        <f>'Stress Testing Data'!Q296/'Stress Testing Data'!Q294-1</f>
        <v>1.0875734824793426E-3</v>
      </c>
      <c r="AH301">
        <f>'Stress Testing Data'!R296/'Stress Testing Data'!R294-1</f>
        <v>8.094432286419817E-3</v>
      </c>
      <c r="AI301">
        <f>'Stress Testing Data'!S296/'Stress Testing Data'!S294-1</f>
        <v>1.44296368982193E-2</v>
      </c>
      <c r="AJ301">
        <f>'Stress Testing Data'!T296/'Stress Testing Data'!T294-1</f>
        <v>2.0611447051748222E-2</v>
      </c>
      <c r="AK301">
        <f>'Stress Testing Data'!U296/'Stress Testing Data'!U294-1</f>
        <v>1.867695345473197E-2</v>
      </c>
      <c r="AL301">
        <f>'Stress Testing Data'!V296/'Stress Testing Data'!V294-1</f>
        <v>3.6943296243961532E-2</v>
      </c>
      <c r="AM301" s="29">
        <v>39490</v>
      </c>
      <c r="AQ301">
        <f>'Stress Testing Data'!H299/'Stress Testing Data'!H294-1</f>
        <v>-2.8982366153122996E-3</v>
      </c>
      <c r="AR301">
        <f>'Stress Testing Data'!I299/'Stress Testing Data'!I294-1</f>
        <v>1.2200976321339763E-2</v>
      </c>
      <c r="AS301">
        <f>'Stress Testing Data'!J299/'Stress Testing Data'!J294-1</f>
        <v>6.7338480726810701E-3</v>
      </c>
      <c r="AT301">
        <f>'Stress Testing Data'!K299/'Stress Testing Data'!K294-1</f>
        <v>1.4046489212105495E-2</v>
      </c>
      <c r="AU301">
        <f>'Stress Testing Data'!L299/'Stress Testing Data'!L294-1</f>
        <v>4.4848729799494613E-2</v>
      </c>
      <c r="AV301">
        <f>'Stress Testing Data'!M299/'Stress Testing Data'!M294-1</f>
        <v>2.912772316429435E-2</v>
      </c>
      <c r="AW301">
        <f>'Stress Testing Data'!N299/'Stress Testing Data'!N294-1</f>
        <v>3.3398454271672762E-2</v>
      </c>
      <c r="AX301">
        <f>'Stress Testing Data'!O299/'Stress Testing Data'!O294-1</f>
        <v>-1.6172218306801711E-2</v>
      </c>
      <c r="AY301">
        <f>'Stress Testing Data'!P299/'Stress Testing Data'!P294-1</f>
        <v>1.4313585176242594E-2</v>
      </c>
      <c r="AZ301">
        <f>'Stress Testing Data'!Q299/'Stress Testing Data'!Q294-1</f>
        <v>5.8437151167705093E-3</v>
      </c>
      <c r="BA301">
        <f>'Stress Testing Data'!R299/'Stress Testing Data'!R294-1</f>
        <v>4.3153322890113976E-2</v>
      </c>
      <c r="BB301">
        <f>'Stress Testing Data'!S299/'Stress Testing Data'!S294-1</f>
        <v>2.3267403961002131E-2</v>
      </c>
      <c r="BC301">
        <f>'Stress Testing Data'!T299/'Stress Testing Data'!T294-1</f>
        <v>1.8527078896343863E-2</v>
      </c>
      <c r="BD301">
        <f>'Stress Testing Data'!U299/'Stress Testing Data'!U294-1</f>
        <v>1.7062259920199718E-2</v>
      </c>
      <c r="BE301">
        <f>'Stress Testing Data'!V299/'Stress Testing Data'!V294-1</f>
        <v>3.3400801607655461E-2</v>
      </c>
      <c r="BF301" s="29">
        <v>39493</v>
      </c>
    </row>
    <row r="302" spans="5:58" x14ac:dyDescent="0.25">
      <c r="E302">
        <f>'Stress Testing Data'!H296/'Stress Testing Data'!H295-1</f>
        <v>-4.1697920690109136E-3</v>
      </c>
      <c r="F302">
        <f>'Stress Testing Data'!I296/'Stress Testing Data'!I295-1</f>
        <v>4.4772046924022035E-3</v>
      </c>
      <c r="G302">
        <f>'Stress Testing Data'!J296/'Stress Testing Data'!J295-1</f>
        <v>6.2567299386615538E-3</v>
      </c>
      <c r="H302">
        <f>'Stress Testing Data'!K296/'Stress Testing Data'!K295-1</f>
        <v>7.2658968384489153E-3</v>
      </c>
      <c r="I302">
        <f>'Stress Testing Data'!L296/'Stress Testing Data'!L295-1</f>
        <v>1.5740297624984301E-3</v>
      </c>
      <c r="J302">
        <f>'Stress Testing Data'!M296/'Stress Testing Data'!M295-1</f>
        <v>1.3231459770817411E-2</v>
      </c>
      <c r="K302">
        <f>'Stress Testing Data'!N296/'Stress Testing Data'!N295-1</f>
        <v>-5.3317468127336287E-3</v>
      </c>
      <c r="L302">
        <f>'Stress Testing Data'!O296/'Stress Testing Data'!O295-1</f>
        <v>-1.6814934671934734E-2</v>
      </c>
      <c r="M302">
        <f>'Stress Testing Data'!P296/'Stress Testing Data'!P295-1</f>
        <v>-1.1420059582919584E-2</v>
      </c>
      <c r="N302">
        <f>'Stress Testing Data'!Q296/'Stress Testing Data'!Q295-1</f>
        <v>1.9537218173115711E-4</v>
      </c>
      <c r="O302">
        <f>'Stress Testing Data'!R296/'Stress Testing Data'!R295-1</f>
        <v>1.4783007168043483E-2</v>
      </c>
      <c r="P302">
        <f>'Stress Testing Data'!S296/'Stress Testing Data'!S295-1</f>
        <v>1.1855946426117203E-2</v>
      </c>
      <c r="Q302">
        <f>'Stress Testing Data'!T296/'Stress Testing Data'!T295-1</f>
        <v>2.155770337369467E-2</v>
      </c>
      <c r="R302">
        <f>'Stress Testing Data'!U296/'Stress Testing Data'!U295-1</f>
        <v>7.9777249952373008E-3</v>
      </c>
      <c r="S302">
        <f>'Stress Testing Data'!V296/'Stress Testing Data'!V295-1</f>
        <v>2.5012506539515256E-2</v>
      </c>
      <c r="T302" s="29">
        <v>39490</v>
      </c>
      <c r="X302">
        <f>'Stress Testing Data'!H297/'Stress Testing Data'!H295-1</f>
        <v>-1.2081702672396943E-2</v>
      </c>
      <c r="Y302">
        <f>'Stress Testing Data'!I297/'Stress Testing Data'!I295-1</f>
        <v>3.8572638306548779E-3</v>
      </c>
      <c r="Z302">
        <f>'Stress Testing Data'!J297/'Stress Testing Data'!J295-1</f>
        <v>7.7439879214624696E-3</v>
      </c>
      <c r="AA302">
        <f>'Stress Testing Data'!K297/'Stress Testing Data'!K295-1</f>
        <v>2.0968805084122355E-2</v>
      </c>
      <c r="AB302">
        <f>'Stress Testing Data'!L297/'Stress Testing Data'!L295-1</f>
        <v>-1.9693797760830245E-3</v>
      </c>
      <c r="AC302">
        <f>'Stress Testing Data'!M297/'Stress Testing Data'!M295-1</f>
        <v>2.3998396768218688E-2</v>
      </c>
      <c r="AD302">
        <f>'Stress Testing Data'!N297/'Stress Testing Data'!N295-1</f>
        <v>1.1321531494441484E-3</v>
      </c>
      <c r="AE302">
        <f>'Stress Testing Data'!O297/'Stress Testing Data'!O295-1</f>
        <v>-1.4428286394085221E-2</v>
      </c>
      <c r="AF302">
        <f>'Stress Testing Data'!P297/'Stress Testing Data'!P295-1</f>
        <v>-1.2909632571996066E-2</v>
      </c>
      <c r="AG302">
        <f>'Stress Testing Data'!Q297/'Stress Testing Data'!Q295-1</f>
        <v>-3.6029651436736421E-3</v>
      </c>
      <c r="AH302">
        <f>'Stress Testing Data'!R297/'Stress Testing Data'!R295-1</f>
        <v>2.0020945091180131E-2</v>
      </c>
      <c r="AI302">
        <f>'Stress Testing Data'!S297/'Stress Testing Data'!S295-1</f>
        <v>1.3550145158491178E-2</v>
      </c>
      <c r="AJ302">
        <f>'Stress Testing Data'!T297/'Stress Testing Data'!T295-1</f>
        <v>2.1094130128127109E-2</v>
      </c>
      <c r="AK302">
        <f>'Stress Testing Data'!U297/'Stress Testing Data'!U295-1</f>
        <v>1.0246601537537536E-2</v>
      </c>
      <c r="AL302">
        <f>'Stress Testing Data'!V297/'Stress Testing Data'!V295-1</f>
        <v>2.3511721797693674E-2</v>
      </c>
      <c r="AM302" s="29">
        <v>39491</v>
      </c>
      <c r="AQ302">
        <f>'Stress Testing Data'!H300/'Stress Testing Data'!H295-1</f>
        <v>-1.1440142583070467E-2</v>
      </c>
      <c r="AR302">
        <f>'Stress Testing Data'!I300/'Stress Testing Data'!I295-1</f>
        <v>9.5743502465517327E-3</v>
      </c>
      <c r="AS302">
        <f>'Stress Testing Data'!J300/'Stress Testing Data'!J295-1</f>
        <v>-5.8977998767129058E-4</v>
      </c>
      <c r="AT302">
        <f>'Stress Testing Data'!K300/'Stress Testing Data'!K295-1</f>
        <v>8.1097319244316513E-3</v>
      </c>
      <c r="AU302">
        <f>'Stress Testing Data'!L300/'Stress Testing Data'!L295-1</f>
        <v>4.0757965852366906E-2</v>
      </c>
      <c r="AV302">
        <f>'Stress Testing Data'!M300/'Stress Testing Data'!M295-1</f>
        <v>5.0087526287766027E-2</v>
      </c>
      <c r="AW302">
        <f>'Stress Testing Data'!N300/'Stress Testing Data'!N295-1</f>
        <v>1.78526242858148E-2</v>
      </c>
      <c r="AX302">
        <f>'Stress Testing Data'!O300/'Stress Testing Data'!O295-1</f>
        <v>-1.9960955988942319E-2</v>
      </c>
      <c r="AY302">
        <f>'Stress Testing Data'!P300/'Stress Testing Data'!P295-1</f>
        <v>2.3378949889833578E-2</v>
      </c>
      <c r="AZ302">
        <f>'Stress Testing Data'!Q300/'Stress Testing Data'!Q295-1</f>
        <v>4.947274990304118E-3</v>
      </c>
      <c r="BA302">
        <f>'Stress Testing Data'!R300/'Stress Testing Data'!R295-1</f>
        <v>5.0074508931525097E-2</v>
      </c>
      <c r="BB302">
        <f>'Stress Testing Data'!S300/'Stress Testing Data'!S295-1</f>
        <v>3.3160231194043766E-2</v>
      </c>
      <c r="BC302">
        <f>'Stress Testing Data'!T300/'Stress Testing Data'!T295-1</f>
        <v>3.1525191348312775E-2</v>
      </c>
      <c r="BD302">
        <f>'Stress Testing Data'!U300/'Stress Testing Data'!U295-1</f>
        <v>1.2567727091636893E-2</v>
      </c>
      <c r="BE302">
        <f>'Stress Testing Data'!V300/'Stress Testing Data'!V295-1</f>
        <v>3.001502693044622E-2</v>
      </c>
      <c r="BF302" s="29">
        <v>39496</v>
      </c>
    </row>
    <row r="303" spans="5:58" x14ac:dyDescent="0.25">
      <c r="E303">
        <f>'Stress Testing Data'!H297/'Stress Testing Data'!H296-1</f>
        <v>-7.9450397671952944E-3</v>
      </c>
      <c r="F303">
        <f>'Stress Testing Data'!I297/'Stress Testing Data'!I296-1</f>
        <v>-6.1717763116109214E-4</v>
      </c>
      <c r="G303">
        <f>'Stress Testing Data'!J297/'Stress Testing Data'!J296-1</f>
        <v>1.478010470440827E-3</v>
      </c>
      <c r="H303">
        <f>'Stress Testing Data'!K297/'Stress Testing Data'!K296-1</f>
        <v>1.3604062530741423E-2</v>
      </c>
      <c r="I303">
        <f>'Stress Testing Data'!L297/'Stress Testing Data'!L296-1</f>
        <v>-3.5378408717541276E-3</v>
      </c>
      <c r="J303">
        <f>'Stress Testing Data'!M297/'Stress Testing Data'!M296-1</f>
        <v>1.0626335072379867E-2</v>
      </c>
      <c r="K303">
        <f>'Stress Testing Data'!N297/'Stress Testing Data'!N296-1</f>
        <v>6.4985485778452645E-3</v>
      </c>
      <c r="L303">
        <f>'Stress Testing Data'!O297/'Stress Testing Data'!O296-1</f>
        <v>2.4274659593748193E-3</v>
      </c>
      <c r="M303">
        <f>'Stress Testing Data'!P297/'Stress Testing Data'!P296-1</f>
        <v>-1.5067805123053502E-3</v>
      </c>
      <c r="N303">
        <f>'Stress Testing Data'!Q297/'Stress Testing Data'!Q296-1</f>
        <v>-3.7975953809099572E-3</v>
      </c>
      <c r="O303">
        <f>'Stress Testing Data'!R297/'Stress Testing Data'!R296-1</f>
        <v>5.1616334587176738E-3</v>
      </c>
      <c r="P303">
        <f>'Stress Testing Data'!S297/'Stress Testing Data'!S296-1</f>
        <v>1.6743477550908992E-3</v>
      </c>
      <c r="Q303">
        <f>'Stress Testing Data'!T297/'Stress Testing Data'!T296-1</f>
        <v>-4.5379056321204203E-4</v>
      </c>
      <c r="R303">
        <f>'Stress Testing Data'!U297/'Stress Testing Data'!U296-1</f>
        <v>2.2509193269235617E-3</v>
      </c>
      <c r="S303">
        <f>'Stress Testing Data'!V297/'Stress Testing Data'!V296-1</f>
        <v>-1.4641623709432672E-3</v>
      </c>
      <c r="T303" s="29">
        <v>39491</v>
      </c>
      <c r="X303">
        <f>'Stress Testing Data'!H298/'Stress Testing Data'!H296-1</f>
        <v>-5.1534717464978286E-3</v>
      </c>
      <c r="Y303">
        <f>'Stress Testing Data'!I298/'Stress Testing Data'!I296-1</f>
        <v>4.1144085472317737E-3</v>
      </c>
      <c r="Z303">
        <f>'Stress Testing Data'!J298/'Stress Testing Data'!J296-1</f>
        <v>3.5166162716151472E-3</v>
      </c>
      <c r="AA303">
        <f>'Stress Testing Data'!K298/'Stress Testing Data'!K296-1</f>
        <v>0</v>
      </c>
      <c r="AB303">
        <f>'Stress Testing Data'!L298/'Stress Testing Data'!L296-1</f>
        <v>4.0754102889092092E-2</v>
      </c>
      <c r="AC303">
        <f>'Stress Testing Data'!M298/'Stress Testing Data'!M296-1</f>
        <v>4.7962964578190936E-2</v>
      </c>
      <c r="AD303">
        <f>'Stress Testing Data'!N298/'Stress Testing Data'!N296-1</f>
        <v>2.8637005822009121E-2</v>
      </c>
      <c r="AE303">
        <f>'Stress Testing Data'!O298/'Stress Testing Data'!O296-1</f>
        <v>3.8885387480624978E-3</v>
      </c>
      <c r="AF303">
        <f>'Stress Testing Data'!P298/'Stress Testing Data'!P296-1</f>
        <v>2.7122049221496747E-2</v>
      </c>
      <c r="AG303">
        <f>'Stress Testing Data'!Q298/'Stress Testing Data'!Q296-1</f>
        <v>2.5567194220150746E-3</v>
      </c>
      <c r="AH303">
        <f>'Stress Testing Data'!R298/'Stress Testing Data'!R296-1</f>
        <v>4.5882037121754538E-2</v>
      </c>
      <c r="AI303">
        <f>'Stress Testing Data'!S298/'Stress Testing Data'!S296-1</f>
        <v>8.7968115666756663E-3</v>
      </c>
      <c r="AJ303">
        <f>'Stress Testing Data'!T298/'Stress Testing Data'!T296-1</f>
        <v>4.9920207951634765E-3</v>
      </c>
      <c r="AK303">
        <f>'Stress Testing Data'!U298/'Stress Testing Data'!U296-1</f>
        <v>4.2416573847994243E-3</v>
      </c>
      <c r="AL303">
        <f>'Stress Testing Data'!V298/'Stress Testing Data'!V296-1</f>
        <v>9.7610824729543744E-4</v>
      </c>
      <c r="AM303" s="29">
        <v>39492</v>
      </c>
      <c r="AQ303">
        <f>'Stress Testing Data'!H301/'Stress Testing Data'!H296-1</f>
        <v>-2.362003717491068E-3</v>
      </c>
      <c r="AR303">
        <f>'Stress Testing Data'!I301/'Stress Testing Data'!I296-1</f>
        <v>9.7373463667080884E-3</v>
      </c>
      <c r="AS303">
        <f>'Stress Testing Data'!J301/'Stress Testing Data'!J296-1</f>
        <v>-6.8294570214701977E-3</v>
      </c>
      <c r="AT303">
        <f>'Stress Testing Data'!K301/'Stress Testing Data'!K296-1</f>
        <v>-5.9276763752946771E-5</v>
      </c>
      <c r="AU303">
        <f>'Stress Testing Data'!L301/'Stress Testing Data'!L296-1</f>
        <v>5.4551367814189122E-2</v>
      </c>
      <c r="AV303">
        <f>'Stress Testing Data'!M301/'Stress Testing Data'!M296-1</f>
        <v>5.2060087031247537E-2</v>
      </c>
      <c r="AW303">
        <f>'Stress Testing Data'!N301/'Stress Testing Data'!N296-1</f>
        <v>5.9404581254655309E-2</v>
      </c>
      <c r="AX303">
        <f>'Stress Testing Data'!O301/'Stress Testing Data'!O296-1</f>
        <v>2.3391846737007116E-2</v>
      </c>
      <c r="AY303">
        <f>'Stress Testing Data'!P301/'Stress Testing Data'!P296-1</f>
        <v>4.7907110316737889E-2</v>
      </c>
      <c r="AZ303">
        <f>'Stress Testing Data'!Q301/'Stress Testing Data'!Q296-1</f>
        <v>4.9309693944254107E-2</v>
      </c>
      <c r="BA303">
        <f>'Stress Testing Data'!R301/'Stress Testing Data'!R296-1</f>
        <v>6.182605322591983E-2</v>
      </c>
      <c r="BB303">
        <f>'Stress Testing Data'!S301/'Stress Testing Data'!S296-1</f>
        <v>1.698178126982075E-2</v>
      </c>
      <c r="BC303">
        <f>'Stress Testing Data'!T301/'Stress Testing Data'!T296-1</f>
        <v>-4.5379056321204203E-4</v>
      </c>
      <c r="BD303">
        <f>'Stress Testing Data'!U301/'Stress Testing Data'!U296-1</f>
        <v>4.1425494022719889E-3</v>
      </c>
      <c r="BE303">
        <f>'Stress Testing Data'!V301/'Stress Testing Data'!V296-1</f>
        <v>1.4641623709432672E-3</v>
      </c>
      <c r="BF303" s="29">
        <v>39497</v>
      </c>
    </row>
    <row r="304" spans="5:58" x14ac:dyDescent="0.25">
      <c r="E304">
        <f>'Stress Testing Data'!H298/'Stress Testing Data'!H297-1</f>
        <v>2.8139247648562016E-3</v>
      </c>
      <c r="F304">
        <f>'Stress Testing Data'!I298/'Stress Testing Data'!I297-1</f>
        <v>4.7345082109551129E-3</v>
      </c>
      <c r="G304">
        <f>'Stress Testing Data'!J298/'Stress Testing Data'!J297-1</f>
        <v>2.0355971672476603E-3</v>
      </c>
      <c r="H304">
        <f>'Stress Testing Data'!K298/'Stress Testing Data'!K297-1</f>
        <v>-1.3421475932895444E-2</v>
      </c>
      <c r="I304">
        <f>'Stress Testing Data'!L298/'Stress Testing Data'!L297-1</f>
        <v>4.444919795007074E-2</v>
      </c>
      <c r="J304">
        <f>'Stress Testing Data'!M298/'Stress Testing Data'!M297-1</f>
        <v>3.694404965524356E-2</v>
      </c>
      <c r="K304">
        <f>'Stress Testing Data'!N298/'Stress Testing Data'!N297-1</f>
        <v>2.1995518299996464E-2</v>
      </c>
      <c r="L304">
        <f>'Stress Testing Data'!O298/'Stress Testing Data'!O297-1</f>
        <v>1.457534672884675E-3</v>
      </c>
      <c r="M304">
        <f>'Stress Testing Data'!P298/'Stress Testing Data'!P297-1</f>
        <v>2.8672032193159058E-2</v>
      </c>
      <c r="N304">
        <f>'Stress Testing Data'!Q298/'Stress Testing Data'!Q297-1</f>
        <v>6.3785379090253169E-3</v>
      </c>
      <c r="O304">
        <f>'Stress Testing Data'!R298/'Stress Testing Data'!R297-1</f>
        <v>4.0511299185703731E-2</v>
      </c>
      <c r="P304">
        <f>'Stress Testing Data'!S298/'Stress Testing Data'!S297-1</f>
        <v>7.1105582643173904E-3</v>
      </c>
      <c r="Q304">
        <f>'Stress Testing Data'!T298/'Stress Testing Data'!T297-1</f>
        <v>5.4482837381217841E-3</v>
      </c>
      <c r="R304">
        <f>'Stress Testing Data'!U298/'Stress Testing Data'!U297-1</f>
        <v>1.9862671308028546E-3</v>
      </c>
      <c r="S304">
        <f>'Stress Testing Data'!V298/'Stress Testing Data'!V297-1</f>
        <v>2.4438488097062727E-3</v>
      </c>
      <c r="T304" s="29">
        <v>39492</v>
      </c>
      <c r="X304">
        <f>'Stress Testing Data'!H299/'Stress Testing Data'!H297-1</f>
        <v>5.3030961235813745E-3</v>
      </c>
      <c r="Y304">
        <f>'Stress Testing Data'!I299/'Stress Testing Data'!I297-1</f>
        <v>7.5477133679879849E-3</v>
      </c>
      <c r="Z304">
        <f>'Stress Testing Data'!J299/'Stress Testing Data'!J297-1</f>
        <v>-3.3078908965054055E-3</v>
      </c>
      <c r="AA304">
        <f>'Stress Testing Data'!K299/'Stress Testing Data'!K297-1</f>
        <v>-1.2594971654037113E-2</v>
      </c>
      <c r="AB304">
        <f>'Stress Testing Data'!L299/'Stress Testing Data'!L297-1</f>
        <v>4.6910494154050797E-2</v>
      </c>
      <c r="AC304">
        <f>'Stress Testing Data'!M299/'Stress Testing Data'!M297-1</f>
        <v>4.2368701230884653E-2</v>
      </c>
      <c r="AD304">
        <f>'Stress Testing Data'!N299/'Stress Testing Data'!N297-1</f>
        <v>1.692422650555292E-2</v>
      </c>
      <c r="AE304">
        <f>'Stress Testing Data'!O299/'Stress Testing Data'!O297-1</f>
        <v>-7.3474689696081397E-3</v>
      </c>
      <c r="AF304">
        <f>'Stress Testing Data'!P299/'Stress Testing Data'!P297-1</f>
        <v>3.6763181628835406E-2</v>
      </c>
      <c r="AG304">
        <f>'Stress Testing Data'!Q299/'Stress Testing Data'!Q297-1</f>
        <v>8.5811577462298061E-3</v>
      </c>
      <c r="AH304">
        <f>'Stress Testing Data'!R299/'Stress Testing Data'!R297-1</f>
        <v>2.9463673255903933E-2</v>
      </c>
      <c r="AI304">
        <f>'Stress Testing Data'!S299/'Stress Testing Data'!S297-1</f>
        <v>7.0259436405664122E-3</v>
      </c>
      <c r="AJ304">
        <f>'Stress Testing Data'!T299/'Stress Testing Data'!T297-1</f>
        <v>-1.5892045371513897E-3</v>
      </c>
      <c r="AK304">
        <f>'Stress Testing Data'!U299/'Stress Testing Data'!U297-1</f>
        <v>-3.8273930767472875E-3</v>
      </c>
      <c r="AL304">
        <f>'Stress Testing Data'!V299/'Stress Testing Data'!V297-1</f>
        <v>-1.9549858244649609E-3</v>
      </c>
      <c r="AM304" s="29">
        <v>39493</v>
      </c>
      <c r="AQ304">
        <f>'Stress Testing Data'!H302/'Stress Testing Data'!H297-1</f>
        <v>4.3290374901694406E-4</v>
      </c>
      <c r="AR304">
        <f>'Stress Testing Data'!I302/'Stress Testing Data'!I297-1</f>
        <v>9.6061880861542104E-3</v>
      </c>
      <c r="AS304">
        <f>'Stress Testing Data'!J302/'Stress Testing Data'!J297-1</f>
        <v>-1.1094168360520462E-2</v>
      </c>
      <c r="AT304">
        <f>'Stress Testing Data'!K302/'Stress Testing Data'!K297-1</f>
        <v>-5.2515208678715064E-3</v>
      </c>
      <c r="AU304">
        <f>'Stress Testing Data'!L302/'Stress Testing Data'!L297-1</f>
        <v>1.8024552747228251E-2</v>
      </c>
      <c r="AV304">
        <f>'Stress Testing Data'!M302/'Stress Testing Data'!M297-1</f>
        <v>1.8139051154077324E-2</v>
      </c>
      <c r="AW304">
        <f>'Stress Testing Data'!N302/'Stress Testing Data'!N297-1</f>
        <v>5.2984944262930878E-2</v>
      </c>
      <c r="AX304">
        <f>'Stress Testing Data'!O302/'Stress Testing Data'!O297-1</f>
        <v>2.5976890543875975E-2</v>
      </c>
      <c r="AY304">
        <f>'Stress Testing Data'!P302/'Stress Testing Data'!P297-1</f>
        <v>5.7065783372107548E-2</v>
      </c>
      <c r="AZ304">
        <f>'Stress Testing Data'!Q302/'Stress Testing Data'!Q297-1</f>
        <v>7.6327014979787444E-2</v>
      </c>
      <c r="BA304">
        <f>'Stress Testing Data'!R302/'Stress Testing Data'!R297-1</f>
        <v>6.0139273677335847E-2</v>
      </c>
      <c r="BB304">
        <f>'Stress Testing Data'!S302/'Stress Testing Data'!S297-1</f>
        <v>2.7012925645544028E-2</v>
      </c>
      <c r="BC304">
        <f>'Stress Testing Data'!T302/'Stress Testing Data'!T297-1</f>
        <v>8.1724797317155318E-3</v>
      </c>
      <c r="BD304">
        <f>'Stress Testing Data'!U302/'Stress Testing Data'!U297-1</f>
        <v>6.1449171903069644E-3</v>
      </c>
      <c r="BE304">
        <f>'Stress Testing Data'!V302/'Stress Testing Data'!V297-1</f>
        <v>1.1730287839990083E-2</v>
      </c>
      <c r="BF304" s="29">
        <v>39498</v>
      </c>
    </row>
    <row r="305" spans="5:58" x14ac:dyDescent="0.25">
      <c r="E305">
        <f>'Stress Testing Data'!H299/'Stress Testing Data'!H298-1</f>
        <v>2.4821866721773667E-3</v>
      </c>
      <c r="F305">
        <f>'Stress Testing Data'!I299/'Stress Testing Data'!I298-1</f>
        <v>2.7999487765599795E-3</v>
      </c>
      <c r="G305">
        <f>'Stress Testing Data'!J299/'Stress Testing Data'!J298-1</f>
        <v>-5.3326329711829157E-3</v>
      </c>
      <c r="H305">
        <f>'Stress Testing Data'!K299/'Stress Testing Data'!K298-1</f>
        <v>8.3774809474967959E-4</v>
      </c>
      <c r="I305">
        <f>'Stress Testing Data'!L299/'Stress Testing Data'!L298-1</f>
        <v>2.3565494701041079E-3</v>
      </c>
      <c r="J305">
        <f>'Stress Testing Data'!M299/'Stress Testing Data'!M298-1</f>
        <v>5.2313830986778775E-3</v>
      </c>
      <c r="K305">
        <f>'Stress Testing Data'!N299/'Stress Testing Data'!N298-1</f>
        <v>-4.9621468036173955E-3</v>
      </c>
      <c r="L305">
        <f>'Stress Testing Data'!O299/'Stress Testing Data'!O298-1</f>
        <v>-8.7921887225792528E-3</v>
      </c>
      <c r="M305">
        <f>'Stress Testing Data'!P299/'Stress Testing Data'!P298-1</f>
        <v>7.8656259550733409E-3</v>
      </c>
      <c r="N305">
        <f>'Stress Testing Data'!Q299/'Stress Testing Data'!Q298-1</f>
        <v>2.188659390313541E-3</v>
      </c>
      <c r="O305">
        <f>'Stress Testing Data'!R299/'Stress Testing Data'!R298-1</f>
        <v>-1.0617497319294511E-2</v>
      </c>
      <c r="P305">
        <f>'Stress Testing Data'!S299/'Stress Testing Data'!S298-1</f>
        <v>-8.4017214452281053E-5</v>
      </c>
      <c r="Q305">
        <f>'Stress Testing Data'!T299/'Stress Testing Data'!T298-1</f>
        <v>-6.9993538097341546E-3</v>
      </c>
      <c r="R305">
        <f>'Stress Testing Data'!U299/'Stress Testing Data'!U298-1</f>
        <v>-5.802135616286952E-3</v>
      </c>
      <c r="S305">
        <f>'Stress Testing Data'!V299/'Stress Testing Data'!V298-1</f>
        <v>-4.3881107549259557E-3</v>
      </c>
      <c r="T305" s="29">
        <v>39493</v>
      </c>
      <c r="X305">
        <f>'Stress Testing Data'!H300/'Stress Testing Data'!H298-1</f>
        <v>-2.1584450431246793E-3</v>
      </c>
      <c r="Y305">
        <f>'Stress Testing Data'!I300/'Stress Testing Data'!I298-1</f>
        <v>9.5608404128522118E-4</v>
      </c>
      <c r="Z305">
        <f>'Stress Testing Data'!J300/'Stress Testing Data'!J298-1</f>
        <v>-1.0284389534308214E-2</v>
      </c>
      <c r="AA305">
        <f>'Stress Testing Data'!K300/'Stress Testing Data'!K298-1</f>
        <v>8.3774809474967959E-4</v>
      </c>
      <c r="AB305">
        <f>'Stress Testing Data'!L300/'Stress Testing Data'!L298-1</f>
        <v>-1.5678502231666336E-3</v>
      </c>
      <c r="AC305">
        <f>'Stress Testing Data'!M300/'Stress Testing Data'!M298-1</f>
        <v>-1.105782344119699E-2</v>
      </c>
      <c r="AD305">
        <f>'Stress Testing Data'!N300/'Stress Testing Data'!N298-1</f>
        <v>-5.1800186941278747E-3</v>
      </c>
      <c r="AE305">
        <f>'Stress Testing Data'!O300/'Stress Testing Data'!O298-1</f>
        <v>-7.0609083177470833E-3</v>
      </c>
      <c r="AF305">
        <f>'Stress Testing Data'!P300/'Stress Testing Data'!P298-1</f>
        <v>7.8656259550733409E-3</v>
      </c>
      <c r="AG305">
        <f>'Stress Testing Data'!Q300/'Stress Testing Data'!Q298-1</f>
        <v>2.188659390313541E-3</v>
      </c>
      <c r="AH305">
        <f>'Stress Testing Data'!R300/'Stress Testing Data'!R298-1</f>
        <v>-1.0617497319294511E-2</v>
      </c>
      <c r="AI305">
        <f>'Stress Testing Data'!S300/'Stress Testing Data'!S298-1</f>
        <v>1.215096054833209E-2</v>
      </c>
      <c r="AJ305">
        <f>'Stress Testing Data'!T300/'Stress Testing Data'!T298-1</f>
        <v>4.7414560662752958E-3</v>
      </c>
      <c r="AK305">
        <f>'Stress Testing Data'!U300/'Stress Testing Data'!U298-1</f>
        <v>3.106988734506988E-4</v>
      </c>
      <c r="AL305">
        <f>'Stress Testing Data'!V300/'Stress Testing Data'!V298-1</f>
        <v>3.9005325603751473E-3</v>
      </c>
      <c r="AM305" s="29">
        <v>39496</v>
      </c>
      <c r="AQ305">
        <f>'Stress Testing Data'!H303/'Stress Testing Data'!H298-1</f>
        <v>5.0723207239269374E-3</v>
      </c>
      <c r="AR305">
        <f>'Stress Testing Data'!I303/'Stress Testing Data'!I298-1</f>
        <v>1.1677918537308596E-2</v>
      </c>
      <c r="AS305">
        <f>'Stress Testing Data'!J303/'Stress Testing Data'!J298-1</f>
        <v>-3.8598018825138913E-3</v>
      </c>
      <c r="AT305">
        <f>'Stress Testing Data'!K303/'Stress Testing Data'!K298-1</f>
        <v>-4.6928192128389279E-3</v>
      </c>
      <c r="AU305">
        <f>'Stress Testing Data'!L303/'Stress Testing Data'!L298-1</f>
        <v>1.0298776872565529E-2</v>
      </c>
      <c r="AV305">
        <f>'Stress Testing Data'!M303/'Stress Testing Data'!M298-1</f>
        <v>-1.6558714283189113E-2</v>
      </c>
      <c r="AW305">
        <f>'Stress Testing Data'!N303/'Stress Testing Data'!N298-1</f>
        <v>1.7718366068775637E-2</v>
      </c>
      <c r="AX305">
        <f>'Stress Testing Data'!O303/'Stress Testing Data'!O298-1</f>
        <v>3.8824328709541334E-2</v>
      </c>
      <c r="AY305">
        <f>'Stress Testing Data'!P303/'Stress Testing Data'!P298-1</f>
        <v>3.0245024067848458E-2</v>
      </c>
      <c r="AZ305">
        <f>'Stress Testing Data'!Q303/'Stress Testing Data'!Q298-1</f>
        <v>3.3525836988888225E-2</v>
      </c>
      <c r="BA305">
        <f>'Stress Testing Data'!R303/'Stress Testing Data'!R298-1</f>
        <v>-1.4696186013976043E-2</v>
      </c>
      <c r="BB305">
        <f>'Stress Testing Data'!S303/'Stress Testing Data'!S298-1</f>
        <v>3.0866085985916891E-2</v>
      </c>
      <c r="BC305">
        <f>'Stress Testing Data'!T303/'Stress Testing Data'!T298-1</f>
        <v>4.5164414618592552E-4</v>
      </c>
      <c r="BD305">
        <f>'Stress Testing Data'!U303/'Stress Testing Data'!U298-1</f>
        <v>1.4359576831587617E-2</v>
      </c>
      <c r="BE305">
        <f>'Stress Testing Data'!V303/'Stress Testing Data'!V298-1</f>
        <v>8.7762215098519114E-3</v>
      </c>
      <c r="BF305" s="29">
        <v>39499</v>
      </c>
    </row>
    <row r="306" spans="5:58" x14ac:dyDescent="0.25">
      <c r="E306">
        <f>'Stress Testing Data'!H300/'Stress Testing Data'!H299-1</f>
        <v>-4.6291413224078815E-3</v>
      </c>
      <c r="F306">
        <f>'Stress Testing Data'!I300/'Stress Testing Data'!I299-1</f>
        <v>-1.8387164234745512E-3</v>
      </c>
      <c r="G306">
        <f>'Stress Testing Data'!J300/'Stress Testing Data'!J299-1</f>
        <v>-4.9783040313434723E-3</v>
      </c>
      <c r="H306">
        <f>'Stress Testing Data'!K300/'Stress Testing Data'!K299-1</f>
        <v>0</v>
      </c>
      <c r="I306">
        <f>'Stress Testing Data'!L300/'Stress Testing Data'!L299-1</f>
        <v>-3.9151733934851274E-3</v>
      </c>
      <c r="J306">
        <f>'Stress Testing Data'!M300/'Stress Testing Data'!M299-1</f>
        <v>-1.6204434932843625E-2</v>
      </c>
      <c r="K306">
        <f>'Stress Testing Data'!N300/'Stress Testing Data'!N299-1</f>
        <v>-2.189583942064921E-4</v>
      </c>
      <c r="L306">
        <f>'Stress Testing Data'!O300/'Stress Testing Data'!O299-1</f>
        <v>1.7466371684471405E-3</v>
      </c>
      <c r="M306">
        <f>'Stress Testing Data'!P300/'Stress Testing Data'!P299-1</f>
        <v>0</v>
      </c>
      <c r="N306">
        <f>'Stress Testing Data'!Q300/'Stress Testing Data'!Q299-1</f>
        <v>0</v>
      </c>
      <c r="O306">
        <f>'Stress Testing Data'!R300/'Stress Testing Data'!R299-1</f>
        <v>0</v>
      </c>
      <c r="P306">
        <f>'Stress Testing Data'!S300/'Stress Testing Data'!S299-1</f>
        <v>1.2236005797907623E-2</v>
      </c>
      <c r="Q306">
        <f>'Stress Testing Data'!T300/'Stress Testing Data'!T299-1</f>
        <v>1.1823567206178609E-2</v>
      </c>
      <c r="R306">
        <f>'Stress Testing Data'!U300/'Stress Testing Data'!U299-1</f>
        <v>6.1485089726349695E-3</v>
      </c>
      <c r="S306">
        <f>'Stress Testing Data'!V300/'Stress Testing Data'!V299-1</f>
        <v>8.3251751057191736E-3</v>
      </c>
      <c r="T306" s="29">
        <v>39496</v>
      </c>
      <c r="X306">
        <f>'Stress Testing Data'!H301/'Stress Testing Data'!H299-1</f>
        <v>3.2294003161026374E-4</v>
      </c>
      <c r="Y306">
        <f>'Stress Testing Data'!I301/'Stress Testing Data'!I299-1</f>
        <v>2.7921309529144178E-3</v>
      </c>
      <c r="Z306">
        <f>'Stress Testing Data'!J301/'Stress Testing Data'!J299-1</f>
        <v>-5.0038684433446612E-3</v>
      </c>
      <c r="AA306">
        <f>'Stress Testing Data'!K301/'Stress Testing Data'!K299-1</f>
        <v>-8.9627400666125734E-4</v>
      </c>
      <c r="AB306">
        <f>'Stress Testing Data'!L301/'Stress Testing Data'!L299-1</f>
        <v>1.0874811759495451E-2</v>
      </c>
      <c r="AC306">
        <f>'Stress Testing Data'!M301/'Stress Testing Data'!M299-1</f>
        <v>-1.3148982107132889E-3</v>
      </c>
      <c r="AD306">
        <f>'Stress Testing Data'!N301/'Stress Testing Data'!N299-1</f>
        <v>3.5047069068469217E-2</v>
      </c>
      <c r="AE306">
        <f>'Stress Testing Data'!O301/'Stress Testing Data'!O299-1</f>
        <v>2.8470267065736854E-2</v>
      </c>
      <c r="AF306">
        <f>'Stress Testing Data'!P301/'Stress Testing Data'!P299-1</f>
        <v>1.2274044517990301E-2</v>
      </c>
      <c r="AG306">
        <f>'Stress Testing Data'!Q301/'Stress Testing Data'!Q299-1</f>
        <v>4.4348023013045745E-2</v>
      </c>
      <c r="AH306">
        <f>'Stress Testing Data'!R301/'Stress Testing Data'!R299-1</f>
        <v>2.6139598873205827E-2</v>
      </c>
      <c r="AI306">
        <f>'Stress Testing Data'!S301/'Stress Testing Data'!S299-1</f>
        <v>8.1983019415774461E-3</v>
      </c>
      <c r="AJ306">
        <f>'Stress Testing Data'!T301/'Stress Testing Data'!T299-1</f>
        <v>1.5917341282498665E-3</v>
      </c>
      <c r="AK306">
        <f>'Stress Testing Data'!U301/'Stress Testing Data'!U299-1</f>
        <v>5.736731534638384E-3</v>
      </c>
      <c r="AL306">
        <f>'Stress Testing Data'!V301/'Stress Testing Data'!V299-1</f>
        <v>4.8971783102889077E-3</v>
      </c>
      <c r="AM306" s="29">
        <v>39497</v>
      </c>
      <c r="AQ306">
        <f>'Stress Testing Data'!H304/'Stress Testing Data'!H299-1</f>
        <v>6.4592016753981518E-3</v>
      </c>
      <c r="AR306">
        <f>'Stress Testing Data'!I304/'Stress Testing Data'!I299-1</f>
        <v>9.8065958360205041E-3</v>
      </c>
      <c r="AS306">
        <f>'Stress Testing Data'!J304/'Stress Testing Data'!J299-1</f>
        <v>5.157011444761217E-3</v>
      </c>
      <c r="AT306">
        <f>'Stress Testing Data'!K304/'Stress Testing Data'!K299-1</f>
        <v>2.3111246303728628E-3</v>
      </c>
      <c r="AU306">
        <f>'Stress Testing Data'!L304/'Stress Testing Data'!L299-1</f>
        <v>-1.7765659216468777E-3</v>
      </c>
      <c r="AV306">
        <f>'Stress Testing Data'!M304/'Stress Testing Data'!M299-1</f>
        <v>-3.4516728580564426E-2</v>
      </c>
      <c r="AW306">
        <f>'Stress Testing Data'!N304/'Stress Testing Data'!N299-1</f>
        <v>2.6935992066867698E-2</v>
      </c>
      <c r="AX306">
        <f>'Stress Testing Data'!O304/'Stress Testing Data'!O299-1</f>
        <v>4.7983451685610357E-2</v>
      </c>
      <c r="AY306">
        <f>'Stress Testing Data'!P304/'Stress Testing Data'!P299-1</f>
        <v>1.8281953589139421E-2</v>
      </c>
      <c r="AZ306">
        <f>'Stress Testing Data'!Q304/'Stress Testing Data'!Q299-1</f>
        <v>5.1449842348303632E-2</v>
      </c>
      <c r="BA306">
        <f>'Stress Testing Data'!R304/'Stress Testing Data'!R299-1</f>
        <v>7.6276483833070952E-3</v>
      </c>
      <c r="BB306">
        <f>'Stress Testing Data'!S304/'Stress Testing Data'!S299-1</f>
        <v>2.6336838417946318E-2</v>
      </c>
      <c r="BC306">
        <f>'Stress Testing Data'!T304/'Stress Testing Data'!T299-1</f>
        <v>2.2738129648973704E-3</v>
      </c>
      <c r="BD306">
        <f>'Stress Testing Data'!U304/'Stress Testing Data'!U299-1</f>
        <v>2.2396030995644134E-2</v>
      </c>
      <c r="BE306">
        <f>'Stress Testing Data'!V304/'Stress Testing Data'!V299-1</f>
        <v>1.5670895868199031E-2</v>
      </c>
      <c r="BF306" s="29">
        <v>39500</v>
      </c>
    </row>
    <row r="307" spans="5:58" x14ac:dyDescent="0.25">
      <c r="E307">
        <f>'Stress Testing Data'!H301/'Stress Testing Data'!H300-1</f>
        <v>4.9751118498659874E-3</v>
      </c>
      <c r="F307">
        <f>'Stress Testing Data'!I301/'Stress Testing Data'!I300-1</f>
        <v>4.6393778766855576E-3</v>
      </c>
      <c r="G307">
        <f>'Stress Testing Data'!J301/'Stress Testing Data'!J300-1</f>
        <v>-2.5692316162340134E-5</v>
      </c>
      <c r="H307">
        <f>'Stress Testing Data'!K301/'Stress Testing Data'!K300-1</f>
        <v>-8.9627400666125734E-4</v>
      </c>
      <c r="I307">
        <f>'Stress Testing Data'!L301/'Stress Testing Data'!L300-1</f>
        <v>1.4848118109947794E-2</v>
      </c>
      <c r="J307">
        <f>'Stress Testing Data'!M301/'Stress Testing Data'!M300-1</f>
        <v>1.5134787399772254E-2</v>
      </c>
      <c r="K307">
        <f>'Stress Testing Data'!N301/'Stress Testing Data'!N300-1</f>
        <v>3.5273750946540616E-2</v>
      </c>
      <c r="L307">
        <f>'Stress Testing Data'!O301/'Stress Testing Data'!O300-1</f>
        <v>2.667703479676975E-2</v>
      </c>
      <c r="M307">
        <f>'Stress Testing Data'!P301/'Stress Testing Data'!P300-1</f>
        <v>1.2274044517990301E-2</v>
      </c>
      <c r="N307">
        <f>'Stress Testing Data'!Q301/'Stress Testing Data'!Q300-1</f>
        <v>4.4348023013045745E-2</v>
      </c>
      <c r="O307">
        <f>'Stress Testing Data'!R301/'Stress Testing Data'!R300-1</f>
        <v>2.6139598873205827E-2</v>
      </c>
      <c r="P307">
        <f>'Stress Testing Data'!S301/'Stress Testing Data'!S300-1</f>
        <v>-3.9888957053522134E-3</v>
      </c>
      <c r="Q307">
        <f>'Stress Testing Data'!T301/'Stress Testing Data'!T300-1</f>
        <v>-1.011226997428083E-2</v>
      </c>
      <c r="R307">
        <f>'Stress Testing Data'!U301/'Stress Testing Data'!U300-1</f>
        <v>-4.0926109249728171E-4</v>
      </c>
      <c r="S307">
        <f>'Stress Testing Data'!V301/'Stress Testing Data'!V300-1</f>
        <v>-3.3996937496584279E-3</v>
      </c>
      <c r="T307" s="29">
        <v>39497</v>
      </c>
      <c r="X307">
        <f>'Stress Testing Data'!H302/'Stress Testing Data'!H300-1</f>
        <v>-2.1636176412198616E-4</v>
      </c>
      <c r="Y307">
        <f>'Stress Testing Data'!I302/'Stress Testing Data'!I300-1</f>
        <v>3.8889213767701047E-3</v>
      </c>
      <c r="Z307">
        <f>'Stress Testing Data'!J302/'Stress Testing Data'!J300-1</f>
        <v>-2.8479932465911295E-3</v>
      </c>
      <c r="AA307">
        <f>'Stress Testing Data'!K302/'Stress Testing Data'!K300-1</f>
        <v>7.4371211158068551E-3</v>
      </c>
      <c r="AB307">
        <f>'Stress Testing Data'!L302/'Stress Testing Data'!L300-1</f>
        <v>-2.3769493852122237E-2</v>
      </c>
      <c r="AC307">
        <f>'Stress Testing Data'!M302/'Stress Testing Data'!M300-1</f>
        <v>-7.1563274781878405E-3</v>
      </c>
      <c r="AD307">
        <f>'Stress Testing Data'!N302/'Stress Testing Data'!N300-1</f>
        <v>3.5687347393310587E-2</v>
      </c>
      <c r="AE307">
        <f>'Stress Testing Data'!O302/'Stress Testing Data'!O300-1</f>
        <v>3.1768895650229778E-2</v>
      </c>
      <c r="AF307">
        <f>'Stress Testing Data'!P302/'Stress Testing Data'!P300-1</f>
        <v>1.9582680117339102E-2</v>
      </c>
      <c r="AG307">
        <f>'Stress Testing Data'!Q302/'Stress Testing Data'!Q300-1</f>
        <v>6.7169465454760546E-2</v>
      </c>
      <c r="AH307">
        <f>'Stress Testing Data'!R302/'Stress Testing Data'!R300-1</f>
        <v>2.9797652135129526E-2</v>
      </c>
      <c r="AI307">
        <f>'Stress Testing Data'!S302/'Stress Testing Data'!S300-1</f>
        <v>7.5195196631461236E-3</v>
      </c>
      <c r="AJ307">
        <f>'Stress Testing Data'!T302/'Stress Testing Data'!T300-1</f>
        <v>-2.0224325639717211E-3</v>
      </c>
      <c r="AK307">
        <f>'Stress Testing Data'!U302/'Stress Testing Data'!U300-1</f>
        <v>3.8385147483435134E-3</v>
      </c>
      <c r="AL307">
        <f>'Stress Testing Data'!V302/'Stress Testing Data'!V300-1</f>
        <v>5.3424288264387609E-3</v>
      </c>
      <c r="AM307" s="29">
        <v>39498</v>
      </c>
      <c r="AQ307">
        <f>'Stress Testing Data'!H305/'Stress Testing Data'!H300-1</f>
        <v>6.4888383820926876E-4</v>
      </c>
      <c r="AR307">
        <f>'Stress Testing Data'!I305/'Stress Testing Data'!I300-1</f>
        <v>1.1735002236241687E-2</v>
      </c>
      <c r="AS307">
        <f>'Stress Testing Data'!J305/'Stress Testing Data'!J300-1</f>
        <v>9.3136481253786041E-3</v>
      </c>
      <c r="AT307">
        <f>'Stress Testing Data'!K305/'Stress Testing Data'!K300-1</f>
        <v>1.6155718747191239E-2</v>
      </c>
      <c r="AU307">
        <f>'Stress Testing Data'!L305/'Stress Testing Data'!L300-1</f>
        <v>2.2814014782506886E-2</v>
      </c>
      <c r="AV307">
        <f>'Stress Testing Data'!M305/'Stress Testing Data'!M300-1</f>
        <v>-2.0201117465308838E-2</v>
      </c>
      <c r="AW307">
        <f>'Stress Testing Data'!N305/'Stress Testing Data'!N300-1</f>
        <v>3.237824698079117E-2</v>
      </c>
      <c r="AX307">
        <f>'Stress Testing Data'!O305/'Stress Testing Data'!O300-1</f>
        <v>3.6473336714754501E-2</v>
      </c>
      <c r="AY307">
        <f>'Stress Testing Data'!P305/'Stress Testing Data'!P300-1</f>
        <v>4.1704862651404495E-2</v>
      </c>
      <c r="AZ307">
        <f>'Stress Testing Data'!Q305/'Stress Testing Data'!Q300-1</f>
        <v>7.3401463592332572E-2</v>
      </c>
      <c r="BA307">
        <f>'Stress Testing Data'!R305/'Stress Testing Data'!R300-1</f>
        <v>2.8800020466407839E-2</v>
      </c>
      <c r="BB307">
        <f>'Stress Testing Data'!S305/'Stress Testing Data'!S300-1</f>
        <v>1.664379523507753E-2</v>
      </c>
      <c r="BC307">
        <f>'Stress Testing Data'!T305/'Stress Testing Data'!T300-1</f>
        <v>-4.4940564656659188E-4</v>
      </c>
      <c r="BD307">
        <f>'Stress Testing Data'!U305/'Stress Testing Data'!U300-1</f>
        <v>1.6966756643542968E-2</v>
      </c>
      <c r="BE307">
        <f>'Stress Testing Data'!V305/'Stress Testing Data'!V300-1</f>
        <v>1.2141816325755395E-2</v>
      </c>
      <c r="BF307" s="29">
        <v>39503</v>
      </c>
    </row>
    <row r="308" spans="5:58" x14ac:dyDescent="0.25">
      <c r="E308">
        <f>'Stress Testing Data'!H302/'Stress Testing Data'!H301-1</f>
        <v>-5.1657733139598427E-3</v>
      </c>
      <c r="F308">
        <f>'Stress Testing Data'!I302/'Stress Testing Data'!I301-1</f>
        <v>-7.4699092673591316E-4</v>
      </c>
      <c r="G308">
        <f>'Stress Testing Data'!J302/'Stress Testing Data'!J301-1</f>
        <v>-2.8223734437397008E-3</v>
      </c>
      <c r="H308">
        <f>'Stress Testing Data'!K302/'Stress Testing Data'!K301-1</f>
        <v>8.3408708281844657E-3</v>
      </c>
      <c r="I308">
        <f>'Stress Testing Data'!L302/'Stress Testing Data'!L301-1</f>
        <v>-3.8052602426845494E-2</v>
      </c>
      <c r="J308">
        <f>'Stress Testing Data'!M302/'Stress Testing Data'!M301-1</f>
        <v>-2.1958773509336615E-2</v>
      </c>
      <c r="K308">
        <f>'Stress Testing Data'!N302/'Stress Testing Data'!N301-1</f>
        <v>3.9950442710612322E-4</v>
      </c>
      <c r="L308">
        <f>'Stress Testing Data'!O302/'Stress Testing Data'!O301-1</f>
        <v>4.9595546417067204E-3</v>
      </c>
      <c r="M308">
        <f>'Stress Testing Data'!P302/'Stress Testing Data'!P301-1</f>
        <v>7.2200167918252678E-3</v>
      </c>
      <c r="N308">
        <f>'Stress Testing Data'!Q302/'Stress Testing Data'!Q301-1</f>
        <v>2.185233460381597E-2</v>
      </c>
      <c r="O308">
        <f>'Stress Testing Data'!R302/'Stress Testing Data'!R301-1</f>
        <v>3.5648690158147645E-3</v>
      </c>
      <c r="P308">
        <f>'Stress Testing Data'!S302/'Stress Testing Data'!S301-1</f>
        <v>1.1554505084206079E-2</v>
      </c>
      <c r="Q308">
        <f>'Stress Testing Data'!T302/'Stress Testing Data'!T301-1</f>
        <v>8.1724797317155318E-3</v>
      </c>
      <c r="R308">
        <f>'Stress Testing Data'!U302/'Stress Testing Data'!U301-1</f>
        <v>4.2495150019929984E-3</v>
      </c>
      <c r="S308">
        <f>'Stress Testing Data'!V302/'Stress Testing Data'!V301-1</f>
        <v>8.7719445009895036E-3</v>
      </c>
      <c r="T308" s="29">
        <v>39498</v>
      </c>
      <c r="X308">
        <f>'Stress Testing Data'!H303/'Stress Testing Data'!H301-1</f>
        <v>2.2600508819650145E-3</v>
      </c>
      <c r="Y308">
        <f>'Stress Testing Data'!I303/'Stress Testing Data'!I301-1</f>
        <v>6.0441742277201893E-3</v>
      </c>
      <c r="Z308">
        <f>'Stress Testing Data'!J303/'Stress Testing Data'!J301-1</f>
        <v>6.5172069532535293E-3</v>
      </c>
      <c r="AA308">
        <f>'Stress Testing Data'!K303/'Stress Testing Data'!K301-1</f>
        <v>-4.6338171267691353E-3</v>
      </c>
      <c r="AB308">
        <f>'Stress Testing Data'!L303/'Stress Testing Data'!L301-1</f>
        <v>-2.9195075121061231E-3</v>
      </c>
      <c r="AC308">
        <f>'Stress Testing Data'!M303/'Stress Testing Data'!M301-1</f>
        <v>-2.0388609003692437E-2</v>
      </c>
      <c r="AD308">
        <f>'Stress Testing Data'!N303/'Stress Testing Data'!N301-1</f>
        <v>-1.183854462546241E-2</v>
      </c>
      <c r="AE308">
        <f>'Stress Testing Data'!O303/'Stress Testing Data'!O301-1</f>
        <v>1.9026915925933974E-2</v>
      </c>
      <c r="AF308">
        <f>'Stress Testing Data'!P303/'Stress Testing Data'!P301-1</f>
        <v>9.8102874795586992E-3</v>
      </c>
      <c r="AG308">
        <f>'Stress Testing Data'!Q303/'Stress Testing Data'!Q301-1</f>
        <v>-1.2523873028738364E-2</v>
      </c>
      <c r="AH308">
        <f>'Stress Testing Data'!R303/'Stress Testing Data'!R301-1</f>
        <v>-2.9491170399564504E-2</v>
      </c>
      <c r="AI308">
        <f>'Stress Testing Data'!S303/'Stress Testing Data'!S301-1</f>
        <v>2.256937129820713E-2</v>
      </c>
      <c r="AJ308">
        <f>'Stress Testing Data'!T303/'Stress Testing Data'!T301-1</f>
        <v>5.9023885697646605E-3</v>
      </c>
      <c r="AK308">
        <f>'Stress Testing Data'!U303/'Stress Testing Data'!U301-1</f>
        <v>1.445969322569618E-2</v>
      </c>
      <c r="AL308">
        <f>'Stress Testing Data'!V303/'Stress Testing Data'!V301-1</f>
        <v>8.2846039230777269E-3</v>
      </c>
      <c r="AM308" s="29">
        <v>39499</v>
      </c>
      <c r="AQ308">
        <f>'Stress Testing Data'!H306/'Stress Testing Data'!H301-1</f>
        <v>3.1210131009584696E-3</v>
      </c>
      <c r="AR308">
        <f>'Stress Testing Data'!I306/'Stress Testing Data'!I301-1</f>
        <v>1.6910070857679482E-2</v>
      </c>
      <c r="AS308">
        <f>'Stress Testing Data'!J306/'Stress Testing Data'!J301-1</f>
        <v>1.9089697850598997E-2</v>
      </c>
      <c r="AT308">
        <f>'Stress Testing Data'!K306/'Stress Testing Data'!K301-1</f>
        <v>2.410327040694149E-2</v>
      </c>
      <c r="AU308">
        <f>'Stress Testing Data'!L306/'Stress Testing Data'!L301-1</f>
        <v>5.2766560053638667E-3</v>
      </c>
      <c r="AV308">
        <f>'Stress Testing Data'!M306/'Stress Testing Data'!M301-1</f>
        <v>-1.5934098254903439E-2</v>
      </c>
      <c r="AW308">
        <f>'Stress Testing Data'!N306/'Stress Testing Data'!N301-1</f>
        <v>1.5739886804696734E-2</v>
      </c>
      <c r="AX308">
        <f>'Stress Testing Data'!O306/'Stress Testing Data'!O301-1</f>
        <v>1.8382770058878561E-2</v>
      </c>
      <c r="AY308">
        <f>'Stress Testing Data'!P306/'Stress Testing Data'!P301-1</f>
        <v>2.4230077259948635E-2</v>
      </c>
      <c r="AZ308">
        <f>'Stress Testing Data'!Q306/'Stress Testing Data'!Q301-1</f>
        <v>3.7603786494067037E-4</v>
      </c>
      <c r="BA308">
        <f>'Stress Testing Data'!R306/'Stress Testing Data'!R301-1</f>
        <v>-1.3287257790211893E-2</v>
      </c>
      <c r="BB308">
        <f>'Stress Testing Data'!S306/'Stress Testing Data'!S301-1</f>
        <v>2.9218530194555115E-2</v>
      </c>
      <c r="BC308">
        <f>'Stress Testing Data'!T306/'Stress Testing Data'!T301-1</f>
        <v>1.293976859597179E-2</v>
      </c>
      <c r="BD308">
        <f>'Stress Testing Data'!U306/'Stress Testing Data'!U301-1</f>
        <v>1.6568273523425825E-2</v>
      </c>
      <c r="BE308">
        <f>'Stress Testing Data'!V306/'Stress Testing Data'!V301-1</f>
        <v>1.3645164378685015E-2</v>
      </c>
      <c r="BF308" s="29">
        <v>39504</v>
      </c>
    </row>
    <row r="309" spans="5:58" x14ac:dyDescent="0.25">
      <c r="E309">
        <f>'Stress Testing Data'!H303/'Stress Testing Data'!H302-1</f>
        <v>7.464383509061312E-3</v>
      </c>
      <c r="F309">
        <f>'Stress Testing Data'!I303/'Stress Testing Data'!I302-1</f>
        <v>6.7962418854803364E-3</v>
      </c>
      <c r="G309">
        <f>'Stress Testing Data'!J303/'Stress Testing Data'!J302-1</f>
        <v>9.3660147884055966E-3</v>
      </c>
      <c r="H309">
        <f>'Stress Testing Data'!K303/'Stress Testing Data'!K302-1</f>
        <v>-1.2867362942748706E-2</v>
      </c>
      <c r="I309">
        <f>'Stress Testing Data'!L303/'Stress Testing Data'!L302-1</f>
        <v>3.6522885766284929E-2</v>
      </c>
      <c r="J309">
        <f>'Stress Testing Data'!M303/'Stress Testing Data'!M302-1</f>
        <v>1.6054175050248531E-3</v>
      </c>
      <c r="K309">
        <f>'Stress Testing Data'!N303/'Stress Testing Data'!N302-1</f>
        <v>-1.2233161850251917E-2</v>
      </c>
      <c r="L309">
        <f>'Stress Testing Data'!O303/'Stress Testing Data'!O302-1</f>
        <v>1.3997937747099343E-2</v>
      </c>
      <c r="M309">
        <f>'Stress Testing Data'!P303/'Stress Testing Data'!P302-1</f>
        <v>2.5717029492562382E-3</v>
      </c>
      <c r="N309">
        <f>'Stress Testing Data'!Q303/'Stress Testing Data'!Q302-1</f>
        <v>-3.3641071677819601E-2</v>
      </c>
      <c r="O309">
        <f>'Stress Testing Data'!R303/'Stress Testing Data'!R302-1</f>
        <v>-3.2938617558222139E-2</v>
      </c>
      <c r="P309">
        <f>'Stress Testing Data'!S303/'Stress Testing Data'!S302-1</f>
        <v>1.0889048646057997E-2</v>
      </c>
      <c r="Q309">
        <f>'Stress Testing Data'!T303/'Stress Testing Data'!T302-1</f>
        <v>-2.2516892769727237E-3</v>
      </c>
      <c r="R309">
        <f>'Stress Testing Data'!U303/'Stress Testing Data'!U302-1</f>
        <v>1.0166973517216737E-2</v>
      </c>
      <c r="S309">
        <f>'Stress Testing Data'!V303/'Stress Testing Data'!V302-1</f>
        <v>-4.8310282672747729E-4</v>
      </c>
      <c r="T309" s="29">
        <v>39499</v>
      </c>
      <c r="X309">
        <f>'Stress Testing Data'!H304/'Stress Testing Data'!H302-1</f>
        <v>1.1358730580276255E-2</v>
      </c>
      <c r="Y309">
        <f>'Stress Testing Data'!I304/'Stress Testing Data'!I302-1</f>
        <v>7.7477125087437315E-3</v>
      </c>
      <c r="Z309">
        <f>'Stress Testing Data'!J304/'Stress Testing Data'!J302-1</f>
        <v>1.3071244666577497E-2</v>
      </c>
      <c r="AA309">
        <f>'Stress Testing Data'!K304/'Stress Testing Data'!K302-1</f>
        <v>-5.0881552585203549E-3</v>
      </c>
      <c r="AB309">
        <f>'Stress Testing Data'!L304/'Stress Testing Data'!L302-1</f>
        <v>2.6547528570859846E-2</v>
      </c>
      <c r="AC309">
        <f>'Stress Testing Data'!M304/'Stress Testing Data'!M302-1</f>
        <v>-1.1540179557140151E-2</v>
      </c>
      <c r="AD309">
        <f>'Stress Testing Data'!N304/'Stress Testing Data'!N302-1</f>
        <v>-8.2326484408443701E-3</v>
      </c>
      <c r="AE309">
        <f>'Stress Testing Data'!O304/'Stress Testing Data'!O302-1</f>
        <v>1.3944305550807945E-2</v>
      </c>
      <c r="AF309">
        <f>'Stress Testing Data'!P304/'Stress Testing Data'!P302-1</f>
        <v>-1.2757440407382692E-3</v>
      </c>
      <c r="AG309">
        <f>'Stress Testing Data'!Q304/'Stress Testing Data'!Q302-1</f>
        <v>-1.4730203229491923E-2</v>
      </c>
      <c r="AH309">
        <f>'Stress Testing Data'!R304/'Stress Testing Data'!R302-1</f>
        <v>-2.1528504853216779E-2</v>
      </c>
      <c r="AI309">
        <f>'Stress Testing Data'!S304/'Stress Testing Data'!S302-1</f>
        <v>6.3630139331074531E-3</v>
      </c>
      <c r="AJ309">
        <f>'Stress Testing Data'!T304/'Stress Testing Data'!T302-1</f>
        <v>-7.4307571456856403E-3</v>
      </c>
      <c r="AK309">
        <f>'Stress Testing Data'!U304/'Stress Testing Data'!U302-1</f>
        <v>1.2262649349821908E-2</v>
      </c>
      <c r="AL309">
        <f>'Stress Testing Data'!V304/'Stress Testing Data'!V302-1</f>
        <v>1.9323191644671223E-3</v>
      </c>
      <c r="AM309" s="29">
        <v>39500</v>
      </c>
      <c r="AQ309">
        <f>'Stress Testing Data'!H307/'Stress Testing Data'!H302-1</f>
        <v>1.633491908706608E-2</v>
      </c>
      <c r="AR309">
        <f>'Stress Testing Data'!I307/'Stress Testing Data'!I302-1</f>
        <v>2.7660702853553154E-2</v>
      </c>
      <c r="AS309">
        <f>'Stress Testing Data'!J307/'Stress Testing Data'!J302-1</f>
        <v>2.115069233347211E-2</v>
      </c>
      <c r="AT309">
        <f>'Stress Testing Data'!K307/'Stress Testing Data'!K302-1</f>
        <v>1.4698197689583026E-2</v>
      </c>
      <c r="AU309">
        <f>'Stress Testing Data'!L307/'Stress Testing Data'!L302-1</f>
        <v>7.0668168076004845E-2</v>
      </c>
      <c r="AV309">
        <f>'Stress Testing Data'!M307/'Stress Testing Data'!M302-1</f>
        <v>4.0071660102291018E-2</v>
      </c>
      <c r="AW309">
        <f>'Stress Testing Data'!N307/'Stress Testing Data'!N302-1</f>
        <v>8.3933071670223569E-3</v>
      </c>
      <c r="AX309">
        <f>'Stress Testing Data'!O307/'Stress Testing Data'!O302-1</f>
        <v>2.8162207336177136E-2</v>
      </c>
      <c r="AY309">
        <f>'Stress Testing Data'!P307/'Stress Testing Data'!P302-1</f>
        <v>6.6822917525894976E-3</v>
      </c>
      <c r="AZ309">
        <f>'Stress Testing Data'!Q307/'Stress Testing Data'!Q302-1</f>
        <v>-3.9103657095680311E-2</v>
      </c>
      <c r="BA309">
        <f>'Stress Testing Data'!R307/'Stress Testing Data'!R302-1</f>
        <v>-2.4004259813734774E-2</v>
      </c>
      <c r="BB309">
        <f>'Stress Testing Data'!S307/'Stress Testing Data'!S302-1</f>
        <v>1.5432200198555401E-2</v>
      </c>
      <c r="BC309">
        <f>'Stress Testing Data'!T307/'Stress Testing Data'!T302-1</f>
        <v>8.781813660498905E-3</v>
      </c>
      <c r="BD309">
        <f>'Stress Testing Data'!U307/'Stress Testing Data'!U302-1</f>
        <v>1.3631802507462432E-2</v>
      </c>
      <c r="BE309">
        <f>'Stress Testing Data'!V307/'Stress Testing Data'!V302-1</f>
        <v>1.449216337739756E-3</v>
      </c>
      <c r="BF309" s="29">
        <v>39505</v>
      </c>
    </row>
    <row r="310" spans="5:58" x14ac:dyDescent="0.25">
      <c r="E310">
        <f>'Stress Testing Data'!H304/'Stress Testing Data'!H303-1</f>
        <v>3.8654935449438099E-3</v>
      </c>
      <c r="F310">
        <f>'Stress Testing Data'!I304/'Stress Testing Data'!I303-1</f>
        <v>9.4504784948501452E-4</v>
      </c>
      <c r="G310">
        <f>'Stress Testing Data'!J304/'Stress Testing Data'!J303-1</f>
        <v>3.6708486553795883E-3</v>
      </c>
      <c r="H310">
        <f>'Stress Testing Data'!K304/'Stress Testing Data'!K303-1</f>
        <v>7.8806103579138753E-3</v>
      </c>
      <c r="I310">
        <f>'Stress Testing Data'!L304/'Stress Testing Data'!L303-1</f>
        <v>-9.6238658426246459E-3</v>
      </c>
      <c r="J310">
        <f>'Stress Testing Data'!M304/'Stress Testing Data'!M303-1</f>
        <v>-1.312452671722808E-2</v>
      </c>
      <c r="K310">
        <f>'Stress Testing Data'!N304/'Stress Testing Data'!N303-1</f>
        <v>4.0500584296807585E-3</v>
      </c>
      <c r="L310">
        <f>'Stress Testing Data'!O304/'Stress Testing Data'!O303-1</f>
        <v>-5.2891819889322456E-5</v>
      </c>
      <c r="M310">
        <f>'Stress Testing Data'!P304/'Stress Testing Data'!P303-1</f>
        <v>-3.8375778796434501E-3</v>
      </c>
      <c r="N310">
        <f>'Stress Testing Data'!Q304/'Stress Testing Data'!Q303-1</f>
        <v>1.9569197214497791E-2</v>
      </c>
      <c r="O310">
        <f>'Stress Testing Data'!R304/'Stress Testing Data'!R303-1</f>
        <v>1.1798747124195375E-2</v>
      </c>
      <c r="P310">
        <f>'Stress Testing Data'!S304/'Stress Testing Data'!S303-1</f>
        <v>-4.4772813782210097E-3</v>
      </c>
      <c r="Q310">
        <f>'Stress Testing Data'!T304/'Stress Testing Data'!T303-1</f>
        <v>-5.1907558379726826E-3</v>
      </c>
      <c r="R310">
        <f>'Stress Testing Data'!U304/'Stress Testing Data'!U303-1</f>
        <v>2.0745835961240022E-3</v>
      </c>
      <c r="S310">
        <f>'Stress Testing Data'!V304/'Stress Testing Data'!V303-1</f>
        <v>2.4165894523899834E-3</v>
      </c>
      <c r="T310" s="29">
        <v>39500</v>
      </c>
      <c r="X310">
        <f>'Stress Testing Data'!H305/'Stress Testing Data'!H303-1</f>
        <v>-6.5500585114159904E-3</v>
      </c>
      <c r="Y310">
        <f>'Stress Testing Data'!I305/'Stress Testing Data'!I303-1</f>
        <v>1.0125627631190071E-3</v>
      </c>
      <c r="Z310">
        <f>'Stress Testing Data'!J305/'Stress Testing Data'!J303-1</f>
        <v>2.8040985531514462E-3</v>
      </c>
      <c r="AA310">
        <f>'Stress Testing Data'!K305/'Stress Testing Data'!K303-1</f>
        <v>2.1802133950463487E-2</v>
      </c>
      <c r="AB310">
        <f>'Stress Testing Data'!L305/'Stress Testing Data'!L303-1</f>
        <v>1.0800387943044054E-2</v>
      </c>
      <c r="AC310">
        <f>'Stress Testing Data'!M305/'Stress Testing Data'!M303-1</f>
        <v>-1.4720600449999011E-2</v>
      </c>
      <c r="AD310">
        <f>'Stress Testing Data'!N305/'Stress Testing Data'!N303-1</f>
        <v>9.1500189086837214E-3</v>
      </c>
      <c r="AE310">
        <f>'Stress Testing Data'!O305/'Stress Testing Data'!O303-1</f>
        <v>-9.3080561668503758E-3</v>
      </c>
      <c r="AF310">
        <f>'Stress Testing Data'!P305/'Stress Testing Data'!P303-1</f>
        <v>1.9076529300915857E-2</v>
      </c>
      <c r="AG310">
        <f>'Stress Testing Data'!Q305/'Stress Testing Data'!Q303-1</f>
        <v>4.0855230982257407E-2</v>
      </c>
      <c r="AH310">
        <f>'Stress Testing Data'!R305/'Stress Testing Data'!R303-1</f>
        <v>3.3058762747724124E-2</v>
      </c>
      <c r="AI310">
        <f>'Stress Testing Data'!S305/'Stress Testing Data'!S303-1</f>
        <v>-1.8131279403218459E-3</v>
      </c>
      <c r="AJ310">
        <f>'Stress Testing Data'!T305/'Stress Testing Data'!T303-1</f>
        <v>3.8365426843487427E-3</v>
      </c>
      <c r="AK310">
        <f>'Stress Testing Data'!U305/'Stress Testing Data'!U303-1</f>
        <v>2.8817692506164505E-3</v>
      </c>
      <c r="AL310">
        <f>'Stress Testing Data'!V305/'Stress Testing Data'!V303-1</f>
        <v>7.2498605441484454E-3</v>
      </c>
      <c r="AM310" s="29">
        <v>39503</v>
      </c>
      <c r="AQ310">
        <f>'Stress Testing Data'!H308/'Stress Testing Data'!H303-1</f>
        <v>1.9864680725273587E-2</v>
      </c>
      <c r="AR310">
        <f>'Stress Testing Data'!I308/'Stress Testing Data'!I303-1</f>
        <v>2.5651402234059706E-2</v>
      </c>
      <c r="AS310">
        <f>'Stress Testing Data'!J308/'Stress Testing Data'!J303-1</f>
        <v>1.5703061297422938E-2</v>
      </c>
      <c r="AT310">
        <f>'Stress Testing Data'!K308/'Stress Testing Data'!K303-1</f>
        <v>1.8733304928184147E-2</v>
      </c>
      <c r="AU310">
        <f>'Stress Testing Data'!L308/'Stress Testing Data'!L303-1</f>
        <v>3.6344836719500506E-2</v>
      </c>
      <c r="AV310">
        <f>'Stress Testing Data'!M308/'Stress Testing Data'!M303-1</f>
        <v>4.3233270423751025E-2</v>
      </c>
      <c r="AW310">
        <f>'Stress Testing Data'!N308/'Stress Testing Data'!N303-1</f>
        <v>4.9982891378009819E-2</v>
      </c>
      <c r="AX310">
        <f>'Stress Testing Data'!O308/'Stress Testing Data'!O303-1</f>
        <v>1.9572556598122182E-2</v>
      </c>
      <c r="AY310">
        <f>'Stress Testing Data'!P308/'Stress Testing Data'!P303-1</f>
        <v>3.9274075856041701E-2</v>
      </c>
      <c r="AZ310">
        <f>'Stress Testing Data'!Q308/'Stress Testing Data'!Q303-1</f>
        <v>-2.5146347738206343E-2</v>
      </c>
      <c r="BA310">
        <f>'Stress Testing Data'!R308/'Stress Testing Data'!R303-1</f>
        <v>-1.7141616068180543E-2</v>
      </c>
      <c r="BB310">
        <f>'Stress Testing Data'!S308/'Stress Testing Data'!S303-1</f>
        <v>-8.7303769707691714E-3</v>
      </c>
      <c r="BC310">
        <f>'Stress Testing Data'!T308/'Stress Testing Data'!T303-1</f>
        <v>-6.5448613777095987E-3</v>
      </c>
      <c r="BD310">
        <f>'Stress Testing Data'!U308/'Stress Testing Data'!U303-1</f>
        <v>-5.6733236339658877E-3</v>
      </c>
      <c r="BE310">
        <f>'Stress Testing Data'!V308/'Stress Testing Data'!V303-1</f>
        <v>-1.59497300719178E-2</v>
      </c>
      <c r="BF310" s="29">
        <v>39506</v>
      </c>
    </row>
    <row r="311" spans="5:58" x14ac:dyDescent="0.25">
      <c r="E311">
        <f>'Stress Testing Data'!H305/'Stress Testing Data'!H304-1</f>
        <v>-1.0375445837449204E-2</v>
      </c>
      <c r="F311">
        <f>'Stress Testing Data'!I305/'Stress Testing Data'!I304-1</f>
        <v>6.7451169051713222E-5</v>
      </c>
      <c r="G311">
        <f>'Stress Testing Data'!J305/'Stress Testing Data'!J304-1</f>
        <v>-8.6358003063369271E-4</v>
      </c>
      <c r="H311">
        <f>'Stress Testing Data'!K305/'Stress Testing Data'!K304-1</f>
        <v>1.3812671311938196E-2</v>
      </c>
      <c r="I311">
        <f>'Stress Testing Data'!L305/'Stress Testing Data'!L304-1</f>
        <v>2.0622724115869406E-2</v>
      </c>
      <c r="J311">
        <f>'Stress Testing Data'!M305/'Stress Testing Data'!M304-1</f>
        <v>-1.6173000302274199E-3</v>
      </c>
      <c r="K311">
        <f>'Stress Testing Data'!N305/'Stress Testing Data'!N304-1</f>
        <v>5.0793886581503855E-3</v>
      </c>
      <c r="L311">
        <f>'Stress Testing Data'!O305/'Stress Testing Data'!O304-1</f>
        <v>-9.2556538953397771E-3</v>
      </c>
      <c r="M311">
        <f>'Stress Testing Data'!P305/'Stress Testing Data'!P304-1</f>
        <v>2.3002380607558104E-2</v>
      </c>
      <c r="N311">
        <f>'Stress Testing Data'!Q305/'Stress Testing Data'!Q304-1</f>
        <v>2.0877478277995909E-2</v>
      </c>
      <c r="O311">
        <f>'Stress Testing Data'!R305/'Stress Testing Data'!R304-1</f>
        <v>2.1012099178769894E-2</v>
      </c>
      <c r="P311">
        <f>'Stress Testing Data'!S305/'Stress Testing Data'!S304-1</f>
        <v>2.6761352484125922E-3</v>
      </c>
      <c r="Q311">
        <f>'Stress Testing Data'!T305/'Stress Testing Data'!T304-1</f>
        <v>9.0744015250134868E-3</v>
      </c>
      <c r="R311">
        <f>'Stress Testing Data'!U305/'Stress Testing Data'!U304-1</f>
        <v>8.0551454722610494E-4</v>
      </c>
      <c r="S311">
        <f>'Stress Testing Data'!V305/'Stress Testing Data'!V304-1</f>
        <v>4.821619217613593E-3</v>
      </c>
      <c r="T311" s="29">
        <v>39503</v>
      </c>
      <c r="X311">
        <f>'Stress Testing Data'!H306/'Stress Testing Data'!H304-1</f>
        <v>-2.9948960054637652E-3</v>
      </c>
      <c r="Y311">
        <f>'Stress Testing Data'!I306/'Stress Testing Data'!I304-1</f>
        <v>9.8462627871820363E-3</v>
      </c>
      <c r="Z311">
        <f>'Stress Testing Data'!J306/'Stress Testing Data'!J304-1</f>
        <v>8.787975933361114E-3</v>
      </c>
      <c r="AA311">
        <f>'Stress Testing Data'!K306/'Stress Testing Data'!K304-1</f>
        <v>2.0826136837365672E-2</v>
      </c>
      <c r="AB311">
        <f>'Stress Testing Data'!L306/'Stress Testing Data'!L304-1</f>
        <v>1.8017425471372306E-2</v>
      </c>
      <c r="AC311">
        <f>'Stress Testing Data'!M306/'Stress Testing Data'!M304-1</f>
        <v>1.7906766843111432E-2</v>
      </c>
      <c r="AD311">
        <f>'Stress Testing Data'!N306/'Stress Testing Data'!N304-1</f>
        <v>2.3762533297872146E-2</v>
      </c>
      <c r="AE311">
        <f>'Stress Testing Data'!O306/'Stress Testing Data'!O304-1</f>
        <v>-5.7925741769515593E-4</v>
      </c>
      <c r="AF311">
        <f>'Stress Testing Data'!P306/'Stress Testing Data'!P304-1</f>
        <v>1.818707399309849E-2</v>
      </c>
      <c r="AG311">
        <f>'Stress Testing Data'!Q306/'Stress Testing Data'!Q304-1</f>
        <v>-6.3808131060676399E-3</v>
      </c>
      <c r="AH311">
        <f>'Stress Testing Data'!R306/'Stress Testing Data'!R304-1</f>
        <v>4.8404478765062819E-3</v>
      </c>
      <c r="AI311">
        <f>'Stress Testing Data'!S306/'Stress Testing Data'!S304-1</f>
        <v>1.1029065339269062E-2</v>
      </c>
      <c r="AJ311">
        <f>'Stress Testing Data'!T306/'Stress Testing Data'!T304-1</f>
        <v>1.2250431241228377E-2</v>
      </c>
      <c r="AK311">
        <f>'Stress Testing Data'!U306/'Stress Testing Data'!U304-1</f>
        <v>3.9337003416850536E-6</v>
      </c>
      <c r="AL311">
        <f>'Stress Testing Data'!V306/'Stress Testing Data'!V304-1</f>
        <v>2.8929347446733367E-3</v>
      </c>
      <c r="AM311" s="29">
        <v>39504</v>
      </c>
      <c r="AQ311">
        <f>'Stress Testing Data'!H309/'Stress Testing Data'!H304-1</f>
        <v>2.8987054924623612E-2</v>
      </c>
      <c r="AR311">
        <f>'Stress Testing Data'!I309/'Stress Testing Data'!I304-1</f>
        <v>2.3738872165000924E-2</v>
      </c>
      <c r="AS311">
        <f>'Stress Testing Data'!J309/'Stress Testing Data'!J304-1</f>
        <v>1.0083315701630235E-2</v>
      </c>
      <c r="AT311">
        <f>'Stress Testing Data'!K309/'Stress Testing Data'!K304-1</f>
        <v>-1.6613564833688921E-2</v>
      </c>
      <c r="AU311">
        <f>'Stress Testing Data'!L309/'Stress Testing Data'!L304-1</f>
        <v>3.3324642159489049E-2</v>
      </c>
      <c r="AV311">
        <f>'Stress Testing Data'!M309/'Stress Testing Data'!M304-1</f>
        <v>4.6306545573076008E-2</v>
      </c>
      <c r="AW311">
        <f>'Stress Testing Data'!N309/'Stress Testing Data'!N304-1</f>
        <v>3.7197814031659115E-2</v>
      </c>
      <c r="AX311">
        <f>'Stress Testing Data'!O309/'Stress Testing Data'!O304-1</f>
        <v>2.9360387821527834E-2</v>
      </c>
      <c r="AY311">
        <f>'Stress Testing Data'!P309/'Stress Testing Data'!P304-1</f>
        <v>4.7424052337305289E-2</v>
      </c>
      <c r="AZ311">
        <f>'Stress Testing Data'!Q309/'Stress Testing Data'!Q304-1</f>
        <v>-9.2517268791870499E-2</v>
      </c>
      <c r="BA311">
        <f>'Stress Testing Data'!R309/'Stress Testing Data'!R304-1</f>
        <v>-7.0627083342950536E-2</v>
      </c>
      <c r="BB311">
        <f>'Stress Testing Data'!S309/'Stress Testing Data'!S304-1</f>
        <v>-1.3131670140392515E-2</v>
      </c>
      <c r="BC311">
        <f>'Stress Testing Data'!T309/'Stress Testing Data'!T304-1</f>
        <v>-2.0190613707164462E-2</v>
      </c>
      <c r="BD311">
        <f>'Stress Testing Data'!U309/'Stress Testing Data'!U304-1</f>
        <v>-9.3310054171523715E-3</v>
      </c>
      <c r="BE311">
        <f>'Stress Testing Data'!V309/'Stress Testing Data'!V304-1</f>
        <v>-3.2786900322088086E-2</v>
      </c>
      <c r="BF311" s="29">
        <v>39507</v>
      </c>
    </row>
    <row r="312" spans="5:58" x14ac:dyDescent="0.25">
      <c r="E312">
        <f>'Stress Testing Data'!H306/'Stress Testing Data'!H305-1</f>
        <v>7.4579291721708074E-3</v>
      </c>
      <c r="F312">
        <f>'Stress Testing Data'!I306/'Stress Testing Data'!I305-1</f>
        <v>9.7781520703419389E-3</v>
      </c>
      <c r="G312">
        <f>'Stress Testing Data'!J306/'Stress Testing Data'!J305-1</f>
        <v>9.6598980590565375E-3</v>
      </c>
      <c r="H312">
        <f>'Stress Testing Data'!K306/'Stress Testing Data'!K305-1</f>
        <v>6.9179106987800054E-3</v>
      </c>
      <c r="I312">
        <f>'Stress Testing Data'!L306/'Stress Testing Data'!L305-1</f>
        <v>-2.55265592558096E-3</v>
      </c>
      <c r="J312">
        <f>'Stress Testing Data'!M306/'Stress Testing Data'!M305-1</f>
        <v>1.9555694298318604E-2</v>
      </c>
      <c r="K312">
        <f>'Stress Testing Data'!N306/'Stress Testing Data'!N305-1</f>
        <v>1.858872527936839E-2</v>
      </c>
      <c r="L312">
        <f>'Stress Testing Data'!O306/'Stress Testing Data'!O305-1</f>
        <v>8.7574524263074327E-3</v>
      </c>
      <c r="M312">
        <f>'Stress Testing Data'!P306/'Stress Testing Data'!P305-1</f>
        <v>-4.7070336352490472E-3</v>
      </c>
      <c r="N312">
        <f>'Stress Testing Data'!Q306/'Stress Testing Data'!Q305-1</f>
        <v>-2.6700845071087942E-2</v>
      </c>
      <c r="O312">
        <f>'Stress Testing Data'!R306/'Stress Testing Data'!R305-1</f>
        <v>-1.5838843942467595E-2</v>
      </c>
      <c r="P312">
        <f>'Stress Testing Data'!S306/'Stress Testing Data'!S305-1</f>
        <v>8.3306361817290231E-3</v>
      </c>
      <c r="Q312">
        <f>'Stress Testing Data'!T306/'Stress Testing Data'!T305-1</f>
        <v>3.1474683248478019E-3</v>
      </c>
      <c r="R312">
        <f>'Stress Testing Data'!U306/'Stress Testing Data'!U305-1</f>
        <v>-8.0093568154171457E-4</v>
      </c>
      <c r="S312">
        <f>'Stress Testing Data'!V306/'Stress Testing Data'!V305-1</f>
        <v>-1.9194297137458127E-3</v>
      </c>
      <c r="T312" s="29">
        <v>39504</v>
      </c>
      <c r="X312">
        <f>'Stress Testing Data'!H307/'Stress Testing Data'!H305-1</f>
        <v>1.5456110012835422E-2</v>
      </c>
      <c r="Y312">
        <f>'Stress Testing Data'!I307/'Stress Testing Data'!I305-1</f>
        <v>1.9691116990784296E-2</v>
      </c>
      <c r="Z312">
        <f>'Stress Testing Data'!J307/'Stress Testing Data'!J305-1</f>
        <v>8.8464214757817405E-3</v>
      </c>
      <c r="AA312">
        <f>'Stress Testing Data'!K307/'Stress Testing Data'!K305-1</f>
        <v>5.9921055624301278E-3</v>
      </c>
      <c r="AB312">
        <f>'Stress Testing Data'!L307/'Stress Testing Data'!L305-1</f>
        <v>2.1905168027558375E-2</v>
      </c>
      <c r="AC312">
        <f>'Stress Testing Data'!M307/'Stress Testing Data'!M305-1</f>
        <v>5.3918906327447225E-2</v>
      </c>
      <c r="AD312">
        <f>'Stress Testing Data'!N307/'Stress Testing Data'!N305-1</f>
        <v>1.1625528224068926E-2</v>
      </c>
      <c r="AE312">
        <f>'Stress Testing Data'!O307/'Stress Testing Data'!O305-1</f>
        <v>2.3495489594536068E-2</v>
      </c>
      <c r="AF312">
        <f>'Stress Testing Data'!P307/'Stress Testing Data'!P305-1</f>
        <v>-1.4696133375694198E-2</v>
      </c>
      <c r="AG312">
        <f>'Stress Testing Data'!Q307/'Stress Testing Data'!Q305-1</f>
        <v>-4.4682468400202513E-2</v>
      </c>
      <c r="AH312">
        <f>'Stress Testing Data'!R307/'Stress Testing Data'!R305-1</f>
        <v>-2.3057832675732026E-2</v>
      </c>
      <c r="AI312">
        <f>'Stress Testing Data'!S307/'Stress Testing Data'!S305-1</f>
        <v>6.318798569932893E-3</v>
      </c>
      <c r="AJ312">
        <f>'Stress Testing Data'!T307/'Stress Testing Data'!T305-1</f>
        <v>7.1942592579092857E-3</v>
      </c>
      <c r="AK312">
        <f>'Stress Testing Data'!U307/'Stress Testing Data'!U305-1</f>
        <v>5.4661225020669058E-4</v>
      </c>
      <c r="AL312">
        <f>'Stress Testing Data'!V307/'Stress Testing Data'!V305-1</f>
        <v>-5.2783401893546911E-3</v>
      </c>
      <c r="AM312" s="29">
        <v>39505</v>
      </c>
      <c r="AQ312">
        <f>'Stress Testing Data'!H310/'Stress Testing Data'!H305-1</f>
        <v>4.690878303052104E-2</v>
      </c>
      <c r="AR312">
        <f>'Stress Testing Data'!I310/'Stress Testing Data'!I305-1</f>
        <v>2.5288302143492203E-2</v>
      </c>
      <c r="AS312">
        <f>'Stress Testing Data'!J310/'Stress Testing Data'!J305-1</f>
        <v>8.948121200616832E-3</v>
      </c>
      <c r="AT312">
        <f>'Stress Testing Data'!K310/'Stress Testing Data'!K305-1</f>
        <v>-2.9494154809497131E-2</v>
      </c>
      <c r="AU312">
        <f>'Stress Testing Data'!L310/'Stress Testing Data'!L305-1</f>
        <v>-2.6686012787660474E-2</v>
      </c>
      <c r="AV312">
        <f>'Stress Testing Data'!M310/'Stress Testing Data'!M305-1</f>
        <v>1.5389730139599322E-2</v>
      </c>
      <c r="AW312">
        <f>'Stress Testing Data'!N310/'Stress Testing Data'!N305-1</f>
        <v>3.8039697939485251E-2</v>
      </c>
      <c r="AX312">
        <f>'Stress Testing Data'!O310/'Stress Testing Data'!O305-1</f>
        <v>4.7044367954589772E-2</v>
      </c>
      <c r="AY312">
        <f>'Stress Testing Data'!P310/'Stress Testing Data'!P305-1</f>
        <v>4.3196571046245191E-2</v>
      </c>
      <c r="AZ312">
        <f>'Stress Testing Data'!Q310/'Stress Testing Data'!Q305-1</f>
        <v>-0.10560102862521514</v>
      </c>
      <c r="BA312">
        <f>'Stress Testing Data'!R310/'Stress Testing Data'!R305-1</f>
        <v>-8.6951853062845141E-2</v>
      </c>
      <c r="BB312">
        <f>'Stress Testing Data'!S310/'Stress Testing Data'!S305-1</f>
        <v>-1.198519178953128E-2</v>
      </c>
      <c r="BC312">
        <f>'Stress Testing Data'!T310/'Stress Testing Data'!T305-1</f>
        <v>-3.1249986599675039E-2</v>
      </c>
      <c r="BD312">
        <f>'Stress Testing Data'!U310/'Stress Testing Data'!U305-1</f>
        <v>-4.9795402293305591E-3</v>
      </c>
      <c r="BE312">
        <f>'Stress Testing Data'!V310/'Stress Testing Data'!V305-1</f>
        <v>-4.0307108754199295E-2</v>
      </c>
      <c r="BF312" s="29">
        <v>39510</v>
      </c>
    </row>
    <row r="313" spans="5:58" x14ac:dyDescent="0.25">
      <c r="E313">
        <f>'Stress Testing Data'!H307/'Stress Testing Data'!H306-1</f>
        <v>7.9389725457188476E-3</v>
      </c>
      <c r="F313">
        <f>'Stress Testing Data'!I307/'Stress Testing Data'!I306-1</f>
        <v>9.816973064942891E-3</v>
      </c>
      <c r="G313">
        <f>'Stress Testing Data'!J307/'Stress Testing Data'!J306-1</f>
        <v>-8.0569366460780945E-4</v>
      </c>
      <c r="H313">
        <f>'Stress Testing Data'!K307/'Stress Testing Data'!K306-1</f>
        <v>-9.1944450139669343E-4</v>
      </c>
      <c r="I313">
        <f>'Stress Testing Data'!L307/'Stress Testing Data'!L306-1</f>
        <v>2.4520416138693601E-2</v>
      </c>
      <c r="J313">
        <f>'Stress Testing Data'!M307/'Stress Testing Data'!M306-1</f>
        <v>3.3704104857928296E-2</v>
      </c>
      <c r="K313">
        <f>'Stress Testing Data'!N307/'Stress Testing Data'!N306-1</f>
        <v>-6.8361222566934998E-3</v>
      </c>
      <c r="L313">
        <f>'Stress Testing Data'!O307/'Stress Testing Data'!O306-1</f>
        <v>1.4610090000108489E-2</v>
      </c>
      <c r="M313">
        <f>'Stress Testing Data'!P307/'Stress Testing Data'!P306-1</f>
        <v>-1.0036341135745919E-2</v>
      </c>
      <c r="N313">
        <f>'Stress Testing Data'!Q307/'Stress Testing Data'!Q306-1</f>
        <v>-1.8474919286689317E-2</v>
      </c>
      <c r="O313">
        <f>'Stress Testing Data'!R307/'Stress Testing Data'!R306-1</f>
        <v>-7.3351693356635828E-3</v>
      </c>
      <c r="P313">
        <f>'Stress Testing Data'!S307/'Stress Testing Data'!S306-1</f>
        <v>-1.9952161915999245E-3</v>
      </c>
      <c r="Q313">
        <f>'Stress Testing Data'!T307/'Stress Testing Data'!T306-1</f>
        <v>4.0340937507614694E-3</v>
      </c>
      <c r="R313">
        <f>'Stress Testing Data'!U307/'Stress Testing Data'!U306-1</f>
        <v>1.3486280961116925E-3</v>
      </c>
      <c r="S313">
        <f>'Stress Testing Data'!V307/'Stress Testing Data'!V306-1</f>
        <v>-3.3653700669130648E-3</v>
      </c>
      <c r="T313" s="29">
        <v>39505</v>
      </c>
      <c r="X313">
        <f>'Stress Testing Data'!H308/'Stress Testing Data'!H306-1</f>
        <v>1.8989347692546232E-2</v>
      </c>
      <c r="Y313">
        <f>'Stress Testing Data'!I308/'Stress Testing Data'!I306-1</f>
        <v>1.4692102651503003E-2</v>
      </c>
      <c r="Z313">
        <f>'Stress Testing Data'!J308/'Stress Testing Data'!J306-1</f>
        <v>3.1723512730734704E-3</v>
      </c>
      <c r="AA313">
        <f>'Stress Testing Data'!K308/'Stress Testing Data'!K306-1</f>
        <v>-9.8530974427353257E-3</v>
      </c>
      <c r="AB313">
        <f>'Stress Testing Data'!L308/'Stress Testing Data'!L306-1</f>
        <v>2.7895369907059653E-2</v>
      </c>
      <c r="AC313">
        <f>'Stress Testing Data'!M308/'Stress Testing Data'!M306-1</f>
        <v>3.8510930376853825E-2</v>
      </c>
      <c r="AD313">
        <f>'Stress Testing Data'!N308/'Stress Testing Data'!N306-1</f>
        <v>2.1474725509087467E-2</v>
      </c>
      <c r="AE313">
        <f>'Stress Testing Data'!O308/'Stress Testing Data'!O306-1</f>
        <v>2.0217455027086828E-2</v>
      </c>
      <c r="AF313">
        <f>'Stress Testing Data'!P308/'Stress Testing Data'!P306-1</f>
        <v>2.464248669382485E-2</v>
      </c>
      <c r="AG313">
        <f>'Stress Testing Data'!Q308/'Stress Testing Data'!Q306-1</f>
        <v>-3.7717145890663217E-2</v>
      </c>
      <c r="AH313">
        <f>'Stress Testing Data'!R308/'Stress Testing Data'!R306-1</f>
        <v>-3.3282231952934782E-2</v>
      </c>
      <c r="AI313">
        <f>'Stress Testing Data'!S308/'Stress Testing Data'!S306-1</f>
        <v>-1.5134370913045259E-2</v>
      </c>
      <c r="AJ313">
        <f>'Stress Testing Data'!T308/'Stress Testing Data'!T306-1</f>
        <v>-1.3446872302963264E-2</v>
      </c>
      <c r="AK313">
        <f>'Stress Testing Data'!U308/'Stress Testing Data'!U306-1</f>
        <v>-7.7357700961455667E-3</v>
      </c>
      <c r="AL313">
        <f>'Stress Testing Data'!V308/'Stress Testing Data'!V306-1</f>
        <v>-2.1153780906155717E-2</v>
      </c>
      <c r="AM313" s="29">
        <v>39506</v>
      </c>
      <c r="AQ313">
        <f>'Stress Testing Data'!H311/'Stress Testing Data'!H306-1</f>
        <v>4.0231714564681331E-2</v>
      </c>
      <c r="AR313">
        <f>'Stress Testing Data'!I311/'Stress Testing Data'!I306-1</f>
        <v>1.616132087773825E-2</v>
      </c>
      <c r="AS313">
        <f>'Stress Testing Data'!J311/'Stress Testing Data'!J306-1</f>
        <v>0</v>
      </c>
      <c r="AT313">
        <f>'Stress Testing Data'!K311/'Stress Testing Data'!K306-1</f>
        <v>-3.9484856561708859E-2</v>
      </c>
      <c r="AU313">
        <f>'Stress Testing Data'!L311/'Stress Testing Data'!L306-1</f>
        <v>-1.7249012212270709E-2</v>
      </c>
      <c r="AV313">
        <f>'Stress Testing Data'!M311/'Stress Testing Data'!M306-1</f>
        <v>-2.3801039724351325E-2</v>
      </c>
      <c r="AW313">
        <f>'Stress Testing Data'!N311/'Stress Testing Data'!N306-1</f>
        <v>-1.2603707077520454E-2</v>
      </c>
      <c r="AX313">
        <f>'Stress Testing Data'!O311/'Stress Testing Data'!O306-1</f>
        <v>1.6251096632375672E-2</v>
      </c>
      <c r="AY313">
        <f>'Stress Testing Data'!P311/'Stress Testing Data'!P306-1</f>
        <v>2.5568466464394479E-2</v>
      </c>
      <c r="AZ313">
        <f>'Stress Testing Data'!Q311/'Stress Testing Data'!Q306-1</f>
        <v>-7.9094364152456076E-2</v>
      </c>
      <c r="BA313">
        <f>'Stress Testing Data'!R311/'Stress Testing Data'!R306-1</f>
        <v>-5.3645695262940718E-2</v>
      </c>
      <c r="BB313">
        <f>'Stress Testing Data'!S311/'Stress Testing Data'!S306-1</f>
        <v>-1.717052324348356E-2</v>
      </c>
      <c r="BC313">
        <f>'Stress Testing Data'!T311/'Stress Testing Data'!T306-1</f>
        <v>-3.4961825241207833E-2</v>
      </c>
      <c r="BD313">
        <f>'Stress Testing Data'!U311/'Stress Testing Data'!U306-1</f>
        <v>-2.9739551618930271E-3</v>
      </c>
      <c r="BE313">
        <f>'Stress Testing Data'!V311/'Stress Testing Data'!V306-1</f>
        <v>-3.9903843949532281E-2</v>
      </c>
      <c r="BF313" s="29">
        <v>39511</v>
      </c>
    </row>
    <row r="314" spans="5:58" x14ac:dyDescent="0.25">
      <c r="E314">
        <f>'Stress Testing Data'!H308/'Stress Testing Data'!H307-1</f>
        <v>1.0963337511315618E-2</v>
      </c>
      <c r="F314">
        <f>'Stress Testing Data'!I308/'Stress Testing Data'!I307-1</f>
        <v>4.8277358339139376E-3</v>
      </c>
      <c r="G314">
        <f>'Stress Testing Data'!J308/'Stress Testing Data'!J307-1</f>
        <v>3.981252607684338E-3</v>
      </c>
      <c r="H314">
        <f>'Stress Testing Data'!K308/'Stress Testing Data'!K307-1</f>
        <v>-8.9418744986786702E-3</v>
      </c>
      <c r="I314">
        <f>'Stress Testing Data'!L308/'Stress Testing Data'!L307-1</f>
        <v>3.2941791253764396E-3</v>
      </c>
      <c r="J314">
        <f>'Stress Testing Data'!M308/'Stress Testing Data'!M307-1</f>
        <v>4.6500981241495154E-3</v>
      </c>
      <c r="K314">
        <f>'Stress Testing Data'!N308/'Stress Testing Data'!N307-1</f>
        <v>2.850571632761123E-2</v>
      </c>
      <c r="L314">
        <f>'Stress Testing Data'!O308/'Stress Testing Data'!O307-1</f>
        <v>5.5266206025781361E-3</v>
      </c>
      <c r="M314">
        <f>'Stress Testing Data'!P308/'Stress Testing Data'!P307-1</f>
        <v>3.5030404923506397E-2</v>
      </c>
      <c r="N314">
        <f>'Stress Testing Data'!Q308/'Stress Testing Data'!Q307-1</f>
        <v>-1.9604416618666409E-2</v>
      </c>
      <c r="O314">
        <f>'Stress Testing Data'!R308/'Stress Testing Data'!R307-1</f>
        <v>-2.613879510560102E-2</v>
      </c>
      <c r="P314">
        <f>'Stress Testing Data'!S308/'Stress Testing Data'!S307-1</f>
        <v>-1.3165422585757591E-2</v>
      </c>
      <c r="Q314">
        <f>'Stress Testing Data'!T308/'Stress Testing Data'!T307-1</f>
        <v>-1.7410729538497205E-2</v>
      </c>
      <c r="R314">
        <f>'Stress Testing Data'!U308/'Stress Testing Data'!U307-1</f>
        <v>-9.0721632180488232E-3</v>
      </c>
      <c r="S314">
        <f>'Stress Testing Data'!V308/'Stress Testing Data'!V307-1</f>
        <v>-1.78484775714014E-2</v>
      </c>
      <c r="T314" s="29">
        <v>39506</v>
      </c>
      <c r="X314">
        <f>'Stress Testing Data'!H309/'Stress Testing Data'!H307-1</f>
        <v>2.3948918912381822E-2</v>
      </c>
      <c r="Y314">
        <f>'Stress Testing Data'!I309/'Stress Testing Data'!I307-1</f>
        <v>3.9018751674297913E-3</v>
      </c>
      <c r="Z314">
        <f>'Stress Testing Data'!J309/'Stress Testing Data'!J307-1</f>
        <v>2.0914342391928908E-3</v>
      </c>
      <c r="AA314">
        <f>'Stress Testing Data'!K309/'Stress Testing Data'!K307-1</f>
        <v>-3.5789346494563001E-2</v>
      </c>
      <c r="AB314">
        <f>'Stress Testing Data'!L309/'Stress Testing Data'!L307-1</f>
        <v>-9.2571262986400615E-3</v>
      </c>
      <c r="AC314">
        <f>'Stress Testing Data'!M309/'Stress Testing Data'!M307-1</f>
        <v>-5.6146899881542867E-3</v>
      </c>
      <c r="AD314">
        <f>'Stress Testing Data'!N309/'Stress Testing Data'!N307-1</f>
        <v>2.0096942090022551E-2</v>
      </c>
      <c r="AE314">
        <f>'Stress Testing Data'!O309/'Stress Testing Data'!O307-1</f>
        <v>1.5125917043113946E-2</v>
      </c>
      <c r="AF314">
        <f>'Stress Testing Data'!P309/'Stress Testing Data'!P307-1</f>
        <v>3.9143944335424008E-2</v>
      </c>
      <c r="AG314">
        <f>'Stress Testing Data'!Q309/'Stress Testing Data'!Q307-1</f>
        <v>-6.9498668870248803E-2</v>
      </c>
      <c r="AH314">
        <f>'Stress Testing Data'!R309/'Stress Testing Data'!R307-1</f>
        <v>-6.8269593946382434E-2</v>
      </c>
      <c r="AI314">
        <f>'Stress Testing Data'!S309/'Stress Testing Data'!S307-1</f>
        <v>-2.1945742316967332E-2</v>
      </c>
      <c r="AJ314">
        <f>'Stress Testing Data'!T309/'Stress Testing Data'!T307-1</f>
        <v>-3.5937556045661845E-2</v>
      </c>
      <c r="AK314">
        <f>'Stress Testing Data'!U309/'Stress Testing Data'!U307-1</f>
        <v>-1.0669141788519521E-2</v>
      </c>
      <c r="AL314">
        <f>'Stress Testing Data'!V309/'Stress Testing Data'!V307-1</f>
        <v>-3.2320313125374311E-2</v>
      </c>
      <c r="AM314" s="29">
        <v>39507</v>
      </c>
      <c r="AQ314">
        <f>'Stress Testing Data'!H312/'Stress Testing Data'!H307-1</f>
        <v>2.4587610940894677E-2</v>
      </c>
      <c r="AR314">
        <f>'Stress Testing Data'!I312/'Stress Testing Data'!I307-1</f>
        <v>9.4570391663344466E-3</v>
      </c>
      <c r="AS314">
        <f>'Stress Testing Data'!J312/'Stress Testing Data'!J307-1</f>
        <v>3.7796367369828943E-3</v>
      </c>
      <c r="AT314">
        <f>'Stress Testing Data'!K312/'Stress Testing Data'!K307-1</f>
        <v>-3.3564780005951311E-2</v>
      </c>
      <c r="AU314">
        <f>'Stress Testing Data'!L312/'Stress Testing Data'!L307-1</f>
        <v>-5.2173760970897431E-2</v>
      </c>
      <c r="AV314">
        <f>'Stress Testing Data'!M312/'Stress Testing Data'!M307-1</f>
        <v>-5.6571174374876243E-2</v>
      </c>
      <c r="AW314">
        <f>'Stress Testing Data'!N312/'Stress Testing Data'!N307-1</f>
        <v>3.1984183091251062E-2</v>
      </c>
      <c r="AX314">
        <f>'Stress Testing Data'!O312/'Stress Testing Data'!O307-1</f>
        <v>2.9999489195855489E-2</v>
      </c>
      <c r="AY314">
        <f>'Stress Testing Data'!P312/'Stress Testing Data'!P307-1</f>
        <v>6.1632577976522773E-2</v>
      </c>
      <c r="AZ314">
        <f>'Stress Testing Data'!Q312/'Stress Testing Data'!Q307-1</f>
        <v>-3.4462260049833104E-2</v>
      </c>
      <c r="BA314">
        <f>'Stress Testing Data'!R312/'Stress Testing Data'!R307-1</f>
        <v>-1.0918713230765875E-2</v>
      </c>
      <c r="BB314">
        <f>'Stress Testing Data'!S312/'Stress Testing Data'!S307-1</f>
        <v>-4.2885701323711611E-3</v>
      </c>
      <c r="BC314">
        <f>'Stress Testing Data'!T312/'Stress Testing Data'!T307-1</f>
        <v>-2.5669698095024951E-2</v>
      </c>
      <c r="BD314">
        <f>'Stress Testing Data'!U312/'Stress Testing Data'!U307-1</f>
        <v>3.9592783410351551E-3</v>
      </c>
      <c r="BE314">
        <f>'Stress Testing Data'!V312/'Stress Testing Data'!V307-1</f>
        <v>-2.4602037633562723E-2</v>
      </c>
      <c r="BF314" s="29">
        <v>39512</v>
      </c>
    </row>
    <row r="315" spans="5:58" x14ac:dyDescent="0.25">
      <c r="E315">
        <f>'Stress Testing Data'!H309/'Stress Testing Data'!H308-1</f>
        <v>1.284475996234713E-2</v>
      </c>
      <c r="F315">
        <f>'Stress Testing Data'!I309/'Stress Testing Data'!I308-1</f>
        <v>-9.2141233115516918E-4</v>
      </c>
      <c r="G315">
        <f>'Stress Testing Data'!J309/'Stress Testing Data'!J308-1</f>
        <v>-1.8823243597257955E-3</v>
      </c>
      <c r="H315">
        <f>'Stress Testing Data'!K309/'Stress Testing Data'!K308-1</f>
        <v>-2.7089704735838493E-2</v>
      </c>
      <c r="I315">
        <f>'Stress Testing Data'!L309/'Stress Testing Data'!L308-1</f>
        <v>-1.2510094930440196E-2</v>
      </c>
      <c r="J315">
        <f>'Stress Testing Data'!M309/'Stress Testing Data'!M308-1</f>
        <v>-1.0217276772748862E-2</v>
      </c>
      <c r="K315">
        <f>'Stress Testing Data'!N309/'Stress Testing Data'!N308-1</f>
        <v>-8.1757194968378188E-3</v>
      </c>
      <c r="L315">
        <f>'Stress Testing Data'!O309/'Stress Testing Data'!O308-1</f>
        <v>9.5465363560274241E-3</v>
      </c>
      <c r="M315">
        <f>'Stress Testing Data'!P309/'Stress Testing Data'!P308-1</f>
        <v>3.9743174619315536E-3</v>
      </c>
      <c r="N315">
        <f>'Stress Testing Data'!Q309/'Stress Testing Data'!Q308-1</f>
        <v>-5.0891959426724198E-2</v>
      </c>
      <c r="O315">
        <f>'Stress Testing Data'!R309/'Stress Testing Data'!R308-1</f>
        <v>-4.3261605071689746E-2</v>
      </c>
      <c r="P315">
        <f>'Stress Testing Data'!S309/'Stress Testing Data'!S308-1</f>
        <v>-8.897458532732383E-3</v>
      </c>
      <c r="Q315">
        <f>'Stress Testing Data'!T309/'Stress Testing Data'!T308-1</f>
        <v>-1.8855107687531514E-2</v>
      </c>
      <c r="R315">
        <f>'Stress Testing Data'!U309/'Stress Testing Data'!U308-1</f>
        <v>-1.6115992620178154E-3</v>
      </c>
      <c r="S315">
        <f>'Stress Testing Data'!V309/'Stress Testing Data'!V308-1</f>
        <v>-1.4734829833779606E-2</v>
      </c>
      <c r="T315" s="29">
        <v>39507</v>
      </c>
      <c r="X315">
        <f>'Stress Testing Data'!H310/'Stress Testing Data'!H308-1</f>
        <v>1.9793595073737125E-2</v>
      </c>
      <c r="Y315">
        <f>'Stress Testing Data'!I310/'Stress Testing Data'!I308-1</f>
        <v>6.5818529002559245E-4</v>
      </c>
      <c r="Z315">
        <f>'Stress Testing Data'!J310/'Stress Testing Data'!J308-1</f>
        <v>-3.865056904453934E-3</v>
      </c>
      <c r="AA315">
        <f>'Stress Testing Data'!K310/'Stress Testing Data'!K308-1</f>
        <v>-2.657060603612893E-2</v>
      </c>
      <c r="AB315">
        <f>'Stress Testing Data'!L310/'Stress Testing Data'!L308-1</f>
        <v>-5.0676839401373464E-2</v>
      </c>
      <c r="AC315">
        <f>'Stress Testing Data'!M310/'Stress Testing Data'!M308-1</f>
        <v>-4.1017371680628911E-2</v>
      </c>
      <c r="AD315">
        <f>'Stress Testing Data'!N310/'Stress Testing Data'!N308-1</f>
        <v>-2.3287146814412463E-3</v>
      </c>
      <c r="AE315">
        <f>'Stress Testing Data'!O310/'Stress Testing Data'!O308-1</f>
        <v>1.7385583258052284E-2</v>
      </c>
      <c r="AF315">
        <f>'Stress Testing Data'!P310/'Stress Testing Data'!P308-1</f>
        <v>2.29227936093368E-2</v>
      </c>
      <c r="AG315">
        <f>'Stress Testing Data'!Q310/'Stress Testing Data'!Q308-1</f>
        <v>-4.5046560803575497E-2</v>
      </c>
      <c r="AH315">
        <f>'Stress Testing Data'!R310/'Stress Testing Data'!R308-1</f>
        <v>-4.0317095092886612E-2</v>
      </c>
      <c r="AI315">
        <f>'Stress Testing Data'!S310/'Stress Testing Data'!S308-1</f>
        <v>-5.0906554137707394E-3</v>
      </c>
      <c r="AJ315">
        <f>'Stress Testing Data'!T310/'Stress Testing Data'!T308-1</f>
        <v>-2.1126746069478508E-2</v>
      </c>
      <c r="AK315">
        <f>'Stress Testing Data'!U310/'Stress Testing Data'!U308-1</f>
        <v>3.5815219021899658E-3</v>
      </c>
      <c r="AL315">
        <f>'Stress Testing Data'!V310/'Stress Testing Data'!V308-1</f>
        <v>-1.7681758328068398E-2</v>
      </c>
      <c r="AM315" s="29">
        <v>39510</v>
      </c>
      <c r="AQ315">
        <f>'Stress Testing Data'!H313/'Stress Testing Data'!H308-1</f>
        <v>2.2952227800439262E-2</v>
      </c>
      <c r="AR315">
        <f>'Stress Testing Data'!I313/'Stress Testing Data'!I308-1</f>
        <v>1.2241665804280988E-2</v>
      </c>
      <c r="AS315">
        <f>'Stress Testing Data'!J313/'Stress Testing Data'!J308-1</f>
        <v>8.3826473353982855E-3</v>
      </c>
      <c r="AT315">
        <f>'Stress Testing Data'!K313/'Stress Testing Data'!K308-1</f>
        <v>-4.6312065251492007E-2</v>
      </c>
      <c r="AU315">
        <f>'Stress Testing Data'!L313/'Stress Testing Data'!L308-1</f>
        <v>-2.8816553238666054E-2</v>
      </c>
      <c r="AV315">
        <f>'Stress Testing Data'!M313/'Stress Testing Data'!M308-1</f>
        <v>-5.1476476575083363E-2</v>
      </c>
      <c r="AW315">
        <f>'Stress Testing Data'!N313/'Stress Testing Data'!N308-1</f>
        <v>7.423309005062384E-3</v>
      </c>
      <c r="AX315">
        <f>'Stress Testing Data'!O313/'Stress Testing Data'!O308-1</f>
        <v>1.193317044503428E-2</v>
      </c>
      <c r="AY315">
        <f>'Stress Testing Data'!P313/'Stress Testing Data'!P308-1</f>
        <v>2.6304263861496979E-2</v>
      </c>
      <c r="AZ315">
        <f>'Stress Testing Data'!Q313/'Stress Testing Data'!Q308-1</f>
        <v>-2.454465759712221E-2</v>
      </c>
      <c r="BA315">
        <f>'Stress Testing Data'!R313/'Stress Testing Data'!R308-1</f>
        <v>2.1291022306474838E-2</v>
      </c>
      <c r="BB315">
        <f>'Stress Testing Data'!S313/'Stress Testing Data'!S308-1</f>
        <v>2.1649548636069271E-2</v>
      </c>
      <c r="BC315">
        <f>'Stress Testing Data'!T313/'Stress Testing Data'!T308-1</f>
        <v>-1.3403002254306684E-2</v>
      </c>
      <c r="BD315">
        <f>'Stress Testing Data'!U313/'Stress Testing Data'!U308-1</f>
        <v>1.1598883602385257E-2</v>
      </c>
      <c r="BE315">
        <f>'Stress Testing Data'!V313/'Stress Testing Data'!V308-1</f>
        <v>-1.5717076877764025E-2</v>
      </c>
      <c r="BF315" s="29">
        <v>39513</v>
      </c>
    </row>
    <row r="316" spans="5:58" x14ac:dyDescent="0.25">
      <c r="E316">
        <f>'Stress Testing Data'!H310/'Stress Testing Data'!H309-1</f>
        <v>6.8607109263698618E-3</v>
      </c>
      <c r="F316">
        <f>'Stress Testing Data'!I310/'Stress Testing Data'!I309-1</f>
        <v>1.5810544242234048E-3</v>
      </c>
      <c r="G316">
        <f>'Stress Testing Data'!J310/'Stress Testing Data'!J309-1</f>
        <v>-1.9864717288532452E-3</v>
      </c>
      <c r="H316">
        <f>'Stress Testing Data'!K310/'Stress Testing Data'!K309-1</f>
        <v>5.3355247882191925E-4</v>
      </c>
      <c r="I316">
        <f>'Stress Testing Data'!L310/'Stress Testing Data'!L309-1</f>
        <v>-3.8650262929264878E-2</v>
      </c>
      <c r="J316">
        <f>'Stress Testing Data'!M310/'Stress Testing Data'!M309-1</f>
        <v>-3.1118036499419133E-2</v>
      </c>
      <c r="K316">
        <f>'Stress Testing Data'!N310/'Stress Testing Data'!N309-1</f>
        <v>5.8952023360734351E-3</v>
      </c>
      <c r="L316">
        <f>'Stress Testing Data'!O310/'Stress Testing Data'!O309-1</f>
        <v>7.7649188221873278E-3</v>
      </c>
      <c r="M316">
        <f>'Stress Testing Data'!P310/'Stress Testing Data'!P309-1</f>
        <v>1.8873466997948007E-2</v>
      </c>
      <c r="N316">
        <f>'Stress Testing Data'!Q310/'Stress Testing Data'!Q309-1</f>
        <v>6.1588337399587356E-3</v>
      </c>
      <c r="O316">
        <f>'Stress Testing Data'!R310/'Stress Testing Data'!R309-1</f>
        <v>3.0776542411301566E-3</v>
      </c>
      <c r="P316">
        <f>'Stress Testing Data'!S310/'Stress Testing Data'!S309-1</f>
        <v>3.8409780619934608E-3</v>
      </c>
      <c r="Q316">
        <f>'Stress Testing Data'!T310/'Stress Testing Data'!T309-1</f>
        <v>-2.3152934900297906E-3</v>
      </c>
      <c r="R316">
        <f>'Stress Testing Data'!U310/'Stress Testing Data'!U309-1</f>
        <v>5.2015039040609334E-3</v>
      </c>
      <c r="S316">
        <f>'Stress Testing Data'!V310/'Stress Testing Data'!V309-1</f>
        <v>-2.9910003758598647E-3</v>
      </c>
      <c r="T316" s="29">
        <v>39510</v>
      </c>
      <c r="X316">
        <f>'Stress Testing Data'!H311/'Stress Testing Data'!H309-1</f>
        <v>7.9002683215940728E-3</v>
      </c>
      <c r="Y316">
        <f>'Stress Testing Data'!I311/'Stress Testing Data'!I309-1</f>
        <v>2.3715423710883865E-3</v>
      </c>
      <c r="Z316">
        <f>'Stress Testing Data'!J311/'Stress Testing Data'!J309-1</f>
        <v>-1.282408835125981E-3</v>
      </c>
      <c r="AA316">
        <f>'Stress Testing Data'!K311/'Stress Testing Data'!K309-1</f>
        <v>-2.9159156704527955E-3</v>
      </c>
      <c r="AB316">
        <f>'Stress Testing Data'!L311/'Stress Testing Data'!L309-1</f>
        <v>-3.1807053031939647E-2</v>
      </c>
      <c r="AC316">
        <f>'Stress Testing Data'!M311/'Stress Testing Data'!M309-1</f>
        <v>-5.0297896296213063E-2</v>
      </c>
      <c r="AD316">
        <f>'Stress Testing Data'!N311/'Stress Testing Data'!N309-1</f>
        <v>-2.5393886743777516E-2</v>
      </c>
      <c r="AE316">
        <f>'Stress Testing Data'!O311/'Stress Testing Data'!O309-1</f>
        <v>-1.3307255978740939E-2</v>
      </c>
      <c r="AF316">
        <f>'Stress Testing Data'!P311/'Stress Testing Data'!P309-1</f>
        <v>-3.058452096059816E-3</v>
      </c>
      <c r="AG316">
        <f>'Stress Testing Data'!Q311/'Stress Testing Data'!Q309-1</f>
        <v>8.3161669409399508E-3</v>
      </c>
      <c r="AH316">
        <f>'Stress Testing Data'!R311/'Stress Testing Data'!R309-1</f>
        <v>2.3200769441782176E-2</v>
      </c>
      <c r="AI316">
        <f>'Stress Testing Data'!S311/'Stress Testing Data'!S309-1</f>
        <v>6.8913321135593009E-3</v>
      </c>
      <c r="AJ316">
        <f>'Stress Testing Data'!T311/'Stress Testing Data'!T309-1</f>
        <v>-3.0098484156784178E-3</v>
      </c>
      <c r="AK316">
        <f>'Stress Testing Data'!U311/'Stress Testing Data'!U309-1</f>
        <v>6.4208855750360616E-3</v>
      </c>
      <c r="AL316">
        <f>'Stress Testing Data'!V311/'Stress Testing Data'!V309-1</f>
        <v>-4.4865481048836919E-3</v>
      </c>
      <c r="AM316" s="29">
        <v>39511</v>
      </c>
      <c r="AQ316">
        <f>'Stress Testing Data'!H314/'Stress Testing Data'!H309-1</f>
        <v>1.2577986166858235E-2</v>
      </c>
      <c r="AR316">
        <f>'Stress Testing Data'!I314/'Stress Testing Data'!I309-1</f>
        <v>1.1594163519491607E-2</v>
      </c>
      <c r="AS316">
        <f>'Stress Testing Data'!J314/'Stress Testing Data'!J309-1</f>
        <v>1.3452613162043381E-2</v>
      </c>
      <c r="AT316">
        <f>'Stress Testing Data'!K314/'Stress Testing Data'!K309-1</f>
        <v>-2.8001780832310641E-2</v>
      </c>
      <c r="AU316">
        <f>'Stress Testing Data'!L314/'Stress Testing Data'!L309-1</f>
        <v>-4.6620145534597923E-2</v>
      </c>
      <c r="AV316">
        <f>'Stress Testing Data'!M314/'Stress Testing Data'!M309-1</f>
        <v>-7.5889828874529219E-2</v>
      </c>
      <c r="AW316">
        <f>'Stress Testing Data'!N314/'Stress Testing Data'!N309-1</f>
        <v>-1.4429923123282506E-5</v>
      </c>
      <c r="AX316">
        <f>'Stress Testing Data'!O314/'Stress Testing Data'!O309-1</f>
        <v>-5.1392181637321954E-4</v>
      </c>
      <c r="AY316">
        <f>'Stress Testing Data'!P314/'Stress Testing Data'!P309-1</f>
        <v>-1.7005455659274693E-2</v>
      </c>
      <c r="AZ316">
        <f>'Stress Testing Data'!Q314/'Stress Testing Data'!Q309-1</f>
        <v>-2.2873824429917144E-2</v>
      </c>
      <c r="BA316">
        <f>'Stress Testing Data'!R314/'Stress Testing Data'!R309-1</f>
        <v>4.6164813616952127E-2</v>
      </c>
      <c r="BB316">
        <f>'Stress Testing Data'!S314/'Stress Testing Data'!S309-1</f>
        <v>3.3304102880164832E-2</v>
      </c>
      <c r="BC316">
        <f>'Stress Testing Data'!T314/'Stress Testing Data'!T309-1</f>
        <v>9.261505173722151E-3</v>
      </c>
      <c r="BD316">
        <f>'Stress Testing Data'!U314/'Stress Testing Data'!U309-1</f>
        <v>9.1404893373592255E-3</v>
      </c>
      <c r="BE316">
        <f>'Stress Testing Data'!V314/'Stress Testing Data'!V309-1</f>
        <v>-4.4865481048836919E-3</v>
      </c>
      <c r="BF316" s="29">
        <v>39514</v>
      </c>
    </row>
    <row r="317" spans="5:58" x14ac:dyDescent="0.25">
      <c r="E317">
        <f>'Stress Testing Data'!H311/'Stress Testing Data'!H310-1</f>
        <v>1.0324738903237929E-3</v>
      </c>
      <c r="F317">
        <f>'Stress Testing Data'!I311/'Stress Testing Data'!I310-1</f>
        <v>7.8924011528891391E-4</v>
      </c>
      <c r="G317">
        <f>'Stress Testing Data'!J311/'Stress Testing Data'!J310-1</f>
        <v>7.0546427857243188E-4</v>
      </c>
      <c r="H317">
        <f>'Stress Testing Data'!K311/'Stress Testing Data'!K310-1</f>
        <v>-3.4476286584579352E-3</v>
      </c>
      <c r="I317">
        <f>'Stress Testing Data'!L311/'Stress Testing Data'!L310-1</f>
        <v>7.1183354334467541E-3</v>
      </c>
      <c r="J317">
        <f>'Stress Testing Data'!M311/'Stress Testing Data'!M310-1</f>
        <v>-1.97958683506676E-2</v>
      </c>
      <c r="K317">
        <f>'Stress Testing Data'!N311/'Stress Testing Data'!N310-1</f>
        <v>-3.1105714598484657E-2</v>
      </c>
      <c r="L317">
        <f>'Stress Testing Data'!O311/'Stress Testing Data'!O310-1</f>
        <v>-2.0909811809639134E-2</v>
      </c>
      <c r="M317">
        <f>'Stress Testing Data'!P311/'Stress Testing Data'!P310-1</f>
        <v>-2.1525655348184625E-2</v>
      </c>
      <c r="N317">
        <f>'Stress Testing Data'!Q311/'Stress Testing Data'!Q310-1</f>
        <v>2.1441278738887348E-3</v>
      </c>
      <c r="O317">
        <f>'Stress Testing Data'!R311/'Stress Testing Data'!R310-1</f>
        <v>2.0061373230247037E-2</v>
      </c>
      <c r="P317">
        <f>'Stress Testing Data'!S311/'Stress Testing Data'!S310-1</f>
        <v>3.0386825385979588E-3</v>
      </c>
      <c r="Q317">
        <f>'Stress Testing Data'!T311/'Stress Testing Data'!T310-1</f>
        <v>-6.9616675600681077E-4</v>
      </c>
      <c r="R317">
        <f>'Stress Testing Data'!U311/'Stress Testing Data'!U310-1</f>
        <v>1.213071872892435E-3</v>
      </c>
      <c r="S317">
        <f>'Stress Testing Data'!V311/'Stress Testing Data'!V310-1</f>
        <v>-1.5000343322754128E-3</v>
      </c>
      <c r="T317" s="29">
        <v>39511</v>
      </c>
      <c r="X317">
        <f>'Stress Testing Data'!H312/'Stress Testing Data'!H310-1</f>
        <v>-6.194458736283881E-3</v>
      </c>
      <c r="Y317">
        <f>'Stress Testing Data'!I312/'Stress Testing Data'!I310-1</f>
        <v>3.9462789829731726E-3</v>
      </c>
      <c r="Z317">
        <f>'Stress Testing Data'!J312/'Stress Testing Data'!J310-1</f>
        <v>3.6784579838775588E-3</v>
      </c>
      <c r="AA317">
        <f>'Stress Testing Data'!K312/'Stress Testing Data'!K310-1</f>
        <v>1.7726391546493137E-3</v>
      </c>
      <c r="AB317">
        <f>'Stress Testing Data'!L312/'Stress Testing Data'!L310-1</f>
        <v>-4.8550161802459746E-3</v>
      </c>
      <c r="AC317">
        <f>'Stress Testing Data'!M312/'Stress Testing Data'!M310-1</f>
        <v>-2.0772569795521889E-2</v>
      </c>
      <c r="AD317">
        <f>'Stress Testing Data'!N312/'Stress Testing Data'!N310-1</f>
        <v>5.7241032408303916E-3</v>
      </c>
      <c r="AE317">
        <f>'Stress Testing Data'!O312/'Stress Testing Data'!O310-1</f>
        <v>6.8339640048136197E-3</v>
      </c>
      <c r="AF317">
        <f>'Stress Testing Data'!P312/'Stress Testing Data'!P310-1</f>
        <v>2.7167583243778992E-3</v>
      </c>
      <c r="AG317">
        <f>'Stress Testing Data'!Q312/'Stress Testing Data'!Q310-1</f>
        <v>3.1301644922313132E-2</v>
      </c>
      <c r="AH317">
        <f>'Stress Testing Data'!R312/'Stress Testing Data'!R310-1</f>
        <v>5.8296015601814855E-2</v>
      </c>
      <c r="AI317">
        <f>'Stress Testing Data'!S312/'Stress Testing Data'!S310-1</f>
        <v>1.4158008058208882E-2</v>
      </c>
      <c r="AJ317">
        <f>'Stress Testing Data'!T312/'Stress Testing Data'!T310-1</f>
        <v>1.2995998064764924E-2</v>
      </c>
      <c r="AK317">
        <f>'Stress Testing Data'!U312/'Stress Testing Data'!U310-1</f>
        <v>9.5350753016698597E-3</v>
      </c>
      <c r="AL317">
        <f>'Stress Testing Data'!V312/'Stress Testing Data'!V310-1</f>
        <v>1.0999965667724654E-2</v>
      </c>
      <c r="AM317" s="29">
        <v>39512</v>
      </c>
      <c r="AQ317">
        <f>'Stress Testing Data'!H315/'Stress Testing Data'!H310-1</f>
        <v>1.4350598633899869E-2</v>
      </c>
      <c r="AR317">
        <f>'Stress Testing Data'!I315/'Stress Testing Data'!I310-1</f>
        <v>9.2080627001327464E-3</v>
      </c>
      <c r="AS317">
        <f>'Stress Testing Data'!J315/'Stress Testing Data'!J310-1</f>
        <v>1.2748755901370368E-2</v>
      </c>
      <c r="AT317">
        <f>'Stress Testing Data'!K315/'Stress Testing Data'!K310-1</f>
        <v>-4.3542575293611385E-2</v>
      </c>
      <c r="AU317">
        <f>'Stress Testing Data'!L315/'Stress Testing Data'!L310-1</f>
        <v>-1.896054269563352E-2</v>
      </c>
      <c r="AV317">
        <f>'Stress Testing Data'!M315/'Stress Testing Data'!M310-1</f>
        <v>-3.8099493513874205E-2</v>
      </c>
      <c r="AW317">
        <f>'Stress Testing Data'!N315/'Stress Testing Data'!N310-1</f>
        <v>-6.4285598668079036E-4</v>
      </c>
      <c r="AX317">
        <f>'Stress Testing Data'!O315/'Stress Testing Data'!O310-1</f>
        <v>-1.0607906957429525E-2</v>
      </c>
      <c r="AY317">
        <f>'Stress Testing Data'!P315/'Stress Testing Data'!P310-1</f>
        <v>2.184830037467167E-3</v>
      </c>
      <c r="AZ317">
        <f>'Stress Testing Data'!Q315/'Stress Testing Data'!Q310-1</f>
        <v>-4.6102191890437405E-2</v>
      </c>
      <c r="BA317">
        <f>'Stress Testing Data'!R315/'Stress Testing Data'!R310-1</f>
        <v>1.5577055680782603E-2</v>
      </c>
      <c r="BB317">
        <f>'Stress Testing Data'!S315/'Stress Testing Data'!S310-1</f>
        <v>2.8818151881704335E-2</v>
      </c>
      <c r="BC317">
        <f>'Stress Testing Data'!T315/'Stress Testing Data'!T310-1</f>
        <v>1.8565553434310988E-3</v>
      </c>
      <c r="BD317">
        <f>'Stress Testing Data'!U315/'Stress Testing Data'!U310-1</f>
        <v>-4.2940517821521418E-4</v>
      </c>
      <c r="BE317">
        <f>'Stress Testing Data'!V315/'Stress Testing Data'!V310-1</f>
        <v>-3.4999847412109375E-3</v>
      </c>
      <c r="BF317" s="29">
        <v>39517</v>
      </c>
    </row>
    <row r="318" spans="5:58" x14ac:dyDescent="0.25">
      <c r="E318">
        <f>'Stress Testing Data'!H312/'Stress Testing Data'!H311-1</f>
        <v>-7.2194787033447172E-3</v>
      </c>
      <c r="F318">
        <f>'Stress Testing Data'!I312/'Stress Testing Data'!I311-1</f>
        <v>3.1545491709328299E-3</v>
      </c>
      <c r="G318">
        <f>'Stress Testing Data'!J312/'Stress Testing Data'!J311-1</f>
        <v>2.9708978430016408E-3</v>
      </c>
      <c r="H318">
        <f>'Stress Testing Data'!K312/'Stress Testing Data'!K311-1</f>
        <v>5.2383276215375307E-3</v>
      </c>
      <c r="I318">
        <f>'Stress Testing Data'!L312/'Stress Testing Data'!L311-1</f>
        <v>-1.1888723690587466E-2</v>
      </c>
      <c r="J318">
        <f>'Stress Testing Data'!M312/'Stress Testing Data'!M311-1</f>
        <v>-9.9642657413701041E-4</v>
      </c>
      <c r="K318">
        <f>'Stress Testing Data'!N312/'Stress Testing Data'!N311-1</f>
        <v>3.8012214948767609E-2</v>
      </c>
      <c r="L318">
        <f>'Stress Testing Data'!O312/'Stress Testing Data'!O311-1</f>
        <v>2.8336282141414593E-2</v>
      </c>
      <c r="M318">
        <f>'Stress Testing Data'!P312/'Stress Testing Data'!P311-1</f>
        <v>2.4775727442490236E-2</v>
      </c>
      <c r="N318">
        <f>'Stress Testing Data'!Q312/'Stress Testing Data'!Q311-1</f>
        <v>2.9095133361988434E-2</v>
      </c>
      <c r="O318">
        <f>'Stress Testing Data'!R312/'Stress Testing Data'!R311-1</f>
        <v>3.7482688174427459E-2</v>
      </c>
      <c r="P318">
        <f>'Stress Testing Data'!S312/'Stress Testing Data'!S311-1</f>
        <v>1.1085639779583545E-2</v>
      </c>
      <c r="Q318">
        <f>'Stress Testing Data'!T312/'Stress Testing Data'!T311-1</f>
        <v>1.3701703491243E-2</v>
      </c>
      <c r="R318">
        <f>'Stress Testing Data'!U312/'Stress Testing Data'!U311-1</f>
        <v>8.3119204718433704E-3</v>
      </c>
      <c r="S318">
        <f>'Stress Testing Data'!V312/'Stress Testing Data'!V311-1</f>
        <v>1.2518778597694791E-2</v>
      </c>
      <c r="T318" s="29">
        <v>39512</v>
      </c>
      <c r="X318">
        <f>'Stress Testing Data'!H313/'Stress Testing Data'!H311-1</f>
        <v>2.0627219227047355E-3</v>
      </c>
      <c r="Y318">
        <f>'Stress Testing Data'!I313/'Stress Testing Data'!I311-1</f>
        <v>1.0778114816658579E-2</v>
      </c>
      <c r="Z318">
        <f>'Stress Testing Data'!J313/'Stress Testing Data'!J311-1</f>
        <v>1.1581591310418027E-2</v>
      </c>
      <c r="AA318">
        <f>'Stress Testing Data'!K313/'Stress Testing Data'!K311-1</f>
        <v>-1.6890924574853972E-2</v>
      </c>
      <c r="AB318">
        <f>'Stress Testing Data'!L313/'Stress Testing Data'!L311-1</f>
        <v>1.5796453691256263E-2</v>
      </c>
      <c r="AC318">
        <f>'Stress Testing Data'!M313/'Stress Testing Data'!M311-1</f>
        <v>9.0689366419660633E-3</v>
      </c>
      <c r="AD318">
        <f>'Stress Testing Data'!N313/'Stress Testing Data'!N311-1</f>
        <v>4.2192942604245776E-2</v>
      </c>
      <c r="AE318">
        <f>'Stress Testing Data'!O313/'Stress Testing Data'!O311-1</f>
        <v>1.5882676269708629E-2</v>
      </c>
      <c r="AF318">
        <f>'Stress Testing Data'!P313/'Stress Testing Data'!P311-1</f>
        <v>2.5377619743760738E-2</v>
      </c>
      <c r="AG318">
        <f>'Stress Testing Data'!Q313/'Stress Testing Data'!Q311-1</f>
        <v>1.9283533952698662E-2</v>
      </c>
      <c r="AH318">
        <f>'Stress Testing Data'!R313/'Stress Testing Data'!R311-1</f>
        <v>4.3266958969387481E-2</v>
      </c>
      <c r="AI318">
        <f>'Stress Testing Data'!S313/'Stress Testing Data'!S311-1</f>
        <v>2.3766125477264088E-2</v>
      </c>
      <c r="AJ318">
        <f>'Stress Testing Data'!T313/'Stress Testing Data'!T311-1</f>
        <v>8.5925918379348154E-3</v>
      </c>
      <c r="AK318">
        <f>'Stress Testing Data'!U313/'Stress Testing Data'!U311-1</f>
        <v>6.7674685191481121E-3</v>
      </c>
      <c r="AL318">
        <f>'Stress Testing Data'!V313/'Stress Testing Data'!V311-1</f>
        <v>3.5053382363432473E-3</v>
      </c>
      <c r="AM318" s="29">
        <v>39513</v>
      </c>
      <c r="AQ318">
        <f>'Stress Testing Data'!H316/'Stress Testing Data'!H311-1</f>
        <v>-2.9909708009825398E-3</v>
      </c>
      <c r="AR318">
        <f>'Stress Testing Data'!I316/'Stress Testing Data'!I311-1</f>
        <v>7.9521432993427954E-3</v>
      </c>
      <c r="AS318">
        <f>'Stress Testing Data'!J316/'Stress Testing Data'!J311-1</f>
        <v>8.5099667523804712E-3</v>
      </c>
      <c r="AT318">
        <f>'Stress Testing Data'!K316/'Stress Testing Data'!K311-1</f>
        <v>-4.5976827480215254E-3</v>
      </c>
      <c r="AU318">
        <f>'Stress Testing Data'!L316/'Stress Testing Data'!L311-1</f>
        <v>-2.8839143996439609E-2</v>
      </c>
      <c r="AV318">
        <f>'Stress Testing Data'!M316/'Stress Testing Data'!M311-1</f>
        <v>-6.0689718205995113E-3</v>
      </c>
      <c r="AW318">
        <f>'Stress Testing Data'!N316/'Stress Testing Data'!N311-1</f>
        <v>4.0940220733045818E-2</v>
      </c>
      <c r="AX318">
        <f>'Stress Testing Data'!O316/'Stress Testing Data'!O311-1</f>
        <v>1.5314068408956105E-2</v>
      </c>
      <c r="AY318">
        <f>'Stress Testing Data'!P316/'Stress Testing Data'!P311-1</f>
        <v>3.8309225149718351E-2</v>
      </c>
      <c r="AZ318">
        <f>'Stress Testing Data'!Q316/'Stress Testing Data'!Q311-1</f>
        <v>3.2898269290333459E-3</v>
      </c>
      <c r="BA318">
        <f>'Stress Testing Data'!R316/'Stress Testing Data'!R311-1</f>
        <v>1.376671453793965E-2</v>
      </c>
      <c r="BB318">
        <f>'Stress Testing Data'!S316/'Stress Testing Data'!S311-1</f>
        <v>4.2888414761271143E-2</v>
      </c>
      <c r="BC318">
        <f>'Stress Testing Data'!T316/'Stress Testing Data'!T311-1</f>
        <v>7.431394863779639E-3</v>
      </c>
      <c r="BD318">
        <f>'Stress Testing Data'!U316/'Stress Testing Data'!U311-1</f>
        <v>7.608470311085469E-3</v>
      </c>
      <c r="BE318">
        <f>'Stress Testing Data'!V316/'Stress Testing Data'!V311-1</f>
        <v>4.5067679360262236E-3</v>
      </c>
      <c r="BF318" s="29">
        <v>39518</v>
      </c>
    </row>
    <row r="319" spans="5:58" x14ac:dyDescent="0.25">
      <c r="E319">
        <f>'Stress Testing Data'!H313/'Stress Testing Data'!H312-1</f>
        <v>9.3497005903440122E-3</v>
      </c>
      <c r="F319">
        <f>'Stress Testing Data'!I313/'Stress Testing Data'!I312-1</f>
        <v>7.5995923579534885E-3</v>
      </c>
      <c r="G319">
        <f>'Stress Testing Data'!J313/'Stress Testing Data'!J312-1</f>
        <v>8.5851877516431863E-3</v>
      </c>
      <c r="H319">
        <f>'Stress Testing Data'!K313/'Stress Testing Data'!K312-1</f>
        <v>-2.2013935987449718E-2</v>
      </c>
      <c r="I319">
        <f>'Stress Testing Data'!L313/'Stress Testing Data'!L312-1</f>
        <v>2.8018278958669152E-2</v>
      </c>
      <c r="J319">
        <f>'Stress Testing Data'!M313/'Stress Testing Data'!M312-1</f>
        <v>1.0075402615013829E-2</v>
      </c>
      <c r="K319">
        <f>'Stress Testing Data'!N313/'Stress Testing Data'!N312-1</f>
        <v>4.0276285724485383E-3</v>
      </c>
      <c r="L319">
        <f>'Stress Testing Data'!O313/'Stress Testing Data'!O312-1</f>
        <v>-1.2110440998709615E-2</v>
      </c>
      <c r="M319">
        <f>'Stress Testing Data'!P313/'Stress Testing Data'!P312-1</f>
        <v>5.8734051280917576E-4</v>
      </c>
      <c r="N319">
        <f>'Stress Testing Data'!Q313/'Stress Testing Data'!Q312-1</f>
        <v>-9.5342005721434919E-3</v>
      </c>
      <c r="O319">
        <f>'Stress Testing Data'!R313/'Stress Testing Data'!R312-1</f>
        <v>5.5752937961190963E-3</v>
      </c>
      <c r="P319">
        <f>'Stress Testing Data'!S313/'Stress Testing Data'!S312-1</f>
        <v>1.2541455638164223E-2</v>
      </c>
      <c r="Q319">
        <f>'Stress Testing Data'!T313/'Stress Testing Data'!T312-1</f>
        <v>-5.0400543233893869E-3</v>
      </c>
      <c r="R319">
        <f>'Stress Testing Data'!U313/'Stress Testing Data'!U312-1</f>
        <v>-1.5317204144253971E-3</v>
      </c>
      <c r="S319">
        <f>'Stress Testing Data'!V313/'Stress Testing Data'!V312-1</f>
        <v>-8.9019982166006484E-3</v>
      </c>
      <c r="T319" s="29">
        <v>39513</v>
      </c>
      <c r="X319">
        <f>'Stress Testing Data'!H314/'Stress Testing Data'!H312-1</f>
        <v>1.1946780517769318E-2</v>
      </c>
      <c r="Y319">
        <f>'Stress Testing Data'!I314/'Stress Testing Data'!I312-1</f>
        <v>6.0272386671706979E-3</v>
      </c>
      <c r="Z319">
        <f>'Stress Testing Data'!J314/'Stress Testing Data'!J312-1</f>
        <v>1.1748142210138424E-2</v>
      </c>
      <c r="AA319">
        <f>'Stress Testing Data'!K314/'Stress Testing Data'!K312-1</f>
        <v>-3.0239152381501544E-2</v>
      </c>
      <c r="AB319">
        <f>'Stress Testing Data'!L314/'Stress Testing Data'!L312-1</f>
        <v>-3.4520486480912327E-3</v>
      </c>
      <c r="AC319">
        <f>'Stress Testing Data'!M314/'Stress Testing Data'!M312-1</f>
        <v>-2.5976783790959468E-2</v>
      </c>
      <c r="AD319">
        <f>'Stress Testing Data'!N314/'Stress Testing Data'!N312-1</f>
        <v>-1.153308463122904E-2</v>
      </c>
      <c r="AE319">
        <f>'Stress Testing Data'!O314/'Stress Testing Data'!O312-1</f>
        <v>-1.4946869070678104E-2</v>
      </c>
      <c r="AF319">
        <f>'Stress Testing Data'!P314/'Stress Testing Data'!P312-1</f>
        <v>-3.7828294593825751E-2</v>
      </c>
      <c r="AG319">
        <f>'Stress Testing Data'!Q314/'Stress Testing Data'!Q312-1</f>
        <v>-5.8330742103761324E-2</v>
      </c>
      <c r="AH319">
        <f>'Stress Testing Data'!R314/'Stress Testing Data'!R312-1</f>
        <v>-1.4495997822117634E-2</v>
      </c>
      <c r="AI319">
        <f>'Stress Testing Data'!S314/'Stress Testing Data'!S312-1</f>
        <v>1.4980291466218931E-2</v>
      </c>
      <c r="AJ319">
        <f>'Stress Testing Data'!T314/'Stress Testing Data'!T312-1</f>
        <v>-1.3744708909744219E-3</v>
      </c>
      <c r="AK319">
        <f>'Stress Testing Data'!U314/'Stress Testing Data'!U312-1</f>
        <v>-5.5634248215542526E-3</v>
      </c>
      <c r="AL319">
        <f>'Stress Testing Data'!V314/'Stress Testing Data'!V312-1</f>
        <v>-1.2363996463386928E-2</v>
      </c>
      <c r="AM319" s="29">
        <v>39514</v>
      </c>
      <c r="AQ319">
        <f>'Stress Testing Data'!H317/'Stress Testing Data'!H312-1</f>
        <v>1.8699304429954822E-2</v>
      </c>
      <c r="AR319">
        <f>'Stress Testing Data'!I317/'Stress Testing Data'!I312-1</f>
        <v>1.8802407396661724E-2</v>
      </c>
      <c r="AS319">
        <f>'Stress Testing Data'!J317/'Stress Testing Data'!J312-1</f>
        <v>1.6015688847826448E-2</v>
      </c>
      <c r="AT319">
        <f>'Stress Testing Data'!K317/'Stress Testing Data'!K312-1</f>
        <v>-1.8692309030018284E-2</v>
      </c>
      <c r="AU319">
        <f>'Stress Testing Data'!L317/'Stress Testing Data'!L312-1</f>
        <v>9.1040436294178573E-3</v>
      </c>
      <c r="AV319">
        <f>'Stress Testing Data'!M317/'Stress Testing Data'!M312-1</f>
        <v>1.3818341461696804E-2</v>
      </c>
      <c r="AW319">
        <f>'Stress Testing Data'!N317/'Stress Testing Data'!N312-1</f>
        <v>1.8545718157074065E-2</v>
      </c>
      <c r="AX319">
        <f>'Stress Testing Data'!O317/'Stress Testing Data'!O312-1</f>
        <v>-7.4967158775909315E-3</v>
      </c>
      <c r="AY319">
        <f>'Stress Testing Data'!P317/'Stress Testing Data'!P312-1</f>
        <v>2.737878614772038E-3</v>
      </c>
      <c r="AZ319">
        <f>'Stress Testing Data'!Q317/'Stress Testing Data'!Q312-1</f>
        <v>-5.427616897987253E-2</v>
      </c>
      <c r="BA319">
        <f>'Stress Testing Data'!R317/'Stress Testing Data'!R312-1</f>
        <v>-5.7091888983296868E-2</v>
      </c>
      <c r="BB319">
        <f>'Stress Testing Data'!S317/'Stress Testing Data'!S312-1</f>
        <v>3.5354485560712634E-2</v>
      </c>
      <c r="BC319">
        <f>'Stress Testing Data'!T317/'Stress Testing Data'!T312-1</f>
        <v>-1.2142033465340263E-2</v>
      </c>
      <c r="BD319">
        <f>'Stress Testing Data'!U317/'Stress Testing Data'!U312-1</f>
        <v>9.3618673471782543E-3</v>
      </c>
      <c r="BE319">
        <f>'Stress Testing Data'!V317/'Stress Testing Data'!V312-1</f>
        <v>-2.9673327388668458E-3</v>
      </c>
      <c r="BF319" s="29">
        <v>39519</v>
      </c>
    </row>
    <row r="320" spans="5:58" x14ac:dyDescent="0.25">
      <c r="E320">
        <f>'Stress Testing Data'!H314/'Stress Testing Data'!H313-1</f>
        <v>2.5730229333860155E-3</v>
      </c>
      <c r="F320">
        <f>'Stress Testing Data'!I314/'Stress Testing Data'!I313-1</f>
        <v>-1.5604945681876314E-3</v>
      </c>
      <c r="G320">
        <f>'Stress Testing Data'!J314/'Stress Testing Data'!J313-1</f>
        <v>3.1360310431942651E-3</v>
      </c>
      <c r="H320">
        <f>'Stress Testing Data'!K314/'Stress Testing Data'!K313-1</f>
        <v>-8.4103615549538935E-3</v>
      </c>
      <c r="I320">
        <f>'Stress Testing Data'!L314/'Stress Testing Data'!L313-1</f>
        <v>-3.0612614824940931E-2</v>
      </c>
      <c r="J320">
        <f>'Stress Testing Data'!M314/'Stress Testing Data'!M313-1</f>
        <v>-3.5692569398914853E-2</v>
      </c>
      <c r="K320">
        <f>'Stress Testing Data'!N314/'Stress Testing Data'!N313-1</f>
        <v>-1.5498291840636003E-2</v>
      </c>
      <c r="L320">
        <f>'Stress Testing Data'!O314/'Stress Testing Data'!O313-1</f>
        <v>-2.8711995648946775E-3</v>
      </c>
      <c r="M320">
        <f>'Stress Testing Data'!P314/'Stress Testing Data'!P313-1</f>
        <v>-3.8393085292231066E-2</v>
      </c>
      <c r="N320">
        <f>'Stress Testing Data'!Q314/'Stress Testing Data'!Q313-1</f>
        <v>-4.9266255896776245E-2</v>
      </c>
      <c r="O320">
        <f>'Stress Testing Data'!R314/'Stress Testing Data'!R313-1</f>
        <v>-1.9960008705530385E-2</v>
      </c>
      <c r="P320">
        <f>'Stress Testing Data'!S314/'Stress Testing Data'!S313-1</f>
        <v>2.4086281252726494E-3</v>
      </c>
      <c r="Q320">
        <f>'Stress Testing Data'!T314/'Stress Testing Data'!T313-1</f>
        <v>3.6841517574079941E-3</v>
      </c>
      <c r="R320">
        <f>'Stress Testing Data'!U314/'Stress Testing Data'!U313-1</f>
        <v>-4.037889324638555E-3</v>
      </c>
      <c r="S320">
        <f>'Stress Testing Data'!V314/'Stress Testing Data'!V313-1</f>
        <v>-3.4930937612189794E-3</v>
      </c>
      <c r="T320" s="29">
        <v>39514</v>
      </c>
      <c r="X320">
        <f>'Stress Testing Data'!H315/'Stress Testing Data'!H313-1</f>
        <v>1.1218525688436731E-2</v>
      </c>
      <c r="Y320">
        <f>'Stress Testing Data'!I315/'Stress Testing Data'!I313-1</f>
        <v>-2.3407030976355658E-3</v>
      </c>
      <c r="Z320">
        <f>'Stress Testing Data'!J315/'Stress Testing Data'!J313-1</f>
        <v>4.4802138919397549E-4</v>
      </c>
      <c r="AA320">
        <f>'Stress Testing Data'!K315/'Stress Testing Data'!K313-1</f>
        <v>-2.3743787290645302E-2</v>
      </c>
      <c r="AB320">
        <f>'Stress Testing Data'!L315/'Stress Testing Data'!L313-1</f>
        <v>-4.1042676967070424E-2</v>
      </c>
      <c r="AC320">
        <f>'Stress Testing Data'!M315/'Stress Testing Data'!M313-1</f>
        <v>-2.7492884350360347E-2</v>
      </c>
      <c r="AD320">
        <f>'Stress Testing Data'!N315/'Stress Testing Data'!N313-1</f>
        <v>-1.0316797866504412E-2</v>
      </c>
      <c r="AE320">
        <f>'Stress Testing Data'!O315/'Stress Testing Data'!O313-1</f>
        <v>-5.2769480732260954E-3</v>
      </c>
      <c r="AF320">
        <f>'Stress Testing Data'!P315/'Stress Testing Data'!P313-1</f>
        <v>-1.1171714344815342E-3</v>
      </c>
      <c r="AG320">
        <f>'Stress Testing Data'!Q315/'Stress Testing Data'!Q313-1</f>
        <v>-6.6151003640789074E-2</v>
      </c>
      <c r="AH320">
        <f>'Stress Testing Data'!R315/'Stress Testing Data'!R313-1</f>
        <v>-4.5686373751091636E-2</v>
      </c>
      <c r="AI320">
        <f>'Stress Testing Data'!S315/'Stress Testing Data'!S313-1</f>
        <v>1.8903199766995282E-3</v>
      </c>
      <c r="AJ320">
        <f>'Stress Testing Data'!T315/'Stress Testing Data'!T313-1</f>
        <v>-5.9866505356704902E-3</v>
      </c>
      <c r="AK320">
        <f>'Stress Testing Data'!U315/'Stress Testing Data'!U313-1</f>
        <v>-8.3514374515482048E-3</v>
      </c>
      <c r="AL320">
        <f>'Stress Testing Data'!V315/'Stress Testing Data'!V313-1</f>
        <v>-5.4890521619852528E-3</v>
      </c>
      <c r="AM320" s="29">
        <v>39517</v>
      </c>
      <c r="AQ320">
        <f>'Stress Testing Data'!H318/'Stress Testing Data'!H313-1</f>
        <v>1.8217343610471781E-2</v>
      </c>
      <c r="AR320">
        <f>'Stress Testing Data'!I318/'Stress Testing Data'!I313-1</f>
        <v>1.6580012570456937E-2</v>
      </c>
      <c r="AS320">
        <f>'Stress Testing Data'!J318/'Stress Testing Data'!J313-1</f>
        <v>1.000553410261662E-2</v>
      </c>
      <c r="AT320">
        <f>'Stress Testing Data'!K318/'Stress Testing Data'!K313-1</f>
        <v>8.5407293653165794E-3</v>
      </c>
      <c r="AU320">
        <f>'Stress Testing Data'!L318/'Stress Testing Data'!L313-1</f>
        <v>-4.1973780754446688E-2</v>
      </c>
      <c r="AV320">
        <f>'Stress Testing Data'!M318/'Stress Testing Data'!M313-1</f>
        <v>-4.4090758733557278E-2</v>
      </c>
      <c r="AW320">
        <f>'Stress Testing Data'!N318/'Stress Testing Data'!N313-1</f>
        <v>2.5363444910996291E-2</v>
      </c>
      <c r="AX320">
        <f>'Stress Testing Data'!O318/'Stress Testing Data'!O313-1</f>
        <v>1.7637440292100015E-2</v>
      </c>
      <c r="AY320">
        <f>'Stress Testing Data'!P318/'Stress Testing Data'!P313-1</f>
        <v>7.0631786900663407E-3</v>
      </c>
      <c r="AZ320">
        <f>'Stress Testing Data'!Q318/'Stress Testing Data'!Q313-1</f>
        <v>-6.8750894500220205E-2</v>
      </c>
      <c r="BA320">
        <f>'Stress Testing Data'!R318/'Stress Testing Data'!R313-1</f>
        <v>-5.6553481376700576E-2</v>
      </c>
      <c r="BB320">
        <f>'Stress Testing Data'!S318/'Stress Testing Data'!S313-1</f>
        <v>2.0918248091706504E-2</v>
      </c>
      <c r="BC320">
        <f>'Stress Testing Data'!T318/'Stress Testing Data'!T313-1</f>
        <v>-5.0655851477136027E-3</v>
      </c>
      <c r="BD320">
        <f>'Stress Testing Data'!U318/'Stress Testing Data'!U313-1</f>
        <v>1.683513768867706E-2</v>
      </c>
      <c r="BE320">
        <f>'Stress Testing Data'!V318/'Stress Testing Data'!V313-1</f>
        <v>0</v>
      </c>
      <c r="BF320" s="29">
        <v>39520</v>
      </c>
    </row>
    <row r="321" spans="5:58" x14ac:dyDescent="0.25">
      <c r="E321">
        <f>'Stress Testing Data'!H315/'Stress Testing Data'!H314-1</f>
        <v>8.6233147683898448E-3</v>
      </c>
      <c r="F321">
        <f>'Stress Testing Data'!I315/'Stress Testing Data'!I314-1</f>
        <v>-7.8142794350921641E-4</v>
      </c>
      <c r="G321">
        <f>'Stress Testing Data'!J315/'Stress Testing Data'!J314-1</f>
        <v>-2.6796063253805569E-3</v>
      </c>
      <c r="H321">
        <f>'Stress Testing Data'!K315/'Stress Testing Data'!K314-1</f>
        <v>-1.5463479186547779E-2</v>
      </c>
      <c r="I321">
        <f>'Stress Testing Data'!L315/'Stress Testing Data'!L314-1</f>
        <v>-1.0759436631461727E-2</v>
      </c>
      <c r="J321">
        <f>'Stress Testing Data'!M315/'Stress Testing Data'!M314-1</f>
        <v>8.5031855903499043E-3</v>
      </c>
      <c r="K321">
        <f>'Stress Testing Data'!N315/'Stress Testing Data'!N314-1</f>
        <v>5.2630624519880431E-3</v>
      </c>
      <c r="L321">
        <f>'Stress Testing Data'!O315/'Stress Testing Data'!O314-1</f>
        <v>-2.4126757819868949E-3</v>
      </c>
      <c r="M321">
        <f>'Stress Testing Data'!P315/'Stress Testing Data'!P314-1</f>
        <v>3.8764190739079218E-2</v>
      </c>
      <c r="N321">
        <f>'Stress Testing Data'!Q315/'Stress Testing Data'!Q314-1</f>
        <v>-1.7759701755341806E-2</v>
      </c>
      <c r="O321">
        <f>'Stress Testing Data'!R315/'Stress Testing Data'!R314-1</f>
        <v>-2.6250321695118761E-2</v>
      </c>
      <c r="P321">
        <f>'Stress Testing Data'!S315/'Stress Testing Data'!S314-1</f>
        <v>-5.1706273672302849E-4</v>
      </c>
      <c r="Q321">
        <f>'Stress Testing Data'!T315/'Stress Testing Data'!T314-1</f>
        <v>-9.6353043695521778E-3</v>
      </c>
      <c r="R321">
        <f>'Stress Testing Data'!U315/'Stress Testing Data'!U314-1</f>
        <v>-4.3310363724424761E-3</v>
      </c>
      <c r="S321">
        <f>'Stress Testing Data'!V315/'Stress Testing Data'!V314-1</f>
        <v>-2.0029549100666344E-3</v>
      </c>
      <c r="T321" s="29">
        <v>39517</v>
      </c>
      <c r="X321">
        <f>'Stress Testing Data'!H316/'Stress Testing Data'!H314-1</f>
        <v>-7.5967660992077857E-3</v>
      </c>
      <c r="Y321">
        <f>'Stress Testing Data'!I316/'Stress Testing Data'!I314-1</f>
        <v>-1.237273848961884E-3</v>
      </c>
      <c r="Z321">
        <f>'Stress Testing Data'!J316/'Stress Testing Data'!J314-1</f>
        <v>-6.1531919897883647E-3</v>
      </c>
      <c r="AA321">
        <f>'Stress Testing Data'!K316/'Stress Testing Data'!K314-1</f>
        <v>2.1092208262031953E-2</v>
      </c>
      <c r="AB321">
        <f>'Stress Testing Data'!L316/'Stress Testing Data'!L314-1</f>
        <v>-1.3749780058695982E-2</v>
      </c>
      <c r="AC321">
        <f>'Stress Testing Data'!M316/'Stress Testing Data'!M314-1</f>
        <v>2.1456551277674096E-2</v>
      </c>
      <c r="AD321">
        <f>'Stress Testing Data'!N316/'Stress Testing Data'!N314-1</f>
        <v>1.4521342125681791E-2</v>
      </c>
      <c r="AE321">
        <f>'Stress Testing Data'!O316/'Stress Testing Data'!O314-1</f>
        <v>2.3181373595568822E-3</v>
      </c>
      <c r="AF321">
        <f>'Stress Testing Data'!P316/'Stress Testing Data'!P314-1</f>
        <v>5.3041048989691308E-2</v>
      </c>
      <c r="AG321">
        <f>'Stress Testing Data'!Q316/'Stress Testing Data'!Q314-1</f>
        <v>3.5314965367401641E-2</v>
      </c>
      <c r="AH321">
        <f>'Stress Testing Data'!R316/'Stress Testing Data'!R314-1</f>
        <v>-8.4861688633655064E-3</v>
      </c>
      <c r="AI321">
        <f>'Stress Testing Data'!S316/'Stress Testing Data'!S314-1</f>
        <v>1.623065490387865E-2</v>
      </c>
      <c r="AJ321">
        <f>'Stress Testing Data'!T316/'Stress Testing Data'!T314-1</f>
        <v>-4.8177068804787782E-3</v>
      </c>
      <c r="AK321">
        <f>'Stress Testing Data'!U316/'Stress Testing Data'!U314-1</f>
        <v>4.8929952947118771E-3</v>
      </c>
      <c r="AL321">
        <f>'Stress Testing Data'!V316/'Stress Testing Data'!V314-1</f>
        <v>4.5067679360262236E-3</v>
      </c>
      <c r="AM321" s="29">
        <v>39518</v>
      </c>
      <c r="AQ321">
        <f>'Stress Testing Data'!H319/'Stress Testing Data'!H314-1</f>
        <v>3.490399327145477E-2</v>
      </c>
      <c r="AR321">
        <f>'Stress Testing Data'!I319/'Stress Testing Data'!I314-1</f>
        <v>2.0708539176896856E-2</v>
      </c>
      <c r="AS321">
        <f>'Stress Testing Data'!J319/'Stress Testing Data'!J314-1</f>
        <v>3.2254893041128163E-3</v>
      </c>
      <c r="AT321">
        <f>'Stress Testing Data'!K319/'Stress Testing Data'!K314-1</f>
        <v>-4.0436847062282899E-3</v>
      </c>
      <c r="AU321">
        <f>'Stress Testing Data'!L319/'Stress Testing Data'!L314-1</f>
        <v>-1.3240374540882116E-2</v>
      </c>
      <c r="AV321">
        <f>'Stress Testing Data'!M319/'Stress Testing Data'!M314-1</f>
        <v>-1.1012007985388816E-2</v>
      </c>
      <c r="AW321">
        <f>'Stress Testing Data'!N319/'Stress Testing Data'!N314-1</f>
        <v>3.396621420102397E-2</v>
      </c>
      <c r="AX321">
        <f>'Stress Testing Data'!O319/'Stress Testing Data'!O314-1</f>
        <v>2.6223803330953865E-2</v>
      </c>
      <c r="AY321">
        <f>'Stress Testing Data'!P319/'Stress Testing Data'!P314-1</f>
        <v>2.6003639996669436E-2</v>
      </c>
      <c r="AZ321">
        <f>'Stress Testing Data'!Q319/'Stress Testing Data'!Q314-1</f>
        <v>-8.6725671108267455E-2</v>
      </c>
      <c r="BA321">
        <f>'Stress Testing Data'!R319/'Stress Testing Data'!R314-1</f>
        <v>-6.3136517966638661E-2</v>
      </c>
      <c r="BB321">
        <f>'Stress Testing Data'!S319/'Stress Testing Data'!S314-1</f>
        <v>2.5639306375350168E-2</v>
      </c>
      <c r="BC321">
        <f>'Stress Testing Data'!T319/'Stress Testing Data'!T314-1</f>
        <v>-5.0471006573766797E-3</v>
      </c>
      <c r="BD321">
        <f>'Stress Testing Data'!U319/'Stress Testing Data'!U314-1</f>
        <v>3.0250720960030453E-2</v>
      </c>
      <c r="BE321">
        <f>'Stress Testing Data'!V319/'Stress Testing Data'!V314-1</f>
        <v>1.5022878155757091E-3</v>
      </c>
      <c r="BF321" s="29">
        <v>39521</v>
      </c>
    </row>
    <row r="322" spans="5:58" x14ac:dyDescent="0.25">
      <c r="E322">
        <f>'Stress Testing Data'!H316/'Stress Testing Data'!H315-1</f>
        <v>-1.6081405843094365E-2</v>
      </c>
      <c r="F322">
        <f>'Stress Testing Data'!I316/'Stress Testing Data'!I315-1</f>
        <v>-4.5620239475185898E-4</v>
      </c>
      <c r="G322">
        <f>'Stress Testing Data'!J316/'Stress Testing Data'!J315-1</f>
        <v>-3.4829185148911312E-3</v>
      </c>
      <c r="H322">
        <f>'Stress Testing Data'!K316/'Stress Testing Data'!K315-1</f>
        <v>3.7129844018763736E-2</v>
      </c>
      <c r="I322">
        <f>'Stress Testing Data'!L316/'Stress Testing Data'!L315-1</f>
        <v>-3.0228677815753446E-3</v>
      </c>
      <c r="J322">
        <f>'Stress Testing Data'!M316/'Stress Testing Data'!M315-1</f>
        <v>1.284414950037216E-2</v>
      </c>
      <c r="K322">
        <f>'Stress Testing Data'!N316/'Stress Testing Data'!N315-1</f>
        <v>9.2098078796523097E-3</v>
      </c>
      <c r="L322">
        <f>'Stress Testing Data'!O316/'Stress Testing Data'!O315-1</f>
        <v>4.7422546645248254E-3</v>
      </c>
      <c r="M322">
        <f>'Stress Testing Data'!P316/'Stress Testing Data'!P315-1</f>
        <v>1.3744080107780832E-2</v>
      </c>
      <c r="N322">
        <f>'Stress Testing Data'!Q316/'Stress Testing Data'!Q315-1</f>
        <v>5.4034300178471772E-2</v>
      </c>
      <c r="O322">
        <f>'Stress Testing Data'!R316/'Stress Testing Data'!R315-1</f>
        <v>1.8243038460025396E-2</v>
      </c>
      <c r="P322">
        <f>'Stress Testing Data'!S316/'Stress Testing Data'!S315-1</f>
        <v>1.6756381741202198E-2</v>
      </c>
      <c r="Q322">
        <f>'Stress Testing Data'!T316/'Stress Testing Data'!T315-1</f>
        <v>4.8644681200056272E-3</v>
      </c>
      <c r="R322">
        <f>'Stress Testing Data'!U316/'Stress Testing Data'!U315-1</f>
        <v>9.2641550596777034E-3</v>
      </c>
      <c r="S322">
        <f>'Stress Testing Data'!V316/'Stress Testing Data'!V315-1</f>
        <v>6.5227876957352215E-3</v>
      </c>
      <c r="T322" s="29">
        <v>39518</v>
      </c>
      <c r="X322">
        <f>'Stress Testing Data'!H317/'Stress Testing Data'!H315-1</f>
        <v>-1.9338333437761701E-3</v>
      </c>
      <c r="Y322">
        <f>'Stress Testing Data'!I317/'Stress Testing Data'!I315-1</f>
        <v>1.3490600925456953E-2</v>
      </c>
      <c r="Z322">
        <f>'Stress Testing Data'!J317/'Stress Testing Data'!J315-1</f>
        <v>6.9161318915758052E-3</v>
      </c>
      <c r="AA322">
        <f>'Stress Testing Data'!K317/'Stress Testing Data'!K315-1</f>
        <v>2.7800265869154961E-2</v>
      </c>
      <c r="AB322">
        <f>'Stress Testing Data'!L317/'Stress Testing Data'!L315-1</f>
        <v>2.3613086806244299E-2</v>
      </c>
      <c r="AC322">
        <f>'Stress Testing Data'!M317/'Stress Testing Data'!M315-1</f>
        <v>3.2080472470385146E-2</v>
      </c>
      <c r="AD322">
        <f>'Stress Testing Data'!N317/'Stress Testing Data'!N315-1</f>
        <v>2.5034928843874926E-2</v>
      </c>
      <c r="AE322">
        <f>'Stress Testing Data'!O317/'Stress Testing Data'!O315-1</f>
        <v>1.0000001887790155E-2</v>
      </c>
      <c r="AF322">
        <f>'Stress Testing Data'!P317/'Stress Testing Data'!P315-1</f>
        <v>3.2701004425284008E-3</v>
      </c>
      <c r="AG322">
        <f>'Stress Testing Data'!Q317/'Stress Testing Data'!Q315-1</f>
        <v>2.2464392182842019E-2</v>
      </c>
      <c r="AH322">
        <f>'Stress Testing Data'!R317/'Stress Testing Data'!R315-1</f>
        <v>-1.7429655991298754E-2</v>
      </c>
      <c r="AI322">
        <f>'Stress Testing Data'!S317/'Stress Testing Data'!S315-1</f>
        <v>2.0601202253201167E-2</v>
      </c>
      <c r="AJ322">
        <f>'Stress Testing Data'!T317/'Stress Testing Data'!T315-1</f>
        <v>-1.1582382540049618E-3</v>
      </c>
      <c r="AK322">
        <f>'Stress Testing Data'!U317/'Stress Testing Data'!U315-1</f>
        <v>1.9423954683905897E-2</v>
      </c>
      <c r="AL322">
        <f>'Stress Testing Data'!V317/'Stress Testing Data'!V315-1</f>
        <v>1.15403682245101E-2</v>
      </c>
      <c r="AM322" s="29">
        <v>39519</v>
      </c>
      <c r="AQ322">
        <f>'Stress Testing Data'!H320/'Stress Testing Data'!H315-1</f>
        <v>4.519090122927949E-2</v>
      </c>
      <c r="AR322">
        <f>'Stress Testing Data'!I320/'Stress Testing Data'!I315-1</f>
        <v>2.5156392271906469E-2</v>
      </c>
      <c r="AS322">
        <f>'Stress Testing Data'!J320/'Stress Testing Data'!J315-1</f>
        <v>-3.8809155045865795E-3</v>
      </c>
      <c r="AT322">
        <f>'Stress Testing Data'!K320/'Stress Testing Data'!K315-1</f>
        <v>2.5365608433804976E-3</v>
      </c>
      <c r="AU322">
        <f>'Stress Testing Data'!L320/'Stress Testing Data'!L315-1</f>
        <v>-1.4143012707683478E-2</v>
      </c>
      <c r="AV322">
        <f>'Stress Testing Data'!M320/'Stress Testing Data'!M315-1</f>
        <v>-6.843917325723281E-2</v>
      </c>
      <c r="AW322">
        <f>'Stress Testing Data'!N320/'Stress Testing Data'!N315-1</f>
        <v>-1.217068995414905E-2</v>
      </c>
      <c r="AX322">
        <f>'Stress Testing Data'!O320/'Stress Testing Data'!O315-1</f>
        <v>2.7422668722344223E-2</v>
      </c>
      <c r="AY322">
        <f>'Stress Testing Data'!P320/'Stress Testing Data'!P315-1</f>
        <v>-3.9061635835497821E-2</v>
      </c>
      <c r="AZ322">
        <f>'Stress Testing Data'!Q320/'Stress Testing Data'!Q315-1</f>
        <v>-0.13633376674098863</v>
      </c>
      <c r="BA322">
        <f>'Stress Testing Data'!R320/'Stress Testing Data'!R315-1</f>
        <v>-8.4243540452202947E-2</v>
      </c>
      <c r="BB322">
        <f>'Stress Testing Data'!S320/'Stress Testing Data'!S315-1</f>
        <v>9.4119612979137734E-3</v>
      </c>
      <c r="BC322">
        <f>'Stress Testing Data'!T320/'Stress Testing Data'!T315-1</f>
        <v>-1.6214893733351721E-3</v>
      </c>
      <c r="BD322">
        <f>'Stress Testing Data'!U320/'Stress Testing Data'!U315-1</f>
        <v>1.695311814451772E-2</v>
      </c>
      <c r="BE322">
        <f>'Stress Testing Data'!V320/'Stress Testing Data'!V315-1</f>
        <v>-4.0140452825421225E-3</v>
      </c>
      <c r="BF322" s="29">
        <v>39524</v>
      </c>
    </row>
    <row r="323" spans="5:58" x14ac:dyDescent="0.25">
      <c r="E323">
        <f>'Stress Testing Data'!H317/'Stress Testing Data'!H316-1</f>
        <v>1.4378803880051638E-2</v>
      </c>
      <c r="F323">
        <f>'Stress Testing Data'!I317/'Stress Testing Data'!I316-1</f>
        <v>1.3953168789224701E-2</v>
      </c>
      <c r="G323">
        <f>'Stress Testing Data'!J317/'Stress Testing Data'!J316-1</f>
        <v>1.0435396040546774E-2</v>
      </c>
      <c r="H323">
        <f>'Stress Testing Data'!K317/'Stress Testing Data'!K316-1</f>
        <v>-8.9955738940628027E-3</v>
      </c>
      <c r="I323">
        <f>'Stress Testing Data'!L317/'Stress Testing Data'!L316-1</f>
        <v>2.6716715686899262E-2</v>
      </c>
      <c r="J323">
        <f>'Stress Testing Data'!M317/'Stress Testing Data'!M316-1</f>
        <v>1.8992381976538075E-2</v>
      </c>
      <c r="K323">
        <f>'Stress Testing Data'!N317/'Stress Testing Data'!N316-1</f>
        <v>1.5680704686641178E-2</v>
      </c>
      <c r="L323">
        <f>'Stress Testing Data'!O317/'Stress Testing Data'!O316-1</f>
        <v>5.2329313302552638E-3</v>
      </c>
      <c r="M323">
        <f>'Stress Testing Data'!P317/'Stress Testing Data'!P316-1</f>
        <v>-1.0331976157275213E-2</v>
      </c>
      <c r="N323">
        <f>'Stress Testing Data'!Q317/'Stress Testing Data'!Q316-1</f>
        <v>-2.9951499671580062E-2</v>
      </c>
      <c r="O323">
        <f>'Stress Testing Data'!R317/'Stress Testing Data'!R316-1</f>
        <v>-3.5033575584543231E-2</v>
      </c>
      <c r="P323">
        <f>'Stress Testing Data'!S317/'Stress Testing Data'!S316-1</f>
        <v>3.7814569753815697E-3</v>
      </c>
      <c r="Q323">
        <f>'Stress Testing Data'!T317/'Stress Testing Data'!T316-1</f>
        <v>-5.9935509365541817E-3</v>
      </c>
      <c r="R323">
        <f>'Stress Testing Data'!U317/'Stress Testing Data'!U316-1</f>
        <v>1.0066541621729597E-2</v>
      </c>
      <c r="S323">
        <f>'Stress Testing Data'!V317/'Stress Testing Data'!V316-1</f>
        <v>4.985064014558116E-3</v>
      </c>
      <c r="T323" s="29">
        <v>39519</v>
      </c>
      <c r="X323">
        <f>'Stress Testing Data'!H318/'Stress Testing Data'!H316-1</f>
        <v>2.3378538173243646E-2</v>
      </c>
      <c r="Y323">
        <f>'Stress Testing Data'!I318/'Stress Testing Data'!I316-1</f>
        <v>1.9430173840210285E-2</v>
      </c>
      <c r="Z323">
        <f>'Stress Testing Data'!J318/'Stress Testing Data'!J316-1</f>
        <v>1.3081713718663179E-2</v>
      </c>
      <c r="AA323">
        <f>'Stress Testing Data'!K318/'Stress Testing Data'!K316-1</f>
        <v>-3.9147721574505079E-3</v>
      </c>
      <c r="AB323">
        <f>'Stress Testing Data'!L318/'Stress Testing Data'!L316-1</f>
        <v>2.0581348980024394E-3</v>
      </c>
      <c r="AC323">
        <f>'Stress Testing Data'!M318/'Stress Testing Data'!M316-1</f>
        <v>-2.9531935050069347E-2</v>
      </c>
      <c r="AD323">
        <f>'Stress Testing Data'!N318/'Stress Testing Data'!N316-1</f>
        <v>2.6597420875979605E-2</v>
      </c>
      <c r="AE323">
        <f>'Stress Testing Data'!O318/'Stress Testing Data'!O316-1</f>
        <v>1.8207349314293353E-2</v>
      </c>
      <c r="AF323">
        <f>'Stress Testing Data'!P318/'Stress Testing Data'!P316-1</f>
        <v>-5.4792733369890545E-3</v>
      </c>
      <c r="AG323">
        <f>'Stress Testing Data'!Q318/'Stress Testing Data'!Q316-1</f>
        <v>-5.390560756553342E-2</v>
      </c>
      <c r="AH323">
        <f>'Stress Testing Data'!R318/'Stress Testing Data'!R316-1</f>
        <v>-2.909952919198E-2</v>
      </c>
      <c r="AI323">
        <f>'Stress Testing Data'!S318/'Stress Testing Data'!S316-1</f>
        <v>2.198801409771356E-3</v>
      </c>
      <c r="AJ323">
        <f>'Stress Testing Data'!T318/'Stress Testing Data'!T316-1</f>
        <v>-3.9187925840716842E-3</v>
      </c>
      <c r="AK323">
        <f>'Stress Testing Data'!U318/'Stress Testing Data'!U316-1</f>
        <v>1.5986434846156472E-2</v>
      </c>
      <c r="AL323">
        <f>'Stress Testing Data'!V318/'Stress Testing Data'!V316-1</f>
        <v>-9.9693673716150233E-4</v>
      </c>
      <c r="AM323" s="29">
        <v>39520</v>
      </c>
      <c r="AQ323">
        <f>'Stress Testing Data'!H321/'Stress Testing Data'!H316-1</f>
        <v>4.3860602385658032E-2</v>
      </c>
      <c r="AR323">
        <f>'Stress Testing Data'!I321/'Stress Testing Data'!I316-1</f>
        <v>1.8778125371144538E-2</v>
      </c>
      <c r="AS323">
        <f>'Stress Testing Data'!J321/'Stress Testing Data'!J316-1</f>
        <v>7.6393227331426061E-3</v>
      </c>
      <c r="AT323">
        <f>'Stress Testing Data'!K321/'Stress Testing Data'!K316-1</f>
        <v>7.6401511632797625E-3</v>
      </c>
      <c r="AU323">
        <f>'Stress Testing Data'!L321/'Stress Testing Data'!L316-1</f>
        <v>-1.1649731038836264E-2</v>
      </c>
      <c r="AV323">
        <f>'Stress Testing Data'!M321/'Stress Testing Data'!M316-1</f>
        <v>-6.786831789721981E-2</v>
      </c>
      <c r="AW323">
        <f>'Stress Testing Data'!N321/'Stress Testing Data'!N316-1</f>
        <v>2.2082611346907477E-2</v>
      </c>
      <c r="AX323">
        <f>'Stress Testing Data'!O321/'Stress Testing Data'!O316-1</f>
        <v>2.7190650392476146E-2</v>
      </c>
      <c r="AY323">
        <f>'Stress Testing Data'!P321/'Stress Testing Data'!P316-1</f>
        <v>-3.8027144021846704E-2</v>
      </c>
      <c r="AZ323">
        <f>'Stress Testing Data'!Q321/'Stress Testing Data'!Q316-1</f>
        <v>-0.11838922475083336</v>
      </c>
      <c r="BA323">
        <f>'Stress Testing Data'!R321/'Stress Testing Data'!R316-1</f>
        <v>-6.7670830743640775E-2</v>
      </c>
      <c r="BB323">
        <f>'Stress Testing Data'!S321/'Stress Testing Data'!S316-1</f>
        <v>6.6945542598972896E-3</v>
      </c>
      <c r="BC323">
        <f>'Stress Testing Data'!T321/'Stress Testing Data'!T316-1</f>
        <v>5.0715338207596439E-3</v>
      </c>
      <c r="BD323">
        <f>'Stress Testing Data'!U321/'Stress Testing Data'!U316-1</f>
        <v>2.3463501511565399E-2</v>
      </c>
      <c r="BE323">
        <f>'Stress Testing Data'!V321/'Stress Testing Data'!V316-1</f>
        <v>1.4955477290237162E-3</v>
      </c>
      <c r="BF323" s="29">
        <v>39525</v>
      </c>
    </row>
    <row r="324" spans="5:58" x14ac:dyDescent="0.25">
      <c r="E324">
        <f>'Stress Testing Data'!H318/'Stress Testing Data'!H317-1</f>
        <v>8.8721631985679839E-3</v>
      </c>
      <c r="F324">
        <f>'Stress Testing Data'!I318/'Stress Testing Data'!I317-1</f>
        <v>5.40163512435754E-3</v>
      </c>
      <c r="G324">
        <f>'Stress Testing Data'!J318/'Stress Testing Data'!J317-1</f>
        <v>2.6189875062632151E-3</v>
      </c>
      <c r="H324">
        <f>'Stress Testing Data'!K318/'Stress Testing Data'!K317-1</f>
        <v>5.1269213363422939E-3</v>
      </c>
      <c r="I324">
        <f>'Stress Testing Data'!L318/'Stress Testing Data'!L317-1</f>
        <v>-2.4016927368713969E-2</v>
      </c>
      <c r="J324">
        <f>'Stress Testing Data'!M318/'Stress Testing Data'!M317-1</f>
        <v>-4.7619901664509912E-2</v>
      </c>
      <c r="K324">
        <f>'Stress Testing Data'!N318/'Stress Testing Data'!N317-1</f>
        <v>1.0748177196795883E-2</v>
      </c>
      <c r="L324">
        <f>'Stress Testing Data'!O318/'Stress Testing Data'!O317-1</f>
        <v>1.2906877182056409E-2</v>
      </c>
      <c r="M324">
        <f>'Stress Testing Data'!P318/'Stress Testing Data'!P317-1</f>
        <v>4.9033642629412455E-3</v>
      </c>
      <c r="N324">
        <f>'Stress Testing Data'!Q318/'Stress Testing Data'!Q317-1</f>
        <v>-2.4693721897248833E-2</v>
      </c>
      <c r="O324">
        <f>'Stress Testing Data'!R318/'Stress Testing Data'!R317-1</f>
        <v>6.1494848343119912E-3</v>
      </c>
      <c r="P324">
        <f>'Stress Testing Data'!S318/'Stress Testing Data'!S317-1</f>
        <v>-1.5766933674775663E-3</v>
      </c>
      <c r="Q324">
        <f>'Stress Testing Data'!T318/'Stress Testing Data'!T317-1</f>
        <v>2.0872685025710158E-3</v>
      </c>
      <c r="R324">
        <f>'Stress Testing Data'!U318/'Stress Testing Data'!U317-1</f>
        <v>5.8608942881346326E-3</v>
      </c>
      <c r="S324">
        <f>'Stress Testing Data'!V318/'Stress Testing Data'!V317-1</f>
        <v>-5.9523280155266978E-3</v>
      </c>
      <c r="T324" s="29">
        <v>39520</v>
      </c>
      <c r="X324">
        <f>'Stress Testing Data'!H319/'Stress Testing Data'!H317-1</f>
        <v>2.8044055377129729E-2</v>
      </c>
      <c r="Y324">
        <f>'Stress Testing Data'!I319/'Stress Testing Data'!I317-1</f>
        <v>7.9094687026355359E-3</v>
      </c>
      <c r="Z324">
        <f>'Stress Testing Data'!J319/'Stress Testing Data'!J317-1</f>
        <v>-9.8833496131545129E-4</v>
      </c>
      <c r="AA324">
        <f>'Stress Testing Data'!K319/'Stress Testing Data'!K317-1</f>
        <v>-1.576289537118325E-2</v>
      </c>
      <c r="AB324">
        <f>'Stress Testing Data'!L319/'Stress Testing Data'!L317-1</f>
        <v>-2.5518439415563088E-2</v>
      </c>
      <c r="AC324">
        <f>'Stress Testing Data'!M319/'Stress Testing Data'!M317-1</f>
        <v>-4.9832474538450855E-2</v>
      </c>
      <c r="AD324">
        <f>'Stress Testing Data'!N319/'Stress Testing Data'!N317-1</f>
        <v>3.4320267882164135E-3</v>
      </c>
      <c r="AE324">
        <f>'Stress Testing Data'!O319/'Stress Testing Data'!O317-1</f>
        <v>1.8520529530738461E-2</v>
      </c>
      <c r="AF324">
        <f>'Stress Testing Data'!P319/'Stress Testing Data'!P317-1</f>
        <v>-1.5503759155593655E-2</v>
      </c>
      <c r="AG324">
        <f>'Stress Testing Data'!Q319/'Stress Testing Data'!Q317-1</f>
        <v>-9.0641124464949541E-2</v>
      </c>
      <c r="AH324">
        <f>'Stress Testing Data'!R319/'Stress Testing Data'!R317-1</f>
        <v>-2.0813693030339531E-2</v>
      </c>
      <c r="AI324">
        <f>'Stress Testing Data'!S319/'Stress Testing Data'!S317-1</f>
        <v>5.4562921609322412E-3</v>
      </c>
      <c r="AJ324">
        <f>'Stress Testing Data'!T319/'Stress Testing Data'!T317-1</f>
        <v>5.797796043512049E-3</v>
      </c>
      <c r="AK324">
        <f>'Stress Testing Data'!U319/'Stress Testing Data'!U317-1</f>
        <v>1.5016548246740369E-2</v>
      </c>
      <c r="AL324">
        <f>'Stress Testing Data'!V319/'Stress Testing Data'!V317-1</f>
        <v>-7.9365004277343054E-3</v>
      </c>
      <c r="AM324" s="29">
        <v>39521</v>
      </c>
      <c r="AQ324">
        <f>'Stress Testing Data'!H322/'Stress Testing Data'!H317-1</f>
        <v>2.5290641793913826E-2</v>
      </c>
      <c r="AR324">
        <f>'Stress Testing Data'!I322/'Stress Testing Data'!I317-1</f>
        <v>4.758559596673928E-3</v>
      </c>
      <c r="AS324">
        <f>'Stress Testing Data'!J322/'Stress Testing Data'!J317-1</f>
        <v>-1.9172802869175665E-2</v>
      </c>
      <c r="AT324">
        <f>'Stress Testing Data'!K322/'Stress Testing Data'!K317-1</f>
        <v>-7.9081698323472116E-3</v>
      </c>
      <c r="AU324">
        <f>'Stress Testing Data'!L322/'Stress Testing Data'!L317-1</f>
        <v>-1.6322101942496503E-2</v>
      </c>
      <c r="AV324">
        <f>'Stress Testing Data'!M322/'Stress Testing Data'!M317-1</f>
        <v>-6.513870049972792E-2</v>
      </c>
      <c r="AW324">
        <f>'Stress Testing Data'!N322/'Stress Testing Data'!N317-1</f>
        <v>-4.5194106580423998E-2</v>
      </c>
      <c r="AX324">
        <f>'Stress Testing Data'!O322/'Stress Testing Data'!O317-1</f>
        <v>-3.3866394176933823E-2</v>
      </c>
      <c r="AY324">
        <f>'Stress Testing Data'!P322/'Stress Testing Data'!P317-1</f>
        <v>-6.3507944631770119E-2</v>
      </c>
      <c r="AZ324">
        <f>'Stress Testing Data'!Q322/'Stress Testing Data'!Q317-1</f>
        <v>-0.10054514876779441</v>
      </c>
      <c r="BA324">
        <f>'Stress Testing Data'!R322/'Stress Testing Data'!R317-1</f>
        <v>-6.5160844001737273E-2</v>
      </c>
      <c r="BB324">
        <f>'Stress Testing Data'!S322/'Stress Testing Data'!S317-1</f>
        <v>9.3659771939762493E-3</v>
      </c>
      <c r="BC324">
        <f>'Stress Testing Data'!T322/'Stress Testing Data'!T317-1</f>
        <v>4.8702194501575313E-3</v>
      </c>
      <c r="BD324">
        <f>'Stress Testing Data'!U322/'Stress Testing Data'!U317-1</f>
        <v>1.0126830978811174E-2</v>
      </c>
      <c r="BE324">
        <f>'Stress Testing Data'!V322/'Stress Testing Data'!V317-1</f>
        <v>-8.9285866338381092E-3</v>
      </c>
      <c r="BF324" s="29">
        <v>39526</v>
      </c>
    </row>
    <row r="325" spans="5:58" x14ac:dyDescent="0.25">
      <c r="E325">
        <f>'Stress Testing Data'!H319/'Stress Testing Data'!H318-1</f>
        <v>1.9003291871765304E-2</v>
      </c>
      <c r="F325">
        <f>'Stress Testing Data'!I319/'Stress Testing Data'!I318-1</f>
        <v>2.4943599559272833E-3</v>
      </c>
      <c r="G325">
        <f>'Stress Testing Data'!J319/'Stress Testing Data'!J318-1</f>
        <v>-3.5978996134422569E-3</v>
      </c>
      <c r="H325">
        <f>'Stress Testing Data'!K319/'Stress Testing Data'!K318-1</f>
        <v>-2.0783262555292059E-2</v>
      </c>
      <c r="I325">
        <f>'Stress Testing Data'!L319/'Stress Testing Data'!L318-1</f>
        <v>-1.5384611567094142E-3</v>
      </c>
      <c r="J325">
        <f>'Stress Testing Data'!M319/'Stress Testing Data'!M318-1</f>
        <v>-2.3232036009656065E-3</v>
      </c>
      <c r="K325">
        <f>'Stress Testing Data'!N319/'Stress Testing Data'!N318-1</f>
        <v>-7.2383513259159926E-3</v>
      </c>
      <c r="L325">
        <f>'Stress Testing Data'!O319/'Stress Testing Data'!O318-1</f>
        <v>5.5421208752173268E-3</v>
      </c>
      <c r="M325">
        <f>'Stress Testing Data'!P319/'Stress Testing Data'!P318-1</f>
        <v>-2.0307548112850404E-2</v>
      </c>
      <c r="N325">
        <f>'Stress Testing Data'!Q319/'Stress Testing Data'!Q318-1</f>
        <v>-6.7617120947880305E-2</v>
      </c>
      <c r="O325">
        <f>'Stress Testing Data'!R319/'Stress Testing Data'!R318-1</f>
        <v>-2.679838162327508E-2</v>
      </c>
      <c r="P325">
        <f>'Stress Testing Data'!S319/'Stress Testing Data'!S318-1</f>
        <v>7.0440919013905479E-3</v>
      </c>
      <c r="Q325">
        <f>'Stress Testing Data'!T319/'Stress Testing Data'!T318-1</f>
        <v>3.7027988056228534E-3</v>
      </c>
      <c r="R325">
        <f>'Stress Testing Data'!U319/'Stress Testing Data'!U318-1</f>
        <v>9.1023063035822194E-3</v>
      </c>
      <c r="S325">
        <f>'Stress Testing Data'!V319/'Stress Testing Data'!V318-1</f>
        <v>-1.9960535778393851E-3</v>
      </c>
      <c r="T325" s="29">
        <v>39521</v>
      </c>
      <c r="X325">
        <f>'Stress Testing Data'!H320/'Stress Testing Data'!H318-1</f>
        <v>3.8006677883080098E-2</v>
      </c>
      <c r="Y325">
        <f>'Stress Testing Data'!I320/'Stress Testing Data'!I318-1</f>
        <v>6.0760519409384095E-3</v>
      </c>
      <c r="Z325">
        <f>'Stress Testing Data'!J320/'Stress Testing Data'!J318-1</f>
        <v>-1.3307023077954394E-2</v>
      </c>
      <c r="AA325">
        <f>'Stress Testing Data'!K320/'Stress Testing Data'!K318-1</f>
        <v>-2.9555755663387751E-2</v>
      </c>
      <c r="AB325">
        <f>'Stress Testing Data'!L320/'Stress Testing Data'!L318-1</f>
        <v>-1.3184860251895691E-2</v>
      </c>
      <c r="AC325">
        <f>'Stress Testing Data'!M320/'Stress Testing Data'!M318-1</f>
        <v>-5.22640711501553E-2</v>
      </c>
      <c r="AD325">
        <f>'Stress Testing Data'!N320/'Stress Testing Data'!N318-1</f>
        <v>-4.6544832878881892E-2</v>
      </c>
      <c r="AE325">
        <f>'Stress Testing Data'!O320/'Stress Testing Data'!O318-1</f>
        <v>4.2879440018330772E-3</v>
      </c>
      <c r="AF325">
        <f>'Stress Testing Data'!P320/'Stress Testing Data'!P318-1</f>
        <v>-4.6867315194364711E-2</v>
      </c>
      <c r="AG325">
        <f>'Stress Testing Data'!Q320/'Stress Testing Data'!Q318-1</f>
        <v>-0.1339225558929048</v>
      </c>
      <c r="AH325">
        <f>'Stress Testing Data'!R320/'Stress Testing Data'!R318-1</f>
        <v>-7.3695381326793208E-2</v>
      </c>
      <c r="AI325">
        <f>'Stress Testing Data'!S320/'Stress Testing Data'!S318-1</f>
        <v>-9.4015120373964756E-3</v>
      </c>
      <c r="AJ325">
        <f>'Stress Testing Data'!T320/'Stress Testing Data'!T318-1</f>
        <v>-2.5457431497559746E-3</v>
      </c>
      <c r="AK325">
        <f>'Stress Testing Data'!U320/'Stress Testing Data'!U318-1</f>
        <v>-8.2363793215655123E-3</v>
      </c>
      <c r="AL325">
        <f>'Stress Testing Data'!V320/'Stress Testing Data'!V318-1</f>
        <v>-9.4810641405910223E-3</v>
      </c>
      <c r="AM325" s="29">
        <v>39524</v>
      </c>
      <c r="AQ325">
        <f>'Stress Testing Data'!H323/'Stress Testing Data'!H318-1</f>
        <v>1.82957390180567E-2</v>
      </c>
      <c r="AR325">
        <f>'Stress Testing Data'!I323/'Stress Testing Data'!I318-1</f>
        <v>-1.3175618723642479E-2</v>
      </c>
      <c r="AS325">
        <f>'Stress Testing Data'!J323/'Stress Testing Data'!J318-1</f>
        <v>-2.296702926109162E-2</v>
      </c>
      <c r="AT325">
        <f>'Stress Testing Data'!K323/'Stress Testing Data'!K318-1</f>
        <v>1.06653309097684E-2</v>
      </c>
      <c r="AU325">
        <f>'Stress Testing Data'!L323/'Stress Testing Data'!L318-1</f>
        <v>7.8841791850672305E-3</v>
      </c>
      <c r="AV325">
        <f>'Stress Testing Data'!M323/'Stress Testing Data'!M318-1</f>
        <v>-5.2873843926289021E-2</v>
      </c>
      <c r="AW325">
        <f>'Stress Testing Data'!N323/'Stress Testing Data'!N318-1</f>
        <v>-5.815331242278754E-2</v>
      </c>
      <c r="AX325">
        <f>'Stress Testing Data'!O323/'Stress Testing Data'!O318-1</f>
        <v>-7.2375601062267481E-2</v>
      </c>
      <c r="AY325">
        <f>'Stress Testing Data'!P323/'Stress Testing Data'!P318-1</f>
        <v>-0.10298592945969409</v>
      </c>
      <c r="AZ325">
        <f>'Stress Testing Data'!Q323/'Stress Testing Data'!Q318-1</f>
        <v>-3.4435203117983426E-2</v>
      </c>
      <c r="BA325">
        <f>'Stress Testing Data'!R323/'Stress Testing Data'!R318-1</f>
        <v>-7.3460325502435975E-2</v>
      </c>
      <c r="BB325">
        <f>'Stress Testing Data'!S323/'Stress Testing Data'!S318-1</f>
        <v>2.1708419926925737E-2</v>
      </c>
      <c r="BC325">
        <f>'Stress Testing Data'!T323/'Stress Testing Data'!T318-1</f>
        <v>-6.7114745711500667E-3</v>
      </c>
      <c r="BD325">
        <f>'Stress Testing Data'!U323/'Stress Testing Data'!U318-1</f>
        <v>1.6458831636238402E-2</v>
      </c>
      <c r="BE325">
        <f>'Stress Testing Data'!V323/'Stress Testing Data'!V318-1</f>
        <v>-7.4851057398247489E-3</v>
      </c>
      <c r="BF325" s="29">
        <v>39527</v>
      </c>
    </row>
    <row r="326" spans="5:58" x14ac:dyDescent="0.25">
      <c r="E326">
        <f>'Stress Testing Data'!H320/'Stress Testing Data'!H319-1</f>
        <v>1.8648993740155939E-2</v>
      </c>
      <c r="F326">
        <f>'Stress Testing Data'!I320/'Stress Testing Data'!I319-1</f>
        <v>3.5727801851859198E-3</v>
      </c>
      <c r="G326">
        <f>'Stress Testing Data'!J320/'Stress Testing Data'!J319-1</f>
        <v>-9.7441820533551438E-3</v>
      </c>
      <c r="H326">
        <f>'Stress Testing Data'!K320/'Stress Testing Data'!K319-1</f>
        <v>-8.9586837853565804E-3</v>
      </c>
      <c r="I326">
        <f>'Stress Testing Data'!L320/'Stress Testing Data'!L319-1</f>
        <v>-1.1664344235711499E-2</v>
      </c>
      <c r="J326">
        <f>'Stress Testing Data'!M320/'Stress Testing Data'!M319-1</f>
        <v>-5.0057160524775046E-2</v>
      </c>
      <c r="K326">
        <f>'Stress Testing Data'!N320/'Stress Testing Data'!N319-1</f>
        <v>-3.9593070104453565E-2</v>
      </c>
      <c r="L326">
        <f>'Stress Testing Data'!O320/'Stress Testing Data'!O319-1</f>
        <v>-1.2472643834081643E-3</v>
      </c>
      <c r="M326">
        <f>'Stress Testing Data'!P320/'Stress Testing Data'!P319-1</f>
        <v>-2.7110311027050416E-2</v>
      </c>
      <c r="N326">
        <f>'Stress Testing Data'!Q320/'Stress Testing Data'!Q319-1</f>
        <v>-7.1113955902356363E-2</v>
      </c>
      <c r="O326">
        <f>'Stress Testing Data'!R320/'Stress Testing Data'!R319-1</f>
        <v>-4.8188370033478756E-2</v>
      </c>
      <c r="P326">
        <f>'Stress Testing Data'!S320/'Stress Testing Data'!S319-1</f>
        <v>-1.6330569903584058E-2</v>
      </c>
      <c r="Q326">
        <f>'Stress Testing Data'!T320/'Stress Testing Data'!T319-1</f>
        <v>-6.2254902176365201E-3</v>
      </c>
      <c r="R326">
        <f>'Stress Testing Data'!U320/'Stress Testing Data'!U319-1</f>
        <v>-1.7182287184201117E-2</v>
      </c>
      <c r="S326">
        <f>'Stress Testing Data'!V320/'Stress Testing Data'!V319-1</f>
        <v>-7.4999809265137163E-3</v>
      </c>
      <c r="T326" s="29">
        <v>39524</v>
      </c>
      <c r="X326">
        <f>'Stress Testing Data'!H321/'Stress Testing Data'!H319-1</f>
        <v>9.9201885815092261E-4</v>
      </c>
      <c r="Y326">
        <f>'Stress Testing Data'!I321/'Stress Testing Data'!I319-1</f>
        <v>-3.1261826620376798E-3</v>
      </c>
      <c r="Z326">
        <f>'Stress Testing Data'!J321/'Stress Testing Data'!J319-1</f>
        <v>-1.7806214049113089E-3</v>
      </c>
      <c r="AA326">
        <f>'Stress Testing Data'!K321/'Stress Testing Data'!K319-1</f>
        <v>3.3070920165122031E-2</v>
      </c>
      <c r="AB326">
        <f>'Stress Testing Data'!L321/'Stress Testing Data'!L319-1</f>
        <v>-1.2159957711626368E-2</v>
      </c>
      <c r="AC326">
        <f>'Stress Testing Data'!M321/'Stress Testing Data'!M319-1</f>
        <v>-3.7266356088076269E-2</v>
      </c>
      <c r="AD326">
        <f>'Stress Testing Data'!N321/'Stress Testing Data'!N319-1</f>
        <v>2.8612234958258487E-3</v>
      </c>
      <c r="AE326">
        <f>'Stress Testing Data'!O321/'Stress Testing Data'!O319-1</f>
        <v>3.2624619237220376E-3</v>
      </c>
      <c r="AF326">
        <f>'Stress Testing Data'!P321/'Stress Testing Data'!P319-1</f>
        <v>-1.267708430144332E-2</v>
      </c>
      <c r="AG326">
        <f>'Stress Testing Data'!Q321/'Stress Testing Data'!Q319-1</f>
        <v>-5.797815950395746E-4</v>
      </c>
      <c r="AH326">
        <f>'Stress Testing Data'!R321/'Stress Testing Data'!R319-1</f>
        <v>-1.3284983118927451E-2</v>
      </c>
      <c r="AI326">
        <f>'Stress Testing Data'!S321/'Stress Testing Data'!S319-1</f>
        <v>-2.5403084646339336E-3</v>
      </c>
      <c r="AJ326">
        <f>'Stress Testing Data'!T321/'Stress Testing Data'!T319-1</f>
        <v>5.3032605239513586E-3</v>
      </c>
      <c r="AK326">
        <f>'Stress Testing Data'!U321/'Stress Testing Data'!U319-1</f>
        <v>-1.7271692366316316E-3</v>
      </c>
      <c r="AL326">
        <f>'Stress Testing Data'!V321/'Stress Testing Data'!V319-1</f>
        <v>4.5000076293946201E-3</v>
      </c>
      <c r="AM326" s="29">
        <v>39525</v>
      </c>
      <c r="AQ326">
        <f>'Stress Testing Data'!H324/'Stress Testing Data'!H319-1</f>
        <v>-2.2815140362169029E-3</v>
      </c>
      <c r="AR326">
        <f>'Stress Testing Data'!I324/'Stress Testing Data'!I319-1</f>
        <v>-1.5375747320719113E-2</v>
      </c>
      <c r="AS326">
        <f>'Stress Testing Data'!J324/'Stress Testing Data'!J319-1</f>
        <v>-1.9834723803791254E-2</v>
      </c>
      <c r="AT326">
        <f>'Stress Testing Data'!K324/'Stress Testing Data'!K319-1</f>
        <v>3.2116070183937584E-2</v>
      </c>
      <c r="AU326">
        <f>'Stress Testing Data'!L324/'Stress Testing Data'!L319-1</f>
        <v>2.1837250400802644E-2</v>
      </c>
      <c r="AV326">
        <f>'Stress Testing Data'!M324/'Stress Testing Data'!M319-1</f>
        <v>-5.0668353225993168E-2</v>
      </c>
      <c r="AW326">
        <f>'Stress Testing Data'!N324/'Stress Testing Data'!N319-1</f>
        <v>-5.1286188547747358E-2</v>
      </c>
      <c r="AX326">
        <f>'Stress Testing Data'!O324/'Stress Testing Data'!O319-1</f>
        <v>-7.7488272564520511E-2</v>
      </c>
      <c r="AY326">
        <f>'Stress Testing Data'!P324/'Stress Testing Data'!P319-1</f>
        <v>-8.439217959430334E-2</v>
      </c>
      <c r="AZ326">
        <f>'Stress Testing Data'!Q324/'Stress Testing Data'!Q319-1</f>
        <v>3.5588295940858883E-2</v>
      </c>
      <c r="BA326">
        <f>'Stress Testing Data'!R324/'Stress Testing Data'!R319-1</f>
        <v>-4.794684163903451E-2</v>
      </c>
      <c r="BB326">
        <f>'Stress Testing Data'!S324/'Stress Testing Data'!S319-1</f>
        <v>1.4561753694267265E-2</v>
      </c>
      <c r="BC326">
        <f>'Stress Testing Data'!T324/'Stress Testing Data'!T319-1</f>
        <v>-1.0375853678166069E-2</v>
      </c>
      <c r="BD326">
        <f>'Stress Testing Data'!U324/'Stress Testing Data'!U319-1</f>
        <v>7.2901679906012262E-3</v>
      </c>
      <c r="BE326">
        <f>'Stress Testing Data'!V324/'Stress Testing Data'!V319-1</f>
        <v>-5.5000305175780806E-3</v>
      </c>
      <c r="BF326" s="29">
        <v>39528</v>
      </c>
    </row>
    <row r="327" spans="5:58" x14ac:dyDescent="0.25">
      <c r="E327">
        <f>'Stress Testing Data'!H321/'Stress Testing Data'!H320-1</f>
        <v>-1.7333718474677018E-2</v>
      </c>
      <c r="F327">
        <f>'Stress Testing Data'!I321/'Stress Testing Data'!I320-1</f>
        <v>-6.6751141317198392E-3</v>
      </c>
      <c r="G327">
        <f>'Stress Testing Data'!J321/'Stress Testing Data'!J320-1</f>
        <v>8.0419226063794813E-3</v>
      </c>
      <c r="H327">
        <f>'Stress Testing Data'!K321/'Stress Testing Data'!K320-1</f>
        <v>4.2409537587205559E-2</v>
      </c>
      <c r="I327">
        <f>'Stress Testing Data'!L321/'Stress Testing Data'!L320-1</f>
        <v>-5.014627095808466E-4</v>
      </c>
      <c r="J327">
        <f>'Stress Testing Data'!M321/'Stress Testing Data'!M320-1</f>
        <v>1.3464814834295513E-2</v>
      </c>
      <c r="K327">
        <f>'Stress Testing Data'!N321/'Stress Testing Data'!N320-1</f>
        <v>4.4204484868613614E-2</v>
      </c>
      <c r="L327">
        <f>'Stress Testing Data'!O321/'Stress Testing Data'!O320-1</f>
        <v>4.515358152532345E-3</v>
      </c>
      <c r="M327">
        <f>'Stress Testing Data'!P321/'Stress Testing Data'!P320-1</f>
        <v>1.4835419564209529E-2</v>
      </c>
      <c r="N327">
        <f>'Stress Testing Data'!Q321/'Stress Testing Data'!Q320-1</f>
        <v>7.5934152262817634E-2</v>
      </c>
      <c r="O327">
        <f>'Stress Testing Data'!R321/'Stress Testing Data'!R320-1</f>
        <v>3.6670477451277828E-2</v>
      </c>
      <c r="P327">
        <f>'Stress Testing Data'!S321/'Stress Testing Data'!S320-1</f>
        <v>1.4019203013758919E-2</v>
      </c>
      <c r="Q327">
        <f>'Stress Testing Data'!T321/'Stress Testing Data'!T320-1</f>
        <v>1.1600972482291416E-2</v>
      </c>
      <c r="R327">
        <f>'Stress Testing Data'!U321/'Stress Testing Data'!U320-1</f>
        <v>1.5725314822918834E-2</v>
      </c>
      <c r="S327">
        <f>'Stress Testing Data'!V321/'Stress Testing Data'!V320-1</f>
        <v>1.209066833783079E-2</v>
      </c>
      <c r="T327" s="29">
        <v>39525</v>
      </c>
      <c r="X327">
        <f>'Stress Testing Data'!H322/'Stress Testing Data'!H320-1</f>
        <v>-2.0936845737741461E-2</v>
      </c>
      <c r="Y327">
        <f>'Stress Testing Data'!I322/'Stress Testing Data'!I320-1</f>
        <v>-6.6751141317198392E-3</v>
      </c>
      <c r="Z327">
        <f>'Stress Testing Data'!J322/'Stress Testing Data'!J320-1</f>
        <v>-8.5415059693364492E-3</v>
      </c>
      <c r="AA327">
        <f>'Stress Testing Data'!K322/'Stress Testing Data'!K320-1</f>
        <v>1.7092330233956066E-2</v>
      </c>
      <c r="AB327">
        <f>'Stress Testing Data'!L322/'Stress Testing Data'!L320-1</f>
        <v>2.1350543367566255E-2</v>
      </c>
      <c r="AC327">
        <f>'Stress Testing Data'!M322/'Stress Testing Data'!M320-1</f>
        <v>3.573708123403585E-2</v>
      </c>
      <c r="AD327">
        <f>'Stress Testing Data'!N322/'Stress Testing Data'!N320-1</f>
        <v>-9.2322822698792661E-3</v>
      </c>
      <c r="AE327">
        <f>'Stress Testing Data'!O322/'Stress Testing Data'!O320-1</f>
        <v>-5.024974296254503E-2</v>
      </c>
      <c r="AF327">
        <f>'Stress Testing Data'!P322/'Stress Testing Data'!P320-1</f>
        <v>-2.2253129346314293E-2</v>
      </c>
      <c r="AG327">
        <f>'Stress Testing Data'!Q322/'Stress Testing Data'!Q320-1</f>
        <v>6.4833291317575314E-2</v>
      </c>
      <c r="AH327">
        <f>'Stress Testing Data'!R322/'Stress Testing Data'!R320-1</f>
        <v>3.0453201013695974E-3</v>
      </c>
      <c r="AI327">
        <f>'Stress Testing Data'!S322/'Stress Testing Data'!S320-1</f>
        <v>2.055470841960072E-2</v>
      </c>
      <c r="AJ327">
        <f>'Stress Testing Data'!T322/'Stress Testing Data'!T320-1</f>
        <v>5.3364827450774754E-3</v>
      </c>
      <c r="AK327">
        <f>'Stress Testing Data'!U322/'Stress Testing Data'!U320-1</f>
        <v>1.2581082053779946E-2</v>
      </c>
      <c r="AL327">
        <f>'Stress Testing Data'!V322/'Stress Testing Data'!V320-1</f>
        <v>6.5490759832911305E-3</v>
      </c>
      <c r="AM327" s="29">
        <v>39526</v>
      </c>
      <c r="AQ327">
        <f>'Stress Testing Data'!H325/'Stress Testing Data'!H320-1</f>
        <v>-3.38883873082928E-2</v>
      </c>
      <c r="AR327">
        <f>'Stress Testing Data'!I325/'Stress Testing Data'!I320-1</f>
        <v>-1.9516827229130396E-2</v>
      </c>
      <c r="AS327">
        <f>'Stress Testing Data'!J325/'Stress Testing Data'!J320-1</f>
        <v>-8.9411131146051037E-3</v>
      </c>
      <c r="AT327">
        <f>'Stress Testing Data'!K325/'Stress Testing Data'!K320-1</f>
        <v>5.7402499372006366E-2</v>
      </c>
      <c r="AU327">
        <f>'Stress Testing Data'!L325/'Stress Testing Data'!L320-1</f>
        <v>2.0003188440344655E-2</v>
      </c>
      <c r="AV327">
        <f>'Stress Testing Data'!M325/'Stress Testing Data'!M320-1</f>
        <v>-6.4339945080871264E-4</v>
      </c>
      <c r="AW327">
        <f>'Stress Testing Data'!N325/'Stress Testing Data'!N320-1</f>
        <v>-1.661308813380491E-2</v>
      </c>
      <c r="AX327">
        <f>'Stress Testing Data'!O325/'Stress Testing Data'!O320-1</f>
        <v>-7.6259232417287603E-2</v>
      </c>
      <c r="AY327">
        <f>'Stress Testing Data'!P325/'Stress Testing Data'!P320-1</f>
        <v>-5.8878071395456644E-2</v>
      </c>
      <c r="AZ327">
        <f>'Stress Testing Data'!Q325/'Stress Testing Data'!Q320-1</f>
        <v>0.16995522974834731</v>
      </c>
      <c r="BA327">
        <f>'Stress Testing Data'!R325/'Stress Testing Data'!R320-1</f>
        <v>4.9857587177370322E-2</v>
      </c>
      <c r="BB327">
        <f>'Stress Testing Data'!S325/'Stress Testing Data'!S320-1</f>
        <v>3.1405188219403524E-2</v>
      </c>
      <c r="BC327">
        <f>'Stress Testing Data'!T325/'Stress Testing Data'!T320-1</f>
        <v>-4.1763633698337355E-3</v>
      </c>
      <c r="BD327">
        <f>'Stress Testing Data'!U325/'Stress Testing Data'!U320-1</f>
        <v>2.4900299267794024E-2</v>
      </c>
      <c r="BE327">
        <f>'Stress Testing Data'!V325/'Stress Testing Data'!V320-1</f>
        <v>2.0150633455933153E-3</v>
      </c>
      <c r="BF327" s="29">
        <v>39531</v>
      </c>
    </row>
    <row r="328" spans="5:58" x14ac:dyDescent="0.25">
      <c r="E328">
        <f>'Stress Testing Data'!H322/'Stress Testing Data'!H321-1</f>
        <v>-3.6666845406270188E-3</v>
      </c>
      <c r="F328">
        <f>'Stress Testing Data'!I322/'Stress Testing Data'!I321-1</f>
        <v>0</v>
      </c>
      <c r="G328">
        <f>'Stress Testing Data'!J322/'Stress Testing Data'!J321-1</f>
        <v>-1.6451129862573466E-2</v>
      </c>
      <c r="H328">
        <f>'Stress Testing Data'!K322/'Stress Testing Data'!K321-1</f>
        <v>-2.4287198495755891E-2</v>
      </c>
      <c r="I328">
        <f>'Stress Testing Data'!L322/'Stress Testing Data'!L321-1</f>
        <v>2.1862969541092792E-2</v>
      </c>
      <c r="J328">
        <f>'Stress Testing Data'!M322/'Stress Testing Data'!M321-1</f>
        <v>2.1976358797796136E-2</v>
      </c>
      <c r="K328">
        <f>'Stress Testing Data'!N322/'Stress Testing Data'!N321-1</f>
        <v>-5.1174619447470149E-2</v>
      </c>
      <c r="L328">
        <f>'Stress Testing Data'!O322/'Stress Testing Data'!O321-1</f>
        <v>-5.4518928626237528E-2</v>
      </c>
      <c r="M328">
        <f>'Stress Testing Data'!P322/'Stress Testing Data'!P321-1</f>
        <v>-3.6546368204659618E-2</v>
      </c>
      <c r="N328">
        <f>'Stress Testing Data'!Q322/'Stress Testing Data'!Q321-1</f>
        <v>-1.0317416657790734E-2</v>
      </c>
      <c r="O328">
        <f>'Stress Testing Data'!R322/'Stress Testing Data'!R321-1</f>
        <v>-3.2435723869148836E-2</v>
      </c>
      <c r="P328">
        <f>'Stress Testing Data'!S322/'Stress Testing Data'!S321-1</f>
        <v>6.4451495459036945E-3</v>
      </c>
      <c r="Q328">
        <f>'Stress Testing Data'!T322/'Stress Testing Data'!T321-1</f>
        <v>-6.1926489867265566E-3</v>
      </c>
      <c r="R328">
        <f>'Stress Testing Data'!U322/'Stress Testing Data'!U321-1</f>
        <v>-3.0955542047184093E-3</v>
      </c>
      <c r="S328">
        <f>'Stress Testing Data'!V322/'Stress Testing Data'!V321-1</f>
        <v>-5.4753912153352458E-3</v>
      </c>
      <c r="T328" s="29">
        <v>39526</v>
      </c>
      <c r="X328">
        <f>'Stress Testing Data'!H323/'Stress Testing Data'!H321-1</f>
        <v>-1.6847053689900138E-3</v>
      </c>
      <c r="Y328">
        <f>'Stress Testing Data'!I323/'Stress Testing Data'!I321-1</f>
        <v>-1.2544021606445299E-2</v>
      </c>
      <c r="Z328">
        <f>'Stress Testing Data'!J323/'Stress Testing Data'!J321-1</f>
        <v>-1.7689947161831254E-2</v>
      </c>
      <c r="AA328">
        <f>'Stress Testing Data'!K323/'Stress Testing Data'!K321-1</f>
        <v>-9.2428308894010325E-4</v>
      </c>
      <c r="AB328">
        <f>'Stress Testing Data'!L323/'Stress Testing Data'!L321-1</f>
        <v>2.1862969541092792E-2</v>
      </c>
      <c r="AC328">
        <f>'Stress Testing Data'!M323/'Stress Testing Data'!M321-1</f>
        <v>-1.3920773645615836E-2</v>
      </c>
      <c r="AD328">
        <f>'Stress Testing Data'!N323/'Stress Testing Data'!N321-1</f>
        <v>-5.399292621447993E-2</v>
      </c>
      <c r="AE328">
        <f>'Stress Testing Data'!O323/'Stress Testing Data'!O321-1</f>
        <v>-8.0488144979934617E-2</v>
      </c>
      <c r="AF328">
        <f>'Stress Testing Data'!P323/'Stress Testing Data'!P321-1</f>
        <v>-7.263590680676113E-2</v>
      </c>
      <c r="AG328">
        <f>'Stress Testing Data'!Q323/'Stress Testing Data'!Q321-1</f>
        <v>3.6189059286414471E-2</v>
      </c>
      <c r="AH328">
        <f>'Stress Testing Data'!R323/'Stress Testing Data'!R321-1</f>
        <v>-3.5128540588822088E-2</v>
      </c>
      <c r="AI328">
        <f>'Stress Testing Data'!S323/'Stress Testing Data'!S321-1</f>
        <v>1.7145617315699635E-2</v>
      </c>
      <c r="AJ328">
        <f>'Stress Testing Data'!T323/'Stress Testing Data'!T321-1</f>
        <v>-1.559640241686433E-2</v>
      </c>
      <c r="AK328">
        <f>'Stress Testing Data'!U323/'Stress Testing Data'!U321-1</f>
        <v>9.0329386409699897E-3</v>
      </c>
      <c r="AL328">
        <f>'Stress Testing Data'!V323/'Stress Testing Data'!V321-1</f>
        <v>-9.9552394933003496E-3</v>
      </c>
      <c r="AM328" s="29">
        <v>39527</v>
      </c>
      <c r="AQ328">
        <f>'Stress Testing Data'!H326/'Stress Testing Data'!H321-1</f>
        <v>-1.1792752998141531E-2</v>
      </c>
      <c r="AR328">
        <f>'Stress Testing Data'!I326/'Stress Testing Data'!I321-1</f>
        <v>1.6639709472656694E-3</v>
      </c>
      <c r="AS328">
        <f>'Stress Testing Data'!J326/'Stress Testing Data'!J321-1</f>
        <v>-9.1175228379619666E-3</v>
      </c>
      <c r="AT328">
        <f>'Stress Testing Data'!K326/'Stress Testing Data'!K321-1</f>
        <v>1.672002056245514E-2</v>
      </c>
      <c r="AU328">
        <f>'Stress Testing Data'!L326/'Stress Testing Data'!L321-1</f>
        <v>4.7488827784192056E-2</v>
      </c>
      <c r="AV328">
        <f>'Stress Testing Data'!M326/'Stress Testing Data'!M321-1</f>
        <v>4.9493205733782464E-2</v>
      </c>
      <c r="AW328">
        <f>'Stress Testing Data'!N326/'Stress Testing Data'!N321-1</f>
        <v>-4.974637769329282E-2</v>
      </c>
      <c r="AX328">
        <f>'Stress Testing Data'!O326/'Stress Testing Data'!O321-1</f>
        <v>-6.6227159855207329E-2</v>
      </c>
      <c r="AY328">
        <f>'Stress Testing Data'!P326/'Stress Testing Data'!P321-1</f>
        <v>-4.5682960255825078E-3</v>
      </c>
      <c r="AZ328">
        <f>'Stress Testing Data'!Q326/'Stress Testing Data'!Q321-1</f>
        <v>7.4269034906990106E-2</v>
      </c>
      <c r="BA328">
        <f>'Stress Testing Data'!R326/'Stress Testing Data'!R321-1</f>
        <v>7.9558849175416224E-3</v>
      </c>
      <c r="BB328">
        <f>'Stress Testing Data'!S326/'Stress Testing Data'!S321-1</f>
        <v>3.680540489543116E-2</v>
      </c>
      <c r="BC328">
        <f>'Stress Testing Data'!T326/'Stress Testing Data'!T321-1</f>
        <v>8.9449617288976935E-3</v>
      </c>
      <c r="BD328">
        <f>'Stress Testing Data'!U326/'Stress Testing Data'!U321-1</f>
        <v>2.3367299710008727E-2</v>
      </c>
      <c r="BE328">
        <f>'Stress Testing Data'!V326/'Stress Testing Data'!V321-1</f>
        <v>6.4708392125052416E-3</v>
      </c>
      <c r="BF328" s="29">
        <v>39532</v>
      </c>
    </row>
    <row r="329" spans="5:58" x14ac:dyDescent="0.25">
      <c r="E329">
        <f>'Stress Testing Data'!H323/'Stress Testing Data'!H322-1</f>
        <v>1.9892732089594745E-3</v>
      </c>
      <c r="F329">
        <f>'Stress Testing Data'!I323/'Stress Testing Data'!I322-1</f>
        <v>-1.2544021606445299E-2</v>
      </c>
      <c r="G329">
        <f>'Stress Testing Data'!J323/'Stress Testing Data'!J322-1</f>
        <v>-1.2595381245109616E-3</v>
      </c>
      <c r="H329">
        <f>'Stress Testing Data'!K323/'Stress Testing Data'!K322-1</f>
        <v>2.3944459241282301E-2</v>
      </c>
      <c r="I329">
        <f>'Stress Testing Data'!L323/'Stress Testing Data'!L322-1</f>
        <v>0</v>
      </c>
      <c r="J329">
        <f>'Stress Testing Data'!M323/'Stress Testing Data'!M322-1</f>
        <v>-3.5125208263760199E-2</v>
      </c>
      <c r="K329">
        <f>'Stress Testing Data'!N323/'Stress Testing Data'!N322-1</f>
        <v>-2.9703113183676688E-3</v>
      </c>
      <c r="L329">
        <f>'Stress Testing Data'!O323/'Stress Testing Data'!O322-1</f>
        <v>-2.7466669762054918E-2</v>
      </c>
      <c r="M329">
        <f>'Stress Testing Data'!P323/'Stress Testing Data'!P322-1</f>
        <v>-3.7458511142721695E-2</v>
      </c>
      <c r="N329">
        <f>'Stress Testing Data'!Q323/'Stress Testing Data'!Q322-1</f>
        <v>4.699130481527769E-2</v>
      </c>
      <c r="O329">
        <f>'Stress Testing Data'!R323/'Stress Testing Data'!R322-1</f>
        <v>-2.7830882000329238E-3</v>
      </c>
      <c r="P329">
        <f>'Stress Testing Data'!S323/'Stress Testing Data'!S322-1</f>
        <v>1.0631943305229985E-2</v>
      </c>
      <c r="Q329">
        <f>'Stress Testing Data'!T323/'Stress Testing Data'!T322-1</f>
        <v>-9.4623504450332963E-3</v>
      </c>
      <c r="R329">
        <f>'Stress Testing Data'!U323/'Stress Testing Data'!U322-1</f>
        <v>1.2166153834345383E-2</v>
      </c>
      <c r="S329">
        <f>'Stress Testing Data'!V323/'Stress Testing Data'!V322-1</f>
        <v>-4.504512244739356E-3</v>
      </c>
      <c r="T329" s="29">
        <v>39527</v>
      </c>
      <c r="X329">
        <f>'Stress Testing Data'!H324/'Stress Testing Data'!H322-1</f>
        <v>3.9785464179198371E-4</v>
      </c>
      <c r="Y329">
        <f>'Stress Testing Data'!I324/'Stress Testing Data'!I322-1</f>
        <v>-1.2287979125976567E-2</v>
      </c>
      <c r="Z329">
        <f>'Stress Testing Data'!J324/'Stress Testing Data'!J322-1</f>
        <v>-1.6625278639478269E-3</v>
      </c>
      <c r="AA329">
        <f>'Stress Testing Data'!K324/'Stress Testing Data'!K322-1</f>
        <v>2.3944459241282301E-2</v>
      </c>
      <c r="AB329">
        <f>'Stress Testing Data'!L324/'Stress Testing Data'!L322-1</f>
        <v>1.2284163749376242E-2</v>
      </c>
      <c r="AC329">
        <f>'Stress Testing Data'!M324/'Stress Testing Data'!M322-1</f>
        <v>-3.5125208263760199E-2</v>
      </c>
      <c r="AD329">
        <f>'Stress Testing Data'!N324/'Stress Testing Data'!N322-1</f>
        <v>-2.9703113183676688E-3</v>
      </c>
      <c r="AE329">
        <f>'Stress Testing Data'!O324/'Stress Testing Data'!O322-1</f>
        <v>-2.7466669762054918E-2</v>
      </c>
      <c r="AF329">
        <f>'Stress Testing Data'!P324/'Stress Testing Data'!P322-1</f>
        <v>-3.7458511142721695E-2</v>
      </c>
      <c r="AG329">
        <f>'Stress Testing Data'!Q324/'Stress Testing Data'!Q322-1</f>
        <v>4.699130481527769E-2</v>
      </c>
      <c r="AH329">
        <f>'Stress Testing Data'!R324/'Stress Testing Data'!R322-1</f>
        <v>-2.7830882000329238E-3</v>
      </c>
      <c r="AI329">
        <f>'Stress Testing Data'!S324/'Stress Testing Data'!S322-1</f>
        <v>1.0631943305229985E-2</v>
      </c>
      <c r="AJ329">
        <f>'Stress Testing Data'!T324/'Stress Testing Data'!T322-1</f>
        <v>-9.4623504450332963E-3</v>
      </c>
      <c r="AK329">
        <f>'Stress Testing Data'!U324/'Stress Testing Data'!U322-1</f>
        <v>1.2166153834345383E-2</v>
      </c>
      <c r="AL329">
        <f>'Stress Testing Data'!V324/'Stress Testing Data'!V322-1</f>
        <v>-4.504512244739356E-3</v>
      </c>
      <c r="AM329" s="29">
        <v>39528</v>
      </c>
      <c r="AQ329">
        <f>'Stress Testing Data'!H327/'Stress Testing Data'!H322-1</f>
        <v>-7.9570928358374537E-4</v>
      </c>
      <c r="AR329">
        <f>'Stress Testing Data'!I327/'Stress Testing Data'!I322-1</f>
        <v>1.4143981933593786E-2</v>
      </c>
      <c r="AS329">
        <f>'Stress Testing Data'!J327/'Stress Testing Data'!J322-1</f>
        <v>1.0630280757125909E-2</v>
      </c>
      <c r="AT329">
        <f>'Stress Testing Data'!K327/'Stress Testing Data'!K322-1</f>
        <v>3.2893793604513055E-2</v>
      </c>
      <c r="AU329">
        <f>'Stress Testing Data'!L327/'Stress Testing Data'!L322-1</f>
        <v>3.2114414039628114E-2</v>
      </c>
      <c r="AV329">
        <f>'Stress Testing Data'!M327/'Stress Testing Data'!M322-1</f>
        <v>3.3278276669415296E-2</v>
      </c>
      <c r="AW329">
        <f>'Stress Testing Data'!N327/'Stress Testing Data'!N322-1</f>
        <v>3.0386494201261494E-2</v>
      </c>
      <c r="AX329">
        <f>'Stress Testing Data'!O327/'Stress Testing Data'!O322-1</f>
        <v>2.5133262913250576E-3</v>
      </c>
      <c r="AY329">
        <f>'Stress Testing Data'!P327/'Stress Testing Data'!P322-1</f>
        <v>4.7415836889521001E-2</v>
      </c>
      <c r="AZ329">
        <f>'Stress Testing Data'!Q327/'Stress Testing Data'!Q322-1</f>
        <v>7.927901194747955E-2</v>
      </c>
      <c r="BA329">
        <f>'Stress Testing Data'!R327/'Stress Testing Data'!R322-1</f>
        <v>4.7311835870060603E-2</v>
      </c>
      <c r="BB329">
        <f>'Stress Testing Data'!S327/'Stress Testing Data'!S322-1</f>
        <v>3.0943299722265172E-2</v>
      </c>
      <c r="BC329">
        <f>'Stress Testing Data'!T327/'Stress Testing Data'!T322-1</f>
        <v>2.1232403356017837E-2</v>
      </c>
      <c r="BD329">
        <f>'Stress Testing Data'!U327/'Stress Testing Data'!U322-1</f>
        <v>2.2975754390329062E-2</v>
      </c>
      <c r="BE329">
        <f>'Stress Testing Data'!V327/'Stress Testing Data'!V322-1</f>
        <v>7.0070720823149912E-3</v>
      </c>
      <c r="BF329" s="29">
        <v>39533</v>
      </c>
    </row>
    <row r="330" spans="5:58" x14ac:dyDescent="0.25">
      <c r="E330">
        <f>'Stress Testing Data'!H324/'Stress Testing Data'!H323-1</f>
        <v>-1.5882590859189749E-3</v>
      </c>
      <c r="F330">
        <f>'Stress Testing Data'!I324/'Stress Testing Data'!I323-1</f>
        <v>2.5929508359978648E-4</v>
      </c>
      <c r="G330">
        <f>'Stress Testing Data'!J324/'Stress Testing Data'!J323-1</f>
        <v>-4.0349796050120901E-4</v>
      </c>
      <c r="H330">
        <f>'Stress Testing Data'!K324/'Stress Testing Data'!K323-1</f>
        <v>0</v>
      </c>
      <c r="I330">
        <f>'Stress Testing Data'!L324/'Stress Testing Data'!L323-1</f>
        <v>1.2284163749376242E-2</v>
      </c>
      <c r="J330">
        <f>'Stress Testing Data'!M324/'Stress Testing Data'!M323-1</f>
        <v>0</v>
      </c>
      <c r="K330">
        <f>'Stress Testing Data'!N324/'Stress Testing Data'!N323-1</f>
        <v>0</v>
      </c>
      <c r="L330">
        <f>'Stress Testing Data'!O324/'Stress Testing Data'!O323-1</f>
        <v>0</v>
      </c>
      <c r="M330">
        <f>'Stress Testing Data'!P324/'Stress Testing Data'!P323-1</f>
        <v>0</v>
      </c>
      <c r="N330">
        <f>'Stress Testing Data'!Q324/'Stress Testing Data'!Q323-1</f>
        <v>0</v>
      </c>
      <c r="O330">
        <f>'Stress Testing Data'!R324/'Stress Testing Data'!R323-1</f>
        <v>0</v>
      </c>
      <c r="P330">
        <f>'Stress Testing Data'!S324/'Stress Testing Data'!S323-1</f>
        <v>0</v>
      </c>
      <c r="Q330">
        <f>'Stress Testing Data'!T324/'Stress Testing Data'!T323-1</f>
        <v>0</v>
      </c>
      <c r="R330">
        <f>'Stress Testing Data'!U324/'Stress Testing Data'!U323-1</f>
        <v>0</v>
      </c>
      <c r="S330">
        <f>'Stress Testing Data'!V324/'Stress Testing Data'!V323-1</f>
        <v>0</v>
      </c>
      <c r="T330" s="29">
        <v>39528</v>
      </c>
      <c r="X330">
        <f>'Stress Testing Data'!H325/'Stress Testing Data'!H323-1</f>
        <v>-1.5187565724851249E-2</v>
      </c>
      <c r="Y330">
        <f>'Stress Testing Data'!I325/'Stress Testing Data'!I323-1</f>
        <v>-3.8886536226401258E-4</v>
      </c>
      <c r="Z330">
        <f>'Stress Testing Data'!J325/'Stress Testing Data'!J323-1</f>
        <v>8.5756846716966706E-4</v>
      </c>
      <c r="AA330">
        <f>'Stress Testing Data'!K325/'Stress Testing Data'!K323-1</f>
        <v>1.5321430427423843E-2</v>
      </c>
      <c r="AB330">
        <f>'Stress Testing Data'!L325/'Stress Testing Data'!L323-1</f>
        <v>-1.3191895142867782E-3</v>
      </c>
      <c r="AC330">
        <f>'Stress Testing Data'!M325/'Stress Testing Data'!M323-1</f>
        <v>0</v>
      </c>
      <c r="AD330">
        <f>'Stress Testing Data'!N325/'Stress Testing Data'!N323-1</f>
        <v>-4.492615661253474E-3</v>
      </c>
      <c r="AE330">
        <f>'Stress Testing Data'!O325/'Stress Testing Data'!O323-1</f>
        <v>8.3349822054490375E-5</v>
      </c>
      <c r="AF330">
        <f>'Stress Testing Data'!P325/'Stress Testing Data'!P323-1</f>
        <v>0</v>
      </c>
      <c r="AG330">
        <f>'Stress Testing Data'!Q325/'Stress Testing Data'!Q323-1</f>
        <v>4.9408427453254466E-2</v>
      </c>
      <c r="AH330">
        <f>'Stress Testing Data'!R325/'Stress Testing Data'!R323-1</f>
        <v>4.9591246568971181E-2</v>
      </c>
      <c r="AI330">
        <f>'Stress Testing Data'!S325/'Stress Testing Data'!S323-1</f>
        <v>0</v>
      </c>
      <c r="AJ330">
        <f>'Stress Testing Data'!T325/'Stress Testing Data'!T323-1</f>
        <v>0</v>
      </c>
      <c r="AK330">
        <f>'Stress Testing Data'!U325/'Stress Testing Data'!U323-1</f>
        <v>0</v>
      </c>
      <c r="AL330">
        <f>'Stress Testing Data'!V325/'Stress Testing Data'!V323-1</f>
        <v>0</v>
      </c>
      <c r="AM330" s="29">
        <v>39531</v>
      </c>
      <c r="AQ330">
        <f>'Stress Testing Data'!H328/'Stress Testing Data'!H323-1</f>
        <v>-5.95587912405382E-3</v>
      </c>
      <c r="AR330">
        <f>'Stress Testing Data'!I328/'Stress Testing Data'!I323-1</f>
        <v>2.2684611184472514E-2</v>
      </c>
      <c r="AS330">
        <f>'Stress Testing Data'!J328/'Stress Testing Data'!J323-1</f>
        <v>1.0845496000619681E-2</v>
      </c>
      <c r="AT330">
        <f>'Stress Testing Data'!K328/'Stress Testing Data'!K323-1</f>
        <v>-2.8205880154758001E-3</v>
      </c>
      <c r="AU330">
        <f>'Stress Testing Data'!L328/'Stress Testing Data'!L323-1</f>
        <v>1.9820710124399454E-2</v>
      </c>
      <c r="AV330">
        <f>'Stress Testing Data'!M328/'Stress Testing Data'!M323-1</f>
        <v>7.3322065094457267E-2</v>
      </c>
      <c r="AW330">
        <f>'Stress Testing Data'!N328/'Stress Testing Data'!N323-1</f>
        <v>4.2935749302763559E-2</v>
      </c>
      <c r="AX330">
        <f>'Stress Testing Data'!O328/'Stress Testing Data'!O323-1</f>
        <v>3.0878025724526692E-2</v>
      </c>
      <c r="AY330">
        <f>'Stress Testing Data'!P328/'Stress Testing Data'!P323-1</f>
        <v>9.4581280788177402E-2</v>
      </c>
      <c r="AZ330">
        <f>'Stress Testing Data'!Q328/'Stress Testing Data'!Q323-1</f>
        <v>2.7400657431760678E-2</v>
      </c>
      <c r="BA330">
        <f>'Stress Testing Data'!R328/'Stress Testing Data'!R323-1</f>
        <v>6.5837947104404382E-2</v>
      </c>
      <c r="BB330">
        <f>'Stress Testing Data'!S328/'Stress Testing Data'!S323-1</f>
        <v>1.9073100693780987E-2</v>
      </c>
      <c r="BC330">
        <f>'Stress Testing Data'!T328/'Stress Testing Data'!T323-1</f>
        <v>3.6812674536627954E-2</v>
      </c>
      <c r="BD330">
        <f>'Stress Testing Data'!U328/'Stress Testing Data'!U323-1</f>
        <v>8.122315928583923E-3</v>
      </c>
      <c r="BE330">
        <f>'Stress Testing Data'!V328/'Stress Testing Data'!V323-1</f>
        <v>2.0110685678908835E-2</v>
      </c>
      <c r="BF330" s="29">
        <v>39534</v>
      </c>
    </row>
    <row r="331" spans="5:58" x14ac:dyDescent="0.25">
      <c r="E331">
        <f>'Stress Testing Data'!H325/'Stress Testing Data'!H324-1</f>
        <v>-1.3620940220997024E-2</v>
      </c>
      <c r="F331">
        <f>'Stress Testing Data'!I325/'Stress Testing Data'!I324-1</f>
        <v>-6.4799242461399675E-4</v>
      </c>
      <c r="G331">
        <f>'Stress Testing Data'!J325/'Stress Testing Data'!J324-1</f>
        <v>1.2615754708003024E-3</v>
      </c>
      <c r="H331">
        <f>'Stress Testing Data'!K325/'Stress Testing Data'!K324-1</f>
        <v>1.5321430427423843E-2</v>
      </c>
      <c r="I331">
        <f>'Stress Testing Data'!L325/'Stress Testing Data'!L324-1</f>
        <v>-1.3438275289497703E-2</v>
      </c>
      <c r="J331">
        <f>'Stress Testing Data'!M325/'Stress Testing Data'!M324-1</f>
        <v>0</v>
      </c>
      <c r="K331">
        <f>'Stress Testing Data'!N325/'Stress Testing Data'!N324-1</f>
        <v>-4.492615661253474E-3</v>
      </c>
      <c r="L331">
        <f>'Stress Testing Data'!O325/'Stress Testing Data'!O324-1</f>
        <v>8.3349822054490375E-5</v>
      </c>
      <c r="M331">
        <f>'Stress Testing Data'!P325/'Stress Testing Data'!P324-1</f>
        <v>0</v>
      </c>
      <c r="N331">
        <f>'Stress Testing Data'!Q325/'Stress Testing Data'!Q324-1</f>
        <v>4.9408427453254466E-2</v>
      </c>
      <c r="O331">
        <f>'Stress Testing Data'!R325/'Stress Testing Data'!R324-1</f>
        <v>4.9591246568971181E-2</v>
      </c>
      <c r="P331">
        <f>'Stress Testing Data'!S325/'Stress Testing Data'!S324-1</f>
        <v>0</v>
      </c>
      <c r="Q331">
        <f>'Stress Testing Data'!T325/'Stress Testing Data'!T324-1</f>
        <v>0</v>
      </c>
      <c r="R331">
        <f>'Stress Testing Data'!U325/'Stress Testing Data'!U324-1</f>
        <v>0</v>
      </c>
      <c r="S331">
        <f>'Stress Testing Data'!V325/'Stress Testing Data'!V324-1</f>
        <v>0</v>
      </c>
      <c r="T331" s="29">
        <v>39531</v>
      </c>
      <c r="X331">
        <f>'Stress Testing Data'!H326/'Stress Testing Data'!H324-1</f>
        <v>-8.5504266555676001E-3</v>
      </c>
      <c r="Y331">
        <f>'Stress Testing Data'!I326/'Stress Testing Data'!I324-1</f>
        <v>1.4125524220001129E-2</v>
      </c>
      <c r="Z331">
        <f>'Stress Testing Data'!J326/'Stress Testing Data'!J324-1</f>
        <v>9.1339844765638833E-3</v>
      </c>
      <c r="AA331">
        <f>'Stress Testing Data'!K326/'Stress Testing Data'!K324-1</f>
        <v>1.7660627070336332E-2</v>
      </c>
      <c r="AB331">
        <f>'Stress Testing Data'!L326/'Stress Testing Data'!L324-1</f>
        <v>1.2638174551835135E-2</v>
      </c>
      <c r="AC331">
        <f>'Stress Testing Data'!M326/'Stress Testing Data'!M324-1</f>
        <v>6.4309213382219843E-2</v>
      </c>
      <c r="AD331">
        <f>'Stress Testing Data'!N326/'Stress Testing Data'!N324-1</f>
        <v>4.4889183589231774E-3</v>
      </c>
      <c r="AE331">
        <f>'Stress Testing Data'!O326/'Stress Testing Data'!O324-1</f>
        <v>1.5509299903932128E-2</v>
      </c>
      <c r="AF331">
        <f>'Stress Testing Data'!P326/'Stress Testing Data'!P324-1</f>
        <v>7.3399014778325222E-2</v>
      </c>
      <c r="AG331">
        <f>'Stress Testing Data'!Q326/'Stress Testing Data'!Q324-1</f>
        <v>3.6750026724659657E-2</v>
      </c>
      <c r="AH331">
        <f>'Stress Testing Data'!R326/'Stress Testing Data'!R324-1</f>
        <v>4.4653020965773393E-2</v>
      </c>
      <c r="AI331">
        <f>'Stress Testing Data'!S326/'Stress Testing Data'!S324-1</f>
        <v>1.9328390394695694E-2</v>
      </c>
      <c r="AJ331">
        <f>'Stress Testing Data'!T326/'Stress Testing Data'!T324-1</f>
        <v>2.493018534878888E-2</v>
      </c>
      <c r="AK331">
        <f>'Stress Testing Data'!U326/'Stress Testing Data'!U324-1</f>
        <v>1.4206038792296649E-2</v>
      </c>
      <c r="AL331">
        <f>'Stress Testing Data'!V326/'Stress Testing Data'!V324-1</f>
        <v>1.6591248558700311E-2</v>
      </c>
      <c r="AM331" s="29">
        <v>39532</v>
      </c>
      <c r="AQ331">
        <f>'Stress Testing Data'!H329/'Stress Testing Data'!H324-1</f>
        <v>0</v>
      </c>
      <c r="AR331">
        <f>'Stress Testing Data'!I329/'Stress Testing Data'!I324-1</f>
        <v>2.3520989539815629E-2</v>
      </c>
      <c r="AS331">
        <f>'Stress Testing Data'!J329/'Stress Testing Data'!J324-1</f>
        <v>5.0464221993968827E-3</v>
      </c>
      <c r="AT331">
        <f>'Stress Testing Data'!K329/'Stress Testing Data'!K324-1</f>
        <v>-1.0748350112098182E-2</v>
      </c>
      <c r="AU331">
        <f>'Stress Testing Data'!L329/'Stress Testing Data'!L324-1</f>
        <v>2.678577237386337E-2</v>
      </c>
      <c r="AV331">
        <f>'Stress Testing Data'!M329/'Stress Testing Data'!M324-1</f>
        <v>0.10289322994287819</v>
      </c>
      <c r="AW331">
        <f>'Stress Testing Data'!N329/'Stress Testing Data'!N324-1</f>
        <v>2.8999908826097931E-2</v>
      </c>
      <c r="AX331">
        <f>'Stress Testing Data'!O329/'Stress Testing Data'!O324-1</f>
        <v>1.2411299079584603E-2</v>
      </c>
      <c r="AY331">
        <f>'Stress Testing Data'!P329/'Stress Testing Data'!P324-1</f>
        <v>0.10443349753694586</v>
      </c>
      <c r="AZ331">
        <f>'Stress Testing Data'!Q329/'Stress Testing Data'!Q324-1</f>
        <v>2.0526592345585071E-2</v>
      </c>
      <c r="BA331">
        <f>'Stress Testing Data'!R329/'Stress Testing Data'!R324-1</f>
        <v>5.17570055230967E-2</v>
      </c>
      <c r="BB331">
        <f>'Stress Testing Data'!S329/'Stress Testing Data'!S324-1</f>
        <v>1.6946149581598347E-2</v>
      </c>
      <c r="BC331">
        <f>'Stress Testing Data'!T329/'Stress Testing Data'!T324-1</f>
        <v>3.2851881840369357E-2</v>
      </c>
      <c r="BD331">
        <f>'Stress Testing Data'!U329/'Stress Testing Data'!U324-1</f>
        <v>-4.8663578458558732E-3</v>
      </c>
      <c r="BE331">
        <f>'Stress Testing Data'!V329/'Stress Testing Data'!V324-1</f>
        <v>7.5415550770188133E-3</v>
      </c>
      <c r="BF331" s="29">
        <v>39535</v>
      </c>
    </row>
    <row r="332" spans="5:58" x14ac:dyDescent="0.25">
      <c r="E332">
        <f>'Stress Testing Data'!H326/'Stress Testing Data'!H325-1</f>
        <v>5.14053245064372E-3</v>
      </c>
      <c r="F332">
        <f>'Stress Testing Data'!I326/'Stress Testing Data'!I325-1</f>
        <v>1.478309597882177E-2</v>
      </c>
      <c r="G332">
        <f>'Stress Testing Data'!J326/'Stress Testing Data'!J325-1</f>
        <v>7.8624898813897115E-3</v>
      </c>
      <c r="H332">
        <f>'Stress Testing Data'!K326/'Stress Testing Data'!K325-1</f>
        <v>2.3038976355771457E-3</v>
      </c>
      <c r="I332">
        <f>'Stress Testing Data'!L326/'Stress Testing Data'!L325-1</f>
        <v>2.6431645570868412E-2</v>
      </c>
      <c r="J332">
        <f>'Stress Testing Data'!M326/'Stress Testing Data'!M325-1</f>
        <v>6.4309213382219843E-2</v>
      </c>
      <c r="K332">
        <f>'Stress Testing Data'!N326/'Stress Testing Data'!N325-1</f>
        <v>9.0220666983225062E-3</v>
      </c>
      <c r="L332">
        <f>'Stress Testing Data'!O326/'Stress Testing Data'!O325-1</f>
        <v>1.5424664438841607E-2</v>
      </c>
      <c r="M332">
        <f>'Stress Testing Data'!P326/'Stress Testing Data'!P325-1</f>
        <v>7.3399014778325222E-2</v>
      </c>
      <c r="N332">
        <f>'Stress Testing Data'!Q326/'Stress Testing Data'!Q325-1</f>
        <v>-1.2062415735801468E-2</v>
      </c>
      <c r="O332">
        <f>'Stress Testing Data'!R326/'Stress Testing Data'!R325-1</f>
        <v>-4.7049035701663966E-3</v>
      </c>
      <c r="P332">
        <f>'Stress Testing Data'!S326/'Stress Testing Data'!S325-1</f>
        <v>1.9328390394695694E-2</v>
      </c>
      <c r="Q332">
        <f>'Stress Testing Data'!T326/'Stress Testing Data'!T325-1</f>
        <v>2.493018534878888E-2</v>
      </c>
      <c r="R332">
        <f>'Stress Testing Data'!U326/'Stress Testing Data'!U325-1</f>
        <v>1.4206038792296649E-2</v>
      </c>
      <c r="S332">
        <f>'Stress Testing Data'!V326/'Stress Testing Data'!V325-1</f>
        <v>1.6591248558700311E-2</v>
      </c>
      <c r="T332" s="29">
        <v>39532</v>
      </c>
      <c r="X332">
        <f>'Stress Testing Data'!H327/'Stress Testing Data'!H325-1</f>
        <v>1.2599467566253519E-2</v>
      </c>
      <c r="Y332">
        <f>'Stress Testing Data'!I327/'Stress Testing Data'!I325-1</f>
        <v>2.7426561805568905E-2</v>
      </c>
      <c r="Z332">
        <f>'Stress Testing Data'!J327/'Stress Testing Data'!J325-1</f>
        <v>1.103777932936989E-2</v>
      </c>
      <c r="AA332">
        <f>'Stress Testing Data'!K327/'Stress Testing Data'!K325-1</f>
        <v>-6.4820576409380104E-3</v>
      </c>
      <c r="AB332">
        <f>'Stress Testing Data'!L327/'Stress Testing Data'!L325-1</f>
        <v>3.3477767073199605E-2</v>
      </c>
      <c r="AC332">
        <f>'Stress Testing Data'!M327/'Stress Testing Data'!M325-1</f>
        <v>7.0893638759166988E-2</v>
      </c>
      <c r="AD332">
        <f>'Stress Testing Data'!N327/'Stress Testing Data'!N325-1</f>
        <v>3.8120055210404846E-2</v>
      </c>
      <c r="AE332">
        <f>'Stress Testing Data'!O327/'Stress Testing Data'!O325-1</f>
        <v>3.0740790860900091E-2</v>
      </c>
      <c r="AF332">
        <f>'Stress Testing Data'!P327/'Stress Testing Data'!P325-1</f>
        <v>8.8177339901477803E-2</v>
      </c>
      <c r="AG332">
        <f>'Stress Testing Data'!Q327/'Stress Testing Data'!Q325-1</f>
        <v>-1.7695555077595015E-2</v>
      </c>
      <c r="AH332">
        <f>'Stress Testing Data'!R327/'Stress Testing Data'!R325-1</f>
        <v>6.1308170434637432E-4</v>
      </c>
      <c r="AI332">
        <f>'Stress Testing Data'!S327/'Stress Testing Data'!S325-1</f>
        <v>2.0097679032989646E-2</v>
      </c>
      <c r="AJ332">
        <f>'Stress Testing Data'!T327/'Stress Testing Data'!T325-1</f>
        <v>3.0987972859832125E-2</v>
      </c>
      <c r="AK332">
        <f>'Stress Testing Data'!U327/'Stress Testing Data'!U325-1</f>
        <v>1.0679670047288203E-2</v>
      </c>
      <c r="AL332">
        <f>'Stress Testing Data'!V327/'Stress Testing Data'!V325-1</f>
        <v>1.1563673033829325E-2</v>
      </c>
      <c r="AM332" s="29">
        <v>39533</v>
      </c>
      <c r="AQ332">
        <f>'Stress Testing Data'!H330/'Stress Testing Data'!H325-1</f>
        <v>1.078516751742975E-2</v>
      </c>
      <c r="AR332">
        <f>'Stress Testing Data'!I330/'Stress Testing Data'!I325-1</f>
        <v>2.3665938822438282E-2</v>
      </c>
      <c r="AS332">
        <f>'Stress Testing Data'!J330/'Stress Testing Data'!J325-1</f>
        <v>-5.5437937778413104E-4</v>
      </c>
      <c r="AT332">
        <f>'Stress Testing Data'!K330/'Stress Testing Data'!K325-1</f>
        <v>-2.0135162838638476E-2</v>
      </c>
      <c r="AU332">
        <f>'Stress Testing Data'!L330/'Stress Testing Data'!L325-1</f>
        <v>1.3240012858641625E-2</v>
      </c>
      <c r="AV332">
        <f>'Stress Testing Data'!M330/'Stress Testing Data'!M325-1</f>
        <v>8.1922321846201296E-2</v>
      </c>
      <c r="AW332">
        <f>'Stress Testing Data'!N330/'Stress Testing Data'!N325-1</f>
        <v>2.600502684304562E-3</v>
      </c>
      <c r="AX332">
        <f>'Stress Testing Data'!O330/'Stress Testing Data'!O325-1</f>
        <v>-4.1277597879311179E-3</v>
      </c>
      <c r="AY332">
        <f>'Stress Testing Data'!P330/'Stress Testing Data'!P325-1</f>
        <v>0.11773399014778319</v>
      </c>
      <c r="AZ332">
        <f>'Stress Testing Data'!Q330/'Stress Testing Data'!Q325-1</f>
        <v>-4.4147247778869581E-2</v>
      </c>
      <c r="BA332">
        <f>'Stress Testing Data'!R330/'Stress Testing Data'!R325-1</f>
        <v>-1.3769499260129492E-2</v>
      </c>
      <c r="BB332">
        <f>'Stress Testing Data'!S330/'Stress Testing Data'!S325-1</f>
        <v>1.4961322915718389E-2</v>
      </c>
      <c r="BC332">
        <f>'Stress Testing Data'!T330/'Stress Testing Data'!T325-1</f>
        <v>2.7493018534878955E-2</v>
      </c>
      <c r="BD332">
        <f>'Stress Testing Data'!U330/'Stress Testing Data'!U325-1</f>
        <v>-8.9914561260854287E-3</v>
      </c>
      <c r="BE332">
        <f>'Stress Testing Data'!V330/'Stress Testing Data'!V325-1</f>
        <v>-3.519341225352135E-3</v>
      </c>
      <c r="BF332" s="29">
        <v>39538</v>
      </c>
    </row>
    <row r="333" spans="5:58" x14ac:dyDescent="0.25">
      <c r="E333">
        <f>'Stress Testing Data'!H327/'Stress Testing Data'!H326-1</f>
        <v>7.4207883124801644E-3</v>
      </c>
      <c r="F333">
        <f>'Stress Testing Data'!I327/'Stress Testing Data'!I326-1</f>
        <v>1.2459279107868815E-2</v>
      </c>
      <c r="G333">
        <f>'Stress Testing Data'!J327/'Stress Testing Data'!J326-1</f>
        <v>3.1505185279330217E-3</v>
      </c>
      <c r="H333">
        <f>'Stress Testing Data'!K327/'Stress Testing Data'!K326-1</f>
        <v>-8.7657598630925815E-3</v>
      </c>
      <c r="I333">
        <f>'Stress Testing Data'!L327/'Stress Testing Data'!L326-1</f>
        <v>6.8646767982414314E-3</v>
      </c>
      <c r="J333">
        <f>'Stress Testing Data'!M327/'Stress Testing Data'!M326-1</f>
        <v>6.1865718102944722E-3</v>
      </c>
      <c r="K333">
        <f>'Stress Testing Data'!N327/'Stress Testing Data'!N326-1</f>
        <v>2.8837811850136896E-2</v>
      </c>
      <c r="L333">
        <f>'Stress Testing Data'!O327/'Stress Testing Data'!O326-1</f>
        <v>1.5083468974552483E-2</v>
      </c>
      <c r="M333">
        <f>'Stress Testing Data'!P327/'Stress Testing Data'!P326-1</f>
        <v>1.3767783386874788E-2</v>
      </c>
      <c r="N333">
        <f>'Stress Testing Data'!Q327/'Stress Testing Data'!Q326-1</f>
        <v>-5.7019182502191512E-3</v>
      </c>
      <c r="O333">
        <f>'Stress Testing Data'!R327/'Stress Testing Data'!R326-1</f>
        <v>5.3431241584416256E-3</v>
      </c>
      <c r="P333">
        <f>'Stress Testing Data'!S327/'Stress Testing Data'!S326-1</f>
        <v>7.5470147358114303E-4</v>
      </c>
      <c r="Q333">
        <f>'Stress Testing Data'!T327/'Stress Testing Data'!T326-1</f>
        <v>5.9104391671143119E-3</v>
      </c>
      <c r="R333">
        <f>'Stress Testing Data'!U327/'Stress Testing Data'!U326-1</f>
        <v>-3.476974707434799E-3</v>
      </c>
      <c r="S333">
        <f>'Stress Testing Data'!V327/'Stress Testing Data'!V326-1</f>
        <v>-4.9455231215091988E-3</v>
      </c>
      <c r="T333" s="29">
        <v>39533</v>
      </c>
      <c r="X333">
        <f>'Stress Testing Data'!H328/'Stress Testing Data'!H326-1</f>
        <v>4.2118719724659748E-3</v>
      </c>
      <c r="Y333">
        <f>'Stress Testing Data'!I328/'Stress Testing Data'!I326-1</f>
        <v>8.178453668631569E-3</v>
      </c>
      <c r="Z333">
        <f>'Stress Testing Data'!J328/'Stress Testing Data'!J326-1</f>
        <v>2.1003655564848511E-3</v>
      </c>
      <c r="AA333">
        <f>'Stress Testing Data'!K328/'Stress Testing Data'!K326-1</f>
        <v>-2.0125781170068358E-2</v>
      </c>
      <c r="AB333">
        <f>'Stress Testing Data'!L328/'Stress Testing Data'!L326-1</f>
        <v>-5.1282728698219815E-3</v>
      </c>
      <c r="AC333">
        <f>'Stress Testing Data'!M328/'Stress Testing Data'!M326-1</f>
        <v>8.4682642966098509E-3</v>
      </c>
      <c r="AD333">
        <f>'Stress Testing Data'!N328/'Stress Testing Data'!N326-1</f>
        <v>3.8275017515029042E-2</v>
      </c>
      <c r="AE333">
        <f>'Stress Testing Data'!O328/'Stress Testing Data'!O326-1</f>
        <v>1.5134007952510631E-2</v>
      </c>
      <c r="AF333">
        <f>'Stress Testing Data'!P328/'Stress Testing Data'!P326-1</f>
        <v>1.9733822854520522E-2</v>
      </c>
      <c r="AG333">
        <f>'Stress Testing Data'!Q328/'Stress Testing Data'!Q326-1</f>
        <v>-9.0179590565681034E-3</v>
      </c>
      <c r="AH333">
        <f>'Stress Testing Data'!R328/'Stress Testing Data'!R326-1</f>
        <v>2.0279390107009521E-2</v>
      </c>
      <c r="AI333">
        <f>'Stress Testing Data'!S328/'Stress Testing Data'!S326-1</f>
        <v>-2.5044892629322302E-4</v>
      </c>
      <c r="AJ333">
        <f>'Stress Testing Data'!T328/'Stress Testing Data'!T326-1</f>
        <v>1.1593462030582646E-2</v>
      </c>
      <c r="AK333">
        <f>'Stress Testing Data'!U328/'Stress Testing Data'!U326-1</f>
        <v>-5.9985078288008475E-3</v>
      </c>
      <c r="AL333">
        <f>'Stress Testing Data'!V328/'Stress Testing Data'!V326-1</f>
        <v>3.4619982467862798E-3</v>
      </c>
      <c r="AM333" s="29">
        <v>39534</v>
      </c>
      <c r="AQ333">
        <f>'Stress Testing Data'!H331/'Stress Testing Data'!H326-1</f>
        <v>-1.6847114314807787E-2</v>
      </c>
      <c r="AR333">
        <f>'Stress Testing Data'!I331/'Stress Testing Data'!I326-1</f>
        <v>-2.4279058360073824E-3</v>
      </c>
      <c r="AS333">
        <f>'Stress Testing Data'!J331/'Stress Testing Data'!J326-1</f>
        <v>-1.1501726498937437E-2</v>
      </c>
      <c r="AT333">
        <f>'Stress Testing Data'!K331/'Stress Testing Data'!K326-1</f>
        <v>1.2705240689611319E-2</v>
      </c>
      <c r="AU333">
        <f>'Stress Testing Data'!L331/'Stress Testing Data'!L326-1</f>
        <v>-2.0872513102287105E-2</v>
      </c>
      <c r="AV333">
        <f>'Stress Testing Data'!M331/'Stress Testing Data'!M326-1</f>
        <v>2.8732401985998912E-2</v>
      </c>
      <c r="AW333">
        <f>'Stress Testing Data'!N331/'Stress Testing Data'!N326-1</f>
        <v>-1.1782097220510157E-2</v>
      </c>
      <c r="AX333">
        <f>'Stress Testing Data'!O331/'Stress Testing Data'!O326-1</f>
        <v>-5.2578036360901081E-2</v>
      </c>
      <c r="AY333">
        <f>'Stress Testing Data'!P331/'Stress Testing Data'!P326-1</f>
        <v>7.205139972464436E-2</v>
      </c>
      <c r="AZ333">
        <f>'Stress Testing Data'!Q331/'Stress Testing Data'!Q326-1</f>
        <v>1.2866087775092128E-2</v>
      </c>
      <c r="BA333">
        <f>'Stress Testing Data'!R331/'Stress Testing Data'!R326-1</f>
        <v>1.7607828027788708E-2</v>
      </c>
      <c r="BB333">
        <f>'Stress Testing Data'!S331/'Stress Testing Data'!S326-1</f>
        <v>4.1233391247244011E-3</v>
      </c>
      <c r="BC333">
        <f>'Stress Testing Data'!T331/'Stress Testing Data'!T326-1</f>
        <v>1.0456922495916787E-2</v>
      </c>
      <c r="BD333">
        <f>'Stress Testing Data'!U331/'Stress Testing Data'!U326-1</f>
        <v>-1.7223353354415605E-2</v>
      </c>
      <c r="BE333">
        <f>'Stress Testing Data'!V331/'Stress Testing Data'!V326-1</f>
        <v>-4.451046273203807E-3</v>
      </c>
      <c r="BF333" s="29">
        <v>39539</v>
      </c>
    </row>
    <row r="334" spans="5:58" x14ac:dyDescent="0.25">
      <c r="E334">
        <f>'Stress Testing Data'!H328/'Stress Testing Data'!H327-1</f>
        <v>-3.185279058405599E-3</v>
      </c>
      <c r="F334">
        <f>'Stress Testing Data'!I328/'Stress Testing Data'!I327-1</f>
        <v>-4.2281457907218378E-3</v>
      </c>
      <c r="G334">
        <f>'Stress Testing Data'!J328/'Stress Testing Data'!J327-1</f>
        <v>-1.0468548358917307E-3</v>
      </c>
      <c r="H334">
        <f>'Stress Testing Data'!K328/'Stress Testing Data'!K327-1</f>
        <v>-1.1460481132498757E-2</v>
      </c>
      <c r="I334">
        <f>'Stress Testing Data'!L328/'Stress Testing Data'!L327-1</f>
        <v>-1.1911183244803225E-2</v>
      </c>
      <c r="J334">
        <f>'Stress Testing Data'!M328/'Stress Testing Data'!M327-1</f>
        <v>2.2676634237028814E-3</v>
      </c>
      <c r="K334">
        <f>'Stress Testing Data'!N328/'Stress Testing Data'!N327-1</f>
        <v>9.1726854866671648E-3</v>
      </c>
      <c r="L334">
        <f>'Stress Testing Data'!O328/'Stress Testing Data'!O327-1</f>
        <v>4.9788002172146406E-5</v>
      </c>
      <c r="M334">
        <f>'Stress Testing Data'!P328/'Stress Testing Data'!P327-1</f>
        <v>5.8850158442733669E-3</v>
      </c>
      <c r="N334">
        <f>'Stress Testing Data'!Q328/'Stress Testing Data'!Q327-1</f>
        <v>-3.3350570288874781E-3</v>
      </c>
      <c r="O334">
        <f>'Stress Testing Data'!R328/'Stress Testing Data'!R327-1</f>
        <v>1.4856883773955998E-2</v>
      </c>
      <c r="P334">
        <f>'Stress Testing Data'!S328/'Stress Testing Data'!S327-1</f>
        <v>-1.0043923834625046E-3</v>
      </c>
      <c r="Q334">
        <f>'Stress Testing Data'!T328/'Stress Testing Data'!T327-1</f>
        <v>5.6496310627551782E-3</v>
      </c>
      <c r="R334">
        <f>'Stress Testing Data'!U328/'Stress Testing Data'!U327-1</f>
        <v>-2.5303310183182326E-3</v>
      </c>
      <c r="S334">
        <f>'Stress Testing Data'!V328/'Stress Testing Data'!V327-1</f>
        <v>8.4493076144633861E-3</v>
      </c>
      <c r="T334" s="29">
        <v>39534</v>
      </c>
      <c r="X334">
        <f>'Stress Testing Data'!H329/'Stress Testing Data'!H327-1</f>
        <v>1.1945144115823592E-3</v>
      </c>
      <c r="Y334">
        <f>'Stress Testing Data'!I329/'Stress Testing Data'!I327-1</f>
        <v>-3.1553674875051119E-3</v>
      </c>
      <c r="Z334">
        <f>'Stress Testing Data'!J329/'Stress Testing Data'!J327-1</f>
        <v>-7.1784671183229287E-3</v>
      </c>
      <c r="AA334">
        <f>'Stress Testing Data'!K329/'Stress Testing Data'!K327-1</f>
        <v>-1.9319554469256373E-2</v>
      </c>
      <c r="AB334">
        <f>'Stress Testing Data'!L329/'Stress Testing Data'!L327-1</f>
        <v>7.0579024946413327E-3</v>
      </c>
      <c r="AC334">
        <f>'Stress Testing Data'!M329/'Stress Testing Data'!M327-1</f>
        <v>2.9881203908157294E-2</v>
      </c>
      <c r="AD334">
        <f>'Stress Testing Data'!N329/'Stress Testing Data'!N327-1</f>
        <v>-4.3120086258441326E-3</v>
      </c>
      <c r="AE334">
        <f>'Stress Testing Data'!O329/'Stress Testing Data'!O327-1</f>
        <v>-1.7864694221259692E-2</v>
      </c>
      <c r="AF334">
        <f>'Stress Testing Data'!P329/'Stress Testing Data'!P327-1</f>
        <v>1.493888637392482E-2</v>
      </c>
      <c r="AG334">
        <f>'Stress Testing Data'!Q329/'Stress Testing Data'!Q327-1</f>
        <v>-1.000347760807907E-2</v>
      </c>
      <c r="AH334">
        <f>'Stress Testing Data'!R329/'Stress Testing Data'!R327-1</f>
        <v>1.4494605041883712E-3</v>
      </c>
      <c r="AI334">
        <f>'Stress Testing Data'!S329/'Stress Testing Data'!S327-1</f>
        <v>-3.0894388999871403E-3</v>
      </c>
      <c r="AJ334">
        <f>'Stress Testing Data'!T329/'Stress Testing Data'!T327-1</f>
        <v>1.8078862504737891E-3</v>
      </c>
      <c r="AK334">
        <f>'Stress Testing Data'!U329/'Stress Testing Data'!U327-1</f>
        <v>-1.538175581627832E-2</v>
      </c>
      <c r="AL334">
        <f>'Stress Testing Data'!V329/'Stress Testing Data'!V327-1</f>
        <v>-3.9761391833571524E-3</v>
      </c>
      <c r="AM334" s="29">
        <v>39535</v>
      </c>
      <c r="AQ334">
        <f>'Stress Testing Data'!H332/'Stress Testing Data'!H327-1</f>
        <v>-2.7672685437121869E-2</v>
      </c>
      <c r="AR334">
        <f>'Stress Testing Data'!I332/'Stress Testing Data'!I327-1</f>
        <v>-1.0160248704014552E-2</v>
      </c>
      <c r="AS334">
        <f>'Stress Testing Data'!J332/'Stress Testing Data'!J327-1</f>
        <v>-8.6739910057008762E-3</v>
      </c>
      <c r="AT334">
        <f>'Stress Testing Data'!K332/'Stress Testing Data'!K327-1</f>
        <v>1.9684910723005711E-2</v>
      </c>
      <c r="AU334">
        <f>'Stress Testing Data'!L332/'Stress Testing Data'!L327-1</f>
        <v>5.2823497931850927E-3</v>
      </c>
      <c r="AV334">
        <f>'Stress Testing Data'!M332/'Stress Testing Data'!M327-1</f>
        <v>5.4660921224823911E-2</v>
      </c>
      <c r="AW334">
        <f>'Stress Testing Data'!N332/'Stress Testing Data'!N327-1</f>
        <v>-5.1070751788899749E-3</v>
      </c>
      <c r="AX334">
        <f>'Stress Testing Data'!O332/'Stress Testing Data'!O327-1</f>
        <v>-6.1228821927099331E-2</v>
      </c>
      <c r="AY334">
        <f>'Stress Testing Data'!P332/'Stress Testing Data'!P327-1</f>
        <v>7.8768673607967354E-2</v>
      </c>
      <c r="AZ334">
        <f>'Stress Testing Data'!Q332/'Stress Testing Data'!Q327-1</f>
        <v>5.6574238265862054E-2</v>
      </c>
      <c r="BA334">
        <f>'Stress Testing Data'!R332/'Stress Testing Data'!R327-1</f>
        <v>2.5727664767419833E-2</v>
      </c>
      <c r="BB334">
        <f>'Stress Testing Data'!S332/'Stress Testing Data'!S327-1</f>
        <v>1.7091955118703206E-2</v>
      </c>
      <c r="BC334">
        <f>'Stress Testing Data'!T332/'Stress Testing Data'!T327-1</f>
        <v>5.8757111338938461E-3</v>
      </c>
      <c r="BD334">
        <f>'Stress Testing Data'!U332/'Stress Testing Data'!U327-1</f>
        <v>-1.0548062178427631E-2</v>
      </c>
      <c r="BE334">
        <f>'Stress Testing Data'!V332/'Stress Testing Data'!V327-1</f>
        <v>-2.9821754864947092E-3</v>
      </c>
      <c r="BF334" s="29">
        <v>39540</v>
      </c>
    </row>
    <row r="335" spans="5:58" x14ac:dyDescent="0.25">
      <c r="E335">
        <f>'Stress Testing Data'!H329/'Stress Testing Data'!H328-1</f>
        <v>4.3937889138021546E-3</v>
      </c>
      <c r="F335">
        <f>'Stress Testing Data'!I329/'Stress Testing Data'!I328-1</f>
        <v>1.0773334260072431E-3</v>
      </c>
      <c r="G335">
        <f>'Stress Testing Data'!J329/'Stress Testing Data'!J328-1</f>
        <v>-6.1380379171075417E-3</v>
      </c>
      <c r="H335">
        <f>'Stress Testing Data'!K329/'Stress Testing Data'!K328-1</f>
        <v>-7.9501862968119896E-3</v>
      </c>
      <c r="I335">
        <f>'Stress Testing Data'!L329/'Stress Testing Data'!L328-1</f>
        <v>1.919775370167387E-2</v>
      </c>
      <c r="J335">
        <f>'Stress Testing Data'!M329/'Stress Testing Data'!M328-1</f>
        <v>2.7551063944463383E-2</v>
      </c>
      <c r="K335">
        <f>'Stress Testing Data'!N329/'Stress Testing Data'!N328-1</f>
        <v>-1.3362127519343514E-2</v>
      </c>
      <c r="L335">
        <f>'Stress Testing Data'!O329/'Stress Testing Data'!O328-1</f>
        <v>-1.791359034155704E-2</v>
      </c>
      <c r="M335">
        <f>'Stress Testing Data'!P329/'Stress Testing Data'!P328-1</f>
        <v>9.0009000900090896E-3</v>
      </c>
      <c r="N335">
        <f>'Stress Testing Data'!Q329/'Stress Testing Data'!Q328-1</f>
        <v>-6.690734560516054E-3</v>
      </c>
      <c r="O335">
        <f>'Stress Testing Data'!R329/'Stress Testing Data'!R328-1</f>
        <v>-1.321114679727986E-2</v>
      </c>
      <c r="P335">
        <f>'Stress Testing Data'!S329/'Stress Testing Data'!S328-1</f>
        <v>-2.0871428268831593E-3</v>
      </c>
      <c r="Q335">
        <f>'Stress Testing Data'!T329/'Stress Testing Data'!T328-1</f>
        <v>-3.8201623046602018E-3</v>
      </c>
      <c r="R335">
        <f>'Stress Testing Data'!U329/'Stress Testing Data'!U328-1</f>
        <v>-1.2884025647697306E-2</v>
      </c>
      <c r="S335">
        <f>'Stress Testing Data'!V329/'Stress Testing Data'!V328-1</f>
        <v>-1.232134000588847E-2</v>
      </c>
      <c r="T335" s="29">
        <v>39535</v>
      </c>
      <c r="X335">
        <f>'Stress Testing Data'!H330/'Stress Testing Data'!H328-1</f>
        <v>1.3980068358367959E-3</v>
      </c>
      <c r="Y335">
        <f>'Stress Testing Data'!I330/'Stress Testing Data'!I328-1</f>
        <v>5.7032188169192644E-4</v>
      </c>
      <c r="Z335">
        <f>'Stress Testing Data'!J330/'Stress Testing Data'!J328-1</f>
        <v>-1.0429667413288768E-2</v>
      </c>
      <c r="AA335">
        <f>'Stress Testing Data'!K330/'Stress Testing Data'!K328-1</f>
        <v>-2.3081542445159142E-3</v>
      </c>
      <c r="AB335">
        <f>'Stress Testing Data'!L330/'Stress Testing Data'!L328-1</f>
        <v>-7.763475273228071E-3</v>
      </c>
      <c r="AC335">
        <f>'Stress Testing Data'!M330/'Stress Testing Data'!M328-1</f>
        <v>8.012745690630263E-3</v>
      </c>
      <c r="AD335">
        <f>'Stress Testing Data'!N330/'Stress Testing Data'!N328-1</f>
        <v>-4.2993583611239616E-2</v>
      </c>
      <c r="AE335">
        <f>'Stress Testing Data'!O330/'Stress Testing Data'!O328-1</f>
        <v>-3.3876733102253032E-2</v>
      </c>
      <c r="AF335">
        <f>'Stress Testing Data'!P330/'Stress Testing Data'!P328-1</f>
        <v>2.115211521152105E-2</v>
      </c>
      <c r="AG335">
        <f>'Stress Testing Data'!Q330/'Stress Testing Data'!Q328-1</f>
        <v>-2.3672092937252587E-2</v>
      </c>
      <c r="AH335">
        <f>'Stress Testing Data'!R330/'Stress Testing Data'!R328-1</f>
        <v>-2.8802733578687123E-2</v>
      </c>
      <c r="AI335">
        <f>'Stress Testing Data'!S330/'Stress Testing Data'!S328-1</f>
        <v>-4.0348212265277628E-3</v>
      </c>
      <c r="AJ335">
        <f>'Stress Testing Data'!T330/'Stress Testing Data'!T328-1</f>
        <v>-8.9887558578644056E-3</v>
      </c>
      <c r="AK335">
        <f>'Stress Testing Data'!U330/'Stress Testing Data'!U328-1</f>
        <v>-1.6975888524901839E-2</v>
      </c>
      <c r="AL335">
        <f>'Stress Testing Data'!V330/'Stress Testing Data'!V328-1</f>
        <v>-2.3164179373863281E-2</v>
      </c>
      <c r="AM335" s="29">
        <v>39538</v>
      </c>
      <c r="AQ335">
        <f>'Stress Testing Data'!H333/'Stress Testing Data'!H328-1</f>
        <v>-2.4266095237262642E-2</v>
      </c>
      <c r="AR335">
        <f>'Stress Testing Data'!I333/'Stress Testing Data'!I328-1</f>
        <v>-6.0206770957478284E-3</v>
      </c>
      <c r="AS335">
        <f>'Stress Testing Data'!J333/'Stress Testing Data'!J328-1</f>
        <v>-4.3914514347827005E-3</v>
      </c>
      <c r="AT335">
        <f>'Stress Testing Data'!K333/'Stress Testing Data'!K328-1</f>
        <v>3.2849119378569824E-2</v>
      </c>
      <c r="AU335">
        <f>'Stress Testing Data'!L333/'Stress Testing Data'!L328-1</f>
        <v>3.4347617369799632E-2</v>
      </c>
      <c r="AV335">
        <f>'Stress Testing Data'!M333/'Stress Testing Data'!M328-1</f>
        <v>6.9370367610442019E-2</v>
      </c>
      <c r="AW335">
        <f>'Stress Testing Data'!N333/'Stress Testing Data'!N328-1</f>
        <v>-3.0280283206020608E-2</v>
      </c>
      <c r="AX335">
        <f>'Stress Testing Data'!O333/'Stress Testing Data'!O328-1</f>
        <v>-4.3940934557894273E-2</v>
      </c>
      <c r="AY335">
        <f>'Stress Testing Data'!P333/'Stress Testing Data'!P328-1</f>
        <v>8.0108010801080098E-2</v>
      </c>
      <c r="AZ335">
        <f>'Stress Testing Data'!Q333/'Stress Testing Data'!Q328-1</f>
        <v>6.7628482873114848E-2</v>
      </c>
      <c r="BA335">
        <f>'Stress Testing Data'!R333/'Stress Testing Data'!R328-1</f>
        <v>1.5472405874324746E-2</v>
      </c>
      <c r="BB335">
        <f>'Stress Testing Data'!S333/'Stress Testing Data'!S328-1</f>
        <v>1.396154263175875E-2</v>
      </c>
      <c r="BC335">
        <f>'Stress Testing Data'!T333/'Stress Testing Data'!T328-1</f>
        <v>4.4951280098870505E-4</v>
      </c>
      <c r="BD335">
        <f>'Stress Testing Data'!U333/'Stress Testing Data'!U328-1</f>
        <v>-1.5440692007780643E-2</v>
      </c>
      <c r="BE335">
        <f>'Stress Testing Data'!V333/'Stress Testing Data'!V328-1</f>
        <v>-6.9000143262650804E-3</v>
      </c>
      <c r="BF335" s="29">
        <v>39541</v>
      </c>
    </row>
    <row r="336" spans="5:58" x14ac:dyDescent="0.25">
      <c r="E336">
        <f>'Stress Testing Data'!H330/'Stress Testing Data'!H329-1</f>
        <v>-2.9826768255954983E-3</v>
      </c>
      <c r="F336">
        <f>'Stress Testing Data'!I330/'Stress Testing Data'!I329-1</f>
        <v>-5.064659116593706E-4</v>
      </c>
      <c r="G336">
        <f>'Stress Testing Data'!J330/'Stress Testing Data'!J329-1</f>
        <v>-4.3181343686672369E-3</v>
      </c>
      <c r="H336">
        <f>'Stress Testing Data'!K330/'Stress Testing Data'!K329-1</f>
        <v>5.6872467232620405E-3</v>
      </c>
      <c r="I336">
        <f>'Stress Testing Data'!L330/'Stress Testing Data'!L329-1</f>
        <v>-2.6453383435138145E-2</v>
      </c>
      <c r="J336">
        <f>'Stress Testing Data'!M330/'Stress Testing Data'!M329-1</f>
        <v>-1.9014449927997945E-2</v>
      </c>
      <c r="K336">
        <f>'Stress Testing Data'!N330/'Stress Testing Data'!N329-1</f>
        <v>-3.0032757629093521E-2</v>
      </c>
      <c r="L336">
        <f>'Stress Testing Data'!O330/'Stress Testing Data'!O329-1</f>
        <v>-1.6254315917321183E-2</v>
      </c>
      <c r="M336">
        <f>'Stress Testing Data'!P330/'Stress Testing Data'!P329-1</f>
        <v>1.2042818911685904E-2</v>
      </c>
      <c r="N336">
        <f>'Stress Testing Data'!Q330/'Stress Testing Data'!Q329-1</f>
        <v>-1.7095741444859258E-2</v>
      </c>
      <c r="O336">
        <f>'Stress Testing Data'!R330/'Stress Testing Data'!R329-1</f>
        <v>-1.5800327223805977E-2</v>
      </c>
      <c r="P336">
        <f>'Stress Testing Data'!S330/'Stress Testing Data'!S329-1</f>
        <v>-1.9517519847995768E-3</v>
      </c>
      <c r="Q336">
        <f>'Stress Testing Data'!T330/'Stress Testing Data'!T329-1</f>
        <v>-5.1884141373125248E-3</v>
      </c>
      <c r="R336">
        <f>'Stress Testing Data'!U330/'Stress Testing Data'!U329-1</f>
        <v>-4.1452706505832326E-3</v>
      </c>
      <c r="S336">
        <f>'Stress Testing Data'!V330/'Stress Testing Data'!V329-1</f>
        <v>-1.0978104323970617E-2</v>
      </c>
      <c r="T336" s="29">
        <v>39538</v>
      </c>
      <c r="X336">
        <f>'Stress Testing Data'!H331/'Stress Testing Data'!H329-1</f>
        <v>-2.525349095506868E-2</v>
      </c>
      <c r="Y336">
        <f>'Stress Testing Data'!I331/'Stress Testing Data'!I329-1</f>
        <v>-1.158517189163244E-2</v>
      </c>
      <c r="Z336">
        <f>'Stress Testing Data'!J331/'Stress Testing Data'!J329-1</f>
        <v>-7.4814661760705947E-3</v>
      </c>
      <c r="AA336">
        <f>'Stress Testing Data'!K331/'Stress Testing Data'!K329-1</f>
        <v>4.1787749754461645E-2</v>
      </c>
      <c r="AB336">
        <f>'Stress Testing Data'!L331/'Stress Testing Data'!L329-1</f>
        <v>-3.4363449842768623E-2</v>
      </c>
      <c r="AC336">
        <f>'Stress Testing Data'!M331/'Stress Testing Data'!M329-1</f>
        <v>-7.2571452857432828E-3</v>
      </c>
      <c r="AD336">
        <f>'Stress Testing Data'!N331/'Stress Testing Data'!N329-1</f>
        <v>-3.5321651876207394E-2</v>
      </c>
      <c r="AE336">
        <f>'Stress Testing Data'!O331/'Stress Testing Data'!O329-1</f>
        <v>-4.9678904331233453E-2</v>
      </c>
      <c r="AF336">
        <f>'Stress Testing Data'!P331/'Stress Testing Data'!P329-1</f>
        <v>4.1926851025869682E-2</v>
      </c>
      <c r="AG336">
        <f>'Stress Testing Data'!Q331/'Stress Testing Data'!Q329-1</f>
        <v>2.8967742188664269E-2</v>
      </c>
      <c r="AH336">
        <f>'Stress Testing Data'!R331/'Stress Testing Data'!R329-1</f>
        <v>1.0734500578807094E-2</v>
      </c>
      <c r="AI336">
        <f>'Stress Testing Data'!S331/'Stress Testing Data'!S329-1</f>
        <v>6.4755419437532158E-3</v>
      </c>
      <c r="AJ336">
        <f>'Stress Testing Data'!T331/'Stress Testing Data'!T329-1</f>
        <v>2.7069893268292233E-3</v>
      </c>
      <c r="AK336">
        <f>'Stress Testing Data'!U331/'Stress Testing Data'!U329-1</f>
        <v>1.6122132645197684E-3</v>
      </c>
      <c r="AL336">
        <f>'Stress Testing Data'!V331/'Stress Testing Data'!V329-1</f>
        <v>4.4909301959923376E-3</v>
      </c>
      <c r="AM336" s="29">
        <v>39539</v>
      </c>
      <c r="AQ336">
        <f>'Stress Testing Data'!H334/'Stress Testing Data'!H329-1</f>
        <v>-2.296675970941775E-2</v>
      </c>
      <c r="AR336">
        <f>'Stress Testing Data'!I334/'Stress Testing Data'!I329-1</f>
        <v>-3.6718212585122867E-3</v>
      </c>
      <c r="AS336">
        <f>'Stress Testing Data'!J334/'Stress Testing Data'!J329-1</f>
        <v>-1.5065765027222344E-4</v>
      </c>
      <c r="AT336">
        <f>'Stress Testing Data'!K334/'Stress Testing Data'!K329-1</f>
        <v>4.1954999878414112E-2</v>
      </c>
      <c r="AU336">
        <f>'Stress Testing Data'!L334/'Stress Testing Data'!L329-1</f>
        <v>1.070987663093792E-2</v>
      </c>
      <c r="AV336">
        <f>'Stress Testing Data'!M334/'Stress Testing Data'!M329-1</f>
        <v>4.0698029648713385E-2</v>
      </c>
      <c r="AW336">
        <f>'Stress Testing Data'!N334/'Stress Testing Data'!N329-1</f>
        <v>8.1258399355321753E-3</v>
      </c>
      <c r="AX336">
        <f>'Stress Testing Data'!O334/'Stress Testing Data'!O329-1</f>
        <v>-2.7253195876315695E-2</v>
      </c>
      <c r="AY336">
        <f>'Stress Testing Data'!P334/'Stress Testing Data'!P329-1</f>
        <v>6.6904549509366529E-2</v>
      </c>
      <c r="AZ336">
        <f>'Stress Testing Data'!Q334/'Stress Testing Data'!Q329-1</f>
        <v>2.994770926281709E-2</v>
      </c>
      <c r="BA336">
        <f>'Stress Testing Data'!R334/'Stress Testing Data'!R329-1</f>
        <v>-8.4429677248375468E-3</v>
      </c>
      <c r="BB336">
        <f>'Stress Testing Data'!S334/'Stress Testing Data'!S329-1</f>
        <v>1.3355010593093519E-2</v>
      </c>
      <c r="BC336">
        <f>'Stress Testing Data'!T334/'Stress Testing Data'!T329-1</f>
        <v>-9.0236563072276788E-4</v>
      </c>
      <c r="BD336">
        <f>'Stress Testing Data'!U334/'Stress Testing Data'!U329-1</f>
        <v>-9.7932993306257821E-3</v>
      </c>
      <c r="BE336">
        <f>'Stress Testing Data'!V334/'Stress Testing Data'!V329-1</f>
        <v>4.4909301959923376E-3</v>
      </c>
      <c r="BF336" s="29">
        <v>39542</v>
      </c>
    </row>
    <row r="337" spans="5:58" x14ac:dyDescent="0.25">
      <c r="E337">
        <f>'Stress Testing Data'!H331/'Stress Testing Data'!H330-1</f>
        <v>-2.2337439492590816E-2</v>
      </c>
      <c r="F337">
        <f>'Stress Testing Data'!I331/'Stress Testing Data'!I330-1</f>
        <v>-1.1084319810110821E-2</v>
      </c>
      <c r="G337">
        <f>'Stress Testing Data'!J331/'Stress Testing Data'!J330-1</f>
        <v>-3.1770507393921177E-3</v>
      </c>
      <c r="H337">
        <f>'Stress Testing Data'!K331/'Stress Testing Data'!K330-1</f>
        <v>3.5896351623054379E-2</v>
      </c>
      <c r="I337">
        <f>'Stress Testing Data'!L331/'Stress Testing Data'!L330-1</f>
        <v>-8.1250001520635218E-3</v>
      </c>
      <c r="J337">
        <f>'Stress Testing Data'!M331/'Stress Testing Data'!M330-1</f>
        <v>1.1985196562163125E-2</v>
      </c>
      <c r="K337">
        <f>'Stress Testing Data'!N331/'Stress Testing Data'!N330-1</f>
        <v>-5.4526524361648843E-3</v>
      </c>
      <c r="L337">
        <f>'Stress Testing Data'!O331/'Stress Testing Data'!O330-1</f>
        <v>-3.397685901420755E-2</v>
      </c>
      <c r="M337">
        <f>'Stress Testing Data'!P331/'Stress Testing Data'!P330-1</f>
        <v>2.9528426619656267E-2</v>
      </c>
      <c r="N337">
        <f>'Stress Testing Data'!Q331/'Stress Testing Data'!Q330-1</f>
        <v>4.6864669913259327E-2</v>
      </c>
      <c r="O337">
        <f>'Stress Testing Data'!R331/'Stress Testing Data'!R330-1</f>
        <v>2.6960817541997972E-2</v>
      </c>
      <c r="P337">
        <f>'Stress Testing Data'!S331/'Stress Testing Data'!S330-1</f>
        <v>8.4437740813754214E-3</v>
      </c>
      <c r="Q337">
        <f>'Stress Testing Data'!T331/'Stress Testing Data'!T330-1</f>
        <v>7.9365817370280478E-3</v>
      </c>
      <c r="R337">
        <f>'Stress Testing Data'!U331/'Stress Testing Data'!U330-1</f>
        <v>5.7814495883994343E-3</v>
      </c>
      <c r="S337">
        <f>'Stress Testing Data'!V331/'Stress Testing Data'!V330-1</f>
        <v>1.5640740197555791E-2</v>
      </c>
      <c r="T337" s="29">
        <v>39539</v>
      </c>
      <c r="X337">
        <f>'Stress Testing Data'!H332/'Stress Testing Data'!H330-1</f>
        <v>-2.5927414977112151E-2</v>
      </c>
      <c r="Y337">
        <f>'Stress Testing Data'!I332/'Stress Testing Data'!I330-1</f>
        <v>-6.5238923721606668E-3</v>
      </c>
      <c r="Z337">
        <f>'Stress Testing Data'!J332/'Stress Testing Data'!J330-1</f>
        <v>2.8239916655694586E-3</v>
      </c>
      <c r="AA337">
        <f>'Stress Testing Data'!K332/'Stress Testing Data'!K330-1</f>
        <v>3.3892855356410845E-2</v>
      </c>
      <c r="AB337">
        <f>'Stress Testing Data'!L332/'Stress Testing Data'!L330-1</f>
        <v>2.5361163157404221E-2</v>
      </c>
      <c r="AC337">
        <f>'Stress Testing Data'!M332/'Stress Testing Data'!M330-1</f>
        <v>4.3910129943782295E-2</v>
      </c>
      <c r="AD337">
        <f>'Stress Testing Data'!N332/'Stress Testing Data'!N330-1</f>
        <v>3.0139417722736095E-2</v>
      </c>
      <c r="AE337">
        <f>'Stress Testing Data'!O332/'Stress Testing Data'!O330-1</f>
        <v>-2.8359555119012225E-2</v>
      </c>
      <c r="AF337">
        <f>'Stress Testing Data'!P332/'Stress Testing Data'!P330-1</f>
        <v>5.0242397531952365E-2</v>
      </c>
      <c r="AG337">
        <f>'Stress Testing Data'!Q332/'Stress Testing Data'!Q330-1</f>
        <v>8.5813236638517365E-2</v>
      </c>
      <c r="AH337">
        <f>'Stress Testing Data'!R332/'Stress Testing Data'!R330-1</f>
        <v>4.0686248156346583E-2</v>
      </c>
      <c r="AI337">
        <f>'Stress Testing Data'!S332/'Stress Testing Data'!S330-1</f>
        <v>2.2239093603245497E-2</v>
      </c>
      <c r="AJ337">
        <f>'Stress Testing Data'!T332/'Stress Testing Data'!T330-1</f>
        <v>9.2971355169086944E-3</v>
      </c>
      <c r="AK337">
        <f>'Stress Testing Data'!U332/'Stress Testing Data'!U330-1</f>
        <v>9.0921659827674084E-3</v>
      </c>
      <c r="AL337">
        <f>'Stress Testing Data'!V332/'Stress Testing Data'!V330-1</f>
        <v>1.2108969465869146E-2</v>
      </c>
      <c r="AM337" s="29">
        <v>39540</v>
      </c>
      <c r="AQ337">
        <f>'Stress Testing Data'!H335/'Stress Testing Data'!H330-1</f>
        <v>-2.6326301142058917E-2</v>
      </c>
      <c r="AR337">
        <f>'Stress Testing Data'!I335/'Stress Testing Data'!I330-1</f>
        <v>-4.8771007164487568E-3</v>
      </c>
      <c r="AS337">
        <f>'Stress Testing Data'!J335/'Stress Testing Data'!J330-1</f>
        <v>1.5128097382506311E-3</v>
      </c>
      <c r="AT337">
        <f>'Stress Testing Data'!K335/'Stress Testing Data'!K330-1</f>
        <v>3.768056984236523E-2</v>
      </c>
      <c r="AU337">
        <f>'Stress Testing Data'!L335/'Stress Testing Data'!L330-1</f>
        <v>4.3926300989045819E-2</v>
      </c>
      <c r="AV337">
        <f>'Stress Testing Data'!M335/'Stress Testing Data'!M330-1</f>
        <v>7.4645183581505625E-2</v>
      </c>
      <c r="AW337">
        <f>'Stress Testing Data'!N335/'Stress Testing Data'!N330-1</f>
        <v>6.2244901980410994E-2</v>
      </c>
      <c r="AX337">
        <f>'Stress Testing Data'!O335/'Stress Testing Data'!O330-1</f>
        <v>1.0253050978570766E-2</v>
      </c>
      <c r="AY337">
        <f>'Stress Testing Data'!P335/'Stress Testing Data'!P330-1</f>
        <v>4.0105773468488426E-2</v>
      </c>
      <c r="AZ337">
        <f>'Stress Testing Data'!Q335/'Stress Testing Data'!Q330-1</f>
        <v>7.3708947102789857E-2</v>
      </c>
      <c r="BA337">
        <f>'Stress Testing Data'!R335/'Stress Testing Data'!R330-1</f>
        <v>2.4142219022530664E-2</v>
      </c>
      <c r="BB337">
        <f>'Stress Testing Data'!S335/'Stress Testing Data'!S330-1</f>
        <v>1.8709404628593607E-2</v>
      </c>
      <c r="BC337">
        <f>'Stress Testing Data'!T335/'Stress Testing Data'!T330-1</f>
        <v>1.2698465903438816E-2</v>
      </c>
      <c r="BD337">
        <f>'Stress Testing Data'!U335/'Stress Testing Data'!U330-1</f>
        <v>-5.4895423830654266E-3</v>
      </c>
      <c r="BE337">
        <f>'Stress Testing Data'!V335/'Stress Testing Data'!V330-1</f>
        <v>2.4722491355341658E-2</v>
      </c>
      <c r="BF337" s="29">
        <v>39545</v>
      </c>
    </row>
    <row r="338" spans="5:58" x14ac:dyDescent="0.25">
      <c r="E338">
        <f>'Stress Testing Data'!H332/'Stress Testing Data'!H331-1</f>
        <v>-3.6719985294907387E-3</v>
      </c>
      <c r="F338">
        <f>'Stress Testing Data'!I332/'Stress Testing Data'!I331-1</f>
        <v>4.6115432582425342E-3</v>
      </c>
      <c r="G338">
        <f>'Stress Testing Data'!J332/'Stress Testing Data'!J331-1</f>
        <v>6.0201687866565656E-3</v>
      </c>
      <c r="H338">
        <f>'Stress Testing Data'!K332/'Stress Testing Data'!K331-1</f>
        <v>-1.9340702025878453E-3</v>
      </c>
      <c r="I338">
        <f>'Stress Testing Data'!L332/'Stress Testing Data'!L331-1</f>
        <v>3.3760467109869241E-2</v>
      </c>
      <c r="J338">
        <f>'Stress Testing Data'!M332/'Stress Testing Data'!M331-1</f>
        <v>3.1546838323398552E-2</v>
      </c>
      <c r="K338">
        <f>'Stress Testing Data'!N332/'Stress Testing Data'!N331-1</f>
        <v>3.5787205351343498E-2</v>
      </c>
      <c r="L338">
        <f>'Stress Testing Data'!O332/'Stress Testing Data'!O331-1</f>
        <v>5.814875086183724E-3</v>
      </c>
      <c r="M338">
        <f>'Stress Testing Data'!P332/'Stress Testing Data'!P331-1</f>
        <v>2.0119863013698724E-2</v>
      </c>
      <c r="N338">
        <f>'Stress Testing Data'!Q332/'Stress Testing Data'!Q331-1</f>
        <v>3.7204968172710906E-2</v>
      </c>
      <c r="O338">
        <f>'Stress Testing Data'!R332/'Stress Testing Data'!R331-1</f>
        <v>1.3365096681293043E-2</v>
      </c>
      <c r="P338">
        <f>'Stress Testing Data'!S332/'Stress Testing Data'!S331-1</f>
        <v>1.3679810294269235E-2</v>
      </c>
      <c r="Q338">
        <f>'Stress Testing Data'!T332/'Stress Testing Data'!T331-1</f>
        <v>1.3498406591574419E-3</v>
      </c>
      <c r="R338">
        <f>'Stress Testing Data'!U332/'Stress Testing Data'!U331-1</f>
        <v>3.2916856795506266E-3</v>
      </c>
      <c r="S338">
        <f>'Stress Testing Data'!V332/'Stress Testing Data'!V331-1</f>
        <v>-3.4773819047468901E-3</v>
      </c>
      <c r="T338" s="29">
        <v>39540</v>
      </c>
      <c r="X338">
        <f>'Stress Testing Data'!H333/'Stress Testing Data'!H331-1</f>
        <v>-3.3660224005684913E-3</v>
      </c>
      <c r="Y338">
        <f>'Stress Testing Data'!I333/'Stress Testing Data'!I331-1</f>
        <v>4.5474834417973398E-3</v>
      </c>
      <c r="Z338">
        <f>'Stress Testing Data'!J333/'Stress Testing Data'!J331-1</f>
        <v>9.3084805648808722E-3</v>
      </c>
      <c r="AA338">
        <f>'Stress Testing Data'!K333/'Stress Testing Data'!K331-1</f>
        <v>-6.3494948334075207E-4</v>
      </c>
      <c r="AB338">
        <f>'Stress Testing Data'!L333/'Stress Testing Data'!L331-1</f>
        <v>5.0979789982322332E-2</v>
      </c>
      <c r="AC338">
        <f>'Stress Testing Data'!M333/'Stress Testing Data'!M331-1</f>
        <v>4.8305736683705192E-2</v>
      </c>
      <c r="AD338">
        <f>'Stress Testing Data'!N333/'Stress Testing Data'!N331-1</f>
        <v>1.8839825818863343E-2</v>
      </c>
      <c r="AE338">
        <f>'Stress Testing Data'!O333/'Stress Testing Data'!O331-1</f>
        <v>2.4388401566843187E-2</v>
      </c>
      <c r="AF338">
        <f>'Stress Testing Data'!P333/'Stress Testing Data'!P331-1</f>
        <v>2.7397260273972712E-2</v>
      </c>
      <c r="AG338">
        <f>'Stress Testing Data'!Q333/'Stress Testing Data'!Q331-1</f>
        <v>4.4561236373301671E-2</v>
      </c>
      <c r="AH338">
        <f>'Stress Testing Data'!R333/'Stress Testing Data'!R331-1</f>
        <v>1.8138361753700094E-2</v>
      </c>
      <c r="AI338">
        <f>'Stress Testing Data'!S333/'Stress Testing Data'!S331-1</f>
        <v>9.5449010633832376E-3</v>
      </c>
      <c r="AJ338">
        <f>'Stress Testing Data'!T333/'Stress Testing Data'!T331-1</f>
        <v>1.5747962231924539E-3</v>
      </c>
      <c r="AK338">
        <f>'Stress Testing Data'!U333/'Stress Testing Data'!U331-1</f>
        <v>-4.1954857030317427E-3</v>
      </c>
      <c r="AL338">
        <f>'Stress Testing Data'!V333/'Stress Testing Data'!V331-1</f>
        <v>9.9356475894207819E-4</v>
      </c>
      <c r="AM338" s="29">
        <v>39541</v>
      </c>
      <c r="AQ338">
        <f>'Stress Testing Data'!H336/'Stress Testing Data'!H331-1</f>
        <v>-4.6919506239452291E-3</v>
      </c>
      <c r="AR338">
        <f>'Stress Testing Data'!I336/'Stress Testing Data'!I331-1</f>
        <v>6.3408528919379759E-3</v>
      </c>
      <c r="AS338">
        <f>'Stress Testing Data'!J336/'Stress Testing Data'!J331-1</f>
        <v>-3.7435710236084496E-3</v>
      </c>
      <c r="AT338">
        <f>'Stress Testing Data'!K336/'Stress Testing Data'!K331-1</f>
        <v>-3.3864269413867998E-3</v>
      </c>
      <c r="AU338">
        <f>'Stress Testing Data'!L336/'Stress Testing Data'!L331-1</f>
        <v>3.8663418391942095E-2</v>
      </c>
      <c r="AV338">
        <f>'Stress Testing Data'!M336/'Stress Testing Data'!M331-1</f>
        <v>5.0567991984035165E-2</v>
      </c>
      <c r="AW338">
        <f>'Stress Testing Data'!N336/'Stress Testing Data'!N331-1</f>
        <v>6.116445041235985E-2</v>
      </c>
      <c r="AX338">
        <f>'Stress Testing Data'!O336/'Stress Testing Data'!O331-1</f>
        <v>3.2349084928382954E-2</v>
      </c>
      <c r="AY338">
        <f>'Stress Testing Data'!P336/'Stress Testing Data'!P331-1</f>
        <v>1.2414383561643927E-2</v>
      </c>
      <c r="AZ338">
        <f>'Stress Testing Data'!Q336/'Stress Testing Data'!Q331-1</f>
        <v>3.1070588588489434E-2</v>
      </c>
      <c r="BA338">
        <f>'Stress Testing Data'!R336/'Stress Testing Data'!R331-1</f>
        <v>2.5059556277424733E-3</v>
      </c>
      <c r="BB338">
        <f>'Stress Testing Data'!S336/'Stress Testing Data'!S331-1</f>
        <v>8.0415919353558074E-3</v>
      </c>
      <c r="BC338">
        <f>'Stress Testing Data'!T336/'Stress Testing Data'!T331-1</f>
        <v>7.6490255519268135E-3</v>
      </c>
      <c r="BD338">
        <f>'Stress Testing Data'!U336/'Stress Testing Data'!U331-1</f>
        <v>-1.6074136155130647E-2</v>
      </c>
      <c r="BE338">
        <f>'Stress Testing Data'!V336/'Stress Testing Data'!V331-1</f>
        <v>3.9741642842179292E-3</v>
      </c>
      <c r="BF338" s="29">
        <v>39546</v>
      </c>
    </row>
    <row r="339" spans="5:58" x14ac:dyDescent="0.25">
      <c r="E339">
        <f>'Stress Testing Data'!H333/'Stress Testing Data'!H332-1</f>
        <v>3.0710381367438089E-4</v>
      </c>
      <c r="F339">
        <f>'Stress Testing Data'!I333/'Stress Testing Data'!I332-1</f>
        <v>-6.3765757894462816E-5</v>
      </c>
      <c r="G339">
        <f>'Stress Testing Data'!J333/'Stress Testing Data'!J332-1</f>
        <v>3.2686340495442501E-3</v>
      </c>
      <c r="H339">
        <f>'Stress Testing Data'!K333/'Stress Testing Data'!K332-1</f>
        <v>1.3016381788633069E-3</v>
      </c>
      <c r="I339">
        <f>'Stress Testing Data'!L333/'Stress Testing Data'!L332-1</f>
        <v>1.6656975595704226E-2</v>
      </c>
      <c r="J339">
        <f>'Stress Testing Data'!M333/'Stress Testing Data'!M332-1</f>
        <v>1.6246376546066754E-2</v>
      </c>
      <c r="K339">
        <f>'Stress Testing Data'!N333/'Stress Testing Data'!N332-1</f>
        <v>-1.6361835177073458E-2</v>
      </c>
      <c r="L339">
        <f>'Stress Testing Data'!O333/'Stress Testing Data'!O332-1</f>
        <v>1.8466148135926064E-2</v>
      </c>
      <c r="M339">
        <f>'Stress Testing Data'!P333/'Stress Testing Data'!P332-1</f>
        <v>7.133864876206486E-3</v>
      </c>
      <c r="N339">
        <f>'Stress Testing Data'!Q333/'Stress Testing Data'!Q332-1</f>
        <v>7.0923958391277964E-3</v>
      </c>
      <c r="O339">
        <f>'Stress Testing Data'!R333/'Stress Testing Data'!R332-1</f>
        <v>4.7103113063979851E-3</v>
      </c>
      <c r="P339">
        <f>'Stress Testing Data'!S333/'Stress Testing Data'!S332-1</f>
        <v>-4.0791078098769695E-3</v>
      </c>
      <c r="Q339">
        <f>'Stress Testing Data'!T333/'Stress Testing Data'!T332-1</f>
        <v>2.2465231920043571E-4</v>
      </c>
      <c r="R339">
        <f>'Stress Testing Data'!U333/'Stress Testing Data'!U332-1</f>
        <v>-7.4626068265591927E-3</v>
      </c>
      <c r="S339">
        <f>'Stress Testing Data'!V333/'Stress Testing Data'!V332-1</f>
        <v>4.4865481048836919E-3</v>
      </c>
      <c r="T339" s="29">
        <v>39541</v>
      </c>
      <c r="X339">
        <f>'Stress Testing Data'!H334/'Stress Testing Data'!H332-1</f>
        <v>6.0401532754086329E-3</v>
      </c>
      <c r="Y339">
        <f>'Stress Testing Data'!I334/'Stress Testing Data'!I332-1</f>
        <v>3.3789771516421485E-3</v>
      </c>
      <c r="Z339">
        <f>'Stress Testing Data'!J334/'Stress Testing Data'!J332-1</f>
        <v>1.3577246192297832E-3</v>
      </c>
      <c r="AA339">
        <f>'Stress Testing Data'!K334/'Stress Testing Data'!K332-1</f>
        <v>2.098670636624389E-3</v>
      </c>
      <c r="AB339">
        <f>'Stress Testing Data'!L334/'Stress Testing Data'!L332-1</f>
        <v>1.2495015554554456E-2</v>
      </c>
      <c r="AC339">
        <f>'Stress Testing Data'!M334/'Stress Testing Data'!M332-1</f>
        <v>1.6246376546066754E-2</v>
      </c>
      <c r="AD339">
        <f>'Stress Testing Data'!N334/'Stress Testing Data'!N332-1</f>
        <v>8.9314815443897189E-3</v>
      </c>
      <c r="AE339">
        <f>'Stress Testing Data'!O334/'Stress Testing Data'!O332-1</f>
        <v>1.768034876664859E-2</v>
      </c>
      <c r="AF339">
        <f>'Stress Testing Data'!P334/'Stress Testing Data'!P332-1</f>
        <v>3.7767519932858651E-3</v>
      </c>
      <c r="AG339">
        <f>'Stress Testing Data'!Q334/'Stress Testing Data'!Q332-1</f>
        <v>-3.4952194093582856E-2</v>
      </c>
      <c r="AH339">
        <f>'Stress Testing Data'!R334/'Stress Testing Data'!R332-1</f>
        <v>-3.1912378753815362E-2</v>
      </c>
      <c r="AI339">
        <f>'Stress Testing Data'!S334/'Stress Testing Data'!S332-1</f>
        <v>-6.7522340337766718E-3</v>
      </c>
      <c r="AJ339">
        <f>'Stress Testing Data'!T334/'Stress Testing Data'!T332-1</f>
        <v>-4.9427795437618771E-3</v>
      </c>
      <c r="AK339">
        <f>'Stress Testing Data'!U334/'Stress Testing Data'!U332-1</f>
        <v>-1.463068015350899E-2</v>
      </c>
      <c r="AL339">
        <f>'Stress Testing Data'!V334/'Stress Testing Data'!V332-1</f>
        <v>3.4895162855343997E-3</v>
      </c>
      <c r="AM339" s="29">
        <v>39542</v>
      </c>
      <c r="AQ339">
        <f>'Stress Testing Data'!H337/'Stress Testing Data'!H332-1</f>
        <v>6.8591603413705737E-3</v>
      </c>
      <c r="AR339">
        <f>'Stress Testing Data'!I337/'Stress Testing Data'!I332-1</f>
        <v>9.3719703664789655E-3</v>
      </c>
      <c r="AS339">
        <f>'Stress Testing Data'!J337/'Stress Testing Data'!J332-1</f>
        <v>-6.6881530329310213E-3</v>
      </c>
      <c r="AT339">
        <f>'Stress Testing Data'!K337/'Stress Testing Data'!K332-1</f>
        <v>-9.5354681675287045E-3</v>
      </c>
      <c r="AU339">
        <f>'Stress Testing Data'!L337/'Stress Testing Data'!L332-1</f>
        <v>3.9303709305362755E-3</v>
      </c>
      <c r="AV339">
        <f>'Stress Testing Data'!M337/'Stress Testing Data'!M332-1</f>
        <v>4.555495103806706E-3</v>
      </c>
      <c r="AW339">
        <f>'Stress Testing Data'!N337/'Stress Testing Data'!N332-1</f>
        <v>4.0730680514380335E-2</v>
      </c>
      <c r="AX339">
        <f>'Stress Testing Data'!O337/'Stress Testing Data'!O332-1</f>
        <v>4.5577048628564931E-2</v>
      </c>
      <c r="AY339">
        <f>'Stress Testing Data'!P337/'Stress Testing Data'!P332-1</f>
        <v>1.552664708350826E-2</v>
      </c>
      <c r="AZ339">
        <f>'Stress Testing Data'!Q337/'Stress Testing Data'!Q332-1</f>
        <v>-2.6773098959781971E-2</v>
      </c>
      <c r="BA339">
        <f>'Stress Testing Data'!R337/'Stress Testing Data'!R332-1</f>
        <v>-3.0616967340246881E-2</v>
      </c>
      <c r="BB339">
        <f>'Stress Testing Data'!S337/'Stress Testing Data'!S332-1</f>
        <v>-4.0149420690475113E-3</v>
      </c>
      <c r="BC339">
        <f>'Stress Testing Data'!T337/'Stress Testing Data'!T332-1</f>
        <v>8.0880191429058002E-3</v>
      </c>
      <c r="BD339">
        <f>'Stress Testing Data'!U337/'Stress Testing Data'!U332-1</f>
        <v>-1.4800179098427568E-2</v>
      </c>
      <c r="BE339">
        <f>'Stress Testing Data'!V337/'Stress Testing Data'!V332-1</f>
        <v>1.146567575814017E-2</v>
      </c>
      <c r="BF339" s="29">
        <v>39547</v>
      </c>
    </row>
    <row r="340" spans="5:58" x14ac:dyDescent="0.25">
      <c r="E340">
        <f>'Stress Testing Data'!H334/'Stress Testing Data'!H333-1</f>
        <v>5.7312893609140492E-3</v>
      </c>
      <c r="F340">
        <f>'Stress Testing Data'!I334/'Stress Testing Data'!I333-1</f>
        <v>3.4429624526466363E-3</v>
      </c>
      <c r="G340">
        <f>'Stress Testing Data'!J334/'Stress Testing Data'!J333-1</f>
        <v>-1.9046837162657315E-3</v>
      </c>
      <c r="H340">
        <f>'Stress Testing Data'!K334/'Stress Testing Data'!K333-1</f>
        <v>7.9599635851046457E-4</v>
      </c>
      <c r="I340">
        <f>'Stress Testing Data'!L334/'Stress Testing Data'!L333-1</f>
        <v>-4.0937702106564888E-3</v>
      </c>
      <c r="J340">
        <f>'Stress Testing Data'!M334/'Stress Testing Data'!M333-1</f>
        <v>0</v>
      </c>
      <c r="K340">
        <f>'Stress Testing Data'!N334/'Stress Testing Data'!N333-1</f>
        <v>2.5714045698924659E-2</v>
      </c>
      <c r="L340">
        <f>'Stress Testing Data'!O334/'Stress Testing Data'!O333-1</f>
        <v>-7.7155177981680367E-4</v>
      </c>
      <c r="M340">
        <f>'Stress Testing Data'!P334/'Stress Testing Data'!P333-1</f>
        <v>-3.3333333333332993E-3</v>
      </c>
      <c r="N340">
        <f>'Stress Testing Data'!Q334/'Stress Testing Data'!Q333-1</f>
        <v>-4.174849309400086E-2</v>
      </c>
      <c r="O340">
        <f>'Stress Testing Data'!R334/'Stress Testing Data'!R333-1</f>
        <v>-3.6450994528556047E-2</v>
      </c>
      <c r="P340">
        <f>'Stress Testing Data'!S334/'Stress Testing Data'!S333-1</f>
        <v>-2.6840748546014259E-3</v>
      </c>
      <c r="Q340">
        <f>'Stress Testing Data'!T334/'Stress Testing Data'!T333-1</f>
        <v>-5.1662712481448381E-3</v>
      </c>
      <c r="R340">
        <f>'Stress Testing Data'!U334/'Stress Testing Data'!U333-1</f>
        <v>-7.221968034908266E-3</v>
      </c>
      <c r="S340">
        <f>'Stress Testing Data'!V334/'Stress Testing Data'!V333-1</f>
        <v>-9.925785678566168E-4</v>
      </c>
      <c r="T340" s="29">
        <v>39542</v>
      </c>
      <c r="X340">
        <f>'Stress Testing Data'!H335/'Stress Testing Data'!H333-1</f>
        <v>-7.1638734137091653E-4</v>
      </c>
      <c r="Y340">
        <f>'Stress Testing Data'!I335/'Stress Testing Data'!I333-1</f>
        <v>1.7214812263233181E-3</v>
      </c>
      <c r="Z340">
        <f>'Stress Testing Data'!J335/'Stress Testing Data'!J333-1</f>
        <v>-4.5612146955039679E-3</v>
      </c>
      <c r="AA340">
        <f>'Stress Testing Data'!K335/'Stress Testing Data'!K333-1</f>
        <v>2.3588379041536989E-3</v>
      </c>
      <c r="AB340">
        <f>'Stress Testing Data'!L335/'Stress Testing Data'!L333-1</f>
        <v>1.4252341956313419E-3</v>
      </c>
      <c r="AC340">
        <f>'Stress Testing Data'!M335/'Stress Testing Data'!M333-1</f>
        <v>1.2984906778173766E-2</v>
      </c>
      <c r="AD340">
        <f>'Stress Testing Data'!N335/'Stress Testing Data'!N333-1</f>
        <v>4.8318570166268504E-2</v>
      </c>
      <c r="AE340">
        <f>'Stress Testing Data'!O335/'Stress Testing Data'!O333-1</f>
        <v>2.0887739350593959E-2</v>
      </c>
      <c r="AF340">
        <f>'Stress Testing Data'!P335/'Stress Testing Data'!P333-1</f>
        <v>-1.6666666666666718E-2</v>
      </c>
      <c r="AG340">
        <f>'Stress Testing Data'!Q335/'Stress Testing Data'!Q333-1</f>
        <v>-1.8111612854000647E-2</v>
      </c>
      <c r="AH340">
        <f>'Stress Testing Data'!R335/'Stress Testing Data'!R333-1</f>
        <v>-2.0510928915938753E-2</v>
      </c>
      <c r="AI340">
        <f>'Stress Testing Data'!S335/'Stress Testing Data'!S333-1</f>
        <v>6.2877302596819895E-4</v>
      </c>
      <c r="AJ340">
        <f>'Stress Testing Data'!T335/'Stress Testing Data'!T333-1</f>
        <v>3.144640278750499E-3</v>
      </c>
      <c r="AK340">
        <f>'Stress Testing Data'!U335/'Stress Testing Data'!U333-1</f>
        <v>-7.0402554568035347E-3</v>
      </c>
      <c r="AL340">
        <f>'Stress Testing Data'!V335/'Stress Testing Data'!V333-1</f>
        <v>7.9404392278483726E-3</v>
      </c>
      <c r="AM340" s="29">
        <v>39545</v>
      </c>
      <c r="AQ340">
        <f>'Stress Testing Data'!H338/'Stress Testing Data'!H333-1</f>
        <v>4.5031559264325782E-3</v>
      </c>
      <c r="AR340">
        <f>'Stress Testing Data'!I338/'Stress Testing Data'!I333-1</f>
        <v>3.6980417495491302E-3</v>
      </c>
      <c r="AS340">
        <f>'Stress Testing Data'!J338/'Stress Testing Data'!J333-1</f>
        <v>-1.1377911428890997E-2</v>
      </c>
      <c r="AT340">
        <f>'Stress Testing Data'!K338/'Stress Testing Data'!K333-1</f>
        <v>-6.3973894814015608E-3</v>
      </c>
      <c r="AU340">
        <f>'Stress Testing Data'!L338/'Stress Testing Data'!L333-1</f>
        <v>-2.721954581556707E-2</v>
      </c>
      <c r="AV340">
        <f>'Stress Testing Data'!M338/'Stress Testing Data'!M333-1</f>
        <v>-2.5166996784108386E-3</v>
      </c>
      <c r="AW340">
        <f>'Stress Testing Data'!N338/'Stress Testing Data'!N333-1</f>
        <v>5.7287155266825929E-2</v>
      </c>
      <c r="AX340">
        <f>'Stress Testing Data'!O338/'Stress Testing Data'!O333-1</f>
        <v>1.8461334141395058E-2</v>
      </c>
      <c r="AY340">
        <f>'Stress Testing Data'!P338/'Stress Testing Data'!P333-1</f>
        <v>-9.5833333333333881E-3</v>
      </c>
      <c r="AZ340">
        <f>'Stress Testing Data'!Q338/'Stress Testing Data'!Q333-1</f>
        <v>-1.1777950139748916E-2</v>
      </c>
      <c r="BA340">
        <f>'Stress Testing Data'!R338/'Stress Testing Data'!R333-1</f>
        <v>-2.2034661793225219E-2</v>
      </c>
      <c r="BB340">
        <f>'Stress Testing Data'!S338/'Stress Testing Data'!S333-1</f>
        <v>-7.3849805566417182E-4</v>
      </c>
      <c r="BC340">
        <f>'Stress Testing Data'!T338/'Stress Testing Data'!T333-1</f>
        <v>3.369242140621731E-3</v>
      </c>
      <c r="BD340">
        <f>'Stress Testing Data'!U338/'Stress Testing Data'!U333-1</f>
        <v>-8.3428038606759847E-3</v>
      </c>
      <c r="BE340">
        <f>'Stress Testing Data'!V338/'Stress Testing Data'!V333-1</f>
        <v>1.9851571357132336E-3</v>
      </c>
      <c r="BF340" s="29">
        <v>39548</v>
      </c>
    </row>
    <row r="341" spans="5:58" x14ac:dyDescent="0.25">
      <c r="E341">
        <f>'Stress Testing Data'!H335/'Stress Testing Data'!H334-1</f>
        <v>-6.4109337856854687E-3</v>
      </c>
      <c r="F341">
        <f>'Stress Testing Data'!I335/'Stress Testing Data'!I334-1</f>
        <v>-1.715574567502709E-3</v>
      </c>
      <c r="G341">
        <f>'Stress Testing Data'!J335/'Stress Testing Data'!J334-1</f>
        <v>-2.6616004863437848E-3</v>
      </c>
      <c r="H341">
        <f>'Stress Testing Data'!K335/'Stress Testing Data'!K334-1</f>
        <v>1.5615985189088022E-3</v>
      </c>
      <c r="I341">
        <f>'Stress Testing Data'!L335/'Stress Testing Data'!L334-1</f>
        <v>5.5416908150631716E-3</v>
      </c>
      <c r="J341">
        <f>'Stress Testing Data'!M335/'Stress Testing Data'!M334-1</f>
        <v>1.2984906778173766E-2</v>
      </c>
      <c r="K341">
        <f>'Stress Testing Data'!N335/'Stress Testing Data'!N334-1</f>
        <v>2.203784238124662E-2</v>
      </c>
      <c r="L341">
        <f>'Stress Testing Data'!O335/'Stress Testing Data'!O334-1</f>
        <v>2.1676015298593754E-2</v>
      </c>
      <c r="M341">
        <f>'Stress Testing Data'!P335/'Stress Testing Data'!P334-1</f>
        <v>-1.3377926421404673E-2</v>
      </c>
      <c r="N341">
        <f>'Stress Testing Data'!Q335/'Stress Testing Data'!Q334-1</f>
        <v>2.4666676827171274E-2</v>
      </c>
      <c r="O341">
        <f>'Stress Testing Data'!R335/'Stress Testing Data'!R334-1</f>
        <v>1.6543077230221526E-2</v>
      </c>
      <c r="P341">
        <f>'Stress Testing Data'!S335/'Stress Testing Data'!S334-1</f>
        <v>3.3217637431053326E-3</v>
      </c>
      <c r="Q341">
        <f>'Stress Testing Data'!T335/'Stress Testing Data'!T334-1</f>
        <v>8.3540709233114185E-3</v>
      </c>
      <c r="R341">
        <f>'Stress Testing Data'!U335/'Stress Testing Data'!U334-1</f>
        <v>1.8303444703038352E-4</v>
      </c>
      <c r="S341">
        <f>'Stress Testing Data'!V335/'Stress Testing Data'!V334-1</f>
        <v>8.9418933273779366E-3</v>
      </c>
      <c r="T341" s="29">
        <v>39545</v>
      </c>
      <c r="X341">
        <f>'Stress Testing Data'!H336/'Stress Testing Data'!H334-1</f>
        <v>-7.021453778698894E-3</v>
      </c>
      <c r="Y341">
        <f>'Stress Testing Data'!I336/'Stress Testing Data'!I334-1</f>
        <v>-1.6520235470544042E-3</v>
      </c>
      <c r="Z341">
        <f>'Stress Testing Data'!J336/'Stress Testing Data'!J334-1</f>
        <v>-1.1048036620653345E-2</v>
      </c>
      <c r="AA341">
        <f>'Stress Testing Data'!K336/'Stress Testing Data'!K334-1</f>
        <v>-3.5463990550061997E-3</v>
      </c>
      <c r="AB341">
        <f>'Stress Testing Data'!L336/'Stress Testing Data'!L334-1</f>
        <v>-7.6565161767501166E-3</v>
      </c>
      <c r="AC341">
        <f>'Stress Testing Data'!M336/'Stress Testing Data'!M334-1</f>
        <v>2.1580109897010313E-3</v>
      </c>
      <c r="AD341">
        <f>'Stress Testing Data'!N336/'Stress Testing Data'!N334-1</f>
        <v>1.543113821678288E-2</v>
      </c>
      <c r="AE341">
        <f>'Stress Testing Data'!O336/'Stress Testing Data'!O334-1</f>
        <v>8.5493052692133809E-3</v>
      </c>
      <c r="AF341">
        <f>'Stress Testing Data'!P336/'Stress Testing Data'!P334-1</f>
        <v>-1.1287625418060165E-2</v>
      </c>
      <c r="AG341">
        <f>'Stress Testing Data'!Q336/'Stress Testing Data'!Q334-1</f>
        <v>3.0089553125371316E-2</v>
      </c>
      <c r="AH341">
        <f>'Stress Testing Data'!R336/'Stress Testing Data'!R334-1</f>
        <v>2.1895184449157057E-2</v>
      </c>
      <c r="AI341">
        <f>'Stress Testing Data'!S336/'Stress Testing Data'!S334-1</f>
        <v>1.1981950443773481E-3</v>
      </c>
      <c r="AJ341">
        <f>'Stress Testing Data'!T336/'Stress Testing Data'!T334-1</f>
        <v>1.1289273392313781E-2</v>
      </c>
      <c r="AK341">
        <f>'Stress Testing Data'!U336/'Stress Testing Data'!U334-1</f>
        <v>-4.740968216369934E-3</v>
      </c>
      <c r="AL341">
        <f>'Stress Testing Data'!V336/'Stress Testing Data'!V334-1</f>
        <v>3.9741642842179292E-3</v>
      </c>
      <c r="AM341" s="29">
        <v>39546</v>
      </c>
      <c r="AQ341">
        <f>'Stress Testing Data'!H339/'Stress Testing Data'!H334-1</f>
        <v>8.9548934523200341E-3</v>
      </c>
      <c r="AR341">
        <f>'Stress Testing Data'!I339/'Stress Testing Data'!I334-1</f>
        <v>4.5749160107744213E-3</v>
      </c>
      <c r="AS341">
        <f>'Stress Testing Data'!J339/'Stress Testing Data'!J334-1</f>
        <v>-9.6921529181073218E-3</v>
      </c>
      <c r="AT341">
        <f>'Stress Testing Data'!K339/'Stress Testing Data'!K334-1</f>
        <v>-2.7415402575929448E-2</v>
      </c>
      <c r="AU341">
        <f>'Stress Testing Data'!L339/'Stress Testing Data'!L334-1</f>
        <v>1.2646533797951109E-2</v>
      </c>
      <c r="AV341">
        <f>'Stress Testing Data'!M339/'Stress Testing Data'!M334-1</f>
        <v>1.6797698560565566E-2</v>
      </c>
      <c r="AW341">
        <f>'Stress Testing Data'!N339/'Stress Testing Data'!N334-1</f>
        <v>3.6425369768257942E-2</v>
      </c>
      <c r="AX341">
        <f>'Stress Testing Data'!O339/'Stress Testing Data'!O334-1</f>
        <v>1.9247736546601724E-2</v>
      </c>
      <c r="AY341">
        <f>'Stress Testing Data'!P339/'Stress Testing Data'!P334-1</f>
        <v>-2.2993311036789255E-2</v>
      </c>
      <c r="AZ341">
        <f>'Stress Testing Data'!Q339/'Stress Testing Data'!Q334-1</f>
        <v>7.1853330769759971E-3</v>
      </c>
      <c r="BA341">
        <f>'Stress Testing Data'!R339/'Stress Testing Data'!R334-1</f>
        <v>1.3381138082324551E-3</v>
      </c>
      <c r="BB341">
        <f>'Stress Testing Data'!S339/'Stress Testing Data'!S334-1</f>
        <v>-9.6332600279191993E-5</v>
      </c>
      <c r="BC341">
        <f>'Stress Testing Data'!T339/'Stress Testing Data'!T334-1</f>
        <v>-4.2899195825796266E-3</v>
      </c>
      <c r="BD341">
        <f>'Stress Testing Data'!U339/'Stress Testing Data'!U334-1</f>
        <v>6.2850863392638345E-4</v>
      </c>
      <c r="BE341">
        <f>'Stress Testing Data'!V339/'Stress Testing Data'!V334-1</f>
        <v>-1.1425710473182638E-2</v>
      </c>
      <c r="BF341" s="29">
        <v>39549</v>
      </c>
    </row>
    <row r="342" spans="5:58" x14ac:dyDescent="0.25">
      <c r="E342">
        <f>'Stress Testing Data'!H336/'Stress Testing Data'!H335-1</f>
        <v>-6.1445925058289941E-4</v>
      </c>
      <c r="F342">
        <f>'Stress Testing Data'!I336/'Stress Testing Data'!I335-1</f>
        <v>6.3660234327356235E-5</v>
      </c>
      <c r="G342">
        <f>'Stress Testing Data'!J336/'Stress Testing Data'!J335-1</f>
        <v>-8.4088170458485045E-3</v>
      </c>
      <c r="H342">
        <f>'Stress Testing Data'!K336/'Stress Testing Data'!K335-1</f>
        <v>-5.1000333693589361E-3</v>
      </c>
      <c r="I342">
        <f>'Stress Testing Data'!L336/'Stress Testing Data'!L335-1</f>
        <v>-1.3125469696950276E-2</v>
      </c>
      <c r="J342">
        <f>'Stress Testing Data'!M336/'Stress Testing Data'!M335-1</f>
        <v>-1.0688111654997945E-2</v>
      </c>
      <c r="K342">
        <f>'Stress Testing Data'!N336/'Stress Testing Data'!N335-1</f>
        <v>-6.4642461271989804E-3</v>
      </c>
      <c r="L342">
        <f>'Stress Testing Data'!O336/'Stress Testing Data'!O335-1</f>
        <v>-1.2848211989731406E-2</v>
      </c>
      <c r="M342">
        <f>'Stress Testing Data'!P336/'Stress Testing Data'!P335-1</f>
        <v>2.1186440677967155E-3</v>
      </c>
      <c r="N342">
        <f>'Stress Testing Data'!Q336/'Stress Testing Data'!Q335-1</f>
        <v>5.2923320537674456E-3</v>
      </c>
      <c r="O342">
        <f>'Stress Testing Data'!R336/'Stress Testing Data'!R335-1</f>
        <v>5.2650077884730528E-3</v>
      </c>
      <c r="P342">
        <f>'Stress Testing Data'!S336/'Stress Testing Data'!S335-1</f>
        <v>-2.1165380593416439E-3</v>
      </c>
      <c r="Q342">
        <f>'Stress Testing Data'!T336/'Stress Testing Data'!T335-1</f>
        <v>2.9108847315058028E-3</v>
      </c>
      <c r="R342">
        <f>'Stress Testing Data'!U336/'Stress Testing Data'!U335-1</f>
        <v>-4.9231015662275501E-3</v>
      </c>
      <c r="S342">
        <f>'Stress Testing Data'!V336/'Stress Testing Data'!V335-1</f>
        <v>-4.9237018266502508E-3</v>
      </c>
      <c r="T342" s="29">
        <v>39546</v>
      </c>
      <c r="X342">
        <f>'Stress Testing Data'!H337/'Stress Testing Data'!H335-1</f>
        <v>7.2716416372926584E-3</v>
      </c>
      <c r="Y342">
        <f>'Stress Testing Data'!I337/'Stress Testing Data'!I335-1</f>
        <v>7.7015984561292772E-3</v>
      </c>
      <c r="Z342">
        <f>'Stress Testing Data'!J337/'Stress Testing Data'!J335-1</f>
        <v>-5.3877078171824522E-3</v>
      </c>
      <c r="AA342">
        <f>'Stress Testing Data'!K337/'Stress Testing Data'!K335-1</f>
        <v>-1.3150835905999414E-2</v>
      </c>
      <c r="AB342">
        <f>'Stress Testing Data'!L337/'Stress Testing Data'!L335-1</f>
        <v>-1.3923481101008717E-2</v>
      </c>
      <c r="AC342">
        <f>'Stress Testing Data'!M337/'Stress Testing Data'!M335-1</f>
        <v>-2.4174980308726002E-2</v>
      </c>
      <c r="AD342">
        <f>'Stress Testing Data'!N337/'Stress Testing Data'!N335-1</f>
        <v>9.2754460223725133E-3</v>
      </c>
      <c r="AE342">
        <f>'Stress Testing Data'!O337/'Stress Testing Data'!O335-1</f>
        <v>5.6143336590215309E-3</v>
      </c>
      <c r="AF342">
        <f>'Stress Testing Data'!P337/'Stress Testing Data'!P335-1</f>
        <v>2.5423728813559254E-2</v>
      </c>
      <c r="AG342">
        <f>'Stress Testing Data'!Q337/'Stress Testing Data'!Q335-1</f>
        <v>-1.5801578022067275E-2</v>
      </c>
      <c r="AH342">
        <f>'Stress Testing Data'!R337/'Stress Testing Data'!R335-1</f>
        <v>-1.495752001323758E-2</v>
      </c>
      <c r="AI342">
        <f>'Stress Testing Data'!S337/'Stress Testing Data'!S335-1</f>
        <v>-5.6398985252337219E-4</v>
      </c>
      <c r="AJ342">
        <f>'Stress Testing Data'!T337/'Stress Testing Data'!T335-1</f>
        <v>4.7021737730812418E-3</v>
      </c>
      <c r="AK342">
        <f>'Stress Testing Data'!U337/'Stress Testing Data'!U335-1</f>
        <v>-3.5498512341280986E-4</v>
      </c>
      <c r="AL342">
        <f>'Stress Testing Data'!V337/'Stress Testing Data'!V335-1</f>
        <v>-9.8466523588902621E-4</v>
      </c>
      <c r="AM342" s="29">
        <v>39547</v>
      </c>
      <c r="AQ342">
        <f>'Stress Testing Data'!H340/'Stress Testing Data'!H335-1</f>
        <v>1.3211827720582159E-2</v>
      </c>
      <c r="AR342">
        <f>'Stress Testing Data'!I340/'Stress Testing Data'!I335-1</f>
        <v>7.7015984561292772E-3</v>
      </c>
      <c r="AS342">
        <f>'Stress Testing Data'!J340/'Stress Testing Data'!J335-1</f>
        <v>-5.538730264964542E-3</v>
      </c>
      <c r="AT342">
        <f>'Stress Testing Data'!K340/'Stress Testing Data'!K335-1</f>
        <v>-3.221770696295434E-2</v>
      </c>
      <c r="AU342">
        <f>'Stress Testing Data'!L340/'Stress Testing Data'!L335-1</f>
        <v>-2.431429343536573E-2</v>
      </c>
      <c r="AV342">
        <f>'Stress Testing Data'!M340/'Stress Testing Data'!M335-1</f>
        <v>-3.1359171080743931E-2</v>
      </c>
      <c r="AW342">
        <f>'Stress Testing Data'!N340/'Stress Testing Data'!N335-1</f>
        <v>2.2936343105878665E-2</v>
      </c>
      <c r="AX342">
        <f>'Stress Testing Data'!O340/'Stress Testing Data'!O335-1</f>
        <v>-2.6993509563522089E-4</v>
      </c>
      <c r="AY342">
        <f>'Stress Testing Data'!P340/'Stress Testing Data'!P335-1</f>
        <v>2.9661016949151797E-3</v>
      </c>
      <c r="AZ342">
        <f>'Stress Testing Data'!Q340/'Stress Testing Data'!Q335-1</f>
        <v>3.6515346351846389E-3</v>
      </c>
      <c r="BA342">
        <f>'Stress Testing Data'!R340/'Stress Testing Data'!R335-1</f>
        <v>-1.1966289890961157E-3</v>
      </c>
      <c r="BB342">
        <f>'Stress Testing Data'!S340/'Stress Testing Data'!S335-1</f>
        <v>1.1482366248003473E-3</v>
      </c>
      <c r="BC342">
        <f>'Stress Testing Data'!T340/'Stress Testing Data'!T335-1</f>
        <v>-1.0971845574377914E-2</v>
      </c>
      <c r="BD342">
        <f>'Stress Testing Data'!U340/'Stress Testing Data'!U335-1</f>
        <v>3.9964679854567198E-3</v>
      </c>
      <c r="BE342">
        <f>'Stress Testing Data'!V340/'Stress Testing Data'!V335-1</f>
        <v>-1.575577071583989E-2</v>
      </c>
      <c r="BF342" s="29">
        <v>39552</v>
      </c>
    </row>
    <row r="343" spans="5:58" x14ac:dyDescent="0.25">
      <c r="E343">
        <f>'Stress Testing Data'!H337/'Stress Testing Data'!H336-1</f>
        <v>7.8909495548253883E-3</v>
      </c>
      <c r="F343">
        <f>'Stress Testing Data'!I337/'Stress Testing Data'!I336-1</f>
        <v>7.6374520198168039E-3</v>
      </c>
      <c r="G343">
        <f>'Stress Testing Data'!J337/'Stress Testing Data'!J336-1</f>
        <v>3.0467286121540482E-3</v>
      </c>
      <c r="H343">
        <f>'Stress Testing Data'!K337/'Stress Testing Data'!K336-1</f>
        <v>-8.0920723757842428E-3</v>
      </c>
      <c r="I343">
        <f>'Stress Testing Data'!L337/'Stress Testing Data'!L336-1</f>
        <v>-8.0862498681910644E-4</v>
      </c>
      <c r="J343">
        <f>'Stress Testing Data'!M337/'Stress Testing Data'!M336-1</f>
        <v>-1.3632575138958547E-2</v>
      </c>
      <c r="K343">
        <f>'Stress Testing Data'!N337/'Stress Testing Data'!N336-1</f>
        <v>1.5842099379129726E-2</v>
      </c>
      <c r="L343">
        <f>'Stress Testing Data'!O337/'Stress Testing Data'!O336-1</f>
        <v>1.8702843750064702E-2</v>
      </c>
      <c r="M343">
        <f>'Stress Testing Data'!P337/'Stress Testing Data'!P336-1</f>
        <v>2.3255813953488413E-2</v>
      </c>
      <c r="N343">
        <f>'Stress Testing Data'!Q337/'Stress Testing Data'!Q336-1</f>
        <v>-2.0982861803731101E-2</v>
      </c>
      <c r="O343">
        <f>'Stress Testing Data'!R337/'Stress Testing Data'!R336-1</f>
        <v>-2.0116613674039052E-2</v>
      </c>
      <c r="P343">
        <f>'Stress Testing Data'!S337/'Stress Testing Data'!S336-1</f>
        <v>1.5558412039406999E-3</v>
      </c>
      <c r="Q343">
        <f>'Stress Testing Data'!T337/'Stress Testing Data'!T336-1</f>
        <v>1.7860899396411334E-3</v>
      </c>
      <c r="R343">
        <f>'Stress Testing Data'!U337/'Stress Testing Data'!U336-1</f>
        <v>4.5907170089114491E-3</v>
      </c>
      <c r="S343">
        <f>'Stress Testing Data'!V337/'Stress Testing Data'!V336-1</f>
        <v>3.9585271983586523E-3</v>
      </c>
      <c r="T343" s="29">
        <v>39547</v>
      </c>
      <c r="X343">
        <f>'Stress Testing Data'!H338/'Stress Testing Data'!H336-1</f>
        <v>5.8413336752700662E-3</v>
      </c>
      <c r="Y343">
        <f>'Stress Testing Data'!I338/'Stress Testing Data'!I336-1</f>
        <v>1.9093819728273065E-3</v>
      </c>
      <c r="Z343">
        <f>'Stress Testing Data'!J338/'Stress Testing Data'!J336-1</f>
        <v>1.5741219294362896E-3</v>
      </c>
      <c r="AA343">
        <f>'Stress Testing Data'!K338/'Stress Testing Data'!K336-1</f>
        <v>-3.6542247694185681E-3</v>
      </c>
      <c r="AB343">
        <f>'Stress Testing Data'!L338/'Stress Testing Data'!L336-1</f>
        <v>-1.5684408120871463E-2</v>
      </c>
      <c r="AC343">
        <f>'Stress Testing Data'!M338/'Stress Testing Data'!M336-1</f>
        <v>-4.6646443144181537E-3</v>
      </c>
      <c r="AD343">
        <f>'Stress Testing Data'!N338/'Stress Testing Data'!N336-1</f>
        <v>1.5117176884299921E-2</v>
      </c>
      <c r="AE343">
        <f>'Stress Testing Data'!O338/'Stress Testing Data'!O336-1</f>
        <v>1.0607742448974999E-2</v>
      </c>
      <c r="AF343">
        <f>'Stress Testing Data'!P338/'Stress Testing Data'!P336-1</f>
        <v>5.0739957716701145E-3</v>
      </c>
      <c r="AG343">
        <f>'Stress Testing Data'!Q338/'Stress Testing Data'!Q336-1</f>
        <v>1.152062368997564E-3</v>
      </c>
      <c r="AH343">
        <f>'Stress Testing Data'!R338/'Stress Testing Data'!R336-1</f>
        <v>-6.7849256114737022E-3</v>
      </c>
      <c r="AI343">
        <f>'Stress Testing Data'!S338/'Stress Testing Data'!S336-1</f>
        <v>7.5171717868460775E-4</v>
      </c>
      <c r="AJ343">
        <f>'Stress Testing Data'!T338/'Stress Testing Data'!T336-1</f>
        <v>-2.6791881397751904E-3</v>
      </c>
      <c r="AK343">
        <f>'Stress Testing Data'!U338/'Stress Testing Data'!U336-1</f>
        <v>3.6291847149843015E-3</v>
      </c>
      <c r="AL343">
        <f>'Stress Testing Data'!V338/'Stress Testing Data'!V336-1</f>
        <v>-9.8953742310681214E-4</v>
      </c>
      <c r="AM343" s="29">
        <v>39548</v>
      </c>
      <c r="AQ343">
        <f>'Stress Testing Data'!H341/'Stress Testing Data'!H336-1</f>
        <v>1.0042974646895741E-2</v>
      </c>
      <c r="AR343">
        <f>'Stress Testing Data'!I341/'Stress Testing Data'!I336-1</f>
        <v>5.0280037884153916E-3</v>
      </c>
      <c r="AS343">
        <f>'Stress Testing Data'!J341/'Stress Testing Data'!J336-1</f>
        <v>-4.0115774597653253E-3</v>
      </c>
      <c r="AT343">
        <f>'Stress Testing Data'!K341/'Stress Testing Data'!K336-1</f>
        <v>-2.2782184675390948E-2</v>
      </c>
      <c r="AU343">
        <f>'Stress Testing Data'!L341/'Stress Testing Data'!L336-1</f>
        <v>-9.5165171218193345E-3</v>
      </c>
      <c r="AV343">
        <f>'Stress Testing Data'!M341/'Stress Testing Data'!M336-1</f>
        <v>-1.736480681592778E-2</v>
      </c>
      <c r="AW343">
        <f>'Stress Testing Data'!N341/'Stress Testing Data'!N336-1</f>
        <v>4.7480444381148734E-2</v>
      </c>
      <c r="AX343">
        <f>'Stress Testing Data'!O341/'Stress Testing Data'!O336-1</f>
        <v>1.6132588836187844E-2</v>
      </c>
      <c r="AY343">
        <f>'Stress Testing Data'!P341/'Stress Testing Data'!P336-1</f>
        <v>2.5321460425475673E-2</v>
      </c>
      <c r="AZ343">
        <f>'Stress Testing Data'!Q341/'Stress Testing Data'!Q336-1</f>
        <v>2.9084476986257268E-2</v>
      </c>
      <c r="BA343">
        <f>'Stress Testing Data'!R341/'Stress Testing Data'!R336-1</f>
        <v>1.7021741299637627E-2</v>
      </c>
      <c r="BB343">
        <f>'Stress Testing Data'!S341/'Stress Testing Data'!S336-1</f>
        <v>1.1827375990227873E-2</v>
      </c>
      <c r="BC343">
        <f>'Stress Testing Data'!T341/'Stress Testing Data'!T336-1</f>
        <v>-3.7955342747859611E-3</v>
      </c>
      <c r="BD343">
        <f>'Stress Testing Data'!U341/'Stress Testing Data'!U336-1</f>
        <v>3.3647918910395536E-3</v>
      </c>
      <c r="BE343">
        <f>'Stress Testing Data'!V341/'Stress Testing Data'!V336-1</f>
        <v>-1.1875298465627182E-2</v>
      </c>
      <c r="BF343" s="29">
        <v>39553</v>
      </c>
    </row>
    <row r="344" spans="5:58" x14ac:dyDescent="0.25">
      <c r="E344">
        <f>'Stress Testing Data'!H338/'Stress Testing Data'!H337-1</f>
        <v>-2.0335690884619728E-3</v>
      </c>
      <c r="F344">
        <f>'Stress Testing Data'!I338/'Stress Testing Data'!I337-1</f>
        <v>-5.6846537765220528E-3</v>
      </c>
      <c r="G344">
        <f>'Stress Testing Data'!J338/'Stress Testing Data'!J337-1</f>
        <v>-1.4681336778350484E-3</v>
      </c>
      <c r="H344">
        <f>'Stress Testing Data'!K338/'Stress Testing Data'!K337-1</f>
        <v>4.4740519586279337E-3</v>
      </c>
      <c r="I344">
        <f>'Stress Testing Data'!L338/'Stress Testing Data'!L337-1</f>
        <v>-1.4887821798758138E-2</v>
      </c>
      <c r="J344">
        <f>'Stress Testing Data'!M338/'Stress Testing Data'!M337-1</f>
        <v>9.0918765142753433E-3</v>
      </c>
      <c r="K344">
        <f>'Stress Testing Data'!N338/'Stress Testing Data'!N337-1</f>
        <v>-7.1361729866559198E-4</v>
      </c>
      <c r="L344">
        <f>'Stress Testing Data'!O338/'Stress Testing Data'!O337-1</f>
        <v>-7.9464795359655005E-3</v>
      </c>
      <c r="M344">
        <f>'Stress Testing Data'!P338/'Stress Testing Data'!P337-1</f>
        <v>-1.7768595041322333E-2</v>
      </c>
      <c r="N344">
        <f>'Stress Testing Data'!Q338/'Stress Testing Data'!Q337-1</f>
        <v>2.2609332675738392E-2</v>
      </c>
      <c r="O344">
        <f>'Stress Testing Data'!R338/'Stress Testing Data'!R337-1</f>
        <v>1.3605382281816292E-2</v>
      </c>
      <c r="P344">
        <f>'Stress Testing Data'!S338/'Stress Testing Data'!S337-1</f>
        <v>-8.0287487943686564E-4</v>
      </c>
      <c r="Q344">
        <f>'Stress Testing Data'!T338/'Stress Testing Data'!T337-1</f>
        <v>-4.4573169105245336E-3</v>
      </c>
      <c r="R344">
        <f>'Stress Testing Data'!U338/'Stress Testing Data'!U337-1</f>
        <v>-9.5713834265764852E-4</v>
      </c>
      <c r="S344">
        <f>'Stress Testing Data'!V338/'Stress Testing Data'!V337-1</f>
        <v>-4.9285548032281801E-3</v>
      </c>
      <c r="T344" s="29">
        <v>39548</v>
      </c>
      <c r="X344">
        <f>'Stress Testing Data'!H339/'Stress Testing Data'!H337-1</f>
        <v>8.1341816591291582E-3</v>
      </c>
      <c r="Y344">
        <f>'Stress Testing Data'!I339/'Stress Testing Data'!I337-1</f>
        <v>-1.3895954202910454E-3</v>
      </c>
      <c r="Z344">
        <f>'Stress Testing Data'!J339/'Stress Testing Data'!J337-1</f>
        <v>-1.6706078213437614E-3</v>
      </c>
      <c r="AA344">
        <f>'Stress Testing Data'!K339/'Stress Testing Data'!K337-1</f>
        <v>-1.599128405219119E-2</v>
      </c>
      <c r="AB344">
        <f>'Stress Testing Data'!L339/'Stress Testing Data'!L337-1</f>
        <v>2.1285537002610155E-2</v>
      </c>
      <c r="AC344">
        <f>'Stress Testing Data'!M339/'Stress Testing Data'!M337-1</f>
        <v>2.8631053116459304E-2</v>
      </c>
      <c r="AD344">
        <f>'Stress Testing Data'!N339/'Stress Testing Data'!N337-1</f>
        <v>4.7577182154876496E-3</v>
      </c>
      <c r="AE344">
        <f>'Stress Testing Data'!O339/'Stress Testing Data'!O337-1</f>
        <v>-7.9464795359655005E-3</v>
      </c>
      <c r="AF344">
        <f>'Stress Testing Data'!P339/'Stress Testing Data'!P337-1</f>
        <v>-3.4297520661156988E-2</v>
      </c>
      <c r="AG344">
        <f>'Stress Testing Data'!Q339/'Stress Testing Data'!Q337-1</f>
        <v>-1.2791520783362875E-3</v>
      </c>
      <c r="AH344">
        <f>'Stress Testing Data'!R339/'Stress Testing Data'!R337-1</f>
        <v>0</v>
      </c>
      <c r="AI344">
        <f>'Stress Testing Data'!S339/'Stress Testing Data'!S337-1</f>
        <v>-2.8443941826110652E-3</v>
      </c>
      <c r="AJ344">
        <f>'Stress Testing Data'!T339/'Stress Testing Data'!T337-1</f>
        <v>-1.7160717927387492E-2</v>
      </c>
      <c r="AK344">
        <f>'Stress Testing Data'!U339/'Stress Testing Data'!U337-1</f>
        <v>8.0066201121153924E-4</v>
      </c>
      <c r="AL344">
        <f>'Stress Testing Data'!V339/'Stress Testing Data'!V337-1</f>
        <v>-1.9221354332153551E-2</v>
      </c>
      <c r="AM344" s="29">
        <v>39549</v>
      </c>
      <c r="AQ344">
        <f>'Stress Testing Data'!H342/'Stress Testing Data'!H337-1</f>
        <v>-4.0671381769241677E-4</v>
      </c>
      <c r="AR344">
        <f>'Stress Testing Data'!I342/'Stress Testing Data'!I337-1</f>
        <v>7.3269439803675951E-3</v>
      </c>
      <c r="AS344">
        <f>'Stress Testing Data'!J342/'Stress Testing Data'!J337-1</f>
        <v>-2.1768837050679668E-3</v>
      </c>
      <c r="AT344">
        <f>'Stress Testing Data'!K342/'Stress Testing Data'!K337-1</f>
        <v>7.5452537684361776E-3</v>
      </c>
      <c r="AU344">
        <f>'Stress Testing Data'!L342/'Stress Testing Data'!L337-1</f>
        <v>2.5128077799545512E-3</v>
      </c>
      <c r="AV344">
        <f>'Stress Testing Data'!M342/'Stress Testing Data'!M337-1</f>
        <v>-4.8246672023971593E-3</v>
      </c>
      <c r="AW344">
        <f>'Stress Testing Data'!N342/'Stress Testing Data'!N337-1</f>
        <v>4.4406227694864686E-2</v>
      </c>
      <c r="AX344">
        <f>'Stress Testing Data'!O342/'Stress Testing Data'!O337-1</f>
        <v>1.787628586276746E-2</v>
      </c>
      <c r="AY344">
        <f>'Stress Testing Data'!P342/'Stress Testing Data'!P337-1</f>
        <v>-1.7477240444214726E-3</v>
      </c>
      <c r="AZ344">
        <f>'Stress Testing Data'!Q342/'Stress Testing Data'!Q337-1</f>
        <v>0.1078865576946122</v>
      </c>
      <c r="BA344">
        <f>'Stress Testing Data'!R342/'Stress Testing Data'!R337-1</f>
        <v>7.4222550411393584E-2</v>
      </c>
      <c r="BB344">
        <f>'Stress Testing Data'!S342/'Stress Testing Data'!S337-1</f>
        <v>2.4423466241665581E-2</v>
      </c>
      <c r="BC344">
        <f>'Stress Testing Data'!T342/'Stress Testing Data'!T337-1</f>
        <v>1.5154856241619941E-2</v>
      </c>
      <c r="BD344">
        <f>'Stress Testing Data'!U342/'Stress Testing Data'!U337-1</f>
        <v>7.9548403534703827E-3</v>
      </c>
      <c r="BE344">
        <f>'Stress Testing Data'!V342/'Stress Testing Data'!V337-1</f>
        <v>1.9713655186728296E-3</v>
      </c>
      <c r="BF344" s="29">
        <v>39554</v>
      </c>
    </row>
    <row r="345" spans="5:58" x14ac:dyDescent="0.25">
      <c r="E345">
        <f>'Stress Testing Data'!H339/'Stress Testing Data'!H338-1</f>
        <v>1.0188469704641268E-2</v>
      </c>
      <c r="F345">
        <f>'Stress Testing Data'!I339/'Stress Testing Data'!I338-1</f>
        <v>4.3196138655046123E-3</v>
      </c>
      <c r="G345">
        <f>'Stress Testing Data'!J339/'Stress Testing Data'!J338-1</f>
        <v>-2.0277183967543078E-4</v>
      </c>
      <c r="H345">
        <f>'Stress Testing Data'!K339/'Stress Testing Data'!K338-1</f>
        <v>-2.0374180867005598E-2</v>
      </c>
      <c r="I345">
        <f>'Stress Testing Data'!L339/'Stress Testing Data'!L338-1</f>
        <v>3.6720040216555727E-2</v>
      </c>
      <c r="J345">
        <f>'Stress Testing Data'!M339/'Stress Testing Data'!M338-1</f>
        <v>1.9363129420562286E-2</v>
      </c>
      <c r="K345">
        <f>'Stress Testing Data'!N339/'Stress Testing Data'!N338-1</f>
        <v>5.4752427420883265E-3</v>
      </c>
      <c r="L345">
        <f>'Stress Testing Data'!O339/'Stress Testing Data'!O338-1</f>
        <v>0</v>
      </c>
      <c r="M345">
        <f>'Stress Testing Data'!P339/'Stress Testing Data'!P338-1</f>
        <v>-1.6827934371056008E-2</v>
      </c>
      <c r="N345">
        <f>'Stress Testing Data'!Q339/'Stress Testing Data'!Q338-1</f>
        <v>-2.336032343022787E-2</v>
      </c>
      <c r="O345">
        <f>'Stress Testing Data'!R339/'Stress Testing Data'!R338-1</f>
        <v>-1.3422760494017916E-2</v>
      </c>
      <c r="P345">
        <f>'Stress Testing Data'!S339/'Stress Testing Data'!S338-1</f>
        <v>-2.0431597047757544E-3</v>
      </c>
      <c r="Q345">
        <f>'Stress Testing Data'!T339/'Stress Testing Data'!T338-1</f>
        <v>-1.2760277618072968E-2</v>
      </c>
      <c r="R345">
        <f>'Stress Testing Data'!U339/'Stress Testing Data'!U338-1</f>
        <v>1.7594844238746354E-3</v>
      </c>
      <c r="S345">
        <f>'Stress Testing Data'!V339/'Stress Testing Data'!V338-1</f>
        <v>-1.436359127569875E-2</v>
      </c>
      <c r="T345" s="29">
        <v>39549</v>
      </c>
      <c r="X345">
        <f>'Stress Testing Data'!H340/'Stress Testing Data'!H338-1</f>
        <v>7.9470329381703397E-3</v>
      </c>
      <c r="Y345">
        <f>'Stress Testing Data'!I340/'Stress Testing Data'!I338-1</f>
        <v>5.7171538165563529E-3</v>
      </c>
      <c r="Z345">
        <f>'Stress Testing Data'!J340/'Stress Testing Data'!J338-1</f>
        <v>1.3182284933417332E-3</v>
      </c>
      <c r="AA345">
        <f>'Stress Testing Data'!K340/'Stress Testing Data'!K338-1</f>
        <v>-2.3689023837692003E-2</v>
      </c>
      <c r="AB345">
        <f>'Stress Testing Data'!L340/'Stress Testing Data'!L338-1</f>
        <v>4.4160354938336255E-3</v>
      </c>
      <c r="AC345">
        <f>'Stress Testing Data'!M340/'Stress Testing Data'!M338-1</f>
        <v>-1.6305797332185845E-2</v>
      </c>
      <c r="AD345">
        <f>'Stress Testing Data'!N340/'Stress Testing Data'!N338-1</f>
        <v>1.4259143539141483E-2</v>
      </c>
      <c r="AE345">
        <f>'Stress Testing Data'!O340/'Stress Testing Data'!O338-1</f>
        <v>2.1118443160710321E-3</v>
      </c>
      <c r="AF345">
        <f>'Stress Testing Data'!P340/'Stress Testing Data'!P338-1</f>
        <v>-4.2069835927639465E-3</v>
      </c>
      <c r="AG345">
        <f>'Stress Testing Data'!Q340/'Stress Testing Data'!Q338-1</f>
        <v>-2.7810179514727862E-3</v>
      </c>
      <c r="AH345">
        <f>'Stress Testing Data'!R340/'Stress Testing Data'!R338-1</f>
        <v>3.5957088312477126E-4</v>
      </c>
      <c r="AI345">
        <f>'Stress Testing Data'!S340/'Stress Testing Data'!S338-1</f>
        <v>2.5180892906948582E-3</v>
      </c>
      <c r="AJ345">
        <f>'Stress Testing Data'!T340/'Stress Testing Data'!T338-1</f>
        <v>-1.1193237217252183E-2</v>
      </c>
      <c r="AK345">
        <f>'Stress Testing Data'!U340/'Stress Testing Data'!U338-1</f>
        <v>5.3152241059784E-3</v>
      </c>
      <c r="AL345">
        <f>'Stress Testing Data'!V340/'Stress Testing Data'!V338-1</f>
        <v>-9.9059315328932085E-3</v>
      </c>
      <c r="AM345" s="29">
        <v>39552</v>
      </c>
      <c r="AQ345">
        <f>'Stress Testing Data'!H343/'Stress Testing Data'!H338-1</f>
        <v>-6.2149532355559867E-3</v>
      </c>
      <c r="AR345">
        <f>'Stress Testing Data'!I343/'Stress Testing Data'!I338-1</f>
        <v>1.0545046639062194E-2</v>
      </c>
      <c r="AS345">
        <f>'Stress Testing Data'!J343/'Stress Testing Data'!J338-1</f>
        <v>9.6329618166421938E-3</v>
      </c>
      <c r="AT345">
        <f>'Stress Testing Data'!K343/'Stress Testing Data'!K338-1</f>
        <v>3.6823413956290629E-3</v>
      </c>
      <c r="AU345">
        <f>'Stress Testing Data'!L343/'Stress Testing Data'!L338-1</f>
        <v>2.8977597480670969E-2</v>
      </c>
      <c r="AV345">
        <f>'Stress Testing Data'!M343/'Stress Testing Data'!M338-1</f>
        <v>2.1858517804522748E-3</v>
      </c>
      <c r="AW345">
        <f>'Stress Testing Data'!N343/'Stress Testing Data'!N338-1</f>
        <v>4.8093103845544327E-2</v>
      </c>
      <c r="AX345">
        <f>'Stress Testing Data'!O343/'Stress Testing Data'!O338-1</f>
        <v>1.9479450094738615E-2</v>
      </c>
      <c r="AY345">
        <f>'Stress Testing Data'!P343/'Stress Testing Data'!P338-1</f>
        <v>1.668311389093402E-2</v>
      </c>
      <c r="AZ345">
        <f>'Stress Testing Data'!Q343/'Stress Testing Data'!Q338-1</f>
        <v>0.14291235937769842</v>
      </c>
      <c r="BA345">
        <f>'Stress Testing Data'!R343/'Stress Testing Data'!R338-1</f>
        <v>6.0522545871575462E-2</v>
      </c>
      <c r="BB345">
        <f>'Stress Testing Data'!S343/'Stress Testing Data'!S338-1</f>
        <v>3.1749182534306586E-2</v>
      </c>
      <c r="BC345">
        <f>'Stress Testing Data'!T343/'Stress Testing Data'!T338-1</f>
        <v>2.8878483702672986E-2</v>
      </c>
      <c r="BD345">
        <f>'Stress Testing Data'!U343/'Stress Testing Data'!U338-1</f>
        <v>1.4664558939094796E-2</v>
      </c>
      <c r="BE345">
        <f>'Stress Testing Data'!V343/'Stress Testing Data'!V338-1</f>
        <v>2.3278816291345317E-2</v>
      </c>
      <c r="BF345" s="29">
        <v>39555</v>
      </c>
    </row>
    <row r="346" spans="5:58" x14ac:dyDescent="0.25">
      <c r="E346">
        <f>'Stress Testing Data'!H340/'Stress Testing Data'!H339-1</f>
        <v>-2.2188302813692662E-3</v>
      </c>
      <c r="F346">
        <f>'Stress Testing Data'!I340/'Stress Testing Data'!I339-1</f>
        <v>1.3915290827315463E-3</v>
      </c>
      <c r="G346">
        <f>'Stress Testing Data'!J340/'Stress Testing Data'!J339-1</f>
        <v>1.5213088116037277E-3</v>
      </c>
      <c r="H346">
        <f>'Stress Testing Data'!K340/'Stress Testing Data'!K339-1</f>
        <v>-3.3837848145122917E-3</v>
      </c>
      <c r="I346">
        <f>'Stress Testing Data'!L340/'Stress Testing Data'!L339-1</f>
        <v>-3.1159815060557983E-2</v>
      </c>
      <c r="J346">
        <f>'Stress Testing Data'!M340/'Stress Testing Data'!M339-1</f>
        <v>-3.4991384054692487E-2</v>
      </c>
      <c r="K346">
        <f>'Stress Testing Data'!N340/'Stress Testing Data'!N339-1</f>
        <v>8.7360687003072979E-3</v>
      </c>
      <c r="L346">
        <f>'Stress Testing Data'!O340/'Stress Testing Data'!O339-1</f>
        <v>2.1118443160710321E-3</v>
      </c>
      <c r="M346">
        <f>'Stress Testing Data'!P340/'Stress Testing Data'!P339-1</f>
        <v>1.2836970474968012E-2</v>
      </c>
      <c r="N346">
        <f>'Stress Testing Data'!Q340/'Stress Testing Data'!Q339-1</f>
        <v>2.1071543551287153E-2</v>
      </c>
      <c r="O346">
        <f>'Stress Testing Data'!R340/'Stress Testing Data'!R339-1</f>
        <v>1.396984526426337E-2</v>
      </c>
      <c r="P346">
        <f>'Stress Testing Data'!S340/'Stress Testing Data'!S339-1</f>
        <v>4.5705874355461695E-3</v>
      </c>
      <c r="Q346">
        <f>'Stress Testing Data'!T340/'Stress Testing Data'!T339-1</f>
        <v>1.5872947221369227E-3</v>
      </c>
      <c r="R346">
        <f>'Stress Testing Data'!U340/'Stress Testing Data'!U339-1</f>
        <v>3.5494944019909269E-3</v>
      </c>
      <c r="S346">
        <f>'Stress Testing Data'!V340/'Stress Testing Data'!V339-1</f>
        <v>4.5226208197555184E-3</v>
      </c>
      <c r="T346" s="29">
        <v>39552</v>
      </c>
      <c r="X346">
        <f>'Stress Testing Data'!H341/'Stress Testing Data'!H339-1</f>
        <v>-5.9506018607665689E-3</v>
      </c>
      <c r="Y346">
        <f>'Stress Testing Data'!I341/'Stress Testing Data'!I339-1</f>
        <v>-1.2017442709605364E-3</v>
      </c>
      <c r="Z346">
        <f>'Stress Testing Data'!J341/'Stress Testing Data'!J339-1</f>
        <v>-5.3752387435026527E-3</v>
      </c>
      <c r="AA346">
        <f>'Stress Testing Data'!K341/'Stress Testing Data'!K339-1</f>
        <v>1.2005264805019511E-3</v>
      </c>
      <c r="AB346">
        <f>'Stress Testing Data'!L341/'Stress Testing Data'!L339-1</f>
        <v>-2.9375209153845172E-2</v>
      </c>
      <c r="AC346">
        <f>'Stress Testing Data'!M341/'Stress Testing Data'!M339-1</f>
        <v>-3.1512628201357695E-2</v>
      </c>
      <c r="AD346">
        <f>'Stress Testing Data'!N341/'Stress Testing Data'!N339-1</f>
        <v>2.6262276979575949E-2</v>
      </c>
      <c r="AE346">
        <f>'Stress Testing Data'!O341/'Stress Testing Data'!O339-1</f>
        <v>5.466855393196246E-3</v>
      </c>
      <c r="AF346">
        <f>'Stress Testing Data'!P341/'Stress Testing Data'!P339-1</f>
        <v>3.7606013652653036E-2</v>
      </c>
      <c r="AG346">
        <f>'Stress Testing Data'!Q341/'Stress Testing Data'!Q339-1</f>
        <v>5.2486701517538759E-2</v>
      </c>
      <c r="AH346">
        <f>'Stress Testing Data'!R341/'Stress Testing Data'!R339-1</f>
        <v>3.7900790534805884E-2</v>
      </c>
      <c r="AI346">
        <f>'Stress Testing Data'!S341/'Stress Testing Data'!S339-1</f>
        <v>1.31373406923736E-2</v>
      </c>
      <c r="AJ346">
        <f>'Stress Testing Data'!T341/'Stress Testing Data'!T339-1</f>
        <v>1.1791394008070499E-2</v>
      </c>
      <c r="AK346">
        <f>'Stress Testing Data'!U341/'Stress Testing Data'!U339-1</f>
        <v>-2.0193681403556374E-3</v>
      </c>
      <c r="AL346">
        <f>'Stress Testing Data'!V341/'Stress Testing Data'!V339-1</f>
        <v>3.5175726716616396E-3</v>
      </c>
      <c r="AM346" s="29">
        <v>39553</v>
      </c>
      <c r="AQ346">
        <f>'Stress Testing Data'!H344/'Stress Testing Data'!H339-1</f>
        <v>-2.8643406301808616E-2</v>
      </c>
      <c r="AR346">
        <f>'Stress Testing Data'!I344/'Stress Testing Data'!I339-1</f>
        <v>4.4275582626940313E-4</v>
      </c>
      <c r="AS346">
        <f>'Stress Testing Data'!J344/'Stress Testing Data'!J339-1</f>
        <v>1.1156163866830271E-2</v>
      </c>
      <c r="AT346">
        <f>'Stress Testing Data'!K344/'Stress Testing Data'!K339-1</f>
        <v>4.314128725783295E-2</v>
      </c>
      <c r="AU346">
        <f>'Stress Testing Data'!L344/'Stress Testing Data'!L339-1</f>
        <v>-2.0245976493306395E-2</v>
      </c>
      <c r="AV346">
        <f>'Stress Testing Data'!M344/'Stress Testing Data'!M339-1</f>
        <v>-1.9745713015053568E-2</v>
      </c>
      <c r="AW346">
        <f>'Stress Testing Data'!N344/'Stress Testing Data'!N339-1</f>
        <v>5.4972962365644085E-2</v>
      </c>
      <c r="AX346">
        <f>'Stress Testing Data'!O344/'Stress Testing Data'!O339-1</f>
        <v>-1.0767836311818435E-2</v>
      </c>
      <c r="AY346">
        <f>'Stress Testing Data'!P344/'Stress Testing Data'!P339-1</f>
        <v>2.7617037066752337E-2</v>
      </c>
      <c r="AZ346">
        <f>'Stress Testing Data'!Q344/'Stress Testing Data'!Q339-1</f>
        <v>0.19408048628907282</v>
      </c>
      <c r="BA346">
        <f>'Stress Testing Data'!R344/'Stress Testing Data'!R339-1</f>
        <v>7.2643288053885868E-2</v>
      </c>
      <c r="BB346">
        <f>'Stress Testing Data'!S344/'Stress Testing Data'!S339-1</f>
        <v>4.990820558009279E-2</v>
      </c>
      <c r="BC346">
        <f>'Stress Testing Data'!T344/'Stress Testing Data'!T339-1</f>
        <v>5.1020496429668105E-2</v>
      </c>
      <c r="BD346">
        <f>'Stress Testing Data'!U344/'Stress Testing Data'!U339-1</f>
        <v>3.2581254310253271E-2</v>
      </c>
      <c r="BE346">
        <f>'Stress Testing Data'!V344/'Stress Testing Data'!V339-1</f>
        <v>5.427135399039873E-2</v>
      </c>
      <c r="BF346" s="29">
        <v>39556</v>
      </c>
    </row>
    <row r="347" spans="5:58" x14ac:dyDescent="0.25">
      <c r="E347">
        <f>'Stress Testing Data'!H341/'Stress Testing Data'!H340-1</f>
        <v>-3.7400701603234054E-3</v>
      </c>
      <c r="F347">
        <f>'Stress Testing Data'!I341/'Stress Testing Data'!I340-1</f>
        <v>-2.5896697529163015E-3</v>
      </c>
      <c r="G347">
        <f>'Stress Testing Data'!J341/'Stress Testing Data'!J340-1</f>
        <v>-6.8860717135311722E-3</v>
      </c>
      <c r="H347">
        <f>'Stress Testing Data'!K341/'Stress Testing Data'!K340-1</f>
        <v>4.5998762865413489E-3</v>
      </c>
      <c r="I347">
        <f>'Stress Testing Data'!L341/'Stress Testing Data'!L340-1</f>
        <v>1.8420023595784318E-3</v>
      </c>
      <c r="J347">
        <f>'Stress Testing Data'!M341/'Stress Testing Data'!M340-1</f>
        <v>3.6048961593229123E-3</v>
      </c>
      <c r="K347">
        <f>'Stress Testing Data'!N341/'Stress Testing Data'!N340-1</f>
        <v>1.7374424116558096E-2</v>
      </c>
      <c r="L347">
        <f>'Stress Testing Data'!O341/'Stress Testing Data'!O340-1</f>
        <v>3.3479407474870104E-3</v>
      </c>
      <c r="M347">
        <f>'Stress Testing Data'!P341/'Stress Testing Data'!P340-1</f>
        <v>2.4455113606358214E-2</v>
      </c>
      <c r="N347">
        <f>'Stress Testing Data'!Q341/'Stress Testing Data'!Q340-1</f>
        <v>3.0766852885733664E-2</v>
      </c>
      <c r="O347">
        <f>'Stress Testing Data'!R341/'Stress Testing Data'!R340-1</f>
        <v>2.3601239605212987E-2</v>
      </c>
      <c r="P347">
        <f>'Stress Testing Data'!S341/'Stress Testing Data'!S340-1</f>
        <v>8.5277763095736869E-3</v>
      </c>
      <c r="Q347">
        <f>'Stress Testing Data'!T341/'Stress Testing Data'!T340-1</f>
        <v>1.0187928041523797E-2</v>
      </c>
      <c r="R347">
        <f>'Stress Testing Data'!U341/'Stress Testing Data'!U340-1</f>
        <v>-5.5491658093704821E-3</v>
      </c>
      <c r="S347">
        <f>'Stress Testing Data'!V341/'Stress Testing Data'!V340-1</f>
        <v>-1.0005231612142396E-3</v>
      </c>
      <c r="T347" s="29">
        <v>39553</v>
      </c>
      <c r="X347">
        <f>'Stress Testing Data'!H342/'Stress Testing Data'!H340-1</f>
        <v>-6.26705808636141E-3</v>
      </c>
      <c r="Y347">
        <f>'Stress Testing Data'!I342/'Stress Testing Data'!I340-1</f>
        <v>7.3269439803675951E-3</v>
      </c>
      <c r="Z347">
        <f>'Stress Testing Data'!J342/'Stress Testing Data'!J340-1</f>
        <v>-2.0253507152345751E-3</v>
      </c>
      <c r="AA347">
        <f>'Stress Testing Data'!K342/'Stress Testing Data'!K340-1</f>
        <v>2.7395519242258359E-2</v>
      </c>
      <c r="AB347">
        <f>'Stress Testing Data'!L342/'Stress Testing Data'!L340-1</f>
        <v>1.3189322131188064E-2</v>
      </c>
      <c r="AC347">
        <f>'Stress Testing Data'!M342/'Stress Testing Data'!M340-1</f>
        <v>2.5563240060793024E-3</v>
      </c>
      <c r="AD347">
        <f>'Stress Testing Data'!N342/'Stress Testing Data'!N340-1</f>
        <v>3.0458609071214227E-2</v>
      </c>
      <c r="AE347">
        <f>'Stress Testing Data'!O342/'Stress Testing Data'!O340-1</f>
        <v>2.3867360689131978E-2</v>
      </c>
      <c r="AF347">
        <f>'Stress Testing Data'!P342/'Stress Testing Data'!P340-1</f>
        <v>2.0604354800380253E-2</v>
      </c>
      <c r="AG347">
        <f>'Stress Testing Data'!Q342/'Stress Testing Data'!Q340-1</f>
        <v>8.6413126653506867E-2</v>
      </c>
      <c r="AH347">
        <f>'Stress Testing Data'!R342/'Stress Testing Data'!R340-1</f>
        <v>5.9422580886936416E-2</v>
      </c>
      <c r="AI347">
        <f>'Stress Testing Data'!S342/'Stress Testing Data'!S340-1</f>
        <v>2.2671433007502184E-2</v>
      </c>
      <c r="AJ347">
        <f>'Stress Testing Data'!T342/'Stress Testing Data'!T340-1</f>
        <v>3.1242928948345794E-2</v>
      </c>
      <c r="AK347">
        <f>'Stress Testing Data'!U342/'Stress Testing Data'!U340-1</f>
        <v>3.5862311366898769E-3</v>
      </c>
      <c r="AL347">
        <f>'Stress Testing Data'!V342/'Stress Testing Data'!V340-1</f>
        <v>1.7008512080081584E-2</v>
      </c>
      <c r="AM347" s="29">
        <v>39554</v>
      </c>
      <c r="AQ347">
        <f>'Stress Testing Data'!H345/'Stress Testing Data'!H340-1</f>
        <v>-1.960983298890806E-2</v>
      </c>
      <c r="AR347">
        <f>'Stress Testing Data'!I345/'Stress Testing Data'!I340-1</f>
        <v>5.053067410474732E-3</v>
      </c>
      <c r="AS347">
        <f>'Stress Testing Data'!J345/'Stress Testing Data'!J340-1</f>
        <v>2.379719186375695E-3</v>
      </c>
      <c r="AT347">
        <f>'Stress Testing Data'!K345/'Stress Testing Data'!K340-1</f>
        <v>4.5056989337135089E-2</v>
      </c>
      <c r="AU347">
        <f>'Stress Testing Data'!L345/'Stress Testing Data'!L340-1</f>
        <v>3.7629041685806275E-2</v>
      </c>
      <c r="AV347">
        <f>'Stress Testing Data'!M345/'Stress Testing Data'!M340-1</f>
        <v>3.785748094240482E-2</v>
      </c>
      <c r="AW347">
        <f>'Stress Testing Data'!N345/'Stress Testing Data'!N340-1</f>
        <v>5.1882459574643436E-2</v>
      </c>
      <c r="AX347">
        <f>'Stress Testing Data'!O345/'Stress Testing Data'!O340-1</f>
        <v>-1.1609683952231276E-2</v>
      </c>
      <c r="AY347">
        <f>'Stress Testing Data'!P345/'Stress Testing Data'!P340-1</f>
        <v>-1.6815894658322783E-2</v>
      </c>
      <c r="AZ347">
        <f>'Stress Testing Data'!Q345/'Stress Testing Data'!Q340-1</f>
        <v>0.16978810887692775</v>
      </c>
      <c r="BA347">
        <f>'Stress Testing Data'!R345/'Stress Testing Data'!R340-1</f>
        <v>4.5165909851214492E-2</v>
      </c>
      <c r="BB347">
        <f>'Stress Testing Data'!S345/'Stress Testing Data'!S340-1</f>
        <v>3.746886489843515E-2</v>
      </c>
      <c r="BC347">
        <f>'Stress Testing Data'!T345/'Stress Testing Data'!T340-1</f>
        <v>4.3468507371166476E-2</v>
      </c>
      <c r="BD347">
        <f>'Stress Testing Data'!U345/'Stress Testing Data'!U340-1</f>
        <v>2.3031215276891892E-2</v>
      </c>
      <c r="BE347">
        <f>'Stress Testing Data'!V345/'Stress Testing Data'!V340-1</f>
        <v>3.8519282970487012E-2</v>
      </c>
      <c r="BF347" s="29">
        <v>39559</v>
      </c>
    </row>
    <row r="348" spans="5:58" x14ac:dyDescent="0.25">
      <c r="E348">
        <f>'Stress Testing Data'!H342/'Stress Testing Data'!H341-1</f>
        <v>-2.5364745186977622E-3</v>
      </c>
      <c r="F348">
        <f>'Stress Testing Data'!I342/'Stress Testing Data'!I341-1</f>
        <v>9.9423611652660338E-3</v>
      </c>
      <c r="G348">
        <f>'Stress Testing Data'!J342/'Stress Testing Data'!J341-1</f>
        <v>4.8944243554043254E-3</v>
      </c>
      <c r="H348">
        <f>'Stress Testing Data'!K342/'Stress Testing Data'!K341-1</f>
        <v>2.2691265939609684E-2</v>
      </c>
      <c r="I348">
        <f>'Stress Testing Data'!L342/'Stress Testing Data'!L341-1</f>
        <v>1.132645641217267E-2</v>
      </c>
      <c r="J348">
        <f>'Stress Testing Data'!M342/'Stress Testing Data'!M341-1</f>
        <v>-1.0448057370548991E-3</v>
      </c>
      <c r="K348">
        <f>'Stress Testing Data'!N342/'Stress Testing Data'!N341-1</f>
        <v>1.2860737054617655E-2</v>
      </c>
      <c r="L348">
        <f>'Stress Testing Data'!O342/'Stress Testing Data'!O341-1</f>
        <v>2.0450951368234493E-2</v>
      </c>
      <c r="M348">
        <f>'Stress Testing Data'!P342/'Stress Testing Data'!P341-1</f>
        <v>-3.7588360435063528E-3</v>
      </c>
      <c r="N348">
        <f>'Stress Testing Data'!Q342/'Stress Testing Data'!Q341-1</f>
        <v>5.3985315507562026E-2</v>
      </c>
      <c r="O348">
        <f>'Stress Testing Data'!R342/'Stress Testing Data'!R341-1</f>
        <v>3.4995406312266164E-2</v>
      </c>
      <c r="P348">
        <f>'Stress Testing Data'!S342/'Stress Testing Data'!S341-1</f>
        <v>1.4024062628877898E-2</v>
      </c>
      <c r="Q348">
        <f>'Stress Testing Data'!T342/'Stress Testing Data'!T341-1</f>
        <v>2.084265741290503E-2</v>
      </c>
      <c r="R348">
        <f>'Stress Testing Data'!U342/'Stress Testing Data'!U341-1</f>
        <v>9.1863736566679677E-3</v>
      </c>
      <c r="S348">
        <f>'Stress Testing Data'!V342/'Stress Testing Data'!V341-1</f>
        <v>1.8027071744104672E-2</v>
      </c>
      <c r="T348" s="29">
        <v>39554</v>
      </c>
      <c r="X348">
        <f>'Stress Testing Data'!H343/'Stress Testing Data'!H341-1</f>
        <v>-1.0348963445304005E-2</v>
      </c>
      <c r="Y348">
        <f>'Stress Testing Data'!I343/'Stress Testing Data'!I341-1</f>
        <v>7.4093053301598211E-3</v>
      </c>
      <c r="Z348">
        <f>'Stress Testing Data'!J343/'Stress Testing Data'!J341-1</f>
        <v>1.5295182471530611E-2</v>
      </c>
      <c r="AA348">
        <f>'Stress Testing Data'!K343/'Stress Testing Data'!K341-1</f>
        <v>2.3328315183132053E-2</v>
      </c>
      <c r="AB348">
        <f>'Stress Testing Data'!L343/'Stress Testing Data'!L341-1</f>
        <v>2.2569997786746621E-2</v>
      </c>
      <c r="AC348">
        <f>'Stress Testing Data'!M343/'Stress Testing Data'!M341-1</f>
        <v>1.5138698638178516E-2</v>
      </c>
      <c r="AD348">
        <f>'Stress Testing Data'!N343/'Stress Testing Data'!N341-1</f>
        <v>1.5710907439581367E-2</v>
      </c>
      <c r="AE348">
        <f>'Stress Testing Data'!O343/'Stress Testing Data'!O341-1</f>
        <v>1.3936406383145084E-2</v>
      </c>
      <c r="AF348">
        <f>'Stress Testing Data'!P343/'Stress Testing Data'!P341-1</f>
        <v>-3.3937656118957493E-3</v>
      </c>
      <c r="AG348">
        <f>'Stress Testing Data'!Q343/'Stress Testing Data'!Q341-1</f>
        <v>0.11189031735174093</v>
      </c>
      <c r="AH348">
        <f>'Stress Testing Data'!R343/'Stress Testing Data'!R341-1</f>
        <v>3.5697602631891145E-2</v>
      </c>
      <c r="AI348">
        <f>'Stress Testing Data'!S343/'Stress Testing Data'!S341-1</f>
        <v>2.0455455762331098E-2</v>
      </c>
      <c r="AJ348">
        <f>'Stress Testing Data'!T343/'Stress Testing Data'!T341-1</f>
        <v>3.0031444322901946E-2</v>
      </c>
      <c r="AK348">
        <f>'Stress Testing Data'!U343/'Stress Testing Data'!U341-1</f>
        <v>1.4931929321494897E-2</v>
      </c>
      <c r="AL348">
        <f>'Stress Testing Data'!V343/'Stress Testing Data'!V341-1</f>
        <v>3.4551855672633636E-2</v>
      </c>
      <c r="AM348" s="29">
        <v>39555</v>
      </c>
      <c r="AQ348">
        <f>'Stress Testing Data'!H346/'Stress Testing Data'!H341-1</f>
        <v>-1.4407436066772084E-2</v>
      </c>
      <c r="AR348">
        <f>'Stress Testing Data'!I346/'Stress Testing Data'!I341-1</f>
        <v>1.2728767879034208E-2</v>
      </c>
      <c r="AS348">
        <f>'Stress Testing Data'!J346/'Stress Testing Data'!J341-1</f>
        <v>1.707961434877725E-2</v>
      </c>
      <c r="AT348">
        <f>'Stress Testing Data'!K346/'Stress Testing Data'!K341-1</f>
        <v>3.1106829151424709E-2</v>
      </c>
      <c r="AU348">
        <f>'Stress Testing Data'!L346/'Stress Testing Data'!L341-1</f>
        <v>3.005738662411761E-2</v>
      </c>
      <c r="AV348">
        <f>'Stress Testing Data'!M346/'Stress Testing Data'!M341-1</f>
        <v>4.3327280422245984E-2</v>
      </c>
      <c r="AW348">
        <f>'Stress Testing Data'!N346/'Stress Testing Data'!N341-1</f>
        <v>4.5520879207373577E-2</v>
      </c>
      <c r="AX348">
        <f>'Stress Testing Data'!O346/'Stress Testing Data'!O341-1</f>
        <v>-8.3418579028179396E-3</v>
      </c>
      <c r="AY348">
        <f>'Stress Testing Data'!P346/'Stress Testing Data'!P341-1</f>
        <v>-1.6826867411775526E-2</v>
      </c>
      <c r="AZ348">
        <f>'Stress Testing Data'!Q346/'Stress Testing Data'!Q341-1</f>
        <v>0.14657700695221298</v>
      </c>
      <c r="BA348">
        <f>'Stress Testing Data'!R346/'Stress Testing Data'!R341-1</f>
        <v>1.7322181981024087E-2</v>
      </c>
      <c r="BB348">
        <f>'Stress Testing Data'!S346/'Stress Testing Data'!S341-1</f>
        <v>4.7836397297977618E-2</v>
      </c>
      <c r="BC348">
        <f>'Stress Testing Data'!T346/'Stress Testing Data'!T341-1</f>
        <v>3.7875426449736738E-2</v>
      </c>
      <c r="BD348">
        <f>'Stress Testing Data'!U346/'Stress Testing Data'!U341-1</f>
        <v>4.1800539745427967E-2</v>
      </c>
      <c r="BE348">
        <f>'Stress Testing Data'!V346/'Stress Testing Data'!V341-1</f>
        <v>4.4066154149877912E-2</v>
      </c>
      <c r="BF348" s="29">
        <v>39560</v>
      </c>
    </row>
    <row r="349" spans="5:58" x14ac:dyDescent="0.25">
      <c r="E349">
        <f>'Stress Testing Data'!H343/'Stress Testing Data'!H342-1</f>
        <v>-7.8323554967451026E-3</v>
      </c>
      <c r="F349">
        <f>'Stress Testing Data'!I343/'Stress Testing Data'!I342-1</f>
        <v>-2.5081192080939063E-3</v>
      </c>
      <c r="G349">
        <f>'Stress Testing Data'!J343/'Stress Testing Data'!J342-1</f>
        <v>1.0350100332975565E-2</v>
      </c>
      <c r="H349">
        <f>'Stress Testing Data'!K343/'Stress Testing Data'!K342-1</f>
        <v>6.2291452439167116E-4</v>
      </c>
      <c r="I349">
        <f>'Stress Testing Data'!L343/'Stress Testing Data'!L342-1</f>
        <v>1.111761815711021E-2</v>
      </c>
      <c r="J349">
        <f>'Stress Testing Data'!M343/'Stress Testing Data'!M342-1</f>
        <v>1.6200430678148692E-2</v>
      </c>
      <c r="K349">
        <f>'Stress Testing Data'!N343/'Stress Testing Data'!N342-1</f>
        <v>2.8139805214011382E-3</v>
      </c>
      <c r="L349">
        <f>'Stress Testing Data'!O343/'Stress Testing Data'!O342-1</f>
        <v>-6.3839863898942362E-3</v>
      </c>
      <c r="M349">
        <f>'Stress Testing Data'!P343/'Stress Testing Data'!P342-1</f>
        <v>3.6644784899353411E-4</v>
      </c>
      <c r="N349">
        <f>'Stress Testing Data'!Q343/'Stress Testing Data'!Q342-1</f>
        <v>5.4939097340548582E-2</v>
      </c>
      <c r="O349">
        <f>'Stress Testing Data'!R343/'Stress Testing Data'!R342-1</f>
        <v>6.7845356157381076E-4</v>
      </c>
      <c r="P349">
        <f>'Stress Testing Data'!S343/'Stress Testing Data'!S342-1</f>
        <v>6.3424462697461159E-3</v>
      </c>
      <c r="Q349">
        <f>'Stress Testing Data'!T343/'Stress Testing Data'!T342-1</f>
        <v>9.0011784316339494E-3</v>
      </c>
      <c r="R349">
        <f>'Stress Testing Data'!U343/'Stress Testing Data'!U342-1</f>
        <v>5.6932552943698145E-3</v>
      </c>
      <c r="S349">
        <f>'Stress Testing Data'!V343/'Stress Testing Data'!V342-1</f>
        <v>1.6232165516206098E-2</v>
      </c>
      <c r="T349" s="29">
        <v>39555</v>
      </c>
      <c r="X349">
        <f>'Stress Testing Data'!H344/'Stress Testing Data'!H342-1</f>
        <v>-2.0343775589818702E-2</v>
      </c>
      <c r="Y349">
        <f>'Stress Testing Data'!I344/'Stress Testing Data'!I342-1</f>
        <v>-8.2142137419278782E-3</v>
      </c>
      <c r="Z349">
        <f>'Stress Testing Data'!J344/'Stress Testing Data'!J342-1</f>
        <v>1.1669204677455802E-2</v>
      </c>
      <c r="AA349">
        <f>'Stress Testing Data'!K344/'Stress Testing Data'!K342-1</f>
        <v>1.8773216178174401E-2</v>
      </c>
      <c r="AB349">
        <f>'Stress Testing Data'!L344/'Stress Testing Data'!L342-1</f>
        <v>-1.8994208729060658E-3</v>
      </c>
      <c r="AC349">
        <f>'Stress Testing Data'!M344/'Stress Testing Data'!M342-1</f>
        <v>1.3208392845404093E-2</v>
      </c>
      <c r="AD349">
        <f>'Stress Testing Data'!N344/'Stress Testing Data'!N342-1</f>
        <v>1.4923310812760882E-2</v>
      </c>
      <c r="AE349">
        <f>'Stress Testing Data'!O344/'Stress Testing Data'!O342-1</f>
        <v>-3.5863921604884053E-2</v>
      </c>
      <c r="AF349">
        <f>'Stress Testing Data'!P344/'Stress Testing Data'!P342-1</f>
        <v>-5.8902499808994868E-3</v>
      </c>
      <c r="AG349">
        <f>'Stress Testing Data'!Q344/'Stress Testing Data'!Q342-1</f>
        <v>7.6421649374376788E-2</v>
      </c>
      <c r="AH349">
        <f>'Stress Testing Data'!R344/'Stress Testing Data'!R342-1</f>
        <v>-1.4701444844023026E-3</v>
      </c>
      <c r="AI349">
        <f>'Stress Testing Data'!S344/'Stress Testing Data'!S342-1</f>
        <v>2.1961998419208539E-2</v>
      </c>
      <c r="AJ349">
        <f>'Stress Testing Data'!T344/'Stress Testing Data'!T342-1</f>
        <v>1.756320605008499E-2</v>
      </c>
      <c r="AK349">
        <f>'Stress Testing Data'!U344/'Stress Testing Data'!U342-1</f>
        <v>2.5252284647665713E-2</v>
      </c>
      <c r="AL349">
        <f>'Stress Testing Data'!V344/'Stress Testing Data'!V342-1</f>
        <v>3.1972435856840953E-2</v>
      </c>
      <c r="AM349" s="29">
        <v>39556</v>
      </c>
      <c r="AQ349">
        <f>'Stress Testing Data'!H347/'Stress Testing Data'!H342-1</f>
        <v>-1.7800851007715446E-2</v>
      </c>
      <c r="AR349">
        <f>'Stress Testing Data'!I347/'Stress Testing Data'!I342-1</f>
        <v>-3.7622535608804464E-3</v>
      </c>
      <c r="AS349">
        <f>'Stress Testing Data'!J347/'Stress Testing Data'!J342-1</f>
        <v>4.7184138620024463E-3</v>
      </c>
      <c r="AT349">
        <f>'Stress Testing Data'!K347/'Stress Testing Data'!K342-1</f>
        <v>1.1152620856509365E-2</v>
      </c>
      <c r="AU349">
        <f>'Stress Testing Data'!L347/'Stress Testing Data'!L342-1</f>
        <v>1.4901960506946033E-2</v>
      </c>
      <c r="AV349">
        <f>'Stress Testing Data'!M347/'Stress Testing Data'!M342-1</f>
        <v>5.8719798246610111E-2</v>
      </c>
      <c r="AW349">
        <f>'Stress Testing Data'!N347/'Stress Testing Data'!N342-1</f>
        <v>3.6996906923179029E-2</v>
      </c>
      <c r="AX349">
        <f>'Stress Testing Data'!O347/'Stress Testing Data'!O342-1</f>
        <v>-4.3826778645463804E-2</v>
      </c>
      <c r="AY349">
        <f>'Stress Testing Data'!P347/'Stress Testing Data'!P342-1</f>
        <v>-2.3452460213222892E-2</v>
      </c>
      <c r="AZ349">
        <f>'Stress Testing Data'!Q347/'Stress Testing Data'!Q342-1</f>
        <v>8.2194849685881088E-2</v>
      </c>
      <c r="BA349">
        <f>'Stress Testing Data'!R347/'Stress Testing Data'!R342-1</f>
        <v>-1.2665437088665299E-2</v>
      </c>
      <c r="BB349">
        <f>'Stress Testing Data'!S347/'Stress Testing Data'!S342-1</f>
        <v>3.2562890970813996E-2</v>
      </c>
      <c r="BC349">
        <f>'Stress Testing Data'!T347/'Stress Testing Data'!T342-1</f>
        <v>1.8221775243346672E-2</v>
      </c>
      <c r="BD349">
        <f>'Stress Testing Data'!U347/'Stress Testing Data'!U342-1</f>
        <v>2.7476080977876904E-2</v>
      </c>
      <c r="BE349">
        <f>'Stress Testing Data'!V347/'Stress Testing Data'!V342-1</f>
        <v>1.5740270340634854E-2</v>
      </c>
      <c r="BF349" s="29">
        <v>39561</v>
      </c>
    </row>
    <row r="350" spans="5:58" x14ac:dyDescent="0.25">
      <c r="E350">
        <f>'Stress Testing Data'!H344/'Stress Testing Data'!H343-1</f>
        <v>-1.2610187564962905E-2</v>
      </c>
      <c r="F350">
        <f>'Stress Testing Data'!I344/'Stress Testing Data'!I343-1</f>
        <v>-5.7204420845049508E-3</v>
      </c>
      <c r="G350">
        <f>'Stress Testing Data'!J344/'Stress Testing Data'!J343-1</f>
        <v>1.3055913430852772E-3</v>
      </c>
      <c r="H350">
        <f>'Stress Testing Data'!K344/'Stress Testing Data'!K343-1</f>
        <v>1.813900260560164E-2</v>
      </c>
      <c r="I350">
        <f>'Stress Testing Data'!L344/'Stress Testing Data'!L343-1</f>
        <v>-1.2873911794496817E-2</v>
      </c>
      <c r="J350">
        <f>'Stress Testing Data'!M344/'Stress Testing Data'!M343-1</f>
        <v>-2.9443382844740462E-3</v>
      </c>
      <c r="K350">
        <f>'Stress Testing Data'!N344/'Stress Testing Data'!N343-1</f>
        <v>1.2075350490290848E-2</v>
      </c>
      <c r="L350">
        <f>'Stress Testing Data'!O344/'Stress Testing Data'!O343-1</f>
        <v>-2.9669343902661516E-2</v>
      </c>
      <c r="M350">
        <f>'Stress Testing Data'!P344/'Stress Testing Data'!P343-1</f>
        <v>-6.2544059162982224E-3</v>
      </c>
      <c r="N350">
        <f>'Stress Testing Data'!Q344/'Stress Testing Data'!Q343-1</f>
        <v>2.036378411605444E-2</v>
      </c>
      <c r="O350">
        <f>'Stress Testing Data'!R344/'Stress Testing Data'!R343-1</f>
        <v>-2.1471413103069104E-3</v>
      </c>
      <c r="P350">
        <f>'Stress Testing Data'!S344/'Stress Testing Data'!S343-1</f>
        <v>1.5521110341077504E-2</v>
      </c>
      <c r="Q350">
        <f>'Stress Testing Data'!T344/'Stress Testing Data'!T343-1</f>
        <v>8.4856467975187311E-3</v>
      </c>
      <c r="R350">
        <f>'Stress Testing Data'!U344/'Stress Testing Data'!U343-1</f>
        <v>1.9448305186824388E-2</v>
      </c>
      <c r="S350">
        <f>'Stress Testing Data'!V344/'Stress Testing Data'!V343-1</f>
        <v>1.5488852719633517E-2</v>
      </c>
      <c r="T350" s="29">
        <v>39556</v>
      </c>
      <c r="X350">
        <f>'Stress Testing Data'!H345/'Stress Testing Data'!H343-1</f>
        <v>-5.6387312549136537E-3</v>
      </c>
      <c r="Y350">
        <f>'Stress Testing Data'!I345/'Stress Testing Data'!I343-1</f>
        <v>2.5141259406979977E-4</v>
      </c>
      <c r="Z350">
        <f>'Stress Testing Data'!J345/'Stress Testing Data'!J343-1</f>
        <v>-5.8752807679870456E-3</v>
      </c>
      <c r="AA350">
        <f>'Stress Testing Data'!K345/'Stress Testing Data'!K343-1</f>
        <v>1.655729838411224E-2</v>
      </c>
      <c r="AB350">
        <f>'Stress Testing Data'!L345/'Stress Testing Data'!L343-1</f>
        <v>1.2860970846258812E-2</v>
      </c>
      <c r="AC350">
        <f>'Stress Testing Data'!M345/'Stress Testing Data'!M343-1</f>
        <v>1.8707643282635411E-2</v>
      </c>
      <c r="AD350">
        <f>'Stress Testing Data'!N345/'Stress Testing Data'!N343-1</f>
        <v>1.7926173388168598E-2</v>
      </c>
      <c r="AE350">
        <f>'Stress Testing Data'!O345/'Stress Testing Data'!O343-1</f>
        <v>-2.8447662749131242E-2</v>
      </c>
      <c r="AF350">
        <f>'Stress Testing Data'!P345/'Stress Testing Data'!P343-1</f>
        <v>-3.7017677814144223E-2</v>
      </c>
      <c r="AG350">
        <f>'Stress Testing Data'!Q345/'Stress Testing Data'!Q343-1</f>
        <v>2.0668730699425986E-2</v>
      </c>
      <c r="AH350">
        <f>'Stress Testing Data'!R345/'Stress Testing Data'!R343-1</f>
        <v>-1.4125889967602667E-2</v>
      </c>
      <c r="AI350">
        <f>'Stress Testing Data'!S345/'Stress Testing Data'!S343-1</f>
        <v>8.075723967905013E-3</v>
      </c>
      <c r="AJ350">
        <f>'Stress Testing Data'!T345/'Stress Testing Data'!T343-1</f>
        <v>2.8285489325061697E-3</v>
      </c>
      <c r="AK350">
        <f>'Stress Testing Data'!U345/'Stress Testing Data'!U343-1</f>
        <v>1.3604788294604875E-2</v>
      </c>
      <c r="AL350">
        <f>'Stress Testing Data'!V345/'Stress Testing Data'!V343-1</f>
        <v>4.8402895550965219E-3</v>
      </c>
      <c r="AM350" s="29">
        <v>39559</v>
      </c>
      <c r="AQ350">
        <f>'Stress Testing Data'!H348/'Stress Testing Data'!H343-1</f>
        <v>-1.7633829637674125E-2</v>
      </c>
      <c r="AR350">
        <f>'Stress Testing Data'!I348/'Stress Testing Data'!I343-1</f>
        <v>-1.4143850567847727E-2</v>
      </c>
      <c r="AS350">
        <f>'Stress Testing Data'!J348/'Stress Testing Data'!J343-1</f>
        <v>-8.3860747938021563E-3</v>
      </c>
      <c r="AT350">
        <f>'Stress Testing Data'!K348/'Stress Testing Data'!K343-1</f>
        <v>1.7033222046099805E-2</v>
      </c>
      <c r="AU350">
        <f>'Stress Testing Data'!L348/'Stress Testing Data'!L343-1</f>
        <v>-9.0625110755863103E-3</v>
      </c>
      <c r="AV350">
        <f>'Stress Testing Data'!M348/'Stress Testing Data'!M343-1</f>
        <v>5.8664313287002834E-2</v>
      </c>
      <c r="AW350">
        <f>'Stress Testing Data'!N348/'Stress Testing Data'!N343-1</f>
        <v>1.1799353709879057E-2</v>
      </c>
      <c r="AX350">
        <f>'Stress Testing Data'!O348/'Stress Testing Data'!O343-1</f>
        <v>-6.0028645422952831E-2</v>
      </c>
      <c r="AY350">
        <f>'Stress Testing Data'!P348/'Stress Testing Data'!P343-1</f>
        <v>-4.2607344739500119E-2</v>
      </c>
      <c r="AZ350">
        <f>'Stress Testing Data'!Q348/'Stress Testing Data'!Q343-1</f>
        <v>5.4053377505137501E-2</v>
      </c>
      <c r="BA350">
        <f>'Stress Testing Data'!R348/'Stress Testing Data'!R343-1</f>
        <v>1.2995792904917369E-2</v>
      </c>
      <c r="BB350">
        <f>'Stress Testing Data'!S348/'Stress Testing Data'!S343-1</f>
        <v>2.7087464156069441E-2</v>
      </c>
      <c r="BC350">
        <f>'Stress Testing Data'!T348/'Stress Testing Data'!T343-1</f>
        <v>2.1105230880579029E-2</v>
      </c>
      <c r="BD350">
        <f>'Stress Testing Data'!U348/'Stress Testing Data'!U343-1</f>
        <v>2.4609572240481992E-2</v>
      </c>
      <c r="BE350">
        <f>'Stress Testing Data'!V348/'Stress Testing Data'!V343-1</f>
        <v>1.5972890907227644E-2</v>
      </c>
      <c r="BF350" s="29">
        <v>39562</v>
      </c>
    </row>
    <row r="351" spans="5:58" x14ac:dyDescent="0.25">
      <c r="E351">
        <f>'Stress Testing Data'!H345/'Stress Testing Data'!H344-1</f>
        <v>7.0604904185274098E-3</v>
      </c>
      <c r="F351">
        <f>'Stress Testing Data'!I345/'Stress Testing Data'!I344-1</f>
        <v>6.0062128714530871E-3</v>
      </c>
      <c r="G351">
        <f>'Stress Testing Data'!J345/'Stress Testing Data'!J344-1</f>
        <v>-7.1715090509385515E-3</v>
      </c>
      <c r="H351">
        <f>'Stress Testing Data'!K345/'Stress Testing Data'!K344-1</f>
        <v>-1.553524830540276E-3</v>
      </c>
      <c r="I351">
        <f>'Stress Testing Data'!L345/'Stress Testing Data'!L344-1</f>
        <v>2.6070512114150457E-2</v>
      </c>
      <c r="J351">
        <f>'Stress Testing Data'!M345/'Stress Testing Data'!M344-1</f>
        <v>2.1715920583465831E-2</v>
      </c>
      <c r="K351">
        <f>'Stress Testing Data'!N345/'Stress Testing Data'!N344-1</f>
        <v>5.7810151141843846E-3</v>
      </c>
      <c r="L351">
        <f>'Stress Testing Data'!O345/'Stress Testing Data'!O344-1</f>
        <v>1.2590359233253245E-3</v>
      </c>
      <c r="M351">
        <f>'Stress Testing Data'!P345/'Stress Testing Data'!P344-1</f>
        <v>-3.0956888846598307E-2</v>
      </c>
      <c r="N351">
        <f>'Stress Testing Data'!Q345/'Stress Testing Data'!Q344-1</f>
        <v>2.9886064962192371E-4</v>
      </c>
      <c r="O351">
        <f>'Stress Testing Data'!R345/'Stress Testing Data'!R344-1</f>
        <v>-1.2004524066830169E-2</v>
      </c>
      <c r="P351">
        <f>'Stress Testing Data'!S345/'Stress Testing Data'!S344-1</f>
        <v>-7.3315919259145934E-3</v>
      </c>
      <c r="Q351">
        <f>'Stress Testing Data'!T345/'Stress Testing Data'!T344-1</f>
        <v>-5.6094976492495618E-3</v>
      </c>
      <c r="R351">
        <f>'Stress Testing Data'!U345/'Stress Testing Data'!U344-1</f>
        <v>-5.7320384589276685E-3</v>
      </c>
      <c r="S351">
        <f>'Stress Testing Data'!V345/'Stress Testing Data'!V344-1</f>
        <v>-1.0486144811947984E-2</v>
      </c>
      <c r="T351" s="29">
        <v>39559</v>
      </c>
      <c r="X351">
        <f>'Stress Testing Data'!H346/'Stress Testing Data'!H344-1</f>
        <v>8.6179486961290852E-3</v>
      </c>
      <c r="Y351">
        <f>'Stress Testing Data'!I346/'Stress Testing Data'!I344-1</f>
        <v>1.1064072375422729E-2</v>
      </c>
      <c r="Z351">
        <f>'Stress Testing Data'!J346/'Stress Testing Data'!J344-1</f>
        <v>4.5136918507959756E-4</v>
      </c>
      <c r="AA351">
        <f>'Stress Testing Data'!K346/'Stress Testing Data'!K344-1</f>
        <v>-1.0350071640023994E-2</v>
      </c>
      <c r="AB351">
        <f>'Stress Testing Data'!L346/'Stress Testing Data'!L344-1</f>
        <v>2.0459433147447026E-2</v>
      </c>
      <c r="AC351">
        <f>'Stress Testing Data'!M346/'Stress Testing Data'!M344-1</f>
        <v>3.0803240707973023E-2</v>
      </c>
      <c r="AD351">
        <f>'Stress Testing Data'!N346/'Stress Testing Data'!N344-1</f>
        <v>1.7067428646728278E-2</v>
      </c>
      <c r="AE351">
        <f>'Stress Testing Data'!O346/'Stress Testing Data'!O344-1</f>
        <v>7.9326475213605807E-3</v>
      </c>
      <c r="AF351">
        <f>'Stress Testing Data'!P346/'Stress Testing Data'!P344-1</f>
        <v>-7.2699088882545171E-3</v>
      </c>
      <c r="AG351">
        <f>'Stress Testing Data'!Q346/'Stress Testing Data'!Q344-1</f>
        <v>1.0616173649491412E-2</v>
      </c>
      <c r="AH351">
        <f>'Stress Testing Data'!R346/'Stress Testing Data'!R344-1</f>
        <v>-1.5628486500486094E-2</v>
      </c>
      <c r="AI351">
        <f>'Stress Testing Data'!S346/'Stress Testing Data'!S344-1</f>
        <v>1.1138093213202804E-2</v>
      </c>
      <c r="AJ351">
        <f>'Stress Testing Data'!T346/'Stress Testing Data'!T344-1</f>
        <v>-8.6303920660879552E-4</v>
      </c>
      <c r="AK351">
        <f>'Stress Testing Data'!U346/'Stress Testing Data'!U344-1</f>
        <v>6.8909895341462413E-3</v>
      </c>
      <c r="AL351">
        <f>'Stress Testing Data'!V346/'Stress Testing Data'!V344-1</f>
        <v>-6.1963376359894795E-3</v>
      </c>
      <c r="AM351" s="29">
        <v>39560</v>
      </c>
      <c r="AQ351">
        <f>'Stress Testing Data'!H349/'Stress Testing Data'!H344-1</f>
        <v>-6.2299298109079748E-3</v>
      </c>
      <c r="AR351">
        <f>'Stress Testing Data'!I349/'Stress Testing Data'!I344-1</f>
        <v>-1.182272492227876E-2</v>
      </c>
      <c r="AS351">
        <f>'Stress Testing Data'!J349/'Stress Testing Data'!J344-1</f>
        <v>-6.1685129160936603E-3</v>
      </c>
      <c r="AT351">
        <f>'Stress Testing Data'!K349/'Stress Testing Data'!K344-1</f>
        <v>5.401602499406799E-3</v>
      </c>
      <c r="AU351">
        <f>'Stress Testing Data'!L349/'Stress Testing Data'!L344-1</f>
        <v>2.8422467039384225E-2</v>
      </c>
      <c r="AV351">
        <f>'Stress Testing Data'!M349/'Stress Testing Data'!M344-1</f>
        <v>5.5111538927345105E-2</v>
      </c>
      <c r="AW351">
        <f>'Stress Testing Data'!N349/'Stress Testing Data'!N344-1</f>
        <v>1.462148651999251E-2</v>
      </c>
      <c r="AX351">
        <f>'Stress Testing Data'!O349/'Stress Testing Data'!O344-1</f>
        <v>-2.8662065649634916E-2</v>
      </c>
      <c r="AY351">
        <f>'Stress Testing Data'!P349/'Stress Testing Data'!P344-1</f>
        <v>-3.4479204026711341E-2</v>
      </c>
      <c r="AZ351">
        <f>'Stress Testing Data'!Q349/'Stress Testing Data'!Q344-1</f>
        <v>3.9890626262938156E-2</v>
      </c>
      <c r="BA351">
        <f>'Stress Testing Data'!R349/'Stress Testing Data'!R344-1</f>
        <v>2.1630802535844929E-2</v>
      </c>
      <c r="BB351">
        <f>'Stress Testing Data'!S349/'Stress Testing Data'!S344-1</f>
        <v>1.2508303293314649E-2</v>
      </c>
      <c r="BC351">
        <f>'Stress Testing Data'!T349/'Stress Testing Data'!T344-1</f>
        <v>8.4141435963911437E-3</v>
      </c>
      <c r="BD351">
        <f>'Stress Testing Data'!U349/'Stress Testing Data'!U344-1</f>
        <v>8.5443970602101516E-3</v>
      </c>
      <c r="BE351">
        <f>'Stress Testing Data'!V349/'Stress Testing Data'!V344-1</f>
        <v>-9.5331068637094507E-4</v>
      </c>
      <c r="BF351" s="29">
        <v>39563</v>
      </c>
    </row>
    <row r="352" spans="5:58" x14ac:dyDescent="0.25">
      <c r="E352">
        <f>'Stress Testing Data'!H346/'Stress Testing Data'!H345-1</f>
        <v>1.5465389541340357E-3</v>
      </c>
      <c r="F352">
        <f>'Stress Testing Data'!I346/'Stress Testing Data'!I345-1</f>
        <v>5.0276622939862126E-3</v>
      </c>
      <c r="G352">
        <f>'Stress Testing Data'!J346/'Stress Testing Data'!J345-1</f>
        <v>7.6779406569318365E-3</v>
      </c>
      <c r="H352">
        <f>'Stress Testing Data'!K346/'Stress Testing Data'!K345-1</f>
        <v>-8.8102337263404884E-3</v>
      </c>
      <c r="I352">
        <f>'Stress Testing Data'!L346/'Stress Testing Data'!L345-1</f>
        <v>-5.4685120568783718E-3</v>
      </c>
      <c r="J352">
        <f>'Stress Testing Data'!M346/'Stress Testing Data'!M345-1</f>
        <v>8.8941749281128413E-3</v>
      </c>
      <c r="K352">
        <f>'Stress Testing Data'!N346/'Stress Testing Data'!N345-1</f>
        <v>1.1221541630771936E-2</v>
      </c>
      <c r="L352">
        <f>'Stress Testing Data'!O346/'Stress Testing Data'!O345-1</f>
        <v>6.6652198468113433E-3</v>
      </c>
      <c r="M352">
        <f>'Stress Testing Data'!P346/'Stress Testing Data'!P345-1</f>
        <v>2.4443680250871846E-2</v>
      </c>
      <c r="N352">
        <f>'Stress Testing Data'!Q346/'Stress Testing Data'!Q345-1</f>
        <v>1.0314230482247444E-2</v>
      </c>
      <c r="O352">
        <f>'Stress Testing Data'!R346/'Stress Testing Data'!R345-1</f>
        <v>-3.6679949675205714E-3</v>
      </c>
      <c r="P352">
        <f>'Stress Testing Data'!S346/'Stress Testing Data'!S345-1</f>
        <v>1.8606097452976478E-2</v>
      </c>
      <c r="Q352">
        <f>'Stress Testing Data'!T346/'Stress Testing Data'!T345-1</f>
        <v>4.7732338869086455E-3</v>
      </c>
      <c r="R352">
        <f>'Stress Testing Data'!U346/'Stress Testing Data'!U345-1</f>
        <v>1.2695800811592717E-2</v>
      </c>
      <c r="S352">
        <f>'Stress Testing Data'!V346/'Stress Testing Data'!V345-1</f>
        <v>4.3352674179011341E-3</v>
      </c>
      <c r="T352" s="29">
        <v>39560</v>
      </c>
      <c r="X352">
        <f>'Stress Testing Data'!H347/'Stress Testing Data'!H345-1</f>
        <v>-4.433456479034148E-3</v>
      </c>
      <c r="Y352">
        <f>'Stress Testing Data'!I347/'Stress Testing Data'!I345-1</f>
        <v>-1.508321163552151E-3</v>
      </c>
      <c r="Z352">
        <f>'Stress Testing Data'!J347/'Stress Testing Data'!J345-1</f>
        <v>3.0306630480159136E-4</v>
      </c>
      <c r="AA352">
        <f>'Stress Testing Data'!K347/'Stress Testing Data'!K345-1</f>
        <v>-5.9358651847551958E-3</v>
      </c>
      <c r="AB352">
        <f>'Stress Testing Data'!L347/'Stress Testing Data'!L345-1</f>
        <v>-9.0024584074703817E-3</v>
      </c>
      <c r="AC352">
        <f>'Stress Testing Data'!M347/'Stress Testing Data'!M345-1</f>
        <v>2.270904105135263E-2</v>
      </c>
      <c r="AD352">
        <f>'Stress Testing Data'!N347/'Stress Testing Data'!N345-1</f>
        <v>1.5876232741175222E-2</v>
      </c>
      <c r="AE352">
        <f>'Stress Testing Data'!O347/'Stress Testing Data'!O345-1</f>
        <v>-9.5061266640540376E-3</v>
      </c>
      <c r="AF352">
        <f>'Stress Testing Data'!P347/'Stress Testing Data'!P345-1</f>
        <v>1.371519978917779E-2</v>
      </c>
      <c r="AG352">
        <f>'Stress Testing Data'!Q347/'Stress Testing Data'!Q345-1</f>
        <v>5.062952319047298E-3</v>
      </c>
      <c r="AH352">
        <f>'Stress Testing Data'!R347/'Stress Testing Data'!R345-1</f>
        <v>8.0238073140614929E-4</v>
      </c>
      <c r="AI352">
        <f>'Stress Testing Data'!S347/'Stress Testing Data'!S345-1</f>
        <v>1.7835433049711691E-2</v>
      </c>
      <c r="AJ352">
        <f>'Stress Testing Data'!T347/'Stress Testing Data'!T345-1</f>
        <v>6.2919948262809555E-3</v>
      </c>
      <c r="AK352">
        <f>'Stress Testing Data'!U347/'Stress Testing Data'!U345-1</f>
        <v>7.9466122767246627E-3</v>
      </c>
      <c r="AL352">
        <f>'Stress Testing Data'!V347/'Stress Testing Data'!V345-1</f>
        <v>-5.2986805943541215E-3</v>
      </c>
      <c r="AM352" s="29">
        <v>39561</v>
      </c>
      <c r="AQ352">
        <f>'Stress Testing Data'!H350/'Stress Testing Data'!H345-1</f>
        <v>-1.0928996904425503E-2</v>
      </c>
      <c r="AR352">
        <f>'Stress Testing Data'!I350/'Stress Testing Data'!I345-1</f>
        <v>-1.5962822164567125E-2</v>
      </c>
      <c r="AS352">
        <f>'Stress Testing Data'!J350/'Stress Testing Data'!J345-1</f>
        <v>5.0512656555905533E-3</v>
      </c>
      <c r="AT352">
        <f>'Stress Testing Data'!K350/'Stress Testing Data'!K345-1</f>
        <v>5.9070221315034033E-3</v>
      </c>
      <c r="AU352">
        <f>'Stress Testing Data'!L350/'Stress Testing Data'!L345-1</f>
        <v>3.9968976965005787E-3</v>
      </c>
      <c r="AV352">
        <f>'Stress Testing Data'!M350/'Stress Testing Data'!M345-1</f>
        <v>3.8723204981821802E-2</v>
      </c>
      <c r="AW352">
        <f>'Stress Testing Data'!N350/'Stress Testing Data'!N345-1</f>
        <v>1.2574051355512816E-2</v>
      </c>
      <c r="AX352">
        <f>'Stress Testing Data'!O350/'Stress Testing Data'!O345-1</f>
        <v>-2.4257019766298127E-2</v>
      </c>
      <c r="AY352">
        <f>'Stress Testing Data'!P350/'Stress Testing Data'!P345-1</f>
        <v>3.6609184995947341E-2</v>
      </c>
      <c r="AZ352">
        <f>'Stress Testing Data'!Q350/'Stress Testing Data'!Q345-1</f>
        <v>1.6954604619676017E-2</v>
      </c>
      <c r="BA352">
        <f>'Stress Testing Data'!R350/'Stress Testing Data'!R345-1</f>
        <v>2.3613059216463173E-2</v>
      </c>
      <c r="BB352">
        <f>'Stress Testing Data'!S350/'Stress Testing Data'!S345-1</f>
        <v>1.5974494938690187E-2</v>
      </c>
      <c r="BC352">
        <f>'Stress Testing Data'!T350/'Stress Testing Data'!T345-1</f>
        <v>1.3668848454350346E-2</v>
      </c>
      <c r="BD352">
        <f>'Stress Testing Data'!U350/'Stress Testing Data'!U345-1</f>
        <v>4.6627003550612223E-3</v>
      </c>
      <c r="BE352">
        <f>'Stress Testing Data'!V350/'Stress Testing Data'!V345-1</f>
        <v>3.8535608296745849E-3</v>
      </c>
      <c r="BF352" s="29">
        <v>39566</v>
      </c>
    </row>
    <row r="353" spans="5:58" x14ac:dyDescent="0.25">
      <c r="E353">
        <f>'Stress Testing Data'!H347/'Stress Testing Data'!H346-1</f>
        <v>-5.9707614180494195E-3</v>
      </c>
      <c r="F353">
        <f>'Stress Testing Data'!I347/'Stress Testing Data'!I346-1</f>
        <v>-6.5032871260677361E-3</v>
      </c>
      <c r="G353">
        <f>'Stress Testing Data'!J347/'Stress Testing Data'!J346-1</f>
        <v>-7.3186819464584607E-3</v>
      </c>
      <c r="H353">
        <f>'Stress Testing Data'!K347/'Stress Testing Data'!K346-1</f>
        <v>2.8999174924810855E-3</v>
      </c>
      <c r="I353">
        <f>'Stress Testing Data'!L347/'Stress Testing Data'!L346-1</f>
        <v>-3.55337804125333E-3</v>
      </c>
      <c r="J353">
        <f>'Stress Testing Data'!M347/'Stress Testing Data'!M346-1</f>
        <v>1.3693077496680139E-2</v>
      </c>
      <c r="K353">
        <f>'Stress Testing Data'!N347/'Stress Testing Data'!N346-1</f>
        <v>4.603037928658793E-3</v>
      </c>
      <c r="L353">
        <f>'Stress Testing Data'!O347/'Stress Testing Data'!O346-1</f>
        <v>-1.6064274589049909E-2</v>
      </c>
      <c r="M353">
        <f>'Stress Testing Data'!P347/'Stress Testing Data'!P346-1</f>
        <v>-1.0472494162945933E-2</v>
      </c>
      <c r="N353">
        <f>'Stress Testing Data'!Q347/'Stress Testing Data'!Q346-1</f>
        <v>-5.1976682152576892E-3</v>
      </c>
      <c r="O353">
        <f>'Stress Testing Data'!R347/'Stress Testing Data'!R346-1</f>
        <v>4.4868333811889372E-3</v>
      </c>
      <c r="P353">
        <f>'Stress Testing Data'!S347/'Stress Testing Data'!S346-1</f>
        <v>-7.5658726684635358E-4</v>
      </c>
      <c r="Q353">
        <f>'Stress Testing Data'!T347/'Stress Testing Data'!T346-1</f>
        <v>1.5115459768937356E-3</v>
      </c>
      <c r="R353">
        <f>'Stress Testing Data'!U347/'Stress Testing Data'!U346-1</f>
        <v>-4.6896496766966056E-3</v>
      </c>
      <c r="S353">
        <f>'Stress Testing Data'!V347/'Stress Testing Data'!V346-1</f>
        <v>-9.5923625554080738E-3</v>
      </c>
      <c r="T353" s="29">
        <v>39561</v>
      </c>
      <c r="X353">
        <f>'Stress Testing Data'!H348/'Stress Testing Data'!H346-1</f>
        <v>-1.3588642658217465E-2</v>
      </c>
      <c r="Y353">
        <f>'Stress Testing Data'!I348/'Stress Testing Data'!I346-1</f>
        <v>-1.9322161910246827E-2</v>
      </c>
      <c r="Z353">
        <f>'Stress Testing Data'!J348/'Stress Testing Data'!J346-1</f>
        <v>-1.0125827978406665E-2</v>
      </c>
      <c r="AA353">
        <f>'Stress Testing Data'!K348/'Stress Testing Data'!K346-1</f>
        <v>9.3608772412323571E-3</v>
      </c>
      <c r="AB353">
        <f>'Stress Testing Data'!L348/'Stress Testing Data'!L346-1</f>
        <v>-1.6265541110079385E-2</v>
      </c>
      <c r="AC353">
        <f>'Stress Testing Data'!M348/'Stress Testing Data'!M346-1</f>
        <v>3.0061356058771471E-2</v>
      </c>
      <c r="AD353">
        <f>'Stress Testing Data'!N348/'Stress Testing Data'!N346-1</f>
        <v>-1.7049147327831582E-2</v>
      </c>
      <c r="AE353">
        <f>'Stress Testing Data'!O348/'Stress Testing Data'!O346-1</f>
        <v>-3.8911559433807641E-2</v>
      </c>
      <c r="AF353">
        <f>'Stress Testing Data'!P348/'Stress Testing Data'!P346-1</f>
        <v>-2.9526481792487624E-2</v>
      </c>
      <c r="AG353">
        <f>'Stress Testing Data'!Q348/'Stress Testing Data'!Q346-1</f>
        <v>2.2165748409001429E-2</v>
      </c>
      <c r="AH353">
        <f>'Stress Testing Data'!R348/'Stress Testing Data'!R346-1</f>
        <v>3.1293067988351853E-2</v>
      </c>
      <c r="AI353">
        <f>'Stress Testing Data'!S348/'Stress Testing Data'!S346-1</f>
        <v>2.4871157926287246E-4</v>
      </c>
      <c r="AJ353">
        <f>'Stress Testing Data'!T348/'Stress Testing Data'!T346-1</f>
        <v>1.3387993361965611E-2</v>
      </c>
      <c r="AK353">
        <f>'Stress Testing Data'!U348/'Stress Testing Data'!U346-1</f>
        <v>-1.8156736514903793E-3</v>
      </c>
      <c r="AL353">
        <f>'Stress Testing Data'!V348/'Stress Testing Data'!V346-1</f>
        <v>6.7145989010561902E-3</v>
      </c>
      <c r="AM353" s="29">
        <v>39562</v>
      </c>
      <c r="AQ353">
        <f>'Stress Testing Data'!H351/'Stress Testing Data'!H346-1</f>
        <v>-9.9855920158982148E-3</v>
      </c>
      <c r="AR353">
        <f>'Stress Testing Data'!I351/'Stress Testing Data'!I346-1</f>
        <v>-2.6200624342995971E-2</v>
      </c>
      <c r="AS353">
        <f>'Stress Testing Data'!J351/'Stress Testing Data'!J346-1</f>
        <v>-1.4085926061198073E-2</v>
      </c>
      <c r="AT353">
        <f>'Stress Testing Data'!K351/'Stress Testing Data'!K346-1</f>
        <v>1.0901638617067499E-2</v>
      </c>
      <c r="AU353">
        <f>'Stress Testing Data'!L351/'Stress Testing Data'!L346-1</f>
        <v>9.5174560766850824E-3</v>
      </c>
      <c r="AV353">
        <f>'Stress Testing Data'!M351/'Stress Testing Data'!M346-1</f>
        <v>3.917512103444265E-2</v>
      </c>
      <c r="AW353">
        <f>'Stress Testing Data'!N351/'Stress Testing Data'!N346-1</f>
        <v>-2.1281907398758459E-2</v>
      </c>
      <c r="AX353">
        <f>'Stress Testing Data'!O351/'Stress Testing Data'!O346-1</f>
        <v>-5.2643012756082186E-2</v>
      </c>
      <c r="AY353">
        <f>'Stress Testing Data'!P351/'Stress Testing Data'!P346-1</f>
        <v>-2.5373776266742754E-3</v>
      </c>
      <c r="AZ353">
        <f>'Stress Testing Data'!Q351/'Stress Testing Data'!Q346-1</f>
        <v>-1.012268451850773E-2</v>
      </c>
      <c r="BA353">
        <f>'Stress Testing Data'!R351/'Stress Testing Data'!R346-1</f>
        <v>2.2089211554292776E-2</v>
      </c>
      <c r="BB353">
        <f>'Stress Testing Data'!S351/'Stress Testing Data'!S346-1</f>
        <v>-9.7710632380938467E-3</v>
      </c>
      <c r="BC353">
        <f>'Stress Testing Data'!T351/'Stress Testing Data'!T346-1</f>
        <v>-6.4781277340782983E-3</v>
      </c>
      <c r="BD353">
        <f>'Stress Testing Data'!U351/'Stress Testing Data'!U346-1</f>
        <v>-1.5702719080569749E-2</v>
      </c>
      <c r="BE353">
        <f>'Stress Testing Data'!V351/'Stress Testing Data'!V346-1</f>
        <v>-8.1534807282320765E-3</v>
      </c>
      <c r="BF353" s="29">
        <v>39567</v>
      </c>
    </row>
    <row r="354" spans="5:58" x14ac:dyDescent="0.25">
      <c r="E354">
        <f>'Stress Testing Data'!H348/'Stress Testing Data'!H347-1</f>
        <v>-7.6636390002325916E-3</v>
      </c>
      <c r="F354">
        <f>'Stress Testing Data'!I348/'Stress Testing Data'!I347-1</f>
        <v>-1.2902785301722286E-2</v>
      </c>
      <c r="G354">
        <f>'Stress Testing Data'!J348/'Stress Testing Data'!J347-1</f>
        <v>-2.8278421089383832E-3</v>
      </c>
      <c r="H354">
        <f>'Stress Testing Data'!K348/'Stress Testing Data'!K347-1</f>
        <v>6.4422776750301392E-3</v>
      </c>
      <c r="I354">
        <f>'Stress Testing Data'!L348/'Stress Testing Data'!L347-1</f>
        <v>-1.2757495272388342E-2</v>
      </c>
      <c r="J354">
        <f>'Stress Testing Data'!M348/'Stress Testing Data'!M347-1</f>
        <v>1.6147174056384994E-2</v>
      </c>
      <c r="K354">
        <f>'Stress Testing Data'!N348/'Stress Testing Data'!N347-1</f>
        <v>-2.155297609007234E-2</v>
      </c>
      <c r="L354">
        <f>'Stress Testing Data'!O348/'Stress Testing Data'!O347-1</f>
        <v>-2.3220302154610239E-2</v>
      </c>
      <c r="M354">
        <f>'Stress Testing Data'!P348/'Stress Testing Data'!P347-1</f>
        <v>-1.9255642230403325E-2</v>
      </c>
      <c r="N354">
        <f>'Stress Testing Data'!Q348/'Stress Testing Data'!Q347-1</f>
        <v>2.7506385690881263E-2</v>
      </c>
      <c r="O354">
        <f>'Stress Testing Data'!R348/'Stress Testing Data'!R347-1</f>
        <v>2.6686496742750476E-2</v>
      </c>
      <c r="P354">
        <f>'Stress Testing Data'!S348/'Stress Testing Data'!S347-1</f>
        <v>1.0060600183086077E-3</v>
      </c>
      <c r="Q354">
        <f>'Stress Testing Data'!T348/'Stress Testing Data'!T347-1</f>
        <v>1.1858522682818728E-2</v>
      </c>
      <c r="R354">
        <f>'Stress Testing Data'!U348/'Stress Testing Data'!U347-1</f>
        <v>2.8875174705786932E-3</v>
      </c>
      <c r="S354">
        <f>'Stress Testing Data'!V348/'Stress Testing Data'!V347-1</f>
        <v>1.6464898734564137E-2</v>
      </c>
      <c r="T354" s="29">
        <v>39562</v>
      </c>
      <c r="X354">
        <f>'Stress Testing Data'!H349/'Stress Testing Data'!H347-1</f>
        <v>-8.802811637404151E-3</v>
      </c>
      <c r="Y354">
        <f>'Stress Testing Data'!I349/'Stress Testing Data'!I347-1</f>
        <v>-1.6238664687848403E-2</v>
      </c>
      <c r="Z354">
        <f>'Stress Testing Data'!J349/'Stress Testing Data'!J347-1</f>
        <v>7.0696052723451253E-4</v>
      </c>
      <c r="AA354">
        <f>'Stress Testing Data'!K349/'Stress Testing Data'!K347-1</f>
        <v>1.2978855023275448E-2</v>
      </c>
      <c r="AB354">
        <f>'Stress Testing Data'!L349/'Stress Testing Data'!L347-1</f>
        <v>1.1397257944600225E-2</v>
      </c>
      <c r="AC354">
        <f>'Stress Testing Data'!M349/'Stress Testing Data'!M347-1</f>
        <v>9.7552425105407181E-3</v>
      </c>
      <c r="AD354">
        <f>'Stress Testing Data'!N349/'Stress Testing Data'!N347-1</f>
        <v>-6.9758246666392631E-3</v>
      </c>
      <c r="AE354">
        <f>'Stress Testing Data'!O349/'Stress Testing Data'!O347-1</f>
        <v>-2.0572919314447935E-2</v>
      </c>
      <c r="AF354">
        <f>'Stress Testing Data'!P349/'Stress Testing Data'!P347-1</f>
        <v>-1.711529852113236E-2</v>
      </c>
      <c r="AG354">
        <f>'Stress Testing Data'!Q349/'Stress Testing Data'!Q347-1</f>
        <v>3.4343106895964315E-2</v>
      </c>
      <c r="AH354">
        <f>'Stress Testing Data'!R349/'Stress Testing Data'!R347-1</f>
        <v>3.3214976935849183E-2</v>
      </c>
      <c r="AI354">
        <f>'Stress Testing Data'!S349/'Stress Testing Data'!S347-1</f>
        <v>2.1133028292468214E-3</v>
      </c>
      <c r="AJ354">
        <f>'Stress Testing Data'!T349/'Stress Testing Data'!T347-1</f>
        <v>7.7619178188945703E-3</v>
      </c>
      <c r="AK354">
        <f>'Stress Testing Data'!U349/'Stress Testing Data'!U347-1</f>
        <v>6.3615751234669116E-3</v>
      </c>
      <c r="AL354">
        <f>'Stress Testing Data'!V349/'Stress Testing Data'!V347-1</f>
        <v>1.5012080952495843E-2</v>
      </c>
      <c r="AM354" s="29">
        <v>39563</v>
      </c>
      <c r="AQ354">
        <f>'Stress Testing Data'!H352/'Stress Testing Data'!H347-1</f>
        <v>-3.3140269082395646E-3</v>
      </c>
      <c r="AR354">
        <f>'Stress Testing Data'!I352/'Stress Testing Data'!I347-1</f>
        <v>-1.6742197898831135E-2</v>
      </c>
      <c r="AS354">
        <f>'Stress Testing Data'!J352/'Stress Testing Data'!J347-1</f>
        <v>4.4185634928088913E-3</v>
      </c>
      <c r="AT354">
        <f>'Stress Testing Data'!K352/'Stress Testing Data'!K347-1</f>
        <v>4.1015934787087538E-3</v>
      </c>
      <c r="AU354">
        <f>'Stress Testing Data'!L352/'Stress Testing Data'!L347-1</f>
        <v>1.0132960846745753E-2</v>
      </c>
      <c r="AV354">
        <f>'Stress Testing Data'!M352/'Stress Testing Data'!M347-1</f>
        <v>1.8646777613480658E-2</v>
      </c>
      <c r="AW354">
        <f>'Stress Testing Data'!N352/'Stress Testing Data'!N347-1</f>
        <v>-4.2848556203382238E-2</v>
      </c>
      <c r="AX354">
        <f>'Stress Testing Data'!O352/'Stress Testing Data'!O347-1</f>
        <v>-4.7600639702824132E-2</v>
      </c>
      <c r="AY354">
        <f>'Stress Testing Data'!P352/'Stress Testing Data'!P347-1</f>
        <v>2.3091433719820476E-2</v>
      </c>
      <c r="AZ354">
        <f>'Stress Testing Data'!Q352/'Stress Testing Data'!Q347-1</f>
        <v>-3.1093377659600296E-2</v>
      </c>
      <c r="BA354">
        <f>'Stress Testing Data'!R352/'Stress Testing Data'!R347-1</f>
        <v>1.1453703977786223E-3</v>
      </c>
      <c r="BB354">
        <f>'Stress Testing Data'!S352/'Stress Testing Data'!S347-1</f>
        <v>-9.4036452396379921E-3</v>
      </c>
      <c r="BC354">
        <f>'Stress Testing Data'!T352/'Stress Testing Data'!T347-1</f>
        <v>-1.1858522682818728E-2</v>
      </c>
      <c r="BD354">
        <f>'Stress Testing Data'!U352/'Stress Testing Data'!U347-1</f>
        <v>-1.7012621213025936E-2</v>
      </c>
      <c r="BE354">
        <f>'Stress Testing Data'!V352/'Stress Testing Data'!V347-1</f>
        <v>-1.4527254165155323E-3</v>
      </c>
      <c r="BF354" s="29">
        <v>39568</v>
      </c>
    </row>
    <row r="355" spans="5:58" x14ac:dyDescent="0.25">
      <c r="E355">
        <f>'Stress Testing Data'!H349/'Stress Testing Data'!H348-1</f>
        <v>-1.1479702668799607E-3</v>
      </c>
      <c r="F355">
        <f>'Stress Testing Data'!I349/'Stress Testing Data'!I348-1</f>
        <v>-3.3794841444728663E-3</v>
      </c>
      <c r="G355">
        <f>'Stress Testing Data'!J349/'Stress Testing Data'!J348-1</f>
        <v>3.5448268467992428E-3</v>
      </c>
      <c r="H355">
        <f>'Stress Testing Data'!K349/'Stress Testing Data'!K348-1</f>
        <v>6.4947364525915763E-3</v>
      </c>
      <c r="I355">
        <f>'Stress Testing Data'!L349/'Stress Testing Data'!L348-1</f>
        <v>2.4466889443392814E-2</v>
      </c>
      <c r="J355">
        <f>'Stress Testing Data'!M349/'Stress Testing Data'!M348-1</f>
        <v>-6.2903600079191602E-3</v>
      </c>
      <c r="K355">
        <f>'Stress Testing Data'!N349/'Stress Testing Data'!N348-1</f>
        <v>1.4898253116639726E-2</v>
      </c>
      <c r="L355">
        <f>'Stress Testing Data'!O349/'Stress Testing Data'!O348-1</f>
        <v>2.7103172250630969E-3</v>
      </c>
      <c r="M355">
        <f>'Stress Testing Data'!P349/'Stress Testing Data'!P348-1</f>
        <v>2.1823665793383462E-3</v>
      </c>
      <c r="N355">
        <f>'Stress Testing Data'!Q349/'Stress Testing Data'!Q348-1</f>
        <v>6.6537019139654152E-3</v>
      </c>
      <c r="O355">
        <f>'Stress Testing Data'!R349/'Stress Testing Data'!R348-1</f>
        <v>6.3587864589733645E-3</v>
      </c>
      <c r="P355">
        <f>'Stress Testing Data'!S349/'Stress Testing Data'!S348-1</f>
        <v>1.1061299777923583E-3</v>
      </c>
      <c r="Q355">
        <f>'Stress Testing Data'!T349/'Stress Testing Data'!T348-1</f>
        <v>-4.0485945140457114E-3</v>
      </c>
      <c r="R355">
        <f>'Stress Testing Data'!U349/'Stress Testing Data'!U348-1</f>
        <v>3.4640551331721614E-3</v>
      </c>
      <c r="S355">
        <f>'Stress Testing Data'!V349/'Stress Testing Data'!V348-1</f>
        <v>-1.4292847533418085E-3</v>
      </c>
      <c r="T355" s="29">
        <v>39563</v>
      </c>
      <c r="X355">
        <f>'Stress Testing Data'!H350/'Stress Testing Data'!H348-1</f>
        <v>1.1479702668799607E-3</v>
      </c>
      <c r="Y355">
        <f>'Stress Testing Data'!I350/'Stress Testing Data'!I348-1</f>
        <v>-1.5941192415178662E-3</v>
      </c>
      <c r="Z355">
        <f>'Stress Testing Data'!J350/'Stress Testing Data'!J348-1</f>
        <v>7.5960834009860534E-3</v>
      </c>
      <c r="AA355">
        <f>'Stress Testing Data'!K350/'Stress Testing Data'!K348-1</f>
        <v>5.4363050072103736E-3</v>
      </c>
      <c r="AB355">
        <f>'Stress Testing Data'!L350/'Stress Testing Data'!L348-1</f>
        <v>2.62093057265258E-2</v>
      </c>
      <c r="AC355">
        <f>'Stress Testing Data'!M350/'Stress Testing Data'!M348-1</f>
        <v>-4.8083713656599247E-4</v>
      </c>
      <c r="AD355">
        <f>'Stress Testing Data'!N350/'Stress Testing Data'!N348-1</f>
        <v>1.8705562114857743E-2</v>
      </c>
      <c r="AE355">
        <f>'Stress Testing Data'!O350/'Stress Testing Data'!O348-1</f>
        <v>8.5258113304316208E-3</v>
      </c>
      <c r="AF355">
        <f>'Stress Testing Data'!P350/'Stress Testing Data'!P348-1</f>
        <v>4.2661351830583616E-2</v>
      </c>
      <c r="AG355">
        <f>'Stress Testing Data'!Q350/'Stress Testing Data'!Q348-1</f>
        <v>-1.5255026331868815E-2</v>
      </c>
      <c r="AH355">
        <f>'Stress Testing Data'!R350/'Stress Testing Data'!R348-1</f>
        <v>-3.7928875512198701E-3</v>
      </c>
      <c r="AI355">
        <f>'Stress Testing Data'!S350/'Stress Testing Data'!S348-1</f>
        <v>-2.8315403890284419E-3</v>
      </c>
      <c r="AJ355">
        <f>'Stress Testing Data'!T350/'Stress Testing Data'!T348-1</f>
        <v>-4.4747302715096859E-3</v>
      </c>
      <c r="AK355">
        <f>'Stress Testing Data'!U350/'Stress Testing Data'!U348-1</f>
        <v>-6.1278448979104061E-3</v>
      </c>
      <c r="AL355">
        <f>'Stress Testing Data'!V350/'Stress Testing Data'!V348-1</f>
        <v>-7.1462420279141403E-3</v>
      </c>
      <c r="AM355" s="29">
        <v>39566</v>
      </c>
      <c r="AQ355">
        <f>'Stress Testing Data'!H353/'Stress Testing Data'!H348-1</f>
        <v>-2.0867768715526758E-4</v>
      </c>
      <c r="AR355">
        <f>'Stress Testing Data'!I353/'Stress Testing Data'!I348-1</f>
        <v>-1.326276500180068E-2</v>
      </c>
      <c r="AS355">
        <f>'Stress Testing Data'!J353/'Stress Testing Data'!J348-1</f>
        <v>-4.5578069981833114E-4</v>
      </c>
      <c r="AT355">
        <f>'Stress Testing Data'!K353/'Stress Testing Data'!K348-1</f>
        <v>1.4775147481197681E-2</v>
      </c>
      <c r="AU355">
        <f>'Stress Testing Data'!L353/'Stress Testing Data'!L348-1</f>
        <v>1.6840376903113352E-2</v>
      </c>
      <c r="AV355">
        <f>'Stress Testing Data'!M353/'Stress Testing Data'!M348-1</f>
        <v>2.4598833918096918E-3</v>
      </c>
      <c r="AW355">
        <f>'Stress Testing Data'!N353/'Stress Testing Data'!N348-1</f>
        <v>-2.7207472290503465E-2</v>
      </c>
      <c r="AX355">
        <f>'Stress Testing Data'!O353/'Stress Testing Data'!O348-1</f>
        <v>-3.7323543644813828E-2</v>
      </c>
      <c r="AY355">
        <f>'Stress Testing Data'!P353/'Stress Testing Data'!P348-1</f>
        <v>5.2474615031042005E-2</v>
      </c>
      <c r="AZ355">
        <f>'Stress Testing Data'!Q353/'Stress Testing Data'!Q348-1</f>
        <v>-5.5291183994375825E-2</v>
      </c>
      <c r="BA355">
        <f>'Stress Testing Data'!R353/'Stress Testing Data'!R348-1</f>
        <v>-2.7889335901572831E-2</v>
      </c>
      <c r="BB355">
        <f>'Stress Testing Data'!S353/'Stress Testing Data'!S348-1</f>
        <v>-1.0507844137437883E-2</v>
      </c>
      <c r="BC355">
        <f>'Stress Testing Data'!T353/'Stress Testing Data'!T348-1</f>
        <v>-2.3439092357254165E-2</v>
      </c>
      <c r="BD355">
        <f>'Stress Testing Data'!U353/'Stress Testing Data'!U348-1</f>
        <v>-2.4800815777194285E-2</v>
      </c>
      <c r="BE355">
        <f>'Stress Testing Data'!V353/'Stress Testing Data'!V348-1</f>
        <v>-2.8108630729940187E-2</v>
      </c>
      <c r="BF355" s="29">
        <v>39569</v>
      </c>
    </row>
    <row r="356" spans="5:58" x14ac:dyDescent="0.25">
      <c r="E356">
        <f>'Stress Testing Data'!H350/'Stress Testing Data'!H349-1</f>
        <v>2.2985792343770406E-3</v>
      </c>
      <c r="F356">
        <f>'Stress Testing Data'!I350/'Stress Testing Data'!I349-1</f>
        <v>1.7914189749770326E-3</v>
      </c>
      <c r="G356">
        <f>'Stress Testing Data'!J350/'Stress Testing Data'!J349-1</f>
        <v>4.036946278639153E-3</v>
      </c>
      <c r="H356">
        <f>'Stress Testing Data'!K350/'Stress Testing Data'!K349-1</f>
        <v>-1.0516015703287973E-3</v>
      </c>
      <c r="I356">
        <f>'Stress Testing Data'!L350/'Stress Testing Data'!L349-1</f>
        <v>1.7008029259781843E-3</v>
      </c>
      <c r="J356">
        <f>'Stress Testing Data'!M350/'Stress Testing Data'!M349-1</f>
        <v>5.8462981916924672E-3</v>
      </c>
      <c r="K356">
        <f>'Stress Testing Data'!N350/'Stress Testing Data'!N349-1</f>
        <v>3.7514194024141911E-3</v>
      </c>
      <c r="L356">
        <f>'Stress Testing Data'!O350/'Stress Testing Data'!O349-1</f>
        <v>5.799774875621555E-3</v>
      </c>
      <c r="M356">
        <f>'Stress Testing Data'!P350/'Stress Testing Data'!P349-1</f>
        <v>4.0390837637074739E-2</v>
      </c>
      <c r="N356">
        <f>'Stress Testing Data'!Q350/'Stress Testing Data'!Q349-1</f>
        <v>-2.176391762547436E-2</v>
      </c>
      <c r="O356">
        <f>'Stress Testing Data'!R350/'Stress Testing Data'!R349-1</f>
        <v>-1.0087529563798436E-2</v>
      </c>
      <c r="P356">
        <f>'Stress Testing Data'!S350/'Stress Testing Data'!S349-1</f>
        <v>-3.9333196040944873E-3</v>
      </c>
      <c r="Q356">
        <f>'Stress Testing Data'!T350/'Stress Testing Data'!T349-1</f>
        <v>-4.2786802158889525E-4</v>
      </c>
      <c r="R356">
        <f>'Stress Testing Data'!U350/'Stress Testing Data'!U349-1</f>
        <v>-9.5587878629191936E-3</v>
      </c>
      <c r="S356">
        <f>'Stress Testing Data'!V350/'Stress Testing Data'!V349-1</f>
        <v>-5.7251401300709714E-3</v>
      </c>
      <c r="T356" s="29">
        <v>39566</v>
      </c>
      <c r="X356">
        <f>'Stress Testing Data'!H351/'Stress Testing Data'!H349-1</f>
        <v>4.8061732937243473E-3</v>
      </c>
      <c r="Y356">
        <f>'Stress Testing Data'!I351/'Stress Testing Data'!I349-1</f>
        <v>-3.6468280947090648E-3</v>
      </c>
      <c r="Z356">
        <f>'Stress Testing Data'!J351/'Stress Testing Data'!J349-1</f>
        <v>-7.5187816144945963E-3</v>
      </c>
      <c r="AA356">
        <f>'Stress Testing Data'!K351/'Stress Testing Data'!K349-1</f>
        <v>-4.9362048466065067E-3</v>
      </c>
      <c r="AB356">
        <f>'Stress Testing Data'!L351/'Stress Testing Data'!L349-1</f>
        <v>1.7008029259781843E-3</v>
      </c>
      <c r="AC356">
        <f>'Stress Testing Data'!M351/'Stress Testing Data'!M349-1</f>
        <v>1.5233975655691401E-2</v>
      </c>
      <c r="AD356">
        <f>'Stress Testing Data'!N351/'Stress Testing Data'!N349-1</f>
        <v>-1.892251737529016E-2</v>
      </c>
      <c r="AE356">
        <f>'Stress Testing Data'!O351/'Stress Testing Data'!O349-1</f>
        <v>-1.6951770817800416E-2</v>
      </c>
      <c r="AF356">
        <f>'Stress Testing Data'!P351/'Stress Testing Data'!P349-1</f>
        <v>2.5572068586108943E-2</v>
      </c>
      <c r="AG356">
        <f>'Stress Testing Data'!Q351/'Stress Testing Data'!Q349-1</f>
        <v>-3.7989188777063809E-2</v>
      </c>
      <c r="AH356">
        <f>'Stress Testing Data'!R351/'Stress Testing Data'!R349-1</f>
        <v>-1.5186795844555179E-2</v>
      </c>
      <c r="AI356">
        <f>'Stress Testing Data'!S351/'Stress Testing Data'!S349-1</f>
        <v>-1.1111123034498682E-2</v>
      </c>
      <c r="AJ356">
        <f>'Stress Testing Data'!T351/'Stress Testing Data'!T349-1</f>
        <v>-1.5618304997873977E-2</v>
      </c>
      <c r="AK356">
        <f>'Stress Testing Data'!U351/'Stress Testing Data'!U349-1</f>
        <v>-1.731637588824253E-2</v>
      </c>
      <c r="AL356">
        <f>'Stress Testing Data'!V351/'Stress Testing Data'!V349-1</f>
        <v>-1.3358720969806726E-2</v>
      </c>
      <c r="AM356" s="29">
        <v>39567</v>
      </c>
      <c r="AQ356">
        <f>'Stress Testing Data'!H354/'Stress Testing Data'!H349-1</f>
        <v>-7.209259940586521E-3</v>
      </c>
      <c r="AR356">
        <f>'Stress Testing Data'!I354/'Stress Testing Data'!I349-1</f>
        <v>-1.3179758002848541E-2</v>
      </c>
      <c r="AS356">
        <f>'Stress Testing Data'!J354/'Stress Testing Data'!J349-1</f>
        <v>-3.8855359792258071E-3</v>
      </c>
      <c r="AT356">
        <f>'Stress Testing Data'!K354/'Stress Testing Data'!K349-1</f>
        <v>1.1489196894098885E-2</v>
      </c>
      <c r="AU356">
        <f>'Stress Testing Data'!L354/'Stress Testing Data'!L349-1</f>
        <v>4.9735565913751056E-3</v>
      </c>
      <c r="AV356">
        <f>'Stress Testing Data'!M354/'Stress Testing Data'!M349-1</f>
        <v>2.7716642552124471E-2</v>
      </c>
      <c r="AW356">
        <f>'Stress Testing Data'!N354/'Stress Testing Data'!N349-1</f>
        <v>-6.3472203500404278E-3</v>
      </c>
      <c r="AX356">
        <f>'Stress Testing Data'!O354/'Stress Testing Data'!O349-1</f>
        <v>-3.5251702955993225E-2</v>
      </c>
      <c r="AY356">
        <f>'Stress Testing Data'!P354/'Stress Testing Data'!P349-1</f>
        <v>4.4349963938068226E-2</v>
      </c>
      <c r="AZ356">
        <f>'Stress Testing Data'!Q354/'Stress Testing Data'!Q349-1</f>
        <v>-6.2958132954075485E-2</v>
      </c>
      <c r="BA356">
        <f>'Stress Testing Data'!R354/'Stress Testing Data'!R349-1</f>
        <v>-1.3634868219355445E-2</v>
      </c>
      <c r="BB356">
        <f>'Stress Testing Data'!S354/'Stress Testing Data'!S349-1</f>
        <v>-9.5259520171884216E-3</v>
      </c>
      <c r="BC356">
        <f>'Stress Testing Data'!T354/'Stress Testing Data'!T349-1</f>
        <v>-7.0603324516164134E-3</v>
      </c>
      <c r="BD356">
        <f>'Stress Testing Data'!U354/'Stress Testing Data'!U349-1</f>
        <v>-2.2094259238838454E-2</v>
      </c>
      <c r="BE356">
        <f>'Stress Testing Data'!V354/'Stress Testing Data'!V349-1</f>
        <v>-4.29380959782244E-3</v>
      </c>
      <c r="BF356" s="29">
        <v>39570</v>
      </c>
    </row>
    <row r="357" spans="5:58" x14ac:dyDescent="0.25">
      <c r="E357">
        <f>'Stress Testing Data'!H351/'Stress Testing Data'!H350-1</f>
        <v>2.5018433741197388E-3</v>
      </c>
      <c r="F357">
        <f>'Stress Testing Data'!I351/'Stress Testing Data'!I350-1</f>
        <v>-5.4285223118106796E-3</v>
      </c>
      <c r="G357">
        <f>'Stress Testing Data'!J351/'Stress Testing Data'!J350-1</f>
        <v>-1.1509265606175045E-2</v>
      </c>
      <c r="H357">
        <f>'Stress Testing Data'!K351/'Stress Testing Data'!K350-1</f>
        <v>-3.888692631555557E-3</v>
      </c>
      <c r="I357">
        <f>'Stress Testing Data'!L351/'Stress Testing Data'!L350-1</f>
        <v>0</v>
      </c>
      <c r="J357">
        <f>'Stress Testing Data'!M351/'Stress Testing Data'!M350-1</f>
        <v>9.3331133005867262E-3</v>
      </c>
      <c r="K357">
        <f>'Stress Testing Data'!N351/'Stress Testing Data'!N350-1</f>
        <v>-2.2589195232424419E-2</v>
      </c>
      <c r="L357">
        <f>'Stress Testing Data'!O351/'Stress Testing Data'!O350-1</f>
        <v>-2.2620352739923355E-2</v>
      </c>
      <c r="M357">
        <f>'Stress Testing Data'!P351/'Stress Testing Data'!P350-1</f>
        <v>-1.4243463624326047E-2</v>
      </c>
      <c r="N357">
        <f>'Stress Testing Data'!Q351/'Stress Testing Data'!Q350-1</f>
        <v>-1.6586252995498763E-2</v>
      </c>
      <c r="O357">
        <f>'Stress Testing Data'!R351/'Stress Testing Data'!R350-1</f>
        <v>-5.151229460226725E-3</v>
      </c>
      <c r="P357">
        <f>'Stress Testing Data'!S351/'Stress Testing Data'!S350-1</f>
        <v>-7.2061475116818041E-3</v>
      </c>
      <c r="Q357">
        <f>'Stress Testing Data'!T351/'Stress Testing Data'!T350-1</f>
        <v>-1.5196939260620712E-2</v>
      </c>
      <c r="R357">
        <f>'Stress Testing Data'!U351/'Stress Testing Data'!U350-1</f>
        <v>-7.832456818496869E-3</v>
      </c>
      <c r="S357">
        <f>'Stress Testing Data'!V351/'Stress Testing Data'!V350-1</f>
        <v>-7.6775358080907186E-3</v>
      </c>
      <c r="T357" s="29">
        <v>39567</v>
      </c>
      <c r="X357">
        <f>'Stress Testing Data'!H352/'Stress Testing Data'!H350-1</f>
        <v>3.231523420681004E-3</v>
      </c>
      <c r="Y357">
        <f>'Stress Testing Data'!I352/'Stress Testing Data'!I350-1</f>
        <v>-2.2991451312619482E-3</v>
      </c>
      <c r="Z357">
        <f>'Stress Testing Data'!J352/'Stress Testing Data'!J350-1</f>
        <v>-3.2664676070603971E-4</v>
      </c>
      <c r="AA357">
        <f>'Stress Testing Data'!K352/'Stress Testing Data'!K350-1</f>
        <v>-7.7200379086993509E-3</v>
      </c>
      <c r="AB357">
        <f>'Stress Testing Data'!L352/'Stress Testing Data'!L350-1</f>
        <v>-2.9458425843529312E-3</v>
      </c>
      <c r="AC357">
        <f>'Stress Testing Data'!M352/'Stress Testing Data'!M350-1</f>
        <v>2.9421352162484204E-3</v>
      </c>
      <c r="AD357">
        <f>'Stress Testing Data'!N352/'Stress Testing Data'!N350-1</f>
        <v>-3.9727117651076727E-2</v>
      </c>
      <c r="AE357">
        <f>'Stress Testing Data'!O352/'Stress Testing Data'!O350-1</f>
        <v>-3.3202646133836833E-2</v>
      </c>
      <c r="AF357">
        <f>'Stress Testing Data'!P352/'Stress Testing Data'!P350-1</f>
        <v>4.9599419663515221E-4</v>
      </c>
      <c r="AG357">
        <f>'Stress Testing Data'!Q352/'Stress Testing Data'!Q350-1</f>
        <v>-4.2423185905030913E-2</v>
      </c>
      <c r="AH357">
        <f>'Stress Testing Data'!R352/'Stress Testing Data'!R350-1</f>
        <v>-2.116462746257286E-2</v>
      </c>
      <c r="AI357">
        <f>'Stress Testing Data'!S352/'Stress Testing Data'!S350-1</f>
        <v>-7.5891917091646111E-3</v>
      </c>
      <c r="AJ357">
        <f>'Stress Testing Data'!T352/'Stress Testing Data'!T350-1</f>
        <v>-1.9049603925088365E-2</v>
      </c>
      <c r="AK357">
        <f>'Stress Testing Data'!U352/'Stress Testing Data'!U350-1</f>
        <v>-1.37995587882912E-2</v>
      </c>
      <c r="AL357">
        <f>'Stress Testing Data'!V352/'Stress Testing Data'!V350-1</f>
        <v>-1.0556588855263227E-2</v>
      </c>
      <c r="AM357" s="29">
        <v>39568</v>
      </c>
      <c r="AQ357">
        <f>'Stress Testing Data'!H355/'Stress Testing Data'!H350-1</f>
        <v>-5.3163928991141196E-3</v>
      </c>
      <c r="AR357">
        <f>'Stress Testing Data'!I355/'Stress Testing Data'!I350-1</f>
        <v>-1.0282239307517149E-2</v>
      </c>
      <c r="AS357">
        <f>'Stress Testing Data'!J355/'Stress Testing Data'!J350-1</f>
        <v>-8.9460591284559188E-3</v>
      </c>
      <c r="AT357">
        <f>'Stress Testing Data'!K355/'Stress Testing Data'!K350-1</f>
        <v>7.9635019057067158E-3</v>
      </c>
      <c r="AU357">
        <f>'Stress Testing Data'!L355/'Stress Testing Data'!L350-1</f>
        <v>3.2671968075068669E-3</v>
      </c>
      <c r="AV357">
        <f>'Stress Testing Data'!M355/'Stress Testing Data'!M350-1</f>
        <v>1.9730327490387056E-2</v>
      </c>
      <c r="AW357">
        <f>'Stress Testing Data'!N355/'Stress Testing Data'!N350-1</f>
        <v>2.0402298322212298E-2</v>
      </c>
      <c r="AX357">
        <f>'Stress Testing Data'!O355/'Stress Testing Data'!O350-1</f>
        <v>-3.2922743721693237E-2</v>
      </c>
      <c r="AY357">
        <f>'Stress Testing Data'!P355/'Stress Testing Data'!P350-1</f>
        <v>-2.8133426385798299E-2</v>
      </c>
      <c r="AZ357">
        <f>'Stress Testing Data'!Q355/'Stress Testing Data'!Q350-1</f>
        <v>-4.4835076976002974E-2</v>
      </c>
      <c r="BA357">
        <f>'Stress Testing Data'!R355/'Stress Testing Data'!R350-1</f>
        <v>-3.0685244341389639E-3</v>
      </c>
      <c r="BB357">
        <f>'Stress Testing Data'!S355/'Stress Testing Data'!S350-1</f>
        <v>-5.614716889105198E-3</v>
      </c>
      <c r="BC357">
        <f>'Stress Testing Data'!T355/'Stress Testing Data'!T350-1</f>
        <v>-6.6353034641933872E-3</v>
      </c>
      <c r="BD357">
        <f>'Stress Testing Data'!U355/'Stress Testing Data'!U350-1</f>
        <v>-1.2656451712940608E-2</v>
      </c>
      <c r="BE357">
        <f>'Stress Testing Data'!V355/'Stress Testing Data'!V350-1</f>
        <v>1.4395722853093318E-3</v>
      </c>
      <c r="BF357" s="29">
        <v>39573</v>
      </c>
    </row>
    <row r="358" spans="5:58" x14ac:dyDescent="0.25">
      <c r="E358">
        <f>'Stress Testing Data'!H352/'Stress Testing Data'!H351-1</f>
        <v>7.2785905720174071E-4</v>
      </c>
      <c r="F358">
        <f>'Stress Testing Data'!I352/'Stress Testing Data'!I351-1</f>
        <v>3.1464577969022578E-3</v>
      </c>
      <c r="G358">
        <f>'Stress Testing Data'!J352/'Stress Testing Data'!J351-1</f>
        <v>1.1312821108360405E-2</v>
      </c>
      <c r="H358">
        <f>'Stress Testing Data'!K352/'Stress Testing Data'!K351-1</f>
        <v>-3.8463023648085404E-3</v>
      </c>
      <c r="I358">
        <f>'Stress Testing Data'!L352/'Stress Testing Data'!L351-1</f>
        <v>-2.9458425843529312E-3</v>
      </c>
      <c r="J358">
        <f>'Stress Testing Data'!M352/'Stress Testing Data'!M351-1</f>
        <v>-6.3318819130380177E-3</v>
      </c>
      <c r="K358">
        <f>'Stress Testing Data'!N352/'Stress Testing Data'!N351-1</f>
        <v>-1.7534001399470478E-2</v>
      </c>
      <c r="L358">
        <f>'Stress Testing Data'!O352/'Stress Testing Data'!O351-1</f>
        <v>-1.0827208673292121E-2</v>
      </c>
      <c r="M358">
        <f>'Stress Testing Data'!P352/'Stress Testing Data'!P351-1</f>
        <v>1.4952432245748604E-2</v>
      </c>
      <c r="N358">
        <f>'Stress Testing Data'!Q352/'Stress Testing Data'!Q351-1</f>
        <v>-2.6272698534296479E-2</v>
      </c>
      <c r="O358">
        <f>'Stress Testing Data'!R352/'Stress Testing Data'!R351-1</f>
        <v>-1.6096313808236062E-2</v>
      </c>
      <c r="P358">
        <f>'Stress Testing Data'!S352/'Stress Testing Data'!S351-1</f>
        <v>-3.8582450578505956E-4</v>
      </c>
      <c r="Q358">
        <f>'Stress Testing Data'!T352/'Stress Testing Data'!T351-1</f>
        <v>-3.9121168668739825E-3</v>
      </c>
      <c r="R358">
        <f>'Stress Testing Data'!U352/'Stress Testing Data'!U351-1</f>
        <v>-6.0142079942064886E-3</v>
      </c>
      <c r="S358">
        <f>'Stress Testing Data'!V352/'Stress Testing Data'!V351-1</f>
        <v>-2.9013280975322964E-3</v>
      </c>
      <c r="T358" s="29">
        <v>39568</v>
      </c>
      <c r="X358">
        <f>'Stress Testing Data'!H353/'Stress Testing Data'!H351-1</f>
        <v>-3.8473103545116905E-3</v>
      </c>
      <c r="Y358">
        <f>'Stress Testing Data'!I353/'Stress Testing Data'!I351-1</f>
        <v>-6.2929155938047376E-3</v>
      </c>
      <c r="Z358">
        <f>'Stress Testing Data'!J353/'Stress Testing Data'!J351-1</f>
        <v>3.559065270178019E-3</v>
      </c>
      <c r="AA358">
        <f>'Stress Testing Data'!K353/'Stress Testing Data'!K351-1</f>
        <v>1.3228482313520917E-2</v>
      </c>
      <c r="AB358">
        <f>'Stress Testing Data'!L353/'Stress Testing Data'!L351-1</f>
        <v>-9.1296471111023125E-3</v>
      </c>
      <c r="AC358">
        <f>'Stress Testing Data'!M353/'Stress Testing Data'!M351-1</f>
        <v>-6.3318819130380177E-3</v>
      </c>
      <c r="AD358">
        <f>'Stress Testing Data'!N353/'Stress Testing Data'!N351-1</f>
        <v>-2.3000339103008138E-2</v>
      </c>
      <c r="AE358">
        <f>'Stress Testing Data'!O353/'Stress Testing Data'!O351-1</f>
        <v>-2.3370042480114761E-2</v>
      </c>
      <c r="AF358">
        <f>'Stress Testing Data'!P353/'Stress Testing Data'!P351-1</f>
        <v>2.399700957514983E-2</v>
      </c>
      <c r="AG358">
        <f>'Stress Testing Data'!Q353/'Stress Testing Data'!Q351-1</f>
        <v>-2.4476085229548694E-2</v>
      </c>
      <c r="AH358">
        <f>'Stress Testing Data'!R353/'Stress Testing Data'!R351-1</f>
        <v>-1.91355335042519E-2</v>
      </c>
      <c r="AI358">
        <f>'Stress Testing Data'!S353/'Stress Testing Data'!S351-1</f>
        <v>-4.955245442491707E-4</v>
      </c>
      <c r="AJ358">
        <f>'Stress Testing Data'!T353/'Stress Testing Data'!T351-1</f>
        <v>-3.9121168668739825E-3</v>
      </c>
      <c r="AK358">
        <f>'Stress Testing Data'!U353/'Stress Testing Data'!U351-1</f>
        <v>-1.1042131651750831E-2</v>
      </c>
      <c r="AL358">
        <f>'Stress Testing Data'!V353/'Stress Testing Data'!V351-1</f>
        <v>-1.353968484107948E-2</v>
      </c>
      <c r="AM358" s="29">
        <v>39569</v>
      </c>
      <c r="AQ358">
        <f>'Stress Testing Data'!H356/'Stress Testing Data'!H351-1</f>
        <v>-7.0707691860733002E-3</v>
      </c>
      <c r="AR358">
        <f>'Stress Testing Data'!I356/'Stress Testing Data'!I351-1</f>
        <v>-2.5685151060057532E-3</v>
      </c>
      <c r="AS358">
        <f>'Stress Testing Data'!J356/'Stress Testing Data'!J351-1</f>
        <v>3.1523669056872095E-3</v>
      </c>
      <c r="AT358">
        <f>'Stress Testing Data'!K356/'Stress Testing Data'!K351-1</f>
        <v>1.9641443563518823E-2</v>
      </c>
      <c r="AU358">
        <f>'Stress Testing Data'!L356/'Stress Testing Data'!L351-1</f>
        <v>3.2671968075068669E-3</v>
      </c>
      <c r="AV358">
        <f>'Stress Testing Data'!M356/'Stress Testing Data'!M351-1</f>
        <v>1.3363203092656484E-2</v>
      </c>
      <c r="AW358">
        <f>'Stress Testing Data'!N356/'Stress Testing Data'!N351-1</f>
        <v>6.1179909857265402E-2</v>
      </c>
      <c r="AX358">
        <f>'Stress Testing Data'!O356/'Stress Testing Data'!O351-1</f>
        <v>1.0197031839840109E-2</v>
      </c>
      <c r="AY358">
        <f>'Stress Testing Data'!P356/'Stress Testing Data'!P351-1</f>
        <v>7.3831503398928966E-3</v>
      </c>
      <c r="AZ358">
        <f>'Stress Testing Data'!Q356/'Stress Testing Data'!Q351-1</f>
        <v>-3.1991572442249927E-2</v>
      </c>
      <c r="BA358">
        <f>'Stress Testing Data'!R356/'Stress Testing Data'!R351-1</f>
        <v>1.598381372906732E-2</v>
      </c>
      <c r="BB358">
        <f>'Stress Testing Data'!S356/'Stress Testing Data'!S351-1</f>
        <v>1.4362615647467436E-3</v>
      </c>
      <c r="BC358">
        <f>'Stress Testing Data'!T356/'Stress Testing Data'!T351-1</f>
        <v>-6.3029355593058334E-3</v>
      </c>
      <c r="BD358">
        <f>'Stress Testing Data'!U356/'Stress Testing Data'!U351-1</f>
        <v>-1.4385199159151818E-2</v>
      </c>
      <c r="BE358">
        <f>'Stress Testing Data'!V356/'Stress Testing Data'!V351-1</f>
        <v>-5.3191783717736474E-3</v>
      </c>
      <c r="BF358" s="29">
        <v>39574</v>
      </c>
    </row>
    <row r="359" spans="5:58" x14ac:dyDescent="0.25">
      <c r="E359">
        <f>'Stress Testing Data'!H353/'Stress Testing Data'!H352-1</f>
        <v>-4.5718417552838009E-3</v>
      </c>
      <c r="F359">
        <f>'Stress Testing Data'!I353/'Stress Testing Data'!I352-1</f>
        <v>-9.4097659592375926E-3</v>
      </c>
      <c r="G359">
        <f>'Stress Testing Data'!J353/'Stress Testing Data'!J352-1</f>
        <v>-7.6670202101111196E-3</v>
      </c>
      <c r="H359">
        <f>'Stress Testing Data'!K353/'Stress Testing Data'!K352-1</f>
        <v>1.7140713043443112E-2</v>
      </c>
      <c r="I359">
        <f>'Stress Testing Data'!L353/'Stress Testing Data'!L352-1</f>
        <v>-6.2020748629921796E-3</v>
      </c>
      <c r="J359">
        <f>'Stress Testing Data'!M353/'Stress Testing Data'!M352-1</f>
        <v>0</v>
      </c>
      <c r="K359">
        <f>'Stress Testing Data'!N353/'Stress Testing Data'!N352-1</f>
        <v>-5.5638950470795479E-3</v>
      </c>
      <c r="L359">
        <f>'Stress Testing Data'!O353/'Stress Testing Data'!O352-1</f>
        <v>-1.2680124157074535E-2</v>
      </c>
      <c r="M359">
        <f>'Stress Testing Data'!P353/'Stress Testing Data'!P352-1</f>
        <v>8.9113312526267752E-3</v>
      </c>
      <c r="N359">
        <f>'Stress Testing Data'!Q353/'Stress Testing Data'!Q352-1</f>
        <v>1.8450887656569215E-3</v>
      </c>
      <c r="O359">
        <f>'Stress Testing Data'!R353/'Stress Testing Data'!R352-1</f>
        <v>-3.0889402475756667E-3</v>
      </c>
      <c r="P359">
        <f>'Stress Testing Data'!S353/'Stress Testing Data'!S352-1</f>
        <v>-1.0974237976346668E-4</v>
      </c>
      <c r="Q359">
        <f>'Stress Testing Data'!T353/'Stress Testing Data'!T352-1</f>
        <v>0</v>
      </c>
      <c r="R359">
        <f>'Stress Testing Data'!U353/'Stress Testing Data'!U352-1</f>
        <v>-5.0583456000898863E-3</v>
      </c>
      <c r="S359">
        <f>'Stress Testing Data'!V353/'Stress Testing Data'!V352-1</f>
        <v>-1.0669311917996249E-2</v>
      </c>
      <c r="T359" s="29">
        <v>39569</v>
      </c>
      <c r="X359">
        <f>'Stress Testing Data'!H354/'Stress Testing Data'!H352-1</f>
        <v>-1.267659348436101E-2</v>
      </c>
      <c r="Y359">
        <f>'Stress Testing Data'!I354/'Stress Testing Data'!I352-1</f>
        <v>-1.2674400441429978E-2</v>
      </c>
      <c r="Z359">
        <f>'Stress Testing Data'!J354/'Stress Testing Data'!J352-1</f>
        <v>-7.5664530123141782E-3</v>
      </c>
      <c r="AA359">
        <f>'Stress Testing Data'!K354/'Stress Testing Data'!K352-1</f>
        <v>2.0431772235727452E-2</v>
      </c>
      <c r="AB359">
        <f>'Stress Testing Data'!L354/'Stress Testing Data'!L352-1</f>
        <v>6.2313961038624743E-3</v>
      </c>
      <c r="AC359">
        <f>'Stress Testing Data'!M354/'Stress Testing Data'!M352-1</f>
        <v>1.8745938669335382E-2</v>
      </c>
      <c r="AD359">
        <f>'Stress Testing Data'!N354/'Stress Testing Data'!N352-1</f>
        <v>3.0893531503952909E-2</v>
      </c>
      <c r="AE359">
        <f>'Stress Testing Data'!O354/'Stress Testing Data'!O352-1</f>
        <v>-7.8735375511662653E-3</v>
      </c>
      <c r="AF359">
        <f>'Stress Testing Data'!P354/'Stress Testing Data'!P352-1</f>
        <v>3.3077872743099146E-3</v>
      </c>
      <c r="AG359">
        <f>'Stress Testing Data'!Q354/'Stress Testing Data'!Q352-1</f>
        <v>3.2632010576350012E-4</v>
      </c>
      <c r="AH359">
        <f>'Stress Testing Data'!R354/'Stress Testing Data'!R352-1</f>
        <v>1.796128416210041E-2</v>
      </c>
      <c r="AI359">
        <f>'Stress Testing Data'!S354/'Stress Testing Data'!S352-1</f>
        <v>1.989574079165779E-3</v>
      </c>
      <c r="AJ359">
        <f>'Stress Testing Data'!T354/'Stress Testing Data'!T352-1</f>
        <v>1.2655380445910858E-2</v>
      </c>
      <c r="AK359">
        <f>'Stress Testing Data'!U354/'Stress Testing Data'!U352-1</f>
        <v>1.1591021739416618E-3</v>
      </c>
      <c r="AL359">
        <f>'Stress Testing Data'!V354/'Stress Testing Data'!V352-1</f>
        <v>1.2124150815955748E-2</v>
      </c>
      <c r="AM359" s="29">
        <v>39570</v>
      </c>
      <c r="AQ359">
        <f>'Stress Testing Data'!H357/'Stress Testing Data'!H352-1</f>
        <v>-9.0398483949248876E-3</v>
      </c>
      <c r="AR359">
        <f>'Stress Testing Data'!I357/'Stress Testing Data'!I352-1</f>
        <v>-1.4658805558287802E-2</v>
      </c>
      <c r="AS359">
        <f>'Stress Testing Data'!J357/'Stress Testing Data'!J352-1</f>
        <v>-1.8073987131594027E-2</v>
      </c>
      <c r="AT359">
        <f>'Stress Testing Data'!K357/'Stress Testing Data'!K352-1</f>
        <v>5.037551253207706E-3</v>
      </c>
      <c r="AU359">
        <f>'Stress Testing Data'!L357/'Stress Testing Data'!L352-1</f>
        <v>9.707285477465355E-3</v>
      </c>
      <c r="AV359">
        <f>'Stress Testing Data'!M357/'Stress Testing Data'!M352-1</f>
        <v>-5.6033895186914373E-3</v>
      </c>
      <c r="AW359">
        <f>'Stress Testing Data'!N357/'Stress Testing Data'!N352-1</f>
        <v>0.10160739237239458</v>
      </c>
      <c r="AX359">
        <f>'Stress Testing Data'!O357/'Stress Testing Data'!O352-1</f>
        <v>2.9535487019154427E-3</v>
      </c>
      <c r="AY359">
        <f>'Stress Testing Data'!P357/'Stress Testing Data'!P352-1</f>
        <v>4.041345064998092E-3</v>
      </c>
      <c r="AZ359">
        <f>'Stress Testing Data'!Q357/'Stress Testing Data'!Q352-1</f>
        <v>-1.6349362825176517E-2</v>
      </c>
      <c r="BA359">
        <f>'Stress Testing Data'!R357/'Stress Testing Data'!R352-1</f>
        <v>2.4367954841596262E-2</v>
      </c>
      <c r="BB359">
        <f>'Stress Testing Data'!S357/'Stress Testing Data'!S352-1</f>
        <v>-1.7643653465935216E-3</v>
      </c>
      <c r="BC359">
        <f>'Stress Testing Data'!T357/'Stress Testing Data'!T352-1</f>
        <v>1.3091952262598294E-3</v>
      </c>
      <c r="BD359">
        <f>'Stress Testing Data'!U357/'Stress Testing Data'!U352-1</f>
        <v>-1.2164859365964009E-2</v>
      </c>
      <c r="BE359">
        <f>'Stress Testing Data'!V357/'Stress Testing Data'!V352-1</f>
        <v>4.3646091938085441E-3</v>
      </c>
      <c r="BF359" s="29">
        <v>39575</v>
      </c>
    </row>
    <row r="360" spans="5:58" x14ac:dyDescent="0.25">
      <c r="E360">
        <f>'Stress Testing Data'!H354/'Stress Testing Data'!H353-1</f>
        <v>-8.1419755528804316E-3</v>
      </c>
      <c r="F360">
        <f>'Stress Testing Data'!I354/'Stress Testing Data'!I353-1</f>
        <v>-3.2956457372645964E-3</v>
      </c>
      <c r="G360">
        <f>'Stress Testing Data'!J354/'Stress Testing Data'!J353-1</f>
        <v>1.0134420587148973E-4</v>
      </c>
      <c r="H360">
        <f>'Stress Testing Data'!K354/'Stress Testing Data'!K353-1</f>
        <v>3.2355987230490157E-3</v>
      </c>
      <c r="I360">
        <f>'Stress Testing Data'!L354/'Stress Testing Data'!L353-1</f>
        <v>1.2511065531899401E-2</v>
      </c>
      <c r="J360">
        <f>'Stress Testing Data'!M354/'Stress Testing Data'!M353-1</f>
        <v>1.8745938669335382E-2</v>
      </c>
      <c r="K360">
        <f>'Stress Testing Data'!N354/'Stress Testing Data'!N353-1</f>
        <v>3.6661406770582383E-2</v>
      </c>
      <c r="L360">
        <f>'Stress Testing Data'!O354/'Stress Testing Data'!O353-1</f>
        <v>4.8683174759391878E-3</v>
      </c>
      <c r="M360">
        <f>'Stress Testing Data'!P354/'Stress Testing Data'!P353-1</f>
        <v>-5.5540499989823466E-3</v>
      </c>
      <c r="N360">
        <f>'Stress Testing Data'!Q354/'Stress Testing Data'!Q353-1</f>
        <v>-1.5159715578031419E-3</v>
      </c>
      <c r="O360">
        <f>'Stress Testing Data'!R354/'Stress Testing Data'!R353-1</f>
        <v>2.1115448769224887E-2</v>
      </c>
      <c r="P360">
        <f>'Stress Testing Data'!S354/'Stress Testing Data'!S353-1</f>
        <v>2.0995468681990204E-3</v>
      </c>
      <c r="Q360">
        <f>'Stress Testing Data'!T354/'Stress Testing Data'!T353-1</f>
        <v>1.2655380445910858E-2</v>
      </c>
      <c r="R360">
        <f>'Stress Testing Data'!U354/'Stress Testing Data'!U353-1</f>
        <v>6.2490576673881471E-3</v>
      </c>
      <c r="S360">
        <f>'Stress Testing Data'!V354/'Stress Testing Data'!V353-1</f>
        <v>2.3039275955485827E-2</v>
      </c>
      <c r="T360" s="29">
        <v>39570</v>
      </c>
      <c r="X360">
        <f>'Stress Testing Data'!H355/'Stress Testing Data'!H353-1</f>
        <v>-3.9666757627779825E-3</v>
      </c>
      <c r="Y360">
        <f>'Stress Testing Data'!I355/'Stress Testing Data'!I353-1</f>
        <v>1.4216526128094653E-3</v>
      </c>
      <c r="Z360">
        <f>'Stress Testing Data'!J355/'Stress Testing Data'!J353-1</f>
        <v>-9.625887682838119E-4</v>
      </c>
      <c r="AA360">
        <f>'Stress Testing Data'!K355/'Stress Testing Data'!K353-1</f>
        <v>-1.3126538882055616E-3</v>
      </c>
      <c r="AB360">
        <f>'Stress Testing Data'!L355/'Stress Testing Data'!L353-1</f>
        <v>1.2511065531899401E-2</v>
      </c>
      <c r="AC360">
        <f>'Stress Testing Data'!M355/'Stress Testing Data'!M353-1</f>
        <v>1.6738944037403281E-2</v>
      </c>
      <c r="AD360">
        <f>'Stress Testing Data'!N355/'Stress Testing Data'!N353-1</f>
        <v>6.8562378190926143E-2</v>
      </c>
      <c r="AE360">
        <f>'Stress Testing Data'!O355/'Stress Testing Data'!O353-1</f>
        <v>1.3136207984123738E-2</v>
      </c>
      <c r="AF360">
        <f>'Stress Testing Data'!P355/'Stress Testing Data'!P353-1</f>
        <v>-3.7195100982408302E-2</v>
      </c>
      <c r="AG360">
        <f>'Stress Testing Data'!Q355/'Stress Testing Data'!Q353-1</f>
        <v>-4.3557961605931172E-3</v>
      </c>
      <c r="AH360">
        <f>'Stress Testing Data'!R355/'Stress Testing Data'!R353-1</f>
        <v>2.1643176298095312E-2</v>
      </c>
      <c r="AI360">
        <f>'Stress Testing Data'!S355/'Stress Testing Data'!S353-1</f>
        <v>2.0995468681990204E-3</v>
      </c>
      <c r="AJ360">
        <f>'Stress Testing Data'!T355/'Stress Testing Data'!T353-1</f>
        <v>1.2655380445910858E-2</v>
      </c>
      <c r="AK360">
        <f>'Stress Testing Data'!U355/'Stress Testing Data'!U353-1</f>
        <v>6.2490576673881471E-3</v>
      </c>
      <c r="AL360">
        <f>'Stress Testing Data'!V355/'Stress Testing Data'!V353-1</f>
        <v>2.3039275955485827E-2</v>
      </c>
      <c r="AM360" s="29">
        <v>39573</v>
      </c>
      <c r="AQ360">
        <f>'Stress Testing Data'!H358/'Stress Testing Data'!H353-1</f>
        <v>3.3402203890224857E-3</v>
      </c>
      <c r="AR360">
        <f>'Stress Testing Data'!I358/'Stress Testing Data'!I353-1</f>
        <v>-5.2342699395926395E-3</v>
      </c>
      <c r="AS360">
        <f>'Stress Testing Data'!J358/'Stress Testing Data'!J353-1</f>
        <v>-1.0436701725641817E-2</v>
      </c>
      <c r="AT360">
        <f>'Stress Testing Data'!K358/'Stress Testing Data'!K353-1</f>
        <v>-8.2733140279522832E-3</v>
      </c>
      <c r="AU360">
        <f>'Stress Testing Data'!L358/'Stress Testing Data'!L353-1</f>
        <v>1.807984399552498E-2</v>
      </c>
      <c r="AV360">
        <f>'Stress Testing Data'!M358/'Stress Testing Data'!M353-1</f>
        <v>-1.194008126540258E-2</v>
      </c>
      <c r="AW360">
        <f>'Stress Testing Data'!N358/'Stress Testing Data'!N353-1</f>
        <v>0.11734855025763324</v>
      </c>
      <c r="AX360">
        <f>'Stress Testing Data'!O358/'Stress Testing Data'!O353-1</f>
        <v>3.5955201969725792E-2</v>
      </c>
      <c r="AY360">
        <f>'Stress Testing Data'!P358/'Stress Testing Data'!P353-1</f>
        <v>2.381833944362044E-2</v>
      </c>
      <c r="AZ360">
        <f>'Stress Testing Data'!Q358/'Stress Testing Data'!Q353-1</f>
        <v>-4.081111637004553E-2</v>
      </c>
      <c r="BA360">
        <f>'Stress Testing Data'!R358/'Stress Testing Data'!R353-1</f>
        <v>7.2298233688736779E-3</v>
      </c>
      <c r="BB360">
        <f>'Stress Testing Data'!S358/'Stress Testing Data'!S353-1</f>
        <v>-6.6625475857481353E-3</v>
      </c>
      <c r="BC360">
        <f>'Stress Testing Data'!T358/'Stress Testing Data'!T353-1</f>
        <v>-1.4837511216025279E-2</v>
      </c>
      <c r="BD360">
        <f>'Stress Testing Data'!U358/'Stress Testing Data'!U353-1</f>
        <v>-1.3705250966597915E-2</v>
      </c>
      <c r="BE360">
        <f>'Stress Testing Data'!V358/'Stress Testing Data'!V353-1</f>
        <v>-9.8041461459164037E-4</v>
      </c>
      <c r="BF360" s="29">
        <v>39576</v>
      </c>
    </row>
    <row r="361" spans="5:58" x14ac:dyDescent="0.25">
      <c r="E361">
        <f>'Stress Testing Data'!H355/'Stress Testing Data'!H354-1</f>
        <v>4.2095740390162284E-3</v>
      </c>
      <c r="F361">
        <f>'Stress Testing Data'!I355/'Stress Testing Data'!I354-1</f>
        <v>4.7328962995887291E-3</v>
      </c>
      <c r="G361">
        <f>'Stress Testing Data'!J355/'Stress Testing Data'!J354-1</f>
        <v>-1.0638251616390537E-3</v>
      </c>
      <c r="H361">
        <f>'Stress Testing Data'!K355/'Stress Testing Data'!K354-1</f>
        <v>-4.5335837534509205E-3</v>
      </c>
      <c r="I361">
        <f>'Stress Testing Data'!L355/'Stress Testing Data'!L354-1</f>
        <v>0</v>
      </c>
      <c r="J361">
        <f>'Stress Testing Data'!M355/'Stress Testing Data'!M354-1</f>
        <v>-1.9700639342461468E-3</v>
      </c>
      <c r="K361">
        <f>'Stress Testing Data'!N355/'Stress Testing Data'!N354-1</f>
        <v>3.0772797378193051E-2</v>
      </c>
      <c r="L361">
        <f>'Stress Testing Data'!O355/'Stress Testing Data'!O354-1</f>
        <v>8.2278347962567722E-3</v>
      </c>
      <c r="M361">
        <f>'Stress Testing Data'!P355/'Stress Testing Data'!P354-1</f>
        <v>-3.181776846031048E-2</v>
      </c>
      <c r="N361">
        <f>'Stress Testing Data'!Q355/'Stress Testing Data'!Q354-1</f>
        <v>-2.8441362324248542E-3</v>
      </c>
      <c r="O361">
        <f>'Stress Testing Data'!R355/'Stress Testing Data'!R354-1</f>
        <v>5.1681475342135741E-4</v>
      </c>
      <c r="P361">
        <f>'Stress Testing Data'!S355/'Stress Testing Data'!S354-1</f>
        <v>0</v>
      </c>
      <c r="Q361">
        <f>'Stress Testing Data'!T355/'Stress Testing Data'!T354-1</f>
        <v>0</v>
      </c>
      <c r="R361">
        <f>'Stress Testing Data'!U355/'Stress Testing Data'!U354-1</f>
        <v>0</v>
      </c>
      <c r="S361">
        <f>'Stress Testing Data'!V355/'Stress Testing Data'!V354-1</f>
        <v>0</v>
      </c>
      <c r="T361" s="29">
        <v>39573</v>
      </c>
      <c r="X361">
        <f>'Stress Testing Data'!H356/'Stress Testing Data'!H354-1</f>
        <v>4.9463401581641975E-3</v>
      </c>
      <c r="Y361">
        <f>'Stress Testing Data'!I356/'Stress Testing Data'!I354-1</f>
        <v>7.0669220577297409E-3</v>
      </c>
      <c r="Z361">
        <f>'Stress Testing Data'!J356/'Stress Testing Data'!J354-1</f>
        <v>-5.0654890189760771E-4</v>
      </c>
      <c r="AA361">
        <f>'Stress Testing Data'!K356/'Stress Testing Data'!K354-1</f>
        <v>3.0836588699891809E-3</v>
      </c>
      <c r="AB361">
        <f>'Stress Testing Data'!L356/'Stress Testing Data'!L354-1</f>
        <v>0</v>
      </c>
      <c r="AC361">
        <f>'Stress Testing Data'!M356/'Stress Testing Data'!M354-1</f>
        <v>1.0548733589901271E-3</v>
      </c>
      <c r="AD361">
        <f>'Stress Testing Data'!N356/'Stress Testing Data'!N354-1</f>
        <v>4.775001479031471E-2</v>
      </c>
      <c r="AE361">
        <f>'Stress Testing Data'!O356/'Stress Testing Data'!O354-1</f>
        <v>2.9359063206483293E-2</v>
      </c>
      <c r="AF361">
        <f>'Stress Testing Data'!P356/'Stress Testing Data'!P354-1</f>
        <v>-1.0730064606827128E-2</v>
      </c>
      <c r="AG361">
        <f>'Stress Testing Data'!Q356/'Stress Testing Data'!Q354-1</f>
        <v>-6.1974758916186756E-3</v>
      </c>
      <c r="AH361">
        <f>'Stress Testing Data'!R356/'Stress Testing Data'!R354-1</f>
        <v>1.4385284648426033E-2</v>
      </c>
      <c r="AI361">
        <f>'Stress Testing Data'!S356/'Stress Testing Data'!S354-1</f>
        <v>-1.6645356014621804E-4</v>
      </c>
      <c r="AJ361">
        <f>'Stress Testing Data'!T356/'Stress Testing Data'!T354-1</f>
        <v>-1.4867435976312016E-2</v>
      </c>
      <c r="AK361">
        <f>'Stress Testing Data'!U356/'Stress Testing Data'!U354-1</f>
        <v>-9.5696506346355514E-3</v>
      </c>
      <c r="AL361">
        <f>'Stress Testing Data'!V356/'Stress Testing Data'!V354-1</f>
        <v>-1.4374754784159283E-2</v>
      </c>
      <c r="AM361" s="29">
        <v>39574</v>
      </c>
      <c r="AQ361">
        <f>'Stress Testing Data'!H359/'Stress Testing Data'!H354-1</f>
        <v>2.2205799546100247E-2</v>
      </c>
      <c r="AR361">
        <f>'Stress Testing Data'!I359/'Stress Testing Data'!I354-1</f>
        <v>3.7603791263483011E-3</v>
      </c>
      <c r="AS361">
        <f>'Stress Testing Data'!J359/'Stress Testing Data'!J354-1</f>
        <v>-1.1195527876132538E-2</v>
      </c>
      <c r="AT361">
        <f>'Stress Testing Data'!K359/'Stress Testing Data'!K354-1</f>
        <v>-1.8120089592476463E-2</v>
      </c>
      <c r="AU361">
        <f>'Stress Testing Data'!L359/'Stress Testing Data'!L354-1</f>
        <v>-7.5220318685035314E-3</v>
      </c>
      <c r="AV361">
        <f>'Stress Testing Data'!M359/'Stress Testing Data'!M354-1</f>
        <v>-4.502057347542876E-2</v>
      </c>
      <c r="AW361">
        <f>'Stress Testing Data'!N359/'Stress Testing Data'!N354-1</f>
        <v>0.1059014731153356</v>
      </c>
      <c r="AX361">
        <f>'Stress Testing Data'!O359/'Stress Testing Data'!O354-1</f>
        <v>2.6383357769824256E-2</v>
      </c>
      <c r="AY361">
        <f>'Stress Testing Data'!P359/'Stress Testing Data'!P354-1</f>
        <v>2.892718711178377E-2</v>
      </c>
      <c r="AZ361">
        <f>'Stress Testing Data'!Q359/'Stress Testing Data'!Q354-1</f>
        <v>-3.4653177277655711E-2</v>
      </c>
      <c r="BA361">
        <f>'Stress Testing Data'!R359/'Stress Testing Data'!R354-1</f>
        <v>-1.8318735799517927E-2</v>
      </c>
      <c r="BB361">
        <f>'Stress Testing Data'!S359/'Stress Testing Data'!S354-1</f>
        <v>-1.2476334538956135E-2</v>
      </c>
      <c r="BC361">
        <f>'Stress Testing Data'!T359/'Stress Testing Data'!T354-1</f>
        <v>-4.0292998517807987E-2</v>
      </c>
      <c r="BD361">
        <f>'Stress Testing Data'!U359/'Stress Testing Data'!U354-1</f>
        <v>-1.8018442465384754E-2</v>
      </c>
      <c r="BE361">
        <f>'Stress Testing Data'!V359/'Stress Testing Data'!V354-1</f>
        <v>-2.7791082912450915E-2</v>
      </c>
      <c r="BF361" s="29">
        <v>39577</v>
      </c>
    </row>
    <row r="362" spans="5:58" x14ac:dyDescent="0.25">
      <c r="E362">
        <f>'Stress Testing Data'!H356/'Stress Testing Data'!H355-1</f>
        <v>7.3367764876475228E-4</v>
      </c>
      <c r="F362">
        <f>'Stress Testing Data'!I356/'Stress Testing Data'!I355-1</f>
        <v>2.3230310928776809E-3</v>
      </c>
      <c r="G362">
        <f>'Stress Testing Data'!J356/'Stress Testing Data'!J355-1</f>
        <v>5.5786973560301156E-4</v>
      </c>
      <c r="H362">
        <f>'Stress Testing Data'!K356/'Stress Testing Data'!K355-1</f>
        <v>7.6519333039495319E-3</v>
      </c>
      <c r="I362">
        <f>'Stress Testing Data'!L356/'Stress Testing Data'!L355-1</f>
        <v>0</v>
      </c>
      <c r="J362">
        <f>'Stress Testing Data'!M356/'Stress Testing Data'!M355-1</f>
        <v>3.0309083765169831E-3</v>
      </c>
      <c r="K362">
        <f>'Stress Testing Data'!N356/'Stress Testing Data'!N355-1</f>
        <v>1.6470377812941583E-2</v>
      </c>
      <c r="L362">
        <f>'Stress Testing Data'!O356/'Stress Testing Data'!O355-1</f>
        <v>2.0958783006121751E-2</v>
      </c>
      <c r="M362">
        <f>'Stress Testing Data'!P356/'Stress Testing Data'!P355-1</f>
        <v>2.1780717685706552E-2</v>
      </c>
      <c r="N362">
        <f>'Stress Testing Data'!Q356/'Stress Testing Data'!Q355-1</f>
        <v>-3.3629042169234236E-3</v>
      </c>
      <c r="O362">
        <f>'Stress Testing Data'!R356/'Stress Testing Data'!R355-1</f>
        <v>1.3861306167475718E-2</v>
      </c>
      <c r="P362">
        <f>'Stress Testing Data'!S356/'Stress Testing Data'!S355-1</f>
        <v>-1.6645356014621804E-4</v>
      </c>
      <c r="Q362">
        <f>'Stress Testing Data'!T356/'Stress Testing Data'!T355-1</f>
        <v>-1.4867435976312016E-2</v>
      </c>
      <c r="R362">
        <f>'Stress Testing Data'!U356/'Stress Testing Data'!U355-1</f>
        <v>-9.5696506346355514E-3</v>
      </c>
      <c r="S362">
        <f>'Stress Testing Data'!V356/'Stress Testing Data'!V355-1</f>
        <v>-1.4374754784159283E-2</v>
      </c>
      <c r="T362" s="29">
        <v>39574</v>
      </c>
      <c r="X362">
        <f>'Stress Testing Data'!H357/'Stress Testing Data'!H355-1</f>
        <v>-5.2392997453354351E-4</v>
      </c>
      <c r="Y362">
        <f>'Stress Testing Data'!I357/'Stress Testing Data'!I355-1</f>
        <v>-6.7110129012496467E-3</v>
      </c>
      <c r="Z362">
        <f>'Stress Testing Data'!J357/'Stress Testing Data'!J355-1</f>
        <v>-9.5339623453646327E-3</v>
      </c>
      <c r="AA362">
        <f>'Stress Testing Data'!K357/'Stress Testing Data'!K355-1</f>
        <v>-1.0600461849698872E-2</v>
      </c>
      <c r="AB362">
        <f>'Stress Testing Data'!L357/'Stress Testing Data'!L355-1</f>
        <v>3.4543638640789354E-3</v>
      </c>
      <c r="AC362">
        <f>'Stress Testing Data'!M357/'Stress Testing Data'!M355-1</f>
        <v>-2.1974503570577064E-2</v>
      </c>
      <c r="AD362">
        <f>'Stress Testing Data'!N357/'Stress Testing Data'!N355-1</f>
        <v>3.6692790313850754E-2</v>
      </c>
      <c r="AE362">
        <f>'Stress Testing Data'!O357/'Stress Testing Data'!O355-1</f>
        <v>2.6632625683855604E-3</v>
      </c>
      <c r="AF362">
        <f>'Stress Testing Data'!P357/'Stress Testing Data'!P355-1</f>
        <v>3.3618575860291156E-2</v>
      </c>
      <c r="AG362">
        <f>'Stress Testing Data'!Q357/'Stress Testing Data'!Q355-1</f>
        <v>-1.3865542354417504E-2</v>
      </c>
      <c r="AH362">
        <f>'Stress Testing Data'!R357/'Stress Testing Data'!R355-1</f>
        <v>5.7738302661656249E-3</v>
      </c>
      <c r="AI362">
        <f>'Stress Testing Data'!S357/'Stress Testing Data'!S355-1</f>
        <v>-3.746485515289999E-3</v>
      </c>
      <c r="AJ362">
        <f>'Stress Testing Data'!T357/'Stress Testing Data'!T355-1</f>
        <v>-1.1204389409015691E-2</v>
      </c>
      <c r="AK362">
        <f>'Stress Testing Data'!U357/'Stress Testing Data'!U355-1</f>
        <v>-1.3308535587374326E-2</v>
      </c>
      <c r="AL362">
        <f>'Stress Testing Data'!V357/'Stress Testing Data'!V355-1</f>
        <v>-7.6665907200135219E-3</v>
      </c>
      <c r="AM362" s="29">
        <v>39575</v>
      </c>
      <c r="AQ362">
        <f>'Stress Testing Data'!H360/'Stress Testing Data'!H355-1</f>
        <v>8.8032533630877374E-3</v>
      </c>
      <c r="AR362">
        <f>'Stress Testing Data'!I360/'Stress Testing Data'!I355-1</f>
        <v>3.6781261533809229E-3</v>
      </c>
      <c r="AS362">
        <f>'Stress Testing Data'!J360/'Stress Testing Data'!J355-1</f>
        <v>-7.7590321939442486E-3</v>
      </c>
      <c r="AT362">
        <f>'Stress Testing Data'!K360/'Stress Testing Data'!K355-1</f>
        <v>-2.7780191737182269E-3</v>
      </c>
      <c r="AU362">
        <f>'Stress Testing Data'!L360/'Stress Testing Data'!L355-1</f>
        <v>-7.2905144121330201E-3</v>
      </c>
      <c r="AV362">
        <f>'Stress Testing Data'!M360/'Stress Testing Data'!M355-1</f>
        <v>-4.3135489212766776E-2</v>
      </c>
      <c r="AW362">
        <f>'Stress Testing Data'!N360/'Stress Testing Data'!N355-1</f>
        <v>5.9114634603743887E-2</v>
      </c>
      <c r="AX362">
        <f>'Stress Testing Data'!O360/'Stress Testing Data'!O355-1</f>
        <v>2.396943379466121E-2</v>
      </c>
      <c r="AY362">
        <f>'Stress Testing Data'!P360/'Stress Testing Data'!P355-1</f>
        <v>3.8443231211183981E-2</v>
      </c>
      <c r="AZ362">
        <f>'Stress Testing Data'!Q360/'Stress Testing Data'!Q355-1</f>
        <v>-1.8817264981703219E-2</v>
      </c>
      <c r="BA362">
        <f>'Stress Testing Data'!R360/'Stress Testing Data'!R355-1</f>
        <v>-1.7477890586778844E-2</v>
      </c>
      <c r="BB362">
        <f>'Stress Testing Data'!S360/'Stress Testing Data'!S355-1</f>
        <v>-3.0923919691770996E-3</v>
      </c>
      <c r="BC362">
        <f>'Stress Testing Data'!T360/'Stress Testing Data'!T355-1</f>
        <v>-3.5983586362189568E-2</v>
      </c>
      <c r="BD362">
        <f>'Stress Testing Data'!U360/'Stress Testing Data'!U355-1</f>
        <v>-6.3562245637738268E-3</v>
      </c>
      <c r="BE362">
        <f>'Stress Testing Data'!V360/'Stress Testing Data'!V355-1</f>
        <v>-2.5395336144364844E-2</v>
      </c>
      <c r="BF362" s="29">
        <v>39580</v>
      </c>
    </row>
    <row r="363" spans="5:58" x14ac:dyDescent="0.25">
      <c r="E363">
        <f>'Stress Testing Data'!H357/'Stress Testing Data'!H356-1</f>
        <v>-1.2566856211464472E-3</v>
      </c>
      <c r="F363">
        <f>'Stress Testing Data'!I357/'Stress Testing Data'!I356-1</f>
        <v>-9.0131062680233187E-3</v>
      </c>
      <c r="G363">
        <f>'Stress Testing Data'!J357/'Stress Testing Data'!J356-1</f>
        <v>-1.0086205292288097E-2</v>
      </c>
      <c r="H363">
        <f>'Stress Testing Data'!K357/'Stress Testing Data'!K356-1</f>
        <v>-1.8113789643415146E-2</v>
      </c>
      <c r="I363">
        <f>'Stress Testing Data'!L357/'Stress Testing Data'!L356-1</f>
        <v>3.4543638640789354E-3</v>
      </c>
      <c r="J363">
        <f>'Stress Testing Data'!M357/'Stress Testing Data'!M356-1</f>
        <v>-2.4929851850295504E-2</v>
      </c>
      <c r="K363">
        <f>'Stress Testing Data'!N357/'Stress Testing Data'!N356-1</f>
        <v>1.9894738639034681E-2</v>
      </c>
      <c r="L363">
        <f>'Stress Testing Data'!O357/'Stress Testing Data'!O356-1</f>
        <v>-1.7919940297556836E-2</v>
      </c>
      <c r="M363">
        <f>'Stress Testing Data'!P357/'Stress Testing Data'!P356-1</f>
        <v>1.1585517293178915E-2</v>
      </c>
      <c r="N363">
        <f>'Stress Testing Data'!Q357/'Stress Testing Data'!Q356-1</f>
        <v>-1.053807667999962E-2</v>
      </c>
      <c r="O363">
        <f>'Stress Testing Data'!R357/'Stress Testing Data'!R356-1</f>
        <v>-7.9769055709224546E-3</v>
      </c>
      <c r="P363">
        <f>'Stress Testing Data'!S357/'Stress Testing Data'!S356-1</f>
        <v>-3.58062796341585E-3</v>
      </c>
      <c r="Q363">
        <f>'Stress Testing Data'!T357/'Stress Testing Data'!T356-1</f>
        <v>3.7183285793893628E-3</v>
      </c>
      <c r="R363">
        <f>'Stress Testing Data'!U357/'Stress Testing Data'!U356-1</f>
        <v>-3.7750104842148025E-3</v>
      </c>
      <c r="S363">
        <f>'Stress Testing Data'!V357/'Stress Testing Data'!V356-1</f>
        <v>6.80599862544784E-3</v>
      </c>
      <c r="T363" s="29">
        <v>39575</v>
      </c>
      <c r="X363">
        <f>'Stress Testing Data'!H358/'Stress Testing Data'!H356-1</f>
        <v>6.5974775973964839E-3</v>
      </c>
      <c r="Y363">
        <f>'Stress Testing Data'!I358/'Stress Testing Data'!I356-1</f>
        <v>-8.9487165220327736E-3</v>
      </c>
      <c r="Z363">
        <f>'Stress Testing Data'!J358/'Stress Testing Data'!J356-1</f>
        <v>-1.0035512645851674E-2</v>
      </c>
      <c r="AA363">
        <f>'Stress Testing Data'!K358/'Stress Testing Data'!K356-1</f>
        <v>-1.4510707425282598E-2</v>
      </c>
      <c r="AB363">
        <f>'Stress Testing Data'!L358/'Stress Testing Data'!L356-1</f>
        <v>5.4999680035103804E-3</v>
      </c>
      <c r="AC363">
        <f>'Stress Testing Data'!M358/'Stress Testing Data'!M356-1</f>
        <v>-3.1143387672037726E-2</v>
      </c>
      <c r="AD363">
        <f>'Stress Testing Data'!N358/'Stress Testing Data'!N356-1</f>
        <v>2.8712609959121949E-2</v>
      </c>
      <c r="AE363">
        <f>'Stress Testing Data'!O358/'Stress Testing Data'!O356-1</f>
        <v>1.5322288658266014E-3</v>
      </c>
      <c r="AF363">
        <f>'Stress Testing Data'!P358/'Stress Testing Data'!P356-1</f>
        <v>4.0703249389008933E-2</v>
      </c>
      <c r="AG363">
        <f>'Stress Testing Data'!Q358/'Stress Testing Data'!Q356-1</f>
        <v>-3.3364102909973159E-2</v>
      </c>
      <c r="AH363">
        <f>'Stress Testing Data'!R358/'Stress Testing Data'!R356-1</f>
        <v>-2.7586926103553622E-2</v>
      </c>
      <c r="AI363">
        <f>'Stress Testing Data'!S358/'Stress Testing Data'!S356-1</f>
        <v>-8.5787109660524496E-3</v>
      </c>
      <c r="AJ363">
        <f>'Stress Testing Data'!T358/'Stress Testing Data'!T356-1</f>
        <v>-1.2467226571385437E-2</v>
      </c>
      <c r="AK363">
        <f>'Stress Testing Data'!U358/'Stress Testing Data'!U356-1</f>
        <v>-1.0359877170059151E-2</v>
      </c>
      <c r="AL363">
        <f>'Stress Testing Data'!V358/'Stress Testing Data'!V356-1</f>
        <v>-9.2367786522342676E-3</v>
      </c>
      <c r="AM363" s="29">
        <v>39576</v>
      </c>
      <c r="AQ363">
        <f>'Stress Testing Data'!H361/'Stress Testing Data'!H356-1</f>
        <v>-9.4253859858439704E-4</v>
      </c>
      <c r="AR363">
        <f>'Stress Testing Data'!I361/'Stress Testing Data'!I356-1</f>
        <v>-3.7339913008609393E-3</v>
      </c>
      <c r="AS363">
        <f>'Stress Testing Data'!J361/'Stress Testing Data'!J356-1</f>
        <v>-1.3988874444404997E-2</v>
      </c>
      <c r="AT363">
        <f>'Stress Testing Data'!K361/'Stress Testing Data'!K356-1</f>
        <v>-1.0731438945134064E-2</v>
      </c>
      <c r="AU363">
        <f>'Stress Testing Data'!L361/'Stress Testing Data'!L356-1</f>
        <v>-4.8223280645776079E-4</v>
      </c>
      <c r="AV363">
        <f>'Stress Testing Data'!M361/'Stress Testing Data'!M356-1</f>
        <v>-2.7385200098819618E-2</v>
      </c>
      <c r="AW363">
        <f>'Stress Testing Data'!N361/'Stress Testing Data'!N356-1</f>
        <v>5.1816139287463647E-2</v>
      </c>
      <c r="AX363">
        <f>'Stress Testing Data'!O361/'Stress Testing Data'!O356-1</f>
        <v>-1.5424746468840067E-2</v>
      </c>
      <c r="AY363">
        <f>'Stress Testing Data'!P361/'Stress Testing Data'!P356-1</f>
        <v>5.406153498396904E-3</v>
      </c>
      <c r="AZ363">
        <f>'Stress Testing Data'!Q361/'Stress Testing Data'!Q356-1</f>
        <v>4.2577527505132551E-2</v>
      </c>
      <c r="BA363">
        <f>'Stress Testing Data'!R361/'Stress Testing Data'!R356-1</f>
        <v>6.4258376638381964E-3</v>
      </c>
      <c r="BB363">
        <f>'Stress Testing Data'!S361/'Stress Testing Data'!S356-1</f>
        <v>6.3279629824459782E-3</v>
      </c>
      <c r="BC363">
        <f>'Stress Testing Data'!T361/'Stress Testing Data'!T356-1</f>
        <v>-8.0927775753873998E-3</v>
      </c>
      <c r="BD363">
        <f>'Stress Testing Data'!U361/'Stress Testing Data'!U356-1</f>
        <v>2.5829985893965679E-2</v>
      </c>
      <c r="BE363">
        <f>'Stress Testing Data'!V361/'Stress Testing Data'!V356-1</f>
        <v>5.8337793395102366E-3</v>
      </c>
      <c r="BF363" s="29">
        <v>39581</v>
      </c>
    </row>
    <row r="364" spans="5:58" x14ac:dyDescent="0.25">
      <c r="E364">
        <f>'Stress Testing Data'!H358/'Stress Testing Data'!H357-1</f>
        <v>7.8640458518890455E-3</v>
      </c>
      <c r="F364">
        <f>'Stress Testing Data'!I358/'Stress Testing Data'!I357-1</f>
        <v>6.4975375958731263E-5</v>
      </c>
      <c r="G364">
        <f>'Stress Testing Data'!J358/'Stress Testing Data'!J357-1</f>
        <v>5.1209152461151319E-5</v>
      </c>
      <c r="H364">
        <f>'Stress Testing Data'!K358/'Stress Testing Data'!K357-1</f>
        <v>3.6695517058173976E-3</v>
      </c>
      <c r="I364">
        <f>'Stress Testing Data'!L358/'Stress Testing Data'!L357-1</f>
        <v>2.0385622038199269E-3</v>
      </c>
      <c r="J364">
        <f>'Stress Testing Data'!M358/'Stress Testing Data'!M357-1</f>
        <v>-6.3723987792396741E-3</v>
      </c>
      <c r="K364">
        <f>'Stress Testing Data'!N358/'Stress Testing Data'!N357-1</f>
        <v>8.6458641132456382E-3</v>
      </c>
      <c r="L364">
        <f>'Stress Testing Data'!O358/'Stress Testing Data'!O357-1</f>
        <v>1.9807111417451395E-2</v>
      </c>
      <c r="M364">
        <f>'Stress Testing Data'!P358/'Stress Testing Data'!P357-1</f>
        <v>2.8784251650561199E-2</v>
      </c>
      <c r="N364">
        <f>'Stress Testing Data'!Q358/'Stress Testing Data'!Q357-1</f>
        <v>-2.3069130496082169E-2</v>
      </c>
      <c r="O364">
        <f>'Stress Testing Data'!R358/'Stress Testing Data'!R357-1</f>
        <v>-1.9767705653986889E-2</v>
      </c>
      <c r="P364">
        <f>'Stress Testing Data'!S358/'Stress Testing Data'!S357-1</f>
        <v>-5.0160435885754362E-3</v>
      </c>
      <c r="Q364">
        <f>'Stress Testing Data'!T358/'Stress Testing Data'!T357-1</f>
        <v>-1.612559489043397E-2</v>
      </c>
      <c r="R364">
        <f>'Stress Testing Data'!U358/'Stress Testing Data'!U357-1</f>
        <v>-6.6098188211931586E-3</v>
      </c>
      <c r="S364">
        <f>'Stress Testing Data'!V358/'Stress Testing Data'!V357-1</f>
        <v>-1.5934328261437369E-2</v>
      </c>
      <c r="T364" s="29">
        <v>39576</v>
      </c>
      <c r="X364">
        <f>'Stress Testing Data'!H359/'Stress Testing Data'!H357-1</f>
        <v>1.8454385409143237E-2</v>
      </c>
      <c r="Y364">
        <f>'Stress Testing Data'!I359/'Stress Testing Data'!I357-1</f>
        <v>5.7818791343389186E-3</v>
      </c>
      <c r="Z364">
        <f>'Stress Testing Data'!J359/'Stress Testing Data'!J357-1</f>
        <v>-6.1438775765554343E-4</v>
      </c>
      <c r="AA364">
        <f>'Stress Testing Data'!K359/'Stress Testing Data'!K357-1</f>
        <v>-3.0805755959470993E-3</v>
      </c>
      <c r="AB364">
        <f>'Stress Testing Data'!L359/'Stress Testing Data'!L357-1</f>
        <v>-1.0938609794186149E-2</v>
      </c>
      <c r="AC364">
        <f>'Stress Testing Data'!M359/'Stress Testing Data'!M357-1</f>
        <v>-2.1636435572941926E-2</v>
      </c>
      <c r="AD364">
        <f>'Stress Testing Data'!N359/'Stress Testing Data'!N357-1</f>
        <v>3.4911968646173186E-2</v>
      </c>
      <c r="AE364">
        <f>'Stress Testing Data'!O359/'Stress Testing Data'!O357-1</f>
        <v>1.5303341992738417E-2</v>
      </c>
      <c r="AF364">
        <f>'Stress Testing Data'!P359/'Stress Testing Data'!P357-1</f>
        <v>2.8175447596407777E-2</v>
      </c>
      <c r="AG364">
        <f>'Stress Testing Data'!Q359/'Stress Testing Data'!Q357-1</f>
        <v>-1.8287796190379457E-2</v>
      </c>
      <c r="AH364">
        <f>'Stress Testing Data'!R359/'Stress Testing Data'!R357-1</f>
        <v>-2.445843251907831E-2</v>
      </c>
      <c r="AI364">
        <f>'Stress Testing Data'!S359/'Stress Testing Data'!S357-1</f>
        <v>-8.762678270883173E-3</v>
      </c>
      <c r="AJ364">
        <f>'Stress Testing Data'!T359/'Stress Testing Data'!T357-1</f>
        <v>-2.9418222327470267E-2</v>
      </c>
      <c r="AK364">
        <f>'Stress Testing Data'!U359/'Stress Testing Data'!U357-1</f>
        <v>-4.7734342982426181E-3</v>
      </c>
      <c r="AL364">
        <f>'Stress Testing Data'!V359/'Stress Testing Data'!V357-1</f>
        <v>-2.0279970425503668E-2</v>
      </c>
      <c r="AM364" s="29">
        <v>39577</v>
      </c>
      <c r="AQ364">
        <f>'Stress Testing Data'!H362/'Stress Testing Data'!H357-1</f>
        <v>-4.0893429044295271E-3</v>
      </c>
      <c r="AR364">
        <f>'Stress Testing Data'!I362/'Stress Testing Data'!I357-1</f>
        <v>5.1971781945425732E-3</v>
      </c>
      <c r="AS364">
        <f>'Stress Testing Data'!J362/'Stress Testing Data'!J357-1</f>
        <v>-4.7104485592162071E-3</v>
      </c>
      <c r="AT364">
        <f>'Stress Testing Data'!K362/'Stress Testing Data'!K357-1</f>
        <v>1.1554240369399116E-2</v>
      </c>
      <c r="AU364">
        <f>'Stress Testing Data'!L362/'Stress Testing Data'!L357-1</f>
        <v>1.1870829793094728E-3</v>
      </c>
      <c r="AV364">
        <f>'Stress Testing Data'!M362/'Stress Testing Data'!M357-1</f>
        <v>-3.6033606202621193E-3</v>
      </c>
      <c r="AW364">
        <f>'Stress Testing Data'!N362/'Stress Testing Data'!N357-1</f>
        <v>2.9113918346404866E-2</v>
      </c>
      <c r="AX364">
        <f>'Stress Testing Data'!O362/'Stress Testing Data'!O357-1</f>
        <v>1.6168624578523083E-3</v>
      </c>
      <c r="AY364">
        <f>'Stress Testing Data'!P362/'Stress Testing Data'!P357-1</f>
        <v>-2.1275298916443641E-2</v>
      </c>
      <c r="AZ364">
        <f>'Stress Testing Data'!Q362/'Stress Testing Data'!Q357-1</f>
        <v>7.3454781728532481E-2</v>
      </c>
      <c r="BA364">
        <f>'Stress Testing Data'!R362/'Stress Testing Data'!R357-1</f>
        <v>1.9320903828436542E-2</v>
      </c>
      <c r="BB364">
        <f>'Stress Testing Data'!S362/'Stress Testing Data'!S357-1</f>
        <v>1.8548693892917356E-2</v>
      </c>
      <c r="BC364">
        <f>'Stress Testing Data'!T362/'Stress Testing Data'!T357-1</f>
        <v>4.1402431110852955E-3</v>
      </c>
      <c r="BD364">
        <f>'Stress Testing Data'!U362/'Stress Testing Data'!U357-1</f>
        <v>5.0022039397466855E-2</v>
      </c>
      <c r="BE364">
        <f>'Stress Testing Data'!V362/'Stress Testing Data'!V357-1</f>
        <v>1.931441543031287E-2</v>
      </c>
      <c r="BF364" s="29">
        <v>39582</v>
      </c>
    </row>
    <row r="365" spans="5:58" x14ac:dyDescent="0.25">
      <c r="E365">
        <f>'Stress Testing Data'!H359/'Stress Testing Data'!H358-1</f>
        <v>1.0507706471762024E-2</v>
      </c>
      <c r="F365">
        <f>'Stress Testing Data'!I359/'Stress Testing Data'!I358-1</f>
        <v>5.7165323245431665E-3</v>
      </c>
      <c r="G365">
        <f>'Stress Testing Data'!J359/'Stress Testing Data'!J358-1</f>
        <v>-6.6556282720831028E-4</v>
      </c>
      <c r="H365">
        <f>'Stress Testing Data'!K359/'Stress Testing Data'!K358-1</f>
        <v>-6.7254479228667785E-3</v>
      </c>
      <c r="I365">
        <f>'Stress Testing Data'!L359/'Stress Testing Data'!L358-1</f>
        <v>-1.295077104564224E-2</v>
      </c>
      <c r="J365">
        <f>'Stress Testing Data'!M359/'Stress Testing Data'!M358-1</f>
        <v>-1.5361929132150731E-2</v>
      </c>
      <c r="K365">
        <f>'Stress Testing Data'!N359/'Stress Testing Data'!N358-1</f>
        <v>2.6040957949120758E-2</v>
      </c>
      <c r="L365">
        <f>'Stress Testing Data'!O359/'Stress Testing Data'!O358-1</f>
        <v>-4.4162953702617802E-3</v>
      </c>
      <c r="M365">
        <f>'Stress Testing Data'!P359/'Stress Testing Data'!P358-1</f>
        <v>-5.917703864311008E-4</v>
      </c>
      <c r="N365">
        <f>'Stress Testing Data'!Q359/'Stress Testing Data'!Q358-1</f>
        <v>4.8942401708840233E-3</v>
      </c>
      <c r="O365">
        <f>'Stress Testing Data'!R359/'Stress Testing Data'!R358-1</f>
        <v>-4.7853216958343436E-3</v>
      </c>
      <c r="P365">
        <f>'Stress Testing Data'!S359/'Stress Testing Data'!S358-1</f>
        <v>-3.7655227083465137E-3</v>
      </c>
      <c r="Q365">
        <f>'Stress Testing Data'!T359/'Stress Testing Data'!T358-1</f>
        <v>-1.3510492160385024E-2</v>
      </c>
      <c r="R365">
        <f>'Stress Testing Data'!U359/'Stress Testing Data'!U358-1</f>
        <v>1.8486034568727661E-3</v>
      </c>
      <c r="S365">
        <f>'Stress Testing Data'!V359/'Stress Testing Data'!V358-1</f>
        <v>-4.4160082897605202E-3</v>
      </c>
      <c r="T365" s="29">
        <v>39577</v>
      </c>
      <c r="X365">
        <f>'Stress Testing Data'!H360/'Stress Testing Data'!H358-1</f>
        <v>1.4565722870869546E-3</v>
      </c>
      <c r="Y365">
        <f>'Stress Testing Data'!I360/'Stress Testing Data'!I358-1</f>
        <v>1.0393681055751003E-2</v>
      </c>
      <c r="Z365">
        <f>'Stress Testing Data'!J360/'Stress Testing Data'!J358-1</f>
        <v>1.7407168633478687E-3</v>
      </c>
      <c r="AA365">
        <f>'Stress Testing Data'!K360/'Stress Testing Data'!K358-1</f>
        <v>4.2212109474448756E-3</v>
      </c>
      <c r="AB365">
        <f>'Stress Testing Data'!L360/'Stress Testing Data'!L358-1</f>
        <v>-1.2720519962859833E-2</v>
      </c>
      <c r="AC365">
        <f>'Stress Testing Data'!M360/'Stress Testing Data'!M358-1</f>
        <v>-1.5361929132150731E-2</v>
      </c>
      <c r="AD365">
        <f>'Stress Testing Data'!N360/'Stress Testing Data'!N358-1</f>
        <v>1.2871097803851095E-2</v>
      </c>
      <c r="AE365">
        <f>'Stress Testing Data'!O360/'Stress Testing Data'!O358-1</f>
        <v>1.4144504259077095E-3</v>
      </c>
      <c r="AF365">
        <f>'Stress Testing Data'!P360/'Stress Testing Data'!P358-1</f>
        <v>-2.3441765162047434E-2</v>
      </c>
      <c r="AG365">
        <f>'Stress Testing Data'!Q360/'Stress Testing Data'!Q358-1</f>
        <v>1.8473962428807278E-2</v>
      </c>
      <c r="AH365">
        <f>'Stress Testing Data'!R360/'Stress Testing Data'!R358-1</f>
        <v>-3.4181024478907585E-3</v>
      </c>
      <c r="AI365">
        <f>'Stress Testing Data'!S360/'Stress Testing Data'!S358-1</f>
        <v>5.7011943414915223E-3</v>
      </c>
      <c r="AJ365">
        <f>'Stress Testing Data'!T360/'Stress Testing Data'!T358-1</f>
        <v>-9.0808174055811985E-3</v>
      </c>
      <c r="AK365">
        <f>'Stress Testing Data'!U360/'Stress Testing Data'!U358-1</f>
        <v>1.3746766541800959E-2</v>
      </c>
      <c r="AL365">
        <f>'Stress Testing Data'!V360/'Stress Testing Data'!V358-1</f>
        <v>-1.9626599522002408E-3</v>
      </c>
      <c r="AM365" s="29">
        <v>39580</v>
      </c>
      <c r="AQ365">
        <f>'Stress Testing Data'!H363/'Stress Testing Data'!H358-1</f>
        <v>-6.7623594513839258E-3</v>
      </c>
      <c r="AR365">
        <f>'Stress Testing Data'!I363/'Stress Testing Data'!I358-1</f>
        <v>3.507900267806674E-3</v>
      </c>
      <c r="AS365">
        <f>'Stress Testing Data'!J363/'Stress Testing Data'!J358-1</f>
        <v>-4.1982030841223317E-3</v>
      </c>
      <c r="AT365">
        <f>'Stress Testing Data'!K363/'Stress Testing Data'!K358-1</f>
        <v>1.8523475747818985E-2</v>
      </c>
      <c r="AU365">
        <f>'Stress Testing Data'!L363/'Stress Testing Data'!L358-1</f>
        <v>1.1507212677674516E-2</v>
      </c>
      <c r="AV365">
        <f>'Stress Testing Data'!M363/'Stress Testing Data'!M358-1</f>
        <v>1.8690561472094469E-3</v>
      </c>
      <c r="AW365">
        <f>'Stress Testing Data'!N363/'Stress Testing Data'!N358-1</f>
        <v>1.7986054608726709E-2</v>
      </c>
      <c r="AX365">
        <f>'Stress Testing Data'!O363/'Stress Testing Data'!O358-1</f>
        <v>-3.6236003849561271E-3</v>
      </c>
      <c r="AY365">
        <f>'Stress Testing Data'!P363/'Stress Testing Data'!P358-1</f>
        <v>-3.8946873943310867E-2</v>
      </c>
      <c r="AZ365">
        <f>'Stress Testing Data'!Q363/'Stress Testing Data'!Q358-1</f>
        <v>6.1443684996542069E-2</v>
      </c>
      <c r="BA365">
        <f>'Stress Testing Data'!R363/'Stress Testing Data'!R358-1</f>
        <v>1.0595813351483185E-2</v>
      </c>
      <c r="BB365">
        <f>'Stress Testing Data'!S363/'Stress Testing Data'!S358-1</f>
        <v>3.1568607442195917E-2</v>
      </c>
      <c r="BC365">
        <f>'Stress Testing Data'!T363/'Stress Testing Data'!T358-1</f>
        <v>3.16722325833243E-2</v>
      </c>
      <c r="BD365">
        <f>'Stress Testing Data'!U363/'Stress Testing Data'!U358-1</f>
        <v>6.3248259109169869E-2</v>
      </c>
      <c r="BE365">
        <f>'Stress Testing Data'!V363/'Stress Testing Data'!V358-1</f>
        <v>3.6310191802724434E-2</v>
      </c>
      <c r="BF365" s="29">
        <v>39583</v>
      </c>
    </row>
    <row r="366" spans="5:58" x14ac:dyDescent="0.25">
      <c r="E366">
        <f>'Stress Testing Data'!H360/'Stress Testing Data'!H359-1</f>
        <v>-8.9570164845922395E-3</v>
      </c>
      <c r="F366">
        <f>'Stress Testing Data'!I360/'Stress Testing Data'!I359-1</f>
        <v>4.6505636338673995E-3</v>
      </c>
      <c r="G366">
        <f>'Stress Testing Data'!J360/'Stress Testing Data'!J359-1</f>
        <v>2.4078822874991079E-3</v>
      </c>
      <c r="H366">
        <f>'Stress Testing Data'!K360/'Stress Testing Data'!K359-1</f>
        <v>1.1020778542468523E-2</v>
      </c>
      <c r="I366">
        <f>'Stress Testing Data'!L360/'Stress Testing Data'!L359-1</f>
        <v>2.3327213681767489E-4</v>
      </c>
      <c r="J366">
        <f>'Stress Testing Data'!M360/'Stress Testing Data'!M359-1</f>
        <v>0</v>
      </c>
      <c r="K366">
        <f>'Stress Testing Data'!N360/'Stress Testing Data'!N359-1</f>
        <v>-1.2835608601428405E-2</v>
      </c>
      <c r="L366">
        <f>'Stress Testing Data'!O360/'Stress Testing Data'!O359-1</f>
        <v>5.8566103171986406E-3</v>
      </c>
      <c r="M366">
        <f>'Stress Testing Data'!P360/'Stress Testing Data'!P359-1</f>
        <v>-2.2863524732482543E-2</v>
      </c>
      <c r="N366">
        <f>'Stress Testing Data'!Q360/'Stress Testing Data'!Q359-1</f>
        <v>1.3513583534535911E-2</v>
      </c>
      <c r="O366">
        <f>'Stress Testing Data'!R360/'Stress Testing Data'!R359-1</f>
        <v>1.3737932907835759E-3</v>
      </c>
      <c r="P366">
        <f>'Stress Testing Data'!S360/'Stress Testing Data'!S359-1</f>
        <v>9.5024989253273962E-3</v>
      </c>
      <c r="Q366">
        <f>'Stress Testing Data'!T360/'Stress Testing Data'!T359-1</f>
        <v>4.4903414781416462E-3</v>
      </c>
      <c r="R366">
        <f>'Stress Testing Data'!U360/'Stress Testing Data'!U359-1</f>
        <v>1.1876208684499456E-2</v>
      </c>
      <c r="S366">
        <f>'Stress Testing Data'!V360/'Stress Testing Data'!V359-1</f>
        <v>2.4642303994319992E-3</v>
      </c>
      <c r="T366" s="29">
        <v>39580</v>
      </c>
      <c r="X366">
        <f>'Stress Testing Data'!H361/'Stress Testing Data'!H359-1</f>
        <v>-1.7811149292173756E-2</v>
      </c>
      <c r="Y366">
        <f>'Stress Testing Data'!I361/'Stress Testing Data'!I359-1</f>
        <v>-4.5213599221949341E-4</v>
      </c>
      <c r="Z366">
        <f>'Stress Testing Data'!J361/'Stress Testing Data'!J359-1</f>
        <v>-3.3300915540044329E-3</v>
      </c>
      <c r="AA366">
        <f>'Stress Testing Data'!K361/'Stress Testing Data'!K359-1</f>
        <v>1.0631867817835428E-2</v>
      </c>
      <c r="AB366">
        <f>'Stress Testing Data'!L361/'Stress Testing Data'!L359-1</f>
        <v>7.0931539924250497E-3</v>
      </c>
      <c r="AC366">
        <f>'Stress Testing Data'!M361/'Stress Testing Data'!M359-1</f>
        <v>1.9541110833662945E-2</v>
      </c>
      <c r="AD366">
        <f>'Stress Testing Data'!N361/'Stress Testing Data'!N359-1</f>
        <v>-3.4913576969268778E-3</v>
      </c>
      <c r="AE366">
        <f>'Stress Testing Data'!O361/'Stress Testing Data'!O359-1</f>
        <v>-1.2570251691081169E-2</v>
      </c>
      <c r="AF366">
        <f>'Stress Testing Data'!P361/'Stress Testing Data'!P359-1</f>
        <v>-3.3344542768699137E-2</v>
      </c>
      <c r="AG366">
        <f>'Stress Testing Data'!Q361/'Stress Testing Data'!Q359-1</f>
        <v>7.3309772223994596E-2</v>
      </c>
      <c r="AH366">
        <f>'Stress Testing Data'!R361/'Stress Testing Data'!R359-1</f>
        <v>3.995420616245049E-2</v>
      </c>
      <c r="AI366">
        <f>'Stress Testing Data'!S361/'Stress Testing Data'!S359-1</f>
        <v>1.8872247117833085E-2</v>
      </c>
      <c r="AJ366">
        <f>'Stress Testing Data'!T361/'Stress Testing Data'!T359-1</f>
        <v>1.8185866927745931E-2</v>
      </c>
      <c r="AK366">
        <f>'Stress Testing Data'!U361/'Stress Testing Data'!U359-1</f>
        <v>3.4656041676844218E-2</v>
      </c>
      <c r="AL366">
        <f>'Stress Testing Data'!V361/'Stress Testing Data'!V359-1</f>
        <v>1.971412520854865E-2</v>
      </c>
      <c r="AM366" s="29">
        <v>39581</v>
      </c>
      <c r="AQ366">
        <f>'Stress Testing Data'!H364/'Stress Testing Data'!H359-1</f>
        <v>-1.1222087409128223E-2</v>
      </c>
      <c r="AR366">
        <f>'Stress Testing Data'!I364/'Stress Testing Data'!I359-1</f>
        <v>6.2007771780354659E-3</v>
      </c>
      <c r="AS366">
        <f>'Stress Testing Data'!J364/'Stress Testing Data'!J359-1</f>
        <v>1.9980793617873083E-3</v>
      </c>
      <c r="AT366">
        <f>'Stress Testing Data'!K364/'Stress Testing Data'!K359-1</f>
        <v>2.6702066951029613E-2</v>
      </c>
      <c r="AU366">
        <f>'Stress Testing Data'!L364/'Stress Testing Data'!L359-1</f>
        <v>3.2594312005512771E-2</v>
      </c>
      <c r="AV366">
        <f>'Stress Testing Data'!M364/'Stress Testing Data'!M359-1</f>
        <v>2.1686600407180512E-2</v>
      </c>
      <c r="AW366">
        <f>'Stress Testing Data'!N364/'Stress Testing Data'!N359-1</f>
        <v>1.5432961758290231E-2</v>
      </c>
      <c r="AX366">
        <f>'Stress Testing Data'!O364/'Stress Testing Data'!O359-1</f>
        <v>2.468157797024717E-2</v>
      </c>
      <c r="AY366">
        <f>'Stress Testing Data'!P364/'Stress Testing Data'!P359-1</f>
        <v>-5.1220848609128566E-2</v>
      </c>
      <c r="AZ366">
        <f>'Stress Testing Data'!Q364/'Stress Testing Data'!Q359-1</f>
        <v>4.8250559996628528E-2</v>
      </c>
      <c r="BA366">
        <f>'Stress Testing Data'!R364/'Stress Testing Data'!R359-1</f>
        <v>1.6370991224121445E-2</v>
      </c>
      <c r="BB366">
        <f>'Stress Testing Data'!S364/'Stress Testing Data'!S359-1</f>
        <v>3.0650957331261441E-2</v>
      </c>
      <c r="BC366">
        <f>'Stress Testing Data'!T364/'Stress Testing Data'!T359-1</f>
        <v>3.1656891362170869E-2</v>
      </c>
      <c r="BD366">
        <f>'Stress Testing Data'!U364/'Stress Testing Data'!U359-1</f>
        <v>5.9415126260748297E-2</v>
      </c>
      <c r="BE366">
        <f>'Stress Testing Data'!V364/'Stress Testing Data'!V359-1</f>
        <v>2.710691041120894E-2</v>
      </c>
      <c r="BF366" s="29">
        <v>39584</v>
      </c>
    </row>
    <row r="367" spans="5:58" x14ac:dyDescent="0.25">
      <c r="E367">
        <f>'Stress Testing Data'!H361/'Stress Testing Data'!H360-1</f>
        <v>-8.9341561918678813E-3</v>
      </c>
      <c r="F367">
        <f>'Stress Testing Data'!I361/'Stress Testing Data'!I360-1</f>
        <v>-5.0790790457830859E-3</v>
      </c>
      <c r="G367">
        <f>'Stress Testing Data'!J361/'Stress Testing Data'!J360-1</f>
        <v>-5.7241906641930518E-3</v>
      </c>
      <c r="H367">
        <f>'Stress Testing Data'!K361/'Stress Testing Data'!K360-1</f>
        <v>-3.8467134690722826E-4</v>
      </c>
      <c r="I367">
        <f>'Stress Testing Data'!L361/'Stress Testing Data'!L360-1</f>
        <v>6.8582820095079988E-3</v>
      </c>
      <c r="J367">
        <f>'Stress Testing Data'!M361/'Stress Testing Data'!M360-1</f>
        <v>1.9541110833662945E-2</v>
      </c>
      <c r="K367">
        <f>'Stress Testing Data'!N361/'Stress Testing Data'!N360-1</f>
        <v>9.4657495609855591E-3</v>
      </c>
      <c r="L367">
        <f>'Stress Testing Data'!O361/'Stress Testing Data'!O360-1</f>
        <v>-1.8319571417310554E-2</v>
      </c>
      <c r="M367">
        <f>'Stress Testing Data'!P361/'Stress Testing Data'!P360-1</f>
        <v>-1.0726258103656572E-2</v>
      </c>
      <c r="N367">
        <f>'Stress Testing Data'!Q361/'Stress Testing Data'!Q360-1</f>
        <v>5.899890209751768E-2</v>
      </c>
      <c r="O367">
        <f>'Stress Testing Data'!R361/'Stress Testing Data'!R360-1</f>
        <v>3.8527484072537144E-2</v>
      </c>
      <c r="P367">
        <f>'Stress Testing Data'!S361/'Stress Testing Data'!S360-1</f>
        <v>9.281550271029726E-3</v>
      </c>
      <c r="Q367">
        <f>'Stress Testing Data'!T361/'Stress Testing Data'!T360-1</f>
        <v>1.3634302774331086E-2</v>
      </c>
      <c r="R367">
        <f>'Stress Testing Data'!U361/'Stress Testing Data'!U360-1</f>
        <v>2.2512470198266632E-2</v>
      </c>
      <c r="S367">
        <f>'Stress Testing Data'!V361/'Stress Testing Data'!V360-1</f>
        <v>1.7207491585254253E-2</v>
      </c>
      <c r="T367" s="29">
        <v>39581</v>
      </c>
      <c r="X367">
        <f>'Stress Testing Data'!H362/'Stress Testing Data'!H360-1</f>
        <v>-1.3297324000499655E-2</v>
      </c>
      <c r="Y367">
        <f>'Stress Testing Data'!I362/'Stress Testing Data'!I360-1</f>
        <v>-5.2076846688224876E-3</v>
      </c>
      <c r="Z367">
        <f>'Stress Testing Data'!J362/'Stress Testing Data'!J360-1</f>
        <v>-6.4908320462555569E-3</v>
      </c>
      <c r="AA367">
        <f>'Stress Testing Data'!K362/'Stress Testing Data'!K360-1</f>
        <v>3.6193720942550023E-3</v>
      </c>
      <c r="AB367">
        <f>'Stress Testing Data'!L362/'Stress Testing Data'!L360-1</f>
        <v>1.2023720983184161E-2</v>
      </c>
      <c r="AC367">
        <f>'Stress Testing Data'!M362/'Stress Testing Data'!M360-1</f>
        <v>1.8431875029238487E-2</v>
      </c>
      <c r="AD367">
        <f>'Stress Testing Data'!N362/'Stress Testing Data'!N360-1</f>
        <v>7.327200195391903E-3</v>
      </c>
      <c r="AE367">
        <f>'Stress Testing Data'!O362/'Stress Testing Data'!O360-1</f>
        <v>-1.922420922879664E-2</v>
      </c>
      <c r="AF367">
        <f>'Stress Testing Data'!P362/'Stress Testing Data'!P360-1</f>
        <v>-2.5822499210316541E-2</v>
      </c>
      <c r="AG367">
        <f>'Stress Testing Data'!Q362/'Stress Testing Data'!Q360-1</f>
        <v>7.887217253897516E-2</v>
      </c>
      <c r="AH367">
        <f>'Stress Testing Data'!R362/'Stress Testing Data'!R360-1</f>
        <v>4.3443480703113213E-2</v>
      </c>
      <c r="AI367">
        <f>'Stress Testing Data'!S362/'Stress Testing Data'!S360-1</f>
        <v>1.7880401142706503E-2</v>
      </c>
      <c r="AJ367">
        <f>'Stress Testing Data'!T362/'Stress Testing Data'!T360-1</f>
        <v>2.9950787932374823E-2</v>
      </c>
      <c r="AK367">
        <f>'Stress Testing Data'!U362/'Stress Testing Data'!U360-1</f>
        <v>4.267526182990089E-2</v>
      </c>
      <c r="AL367">
        <f>'Stress Testing Data'!V362/'Stress Testing Data'!V360-1</f>
        <v>3.785646273290233E-2</v>
      </c>
      <c r="AM367" s="29">
        <v>39582</v>
      </c>
      <c r="AQ367">
        <f>'Stress Testing Data'!H365/'Stress Testing Data'!H360-1</f>
        <v>-4.5709883832362186E-3</v>
      </c>
      <c r="AR367">
        <f>'Stress Testing Data'!I365/'Stress Testing Data'!I360-1</f>
        <v>-2.8288638536269062E-3</v>
      </c>
      <c r="AS367">
        <f>'Stress Testing Data'!J365/'Stress Testing Data'!J360-1</f>
        <v>-4.3442605471831763E-3</v>
      </c>
      <c r="AT367">
        <f>'Stress Testing Data'!K365/'Stress Testing Data'!K360-1</f>
        <v>1.6422326871150306E-2</v>
      </c>
      <c r="AU367">
        <f>'Stress Testing Data'!L365/'Stress Testing Data'!L360-1</f>
        <v>3.0045258744485048E-2</v>
      </c>
      <c r="AV367">
        <f>'Stress Testing Data'!M365/'Stress Testing Data'!M360-1</f>
        <v>2.6593560083428835E-2</v>
      </c>
      <c r="AW367">
        <f>'Stress Testing Data'!N365/'Stress Testing Data'!N360-1</f>
        <v>4.1765482207657412E-2</v>
      </c>
      <c r="AX367">
        <f>'Stress Testing Data'!O365/'Stress Testing Data'!O360-1</f>
        <v>2.227751714815307E-2</v>
      </c>
      <c r="AY367">
        <f>'Stress Testing Data'!P365/'Stress Testing Data'!P360-1</f>
        <v>-3.6003349260705808E-2</v>
      </c>
      <c r="AZ367">
        <f>'Stress Testing Data'!Q365/'Stress Testing Data'!Q360-1</f>
        <v>1.5390488168258054E-2</v>
      </c>
      <c r="BA367">
        <f>'Stress Testing Data'!R365/'Stress Testing Data'!R360-1</f>
        <v>7.7740758887967498E-3</v>
      </c>
      <c r="BB367">
        <f>'Stress Testing Data'!S365/'Stress Testing Data'!S360-1</f>
        <v>2.3592846377321397E-2</v>
      </c>
      <c r="BC367">
        <f>'Stress Testing Data'!T365/'Stress Testing Data'!T360-1</f>
        <v>3.6209249020906498E-2</v>
      </c>
      <c r="BD367">
        <f>'Stress Testing Data'!U365/'Stress Testing Data'!U360-1</f>
        <v>4.6854867231415076E-2</v>
      </c>
      <c r="BE367">
        <f>'Stress Testing Data'!V365/'Stress Testing Data'!V360-1</f>
        <v>2.4582104043710418E-2</v>
      </c>
      <c r="BF367" s="29">
        <v>39587</v>
      </c>
    </row>
    <row r="368" spans="5:58" x14ac:dyDescent="0.25">
      <c r="E368">
        <f>'Stress Testing Data'!H362/'Stress Testing Data'!H361-1</f>
        <v>-4.4025004351541108E-3</v>
      </c>
      <c r="F368">
        <f>'Stress Testing Data'!I362/'Stress Testing Data'!I361-1</f>
        <v>-1.2926215574615707E-4</v>
      </c>
      <c r="G368">
        <f>'Stress Testing Data'!J362/'Stress Testing Data'!J361-1</f>
        <v>-7.7105504817087667E-4</v>
      </c>
      <c r="H368">
        <f>'Stress Testing Data'!K362/'Stress Testing Data'!K361-1</f>
        <v>4.0055842746602455E-3</v>
      </c>
      <c r="I368">
        <f>'Stress Testing Data'!L362/'Stress Testing Data'!L361-1</f>
        <v>5.1302542432951626E-3</v>
      </c>
      <c r="J368">
        <f>'Stress Testing Data'!M362/'Stress Testing Data'!M361-1</f>
        <v>-1.0879755535483371E-3</v>
      </c>
      <c r="K368">
        <f>'Stress Testing Data'!N362/'Stress Testing Data'!N361-1</f>
        <v>-2.1184962110141203E-3</v>
      </c>
      <c r="L368">
        <f>'Stress Testing Data'!O362/'Stress Testing Data'!O361-1</f>
        <v>-9.2151965664855062E-4</v>
      </c>
      <c r="M368">
        <f>'Stress Testing Data'!P362/'Stress Testing Data'!P361-1</f>
        <v>-1.5259922979176443E-2</v>
      </c>
      <c r="N368">
        <f>'Stress Testing Data'!Q362/'Stress Testing Data'!Q361-1</f>
        <v>1.8766091638145355E-2</v>
      </c>
      <c r="O368">
        <f>'Stress Testing Data'!R362/'Stress Testing Data'!R361-1</f>
        <v>4.7336220812357332E-3</v>
      </c>
      <c r="P368">
        <f>'Stress Testing Data'!S362/'Stress Testing Data'!S361-1</f>
        <v>8.5197741595173238E-3</v>
      </c>
      <c r="Q368">
        <f>'Stress Testing Data'!T362/'Stress Testing Data'!T361-1</f>
        <v>1.6097013600847143E-2</v>
      </c>
      <c r="R368">
        <f>'Stress Testing Data'!U362/'Stress Testing Data'!U361-1</f>
        <v>1.9718871132911264E-2</v>
      </c>
      <c r="S368">
        <f>'Stress Testing Data'!V362/'Stress Testing Data'!V361-1</f>
        <v>2.0299664835802478E-2</v>
      </c>
      <c r="T368" s="29">
        <v>39582</v>
      </c>
      <c r="X368">
        <f>'Stress Testing Data'!H363/'Stress Testing Data'!H361-1</f>
        <v>7.3373380204055927E-4</v>
      </c>
      <c r="Y368">
        <f>'Stress Testing Data'!I363/'Stress Testing Data'!I361-1</f>
        <v>-1.744730968708974E-3</v>
      </c>
      <c r="Z368">
        <f>'Stress Testing Data'!J363/'Stress Testing Data'!J361-1</f>
        <v>-2.0558608333576256E-4</v>
      </c>
      <c r="AA368">
        <f>'Stress Testing Data'!K363/'Stress Testing Data'!K361-1</f>
        <v>1.4632445728548493E-2</v>
      </c>
      <c r="AB368">
        <f>'Stress Testing Data'!L363/'Stress Testing Data'!L361-1</f>
        <v>1.7561171362130423E-2</v>
      </c>
      <c r="AC368">
        <f>'Stress Testing Data'!M363/'Stress Testing Data'!M361-1</f>
        <v>-2.0021699920461655E-3</v>
      </c>
      <c r="AD368">
        <f>'Stress Testing Data'!N363/'Stress Testing Data'!N361-1</f>
        <v>-4.3743844357133632E-3</v>
      </c>
      <c r="AE368">
        <f>'Stress Testing Data'!O363/'Stress Testing Data'!O361-1</f>
        <v>1.3536621722719966E-2</v>
      </c>
      <c r="AF368">
        <f>'Stress Testing Data'!P363/'Stress Testing Data'!P361-1</f>
        <v>-5.2068931123208095E-3</v>
      </c>
      <c r="AG368">
        <f>'Stress Testing Data'!Q363/'Stress Testing Data'!Q361-1</f>
        <v>-1.587216145695669E-2</v>
      </c>
      <c r="AH368">
        <f>'Stress Testing Data'!R363/'Stress Testing Data'!R361-1</f>
        <v>-2.355787724098779E-2</v>
      </c>
      <c r="AI368">
        <f>'Stress Testing Data'!S363/'Stress Testing Data'!S361-1</f>
        <v>1.6288045386587457E-2</v>
      </c>
      <c r="AJ368">
        <f>'Stress Testing Data'!T363/'Stress Testing Data'!T361-1</f>
        <v>2.7122414354365576E-2</v>
      </c>
      <c r="AK368">
        <f>'Stress Testing Data'!U363/'Stress Testing Data'!U361-1</f>
        <v>2.5738331119795621E-2</v>
      </c>
      <c r="AL368">
        <f>'Stress Testing Data'!V363/'Stress Testing Data'!V361-1</f>
        <v>2.0783001163676262E-2</v>
      </c>
      <c r="AM368" s="29">
        <v>39583</v>
      </c>
      <c r="AQ368">
        <f>'Stress Testing Data'!H366/'Stress Testing Data'!H361-1</f>
        <v>1.1425590303780098E-2</v>
      </c>
      <c r="AR368">
        <f>'Stress Testing Data'!I366/'Stress Testing Data'!I361-1</f>
        <v>1.1114696590984074E-2</v>
      </c>
      <c r="AS368">
        <f>'Stress Testing Data'!J366/'Stress Testing Data'!J361-1</f>
        <v>1.1565764445041982E-2</v>
      </c>
      <c r="AT368">
        <f>'Stress Testing Data'!K366/'Stress Testing Data'!K361-1</f>
        <v>7.3839555986476846E-3</v>
      </c>
      <c r="AU368">
        <f>'Stress Testing Data'!L366/'Stress Testing Data'!L361-1</f>
        <v>2.3057390524926946E-2</v>
      </c>
      <c r="AV368">
        <f>'Stress Testing Data'!M366/'Stress Testing Data'!M361-1</f>
        <v>-1.5430019991159782E-2</v>
      </c>
      <c r="AW368">
        <f>'Stress Testing Data'!N366/'Stress Testing Data'!N361-1</f>
        <v>6.5089482088912964E-2</v>
      </c>
      <c r="AX368">
        <f>'Stress Testing Data'!O366/'Stress Testing Data'!O361-1</f>
        <v>6.093771972752382E-2</v>
      </c>
      <c r="AY368">
        <f>'Stress Testing Data'!P366/'Stress Testing Data'!P361-1</f>
        <v>-2.0568890171938525E-2</v>
      </c>
      <c r="AZ368">
        <f>'Stress Testing Data'!Q366/'Stress Testing Data'!Q361-1</f>
        <v>-6.1775074190804635E-2</v>
      </c>
      <c r="BA368">
        <f>'Stress Testing Data'!R366/'Stress Testing Data'!R361-1</f>
        <v>-4.0620816388921122E-2</v>
      </c>
      <c r="BB368">
        <f>'Stress Testing Data'!S366/'Stress Testing Data'!S361-1</f>
        <v>1.2245180841834014E-2</v>
      </c>
      <c r="BC368">
        <f>'Stress Testing Data'!T366/'Stress Testing Data'!T361-1</f>
        <v>1.7199574705401899E-2</v>
      </c>
      <c r="BD368">
        <f>'Stress Testing Data'!U366/'Stress Testing Data'!U361-1</f>
        <v>2.4750094347049112E-2</v>
      </c>
      <c r="BE368">
        <f>'Stress Testing Data'!V366/'Stress Testing Data'!V361-1</f>
        <v>8.2165331998957924E-3</v>
      </c>
      <c r="BF368" s="29">
        <v>39588</v>
      </c>
    </row>
    <row r="369" spans="5:58" x14ac:dyDescent="0.25">
      <c r="E369">
        <f>'Stress Testing Data'!H363/'Stress Testing Data'!H362-1</f>
        <v>5.1589465014119096E-3</v>
      </c>
      <c r="F369">
        <f>'Stress Testing Data'!I363/'Stress Testing Data'!I362-1</f>
        <v>-1.6156776589399957E-3</v>
      </c>
      <c r="G369">
        <f>'Stress Testing Data'!J363/'Stress Testing Data'!J362-1</f>
        <v>5.659053089803745E-4</v>
      </c>
      <c r="H369">
        <f>'Stress Testing Data'!K363/'Stress Testing Data'!K362-1</f>
        <v>1.0584464489373779E-2</v>
      </c>
      <c r="I369">
        <f>'Stress Testing Data'!L363/'Stress Testing Data'!L362-1</f>
        <v>1.2367468859241226E-2</v>
      </c>
      <c r="J369">
        <f>'Stress Testing Data'!M363/'Stress Testing Data'!M362-1</f>
        <v>-9.1519014300023294E-4</v>
      </c>
      <c r="K369">
        <f>'Stress Testing Data'!N363/'Stress Testing Data'!N362-1</f>
        <v>-2.260677461335292E-3</v>
      </c>
      <c r="L369">
        <f>'Stress Testing Data'!O363/'Stress Testing Data'!O362-1</f>
        <v>1.4471477130004518E-2</v>
      </c>
      <c r="M369">
        <f>'Stress Testing Data'!P363/'Stress Testing Data'!P362-1</f>
        <v>1.0208815606722821E-2</v>
      </c>
      <c r="N369">
        <f>'Stress Testing Data'!Q363/'Stress Testing Data'!Q362-1</f>
        <v>-3.4000202185179518E-2</v>
      </c>
      <c r="O369">
        <f>'Stress Testing Data'!R363/'Stress Testing Data'!R362-1</f>
        <v>-2.8158209002322021E-2</v>
      </c>
      <c r="P369">
        <f>'Stress Testing Data'!S363/'Stress Testing Data'!S362-1</f>
        <v>7.7026464191483068E-3</v>
      </c>
      <c r="Q369">
        <f>'Stress Testing Data'!T363/'Stress Testing Data'!T362-1</f>
        <v>1.0850736303659181E-2</v>
      </c>
      <c r="R369">
        <f>'Stress Testing Data'!U363/'Stress Testing Data'!U362-1</f>
        <v>5.9030583401842307E-3</v>
      </c>
      <c r="S369">
        <f>'Stress Testing Data'!V363/'Stress Testing Data'!V362-1</f>
        <v>4.7371997123168974E-4</v>
      </c>
      <c r="T369" s="29">
        <v>39583</v>
      </c>
      <c r="X369">
        <f>'Stress Testing Data'!H364/'Stress Testing Data'!H362-1</f>
        <v>1.1160181989331663E-2</v>
      </c>
      <c r="Y369">
        <f>'Stress Testing Data'!I364/'Stress Testing Data'!I362-1</f>
        <v>6.7860618891371072E-3</v>
      </c>
      <c r="Z369">
        <f>'Stress Testing Data'!J364/'Stress Testing Data'!J362-1</f>
        <v>6.1217487504303669E-3</v>
      </c>
      <c r="AA369">
        <f>'Stress Testing Data'!K364/'Stress Testing Data'!K362-1</f>
        <v>1.1848097483626807E-2</v>
      </c>
      <c r="AB369">
        <f>'Stress Testing Data'!L364/'Stress Testing Data'!L362-1</f>
        <v>2.0088236368002166E-2</v>
      </c>
      <c r="AC369">
        <f>'Stress Testing Data'!M364/'Stress Testing Data'!M362-1</f>
        <v>3.1958204154289849E-3</v>
      </c>
      <c r="AD369">
        <f>'Stress Testing Data'!N364/'Stress Testing Data'!N362-1</f>
        <v>2.1153933249743018E-2</v>
      </c>
      <c r="AE369">
        <f>'Stress Testing Data'!O364/'Stress Testing Data'!O362-1</f>
        <v>3.8683222683227214E-2</v>
      </c>
      <c r="AF369">
        <f>'Stress Testing Data'!P364/'Stress Testing Data'!P362-1</f>
        <v>-3.2831218304286702E-3</v>
      </c>
      <c r="AG369">
        <f>'Stress Testing Data'!Q364/'Stress Testing Data'!Q362-1</f>
        <v>-4.1337944629693091E-2</v>
      </c>
      <c r="AH369">
        <f>'Stress Testing Data'!R364/'Stress Testing Data'!R362-1</f>
        <v>-2.7281647813826693E-2</v>
      </c>
      <c r="AI369">
        <f>'Stress Testing Data'!S364/'Stress Testing Data'!S362-1</f>
        <v>3.0150749866804105E-3</v>
      </c>
      <c r="AJ369">
        <f>'Stress Testing Data'!T364/'Stress Testing Data'!T362-1</f>
        <v>-2.8211831605281512E-3</v>
      </c>
      <c r="AK369">
        <f>'Stress Testing Data'!U364/'Stress Testing Data'!U362-1</f>
        <v>4.1294736689521105E-3</v>
      </c>
      <c r="AL369">
        <f>'Stress Testing Data'!V364/'Stress Testing Data'!V362-1</f>
        <v>-1.2790168164716897E-2</v>
      </c>
      <c r="AM369" s="29">
        <v>39584</v>
      </c>
      <c r="AQ369">
        <f>'Stress Testing Data'!H367/'Stress Testing Data'!H362-1</f>
        <v>2.1162339190461177E-2</v>
      </c>
      <c r="AR369">
        <f>'Stress Testing Data'!I367/'Stress Testing Data'!I362-1</f>
        <v>2.0810430570276095E-2</v>
      </c>
      <c r="AS369">
        <f>'Stress Testing Data'!J367/'Stress Testing Data'!J362-1</f>
        <v>1.2654986948548164E-2</v>
      </c>
      <c r="AT369">
        <f>'Stress Testing Data'!K367/'Stress Testing Data'!K362-1</f>
        <v>-1.2742658133720997E-2</v>
      </c>
      <c r="AU369">
        <f>'Stress Testing Data'!L367/'Stress Testing Data'!L362-1</f>
        <v>3.9834555956910211E-3</v>
      </c>
      <c r="AV369">
        <f>'Stress Testing Data'!M367/'Stress Testing Data'!M362-1</f>
        <v>-3.083817189258875E-3</v>
      </c>
      <c r="AW369">
        <f>'Stress Testing Data'!N367/'Stress Testing Data'!N362-1</f>
        <v>0.10199240381345676</v>
      </c>
      <c r="AX369">
        <f>'Stress Testing Data'!O367/'Stress Testing Data'!O362-1</f>
        <v>6.9987277126260405E-2</v>
      </c>
      <c r="AY369">
        <f>'Stress Testing Data'!P367/'Stress Testing Data'!P362-1</f>
        <v>2.4122376088785424E-2</v>
      </c>
      <c r="AZ369">
        <f>'Stress Testing Data'!Q367/'Stress Testing Data'!Q362-1</f>
        <v>-6.400314018856923E-2</v>
      </c>
      <c r="BA369">
        <f>'Stress Testing Data'!R367/'Stress Testing Data'!R362-1</f>
        <v>-3.3526871997302532E-2</v>
      </c>
      <c r="BB369">
        <f>'Stress Testing Data'!S367/'Stress Testing Data'!S362-1</f>
        <v>1.145229589957375E-2</v>
      </c>
      <c r="BC369">
        <f>'Stress Testing Data'!T367/'Stress Testing Data'!T362-1</f>
        <v>1.345492129496062E-2</v>
      </c>
      <c r="BD369">
        <f>'Stress Testing Data'!U367/'Stress Testing Data'!U362-1</f>
        <v>9.4431041873312971E-3</v>
      </c>
      <c r="BE369">
        <f>'Stress Testing Data'!V367/'Stress Testing Data'!V362-1</f>
        <v>1.4210695608489754E-3</v>
      </c>
      <c r="BF369" s="29">
        <v>39589</v>
      </c>
    </row>
    <row r="370" spans="5:58" x14ac:dyDescent="0.25">
      <c r="E370">
        <f>'Stress Testing Data'!H364/'Stress Testing Data'!H363-1</f>
        <v>5.9704343365869494E-3</v>
      </c>
      <c r="F370">
        <f>'Stress Testing Data'!I364/'Stress Testing Data'!I363-1</f>
        <v>8.4153360184746617E-3</v>
      </c>
      <c r="G370">
        <f>'Stress Testing Data'!J364/'Stress Testing Data'!J363-1</f>
        <v>5.5527011383966762E-3</v>
      </c>
      <c r="H370">
        <f>'Stress Testing Data'!K364/'Stress Testing Data'!K363-1</f>
        <v>1.2503981989189228E-3</v>
      </c>
      <c r="I370">
        <f>'Stress Testing Data'!L364/'Stress Testing Data'!L363-1</f>
        <v>7.6264476548824067E-3</v>
      </c>
      <c r="J370">
        <f>'Stress Testing Data'!M364/'Stress Testing Data'!M363-1</f>
        <v>4.1147763611957267E-3</v>
      </c>
      <c r="K370">
        <f>'Stress Testing Data'!N364/'Stress Testing Data'!N363-1</f>
        <v>2.3467663529088911E-2</v>
      </c>
      <c r="L370">
        <f>'Stress Testing Data'!O364/'Stress Testing Data'!O363-1</f>
        <v>2.386636401224318E-2</v>
      </c>
      <c r="M370">
        <f>'Stress Testing Data'!P364/'Stress Testing Data'!P363-1</f>
        <v>-1.3355592654423987E-2</v>
      </c>
      <c r="N370">
        <f>'Stress Testing Data'!Q364/'Stress Testing Data'!Q363-1</f>
        <v>-7.5960082611945534E-3</v>
      </c>
      <c r="O370">
        <f>'Stress Testing Data'!R364/'Stress Testing Data'!R363-1</f>
        <v>9.0195873095288981E-4</v>
      </c>
      <c r="P370">
        <f>'Stress Testing Data'!S364/'Stress Testing Data'!S363-1</f>
        <v>-4.6517407184798465E-3</v>
      </c>
      <c r="Q370">
        <f>'Stress Testing Data'!T364/'Stress Testing Data'!T363-1</f>
        <v>-1.3525161503251115E-2</v>
      </c>
      <c r="R370">
        <f>'Stress Testing Data'!U364/'Stress Testing Data'!U363-1</f>
        <v>-1.7631765372685404E-3</v>
      </c>
      <c r="S370">
        <f>'Stress Testing Data'!V364/'Stress Testing Data'!V363-1</f>
        <v>-1.3257607742390154E-2</v>
      </c>
      <c r="T370" s="29">
        <v>39584</v>
      </c>
      <c r="X370">
        <f>'Stress Testing Data'!H365/'Stress Testing Data'!H363-1</f>
        <v>3.666076708711552E-3</v>
      </c>
      <c r="Y370">
        <f>'Stress Testing Data'!I365/'Stress Testing Data'!I363-1</f>
        <v>4.0134358928296532E-3</v>
      </c>
      <c r="Z370">
        <f>'Stress Testing Data'!J365/'Stress Testing Data'!J363-1</f>
        <v>1.5937883197332248E-3</v>
      </c>
      <c r="AA370">
        <f>'Stress Testing Data'!K365/'Stress Testing Data'!K363-1</f>
        <v>2.1495667295639009E-3</v>
      </c>
      <c r="AB370">
        <f>'Stress Testing Data'!L365/'Stress Testing Data'!L363-1</f>
        <v>5.3735007740713936E-3</v>
      </c>
      <c r="AC370">
        <f>'Stress Testing Data'!M365/'Stress Testing Data'!M363-1</f>
        <v>8.9373420246445789E-3</v>
      </c>
      <c r="AD370">
        <f>'Stress Testing Data'!N365/'Stress Testing Data'!N363-1</f>
        <v>3.6531043662867413E-2</v>
      </c>
      <c r="AE370">
        <f>'Stress Testing Data'!O365/'Stress Testing Data'!O363-1</f>
        <v>2.7446533672617068E-2</v>
      </c>
      <c r="AF370">
        <f>'Stress Testing Data'!P365/'Stress Testing Data'!P363-1</f>
        <v>-2.0450751252086841E-2</v>
      </c>
      <c r="AG370">
        <f>'Stress Testing Data'!Q365/'Stress Testing Data'!Q363-1</f>
        <v>-2.5714893295902153E-2</v>
      </c>
      <c r="AH370">
        <f>'Stress Testing Data'!R365/'Stress Testing Data'!R363-1</f>
        <v>-6.2007109228180424E-3</v>
      </c>
      <c r="AI370">
        <f>'Stress Testing Data'!S365/'Stress Testing Data'!S363-1</f>
        <v>-2.0745680953041523E-3</v>
      </c>
      <c r="AJ370">
        <f>'Stress Testing Data'!T365/'Stress Testing Data'!T363-1</f>
        <v>-4.7230218986800132E-3</v>
      </c>
      <c r="AK370">
        <f>'Stress Testing Data'!U365/'Stress Testing Data'!U363-1</f>
        <v>-1.8834006052870222E-3</v>
      </c>
      <c r="AL370">
        <f>'Stress Testing Data'!V365/'Stress Testing Data'!V363-1</f>
        <v>-1.3257607742390154E-2</v>
      </c>
      <c r="AM370" s="29">
        <v>39587</v>
      </c>
      <c r="AQ370">
        <f>'Stress Testing Data'!H368/'Stress Testing Data'!H363-1</f>
        <v>3.666076708711552E-3</v>
      </c>
      <c r="AR370">
        <f>'Stress Testing Data'!I368/'Stress Testing Data'!I363-1</f>
        <v>1.8448964334600193E-2</v>
      </c>
      <c r="AS370">
        <f>'Stress Testing Data'!J368/'Stress Testing Data'!J363-1</f>
        <v>1.7069360130518518E-2</v>
      </c>
      <c r="AT370">
        <f>'Stress Testing Data'!K368/'Stress Testing Data'!K363-1</f>
        <v>-2.0525841234071529E-2</v>
      </c>
      <c r="AU370">
        <f>'Stress Testing Data'!L368/'Stress Testing Data'!L363-1</f>
        <v>-1.0642960613989838E-2</v>
      </c>
      <c r="AV370">
        <f>'Stress Testing Data'!M368/'Stress Testing Data'!M363-1</f>
        <v>-1.8450961725414605E-2</v>
      </c>
      <c r="AW370">
        <f>'Stress Testing Data'!N368/'Stress Testing Data'!N363-1</f>
        <v>6.9593010610743855E-2</v>
      </c>
      <c r="AX370">
        <f>'Stress Testing Data'!O368/'Stress Testing Data'!O363-1</f>
        <v>4.6908082593578149E-2</v>
      </c>
      <c r="AY370">
        <f>'Stress Testing Data'!P368/'Stress Testing Data'!P363-1</f>
        <v>-5.4257095158597446E-3</v>
      </c>
      <c r="AZ370">
        <f>'Stress Testing Data'!Q368/'Stress Testing Data'!Q363-1</f>
        <v>3.314648543993437E-3</v>
      </c>
      <c r="BA370">
        <f>'Stress Testing Data'!R368/'Stress Testing Data'!R363-1</f>
        <v>2.1082331124113285E-2</v>
      </c>
      <c r="BB370">
        <f>'Stress Testing Data'!S368/'Stress Testing Data'!S363-1</f>
        <v>1.3229344861066084E-2</v>
      </c>
      <c r="BC370">
        <f>'Stress Testing Data'!T368/'Stress Testing Data'!T363-1</f>
        <v>1.0090152729160806E-2</v>
      </c>
      <c r="BD370">
        <f>'Stress Testing Data'!U368/'Stress Testing Data'!U363-1</f>
        <v>2.0836148511638397E-2</v>
      </c>
      <c r="BE370">
        <f>'Stress Testing Data'!V368/'Stress Testing Data'!V363-1</f>
        <v>1.6098401123529449E-2</v>
      </c>
      <c r="BF370" s="29">
        <v>39590</v>
      </c>
    </row>
    <row r="371" spans="5:58" x14ac:dyDescent="0.25">
      <c r="E371">
        <f>'Stress Testing Data'!H365/'Stress Testing Data'!H364-1</f>
        <v>-2.2906812657919051E-3</v>
      </c>
      <c r="F371">
        <f>'Stress Testing Data'!I365/'Stress Testing Data'!I364-1</f>
        <v>-4.3651657887563422E-3</v>
      </c>
      <c r="G371">
        <f>'Stress Testing Data'!J365/'Stress Testing Data'!J364-1</f>
        <v>-3.9370515480506851E-3</v>
      </c>
      <c r="H371">
        <f>'Stress Testing Data'!K365/'Stress Testing Data'!K364-1</f>
        <v>8.9804561602413457E-4</v>
      </c>
      <c r="I371">
        <f>'Stress Testing Data'!L365/'Stress Testing Data'!L364-1</f>
        <v>-2.2358949450509424E-3</v>
      </c>
      <c r="J371">
        <f>'Stress Testing Data'!M365/'Stress Testing Data'!M364-1</f>
        <v>4.8028032023643696E-3</v>
      </c>
      <c r="K371">
        <f>'Stress Testing Data'!N365/'Stress Testing Data'!N364-1</f>
        <v>1.2763842570984618E-2</v>
      </c>
      <c r="L371">
        <f>'Stress Testing Data'!O365/'Stress Testing Data'!O364-1</f>
        <v>3.4967157689840267E-3</v>
      </c>
      <c r="M371">
        <f>'Stress Testing Data'!P365/'Stress Testing Data'!P364-1</f>
        <v>-7.1912013536379327E-3</v>
      </c>
      <c r="N371">
        <f>'Stress Testing Data'!Q365/'Stress Testing Data'!Q364-1</f>
        <v>-1.8257569684863251E-2</v>
      </c>
      <c r="O371">
        <f>'Stress Testing Data'!R365/'Stress Testing Data'!R364-1</f>
        <v>-7.0962691118884313E-3</v>
      </c>
      <c r="P371">
        <f>'Stress Testing Data'!S365/'Stress Testing Data'!S364-1</f>
        <v>2.5892169892736128E-3</v>
      </c>
      <c r="Q371">
        <f>'Stress Testing Data'!T365/'Stress Testing Data'!T364-1</f>
        <v>8.92282221610885E-3</v>
      </c>
      <c r="R371">
        <f>'Stress Testing Data'!U365/'Stress Testing Data'!U364-1</f>
        <v>-1.2043641868619837E-4</v>
      </c>
      <c r="S371">
        <f>'Stress Testing Data'!V365/'Stress Testing Data'!V364-1</f>
        <v>0</v>
      </c>
      <c r="T371" s="29">
        <v>39587</v>
      </c>
      <c r="X371">
        <f>'Stress Testing Data'!H366/'Stress Testing Data'!H364-1</f>
        <v>4.685607826678595E-3</v>
      </c>
      <c r="Y371">
        <f>'Stress Testing Data'!I366/'Stress Testing Data'!I364-1</f>
        <v>4.4292930073630554E-3</v>
      </c>
      <c r="Z371">
        <f>'Stress Testing Data'!J366/'Stress Testing Data'!J364-1</f>
        <v>6.186716923354485E-3</v>
      </c>
      <c r="AA371">
        <f>'Stress Testing Data'!K366/'Stress Testing Data'!K364-1</f>
        <v>-8.3838715940360853E-3</v>
      </c>
      <c r="AB371">
        <f>'Stress Testing Data'!L366/'Stress Testing Data'!L364-1</f>
        <v>-2.2082417460497217E-3</v>
      </c>
      <c r="AC371">
        <f>'Stress Testing Data'!M366/'Stress Testing Data'!M364-1</f>
        <v>-1.7497566561375577E-2</v>
      </c>
      <c r="AD371">
        <f>'Stress Testing Data'!N366/'Stress Testing Data'!N364-1</f>
        <v>4.5239728962383818E-2</v>
      </c>
      <c r="AE371">
        <f>'Stress Testing Data'!O366/'Stress Testing Data'!O364-1</f>
        <v>2.2367814630903204E-2</v>
      </c>
      <c r="AF371">
        <f>'Stress Testing Data'!P366/'Stress Testing Data'!P364-1</f>
        <v>-2.115059221658222E-3</v>
      </c>
      <c r="AG371">
        <f>'Stress Testing Data'!Q366/'Stress Testing Data'!Q364-1</f>
        <v>-3.9346106890340793E-2</v>
      </c>
      <c r="AH371">
        <f>'Stress Testing Data'!R366/'Stress Testing Data'!R364-1</f>
        <v>-1.8360002483549187E-2</v>
      </c>
      <c r="AI371">
        <f>'Stress Testing Data'!S366/'Stress Testing Data'!S364-1</f>
        <v>6.7681954040144099E-4</v>
      </c>
      <c r="AJ371">
        <f>'Stress Testing Data'!T366/'Stress Testing Data'!T364-1</f>
        <v>3.9173289895317875E-3</v>
      </c>
      <c r="AK371">
        <f>'Stress Testing Data'!U366/'Stress Testing Data'!U364-1</f>
        <v>8.0114965635602609E-4</v>
      </c>
      <c r="AL371">
        <f>'Stress Testing Data'!V366/'Stress Testing Data'!V364-1</f>
        <v>9.5971485687296187E-4</v>
      </c>
      <c r="AM371" s="29">
        <v>39588</v>
      </c>
      <c r="AQ371">
        <f>'Stress Testing Data'!H369/'Stress Testing Data'!H364-1</f>
        <v>1.0099962995344658E-2</v>
      </c>
      <c r="AR371">
        <f>'Stress Testing Data'!I369/'Stress Testing Data'!I364-1</f>
        <v>1.187570277845329E-2</v>
      </c>
      <c r="AS371">
        <f>'Stress Testing Data'!J369/'Stress Testing Data'!J364-1</f>
        <v>1.2935834952616077E-2</v>
      </c>
      <c r="AT371">
        <f>'Stress Testing Data'!K369/'Stress Testing Data'!K364-1</f>
        <v>-3.4672131561713004E-2</v>
      </c>
      <c r="AU371">
        <f>'Stress Testing Data'!L369/'Stress Testing Data'!L364-1</f>
        <v>-6.5461143296982049E-3</v>
      </c>
      <c r="AV371">
        <f>'Stress Testing Data'!M369/'Stress Testing Data'!M364-1</f>
        <v>-3.5496501386102941E-2</v>
      </c>
      <c r="AW371">
        <f>'Stress Testing Data'!N369/'Stress Testing Data'!N364-1</f>
        <v>4.6435508375632262E-2</v>
      </c>
      <c r="AX371">
        <f>'Stress Testing Data'!O369/'Stress Testing Data'!O364-1</f>
        <v>2.5834514218251892E-2</v>
      </c>
      <c r="AY371">
        <f>'Stress Testing Data'!P369/'Stress Testing Data'!P364-1</f>
        <v>1.4805414551607443E-2</v>
      </c>
      <c r="AZ371">
        <f>'Stress Testing Data'!Q369/'Stress Testing Data'!Q364-1</f>
        <v>-8.444048744082E-3</v>
      </c>
      <c r="BA371">
        <f>'Stress Testing Data'!R369/'Stress Testing Data'!R364-1</f>
        <v>1.5769248204313691E-3</v>
      </c>
      <c r="BB371">
        <f>'Stress Testing Data'!S369/'Stress Testing Data'!S364-1</f>
        <v>2.0313392414240683E-2</v>
      </c>
      <c r="BC371">
        <f>'Stress Testing Data'!T369/'Stress Testing Data'!T364-1</f>
        <v>2.0457093318852149E-2</v>
      </c>
      <c r="BD371">
        <f>'Stress Testing Data'!U369/'Stress Testing Data'!U364-1</f>
        <v>2.1014422756081785E-2</v>
      </c>
      <c r="BE371">
        <f>'Stress Testing Data'!V369/'Stress Testing Data'!V364-1</f>
        <v>2.7351232756753996E-2</v>
      </c>
      <c r="BF371" s="29">
        <v>39591</v>
      </c>
    </row>
    <row r="372" spans="5:58" x14ac:dyDescent="0.25">
      <c r="E372">
        <f>'Stress Testing Data'!H366/'Stress Testing Data'!H365-1</f>
        <v>6.9923062373731248E-3</v>
      </c>
      <c r="F372">
        <f>'Stress Testing Data'!I366/'Stress Testing Data'!I365-1</f>
        <v>8.8330163770198311E-3</v>
      </c>
      <c r="G372">
        <f>'Stress Testing Data'!J366/'Stress Testing Data'!J365-1</f>
        <v>1.0163783812197069E-2</v>
      </c>
      <c r="H372">
        <f>'Stress Testing Data'!K366/'Stress Testing Data'!K365-1</f>
        <v>-9.2735891040205409E-3</v>
      </c>
      <c r="I372">
        <f>'Stress Testing Data'!L366/'Stress Testing Data'!L365-1</f>
        <v>2.7715167203457014E-5</v>
      </c>
      <c r="J372">
        <f>'Stress Testing Data'!M366/'Stress Testing Data'!M365-1</f>
        <v>-2.2193777418481941E-2</v>
      </c>
      <c r="K372">
        <f>'Stress Testing Data'!N366/'Stress Testing Data'!N365-1</f>
        <v>3.2066593440931435E-2</v>
      </c>
      <c r="L372">
        <f>'Stress Testing Data'!O366/'Stress Testing Data'!O365-1</f>
        <v>1.8805341926264596E-2</v>
      </c>
      <c r="M372">
        <f>'Stress Testing Data'!P366/'Stress Testing Data'!P365-1</f>
        <v>5.112910097997414E-3</v>
      </c>
      <c r="N372">
        <f>'Stress Testing Data'!Q366/'Stress Testing Data'!Q365-1</f>
        <v>-2.1480723002578417E-2</v>
      </c>
      <c r="O372">
        <f>'Stress Testing Data'!R366/'Stress Testing Data'!R365-1</f>
        <v>-1.1344235116918955E-2</v>
      </c>
      <c r="P372">
        <f>'Stress Testing Data'!S366/'Stress Testing Data'!S365-1</f>
        <v>-1.9074586245950709E-3</v>
      </c>
      <c r="Q372">
        <f>'Stress Testing Data'!T366/'Stress Testing Data'!T365-1</f>
        <v>-4.9612250970619831E-3</v>
      </c>
      <c r="R372">
        <f>'Stress Testing Data'!U366/'Stress Testing Data'!U365-1</f>
        <v>9.2169708093781111E-4</v>
      </c>
      <c r="S372">
        <f>'Stress Testing Data'!V366/'Stress Testing Data'!V365-1</f>
        <v>9.5971485687296187E-4</v>
      </c>
      <c r="T372" s="29">
        <v>39588</v>
      </c>
      <c r="X372">
        <f>'Stress Testing Data'!H367/'Stress Testing Data'!H365-1</f>
        <v>1.2210414756379739E-2</v>
      </c>
      <c r="Y372">
        <f>'Stress Testing Data'!I367/'Stress Testing Data'!I365-1</f>
        <v>1.8375216580836184E-2</v>
      </c>
      <c r="Z372">
        <f>'Stress Testing Data'!J367/'Stress Testing Data'!J365-1</f>
        <v>1.047176613512546E-2</v>
      </c>
      <c r="AA372">
        <f>'Stress Testing Data'!K367/'Stress Testing Data'!K365-1</f>
        <v>-2.5178247914576235E-2</v>
      </c>
      <c r="AB372">
        <f>'Stress Testing Data'!L367/'Stress Testing Data'!L365-1</f>
        <v>-1.3582108250302372E-2</v>
      </c>
      <c r="AC372">
        <f>'Stress Testing Data'!M367/'Stress Testing Data'!M365-1</f>
        <v>-1.1009559397173962E-2</v>
      </c>
      <c r="AD372">
        <f>'Stress Testing Data'!N367/'Stress Testing Data'!N365-1</f>
        <v>6.5563163426763493E-2</v>
      </c>
      <c r="AE372">
        <f>'Stress Testing Data'!O367/'Stress Testing Data'!O365-1</f>
        <v>2.6548662408417689E-2</v>
      </c>
      <c r="AF372">
        <f>'Stress Testing Data'!P367/'Stress Testing Data'!P365-1</f>
        <v>3.4938219002982551E-2</v>
      </c>
      <c r="AG372">
        <f>'Stress Testing Data'!Q367/'Stress Testing Data'!Q365-1</f>
        <v>-5.4851041040266946E-3</v>
      </c>
      <c r="AH372">
        <f>'Stress Testing Data'!R367/'Stress Testing Data'!R365-1</f>
        <v>6.8071685586712505E-4</v>
      </c>
      <c r="AI372">
        <f>'Stress Testing Data'!S367/'Stress Testing Data'!S365-1</f>
        <v>5.8076043914210285E-3</v>
      </c>
      <c r="AJ372">
        <f>'Stress Testing Data'!T367/'Stress Testing Data'!T365-1</f>
        <v>7.3338910147364711E-3</v>
      </c>
      <c r="AK372">
        <f>'Stress Testing Data'!U367/'Stress Testing Data'!U365-1</f>
        <v>5.4128665843475865E-3</v>
      </c>
      <c r="AL372">
        <f>'Stress Testing Data'!V367/'Stress Testing Data'!V365-1</f>
        <v>1.4395356759308475E-2</v>
      </c>
      <c r="AM372" s="29">
        <v>39589</v>
      </c>
      <c r="AQ372">
        <f>'Stress Testing Data'!H370/'Stress Testing Data'!H365-1</f>
        <v>9.0795690839777787E-3</v>
      </c>
      <c r="AR372">
        <f>'Stress Testing Data'!I370/'Stress Testing Data'!I365-1</f>
        <v>1.6763393232863022E-2</v>
      </c>
      <c r="AS372">
        <f>'Stress Testing Data'!J370/'Stress Testing Data'!J365-1</f>
        <v>1.5117324253494768E-2</v>
      </c>
      <c r="AT372">
        <f>'Stress Testing Data'!K370/'Stress Testing Data'!K365-1</f>
        <v>-3.5538262197169823E-2</v>
      </c>
      <c r="AU372">
        <f>'Stress Testing Data'!L370/'Stress Testing Data'!L365-1</f>
        <v>-3.1008801912435935E-2</v>
      </c>
      <c r="AV372">
        <f>'Stress Testing Data'!M370/'Stress Testing Data'!M365-1</f>
        <v>-6.3184699164760438E-2</v>
      </c>
      <c r="AW372">
        <f>'Stress Testing Data'!N370/'Stress Testing Data'!N365-1</f>
        <v>3.324730247001062E-2</v>
      </c>
      <c r="AX372">
        <f>'Stress Testing Data'!O370/'Stress Testing Data'!O365-1</f>
        <v>2.2259961690208607E-2</v>
      </c>
      <c r="AY372">
        <f>'Stress Testing Data'!P370/'Stress Testing Data'!P365-1</f>
        <v>2.2155943757989016E-2</v>
      </c>
      <c r="AZ372">
        <f>'Stress Testing Data'!Q370/'Stress Testing Data'!Q365-1</f>
        <v>9.9960240463794481E-3</v>
      </c>
      <c r="BA372">
        <f>'Stress Testing Data'!R370/'Stress Testing Data'!R365-1</f>
        <v>8.7351811283475911E-3</v>
      </c>
      <c r="BB372">
        <f>'Stress Testing Data'!S370/'Stress Testing Data'!S365-1</f>
        <v>1.7678402205632882E-2</v>
      </c>
      <c r="BC372">
        <f>'Stress Testing Data'!T370/'Stress Testing Data'!T365-1</f>
        <v>1.1432263052002511E-2</v>
      </c>
      <c r="BD372">
        <f>'Stress Testing Data'!U370/'Stress Testing Data'!U365-1</f>
        <v>2.1137404888112998E-2</v>
      </c>
      <c r="BE372">
        <f>'Stress Testing Data'!V370/'Stress Testing Data'!V365-1</f>
        <v>2.7351232756753996E-2</v>
      </c>
      <c r="BF372" s="29">
        <v>39594</v>
      </c>
    </row>
    <row r="373" spans="5:58" x14ac:dyDescent="0.25">
      <c r="E373">
        <f>'Stress Testing Data'!H367/'Stress Testing Data'!H366-1</f>
        <v>5.1818752603027818E-3</v>
      </c>
      <c r="F373">
        <f>'Stress Testing Data'!I367/'Stress Testing Data'!I366-1</f>
        <v>9.4586517777588419E-3</v>
      </c>
      <c r="G373">
        <f>'Stress Testing Data'!J367/'Stress Testing Data'!J366-1</f>
        <v>3.0488355241375942E-4</v>
      </c>
      <c r="H373">
        <f>'Stress Testing Data'!K367/'Stress Testing Data'!K366-1</f>
        <v>-1.6053532676263305E-2</v>
      </c>
      <c r="I373">
        <f>'Stress Testing Data'!L367/'Stress Testing Data'!L366-1</f>
        <v>-1.3609446229428057E-2</v>
      </c>
      <c r="J373">
        <f>'Stress Testing Data'!M367/'Stress Testing Data'!M366-1</f>
        <v>1.1438072046402237E-2</v>
      </c>
      <c r="K373">
        <f>'Stress Testing Data'!N367/'Stress Testing Data'!N366-1</f>
        <v>3.2455822326497241E-2</v>
      </c>
      <c r="L373">
        <f>'Stress Testing Data'!O367/'Stress Testing Data'!O366-1</f>
        <v>7.6003925023722108E-3</v>
      </c>
      <c r="M373">
        <f>'Stress Testing Data'!P367/'Stress Testing Data'!P366-1</f>
        <v>2.9673590504450953E-2</v>
      </c>
      <c r="N373">
        <f>'Stress Testing Data'!Q367/'Stress Testing Data'!Q366-1</f>
        <v>1.6346759102829456E-2</v>
      </c>
      <c r="O373">
        <f>'Stress Testing Data'!R367/'Stress Testing Data'!R366-1</f>
        <v>1.2162931123158138E-2</v>
      </c>
      <c r="P373">
        <f>'Stress Testing Data'!S367/'Stress Testing Data'!S366-1</f>
        <v>7.7298073036240478E-3</v>
      </c>
      <c r="Q373">
        <f>'Stress Testing Data'!T367/'Stress Testing Data'!T366-1</f>
        <v>1.2356419088288995E-2</v>
      </c>
      <c r="R373">
        <f>'Stress Testing Data'!U367/'Stress Testing Data'!U366-1</f>
        <v>4.4870338174380908E-3</v>
      </c>
      <c r="S373">
        <f>'Stress Testing Data'!V367/'Stress Testing Data'!V366-1</f>
        <v>1.3422759880358237E-2</v>
      </c>
      <c r="T373" s="29">
        <v>39589</v>
      </c>
      <c r="X373">
        <f>'Stress Testing Data'!H368/'Stress Testing Data'!H366-1</f>
        <v>-6.9437533872527268E-3</v>
      </c>
      <c r="Y373">
        <f>'Stress Testing Data'!I368/'Stress Testing Data'!I366-1</f>
        <v>5.4962590438343284E-3</v>
      </c>
      <c r="Z373">
        <f>'Stress Testing Data'!J368/'Stress Testing Data'!J366-1</f>
        <v>5.233965566392218E-3</v>
      </c>
      <c r="AA373">
        <f>'Stress Testing Data'!K368/'Stress Testing Data'!K366-1</f>
        <v>-1.3478172137447286E-2</v>
      </c>
      <c r="AB373">
        <f>'Stress Testing Data'!L368/'Stress Testing Data'!L366-1</f>
        <v>-1.5958129801058707E-2</v>
      </c>
      <c r="AC373">
        <f>'Stress Testing Data'!M368/'Stress Testing Data'!M366-1</f>
        <v>-5.0643122029429E-3</v>
      </c>
      <c r="AD373">
        <f>'Stress Testing Data'!N368/'Stress Testing Data'!N366-1</f>
        <v>-1.6457067624831012E-4</v>
      </c>
      <c r="AE373">
        <f>'Stress Testing Data'!O368/'Stress Testing Data'!O366-1</f>
        <v>1.338076269155053E-4</v>
      </c>
      <c r="AF373">
        <f>'Stress Testing Data'!P368/'Stress Testing Data'!P366-1</f>
        <v>1.0173802458668835E-2</v>
      </c>
      <c r="AG373">
        <f>'Stress Testing Data'!Q368/'Stress Testing Data'!Q366-1</f>
        <v>5.2402093878048062E-2</v>
      </c>
      <c r="AH373">
        <f>'Stress Testing Data'!R368/'Stress Testing Data'!R366-1</f>
        <v>3.9242685214163631E-2</v>
      </c>
      <c r="AI373">
        <f>'Stress Testing Data'!S368/'Stress Testing Data'!S366-1</f>
        <v>1.7276140115389582E-2</v>
      </c>
      <c r="AJ373">
        <f>'Stress Testing Data'!T368/'Stress Testing Data'!T366-1</f>
        <v>1.9943639562785886E-2</v>
      </c>
      <c r="AK373">
        <f>'Stress Testing Data'!U368/'Stress Testing Data'!U366-1</f>
        <v>2.1820610798076068E-2</v>
      </c>
      <c r="AL373">
        <f>'Stress Testing Data'!V368/'Stress Testing Data'!V366-1</f>
        <v>2.8763109135449882E-2</v>
      </c>
      <c r="AM373" s="29">
        <v>39590</v>
      </c>
      <c r="AQ373">
        <f>'Stress Testing Data'!H371/'Stress Testing Data'!H366-1</f>
        <v>-6.5291995056240282E-3</v>
      </c>
      <c r="AR373">
        <f>'Stress Testing Data'!I371/'Stress Testing Data'!I366-1</f>
        <v>2.8120501414976573E-3</v>
      </c>
      <c r="AS373">
        <f>'Stress Testing Data'!J371/'Stress Testing Data'!J366-1</f>
        <v>4.1668428444927574E-3</v>
      </c>
      <c r="AT373">
        <f>'Stress Testing Data'!K371/'Stress Testing Data'!K366-1</f>
        <v>-1.9845796196128807E-2</v>
      </c>
      <c r="AU373">
        <f>'Stress Testing Data'!L371/'Stress Testing Data'!L366-1</f>
        <v>-2.2328306783199747E-2</v>
      </c>
      <c r="AV373">
        <f>'Stress Testing Data'!M371/'Stress Testing Data'!M366-1</f>
        <v>-3.6092123439422918E-2</v>
      </c>
      <c r="AW373">
        <f>'Stress Testing Data'!N371/'Stress Testing Data'!N366-1</f>
        <v>-1.6742487565478137E-2</v>
      </c>
      <c r="AX373">
        <f>'Stress Testing Data'!O371/'Stress Testing Data'!O366-1</f>
        <v>-1.3355048298654859E-2</v>
      </c>
      <c r="AY373">
        <f>'Stress Testing Data'!P371/'Stress Testing Data'!P366-1</f>
        <v>1.3988978380669703E-2</v>
      </c>
      <c r="AZ373">
        <f>'Stress Testing Data'!Q371/'Stress Testing Data'!Q366-1</f>
        <v>5.5583217416509845E-2</v>
      </c>
      <c r="BA373">
        <f>'Stress Testing Data'!R371/'Stress Testing Data'!R366-1</f>
        <v>4.658636032364738E-2</v>
      </c>
      <c r="BB373">
        <f>'Stress Testing Data'!S371/'Stress Testing Data'!S366-1</f>
        <v>2.2217720020656362E-2</v>
      </c>
      <c r="BC373">
        <f>'Stress Testing Data'!T371/'Stress Testing Data'!T366-1</f>
        <v>2.6880571154380029E-2</v>
      </c>
      <c r="BD373">
        <f>'Stress Testing Data'!U371/'Stress Testing Data'!U366-1</f>
        <v>2.3822623443503055E-2</v>
      </c>
      <c r="BE373">
        <f>'Stress Testing Data'!V371/'Stress Testing Data'!V366-1</f>
        <v>2.8763109135449882E-2</v>
      </c>
      <c r="BF373" s="29">
        <v>39595</v>
      </c>
    </row>
    <row r="374" spans="5:58" x14ac:dyDescent="0.25">
      <c r="E374">
        <f>'Stress Testing Data'!H368/'Stress Testing Data'!H367-1</f>
        <v>-1.2063119069288142E-2</v>
      </c>
      <c r="F374">
        <f>'Stress Testing Data'!I368/'Stress Testing Data'!I367-1</f>
        <v>-3.9252650189746108E-3</v>
      </c>
      <c r="G374">
        <f>'Stress Testing Data'!J368/'Stress Testing Data'!J367-1</f>
        <v>4.9275796759820079E-3</v>
      </c>
      <c r="H374">
        <f>'Stress Testing Data'!K368/'Stress Testing Data'!K367-1</f>
        <v>2.6173787135195248E-3</v>
      </c>
      <c r="I374">
        <f>'Stress Testing Data'!L368/'Stress Testing Data'!L367-1</f>
        <v>-2.3810888726099044E-3</v>
      </c>
      <c r="J374">
        <f>'Stress Testing Data'!M368/'Stress Testing Data'!M367-1</f>
        <v>-1.6315763372399705E-2</v>
      </c>
      <c r="K374">
        <f>'Stress Testing Data'!N368/'Stress Testing Data'!N367-1</f>
        <v>-3.1594952827366463E-2</v>
      </c>
      <c r="L374">
        <f>'Stress Testing Data'!O368/'Stress Testing Data'!O367-1</f>
        <v>-7.4102639608084608E-3</v>
      </c>
      <c r="M374">
        <f>'Stress Testing Data'!P368/'Stress Testing Data'!P367-1</f>
        <v>-1.8937834499794137E-2</v>
      </c>
      <c r="N374">
        <f>'Stress Testing Data'!Q368/'Stress Testing Data'!Q367-1</f>
        <v>3.5475426523764453E-2</v>
      </c>
      <c r="O374">
        <f>'Stress Testing Data'!R368/'Stress Testing Data'!R367-1</f>
        <v>2.675434286153533E-2</v>
      </c>
      <c r="P374">
        <f>'Stress Testing Data'!S368/'Stress Testing Data'!S367-1</f>
        <v>9.4731075160996436E-3</v>
      </c>
      <c r="Q374">
        <f>'Stress Testing Data'!T368/'Stress Testing Data'!T367-1</f>
        <v>7.4946138844358412E-3</v>
      </c>
      <c r="R374">
        <f>'Stress Testing Data'!U368/'Stress Testing Data'!U367-1</f>
        <v>1.7256148060730725E-2</v>
      </c>
      <c r="S374">
        <f>'Stress Testing Data'!V368/'Stress Testing Data'!V367-1</f>
        <v>1.5137166701192584E-2</v>
      </c>
      <c r="T374" s="29">
        <v>39590</v>
      </c>
      <c r="X374">
        <f>'Stress Testing Data'!H369/'Stress Testing Data'!H367-1</f>
        <v>2.061603833680703E-4</v>
      </c>
      <c r="Y374">
        <f>'Stress Testing Data'!I369/'Stress Testing Data'!I367-1</f>
        <v>-2.0259164549276676E-3</v>
      </c>
      <c r="Z374">
        <f>'Stress Testing Data'!J369/'Stress Testing Data'!J367-1</f>
        <v>6.4007848373779375E-3</v>
      </c>
      <c r="AA374">
        <f>'Stress Testing Data'!K369/'Stress Testing Data'!K367-1</f>
        <v>-1.0627598594748822E-2</v>
      </c>
      <c r="AB374">
        <f>'Stress Testing Data'!L369/'Stress Testing Data'!L367-1</f>
        <v>9.3897628473096351E-3</v>
      </c>
      <c r="AC374">
        <f>'Stress Testing Data'!M369/'Stress Testing Data'!M367-1</f>
        <v>-2.9421033313478895E-2</v>
      </c>
      <c r="AD374">
        <f>'Stress Testing Data'!N369/'Stress Testing Data'!N367-1</f>
        <v>-3.0327494479846506E-2</v>
      </c>
      <c r="AE374">
        <f>'Stress Testing Data'!O369/'Stress Testing Data'!O367-1</f>
        <v>-4.1777860858024374E-3</v>
      </c>
      <c r="AF374">
        <f>'Stress Testing Data'!P369/'Stress Testing Data'!P367-1</f>
        <v>-1.2350761630300577E-2</v>
      </c>
      <c r="AG374">
        <f>'Stress Testing Data'!Q369/'Stress Testing Data'!Q367-1</f>
        <v>1.5566512089755014E-2</v>
      </c>
      <c r="AH374">
        <f>'Stress Testing Data'!R369/'Stress Testing Data'!R367-1</f>
        <v>8.0489851925873435E-3</v>
      </c>
      <c r="AI374">
        <f>'Stress Testing Data'!S369/'Stress Testing Data'!S367-1</f>
        <v>1.180225498632459E-2</v>
      </c>
      <c r="AJ374">
        <f>'Stress Testing Data'!T369/'Stress Testing Data'!T367-1</f>
        <v>4.0685338533954507E-3</v>
      </c>
      <c r="AK374">
        <f>'Stress Testing Data'!U369/'Stress Testing Data'!U367-1</f>
        <v>1.5639881710670656E-2</v>
      </c>
      <c r="AL374">
        <f>'Stress Testing Data'!V369/'Stress Testing Data'!V367-1</f>
        <v>1.2772018238367711E-2</v>
      </c>
      <c r="AM374" s="29">
        <v>39591</v>
      </c>
      <c r="AQ374">
        <f>'Stress Testing Data'!H372/'Stress Testing Data'!H367-1</f>
        <v>-1.5259325180507988E-2</v>
      </c>
      <c r="AR374">
        <f>'Stress Testing Data'!I372/'Stress Testing Data'!I367-1</f>
        <v>-9.8765219656801184E-3</v>
      </c>
      <c r="AS374">
        <f>'Stress Testing Data'!J372/'Stress Testing Data'!J367-1</f>
        <v>5.8420121147158E-3</v>
      </c>
      <c r="AT374">
        <f>'Stress Testing Data'!K372/'Stress Testing Data'!K367-1</f>
        <v>9.3480946037782786E-5</v>
      </c>
      <c r="AU374">
        <f>'Stress Testing Data'!L372/'Stress Testing Data'!L367-1</f>
        <v>-2.6586352170034466E-2</v>
      </c>
      <c r="AV374">
        <f>'Stress Testing Data'!M372/'Stress Testing Data'!M367-1</f>
        <v>-4.8141319456625475E-2</v>
      </c>
      <c r="AW374">
        <f>'Stress Testing Data'!N372/'Stress Testing Data'!N367-1</f>
        <v>-4.2303409138256587E-2</v>
      </c>
      <c r="AX374">
        <f>'Stress Testing Data'!O372/'Stress Testing Data'!O367-1</f>
        <v>-2.9633623347560478E-2</v>
      </c>
      <c r="AY374">
        <f>'Stress Testing Data'!P372/'Stress Testing Data'!P367-1</f>
        <v>-2.4289831206257717E-2</v>
      </c>
      <c r="AZ374">
        <f>'Stress Testing Data'!Q372/'Stress Testing Data'!Q367-1</f>
        <v>5.8960665325938688E-2</v>
      </c>
      <c r="BA374">
        <f>'Stress Testing Data'!R372/'Stress Testing Data'!R367-1</f>
        <v>5.271512837087533E-2</v>
      </c>
      <c r="BB374">
        <f>'Stress Testing Data'!S372/'Stress Testing Data'!S367-1</f>
        <v>1.5842156523201201E-2</v>
      </c>
      <c r="BC374">
        <f>'Stress Testing Data'!T372/'Stress Testing Data'!T367-1</f>
        <v>2.3768749298018088E-2</v>
      </c>
      <c r="BD374">
        <f>'Stress Testing Data'!U372/'Stress Testing Data'!U367-1</f>
        <v>2.4597740706304272E-2</v>
      </c>
      <c r="BE374">
        <f>'Stress Testing Data'!V372/'Stress Testing Data'!V367-1</f>
        <v>2.2705840276419309E-2</v>
      </c>
      <c r="BF374" s="29">
        <v>39596</v>
      </c>
    </row>
    <row r="375" spans="5:58" x14ac:dyDescent="0.25">
      <c r="E375">
        <f>'Stress Testing Data'!H369/'Stress Testing Data'!H368-1</f>
        <v>1.2419092443535007E-2</v>
      </c>
      <c r="F375">
        <f>'Stress Testing Data'!I369/'Stress Testing Data'!I368-1</f>
        <v>1.9068333904515011E-3</v>
      </c>
      <c r="G375">
        <f>'Stress Testing Data'!J369/'Stress Testing Data'!J368-1</f>
        <v>1.4659814211397393E-3</v>
      </c>
      <c r="H375">
        <f>'Stress Testing Data'!K369/'Stress Testing Data'!K368-1</f>
        <v>-1.3210400686713863E-2</v>
      </c>
      <c r="I375">
        <f>'Stress Testing Data'!L369/'Stress Testing Data'!L368-1</f>
        <v>1.1798946059089266E-2</v>
      </c>
      <c r="J375">
        <f>'Stress Testing Data'!M369/'Stress Testing Data'!M368-1</f>
        <v>-1.3322638965943434E-2</v>
      </c>
      <c r="K375">
        <f>'Stress Testing Data'!N369/'Stress Testing Data'!N368-1</f>
        <v>1.3088101422233933E-3</v>
      </c>
      <c r="L375">
        <f>'Stress Testing Data'!O369/'Stress Testing Data'!O368-1</f>
        <v>3.2566102163265054E-3</v>
      </c>
      <c r="M375">
        <f>'Stress Testing Data'!P369/'Stress Testing Data'!P368-1</f>
        <v>6.7142257658414639E-3</v>
      </c>
      <c r="N375">
        <f>'Stress Testing Data'!Q369/'Stress Testing Data'!Q368-1</f>
        <v>-1.9226834286977135E-2</v>
      </c>
      <c r="O375">
        <f>'Stress Testing Data'!R369/'Stress Testing Data'!R368-1</f>
        <v>-1.8217948430407138E-2</v>
      </c>
      <c r="P375">
        <f>'Stress Testing Data'!S369/'Stress Testing Data'!S368-1</f>
        <v>2.3072902615068891E-3</v>
      </c>
      <c r="Q375">
        <f>'Stress Testing Data'!T369/'Stress Testing Data'!T368-1</f>
        <v>-3.4005938928357571E-3</v>
      </c>
      <c r="R375">
        <f>'Stress Testing Data'!U369/'Stress Testing Data'!U368-1</f>
        <v>-1.5888489375475157E-3</v>
      </c>
      <c r="S375">
        <f>'Stress Testing Data'!V369/'Stress Testing Data'!V368-1</f>
        <v>-2.3298806707183761E-3</v>
      </c>
      <c r="T375" s="29">
        <v>39591</v>
      </c>
      <c r="X375">
        <f>'Stress Testing Data'!H370/'Stress Testing Data'!H368-1</f>
        <v>9.0795690839777787E-3</v>
      </c>
      <c r="Y375">
        <f>'Stress Testing Data'!I370/'Stress Testing Data'!I368-1</f>
        <v>2.3517561302086598E-3</v>
      </c>
      <c r="Z375">
        <f>'Stress Testing Data'!J370/'Stress Testing Data'!J368-1</f>
        <v>-3.285456779731355E-4</v>
      </c>
      <c r="AA375">
        <f>'Stress Testing Data'!K370/'Stress Testing Data'!K368-1</f>
        <v>-1.3210400686713863E-2</v>
      </c>
      <c r="AB375">
        <f>'Stress Testing Data'!L370/'Stress Testing Data'!L368-1</f>
        <v>-1.53220381944843E-2</v>
      </c>
      <c r="AC375">
        <f>'Stress Testing Data'!M370/'Stress Testing Data'!M368-1</f>
        <v>-3.7044607313535982E-2</v>
      </c>
      <c r="AD375">
        <f>'Stress Testing Data'!N370/'Stress Testing Data'!N368-1</f>
        <v>1.3088101422233933E-3</v>
      </c>
      <c r="AE375">
        <f>'Stress Testing Data'!O370/'Stress Testing Data'!O368-1</f>
        <v>3.2566102163265054E-3</v>
      </c>
      <c r="AF375">
        <f>'Stress Testing Data'!P370/'Stress Testing Data'!P368-1</f>
        <v>6.7142257658414639E-3</v>
      </c>
      <c r="AG375">
        <f>'Stress Testing Data'!Q370/'Stress Testing Data'!Q368-1</f>
        <v>-1.9226834286977135E-2</v>
      </c>
      <c r="AH375">
        <f>'Stress Testing Data'!R370/'Stress Testing Data'!R368-1</f>
        <v>-1.8217948430407138E-2</v>
      </c>
      <c r="AI375">
        <f>'Stress Testing Data'!S370/'Stress Testing Data'!S368-1</f>
        <v>2.3072902615068891E-3</v>
      </c>
      <c r="AJ375">
        <f>'Stress Testing Data'!T370/'Stress Testing Data'!T368-1</f>
        <v>-3.4005938928357571E-3</v>
      </c>
      <c r="AK375">
        <f>'Stress Testing Data'!U370/'Stress Testing Data'!U368-1</f>
        <v>-1.5888489375475157E-3</v>
      </c>
      <c r="AL375">
        <f>'Stress Testing Data'!V370/'Stress Testing Data'!V368-1</f>
        <v>-2.3298806707183761E-3</v>
      </c>
      <c r="AM375" s="29">
        <v>39594</v>
      </c>
      <c r="AQ375">
        <f>'Stress Testing Data'!H373/'Stress Testing Data'!H368-1</f>
        <v>-1.1375509617737811E-2</v>
      </c>
      <c r="AR375">
        <f>'Stress Testing Data'!I373/'Stress Testing Data'!I368-1</f>
        <v>-1.3601967055562381E-2</v>
      </c>
      <c r="AS375">
        <f>'Stress Testing Data'!J373/'Stress Testing Data'!J368-1</f>
        <v>-1.7692775321519472E-3</v>
      </c>
      <c r="AT375">
        <f>'Stress Testing Data'!K373/'Stress Testing Data'!K368-1</f>
        <v>2.8041985499691613E-3</v>
      </c>
      <c r="AU375">
        <f>'Stress Testing Data'!L373/'Stress Testing Data'!L368-1</f>
        <v>-4.8782498716444245E-3</v>
      </c>
      <c r="AV375">
        <f>'Stress Testing Data'!M373/'Stress Testing Data'!M368-1</f>
        <v>-2.6818802863511126E-2</v>
      </c>
      <c r="AW375">
        <f>'Stress Testing Data'!N373/'Stress Testing Data'!N368-1</f>
        <v>-3.5928561756694233E-2</v>
      </c>
      <c r="AX375">
        <f>'Stress Testing Data'!O373/'Stress Testing Data'!O368-1</f>
        <v>-4.9582843107857766E-2</v>
      </c>
      <c r="AY375">
        <f>'Stress Testing Data'!P373/'Stress Testing Data'!P368-1</f>
        <v>-2.2660511959714635E-2</v>
      </c>
      <c r="AZ375">
        <f>'Stress Testing Data'!Q373/'Stress Testing Data'!Q368-1</f>
        <v>3.4867695217200012E-2</v>
      </c>
      <c r="BA375">
        <f>'Stress Testing Data'!R373/'Stress Testing Data'!R368-1</f>
        <v>4.4164691559492875E-2</v>
      </c>
      <c r="BB375">
        <f>'Stress Testing Data'!S373/'Stress Testing Data'!S368-1</f>
        <v>1.8077687169427925E-2</v>
      </c>
      <c r="BC375">
        <f>'Stress Testing Data'!T373/'Stress Testing Data'!T368-1</f>
        <v>2.9968177073304236E-2</v>
      </c>
      <c r="BD375">
        <f>'Stress Testing Data'!U373/'Stress Testing Data'!U368-1</f>
        <v>1.9755142866937803E-2</v>
      </c>
      <c r="BE375">
        <f>'Stress Testing Data'!V373/'Stress Testing Data'!V368-1</f>
        <v>1.7707413062761246E-2</v>
      </c>
      <c r="BF375" s="29">
        <v>39597</v>
      </c>
    </row>
    <row r="376" spans="5:58" x14ac:dyDescent="0.25">
      <c r="E376">
        <f>'Stress Testing Data'!H370/'Stress Testing Data'!H369-1</f>
        <v>-3.2985582596007923E-3</v>
      </c>
      <c r="F376">
        <f>'Stress Testing Data'!I370/'Stress Testing Data'!I369-1</f>
        <v>4.4407596088702483E-4</v>
      </c>
      <c r="G376">
        <f>'Stress Testing Data'!J370/'Stress Testing Data'!J369-1</f>
        <v>-1.7919002067012801E-3</v>
      </c>
      <c r="H376">
        <f>'Stress Testing Data'!K370/'Stress Testing Data'!K369-1</f>
        <v>0</v>
      </c>
      <c r="I376">
        <f>'Stress Testing Data'!L370/'Stress Testing Data'!L369-1</f>
        <v>-2.6804716845385768E-2</v>
      </c>
      <c r="J376">
        <f>'Stress Testing Data'!M370/'Stress Testing Data'!M369-1</f>
        <v>-2.4042274895951232E-2</v>
      </c>
      <c r="K376">
        <f>'Stress Testing Data'!N370/'Stress Testing Data'!N369-1</f>
        <v>0</v>
      </c>
      <c r="L376">
        <f>'Stress Testing Data'!O370/'Stress Testing Data'!O369-1</f>
        <v>0</v>
      </c>
      <c r="M376">
        <f>'Stress Testing Data'!P370/'Stress Testing Data'!P369-1</f>
        <v>0</v>
      </c>
      <c r="N376">
        <f>'Stress Testing Data'!Q370/'Stress Testing Data'!Q369-1</f>
        <v>0</v>
      </c>
      <c r="O376">
        <f>'Stress Testing Data'!R370/'Stress Testing Data'!R369-1</f>
        <v>0</v>
      </c>
      <c r="P376">
        <f>'Stress Testing Data'!S370/'Stress Testing Data'!S369-1</f>
        <v>0</v>
      </c>
      <c r="Q376">
        <f>'Stress Testing Data'!T370/'Stress Testing Data'!T369-1</f>
        <v>0</v>
      </c>
      <c r="R376">
        <f>'Stress Testing Data'!U370/'Stress Testing Data'!U369-1</f>
        <v>0</v>
      </c>
      <c r="S376">
        <f>'Stress Testing Data'!V370/'Stress Testing Data'!V369-1</f>
        <v>0</v>
      </c>
      <c r="T376" s="29">
        <v>39594</v>
      </c>
      <c r="X376">
        <f>'Stress Testing Data'!H371/'Stress Testing Data'!H369-1</f>
        <v>-1.185441875187021E-2</v>
      </c>
      <c r="Y376">
        <f>'Stress Testing Data'!I371/'Stress Testing Data'!I369-1</f>
        <v>-4.5676600622719388E-3</v>
      </c>
      <c r="Z376">
        <f>'Stress Testing Data'!J371/'Stress Testing Data'!J369-1</f>
        <v>-2.5238480261147167E-3</v>
      </c>
      <c r="AA376">
        <f>'Stress Testing Data'!K371/'Stress Testing Data'!K369-1</f>
        <v>6.8462214700479862E-3</v>
      </c>
      <c r="AB376">
        <f>'Stress Testing Data'!L371/'Stress Testing Data'!L369-1</f>
        <v>-1.8059346446955504E-2</v>
      </c>
      <c r="AC376">
        <f>'Stress Testing Data'!M371/'Stress Testing Data'!M369-1</f>
        <v>-1.8104303724732262E-2</v>
      </c>
      <c r="AD376">
        <f>'Stress Testing Data'!N371/'Stress Testing Data'!N369-1</f>
        <v>-1.7866072422719981E-2</v>
      </c>
      <c r="AE376">
        <f>'Stress Testing Data'!O371/'Stress Testing Data'!O369-1</f>
        <v>-1.6689310891222497E-2</v>
      </c>
      <c r="AF376">
        <f>'Stress Testing Data'!P371/'Stress Testing Data'!P369-1</f>
        <v>-2.9178824510213142E-3</v>
      </c>
      <c r="AG376">
        <f>'Stress Testing Data'!Q371/'Stress Testing Data'!Q369-1</f>
        <v>2.2685735512938621E-2</v>
      </c>
      <c r="AH376">
        <f>'Stress Testing Data'!R371/'Stress Testing Data'!R369-1</f>
        <v>2.5753496001367671E-2</v>
      </c>
      <c r="AI376">
        <f>'Stress Testing Data'!S371/'Stress Testing Data'!S369-1</f>
        <v>2.5444971644714709E-3</v>
      </c>
      <c r="AJ376">
        <f>'Stress Testing Data'!T371/'Stress Testing Data'!T369-1</f>
        <v>1.0236693864044577E-2</v>
      </c>
      <c r="AK376">
        <f>'Stress Testing Data'!U371/'Stress Testing Data'!U369-1</f>
        <v>3.5537557055933533E-3</v>
      </c>
      <c r="AL376">
        <f>'Stress Testing Data'!V371/'Stress Testing Data'!V369-1</f>
        <v>2.3353216915875663E-3</v>
      </c>
      <c r="AM376" s="29">
        <v>39595</v>
      </c>
      <c r="AQ376">
        <f>'Stress Testing Data'!H374/'Stress Testing Data'!H369-1</f>
        <v>-2.2574949101745512E-2</v>
      </c>
      <c r="AR376">
        <f>'Stress Testing Data'!I374/'Stress Testing Data'!I369-1</f>
        <v>-1.31320037725281E-2</v>
      </c>
      <c r="AS376">
        <f>'Stress Testing Data'!J374/'Stress Testing Data'!J369-1</f>
        <v>-3.5333752019039988E-4</v>
      </c>
      <c r="AT376">
        <f>'Stress Testing Data'!K374/'Stress Testing Data'!K369-1</f>
        <v>1.776976315469847E-2</v>
      </c>
      <c r="AU376">
        <f>'Stress Testing Data'!L374/'Stress Testing Data'!L369-1</f>
        <v>-4.9318066058368082E-4</v>
      </c>
      <c r="AV376">
        <f>'Stress Testing Data'!M374/'Stress Testing Data'!M369-1</f>
        <v>-7.658964749649444E-3</v>
      </c>
      <c r="AW376">
        <f>'Stress Testing Data'!N374/'Stress Testing Data'!N369-1</f>
        <v>-3.5753336621766274E-2</v>
      </c>
      <c r="AX376">
        <f>'Stress Testing Data'!O374/'Stress Testing Data'!O369-1</f>
        <v>-3.9250554326654141E-2</v>
      </c>
      <c r="AY376">
        <f>'Stress Testing Data'!P374/'Stress Testing Data'!P369-1</f>
        <v>-8.3368070029177233E-4</v>
      </c>
      <c r="AZ376">
        <f>'Stress Testing Data'!Q374/'Stress Testing Data'!Q369-1</f>
        <v>4.865958992026842E-2</v>
      </c>
      <c r="BA376">
        <f>'Stress Testing Data'!R374/'Stress Testing Data'!R369-1</f>
        <v>5.5555495971766344E-2</v>
      </c>
      <c r="BB376">
        <f>'Stress Testing Data'!S374/'Stress Testing Data'!S369-1</f>
        <v>1.4932085883513357E-2</v>
      </c>
      <c r="BC376">
        <f>'Stress Testing Data'!T374/'Stress Testing Data'!T369-1</f>
        <v>2.6444885700438014E-2</v>
      </c>
      <c r="BD376">
        <f>'Stress Testing Data'!U374/'Stress Testing Data'!U369-1</f>
        <v>2.2412511003990554E-2</v>
      </c>
      <c r="BE376">
        <f>'Stress Testing Data'!V374/'Stress Testing Data'!V369-1</f>
        <v>2.0084087260175965E-2</v>
      </c>
      <c r="BF376" s="29">
        <v>39598</v>
      </c>
    </row>
    <row r="377" spans="5:58" x14ac:dyDescent="0.25">
      <c r="E377">
        <f>'Stress Testing Data'!H371/'Stress Testing Data'!H370-1</f>
        <v>-8.5841758965748971E-3</v>
      </c>
      <c r="F377">
        <f>'Stress Testing Data'!I371/'Stress Testing Data'!I370-1</f>
        <v>-5.0095114195618518E-3</v>
      </c>
      <c r="G377">
        <f>'Stress Testing Data'!J371/'Stress Testing Data'!J370-1</f>
        <v>-7.3326175129717619E-4</v>
      </c>
      <c r="H377">
        <f>'Stress Testing Data'!K371/'Stress Testing Data'!K370-1</f>
        <v>6.8462214700479862E-3</v>
      </c>
      <c r="I377">
        <f>'Stress Testing Data'!L371/'Stress Testing Data'!L370-1</f>
        <v>8.9862441277788196E-3</v>
      </c>
      <c r="J377">
        <f>'Stress Testing Data'!M371/'Stress Testing Data'!M370-1</f>
        <v>6.0842503916713753E-3</v>
      </c>
      <c r="K377">
        <f>'Stress Testing Data'!N371/'Stress Testing Data'!N370-1</f>
        <v>-1.7866072422719981E-2</v>
      </c>
      <c r="L377">
        <f>'Stress Testing Data'!O371/'Stress Testing Data'!O370-1</f>
        <v>-1.6689310891222497E-2</v>
      </c>
      <c r="M377">
        <f>'Stress Testing Data'!P371/'Stress Testing Data'!P370-1</f>
        <v>-2.9178824510213142E-3</v>
      </c>
      <c r="N377">
        <f>'Stress Testing Data'!Q371/'Stress Testing Data'!Q370-1</f>
        <v>2.2685735512938621E-2</v>
      </c>
      <c r="O377">
        <f>'Stress Testing Data'!R371/'Stress Testing Data'!R370-1</f>
        <v>2.5753496001367671E-2</v>
      </c>
      <c r="P377">
        <f>'Stress Testing Data'!S371/'Stress Testing Data'!S370-1</f>
        <v>2.5444971644714709E-3</v>
      </c>
      <c r="Q377">
        <f>'Stress Testing Data'!T371/'Stress Testing Data'!T370-1</f>
        <v>1.0236693864044577E-2</v>
      </c>
      <c r="R377">
        <f>'Stress Testing Data'!U371/'Stress Testing Data'!U370-1</f>
        <v>3.5537557055933533E-3</v>
      </c>
      <c r="S377">
        <f>'Stress Testing Data'!V371/'Stress Testing Data'!V370-1</f>
        <v>2.3353216915875663E-3</v>
      </c>
      <c r="T377" s="29">
        <v>39595</v>
      </c>
      <c r="X377">
        <f>'Stress Testing Data'!H372/'Stress Testing Data'!H370-1</f>
        <v>-1.220399518012405E-2</v>
      </c>
      <c r="Y377">
        <f>'Stress Testing Data'!I372/'Stress Testing Data'!I370-1</f>
        <v>-8.3069295217605976E-3</v>
      </c>
      <c r="Z377">
        <f>'Stress Testing Data'!J372/'Stress Testing Data'!J370-1</f>
        <v>1.2389013081766098E-3</v>
      </c>
      <c r="AA377">
        <f>'Stress Testing Data'!K372/'Stress Testing Data'!K370-1</f>
        <v>1.0836242779320271E-2</v>
      </c>
      <c r="AB377">
        <f>'Stress Testing Data'!L372/'Stress Testing Data'!L370-1</f>
        <v>-9.0801235471612562E-3</v>
      </c>
      <c r="AC377">
        <f>'Stress Testing Data'!M372/'Stress Testing Data'!M370-1</f>
        <v>4.8716486834790018E-3</v>
      </c>
      <c r="AD377">
        <f>'Stress Testing Data'!N372/'Stress Testing Data'!N370-1</f>
        <v>-1.2350473577660059E-2</v>
      </c>
      <c r="AE377">
        <f>'Stress Testing Data'!O372/'Stress Testing Data'!O370-1</f>
        <v>-2.5562632472016178E-2</v>
      </c>
      <c r="AF377">
        <f>'Stress Testing Data'!P372/'Stress Testing Data'!P370-1</f>
        <v>-1.2088370154230921E-2</v>
      </c>
      <c r="AG377">
        <f>'Stress Testing Data'!Q372/'Stress Testing Data'!Q370-1</f>
        <v>4.2729011561134067E-2</v>
      </c>
      <c r="AH377">
        <f>'Stress Testing Data'!R372/'Stress Testing Data'!R370-1</f>
        <v>4.4309496695494888E-2</v>
      </c>
      <c r="AI377">
        <f>'Stress Testing Data'!S372/'Stress Testing Data'!S370-1</f>
        <v>3.992777755700061E-3</v>
      </c>
      <c r="AJ377">
        <f>'Stress Testing Data'!T372/'Stress Testing Data'!T370-1</f>
        <v>1.9620389226836288E-2</v>
      </c>
      <c r="AK377">
        <f>'Stress Testing Data'!U372/'Stress Testing Data'!U370-1</f>
        <v>8.8199165441846805E-3</v>
      </c>
      <c r="AL377">
        <f>'Stress Testing Data'!V372/'Stress Testing Data'!V370-1</f>
        <v>9.8085470956541521E-3</v>
      </c>
      <c r="AM377" s="29">
        <v>39596</v>
      </c>
      <c r="AQ377">
        <f>'Stress Testing Data'!H375/'Stress Testing Data'!H370-1</f>
        <v>-9.3081204891923841E-3</v>
      </c>
      <c r="AR377">
        <f>'Stress Testing Data'!I375/'Stress Testing Data'!I370-1</f>
        <v>-1.4774921601184099E-2</v>
      </c>
      <c r="AS377">
        <f>'Stress Testing Data'!J375/'Stress Testing Data'!J370-1</f>
        <v>-6.0428387863397104E-3</v>
      </c>
      <c r="AT377">
        <f>'Stress Testing Data'!K375/'Stress Testing Data'!K370-1</f>
        <v>7.078841114129153E-3</v>
      </c>
      <c r="AU377">
        <f>'Stress Testing Data'!L375/'Stress Testing Data'!L370-1</f>
        <v>4.7240031568396512E-2</v>
      </c>
      <c r="AV377">
        <f>'Stress Testing Data'!M375/'Stress Testing Data'!M370-1</f>
        <v>2.9154242684590992E-2</v>
      </c>
      <c r="AW377">
        <f>'Stress Testing Data'!N375/'Stress Testing Data'!N370-1</f>
        <v>-2.8342068989418046E-2</v>
      </c>
      <c r="AX377">
        <f>'Stress Testing Data'!O375/'Stress Testing Data'!O370-1</f>
        <v>-3.0864947731141124E-2</v>
      </c>
      <c r="AY377">
        <f>'Stress Testing Data'!P375/'Stress Testing Data'!P370-1</f>
        <v>2.6677782409337158E-2</v>
      </c>
      <c r="AZ377">
        <f>'Stress Testing Data'!Q375/'Stress Testing Data'!Q370-1</f>
        <v>2.4014941478130547E-2</v>
      </c>
      <c r="BA377">
        <f>'Stress Testing Data'!R375/'Stress Testing Data'!R370-1</f>
        <v>3.8349032350923018E-2</v>
      </c>
      <c r="BB377">
        <f>'Stress Testing Data'!S375/'Stress Testing Data'!S370-1</f>
        <v>1.271688997724385E-2</v>
      </c>
      <c r="BC377">
        <f>'Stress Testing Data'!T375/'Stress Testing Data'!T370-1</f>
        <v>1.5781590893051201E-2</v>
      </c>
      <c r="BD377">
        <f>'Stress Testing Data'!U375/'Stress Testing Data'!U370-1</f>
        <v>7.316603389682097E-4</v>
      </c>
      <c r="BE377">
        <f>'Stress Testing Data'!V375/'Stress Testing Data'!V370-1</f>
        <v>1.2610950942921528E-2</v>
      </c>
      <c r="BF377" s="29">
        <v>39601</v>
      </c>
    </row>
    <row r="378" spans="5:58" x14ac:dyDescent="0.25">
      <c r="E378">
        <f>'Stress Testing Data'!H372/'Stress Testing Data'!H371-1</f>
        <v>-3.6511614960581529E-3</v>
      </c>
      <c r="F378">
        <f>'Stress Testing Data'!I372/'Stress Testing Data'!I371-1</f>
        <v>-3.3140197218399781E-3</v>
      </c>
      <c r="G378">
        <f>'Stress Testing Data'!J372/'Stress Testing Data'!J371-1</f>
        <v>1.973610232369083E-3</v>
      </c>
      <c r="H378">
        <f>'Stress Testing Data'!K372/'Stress Testing Data'!K371-1</f>
        <v>3.9628904833617362E-3</v>
      </c>
      <c r="I378">
        <f>'Stress Testing Data'!L372/'Stress Testing Data'!L371-1</f>
        <v>-1.7905464797052462E-2</v>
      </c>
      <c r="J378">
        <f>'Stress Testing Data'!M372/'Stress Testing Data'!M371-1</f>
        <v>-1.2052685525294482E-3</v>
      </c>
      <c r="K378">
        <f>'Stress Testing Data'!N372/'Stress Testing Data'!N371-1</f>
        <v>5.615933520050298E-3</v>
      </c>
      <c r="L378">
        <f>'Stress Testing Data'!O372/'Stress Testing Data'!O371-1</f>
        <v>-9.0239246649865823E-3</v>
      </c>
      <c r="M378">
        <f>'Stress Testing Data'!P372/'Stress Testing Data'!P371-1</f>
        <v>-9.1973244147157684E-3</v>
      </c>
      <c r="N378">
        <f>'Stress Testing Data'!Q372/'Stress Testing Data'!Q371-1</f>
        <v>1.9598665897244016E-2</v>
      </c>
      <c r="O378">
        <f>'Stress Testing Data'!R372/'Stress Testing Data'!R371-1</f>
        <v>1.809011693985263E-2</v>
      </c>
      <c r="P378">
        <f>'Stress Testing Data'!S372/'Stress Testing Data'!S371-1</f>
        <v>1.4446047984151278E-3</v>
      </c>
      <c r="Q378">
        <f>'Stress Testing Data'!T372/'Stress Testing Data'!T371-1</f>
        <v>9.2886106986473926E-3</v>
      </c>
      <c r="R378">
        <f>'Stress Testing Data'!U372/'Stress Testing Data'!U371-1</f>
        <v>5.2475124612421098E-3</v>
      </c>
      <c r="S378">
        <f>'Stress Testing Data'!V372/'Stress Testing Data'!V371-1</f>
        <v>7.4558136806497366E-3</v>
      </c>
      <c r="T378" s="29">
        <v>39596</v>
      </c>
      <c r="X378">
        <f>'Stress Testing Data'!H373/'Stress Testing Data'!H371-1</f>
        <v>-1.1788041238956382E-2</v>
      </c>
      <c r="Y378">
        <f>'Stress Testing Data'!I373/'Stress Testing Data'!I371-1</f>
        <v>-1.0961693256595462E-2</v>
      </c>
      <c r="Z378">
        <f>'Stress Testing Data'!J373/'Stress Testing Data'!J371-1</f>
        <v>-7.0846309356109582E-4</v>
      </c>
      <c r="AA378">
        <f>'Stress Testing Data'!K373/'Stress Testing Data'!K371-1</f>
        <v>9.3189695074900047E-3</v>
      </c>
      <c r="AB378">
        <f>'Stress Testing Data'!L373/'Stress Testing Data'!L371-1</f>
        <v>1.6056257596916979E-3</v>
      </c>
      <c r="AC378">
        <f>'Stress Testing Data'!M373/'Stress Testing Data'!M371-1</f>
        <v>4.5075128746556725E-3</v>
      </c>
      <c r="AD378">
        <f>'Stress Testing Data'!N373/'Stress Testing Data'!N371-1</f>
        <v>-1.9674125887797711E-2</v>
      </c>
      <c r="AE378">
        <f>'Stress Testing Data'!O373/'Stress Testing Data'!O371-1</f>
        <v>-3.6589273256411481E-2</v>
      </c>
      <c r="AF378">
        <f>'Stress Testing Data'!P373/'Stress Testing Data'!P371-1</f>
        <v>-2.6337792642140423E-2</v>
      </c>
      <c r="AG378">
        <f>'Stress Testing Data'!Q373/'Stress Testing Data'!Q371-1</f>
        <v>3.1749000328789245E-2</v>
      </c>
      <c r="AH378">
        <f>'Stress Testing Data'!R373/'Stress Testing Data'!R371-1</f>
        <v>3.6838008787479559E-2</v>
      </c>
      <c r="AI378">
        <f>'Stress Testing Data'!S373/'Stress Testing Data'!S371-1</f>
        <v>1.3156120909732172E-2</v>
      </c>
      <c r="AJ378">
        <f>'Stress Testing Data'!T373/'Stress Testing Data'!T371-1</f>
        <v>2.3010387641331009E-2</v>
      </c>
      <c r="AK378">
        <f>'Stress Testing Data'!U373/'Stress Testing Data'!U371-1</f>
        <v>1.7761083891768559E-2</v>
      </c>
      <c r="AL378">
        <f>'Stress Testing Data'!V373/'Stress Testing Data'!V371-1</f>
        <v>1.7707413062761246E-2</v>
      </c>
      <c r="AM378" s="29">
        <v>39597</v>
      </c>
      <c r="AQ378">
        <f>'Stress Testing Data'!H376/'Stress Testing Data'!H371-1</f>
        <v>-5.3202749976221098E-3</v>
      </c>
      <c r="AR378">
        <f>'Stress Testing Data'!I376/'Stress Testing Data'!I371-1</f>
        <v>-1.5677795323327914E-2</v>
      </c>
      <c r="AS378">
        <f>'Stress Testing Data'!J376/'Stress Testing Data'!J371-1</f>
        <v>-5.2628600770912026E-3</v>
      </c>
      <c r="AT378">
        <f>'Stress Testing Data'!K376/'Stress Testing Data'!K371-1</f>
        <v>-5.5581270491726897E-3</v>
      </c>
      <c r="AU378">
        <f>'Stress Testing Data'!L376/'Stress Testing Data'!L371-1</f>
        <v>1.1485133530865665E-2</v>
      </c>
      <c r="AV378">
        <f>'Stress Testing Data'!M376/'Stress Testing Data'!M371-1</f>
        <v>4.0397217459062773E-3</v>
      </c>
      <c r="AW378">
        <f>'Stress Testing Data'!N376/'Stress Testing Data'!N371-1</f>
        <v>-2.8897637156977907E-2</v>
      </c>
      <c r="AX378">
        <f>'Stress Testing Data'!O376/'Stress Testing Data'!O371-1</f>
        <v>-2.7621906812740016E-2</v>
      </c>
      <c r="AY378">
        <f>'Stress Testing Data'!P376/'Stress Testing Data'!P371-1</f>
        <v>1.6722408026755842E-2</v>
      </c>
      <c r="AZ378">
        <f>'Stress Testing Data'!Q376/'Stress Testing Data'!Q371-1</f>
        <v>-9.5585295622310218E-3</v>
      </c>
      <c r="BA378">
        <f>'Stress Testing Data'!R376/'Stress Testing Data'!R371-1</f>
        <v>-2.1927921420835661E-3</v>
      </c>
      <c r="BB378">
        <f>'Stress Testing Data'!S376/'Stress Testing Data'!S371-1</f>
        <v>1.8016501795349527E-2</v>
      </c>
      <c r="BC378">
        <f>'Stress Testing Data'!T376/'Stress Testing Data'!T371-1</f>
        <v>2.322147641548522E-2</v>
      </c>
      <c r="BD378">
        <f>'Stress Testing Data'!U376/'Stress Testing Data'!U371-1</f>
        <v>5.2833379785746093E-3</v>
      </c>
      <c r="BE378">
        <f>'Stress Testing Data'!V376/'Stress Testing Data'!V371-1</f>
        <v>2.2367263283448402E-2</v>
      </c>
      <c r="BF378" s="29">
        <v>39602</v>
      </c>
    </row>
    <row r="379" spans="5:58" x14ac:dyDescent="0.25">
      <c r="E379">
        <f>'Stress Testing Data'!H373/'Stress Testing Data'!H372-1</f>
        <v>-8.1666976749991127E-3</v>
      </c>
      <c r="F379">
        <f>'Stress Testing Data'!I373/'Stress Testing Data'!I372-1</f>
        <v>-7.6731023472621507E-3</v>
      </c>
      <c r="G379">
        <f>'Stress Testing Data'!J373/'Stress Testing Data'!J372-1</f>
        <v>-2.6767903850363206E-3</v>
      </c>
      <c r="H379">
        <f>'Stress Testing Data'!K373/'Stress Testing Data'!K372-1</f>
        <v>5.3349372520627991E-3</v>
      </c>
      <c r="I379">
        <f>'Stress Testing Data'!L373/'Stress Testing Data'!L372-1</f>
        <v>1.9866815115422876E-2</v>
      </c>
      <c r="J379">
        <f>'Stress Testing Data'!M373/'Stress Testing Data'!M372-1</f>
        <v>5.7196751718004979E-3</v>
      </c>
      <c r="K379">
        <f>'Stress Testing Data'!N373/'Stress Testing Data'!N372-1</f>
        <v>-2.5148825276985032E-2</v>
      </c>
      <c r="L379">
        <f>'Stress Testing Data'!O373/'Stress Testing Data'!O372-1</f>
        <v>-2.7816361340616602E-2</v>
      </c>
      <c r="M379">
        <f>'Stress Testing Data'!P373/'Stress Testing Data'!P372-1</f>
        <v>-1.7299578059071785E-2</v>
      </c>
      <c r="N379">
        <f>'Stress Testing Data'!Q373/'Stress Testing Data'!Q372-1</f>
        <v>1.1916781414040845E-2</v>
      </c>
      <c r="O379">
        <f>'Stress Testing Data'!R373/'Stress Testing Data'!R372-1</f>
        <v>1.8414766567009799E-2</v>
      </c>
      <c r="P379">
        <f>'Stress Testing Data'!S373/'Stress Testing Data'!S372-1</f>
        <v>1.1694622004253974E-2</v>
      </c>
      <c r="Q379">
        <f>'Stress Testing Data'!T373/'Stress Testing Data'!T372-1</f>
        <v>1.3595493694499527E-2</v>
      </c>
      <c r="R379">
        <f>'Stress Testing Data'!U373/'Stress Testing Data'!U372-1</f>
        <v>1.24482490883151E-2</v>
      </c>
      <c r="S379">
        <f>'Stress Testing Data'!V373/'Stress Testing Data'!V372-1</f>
        <v>1.0175731027505908E-2</v>
      </c>
      <c r="T379" s="29">
        <v>39597</v>
      </c>
      <c r="X379">
        <f>'Stress Testing Data'!H374/'Stress Testing Data'!H372-1</f>
        <v>-7.2243564015824768E-3</v>
      </c>
      <c r="Y379">
        <f>'Stress Testing Data'!I374/'Stress Testing Data'!I372-1</f>
        <v>-5.3072107023248716E-3</v>
      </c>
      <c r="Z379">
        <f>'Stress Testing Data'!J374/'Stress Testing Data'!J372-1</f>
        <v>2.0199351645966424E-4</v>
      </c>
      <c r="AA379">
        <f>'Stress Testing Data'!K374/'Stress Testing Data'!K372-1</f>
        <v>6.8591925001761922E-3</v>
      </c>
      <c r="AB379">
        <f>'Stress Testing Data'!L374/'Stress Testing Data'!L372-1</f>
        <v>3.6447304377135614E-2</v>
      </c>
      <c r="AC379">
        <f>'Stress Testing Data'!M374/'Stress Testing Data'!M372-1</f>
        <v>1.1857491328544967E-2</v>
      </c>
      <c r="AD379">
        <f>'Stress Testing Data'!N374/'Stress Testing Data'!N372-1</f>
        <v>-2.3695513861967443E-2</v>
      </c>
      <c r="AE379">
        <f>'Stress Testing Data'!O374/'Stress Testing Data'!O372-1</f>
        <v>-1.4047000156985345E-2</v>
      </c>
      <c r="AF379">
        <f>'Stress Testing Data'!P374/'Stress Testing Data'!P372-1</f>
        <v>1.13924050632912E-2</v>
      </c>
      <c r="AG379">
        <f>'Stress Testing Data'!Q374/'Stress Testing Data'!Q372-1</f>
        <v>5.687554765792191E-3</v>
      </c>
      <c r="AH379">
        <f>'Stress Testing Data'!R374/'Stress Testing Data'!R372-1</f>
        <v>1.0768837506368589E-2</v>
      </c>
      <c r="AI379">
        <f>'Stress Testing Data'!S374/'Stress Testing Data'!S372-1</f>
        <v>1.089580360554665E-2</v>
      </c>
      <c r="AJ379">
        <f>'Stress Testing Data'!T374/'Stress Testing Data'!T372-1</f>
        <v>6.6931737985120865E-3</v>
      </c>
      <c r="AK379">
        <f>'Stress Testing Data'!U374/'Stress Testing Data'!U372-1</f>
        <v>1.3473757047113732E-2</v>
      </c>
      <c r="AL379">
        <f>'Stress Testing Data'!V374/'Stress Testing Data'!V372-1</f>
        <v>1.0175731027505908E-2</v>
      </c>
      <c r="AM379" s="29">
        <v>39598</v>
      </c>
      <c r="AQ379">
        <f>'Stress Testing Data'!H377/'Stress Testing Data'!H372-1</f>
        <v>-3.2457338190134966E-3</v>
      </c>
      <c r="AR379">
        <f>'Stress Testing Data'!I377/'Stress Testing Data'!I372-1</f>
        <v>-1.2724576002458687E-2</v>
      </c>
      <c r="AS379">
        <f>'Stress Testing Data'!J377/'Stress Testing Data'!J372-1</f>
        <v>-1.2575737032497925E-2</v>
      </c>
      <c r="AT379">
        <f>'Stress Testing Data'!K377/'Stress Testing Data'!K372-1</f>
        <v>-9.8070338670435131E-3</v>
      </c>
      <c r="AU379">
        <f>'Stress Testing Data'!L377/'Stress Testing Data'!L372-1</f>
        <v>4.9903479599430423E-2</v>
      </c>
      <c r="AV379">
        <f>'Stress Testing Data'!M377/'Stress Testing Data'!M372-1</f>
        <v>-5.4678161496719557E-3</v>
      </c>
      <c r="AW379">
        <f>'Stress Testing Data'!N377/'Stress Testing Data'!N372-1</f>
        <v>-4.8544951889992416E-2</v>
      </c>
      <c r="AX379">
        <f>'Stress Testing Data'!O377/'Stress Testing Data'!O372-1</f>
        <v>-2.0655160194162914E-2</v>
      </c>
      <c r="AY379">
        <f>'Stress Testing Data'!P377/'Stress Testing Data'!P372-1</f>
        <v>3.7130801687763615E-2</v>
      </c>
      <c r="AZ379">
        <f>'Stress Testing Data'!Q377/'Stress Testing Data'!Q372-1</f>
        <v>-2.4222645470334592E-2</v>
      </c>
      <c r="BA379">
        <f>'Stress Testing Data'!R377/'Stress Testing Data'!R372-1</f>
        <v>-5.1691077312010503E-3</v>
      </c>
      <c r="BB379">
        <f>'Stress Testing Data'!S377/'Stress Testing Data'!S372-1</f>
        <v>1.4005395047155922E-2</v>
      </c>
      <c r="BC379">
        <f>'Stress Testing Data'!T377/'Stress Testing Data'!T372-1</f>
        <v>2.7190987388998611E-3</v>
      </c>
      <c r="BD379">
        <f>'Stress Testing Data'!U377/'Stress Testing Data'!U372-1</f>
        <v>-5.1395527728157475E-3</v>
      </c>
      <c r="BE379">
        <f>'Stress Testing Data'!V377/'Stress Testing Data'!V372-1</f>
        <v>-2.7752715523550187E-3</v>
      </c>
      <c r="BF379" s="29">
        <v>39603</v>
      </c>
    </row>
    <row r="380" spans="5:58" x14ac:dyDescent="0.25">
      <c r="E380">
        <f>'Stress Testing Data'!H374/'Stress Testing Data'!H373-1</f>
        <v>9.5010045660659515E-4</v>
      </c>
      <c r="F380">
        <f>'Stress Testing Data'!I374/'Stress Testing Data'!I373-1</f>
        <v>2.3841857461825988E-3</v>
      </c>
      <c r="G380">
        <f>'Stress Testing Data'!J374/'Stress Testing Data'!J373-1</f>
        <v>2.8865104850086531E-3</v>
      </c>
      <c r="H380">
        <f>'Stress Testing Data'!K374/'Stress Testing Data'!K373-1</f>
        <v>1.5161665944682934E-3</v>
      </c>
      <c r="I380">
        <f>'Stress Testing Data'!L374/'Stress Testing Data'!L373-1</f>
        <v>1.6257504427022784E-2</v>
      </c>
      <c r="J380">
        <f>'Stress Testing Data'!M374/'Stress Testing Data'!M373-1</f>
        <v>6.1029094968196862E-3</v>
      </c>
      <c r="K380">
        <f>'Stress Testing Data'!N374/'Stress Testing Data'!N373-1</f>
        <v>1.4908033684530864E-3</v>
      </c>
      <c r="L380">
        <f>'Stress Testing Data'!O374/'Stress Testing Data'!O373-1</f>
        <v>1.416333358851718E-2</v>
      </c>
      <c r="M380">
        <f>'Stress Testing Data'!P374/'Stress Testing Data'!P373-1</f>
        <v>2.9197080291970767E-2</v>
      </c>
      <c r="N380">
        <f>'Stress Testing Data'!Q374/'Stress Testing Data'!Q373-1</f>
        <v>-6.155868508815554E-3</v>
      </c>
      <c r="O380">
        <f>'Stress Testing Data'!R374/'Stress Testing Data'!R373-1</f>
        <v>-7.5076769422883771E-3</v>
      </c>
      <c r="P380">
        <f>'Stress Testing Data'!S374/'Stress Testing Data'!S373-1</f>
        <v>-7.8958450636490429E-4</v>
      </c>
      <c r="Q380">
        <f>'Stress Testing Data'!T374/'Stress Testing Data'!T373-1</f>
        <v>-6.8097381439896632E-3</v>
      </c>
      <c r="R380">
        <f>'Stress Testing Data'!U374/'Stress Testing Data'!U373-1</f>
        <v>1.0128991380271568E-3</v>
      </c>
      <c r="S380">
        <f>'Stress Testing Data'!V374/'Stress Testing Data'!V373-1</f>
        <v>0</v>
      </c>
      <c r="T380" s="29">
        <v>39598</v>
      </c>
      <c r="X380">
        <f>'Stress Testing Data'!H375/'Stress Testing Data'!H373-1</f>
        <v>1.1189733409519675E-2</v>
      </c>
      <c r="Y380">
        <f>'Stress Testing Data'!I375/'Stress Testing Data'!I373-1</f>
        <v>1.1598305490563288E-3</v>
      </c>
      <c r="Z380">
        <f>'Stress Testing Data'!J375/'Stress Testing Data'!J373-1</f>
        <v>-4.6082749008390378E-3</v>
      </c>
      <c r="AA380">
        <f>'Stress Testing Data'!K375/'Stress Testing Data'!K373-1</f>
        <v>-9.0040233807607839E-3</v>
      </c>
      <c r="AB380">
        <f>'Stress Testing Data'!L375/'Stress Testing Data'!L373-1</f>
        <v>3.6249262638369695E-2</v>
      </c>
      <c r="AC380">
        <f>'Stress Testing Data'!M375/'Stress Testing Data'!M373-1</f>
        <v>1.8340295533153972E-2</v>
      </c>
      <c r="AD380">
        <f>'Stress Testing Data'!N375/'Stress Testing Data'!N373-1</f>
        <v>9.1883320786847467E-3</v>
      </c>
      <c r="AE380">
        <f>'Stress Testing Data'!O375/'Stress Testing Data'!O373-1</f>
        <v>2.3015146907136241E-2</v>
      </c>
      <c r="AF380">
        <f>'Stress Testing Data'!P375/'Stress Testing Data'!P373-1</f>
        <v>5.7535422928295388E-2</v>
      </c>
      <c r="AG380">
        <f>'Stress Testing Data'!Q375/'Stress Testing Data'!Q373-1</f>
        <v>-2.9512293665566625E-2</v>
      </c>
      <c r="AH380">
        <f>'Stress Testing Data'!R375/'Stress Testing Data'!R373-1</f>
        <v>-2.3686156535099534E-2</v>
      </c>
      <c r="AI380">
        <f>'Stress Testing Data'!S375/'Stress Testing Data'!S373-1</f>
        <v>-2.9704662152887362E-3</v>
      </c>
      <c r="AJ380">
        <f>'Stress Testing Data'!T375/'Stress Testing Data'!T373-1</f>
        <v>-1.7127564955284447E-2</v>
      </c>
      <c r="AK380">
        <f>'Stress Testing Data'!U375/'Stress Testing Data'!U373-1</f>
        <v>-2.0214160337859832E-2</v>
      </c>
      <c r="AL380">
        <f>'Stress Testing Data'!V375/'Stress Testing Data'!V373-1</f>
        <v>-7.3260002881982977E-3</v>
      </c>
      <c r="AM380" s="29">
        <v>39601</v>
      </c>
      <c r="AQ380">
        <f>'Stress Testing Data'!H378/'Stress Testing Data'!H373-1</f>
        <v>-1.6890237835784916E-3</v>
      </c>
      <c r="AR380">
        <f>'Stress Testing Data'!I378/'Stress Testing Data'!I373-1</f>
        <v>4.7682946773079937E-3</v>
      </c>
      <c r="AS380">
        <f>'Stress Testing Data'!J378/'Stress Testing Data'!J373-1</f>
        <v>-8.2037507552075173E-3</v>
      </c>
      <c r="AT380">
        <f>'Stress Testing Data'!K378/'Stress Testing Data'!K373-1</f>
        <v>4.1408886917038146E-3</v>
      </c>
      <c r="AU380">
        <f>'Stress Testing Data'!L378/'Stress Testing Data'!L373-1</f>
        <v>1.3008491370372521E-2</v>
      </c>
      <c r="AV380">
        <f>'Stress Testing Data'!M378/'Stress Testing Data'!M373-1</f>
        <v>-5.7494992638784659E-3</v>
      </c>
      <c r="AW380">
        <f>'Stress Testing Data'!N378/'Stress Testing Data'!N373-1</f>
        <v>1.338865339274653E-2</v>
      </c>
      <c r="AX380">
        <f>'Stress Testing Data'!O378/'Stress Testing Data'!O373-1</f>
        <v>-3.8263639544244832E-3</v>
      </c>
      <c r="AY380">
        <f>'Stress Testing Data'!P378/'Stress Testing Data'!P373-1</f>
        <v>0.10476599398883635</v>
      </c>
      <c r="AZ380">
        <f>'Stress Testing Data'!Q378/'Stress Testing Data'!Q373-1</f>
        <v>-2.0976505617622765E-2</v>
      </c>
      <c r="BA380">
        <f>'Stress Testing Data'!R378/'Stress Testing Data'!R373-1</f>
        <v>5.6043619936825273E-3</v>
      </c>
      <c r="BB380">
        <f>'Stress Testing Data'!S378/'Stress Testing Data'!S373-1</f>
        <v>3.5993792386709744E-2</v>
      </c>
      <c r="BC380">
        <f>'Stress Testing Data'!T378/'Stress Testing Data'!T373-1</f>
        <v>1.6508247383422159E-3</v>
      </c>
      <c r="BD380">
        <f>'Stress Testing Data'!U378/'Stress Testing Data'!U373-1</f>
        <v>-2.7177812248604383E-3</v>
      </c>
      <c r="BE380">
        <f>'Stress Testing Data'!V378/'Stress Testing Data'!V373-1</f>
        <v>6.8681143535842537E-3</v>
      </c>
      <c r="BF380" s="29">
        <v>39604</v>
      </c>
    </row>
    <row r="381" spans="5:58" x14ac:dyDescent="0.25">
      <c r="E381">
        <f>'Stress Testing Data'!H375/'Stress Testing Data'!H374-1</f>
        <v>1.0229913507418642E-2</v>
      </c>
      <c r="F381">
        <f>'Stress Testing Data'!I375/'Stress Testing Data'!I374-1</f>
        <v>-1.2214430500165907E-3</v>
      </c>
      <c r="G381">
        <f>'Stress Testing Data'!J375/'Stress Testing Data'!J374-1</f>
        <v>-7.4732138756389288E-3</v>
      </c>
      <c r="H381">
        <f>'Stress Testing Data'!K375/'Stress Testing Data'!K374-1</f>
        <v>-1.0504263761414556E-2</v>
      </c>
      <c r="I381">
        <f>'Stress Testing Data'!L375/'Stress Testing Data'!L374-1</f>
        <v>1.9671941534757487E-2</v>
      </c>
      <c r="J381">
        <f>'Stress Testing Data'!M375/'Stress Testing Data'!M374-1</f>
        <v>1.2163155399733894E-2</v>
      </c>
      <c r="K381">
        <f>'Stress Testing Data'!N375/'Stress Testing Data'!N374-1</f>
        <v>7.6860702907519673E-3</v>
      </c>
      <c r="L381">
        <f>'Stress Testing Data'!O375/'Stress Testing Data'!O374-1</f>
        <v>8.7281930094020854E-3</v>
      </c>
      <c r="M381">
        <f>'Stress Testing Data'!P375/'Stress Testing Data'!P374-1</f>
        <v>2.7534418022528095E-2</v>
      </c>
      <c r="N381">
        <f>'Stress Testing Data'!Q375/'Stress Testing Data'!Q374-1</f>
        <v>-2.3501094806191225E-2</v>
      </c>
      <c r="O381">
        <f>'Stress Testing Data'!R375/'Stress Testing Data'!R374-1</f>
        <v>-1.6300861192525828E-2</v>
      </c>
      <c r="P381">
        <f>'Stress Testing Data'!S375/'Stress Testing Data'!S374-1</f>
        <v>-2.1826050600627367E-3</v>
      </c>
      <c r="Q381">
        <f>'Stress Testing Data'!T375/'Stress Testing Data'!T374-1</f>
        <v>-1.0388570254417862E-2</v>
      </c>
      <c r="R381">
        <f>'Stress Testing Data'!U375/'Stress Testing Data'!U374-1</f>
        <v>-2.1205580361817189E-2</v>
      </c>
      <c r="S381">
        <f>'Stress Testing Data'!V375/'Stress Testing Data'!V374-1</f>
        <v>-7.3260002881982977E-3</v>
      </c>
      <c r="T381" s="29">
        <v>39601</v>
      </c>
      <c r="X381">
        <f>'Stress Testing Data'!H376/'Stress Testing Data'!H374-1</f>
        <v>5.5895069549620757E-3</v>
      </c>
      <c r="Y381">
        <f>'Stress Testing Data'!I376/'Stress Testing Data'!I374-1</f>
        <v>-7.1355447744054779E-3</v>
      </c>
      <c r="Z381">
        <f>'Stress Testing Data'!J376/'Stress Testing Data'!J374-1</f>
        <v>-7.4227106461710601E-3</v>
      </c>
      <c r="AA381">
        <f>'Stress Testing Data'!K376/'Stress Testing Data'!K374-1</f>
        <v>-1.6231294641094296E-2</v>
      </c>
      <c r="AB381">
        <f>'Stress Testing Data'!L376/'Stress Testing Data'!L374-1</f>
        <v>-6.291549131286267E-3</v>
      </c>
      <c r="AC381">
        <f>'Stress Testing Data'!M376/'Stress Testing Data'!M374-1</f>
        <v>-6.5287570991088284E-3</v>
      </c>
      <c r="AD381">
        <f>'Stress Testing Data'!N376/'Stress Testing Data'!N374-1</f>
        <v>-1.0883196259008687E-2</v>
      </c>
      <c r="AE381">
        <f>'Stress Testing Data'!O376/'Stress Testing Data'!O374-1</f>
        <v>-4.7875882810201054E-3</v>
      </c>
      <c r="AF381">
        <f>'Stress Testing Data'!P376/'Stress Testing Data'!P374-1</f>
        <v>1.4601585314977017E-2</v>
      </c>
      <c r="AG381">
        <f>'Stress Testing Data'!Q376/'Stress Testing Data'!Q374-1</f>
        <v>-3.4090401295829631E-2</v>
      </c>
      <c r="AH381">
        <f>'Stress Testing Data'!R376/'Stress Testing Data'!R374-1</f>
        <v>-3.0364357249296758E-2</v>
      </c>
      <c r="AI381">
        <f>'Stress Testing Data'!S376/'Stress Testing Data'!S374-1</f>
        <v>5.5912667388968718E-3</v>
      </c>
      <c r="AJ381">
        <f>'Stress Testing Data'!T376/'Stress Testing Data'!T374-1</f>
        <v>7.0641841809948591E-3</v>
      </c>
      <c r="AK381">
        <f>'Stress Testing Data'!U376/'Stress Testing Data'!U374-1</f>
        <v>-1.3259463750129874E-2</v>
      </c>
      <c r="AL381">
        <f>'Stress Testing Data'!V376/'Stress Testing Data'!V374-1</f>
        <v>4.5787720133270149E-3</v>
      </c>
      <c r="AM381" s="29">
        <v>39602</v>
      </c>
      <c r="AQ381">
        <f>'Stress Testing Data'!H379/'Stress Testing Data'!H374-1</f>
        <v>3.4802312493000809E-3</v>
      </c>
      <c r="AR381">
        <f>'Stress Testing Data'!I379/'Stress Testing Data'!I374-1</f>
        <v>1.427101291645938E-2</v>
      </c>
      <c r="AS381">
        <f>'Stress Testing Data'!J379/'Stress Testing Data'!J374-1</f>
        <v>-4.7969640757105081E-3</v>
      </c>
      <c r="AT381">
        <f>'Stress Testing Data'!K379/'Stress Testing Data'!K374-1</f>
        <v>-2.8349413040353433E-2</v>
      </c>
      <c r="AU381">
        <f>'Stress Testing Data'!L379/'Stress Testing Data'!L374-1</f>
        <v>1.174661318432535E-2</v>
      </c>
      <c r="AV381">
        <f>'Stress Testing Data'!M379/'Stress Testing Data'!M374-1</f>
        <v>-5.9422515723505098E-3</v>
      </c>
      <c r="AW381">
        <f>'Stress Testing Data'!N379/'Stress Testing Data'!N374-1</f>
        <v>7.9421269262834215E-2</v>
      </c>
      <c r="AX381">
        <f>'Stress Testing Data'!O379/'Stress Testing Data'!O374-1</f>
        <v>7.1517173725883509E-3</v>
      </c>
      <c r="AY381">
        <f>'Stress Testing Data'!P379/'Stress Testing Data'!P374-1</f>
        <v>8.5940759282436385E-2</v>
      </c>
      <c r="AZ381">
        <f>'Stress Testing Data'!Q379/'Stress Testing Data'!Q374-1</f>
        <v>-1.956912586325521E-2</v>
      </c>
      <c r="BA381">
        <f>'Stress Testing Data'!R379/'Stress Testing Data'!R374-1</f>
        <v>-2.5569161508297578E-3</v>
      </c>
      <c r="BB381">
        <f>'Stress Testing Data'!S379/'Stress Testing Data'!S374-1</f>
        <v>5.9050045351011882E-2</v>
      </c>
      <c r="BC381">
        <f>'Stress Testing Data'!T379/'Stress Testing Data'!T374-1</f>
        <v>-1.8699981265343224E-3</v>
      </c>
      <c r="BD381">
        <f>'Stress Testing Data'!U379/'Stress Testing Data'!U374-1</f>
        <v>2.5934166144134796E-3</v>
      </c>
      <c r="BE381">
        <f>'Stress Testing Data'!V379/'Stress Testing Data'!V374-1</f>
        <v>-9.1577186922786602E-4</v>
      </c>
      <c r="BF381" s="29">
        <v>39605</v>
      </c>
    </row>
    <row r="382" spans="5:58" x14ac:dyDescent="0.25">
      <c r="E382">
        <f>'Stress Testing Data'!H376/'Stress Testing Data'!H375-1</f>
        <v>-4.5934163009936357E-3</v>
      </c>
      <c r="F382">
        <f>'Stress Testing Data'!I376/'Stress Testing Data'!I375-1</f>
        <v>-5.9213342970126925E-3</v>
      </c>
      <c r="G382">
        <f>'Stress Testing Data'!J376/'Stress Testing Data'!J375-1</f>
        <v>5.0883492691555787E-5</v>
      </c>
      <c r="H382">
        <f>'Stress Testing Data'!K376/'Stress Testing Data'!K375-1</f>
        <v>-5.7878277489604724E-3</v>
      </c>
      <c r="I382">
        <f>'Stress Testing Data'!L376/'Stress Testing Data'!L375-1</f>
        <v>-2.546259204403023E-2</v>
      </c>
      <c r="J382">
        <f>'Stress Testing Data'!M376/'Stress Testing Data'!M375-1</f>
        <v>-1.8467291956958065E-2</v>
      </c>
      <c r="K382">
        <f>'Stress Testing Data'!N376/'Stress Testing Data'!N375-1</f>
        <v>-1.8427630486549051E-2</v>
      </c>
      <c r="L382">
        <f>'Stress Testing Data'!O376/'Stress Testing Data'!O375-1</f>
        <v>-1.3398833683927913E-2</v>
      </c>
      <c r="M382">
        <f>'Stress Testing Data'!P376/'Stress Testing Data'!P375-1</f>
        <v>-1.2586276898091775E-2</v>
      </c>
      <c r="N382">
        <f>'Stress Testing Data'!Q376/'Stress Testing Data'!Q375-1</f>
        <v>-1.0844156028558705E-2</v>
      </c>
      <c r="O382">
        <f>'Stress Testing Data'!R376/'Stress Testing Data'!R375-1</f>
        <v>-1.4296542003503165E-2</v>
      </c>
      <c r="P382">
        <f>'Stress Testing Data'!S376/'Stress Testing Data'!S375-1</f>
        <v>7.7908762047864677E-3</v>
      </c>
      <c r="Q382">
        <f>'Stress Testing Data'!T376/'Stress Testing Data'!T375-1</f>
        <v>1.7635966916731638E-2</v>
      </c>
      <c r="R382">
        <f>'Stress Testing Data'!U376/'Stress Testing Data'!U375-1</f>
        <v>8.1182692220749253E-3</v>
      </c>
      <c r="S382">
        <f>'Stress Testing Data'!V376/'Stress Testing Data'!V375-1</f>
        <v>1.1992630314666686E-2</v>
      </c>
      <c r="T382" s="29">
        <v>39602</v>
      </c>
      <c r="X382">
        <f>'Stress Testing Data'!H377/'Stress Testing Data'!H375-1</f>
        <v>-6.1593293699703233E-3</v>
      </c>
      <c r="Y382">
        <f>'Stress Testing Data'!I377/'Stress Testing Data'!I375-1</f>
        <v>-6.2431234261565161E-3</v>
      </c>
      <c r="Z382">
        <f>'Stress Testing Data'!J377/'Stress Testing Data'!J375-1</f>
        <v>-5.3418570158086931E-3</v>
      </c>
      <c r="AA382">
        <f>'Stress Testing Data'!K377/'Stress Testing Data'!K375-1</f>
        <v>-6.1126332422697383E-3</v>
      </c>
      <c r="AB382">
        <f>'Stress Testing Data'!L377/'Stress Testing Data'!L375-1</f>
        <v>-6.5599146988629675E-3</v>
      </c>
      <c r="AC382">
        <f>'Stress Testing Data'!M377/'Stress Testing Data'!M375-1</f>
        <v>-2.8933512776915027E-2</v>
      </c>
      <c r="AD382">
        <f>'Stress Testing Data'!N377/'Stress Testing Data'!N375-1</f>
        <v>-3.2885856547637538E-2</v>
      </c>
      <c r="AE382">
        <f>'Stress Testing Data'!O377/'Stress Testing Data'!O375-1</f>
        <v>-1.5296985318647982E-2</v>
      </c>
      <c r="AF382">
        <f>'Stress Testing Data'!P377/'Stress Testing Data'!P375-1</f>
        <v>-2.0300446609825551E-3</v>
      </c>
      <c r="AG382">
        <f>'Stress Testing Data'!Q377/'Stress Testing Data'!Q375-1</f>
        <v>-6.3901265700565535E-3</v>
      </c>
      <c r="AH382">
        <f>'Stress Testing Data'!R377/'Stress Testing Data'!R375-1</f>
        <v>5.4154820192153785E-4</v>
      </c>
      <c r="AI382">
        <f>'Stress Testing Data'!S377/'Stress Testing Data'!S375-1</f>
        <v>5.2701829190742178E-3</v>
      </c>
      <c r="AJ382">
        <f>'Stress Testing Data'!T377/'Stress Testing Data'!T375-1</f>
        <v>6.508531861141531E-3</v>
      </c>
      <c r="AK382">
        <f>'Stress Testing Data'!U377/'Stress Testing Data'!U375-1</f>
        <v>2.901250276109657E-3</v>
      </c>
      <c r="AL382">
        <f>'Stress Testing Data'!V377/'Stress Testing Data'!V375-1</f>
        <v>-5.5350939826670498E-3</v>
      </c>
      <c r="AM382" s="29">
        <v>39603</v>
      </c>
      <c r="AQ382">
        <f>'Stress Testing Data'!H380/'Stress Testing Data'!H375-1</f>
        <v>-1.6076811215305464E-2</v>
      </c>
      <c r="AR382">
        <f>'Stress Testing Data'!I380/'Stress Testing Data'!I375-1</f>
        <v>7.0155247525967024E-3</v>
      </c>
      <c r="AS382">
        <f>'Stress Testing Data'!J380/'Stress Testing Data'!J375-1</f>
        <v>4.7313763990837199E-3</v>
      </c>
      <c r="AT382">
        <f>'Stress Testing Data'!K380/'Stress Testing Data'!K375-1</f>
        <v>-1.7255214749111736E-2</v>
      </c>
      <c r="AU382">
        <f>'Stress Testing Data'!L380/'Stress Testing Data'!L375-1</f>
        <v>-3.5966098480656128E-2</v>
      </c>
      <c r="AV382">
        <f>'Stress Testing Data'!M380/'Stress Testing Data'!M375-1</f>
        <v>-1.7887834461761343E-2</v>
      </c>
      <c r="AW382">
        <f>'Stress Testing Data'!N380/'Stress Testing Data'!N375-1</f>
        <v>4.6340766296765645E-2</v>
      </c>
      <c r="AX382">
        <f>'Stress Testing Data'!O380/'Stress Testing Data'!O375-1</f>
        <v>-1.5631756810865483E-3</v>
      </c>
      <c r="AY382">
        <f>'Stress Testing Data'!P380/'Stress Testing Data'!P375-1</f>
        <v>6.7397482744620429E-2</v>
      </c>
      <c r="AZ382">
        <f>'Stress Testing Data'!Q380/'Stress Testing Data'!Q375-1</f>
        <v>9.7275776189380769E-2</v>
      </c>
      <c r="BA382">
        <f>'Stress Testing Data'!R380/'Stress Testing Data'!R375-1</f>
        <v>2.6860191734712213E-2</v>
      </c>
      <c r="BB382">
        <f>'Stress Testing Data'!S380/'Stress Testing Data'!S375-1</f>
        <v>7.2080121240523765E-2</v>
      </c>
      <c r="BC382">
        <f>'Stress Testing Data'!T380/'Stress Testing Data'!T375-1</f>
        <v>2.8763401972321745E-2</v>
      </c>
      <c r="BD382">
        <f>'Stress Testing Data'!U380/'Stress Testing Data'!U375-1</f>
        <v>5.8680321876021235E-2</v>
      </c>
      <c r="BE382">
        <f>'Stress Testing Data'!V380/'Stress Testing Data'!V375-1</f>
        <v>3.3671565127333158E-2</v>
      </c>
      <c r="BF382" s="29">
        <v>39608</v>
      </c>
    </row>
    <row r="383" spans="5:58" x14ac:dyDescent="0.25">
      <c r="E383">
        <f>'Stress Testing Data'!H377/'Stress Testing Data'!H376-1</f>
        <v>-1.5731391520011906E-3</v>
      </c>
      <c r="F383">
        <f>'Stress Testing Data'!I377/'Stress Testing Data'!I376-1</f>
        <v>-3.2370589999153321E-4</v>
      </c>
      <c r="G383">
        <f>'Stress Testing Data'!J377/'Stress Testing Data'!J376-1</f>
        <v>-5.3924661209896474E-3</v>
      </c>
      <c r="H383">
        <f>'Stress Testing Data'!K377/'Stress Testing Data'!K376-1</f>
        <v>-3.2669635554127829E-4</v>
      </c>
      <c r="I383">
        <f>'Stress Testing Data'!L377/'Stress Testing Data'!L376-1</f>
        <v>1.9396564145048645E-2</v>
      </c>
      <c r="J383">
        <f>'Stress Testing Data'!M377/'Stress Testing Data'!M376-1</f>
        <v>-1.066314014213976E-2</v>
      </c>
      <c r="K383">
        <f>'Stress Testing Data'!N377/'Stress Testing Data'!N376-1</f>
        <v>-1.4729658770096798E-2</v>
      </c>
      <c r="L383">
        <f>'Stress Testing Data'!O377/'Stress Testing Data'!O376-1</f>
        <v>-1.9239300535268677E-3</v>
      </c>
      <c r="M383">
        <f>'Stress Testing Data'!P377/'Stress Testing Data'!P376-1</f>
        <v>1.0690789473684292E-2</v>
      </c>
      <c r="N383">
        <f>'Stress Testing Data'!Q377/'Stress Testing Data'!Q376-1</f>
        <v>4.5028591658715644E-3</v>
      </c>
      <c r="O383">
        <f>'Stress Testing Data'!R377/'Stress Testing Data'!R376-1</f>
        <v>1.5053300346114407E-2</v>
      </c>
      <c r="P383">
        <f>'Stress Testing Data'!S377/'Stress Testing Data'!S376-1</f>
        <v>-2.5012066939966715E-3</v>
      </c>
      <c r="Q383">
        <f>'Stress Testing Data'!T377/'Stress Testing Data'!T376-1</f>
        <v>-1.0934592936317267E-2</v>
      </c>
      <c r="R383">
        <f>'Stress Testing Data'!U377/'Stress Testing Data'!U376-1</f>
        <v>-5.1750068471538846E-3</v>
      </c>
      <c r="S383">
        <f>'Stress Testing Data'!V377/'Stress Testing Data'!V376-1</f>
        <v>-1.7320011798785284E-2</v>
      </c>
      <c r="T383" s="29">
        <v>39603</v>
      </c>
      <c r="X383">
        <f>'Stress Testing Data'!H378/'Stress Testing Data'!H376-1</f>
        <v>-8.1804017296912557E-3</v>
      </c>
      <c r="Y383">
        <f>'Stress Testing Data'!I378/'Stress Testing Data'!I376-1</f>
        <v>9.5823584143659435E-3</v>
      </c>
      <c r="Z383">
        <f>'Stress Testing Data'!J378/'Stress Testing Data'!J376-1</f>
        <v>-3.662818618917596E-3</v>
      </c>
      <c r="AA383">
        <f>'Stress Testing Data'!K378/'Stress Testing Data'!K376-1</f>
        <v>1.9163084924482821E-2</v>
      </c>
      <c r="AB383">
        <f>'Stress Testing Data'!L378/'Stress Testing Data'!L376-1</f>
        <v>3.1141044624574121E-3</v>
      </c>
      <c r="AC383">
        <f>'Stress Testing Data'!M378/'Stress Testing Data'!M376-1</f>
        <v>-5.2862690211643582E-3</v>
      </c>
      <c r="AD383">
        <f>'Stress Testing Data'!N378/'Stress Testing Data'!N376-1</f>
        <v>2.3013799023391401E-2</v>
      </c>
      <c r="AE383">
        <f>'Stress Testing Data'!O378/'Stress Testing Data'!O376-1</f>
        <v>-1.3013175235481289E-2</v>
      </c>
      <c r="AF383">
        <f>'Stress Testing Data'!P378/'Stress Testing Data'!P376-1</f>
        <v>5.797697368421062E-2</v>
      </c>
      <c r="AG383">
        <f>'Stress Testing Data'!Q378/'Stress Testing Data'!Q376-1</f>
        <v>1.9854824112882641E-2</v>
      </c>
      <c r="AH383">
        <f>'Stress Testing Data'!R378/'Stress Testing Data'!R376-1</f>
        <v>4.4940160891283609E-2</v>
      </c>
      <c r="AI383">
        <f>'Stress Testing Data'!S378/'Stress Testing Data'!S376-1</f>
        <v>3.1047581380056366E-2</v>
      </c>
      <c r="AJ383">
        <f>'Stress Testing Data'!T378/'Stress Testing Data'!T376-1</f>
        <v>1.4441859513367739E-3</v>
      </c>
      <c r="AK383">
        <f>'Stress Testing Data'!U378/'Stress Testing Data'!U376-1</f>
        <v>9.6606534507253095E-3</v>
      </c>
      <c r="AL383">
        <f>'Stress Testing Data'!V378/'Stress Testing Data'!V376-1</f>
        <v>2.2789077412705971E-3</v>
      </c>
      <c r="AM383" s="29">
        <v>39604</v>
      </c>
      <c r="AQ383">
        <f>'Stress Testing Data'!H381/'Stress Testing Data'!H376-1</f>
        <v>-2.3492380638335475E-2</v>
      </c>
      <c r="AR383">
        <f>'Stress Testing Data'!I381/'Stress Testing Data'!I376-1</f>
        <v>1.424414016295561E-3</v>
      </c>
      <c r="AS383">
        <f>'Stress Testing Data'!J381/'Stress Testing Data'!J376-1</f>
        <v>-6.4099629054560348E-3</v>
      </c>
      <c r="AT383">
        <f>'Stress Testing Data'!K381/'Stress Testing Data'!K376-1</f>
        <v>-1.3944095138373691E-2</v>
      </c>
      <c r="AU383">
        <f>'Stress Testing Data'!L381/'Stress Testing Data'!L376-1</f>
        <v>-3.1653187507465486E-2</v>
      </c>
      <c r="AV383">
        <f>'Stress Testing Data'!M381/'Stress Testing Data'!M376-1</f>
        <v>-4.1635847099927625E-2</v>
      </c>
      <c r="AW383">
        <f>'Stress Testing Data'!N381/'Stress Testing Data'!N376-1</f>
        <v>5.1578817825454593E-2</v>
      </c>
      <c r="AX383">
        <f>'Stress Testing Data'!O381/'Stress Testing Data'!O376-1</f>
        <v>-1.6296933054749996E-2</v>
      </c>
      <c r="AY383">
        <f>'Stress Testing Data'!P381/'Stress Testing Data'!P376-1</f>
        <v>0.10731907894736836</v>
      </c>
      <c r="AZ383">
        <f>'Stress Testing Data'!Q381/'Stress Testing Data'!Q376-1</f>
        <v>0.15730329797624387</v>
      </c>
      <c r="BA383">
        <f>'Stress Testing Data'!R381/'Stress Testing Data'!R376-1</f>
        <v>6.4608318689229671E-2</v>
      </c>
      <c r="BB383">
        <f>'Stress Testing Data'!S381/'Stress Testing Data'!S376-1</f>
        <v>5.518582901689717E-2</v>
      </c>
      <c r="BC383">
        <f>'Stress Testing Data'!T381/'Stress Testing Data'!T376-1</f>
        <v>1.8568119142586381E-2</v>
      </c>
      <c r="BD383">
        <f>'Stress Testing Data'!U381/'Stress Testing Data'!U376-1</f>
        <v>5.546987492532196E-2</v>
      </c>
      <c r="BE383">
        <f>'Stress Testing Data'!V381/'Stress Testing Data'!V376-1</f>
        <v>2.2789425151738207E-2</v>
      </c>
      <c r="BF383" s="29">
        <v>39609</v>
      </c>
    </row>
    <row r="384" spans="5:58" x14ac:dyDescent="0.25">
      <c r="E384">
        <f>'Stress Testing Data'!H378/'Stress Testing Data'!H377-1</f>
        <v>-6.6176730983361631E-3</v>
      </c>
      <c r="F384">
        <f>'Stress Testing Data'!I378/'Stress Testing Data'!I377-1</f>
        <v>9.9092720041698001E-3</v>
      </c>
      <c r="G384">
        <f>'Stress Testing Data'!J378/'Stress Testing Data'!J377-1</f>
        <v>1.7390251362026099E-3</v>
      </c>
      <c r="H384">
        <f>'Stress Testing Data'!K378/'Stress Testing Data'!K377-1</f>
        <v>1.9496150601372664E-2</v>
      </c>
      <c r="I384">
        <f>'Stress Testing Data'!L378/'Stress Testing Data'!L377-1</f>
        <v>-1.5972645244539341E-2</v>
      </c>
      <c r="J384">
        <f>'Stress Testing Data'!M378/'Stress Testing Data'!M377-1</f>
        <v>5.434823404586453E-3</v>
      </c>
      <c r="K384">
        <f>'Stress Testing Data'!N378/'Stress Testing Data'!N377-1</f>
        <v>3.8307717399037378E-2</v>
      </c>
      <c r="L384">
        <f>'Stress Testing Data'!O378/'Stress Testing Data'!O377-1</f>
        <v>-1.1110621240071561E-2</v>
      </c>
      <c r="M384">
        <f>'Stress Testing Data'!P378/'Stress Testing Data'!P377-1</f>
        <v>4.6786004882017895E-2</v>
      </c>
      <c r="N384">
        <f>'Stress Testing Data'!Q378/'Stress Testing Data'!Q377-1</f>
        <v>1.5283147088062332E-2</v>
      </c>
      <c r="O384">
        <f>'Stress Testing Data'!R378/'Stress Testing Data'!R377-1</f>
        <v>2.9443636639552295E-2</v>
      </c>
      <c r="P384">
        <f>'Stress Testing Data'!S378/'Stress Testing Data'!S377-1</f>
        <v>3.363291093602494E-2</v>
      </c>
      <c r="Q384">
        <f>'Stress Testing Data'!T378/'Stress Testing Data'!T377-1</f>
        <v>1.2515632231445695E-2</v>
      </c>
      <c r="R384">
        <f>'Stress Testing Data'!U378/'Stress Testing Data'!U377-1</f>
        <v>1.4912834317583279E-2</v>
      </c>
      <c r="S384">
        <f>'Stress Testing Data'!V378/'Stress Testing Data'!V377-1</f>
        <v>1.9944356021670551E-2</v>
      </c>
      <c r="T384" s="29">
        <v>39604</v>
      </c>
      <c r="X384">
        <f>'Stress Testing Data'!H379/'Stress Testing Data'!H377-1</f>
        <v>-5.2523854869412911E-4</v>
      </c>
      <c r="Y384">
        <f>'Stress Testing Data'!I379/'Stress Testing Data'!I377-1</f>
        <v>2.1891195120201878E-2</v>
      </c>
      <c r="Z384">
        <f>'Stress Testing Data'!J379/'Stress Testing Data'!J377-1</f>
        <v>8.0814274237330785E-3</v>
      </c>
      <c r="AA384">
        <f>'Stress Testing Data'!K379/'Stress Testing Data'!K377-1</f>
        <v>-1.1995278860473801E-2</v>
      </c>
      <c r="AB384">
        <f>'Stress Testing Data'!L379/'Stress Testing Data'!L377-1</f>
        <v>-1.2205213876695931E-3</v>
      </c>
      <c r="AC384">
        <f>'Stress Testing Data'!M379/'Stress Testing Data'!M377-1</f>
        <v>1.1374790975168469E-2</v>
      </c>
      <c r="AD384">
        <f>'Stress Testing Data'!N379/'Stress Testing Data'!N377-1</f>
        <v>0.10761283962652146</v>
      </c>
      <c r="AE384">
        <f>'Stress Testing Data'!O379/'Stress Testing Data'!O377-1</f>
        <v>1.39475051886917E-2</v>
      </c>
      <c r="AF384">
        <f>'Stress Testing Data'!P379/'Stress Testing Data'!P377-1</f>
        <v>5.8991049633848602E-2</v>
      </c>
      <c r="AG384">
        <f>'Stress Testing Data'!Q379/'Stress Testing Data'!Q377-1</f>
        <v>1.048371726431041E-2</v>
      </c>
      <c r="AH384">
        <f>'Stress Testing Data'!R379/'Stress Testing Data'!R377-1</f>
        <v>1.3422878376585734E-2</v>
      </c>
      <c r="AI384">
        <f>'Stress Testing Data'!S379/'Stress Testing Data'!S377-1</f>
        <v>5.5802318096951131E-2</v>
      </c>
      <c r="AJ384">
        <f>'Stress Testing Data'!T379/'Stress Testing Data'!T377-1</f>
        <v>2.0858889725392515E-3</v>
      </c>
      <c r="AK384">
        <f>'Stress Testing Data'!U379/'Stress Testing Data'!U377-1</f>
        <v>2.1351406178556021E-2</v>
      </c>
      <c r="AL384">
        <f>'Stress Testing Data'!V379/'Stress Testing Data'!V377-1</f>
        <v>1.205938011698704E-2</v>
      </c>
      <c r="AM384" s="29">
        <v>39605</v>
      </c>
      <c r="AQ384">
        <f>'Stress Testing Data'!H382/'Stress Testing Data'!H377-1</f>
        <v>-1.775206510023164E-2</v>
      </c>
      <c r="AR384">
        <f>'Stress Testing Data'!I382/'Stress Testing Data'!I377-1</f>
        <v>7.2538542470355072E-3</v>
      </c>
      <c r="AS384">
        <f>'Stress Testing Data'!J382/'Stress Testing Data'!J377-1</f>
        <v>4.0407137118665393E-3</v>
      </c>
      <c r="AT384">
        <f>'Stress Testing Data'!K382/'Stress Testing Data'!K377-1</f>
        <v>-3.0286060424275063E-2</v>
      </c>
      <c r="AU384">
        <f>'Stress Testing Data'!L382/'Stress Testing Data'!L377-1</f>
        <v>-3.6413329955929274E-2</v>
      </c>
      <c r="AV384">
        <f>'Stress Testing Data'!M382/'Stress Testing Data'!M377-1</f>
        <v>-3.3193336837920806E-2</v>
      </c>
      <c r="AW384">
        <f>'Stress Testing Data'!N382/'Stress Testing Data'!N377-1</f>
        <v>0.11104229360885576</v>
      </c>
      <c r="AX384">
        <f>'Stress Testing Data'!O382/'Stress Testing Data'!O377-1</f>
        <v>-5.1030412201558129E-4</v>
      </c>
      <c r="AY384">
        <f>'Stress Testing Data'!P382/'Stress Testing Data'!P377-1</f>
        <v>0.144426362896664</v>
      </c>
      <c r="AZ384">
        <f>'Stress Testing Data'!Q382/'Stress Testing Data'!Q377-1</f>
        <v>0.12808305837365519</v>
      </c>
      <c r="BA384">
        <f>'Stress Testing Data'!R382/'Stress Testing Data'!R377-1</f>
        <v>3.4964273344658015E-2</v>
      </c>
      <c r="BB384">
        <f>'Stress Testing Data'!S382/'Stress Testing Data'!S377-1</f>
        <v>4.8080048511765172E-2</v>
      </c>
      <c r="BC384">
        <f>'Stress Testing Data'!T382/'Stress Testing Data'!T377-1</f>
        <v>3.6503902475365724E-2</v>
      </c>
      <c r="BD384">
        <f>'Stress Testing Data'!U382/'Stress Testing Data'!U377-1</f>
        <v>4.7012232819634292E-2</v>
      </c>
      <c r="BE384">
        <f>'Stress Testing Data'!V382/'Stress Testing Data'!V377-1</f>
        <v>4.313545121579776E-2</v>
      </c>
      <c r="BF384" s="29">
        <v>39610</v>
      </c>
    </row>
    <row r="385" spans="5:58" x14ac:dyDescent="0.25">
      <c r="E385">
        <f>'Stress Testing Data'!H379/'Stress Testing Data'!H378-1</f>
        <v>6.1330208769105887E-3</v>
      </c>
      <c r="F385">
        <f>'Stress Testing Data'!I379/'Stress Testing Data'!I378-1</f>
        <v>1.1864355985418129E-2</v>
      </c>
      <c r="G385">
        <f>'Stress Testing Data'!J379/'Stress Testing Data'!J378-1</f>
        <v>6.3313918379770406E-3</v>
      </c>
      <c r="H385">
        <f>'Stress Testing Data'!K379/'Stress Testing Data'!K378-1</f>
        <v>-3.0889208795217615E-2</v>
      </c>
      <c r="I385">
        <f>'Stress Testing Data'!L379/'Stress Testing Data'!L378-1</f>
        <v>1.49915790303774E-2</v>
      </c>
      <c r="J385">
        <f>'Stress Testing Data'!M379/'Stress Testing Data'!M378-1</f>
        <v>5.9078593980546046E-3</v>
      </c>
      <c r="K385">
        <f>'Stress Testing Data'!N379/'Stress Testing Data'!N378-1</f>
        <v>6.674815285115443E-2</v>
      </c>
      <c r="L385">
        <f>'Stress Testing Data'!O379/'Stress Testing Data'!O378-1</f>
        <v>2.5339665858466587E-2</v>
      </c>
      <c r="M385">
        <f>'Stress Testing Data'!P379/'Stress Testing Data'!P378-1</f>
        <v>1.1659541391372041E-2</v>
      </c>
      <c r="N385">
        <f>'Stress Testing Data'!Q379/'Stress Testing Data'!Q378-1</f>
        <v>-4.7271835817597196E-3</v>
      </c>
      <c r="O385">
        <f>'Stress Testing Data'!R379/'Stress Testing Data'!R378-1</f>
        <v>-1.5562540476002806E-2</v>
      </c>
      <c r="P385">
        <f>'Stress Testing Data'!S379/'Stress Testing Data'!S378-1</f>
        <v>2.1448046909468221E-2</v>
      </c>
      <c r="Q385">
        <f>'Stress Testing Data'!T379/'Stress Testing Data'!T378-1</f>
        <v>-1.030082195957871E-2</v>
      </c>
      <c r="R385">
        <f>'Stress Testing Data'!U379/'Stress Testing Data'!U378-1</f>
        <v>6.3439653566919052E-3</v>
      </c>
      <c r="S385">
        <f>'Stress Testing Data'!V379/'Stress Testing Data'!V378-1</f>
        <v>-7.730790271186172E-3</v>
      </c>
      <c r="T385" s="29">
        <v>39605</v>
      </c>
      <c r="X385">
        <f>'Stress Testing Data'!H380/'Stress Testing Data'!H378-1</f>
        <v>-3.3836643433333702E-3</v>
      </c>
      <c r="Y385">
        <f>'Stress Testing Data'!I380/'Stress Testing Data'!I378-1</f>
        <v>3.3989900580686516E-3</v>
      </c>
      <c r="Z385">
        <f>'Stress Testing Data'!J380/'Stress Testing Data'!J378-1</f>
        <v>8.3737448862806207E-3</v>
      </c>
      <c r="AA385">
        <f>'Stress Testing Data'!K380/'Stress Testing Data'!K378-1</f>
        <v>-3.0120036744984202E-2</v>
      </c>
      <c r="AB385">
        <f>'Stress Testing Data'!L380/'Stress Testing Data'!L378-1</f>
        <v>-1.3848918229286911E-2</v>
      </c>
      <c r="AC385">
        <f>'Stress Testing Data'!M380/'Stress Testing Data'!M378-1</f>
        <v>5.9078593980546046E-3</v>
      </c>
      <c r="AD385">
        <f>'Stress Testing Data'!N380/'Stress Testing Data'!N378-1</f>
        <v>4.2003864153906667E-2</v>
      </c>
      <c r="AE385">
        <f>'Stress Testing Data'!O380/'Stress Testing Data'!O378-1</f>
        <v>2.5339315907550786E-2</v>
      </c>
      <c r="AF385">
        <f>'Stress Testing Data'!P380/'Stress Testing Data'!P378-1</f>
        <v>2.17644772638943E-2</v>
      </c>
      <c r="AG385">
        <f>'Stress Testing Data'!Q380/'Stress Testing Data'!Q378-1</f>
        <v>8.7708984882085117E-2</v>
      </c>
      <c r="AH385">
        <f>'Stress Testing Data'!R380/'Stress Testing Data'!R378-1</f>
        <v>-3.0494512712548882E-3</v>
      </c>
      <c r="AI385">
        <f>'Stress Testing Data'!S380/'Stress Testing Data'!S378-1</f>
        <v>3.1758637276954937E-2</v>
      </c>
      <c r="AJ385">
        <f>'Stress Testing Data'!T380/'Stress Testing Data'!T378-1</f>
        <v>9.476720837881647E-3</v>
      </c>
      <c r="AK385">
        <f>'Stress Testing Data'!U380/'Stress Testing Data'!U378-1</f>
        <v>4.0106770756494603E-2</v>
      </c>
      <c r="AL385">
        <f>'Stress Testing Data'!V380/'Stress Testing Data'!V378-1</f>
        <v>1.9099594391336794E-2</v>
      </c>
      <c r="AM385" s="29">
        <v>39608</v>
      </c>
      <c r="AQ385">
        <f>'Stress Testing Data'!H383/'Stress Testing Data'!H378-1</f>
        <v>-2.0408147186986136E-2</v>
      </c>
      <c r="AR385">
        <f>'Stress Testing Data'!I383/'Stress Testing Data'!I378-1</f>
        <v>-9.8761837980556599E-3</v>
      </c>
      <c r="AS385">
        <f>'Stress Testing Data'!J383/'Stress Testing Data'!J378-1</f>
        <v>-5.6676301406608509E-3</v>
      </c>
      <c r="AT385">
        <f>'Stress Testing Data'!K383/'Stress Testing Data'!K378-1</f>
        <v>-4.5710659505695417E-2</v>
      </c>
      <c r="AU385">
        <f>'Stress Testing Data'!L383/'Stress Testing Data'!L378-1</f>
        <v>-5.0300620166391585E-2</v>
      </c>
      <c r="AV385">
        <f>'Stress Testing Data'!M383/'Stress Testing Data'!M378-1</f>
        <v>-5.151669112720858E-2</v>
      </c>
      <c r="AW385">
        <f>'Stress Testing Data'!N383/'Stress Testing Data'!N378-1</f>
        <v>7.5634554862117565E-2</v>
      </c>
      <c r="AX385">
        <f>'Stress Testing Data'!O383/'Stress Testing Data'!O378-1</f>
        <v>-1.2268509218896995E-2</v>
      </c>
      <c r="AY385">
        <f>'Stress Testing Data'!P383/'Stress Testing Data'!P378-1</f>
        <v>0.10221531286436059</v>
      </c>
      <c r="AZ385">
        <f>'Stress Testing Data'!Q383/'Stress Testing Data'!Q378-1</f>
        <v>0.15400947592236136</v>
      </c>
      <c r="BA385">
        <f>'Stress Testing Data'!R383/'Stress Testing Data'!R378-1</f>
        <v>3.0704501563283859E-2</v>
      </c>
      <c r="BB385">
        <f>'Stress Testing Data'!S383/'Stress Testing Data'!S378-1</f>
        <v>1.6559585964834422E-2</v>
      </c>
      <c r="BC385">
        <f>'Stress Testing Data'!T383/'Stress Testing Data'!T378-1</f>
        <v>2.9254165399423382E-2</v>
      </c>
      <c r="BD385">
        <f>'Stress Testing Data'!U383/'Stress Testing Data'!U378-1</f>
        <v>4.4344938105449705E-2</v>
      </c>
      <c r="BE385">
        <f>'Stress Testing Data'!V383/'Stress Testing Data'!V378-1</f>
        <v>2.9104110791716264E-2</v>
      </c>
      <c r="BF385" s="29">
        <v>39611</v>
      </c>
    </row>
    <row r="386" spans="5:58" x14ac:dyDescent="0.25">
      <c r="E386">
        <f>'Stress Testing Data'!H380/'Stress Testing Data'!H379-1</f>
        <v>-9.4586749691900618E-3</v>
      </c>
      <c r="F386">
        <f>'Stress Testing Data'!I380/'Stress Testing Data'!I379-1</f>
        <v>-8.3661074503461608E-3</v>
      </c>
      <c r="G386">
        <f>'Stress Testing Data'!J380/'Stress Testing Data'!J379-1</f>
        <v>2.0295034666197864E-3</v>
      </c>
      <c r="H386">
        <f>'Stress Testing Data'!K380/'Stress Testing Data'!K379-1</f>
        <v>7.9368845875427141E-4</v>
      </c>
      <c r="I386">
        <f>'Stress Testing Data'!L380/'Stress Testing Data'!L379-1</f>
        <v>-2.8414518756121887E-2</v>
      </c>
      <c r="J386">
        <f>'Stress Testing Data'!M380/'Stress Testing Data'!M379-1</f>
        <v>0</v>
      </c>
      <c r="K386">
        <f>'Stress Testing Data'!N380/'Stress Testing Data'!N379-1</f>
        <v>-2.319599863483468E-2</v>
      </c>
      <c r="L386">
        <f>'Stress Testing Data'!O380/'Stress Testing Data'!O379-1</f>
        <v>-3.4130242643204411E-7</v>
      </c>
      <c r="M386">
        <f>'Stress Testing Data'!P380/'Stress Testing Data'!P379-1</f>
        <v>9.9884748367269349E-3</v>
      </c>
      <c r="N386">
        <f>'Stress Testing Data'!Q380/'Stress Testing Data'!Q379-1</f>
        <v>9.2875206615711026E-2</v>
      </c>
      <c r="O386">
        <f>'Stress Testing Data'!R380/'Stress Testing Data'!R379-1</f>
        <v>1.271090314949852E-2</v>
      </c>
      <c r="P386">
        <f>'Stress Testing Data'!S380/'Stress Testing Data'!S379-1</f>
        <v>1.0094091812777872E-2</v>
      </c>
      <c r="Q386">
        <f>'Stress Testing Data'!T380/'Stress Testing Data'!T379-1</f>
        <v>1.9983388120640155E-2</v>
      </c>
      <c r="R386">
        <f>'Stress Testing Data'!U380/'Stress Testing Data'!U379-1</f>
        <v>3.3549965580442098E-2</v>
      </c>
      <c r="S386">
        <f>'Stress Testing Data'!V380/'Stress Testing Data'!V379-1</f>
        <v>2.7039420753421917E-2</v>
      </c>
      <c r="T386" s="29">
        <v>39608</v>
      </c>
      <c r="X386">
        <f>'Stress Testing Data'!H381/'Stress Testing Data'!H379-1</f>
        <v>-2.1439800294675737E-2</v>
      </c>
      <c r="Y386">
        <f>'Stress Testing Data'!I381/'Stress Testing Data'!I379-1</f>
        <v>-1.971101154421584E-2</v>
      </c>
      <c r="Z386">
        <f>'Stress Testing Data'!J381/'Stress Testing Data'!J379-1</f>
        <v>-9.0314537351355861E-3</v>
      </c>
      <c r="AA386">
        <f>'Stress Testing Data'!K381/'Stress Testing Data'!K379-1</f>
        <v>-1.6463181763987089E-3</v>
      </c>
      <c r="AB386">
        <f>'Stress Testing Data'!L381/'Stress Testing Data'!L379-1</f>
        <v>-4.8917586274830782E-2</v>
      </c>
      <c r="AC386">
        <f>'Stress Testing Data'!M381/'Stress Testing Data'!M379-1</f>
        <v>-4.220129299400377E-2</v>
      </c>
      <c r="AD386">
        <f>'Stress Testing Data'!N381/'Stress Testing Data'!N379-1</f>
        <v>-3.6396346090549536E-2</v>
      </c>
      <c r="AE386">
        <f>'Stress Testing Data'!O381/'Stress Testing Data'!O379-1</f>
        <v>-2.7958266085378547E-2</v>
      </c>
      <c r="AF386">
        <f>'Stress Testing Data'!P381/'Stress Testing Data'!P379-1</f>
        <v>3.4575489819439031E-2</v>
      </c>
      <c r="AG386">
        <f>'Stress Testing Data'!Q381/'Stress Testing Data'!Q379-1</f>
        <v>0.14016234455233545</v>
      </c>
      <c r="AH386">
        <f>'Stress Testing Data'!R381/'Stress Testing Data'!R379-1</f>
        <v>3.4928396501944681E-2</v>
      </c>
      <c r="AI386">
        <f>'Stress Testing Data'!S381/'Stress Testing Data'!S379-1</f>
        <v>1.9221085008762628E-3</v>
      </c>
      <c r="AJ386">
        <f>'Stress Testing Data'!T381/'Stress Testing Data'!T379-1</f>
        <v>2.7685241413208717E-2</v>
      </c>
      <c r="AK386">
        <f>'Stress Testing Data'!U381/'Stress Testing Data'!U379-1</f>
        <v>3.8780918686139199E-2</v>
      </c>
      <c r="AL386">
        <f>'Stress Testing Data'!V381/'Stress Testing Data'!V379-1</f>
        <v>2.8414337667496126E-2</v>
      </c>
      <c r="AM386" s="29">
        <v>39609</v>
      </c>
      <c r="AQ386">
        <f>'Stress Testing Data'!H384/'Stress Testing Data'!H379-1</f>
        <v>-2.8691490256153362E-2</v>
      </c>
      <c r="AR386">
        <f>'Stress Testing Data'!I384/'Stress Testing Data'!I379-1</f>
        <v>-2.5225026606382595E-2</v>
      </c>
      <c r="AS386">
        <f>'Stress Testing Data'!J384/'Stress Testing Data'!J379-1</f>
        <v>-1.2227948913174691E-2</v>
      </c>
      <c r="AT386">
        <f>'Stress Testing Data'!K384/'Stress Testing Data'!K379-1</f>
        <v>-4.7772024899583876E-4</v>
      </c>
      <c r="AU386">
        <f>'Stress Testing Data'!L384/'Stress Testing Data'!L379-1</f>
        <v>-5.867970443049042E-2</v>
      </c>
      <c r="AV386">
        <f>'Stress Testing Data'!M384/'Stress Testing Data'!M379-1</f>
        <v>-7.4903259829293578E-2</v>
      </c>
      <c r="AW386">
        <f>'Stress Testing Data'!N384/'Stress Testing Data'!N379-1</f>
        <v>-2.6193040401738532E-3</v>
      </c>
      <c r="AX386">
        <f>'Stress Testing Data'!O384/'Stress Testing Data'!O379-1</f>
        <v>-2.9969219981973771E-2</v>
      </c>
      <c r="AY386">
        <f>'Stress Testing Data'!P384/'Stress Testing Data'!P379-1</f>
        <v>0.12447176334998078</v>
      </c>
      <c r="AZ386">
        <f>'Stress Testing Data'!Q384/'Stress Testing Data'!Q379-1</f>
        <v>0.18180396627818252</v>
      </c>
      <c r="BA386">
        <f>'Stress Testing Data'!R384/'Stress Testing Data'!R379-1</f>
        <v>6.0029832626192992E-2</v>
      </c>
      <c r="BB386">
        <f>'Stress Testing Data'!S384/'Stress Testing Data'!S379-1</f>
        <v>6.9338147178465981E-4</v>
      </c>
      <c r="BC386">
        <f>'Stress Testing Data'!T384/'Stress Testing Data'!T379-1</f>
        <v>4.9542031846449675E-2</v>
      </c>
      <c r="BD386">
        <f>'Stress Testing Data'!U384/'Stress Testing Data'!U379-1</f>
        <v>4.4435121221947149E-2</v>
      </c>
      <c r="BE386">
        <f>'Stress Testing Data'!V384/'Stress Testing Data'!V379-1</f>
        <v>5.6370282284105011E-2</v>
      </c>
      <c r="BF386" s="29">
        <v>39612</v>
      </c>
    </row>
    <row r="387" spans="5:58" x14ac:dyDescent="0.25">
      <c r="E387">
        <f>'Stress Testing Data'!H381/'Stress Testing Data'!H380-1</f>
        <v>-1.209553304110067E-2</v>
      </c>
      <c r="F387">
        <f>'Stress Testing Data'!I381/'Stress Testing Data'!I380-1</f>
        <v>-1.144061752941905E-2</v>
      </c>
      <c r="G387">
        <f>'Stress Testing Data'!J381/'Stress Testing Data'!J380-1</f>
        <v>-1.1038554417299062E-2</v>
      </c>
      <c r="H387">
        <f>'Stress Testing Data'!K381/'Stress Testing Data'!K380-1</f>
        <v>-2.438071565889488E-3</v>
      </c>
      <c r="I387">
        <f>'Stress Testing Data'!L381/'Stress Testing Data'!L380-1</f>
        <v>-2.110269030827816E-2</v>
      </c>
      <c r="J387">
        <f>'Stress Testing Data'!M381/'Stress Testing Data'!M380-1</f>
        <v>-4.220129299400377E-2</v>
      </c>
      <c r="K387">
        <f>'Stress Testing Data'!N381/'Stress Testing Data'!N380-1</f>
        <v>-1.3513813863647361E-2</v>
      </c>
      <c r="L387">
        <f>'Stress Testing Data'!O381/'Stress Testing Data'!O380-1</f>
        <v>-2.7957934325062994E-2</v>
      </c>
      <c r="M387">
        <f>'Stress Testing Data'!P381/'Stress Testing Data'!P380-1</f>
        <v>2.4343856979840206E-2</v>
      </c>
      <c r="N387">
        <f>'Stress Testing Data'!Q381/'Stress Testing Data'!Q380-1</f>
        <v>4.326856136032009E-2</v>
      </c>
      <c r="O387">
        <f>'Stress Testing Data'!R381/'Stress Testing Data'!R380-1</f>
        <v>2.1938633506709992E-2</v>
      </c>
      <c r="P387">
        <f>'Stress Testing Data'!S381/'Stress Testing Data'!S380-1</f>
        <v>-8.0903188902289314E-3</v>
      </c>
      <c r="Q387">
        <f>'Stress Testing Data'!T381/'Stress Testing Data'!T380-1</f>
        <v>7.5509595374485539E-3</v>
      </c>
      <c r="R387">
        <f>'Stress Testing Data'!U381/'Stress Testing Data'!U380-1</f>
        <v>5.0611516423004765E-3</v>
      </c>
      <c r="S387">
        <f>'Stress Testing Data'!V381/'Stress Testing Data'!V380-1</f>
        <v>1.3387187349298557E-3</v>
      </c>
      <c r="T387" s="29">
        <v>39609</v>
      </c>
      <c r="X387">
        <f>'Stress Testing Data'!H382/'Stress Testing Data'!H380-1</f>
        <v>-7.8514690242120766E-3</v>
      </c>
      <c r="Y387">
        <f>'Stress Testing Data'!I382/'Stress Testing Data'!I380-1</f>
        <v>-6.0079318445301899E-3</v>
      </c>
      <c r="Z387">
        <f>'Stress Testing Data'!J382/'Stress Testing Data'!J380-1</f>
        <v>-6.0255952587190409E-3</v>
      </c>
      <c r="AA387">
        <f>'Stress Testing Data'!K382/'Stress Testing Data'!K380-1</f>
        <v>-1.9291225577825144E-2</v>
      </c>
      <c r="AB387">
        <f>'Stress Testing Data'!L382/'Stress Testing Data'!L380-1</f>
        <v>-7.02078819537022E-3</v>
      </c>
      <c r="AC387">
        <f>'Stress Testing Data'!M382/'Stress Testing Data'!M380-1</f>
        <v>-4.4066876306177893E-2</v>
      </c>
      <c r="AD387">
        <f>'Stress Testing Data'!N382/'Stress Testing Data'!N380-1</f>
        <v>2.6916613337918172E-2</v>
      </c>
      <c r="AE387">
        <f>'Stress Testing Data'!O382/'Stress Testing Data'!O380-1</f>
        <v>-1.4258596335953388E-2</v>
      </c>
      <c r="AF387">
        <f>'Stress Testing Data'!P382/'Stress Testing Data'!P380-1</f>
        <v>6.998858881704062E-2</v>
      </c>
      <c r="AG387">
        <f>'Stress Testing Data'!Q382/'Stress Testing Data'!Q380-1</f>
        <v>2.1506615904420823E-2</v>
      </c>
      <c r="AH387">
        <f>'Stress Testing Data'!R382/'Stress Testing Data'!R380-1</f>
        <v>8.4379204890505655E-3</v>
      </c>
      <c r="AI387">
        <f>'Stress Testing Data'!S382/'Stress Testing Data'!S380-1</f>
        <v>-1.7234252173139786E-2</v>
      </c>
      <c r="AJ387">
        <f>'Stress Testing Data'!T382/'Stress Testing Data'!T380-1</f>
        <v>1.4081584889906518E-2</v>
      </c>
      <c r="AK387">
        <f>'Stress Testing Data'!U382/'Stress Testing Data'!U380-1</f>
        <v>-8.1520779677243249E-3</v>
      </c>
      <c r="AL387">
        <f>'Stress Testing Data'!V382/'Stress Testing Data'!V380-1</f>
        <v>3.569831514983024E-3</v>
      </c>
      <c r="AM387" s="29">
        <v>39610</v>
      </c>
      <c r="AQ387">
        <f>'Stress Testing Data'!H385/'Stress Testing Data'!H380-1</f>
        <v>-1.8673782860246235E-2</v>
      </c>
      <c r="AR387">
        <f>'Stress Testing Data'!I385/'Stress Testing Data'!I380-1</f>
        <v>-1.0801446664090331E-2</v>
      </c>
      <c r="AS387">
        <f>'Stress Testing Data'!J385/'Stress Testing Data'!J380-1</f>
        <v>-5.4686333312045088E-3</v>
      </c>
      <c r="AT387">
        <f>'Stress Testing Data'!K385/'Stress Testing Data'!K380-1</f>
        <v>-1.1896333462357855E-3</v>
      </c>
      <c r="AU387">
        <f>'Stress Testing Data'!L385/'Stress Testing Data'!L380-1</f>
        <v>-6.2316378023601349E-3</v>
      </c>
      <c r="AV387">
        <f>'Stress Testing Data'!M385/'Stress Testing Data'!M380-1</f>
        <v>-5.6311021699642527E-2</v>
      </c>
      <c r="AW387">
        <f>'Stress Testing Data'!N385/'Stress Testing Data'!N380-1</f>
        <v>2.7633600462667385E-2</v>
      </c>
      <c r="AX387">
        <f>'Stress Testing Data'!O385/'Stress Testing Data'!O380-1</f>
        <v>-8.2755627584044644E-3</v>
      </c>
      <c r="AY387">
        <f>'Stress Testing Data'!P385/'Stress Testing Data'!P380-1</f>
        <v>0.11521487346662229</v>
      </c>
      <c r="AZ387">
        <f>'Stress Testing Data'!Q385/'Stress Testing Data'!Q380-1</f>
        <v>8.4023165555518586E-2</v>
      </c>
      <c r="BA387">
        <f>'Stress Testing Data'!R385/'Stress Testing Data'!R380-1</f>
        <v>4.4720998709557147E-2</v>
      </c>
      <c r="BB387">
        <f>'Stress Testing Data'!S385/'Stress Testing Data'!S380-1</f>
        <v>-2.7159332947913617E-3</v>
      </c>
      <c r="BC387">
        <f>'Stress Testing Data'!T385/'Stress Testing Data'!T380-1</f>
        <v>2.795920025651899E-2</v>
      </c>
      <c r="BD387">
        <f>'Stress Testing Data'!U385/'Stress Testing Data'!U380-1</f>
        <v>1.2366450622619762E-2</v>
      </c>
      <c r="BE387">
        <f>'Stress Testing Data'!V385/'Stress Testing Data'!V380-1</f>
        <v>2.2757707824827555E-2</v>
      </c>
      <c r="BF387" s="29">
        <v>39615</v>
      </c>
    </row>
    <row r="388" spans="5:58" x14ac:dyDescent="0.25">
      <c r="E388">
        <f>'Stress Testing Data'!H382/'Stress Testing Data'!H381-1</f>
        <v>4.2960267503933114E-3</v>
      </c>
      <c r="F388">
        <f>'Stress Testing Data'!I382/'Stress Testing Data'!I381-1</f>
        <v>5.4955582651106116E-3</v>
      </c>
      <c r="G388">
        <f>'Stress Testing Data'!J382/'Stress Testing Data'!J381-1</f>
        <v>5.0689126264436002E-3</v>
      </c>
      <c r="H388">
        <f>'Stress Testing Data'!K382/'Stress Testing Data'!K381-1</f>
        <v>-1.689434363076614E-2</v>
      </c>
      <c r="I388">
        <f>'Stress Testing Data'!L382/'Stress Testing Data'!L381-1</f>
        <v>1.4385474322472724E-2</v>
      </c>
      <c r="J388">
        <f>'Stress Testing Data'!M382/'Stress Testing Data'!M381-1</f>
        <v>-1.9477822412244938E-3</v>
      </c>
      <c r="K388">
        <f>'Stress Testing Data'!N382/'Stress Testing Data'!N381-1</f>
        <v>4.098428114833963E-2</v>
      </c>
      <c r="L388">
        <f>'Stress Testing Data'!O382/'Stress Testing Data'!O381-1</f>
        <v>1.4093359200043842E-2</v>
      </c>
      <c r="M388">
        <f>'Stress Testing Data'!P382/'Stress Testing Data'!P381-1</f>
        <v>4.4559970293353235E-2</v>
      </c>
      <c r="N388">
        <f>'Stress Testing Data'!Q382/'Stress Testing Data'!Q381-1</f>
        <v>-2.0859389673857143E-2</v>
      </c>
      <c r="O388">
        <f>'Stress Testing Data'!R382/'Stress Testing Data'!R381-1</f>
        <v>-1.3210884269374112E-2</v>
      </c>
      <c r="P388">
        <f>'Stress Testing Data'!S382/'Stress Testing Data'!S381-1</f>
        <v>-9.2185140008719246E-3</v>
      </c>
      <c r="Q388">
        <f>'Stress Testing Data'!T382/'Stress Testing Data'!T381-1</f>
        <v>6.4816824306892507E-3</v>
      </c>
      <c r="R388">
        <f>'Stress Testing Data'!U382/'Stress Testing Data'!U381-1</f>
        <v>-1.3146692207169686E-2</v>
      </c>
      <c r="S388">
        <f>'Stress Testing Data'!V382/'Stress Testing Data'!V381-1</f>
        <v>2.228129940757384E-3</v>
      </c>
      <c r="T388" s="29">
        <v>39610</v>
      </c>
      <c r="X388">
        <f>'Stress Testing Data'!H383/'Stress Testing Data'!H381-1</f>
        <v>-5.047806425735768E-3</v>
      </c>
      <c r="Y388">
        <f>'Stress Testing Data'!I383/'Stress Testing Data'!I381-1</f>
        <v>-1.8102979191747526E-3</v>
      </c>
      <c r="Z388">
        <f>'Stress Testing Data'!J383/'Stress Testing Data'!J381-1</f>
        <v>-2.9184334027718695E-3</v>
      </c>
      <c r="AA388">
        <f>'Stress Testing Data'!K383/'Stress Testing Data'!K381-1</f>
        <v>-1.367005321548409E-2</v>
      </c>
      <c r="AB388">
        <f>'Stress Testing Data'!L383/'Stress Testing Data'!L381-1</f>
        <v>-1.6202841151309433E-2</v>
      </c>
      <c r="AC388">
        <f>'Stress Testing Data'!M383/'Stress Testing Data'!M381-1</f>
        <v>-1.5541881355843667E-2</v>
      </c>
      <c r="AD388">
        <f>'Stress Testing Data'!N383/'Stress Testing Data'!N381-1</f>
        <v>4.6416087579444376E-2</v>
      </c>
      <c r="AE388">
        <f>'Stress Testing Data'!O383/'Stress Testing Data'!O381-1</f>
        <v>-8.9713038779981602E-3</v>
      </c>
      <c r="AF388">
        <f>'Stress Testing Data'!P383/'Stress Testing Data'!P381-1</f>
        <v>5.3100631266245868E-2</v>
      </c>
      <c r="AG388">
        <f>'Stress Testing Data'!Q383/'Stress Testing Data'!Q381-1</f>
        <v>1.6952196670883879E-2</v>
      </c>
      <c r="AH388">
        <f>'Stress Testing Data'!R383/'Stress Testing Data'!R381-1</f>
        <v>1.1662701472186177E-2</v>
      </c>
      <c r="AI388">
        <f>'Stress Testing Data'!S383/'Stress Testing Data'!S381-1</f>
        <v>-6.6950544490582686E-3</v>
      </c>
      <c r="AJ388">
        <f>'Stress Testing Data'!T383/'Stress Testing Data'!T381-1</f>
        <v>1.1950580853746118E-2</v>
      </c>
      <c r="AK388">
        <f>'Stress Testing Data'!U383/'Stress Testing Data'!U381-1</f>
        <v>-9.8144183403592322E-4</v>
      </c>
      <c r="AL388">
        <f>'Stress Testing Data'!V383/'Stress Testing Data'!V381-1</f>
        <v>8.4669617730455116E-3</v>
      </c>
      <c r="AM388" s="29">
        <v>39611</v>
      </c>
      <c r="AQ388">
        <f>'Stress Testing Data'!H386/'Stress Testing Data'!H381-1</f>
        <v>-5.5847347516055912E-3</v>
      </c>
      <c r="AR388">
        <f>'Stress Testing Data'!I386/'Stress Testing Data'!I381-1</f>
        <v>2.8447758939347256E-3</v>
      </c>
      <c r="AS388">
        <f>'Stress Testing Data'!J386/'Stress Testing Data'!J381-1</f>
        <v>1.8432243089052669E-3</v>
      </c>
      <c r="AT388">
        <f>'Stress Testing Data'!K386/'Stress Testing Data'!K381-1</f>
        <v>-5.5283177904341674E-3</v>
      </c>
      <c r="AU388">
        <f>'Stress Testing Data'!L386/'Stress Testing Data'!L381-1</f>
        <v>1.6506260772125803E-2</v>
      </c>
      <c r="AV388">
        <f>'Stress Testing Data'!M386/'Stress Testing Data'!M381-1</f>
        <v>-1.3577459072020681E-2</v>
      </c>
      <c r="AW388">
        <f>'Stress Testing Data'!N386/'Stress Testing Data'!N381-1</f>
        <v>3.4611802114143497E-2</v>
      </c>
      <c r="AX388">
        <f>'Stress Testing Data'!O386/'Stress Testing Data'!O381-1</f>
        <v>1.86378235896143E-2</v>
      </c>
      <c r="AY388">
        <f>'Stress Testing Data'!P386/'Stress Testing Data'!P381-1</f>
        <v>0.10354626723217608</v>
      </c>
      <c r="AZ388">
        <f>'Stress Testing Data'!Q386/'Stress Testing Data'!Q381-1</f>
        <v>7.2801114194283034E-3</v>
      </c>
      <c r="BA388">
        <f>'Stress Testing Data'!R386/'Stress Testing Data'!R381-1</f>
        <v>1.2591571779075439E-2</v>
      </c>
      <c r="BB388">
        <f>'Stress Testing Data'!S386/'Stress Testing Data'!S381-1</f>
        <v>-1.5237810060195756E-3</v>
      </c>
      <c r="BC388">
        <f>'Stress Testing Data'!T386/'Stress Testing Data'!T381-1</f>
        <v>1.4178686353657932E-2</v>
      </c>
      <c r="BD388">
        <f>'Stress Testing Data'!U386/'Stress Testing Data'!U381-1</f>
        <v>-1.095178309429834E-2</v>
      </c>
      <c r="BE388">
        <f>'Stress Testing Data'!V386/'Stress Testing Data'!V381-1</f>
        <v>9.3582477484319693E-3</v>
      </c>
      <c r="BF388" s="29">
        <v>39616</v>
      </c>
    </row>
    <row r="389" spans="5:58" x14ac:dyDescent="0.25">
      <c r="E389">
        <f>'Stress Testing Data'!H383/'Stress Testing Data'!H382-1</f>
        <v>-9.3038635295242811E-3</v>
      </c>
      <c r="F389">
        <f>'Stress Testing Data'!I383/'Stress Testing Data'!I382-1</f>
        <v>-7.2659258653423597E-3</v>
      </c>
      <c r="G389">
        <f>'Stress Testing Data'!J383/'Stress Testing Data'!J382-1</f>
        <v>-7.9470630609228543E-3</v>
      </c>
      <c r="H389">
        <f>'Stress Testing Data'!K383/'Stress Testing Data'!K382-1</f>
        <v>3.2796987733647587E-3</v>
      </c>
      <c r="I389">
        <f>'Stress Testing Data'!L383/'Stress Testing Data'!L382-1</f>
        <v>-3.0154528281482573E-2</v>
      </c>
      <c r="J389">
        <f>'Stress Testing Data'!M383/'Stress Testing Data'!M382-1</f>
        <v>-1.3620629134161066E-2</v>
      </c>
      <c r="K389">
        <f>'Stress Testing Data'!N383/'Stress Testing Data'!N382-1</f>
        <v>5.2179524028093116E-3</v>
      </c>
      <c r="L389">
        <f>'Stress Testing Data'!O383/'Stress Testing Data'!O382-1</f>
        <v>-2.2744121997048117E-2</v>
      </c>
      <c r="M389">
        <f>'Stress Testing Data'!P383/'Stress Testing Data'!P382-1</f>
        <v>8.176324209029584E-3</v>
      </c>
      <c r="N389">
        <f>'Stress Testing Data'!Q383/'Stress Testing Data'!Q382-1</f>
        <v>3.8617115811534264E-2</v>
      </c>
      <c r="O389">
        <f>'Stress Testing Data'!R383/'Stress Testing Data'!R382-1</f>
        <v>2.5206587045848883E-2</v>
      </c>
      <c r="P389">
        <f>'Stress Testing Data'!S383/'Stress Testing Data'!S382-1</f>
        <v>2.5469385404077727E-3</v>
      </c>
      <c r="Q389">
        <f>'Stress Testing Data'!T383/'Stress Testing Data'!T382-1</f>
        <v>5.4336790410822733E-3</v>
      </c>
      <c r="R389">
        <f>'Stress Testing Data'!U383/'Stress Testing Data'!U382-1</f>
        <v>1.2327313773049298E-2</v>
      </c>
      <c r="S389">
        <f>'Stress Testing Data'!V383/'Stress Testing Data'!V382-1</f>
        <v>6.224961808502405E-3</v>
      </c>
      <c r="T389" s="29">
        <v>39611</v>
      </c>
      <c r="X389">
        <f>'Stress Testing Data'!H384/'Stress Testing Data'!H382-1</f>
        <v>-1.165652115021476E-2</v>
      </c>
      <c r="Y389">
        <f>'Stress Testing Data'!I384/'Stress Testing Data'!I382-1</f>
        <v>-1.1059666503729915E-2</v>
      </c>
      <c r="Z389">
        <f>'Stress Testing Data'!J384/'Stress Testing Data'!J382-1</f>
        <v>-8.2527076540134248E-3</v>
      </c>
      <c r="AA389">
        <f>'Stress Testing Data'!K384/'Stress Testing Data'!K382-1</f>
        <v>1.8375307371785832E-2</v>
      </c>
      <c r="AB389">
        <f>'Stress Testing Data'!L384/'Stress Testing Data'!L382-1</f>
        <v>-2.4300124478559115E-2</v>
      </c>
      <c r="AC389">
        <f>'Stress Testing Data'!M384/'Stress Testing Data'!M382-1</f>
        <v>-3.2257887878140212E-2</v>
      </c>
      <c r="AD389">
        <f>'Stress Testing Data'!N384/'Stress Testing Data'!N382-1</f>
        <v>-5.6979187961904154E-3</v>
      </c>
      <c r="AE389">
        <f>'Stress Testing Data'!O384/'Stress Testing Data'!O382-1</f>
        <v>-1.5937539514575105E-2</v>
      </c>
      <c r="AF389">
        <f>'Stress Testing Data'!P384/'Stress Testing Data'!P382-1</f>
        <v>4.0526128688233243E-2</v>
      </c>
      <c r="AG389">
        <f>'Stress Testing Data'!Q384/'Stress Testing Data'!Q382-1</f>
        <v>5.8604378514591993E-2</v>
      </c>
      <c r="AH389">
        <f>'Stress Testing Data'!R384/'Stress Testing Data'!R382-1</f>
        <v>3.7966731618129357E-2</v>
      </c>
      <c r="AI389">
        <f>'Stress Testing Data'!S384/'Stress Testing Data'!S382-1</f>
        <v>8.0665053804109821E-3</v>
      </c>
      <c r="AJ389">
        <f>'Stress Testing Data'!T384/'Stress Testing Data'!T382-1</f>
        <v>1.4691075918926266E-2</v>
      </c>
      <c r="AK389">
        <f>'Stress Testing Data'!U384/'Stress Testing Data'!U382-1</f>
        <v>1.8837456033877764E-2</v>
      </c>
      <c r="AL389">
        <f>'Stress Testing Data'!V384/'Stress Testing Data'!V382-1</f>
        <v>2.4899932042753425E-2</v>
      </c>
      <c r="AM389" s="29">
        <v>39612</v>
      </c>
      <c r="AQ389">
        <f>'Stress Testing Data'!H387/'Stress Testing Data'!H382-1</f>
        <v>-8.5552997043989443E-3</v>
      </c>
      <c r="AR389">
        <f>'Stress Testing Data'!I387/'Stress Testing Data'!I382-1</f>
        <v>-1.0930584426768197E-3</v>
      </c>
      <c r="AS389">
        <f>'Stress Testing Data'!J387/'Stress Testing Data'!J382-1</f>
        <v>-1.6301854673009819E-3</v>
      </c>
      <c r="AT389">
        <f>'Stress Testing Data'!K387/'Stress Testing Data'!K382-1</f>
        <v>1.7372412944614002E-3</v>
      </c>
      <c r="AU389">
        <f>'Stress Testing Data'!L387/'Stress Testing Data'!L382-1</f>
        <v>1.0021674455205076E-2</v>
      </c>
      <c r="AV389">
        <f>'Stress Testing Data'!M387/'Stress Testing Data'!M382-1</f>
        <v>2.6872174508940638E-4</v>
      </c>
      <c r="AW389">
        <f>'Stress Testing Data'!N387/'Stress Testing Data'!N382-1</f>
        <v>5.7367198177113998E-3</v>
      </c>
      <c r="AX389">
        <f>'Stress Testing Data'!O387/'Stress Testing Data'!O382-1</f>
        <v>1.1628589793110766E-2</v>
      </c>
      <c r="AY389">
        <f>'Stress Testing Data'!P387/'Stress Testing Data'!P382-1</f>
        <v>6.2471879999111302E-2</v>
      </c>
      <c r="AZ389">
        <f>'Stress Testing Data'!Q387/'Stress Testing Data'!Q382-1</f>
        <v>1.1385895506679011E-2</v>
      </c>
      <c r="BA389">
        <f>'Stress Testing Data'!R387/'Stress Testing Data'!R382-1</f>
        <v>6.1709043049005263E-3</v>
      </c>
      <c r="BB389">
        <f>'Stress Testing Data'!S387/'Stress Testing Data'!S382-1</f>
        <v>2.8644503006538535E-3</v>
      </c>
      <c r="BC389">
        <f>'Stress Testing Data'!T387/'Stress Testing Data'!T382-1</f>
        <v>4.0249509920016191E-3</v>
      </c>
      <c r="BD389">
        <f>'Stress Testing Data'!U387/'Stress Testing Data'!U382-1</f>
        <v>4.392633397253487E-3</v>
      </c>
      <c r="BE389">
        <f>'Stress Testing Data'!V387/'Stress Testing Data'!V382-1</f>
        <v>5.7803943725327489E-3</v>
      </c>
      <c r="BF389" s="29">
        <v>39617</v>
      </c>
    </row>
    <row r="390" spans="5:58" x14ac:dyDescent="0.25">
      <c r="E390">
        <f>'Stress Testing Data'!H384/'Stress Testing Data'!H383-1</f>
        <v>-2.3747519891136326E-3</v>
      </c>
      <c r="F390">
        <f>'Stress Testing Data'!I384/'Stress Testing Data'!I383-1</f>
        <v>-3.8215074280536498E-3</v>
      </c>
      <c r="G390">
        <f>'Stress Testing Data'!J384/'Stress Testing Data'!J383-1</f>
        <v>-3.0809302781131809E-4</v>
      </c>
      <c r="H390">
        <f>'Stress Testing Data'!K384/'Stress Testing Data'!K383-1</f>
        <v>1.5046261393385496E-2</v>
      </c>
      <c r="I390">
        <f>'Stress Testing Data'!L384/'Stress Testing Data'!L383-1</f>
        <v>6.0364294865962176E-3</v>
      </c>
      <c r="J390">
        <f>'Stress Testing Data'!M384/'Stress Testing Data'!M383-1</f>
        <v>-1.8894615291497385E-2</v>
      </c>
      <c r="K390">
        <f>'Stress Testing Data'!N384/'Stress Testing Data'!N383-1</f>
        <v>-1.0859208366610584E-2</v>
      </c>
      <c r="L390">
        <f>'Stress Testing Data'!O384/'Stress Testing Data'!O383-1</f>
        <v>6.9649951826151746E-3</v>
      </c>
      <c r="M390">
        <f>'Stress Testing Data'!P384/'Stress Testing Data'!P383-1</f>
        <v>3.2087447108603673E-2</v>
      </c>
      <c r="N390">
        <f>'Stress Testing Data'!Q384/'Stress Testing Data'!Q383-1</f>
        <v>1.9244110653270363E-2</v>
      </c>
      <c r="O390">
        <f>'Stress Testing Data'!R384/'Stress Testing Data'!R383-1</f>
        <v>1.2446412980089194E-2</v>
      </c>
      <c r="P390">
        <f>'Stress Testing Data'!S384/'Stress Testing Data'!S383-1</f>
        <v>5.5055445563867433E-3</v>
      </c>
      <c r="Q390">
        <f>'Stress Testing Data'!T384/'Stress Testing Data'!T383-1</f>
        <v>9.2073670007486452E-3</v>
      </c>
      <c r="R390">
        <f>'Stress Testing Data'!U384/'Stress Testing Data'!U383-1</f>
        <v>6.4308669461505819E-3</v>
      </c>
      <c r="S390">
        <f>'Stress Testing Data'!V384/'Stress Testing Data'!V383-1</f>
        <v>1.8559438438782383E-2</v>
      </c>
      <c r="T390" s="29">
        <v>39612</v>
      </c>
      <c r="X390">
        <f>'Stress Testing Data'!H385/'Stress Testing Data'!H383-1</f>
        <v>-1.6191582227018664E-3</v>
      </c>
      <c r="Y390">
        <f>'Stress Testing Data'!I385/'Stress Testing Data'!I383-1</f>
        <v>2.4613216471838228E-3</v>
      </c>
      <c r="Z390">
        <f>'Stress Testing Data'!J385/'Stress Testing Data'!J383-1</f>
        <v>8.5755518112631268E-3</v>
      </c>
      <c r="AA390">
        <f>'Stress Testing Data'!K385/'Stress Testing Data'!K383-1</f>
        <v>1.5128347977877654E-2</v>
      </c>
      <c r="AB390">
        <f>'Stress Testing Data'!L385/'Stress Testing Data'!L383-1</f>
        <v>3.191153560868254E-2</v>
      </c>
      <c r="AC390">
        <f>'Stress Testing Data'!M385/'Stress Testing Data'!M383-1</f>
        <v>8.2326301322721562E-4</v>
      </c>
      <c r="AD390">
        <f>'Stress Testing Data'!N385/'Stress Testing Data'!N383-1</f>
        <v>-4.4962968359140154E-3</v>
      </c>
      <c r="AE390">
        <f>'Stress Testing Data'!O385/'Stress Testing Data'!O383-1</f>
        <v>2.9484293596800271E-2</v>
      </c>
      <c r="AF390">
        <f>'Stress Testing Data'!P385/'Stress Testing Data'!P383-1</f>
        <v>3.3815198287641124E-2</v>
      </c>
      <c r="AG390">
        <f>'Stress Testing Data'!Q385/'Stress Testing Data'!Q383-1</f>
        <v>2.1743548555041681E-2</v>
      </c>
      <c r="AH390">
        <f>'Stress Testing Data'!R385/'Stress Testing Data'!R383-1</f>
        <v>1.0508027618221227E-2</v>
      </c>
      <c r="AI390">
        <f>'Stress Testing Data'!S385/'Stress Testing Data'!S383-1</f>
        <v>1.2194920837016454E-2</v>
      </c>
      <c r="AJ390">
        <f>'Stress Testing Data'!T385/'Stress Testing Data'!T383-1</f>
        <v>8.2066388600727791E-3</v>
      </c>
      <c r="AK390">
        <f>'Stress Testing Data'!U385/'Stress Testing Data'!U383-1</f>
        <v>8.2580585773728288E-3</v>
      </c>
      <c r="AL390">
        <f>'Stress Testing Data'!V385/'Stress Testing Data'!V383-1</f>
        <v>1.2814888479099729E-2</v>
      </c>
      <c r="AM390" s="29">
        <v>39615</v>
      </c>
      <c r="AQ390">
        <f>'Stress Testing Data'!H388/'Stress Testing Data'!H383-1</f>
        <v>-1.0787015850977077E-4</v>
      </c>
      <c r="AR390">
        <f>'Stress Testing Data'!I388/'Stress Testing Data'!I383-1</f>
        <v>4.2101209064322465E-3</v>
      </c>
      <c r="AS390">
        <f>'Stress Testing Data'!J388/'Stress Testing Data'!J383-1</f>
        <v>1.3453864859612086E-2</v>
      </c>
      <c r="AT390">
        <f>'Stress Testing Data'!K388/'Stress Testing Data'!K383-1</f>
        <v>2.2091404004020987E-3</v>
      </c>
      <c r="AU390">
        <f>'Stress Testing Data'!L388/'Stress Testing Data'!L383-1</f>
        <v>1.7393524123950899E-2</v>
      </c>
      <c r="AV390">
        <f>'Stress Testing Data'!M388/'Stress Testing Data'!M383-1</f>
        <v>-9.0721330358560781E-3</v>
      </c>
      <c r="AW390">
        <f>'Stress Testing Data'!N388/'Stress Testing Data'!N383-1</f>
        <v>-2.9550009979003367E-2</v>
      </c>
      <c r="AX390">
        <f>'Stress Testing Data'!O388/'Stress Testing Data'!O383-1</f>
        <v>4.8929068128527042E-2</v>
      </c>
      <c r="AY390">
        <f>'Stress Testing Data'!P388/'Stress Testing Data'!P383-1</f>
        <v>2.8091236969984168E-2</v>
      </c>
      <c r="AZ390">
        <f>'Stress Testing Data'!Q388/'Stress Testing Data'!Q383-1</f>
        <v>-1.5343643787654182E-2</v>
      </c>
      <c r="BA390">
        <f>'Stress Testing Data'!R388/'Stress Testing Data'!R383-1</f>
        <v>-1.163031217120758E-2</v>
      </c>
      <c r="BB390">
        <f>'Stress Testing Data'!S388/'Stress Testing Data'!S383-1</f>
        <v>6.1111145591263849E-3</v>
      </c>
      <c r="BC390">
        <f>'Stress Testing Data'!T388/'Stress Testing Data'!T383-1</f>
        <v>9.0072213726133388E-3</v>
      </c>
      <c r="BD390">
        <f>'Stress Testing Data'!U388/'Stress Testing Data'!U383-1</f>
        <v>1.4915254855181859E-2</v>
      </c>
      <c r="BE390">
        <f>'Stress Testing Data'!V388/'Stress Testing Data'!V383-1</f>
        <v>1.723381844720584E-2</v>
      </c>
      <c r="BF390" s="29">
        <v>39618</v>
      </c>
    </row>
    <row r="391" spans="5:58" x14ac:dyDescent="0.25">
      <c r="E391">
        <f>'Stress Testing Data'!H385/'Stress Testing Data'!H384-1</f>
        <v>7.5739238548577781E-4</v>
      </c>
      <c r="F391">
        <f>'Stress Testing Data'!I385/'Stress Testing Data'!I384-1</f>
        <v>6.3069310591279404E-3</v>
      </c>
      <c r="G391">
        <f>'Stress Testing Data'!J385/'Stress Testing Data'!J384-1</f>
        <v>8.8863826716181205E-3</v>
      </c>
      <c r="H391">
        <f>'Stress Testing Data'!K385/'Stress Testing Data'!K384-1</f>
        <v>8.0869796396543236E-5</v>
      </c>
      <c r="I391">
        <f>'Stress Testing Data'!L385/'Stress Testing Data'!L384-1</f>
        <v>2.5719850060788474E-2</v>
      </c>
      <c r="J391">
        <f>'Stress Testing Data'!M385/'Stress Testing Data'!M384-1</f>
        <v>2.009761500858831E-2</v>
      </c>
      <c r="K391">
        <f>'Stress Testing Data'!N385/'Stress Testing Data'!N384-1</f>
        <v>6.4327662801060281E-3</v>
      </c>
      <c r="L391">
        <f>'Stress Testing Data'!O385/'Stress Testing Data'!O384-1</f>
        <v>2.2363536490264124E-2</v>
      </c>
      <c r="M391">
        <f>'Stress Testing Data'!P385/'Stress Testing Data'!P384-1</f>
        <v>1.6740356487017216E-3</v>
      </c>
      <c r="N391">
        <f>'Stress Testing Data'!Q385/'Stress Testing Data'!Q384-1</f>
        <v>2.4522465969112339E-3</v>
      </c>
      <c r="O391">
        <f>'Stress Testing Data'!R385/'Stress Testing Data'!R384-1</f>
        <v>-1.9145560071296419E-3</v>
      </c>
      <c r="P391">
        <f>'Stress Testing Data'!S385/'Stress Testing Data'!S384-1</f>
        <v>6.6527492730843463E-3</v>
      </c>
      <c r="Q391">
        <f>'Stress Testing Data'!T385/'Stress Testing Data'!T384-1</f>
        <v>-9.9159813275029318E-4</v>
      </c>
      <c r="R391">
        <f>'Stress Testing Data'!U385/'Stress Testing Data'!U384-1</f>
        <v>1.815516287538621E-3</v>
      </c>
      <c r="S391">
        <f>'Stress Testing Data'!V385/'Stress Testing Data'!V384-1</f>
        <v>-5.6398770095221762E-3</v>
      </c>
      <c r="T391" s="29">
        <v>39615</v>
      </c>
      <c r="X391">
        <f>'Stress Testing Data'!H386/'Stress Testing Data'!H384-1</f>
        <v>1.8394678824715793E-3</v>
      </c>
      <c r="Y391">
        <f>'Stress Testing Data'!I386/'Stress Testing Data'!I384-1</f>
        <v>8.5175735654250406E-3</v>
      </c>
      <c r="Z391">
        <f>'Stress Testing Data'!J386/'Stress Testing Data'!J384-1</f>
        <v>5.0852547268860349E-3</v>
      </c>
      <c r="AA391">
        <f>'Stress Testing Data'!K386/'Stress Testing Data'!K384-1</f>
        <v>-6.6910107791091633E-3</v>
      </c>
      <c r="AB391">
        <f>'Stress Testing Data'!L386/'Stress Testing Data'!L384-1</f>
        <v>2.7048107442521507E-2</v>
      </c>
      <c r="AC391">
        <f>'Stress Testing Data'!M386/'Stress Testing Data'!M384-1</f>
        <v>2.1292361367576174E-2</v>
      </c>
      <c r="AD391">
        <f>'Stress Testing Data'!N386/'Stress Testing Data'!N384-1</f>
        <v>-4.2609914801594595E-4</v>
      </c>
      <c r="AE391">
        <f>'Stress Testing Data'!O386/'Stress Testing Data'!O384-1</f>
        <v>2.0749543900725032E-2</v>
      </c>
      <c r="AF391">
        <f>'Stress Testing Data'!P386/'Stress Testing Data'!P384-1</f>
        <v>1.5322889530662742E-2</v>
      </c>
      <c r="AG391">
        <f>'Stress Testing Data'!Q386/'Stress Testing Data'!Q384-1</f>
        <v>-2.8212050198367256E-2</v>
      </c>
      <c r="AH391">
        <f>'Stress Testing Data'!R386/'Stress Testing Data'!R384-1</f>
        <v>-1.1386529474917917E-2</v>
      </c>
      <c r="AI391">
        <f>'Stress Testing Data'!S386/'Stress Testing Data'!S384-1</f>
        <v>-2.9777637673078505E-4</v>
      </c>
      <c r="AJ391">
        <f>'Stress Testing Data'!T386/'Stress Testing Data'!T384-1</f>
        <v>-6.9416597943604552E-3</v>
      </c>
      <c r="AK391">
        <f>'Stress Testing Data'!U386/'Stress Testing Data'!U384-1</f>
        <v>-1.6306140509550482E-2</v>
      </c>
      <c r="AL391">
        <f>'Stress Testing Data'!V386/'Stress Testing Data'!V384-1</f>
        <v>-1.7353563200433464E-2</v>
      </c>
      <c r="AM391" s="29">
        <v>39616</v>
      </c>
      <c r="AQ391">
        <f>'Stress Testing Data'!H389/'Stress Testing Data'!H384-1</f>
        <v>9.52172021183606E-3</v>
      </c>
      <c r="AR391">
        <f>'Stress Testing Data'!I389/'Stress Testing Data'!I384-1</f>
        <v>1.4694444033214626E-2</v>
      </c>
      <c r="AS391">
        <f>'Stress Testing Data'!J389/'Stress Testing Data'!J384-1</f>
        <v>1.5307200282751676E-2</v>
      </c>
      <c r="AT391">
        <f>'Stress Testing Data'!K389/'Stress Testing Data'!K384-1</f>
        <v>-3.0955180899720935E-2</v>
      </c>
      <c r="AU391">
        <f>'Stress Testing Data'!L389/'Stress Testing Data'!L384-1</f>
        <v>3.4033573960354779E-3</v>
      </c>
      <c r="AV391">
        <f>'Stress Testing Data'!M389/'Stress Testing Data'!M384-1</f>
        <v>8.1464355185332238E-3</v>
      </c>
      <c r="AW391">
        <f>'Stress Testing Data'!N389/'Stress Testing Data'!N384-1</f>
        <v>-5.9326806204175186E-3</v>
      </c>
      <c r="AX391">
        <f>'Stress Testing Data'!O389/'Stress Testing Data'!O384-1</f>
        <v>4.2019680632694012E-2</v>
      </c>
      <c r="AY391">
        <f>'Stress Testing Data'!P389/'Stress Testing Data'!P384-1</f>
        <v>-1.2401793245003456E-2</v>
      </c>
      <c r="AZ391">
        <f>'Stress Testing Data'!Q389/'Stress Testing Data'!Q384-1</f>
        <v>-5.0391951226400278E-2</v>
      </c>
      <c r="BA391">
        <f>'Stress Testing Data'!R389/'Stress Testing Data'!R384-1</f>
        <v>-2.8516726971224871E-2</v>
      </c>
      <c r="BB391">
        <f>'Stress Testing Data'!S389/'Stress Testing Data'!S384-1</f>
        <v>-1.6236175376794781E-3</v>
      </c>
      <c r="BC391">
        <f>'Stress Testing Data'!T389/'Stress Testing Data'!T384-1</f>
        <v>-9.3216844590044978E-3</v>
      </c>
      <c r="BD391">
        <f>'Stress Testing Data'!U389/'Stress Testing Data'!U384-1</f>
        <v>-1.0176339320582262E-3</v>
      </c>
      <c r="BE391">
        <f>'Stress Testing Data'!V389/'Stress Testing Data'!V384-1</f>
        <v>-1.6919713776883061E-2</v>
      </c>
      <c r="BF391" s="29">
        <v>39619</v>
      </c>
    </row>
    <row r="392" spans="5:58" x14ac:dyDescent="0.25">
      <c r="E392">
        <f>'Stress Testing Data'!H386/'Stress Testing Data'!H385-1</f>
        <v>1.0812565614994885E-3</v>
      </c>
      <c r="F392">
        <f>'Stress Testing Data'!I386/'Stress Testing Data'!I385-1</f>
        <v>2.1967875188639852E-3</v>
      </c>
      <c r="G392">
        <f>'Stress Testing Data'!J386/'Stress Testing Data'!J385-1</f>
        <v>-3.7676471900298658E-3</v>
      </c>
      <c r="H392">
        <f>'Stress Testing Data'!K386/'Stress Testing Data'!K385-1</f>
        <v>-6.7713329791864174E-3</v>
      </c>
      <c r="I392">
        <f>'Stress Testing Data'!L386/'Stress Testing Data'!L385-1</f>
        <v>1.294951425239832E-3</v>
      </c>
      <c r="J392">
        <f>'Stress Testing Data'!M386/'Stress Testing Data'!M385-1</f>
        <v>1.1712078740404586E-3</v>
      </c>
      <c r="K392">
        <f>'Stress Testing Data'!N386/'Stress Testing Data'!N385-1</f>
        <v>-6.8150259589352391E-3</v>
      </c>
      <c r="L392">
        <f>'Stress Testing Data'!O386/'Stress Testing Data'!O385-1</f>
        <v>-1.5786875528442934E-3</v>
      </c>
      <c r="M392">
        <f>'Stress Testing Data'!P386/'Stress Testing Data'!P385-1</f>
        <v>1.3626043399559418E-2</v>
      </c>
      <c r="N392">
        <f>'Stress Testing Data'!Q386/'Stress Testing Data'!Q385-1</f>
        <v>-3.0589284326885902E-2</v>
      </c>
      <c r="O392">
        <f>'Stress Testing Data'!R386/'Stress Testing Data'!R385-1</f>
        <v>-9.4901428778435548E-3</v>
      </c>
      <c r="P392">
        <f>'Stress Testing Data'!S386/'Stress Testing Data'!S385-1</f>
        <v>-6.9045911361531598E-3</v>
      </c>
      <c r="Q392">
        <f>'Stress Testing Data'!T386/'Stress Testing Data'!T385-1</f>
        <v>-5.9559675879491403E-3</v>
      </c>
      <c r="R392">
        <f>'Stress Testing Data'!U386/'Stress Testing Data'!U385-1</f>
        <v>-1.8088816256553009E-2</v>
      </c>
      <c r="S392">
        <f>'Stress Testing Data'!V386/'Stress Testing Data'!V385-1</f>
        <v>-1.1780124645066281E-2</v>
      </c>
      <c r="T392" s="29">
        <v>39616</v>
      </c>
      <c r="X392">
        <f>'Stress Testing Data'!H387/'Stress Testing Data'!H385-1</f>
        <v>2.3786033242445548E-3</v>
      </c>
      <c r="Y392">
        <f>'Stress Testing Data'!I387/'Stress Testing Data'!I385-1</f>
        <v>3.7475018387438386E-3</v>
      </c>
      <c r="Z392">
        <f>'Stress Testing Data'!J387/'Stress Testing Data'!J385-1</f>
        <v>-2.1892970196464301E-3</v>
      </c>
      <c r="AA392">
        <f>'Stress Testing Data'!K387/'Stress Testing Data'!K385-1</f>
        <v>-1.6417395131529289E-2</v>
      </c>
      <c r="AB392">
        <f>'Stress Testing Data'!L387/'Stress Testing Data'!L385-1</f>
        <v>9.2196173243235258E-3</v>
      </c>
      <c r="AC392">
        <f>'Stress Testing Data'!M387/'Stress Testing Data'!M385-1</f>
        <v>1.3246976173407976E-2</v>
      </c>
      <c r="AD392">
        <f>'Stress Testing Data'!N387/'Stress Testing Data'!N385-1</f>
        <v>5.0350102991902901E-3</v>
      </c>
      <c r="AE392">
        <f>'Stress Testing Data'!O387/'Stress Testing Data'!O385-1</f>
        <v>5.5254752650717442E-3</v>
      </c>
      <c r="AF392">
        <f>'Stress Testing Data'!P387/'Stress Testing Data'!P385-1</f>
        <v>1.9384528117183608E-2</v>
      </c>
      <c r="AG392">
        <f>'Stress Testing Data'!Q387/'Stress Testing Data'!Q385-1</f>
        <v>-4.694160021658933E-2</v>
      </c>
      <c r="AH392">
        <f>'Stress Testing Data'!R387/'Stress Testing Data'!R385-1</f>
        <v>-2.8773332165110355E-2</v>
      </c>
      <c r="AI392">
        <f>'Stress Testing Data'!S387/'Stress Testing Data'!S385-1</f>
        <v>-1.1735107004344325E-2</v>
      </c>
      <c r="AJ392">
        <f>'Stress Testing Data'!T387/'Stress Testing Data'!T385-1</f>
        <v>-9.5295481407186022E-3</v>
      </c>
      <c r="AK392">
        <f>'Stress Testing Data'!U387/'Stress Testing Data'!U385-1</f>
        <v>-1.5964282768446969E-2</v>
      </c>
      <c r="AL392">
        <f>'Stress Testing Data'!V387/'Stress Testing Data'!V385-1</f>
        <v>-1.3088971904971047E-2</v>
      </c>
      <c r="AM392" s="29">
        <v>39617</v>
      </c>
      <c r="AQ392">
        <f>'Stress Testing Data'!H390/'Stress Testing Data'!H385-1</f>
        <v>2.91923160499441E-3</v>
      </c>
      <c r="AR392">
        <f>'Stress Testing Data'!I390/'Stress Testing Data'!I385-1</f>
        <v>2.6490695675569498E-3</v>
      </c>
      <c r="AS392">
        <f>'Stress Testing Data'!J390/'Stress Testing Data'!J385-1</f>
        <v>4.5824048399900619E-4</v>
      </c>
      <c r="AT392">
        <f>'Stress Testing Data'!K390/'Stress Testing Data'!K385-1</f>
        <v>-3.0982115219461148E-2</v>
      </c>
      <c r="AU392">
        <f>'Stress Testing Data'!L390/'Stress Testing Data'!L385-1</f>
        <v>-3.2236301218691255E-2</v>
      </c>
      <c r="AV392">
        <f>'Stress Testing Data'!M390/'Stress Testing Data'!M385-1</f>
        <v>-1.3299795189710917E-2</v>
      </c>
      <c r="AW392">
        <f>'Stress Testing Data'!N390/'Stress Testing Data'!N385-1</f>
        <v>-8.7913767632197271E-4</v>
      </c>
      <c r="AX392">
        <f>'Stress Testing Data'!O390/'Stress Testing Data'!O385-1</f>
        <v>-3.0446313748044851E-3</v>
      </c>
      <c r="AY392">
        <f>'Stress Testing Data'!P390/'Stress Testing Data'!P385-1</f>
        <v>-8.9361683701857375E-3</v>
      </c>
      <c r="AZ392">
        <f>'Stress Testing Data'!Q390/'Stress Testing Data'!Q385-1</f>
        <v>-3.4136077598347025E-2</v>
      </c>
      <c r="BA392">
        <f>'Stress Testing Data'!R390/'Stress Testing Data'!R385-1</f>
        <v>-1.5446732160970256E-2</v>
      </c>
      <c r="BB392">
        <f>'Stress Testing Data'!S390/'Stress Testing Data'!S385-1</f>
        <v>-1.2207069059576137E-2</v>
      </c>
      <c r="BC392">
        <f>'Stress Testing Data'!T390/'Stress Testing Data'!T385-1</f>
        <v>-5.5589346377169502E-3</v>
      </c>
      <c r="BD392">
        <f>'Stress Testing Data'!U390/'Stress Testing Data'!U385-1</f>
        <v>-8.9489683350050253E-3</v>
      </c>
      <c r="BE392">
        <f>'Stress Testing Data'!V390/'Stress Testing Data'!V385-1</f>
        <v>-1.3961592223343589E-2</v>
      </c>
      <c r="BF392" s="29">
        <v>39622</v>
      </c>
    </row>
    <row r="393" spans="5:58" x14ac:dyDescent="0.25">
      <c r="E393">
        <f>'Stress Testing Data'!H387/'Stress Testing Data'!H386-1</f>
        <v>1.2959455131558162E-3</v>
      </c>
      <c r="F393">
        <f>'Stress Testing Data'!I387/'Stress Testing Data'!I386-1</f>
        <v>1.5473151971667765E-3</v>
      </c>
      <c r="G393">
        <f>'Stress Testing Data'!J387/'Stress Testing Data'!J386-1</f>
        <v>1.5843193266427136E-3</v>
      </c>
      <c r="H393">
        <f>'Stress Testing Data'!K387/'Stress Testing Data'!K386-1</f>
        <v>-9.7118241474808409E-3</v>
      </c>
      <c r="I393">
        <f>'Stress Testing Data'!L387/'Stress Testing Data'!L386-1</f>
        <v>7.914417113362715E-3</v>
      </c>
      <c r="J393">
        <f>'Stress Testing Data'!M387/'Stress Testing Data'!M386-1</f>
        <v>1.2061641609740326E-2</v>
      </c>
      <c r="K393">
        <f>'Stress Testing Data'!N387/'Stress Testing Data'!N386-1</f>
        <v>1.1931348709304679E-2</v>
      </c>
      <c r="L393">
        <f>'Stress Testing Data'!O387/'Stress Testing Data'!O386-1</f>
        <v>7.1153958047063259E-3</v>
      </c>
      <c r="M393">
        <f>'Stress Testing Data'!P387/'Stress Testing Data'!P386-1</f>
        <v>5.6810741546369226E-3</v>
      </c>
      <c r="N393">
        <f>'Stress Testing Data'!Q387/'Stress Testing Data'!Q386-1</f>
        <v>-1.6868305275900664E-2</v>
      </c>
      <c r="O393">
        <f>'Stress Testing Data'!R387/'Stress Testing Data'!R386-1</f>
        <v>-1.9467942846417063E-2</v>
      </c>
      <c r="P393">
        <f>'Stress Testing Data'!S387/'Stress Testing Data'!S386-1</f>
        <v>-4.8641004933428489E-3</v>
      </c>
      <c r="Q393">
        <f>'Stress Testing Data'!T387/'Stress Testing Data'!T386-1</f>
        <v>-3.5949922098502674E-3</v>
      </c>
      <c r="R393">
        <f>'Stress Testing Data'!U387/'Stress Testing Data'!U386-1</f>
        <v>2.1636717488096036E-3</v>
      </c>
      <c r="S393">
        <f>'Stress Testing Data'!V387/'Stress Testing Data'!V386-1</f>
        <v>-1.32444943938681E-3</v>
      </c>
      <c r="T393" s="29">
        <v>39617</v>
      </c>
      <c r="X393">
        <f>'Stress Testing Data'!H388/'Stress Testing Data'!H386-1</f>
        <v>4.3201536626846782E-4</v>
      </c>
      <c r="Y393">
        <f>'Stress Testing Data'!I388/'Stress Testing Data'!I386-1</f>
        <v>-4.5129065900584298E-4</v>
      </c>
      <c r="Z393">
        <f>'Stress Testing Data'!J388/'Stress Testing Data'!J386-1</f>
        <v>8.6370229686396627E-3</v>
      </c>
      <c r="AA393">
        <f>'Stress Testing Data'!K388/'Stress Testing Data'!K386-1</f>
        <v>-5.9959415618887624E-3</v>
      </c>
      <c r="AB393">
        <f>'Stress Testing Data'!L388/'Stress Testing Data'!L386-1</f>
        <v>-1.5344128127729117E-2</v>
      </c>
      <c r="AC393">
        <f>'Stress Testing Data'!M388/'Stress Testing Data'!M386-1</f>
        <v>-1.1045527501978403E-2</v>
      </c>
      <c r="AD393">
        <f>'Stress Testing Data'!N388/'Stress Testing Data'!N386-1</f>
        <v>-1.8477771397732767E-2</v>
      </c>
      <c r="AE393">
        <f>'Stress Testing Data'!O388/'Stress Testing Data'!O386-1</f>
        <v>2.0498927723578086E-2</v>
      </c>
      <c r="AF393">
        <f>'Stress Testing Data'!P388/'Stress Testing Data'!P386-1</f>
        <v>-1.8905176157331782E-2</v>
      </c>
      <c r="AG393">
        <f>'Stress Testing Data'!Q388/'Stress Testing Data'!Q386-1</f>
        <v>-5.888795912962097E-3</v>
      </c>
      <c r="AH393">
        <f>'Stress Testing Data'!R388/'Stress Testing Data'!R386-1</f>
        <v>-1.2536963264145995E-2</v>
      </c>
      <c r="AI393">
        <f>'Stress Testing Data'!S388/'Stress Testing Data'!S386-1</f>
        <v>9.002987294735032E-4</v>
      </c>
      <c r="AJ393">
        <f>'Stress Testing Data'!T388/'Stress Testing Data'!T386-1</f>
        <v>6.7904773514253502E-3</v>
      </c>
      <c r="AK393">
        <f>'Stress Testing Data'!U388/'Stress Testing Data'!U386-1</f>
        <v>2.5146355086887784E-2</v>
      </c>
      <c r="AL393">
        <f>'Stress Testing Data'!V388/'Stress Testing Data'!V386-1</f>
        <v>1.6335578166221998E-2</v>
      </c>
      <c r="AM393" s="29">
        <v>39618</v>
      </c>
      <c r="AQ393">
        <f>'Stress Testing Data'!H391/'Stress Testing Data'!H386-1</f>
        <v>9.7195913486691765E-4</v>
      </c>
      <c r="AR393">
        <f>'Stress Testing Data'!I391/'Stress Testing Data'!I386-1</f>
        <v>3.6748063454294932E-3</v>
      </c>
      <c r="AS393">
        <f>'Stress Testing Data'!J391/'Stress Testing Data'!J386-1</f>
        <v>6.6438450762944523E-3</v>
      </c>
      <c r="AT393">
        <f>'Stress Testing Data'!K391/'Stress Testing Data'!K386-1</f>
        <v>-2.7122066422157975E-2</v>
      </c>
      <c r="AU393">
        <f>'Stress Testing Data'!L391/'Stress Testing Data'!L386-1</f>
        <v>-3.4093253458237993E-2</v>
      </c>
      <c r="AV393">
        <f>'Stress Testing Data'!M391/'Stress Testing Data'!M386-1</f>
        <v>-2.580746258412836E-2</v>
      </c>
      <c r="AW393">
        <f>'Stress Testing Data'!N391/'Stress Testing Data'!N386-1</f>
        <v>1.1837923486773816E-2</v>
      </c>
      <c r="AX393">
        <f>'Stress Testing Data'!O391/'Stress Testing Data'!O386-1</f>
        <v>4.1788723076927603E-3</v>
      </c>
      <c r="AY393">
        <f>'Stress Testing Data'!P391/'Stress Testing Data'!P386-1</f>
        <v>-3.7748656871303354E-2</v>
      </c>
      <c r="AZ393">
        <f>'Stress Testing Data'!Q391/'Stress Testing Data'!Q386-1</f>
        <v>-2.281641907956089E-2</v>
      </c>
      <c r="BA393">
        <f>'Stress Testing Data'!R391/'Stress Testing Data'!R386-1</f>
        <v>-1.936597522118666E-2</v>
      </c>
      <c r="BB393">
        <f>'Stress Testing Data'!S391/'Stress Testing Data'!S386-1</f>
        <v>-7.1883653919769808E-3</v>
      </c>
      <c r="BC393">
        <f>'Stress Testing Data'!T391/'Stress Testing Data'!T386-1</f>
        <v>1.1983307366167928E-3</v>
      </c>
      <c r="BD393">
        <f>'Stress Testing Data'!U391/'Stress Testing Data'!U386-1</f>
        <v>5.4167741636541589E-3</v>
      </c>
      <c r="BE393">
        <f>'Stress Testing Data'!V391/'Stress Testing Data'!V386-1</f>
        <v>8.830224326938918E-4</v>
      </c>
      <c r="BF393" s="29">
        <v>39623</v>
      </c>
    </row>
    <row r="394" spans="5:58" x14ac:dyDescent="0.25">
      <c r="E394">
        <f>'Stress Testing Data'!H388/'Stress Testing Data'!H387-1</f>
        <v>-8.62811989560619E-4</v>
      </c>
      <c r="F394">
        <f>'Stress Testing Data'!I388/'Stress Testing Data'!I387-1</f>
        <v>-1.99551816059651E-3</v>
      </c>
      <c r="G394">
        <f>'Stress Testing Data'!J388/'Stress Testing Data'!J387-1</f>
        <v>7.0415475820733153E-3</v>
      </c>
      <c r="H394">
        <f>'Stress Testing Data'!K388/'Stress Testing Data'!K387-1</f>
        <v>3.7523245012929252E-3</v>
      </c>
      <c r="I394">
        <f>'Stress Testing Data'!L388/'Stress Testing Data'!L387-1</f>
        <v>-2.3075912841591939E-2</v>
      </c>
      <c r="J394">
        <f>'Stress Testing Data'!M388/'Stress Testing Data'!M387-1</f>
        <v>-2.2831780359707676E-2</v>
      </c>
      <c r="K394">
        <f>'Stress Testing Data'!N388/'Stress Testing Data'!N387-1</f>
        <v>-3.0050576203438539E-2</v>
      </c>
      <c r="L394">
        <f>'Stress Testing Data'!O388/'Stress Testing Data'!O387-1</f>
        <v>1.3288975597655073E-2</v>
      </c>
      <c r="M394">
        <f>'Stress Testing Data'!P388/'Stress Testing Data'!P387-1</f>
        <v>-2.4447363029711511E-2</v>
      </c>
      <c r="N394">
        <f>'Stress Testing Data'!Q388/'Stress Testing Data'!Q387-1</f>
        <v>1.1167892787771194E-2</v>
      </c>
      <c r="O394">
        <f>'Stress Testing Data'!R388/'Stress Testing Data'!R387-1</f>
        <v>7.0685904980924974E-3</v>
      </c>
      <c r="P394">
        <f>'Stress Testing Data'!S388/'Stress Testing Data'!S387-1</f>
        <v>5.7925748891927142E-3</v>
      </c>
      <c r="Q394">
        <f>'Stress Testing Data'!T388/'Stress Testing Data'!T387-1</f>
        <v>1.042293994919663E-2</v>
      </c>
      <c r="R394">
        <f>'Stress Testing Data'!U388/'Stress Testing Data'!U387-1</f>
        <v>2.2933063716002122E-2</v>
      </c>
      <c r="S394">
        <f>'Stress Testing Data'!V388/'Stress Testing Data'!V387-1</f>
        <v>1.7683448438980287E-2</v>
      </c>
      <c r="T394" s="29">
        <v>39618</v>
      </c>
      <c r="X394">
        <f>'Stress Testing Data'!H389/'Stress Testing Data'!H387-1</f>
        <v>6.3639541681985712E-3</v>
      </c>
      <c r="Y394">
        <f>'Stress Testing Data'!I389/'Stress Testing Data'!I387-1</f>
        <v>4.5703159441248253E-3</v>
      </c>
      <c r="Z394">
        <f>'Stress Testing Data'!J389/'Stress Testing Data'!J387-1</f>
        <v>8.5723267295596539E-3</v>
      </c>
      <c r="AA394">
        <f>'Stress Testing Data'!K389/'Stress Testing Data'!K387-1</f>
        <v>-1.4860110189117259E-2</v>
      </c>
      <c r="AB394">
        <f>'Stress Testing Data'!L389/'Stress Testing Data'!L387-1</f>
        <v>-3.0693542851760069E-2</v>
      </c>
      <c r="AC394">
        <f>'Stress Testing Data'!M389/'Stress Testing Data'!M387-1</f>
        <v>-2.463634058782449E-2</v>
      </c>
      <c r="AD394">
        <f>'Stress Testing Data'!N389/'Stress Testing Data'!N387-1</f>
        <v>-1.7234644972535351E-2</v>
      </c>
      <c r="AE394">
        <f>'Stress Testing Data'!O389/'Stress Testing Data'!O387-1</f>
        <v>1.3625416623855635E-2</v>
      </c>
      <c r="AF394">
        <f>'Stress Testing Data'!P389/'Stress Testing Data'!P387-1</f>
        <v>-3.280100102500827E-2</v>
      </c>
      <c r="AG394">
        <f>'Stress Testing Data'!Q389/'Stress Testing Data'!Q387-1</f>
        <v>-6.0576850334447263E-3</v>
      </c>
      <c r="AH394">
        <f>'Stress Testing Data'!R389/'Stress Testing Data'!R387-1</f>
        <v>2.1829426920045858E-3</v>
      </c>
      <c r="AI394">
        <f>'Stress Testing Data'!S389/'Stress Testing Data'!S387-1</f>
        <v>3.5551570517882158E-3</v>
      </c>
      <c r="AJ394">
        <f>'Stress Testing Data'!T389/'Stress Testing Data'!T387-1</f>
        <v>1.2026542693461817E-3</v>
      </c>
      <c r="AK394">
        <f>'Stress Testing Data'!U389/'Stress Testing Data'!U387-1</f>
        <v>1.3349380137089417E-2</v>
      </c>
      <c r="AL394">
        <f>'Stress Testing Data'!V389/'Stress Testing Data'!V387-1</f>
        <v>1.7683026832313598E-3</v>
      </c>
      <c r="AM394" s="29">
        <v>39619</v>
      </c>
      <c r="AQ394">
        <f>'Stress Testing Data'!H392/'Stress Testing Data'!H387-1</f>
        <v>-5.3924493654233796E-4</v>
      </c>
      <c r="AR394">
        <f>'Stress Testing Data'!I392/'Stress Testing Data'!I387-1</f>
        <v>8.4325126194173539E-3</v>
      </c>
      <c r="AS394">
        <f>'Stress Testing Data'!J392/'Stress Testing Data'!J387-1</f>
        <v>6.4802335086009411E-3</v>
      </c>
      <c r="AT394">
        <f>'Stress Testing Data'!K392/'Stress Testing Data'!K387-1</f>
        <v>-1.1840311551608029E-2</v>
      </c>
      <c r="AU394">
        <f>'Stress Testing Data'!L392/'Stress Testing Data'!L387-1</f>
        <v>-4.669514478884651E-2</v>
      </c>
      <c r="AV394">
        <f>'Stress Testing Data'!M392/'Stress Testing Data'!M387-1</f>
        <v>-2.9757513547070458E-2</v>
      </c>
      <c r="AW394">
        <f>'Stress Testing Data'!N392/'Stress Testing Data'!N387-1</f>
        <v>-1.3505794258470871E-2</v>
      </c>
      <c r="AX394">
        <f>'Stress Testing Data'!O392/'Stress Testing Data'!O387-1</f>
        <v>-1.2784553639959895E-2</v>
      </c>
      <c r="AY394">
        <f>'Stress Testing Data'!P392/'Stress Testing Data'!P387-1</f>
        <v>-1.9439705691589815E-2</v>
      </c>
      <c r="AZ394">
        <f>'Stress Testing Data'!Q392/'Stress Testing Data'!Q387-1</f>
        <v>-1.7661812450028957E-2</v>
      </c>
      <c r="BA394">
        <f>'Stress Testing Data'!R392/'Stress Testing Data'!R387-1</f>
        <v>-5.1976242207896206E-4</v>
      </c>
      <c r="BB394">
        <f>'Stress Testing Data'!S392/'Stress Testing Data'!S387-1</f>
        <v>-1.2127065266159809E-3</v>
      </c>
      <c r="BC394">
        <f>'Stress Testing Data'!T392/'Stress Testing Data'!T387-1</f>
        <v>7.4163520646839398E-3</v>
      </c>
      <c r="BD394">
        <f>'Stress Testing Data'!U392/'Stress Testing Data'!U387-1</f>
        <v>9.1943531315963334E-4</v>
      </c>
      <c r="BE394">
        <f>'Stress Testing Data'!V392/'Stress Testing Data'!V387-1</f>
        <v>-5.3050766923607995E-3</v>
      </c>
      <c r="BF394" s="29">
        <v>39624</v>
      </c>
    </row>
    <row r="395" spans="5:58" x14ac:dyDescent="0.25">
      <c r="E395">
        <f>'Stress Testing Data'!H389/'Stress Testing Data'!H388-1</f>
        <v>7.2330068828183602E-3</v>
      </c>
      <c r="F395">
        <f>'Stress Testing Data'!I389/'Stress Testing Data'!I388-1</f>
        <v>6.5789625439556243E-3</v>
      </c>
      <c r="G395">
        <f>'Stress Testing Data'!J389/'Stress Testing Data'!J388-1</f>
        <v>1.5200754637798575E-3</v>
      </c>
      <c r="H395">
        <f>'Stress Testing Data'!K389/'Stress Testing Data'!K388-1</f>
        <v>-1.8542855877975328E-2</v>
      </c>
      <c r="I395">
        <f>'Stress Testing Data'!L389/'Stress Testing Data'!L388-1</f>
        <v>-7.7975659626999816E-3</v>
      </c>
      <c r="J395">
        <f>'Stress Testing Data'!M389/'Stress Testing Data'!M388-1</f>
        <v>-1.8467242301239972E-3</v>
      </c>
      <c r="K395">
        <f>'Stress Testing Data'!N389/'Stress Testing Data'!N388-1</f>
        <v>1.3212989168795319E-2</v>
      </c>
      <c r="L395">
        <f>'Stress Testing Data'!O389/'Stress Testing Data'!O388-1</f>
        <v>3.3202870484427827E-4</v>
      </c>
      <c r="M395">
        <f>'Stress Testing Data'!P389/'Stress Testing Data'!P388-1</f>
        <v>-8.5629802828888213E-3</v>
      </c>
      <c r="N395">
        <f>'Stress Testing Data'!Q389/'Stress Testing Data'!Q388-1</f>
        <v>-1.7035329092308649E-2</v>
      </c>
      <c r="O395">
        <f>'Stress Testing Data'!R389/'Stress Testing Data'!R388-1</f>
        <v>-4.8513555602718306E-3</v>
      </c>
      <c r="P395">
        <f>'Stress Testing Data'!S389/'Stress Testing Data'!S388-1</f>
        <v>-2.224532068802465E-3</v>
      </c>
      <c r="Q395">
        <f>'Stress Testing Data'!T389/'Stress Testing Data'!T388-1</f>
        <v>-9.1251745336601298E-3</v>
      </c>
      <c r="R395">
        <f>'Stress Testing Data'!U389/'Stress Testing Data'!U388-1</f>
        <v>-9.3688276573036244E-3</v>
      </c>
      <c r="S395">
        <f>'Stress Testing Data'!V389/'Stress Testing Data'!V388-1</f>
        <v>-1.563860135502948E-2</v>
      </c>
      <c r="T395" s="29">
        <v>39619</v>
      </c>
      <c r="X395">
        <f>'Stress Testing Data'!H390/'Stress Testing Data'!H388-1</f>
        <v>1.4033682244978252E-3</v>
      </c>
      <c r="Y395">
        <f>'Stress Testing Data'!I390/'Stress Testing Data'!I388-1</f>
        <v>9.0298882843509176E-4</v>
      </c>
      <c r="Z395">
        <f>'Stress Testing Data'!J390/'Stress Testing Data'!J388-1</f>
        <v>-4.3575174484621337E-3</v>
      </c>
      <c r="AA395">
        <f>'Stress Testing Data'!K390/'Stress Testing Data'!K388-1</f>
        <v>-1.84907671613459E-2</v>
      </c>
      <c r="AB395">
        <f>'Stress Testing Data'!L390/'Stress Testing Data'!L388-1</f>
        <v>-1.842649787291939E-2</v>
      </c>
      <c r="AC395">
        <f>'Stress Testing Data'!M390/'Stress Testing Data'!M388-1</f>
        <v>-3.446616533809177E-3</v>
      </c>
      <c r="AD395">
        <f>'Stress Testing Data'!N390/'Stress Testing Data'!N388-1</f>
        <v>2.4914759729346425E-2</v>
      </c>
      <c r="AE395">
        <f>'Stress Testing Data'!O390/'Stress Testing Data'!O388-1</f>
        <v>-2.1525930968969154E-2</v>
      </c>
      <c r="AF395">
        <f>'Stress Testing Data'!P390/'Stress Testing Data'!P388-1</f>
        <v>-3.4183594135634987E-3</v>
      </c>
      <c r="AG395">
        <f>'Stress Testing Data'!Q390/'Stress Testing Data'!Q388-1</f>
        <v>2.2432956123974446E-3</v>
      </c>
      <c r="AH395">
        <f>'Stress Testing Data'!R390/'Stress Testing Data'!R388-1</f>
        <v>6.6061242273052212E-3</v>
      </c>
      <c r="AI395">
        <f>'Stress Testing Data'!S390/'Stress Testing Data'!S388-1</f>
        <v>-6.2340301501072615E-3</v>
      </c>
      <c r="AJ395">
        <f>'Stress Testing Data'!T390/'Stress Testing Data'!T388-1</f>
        <v>-6.3479598397350179E-3</v>
      </c>
      <c r="AK395">
        <f>'Stress Testing Data'!U390/'Stress Testing Data'!U388-1</f>
        <v>-1.5449630540600112E-2</v>
      </c>
      <c r="AL395">
        <f>'Stress Testing Data'!V390/'Stress Testing Data'!V388-1</f>
        <v>-1.8245007295484061E-2</v>
      </c>
      <c r="AM395" s="29">
        <v>39622</v>
      </c>
      <c r="AQ395">
        <f>'Stress Testing Data'!H393/'Stress Testing Data'!H388-1</f>
        <v>1.2198987921964388E-2</v>
      </c>
      <c r="AR395">
        <f>'Stress Testing Data'!I393/'Stress Testing Data'!I388-1</f>
        <v>1.631838598743407E-2</v>
      </c>
      <c r="AS395">
        <f>'Stress Testing Data'!J393/'Stress Testing Data'!J388-1</f>
        <v>7.0936049617060792E-3</v>
      </c>
      <c r="AT395">
        <f>'Stress Testing Data'!K393/'Stress Testing Data'!K388-1</f>
        <v>-4.4443402064076709E-2</v>
      </c>
      <c r="AU395">
        <f>'Stress Testing Data'!L393/'Stress Testing Data'!L388-1</f>
        <v>-1.2272555932710816E-2</v>
      </c>
      <c r="AV395">
        <f>'Stress Testing Data'!M393/'Stress Testing Data'!M388-1</f>
        <v>-1.4613921671834729E-2</v>
      </c>
      <c r="AW395">
        <f>'Stress Testing Data'!N393/'Stress Testing Data'!N388-1</f>
        <v>5.2670095436915254E-2</v>
      </c>
      <c r="AX395">
        <f>'Stress Testing Data'!O393/'Stress Testing Data'!O388-1</f>
        <v>9.6281568988640931E-3</v>
      </c>
      <c r="AY395">
        <f>'Stress Testing Data'!P393/'Stress Testing Data'!P388-1</f>
        <v>3.804733503363722E-2</v>
      </c>
      <c r="AZ395">
        <f>'Stress Testing Data'!Q393/'Stress Testing Data'!Q388-1</f>
        <v>-5.9357546694035701E-2</v>
      </c>
      <c r="BA395">
        <f>'Stress Testing Data'!R393/'Stress Testing Data'!R388-1</f>
        <v>-2.1882731131167232E-2</v>
      </c>
      <c r="BB395">
        <f>'Stress Testing Data'!S393/'Stress Testing Data'!S388-1</f>
        <v>-1.4850864349192361E-2</v>
      </c>
      <c r="BC395">
        <f>'Stress Testing Data'!T393/'Stress Testing Data'!T388-1</f>
        <v>-1.6068211268472909E-2</v>
      </c>
      <c r="BD395">
        <f>'Stress Testing Data'!U393/'Stress Testing Data'!U388-1</f>
        <v>-3.1270134830118756E-2</v>
      </c>
      <c r="BE395">
        <f>'Stress Testing Data'!V393/'Stress Testing Data'!V388-1</f>
        <v>-4.0834079729159867E-2</v>
      </c>
      <c r="BF395" s="29">
        <v>39625</v>
      </c>
    </row>
    <row r="396" spans="5:58" x14ac:dyDescent="0.25">
      <c r="E396">
        <f>'Stress Testing Data'!H390/'Stress Testing Data'!H389-1</f>
        <v>-5.787775637299708E-3</v>
      </c>
      <c r="F396">
        <f>'Stress Testing Data'!I390/'Stress Testing Data'!I389-1</f>
        <v>-5.6388757630853048E-3</v>
      </c>
      <c r="G396">
        <f>'Stress Testing Data'!J390/'Stress Testing Data'!J389-1</f>
        <v>-5.8686720877962895E-3</v>
      </c>
      <c r="H396">
        <f>'Stress Testing Data'!K390/'Stress Testing Data'!K389-1</f>
        <v>5.3072838627210572E-5</v>
      </c>
      <c r="I396">
        <f>'Stress Testing Data'!L390/'Stress Testing Data'!L389-1</f>
        <v>-1.071246304745499E-2</v>
      </c>
      <c r="J396">
        <f>'Stress Testing Data'!M390/'Stress Testing Data'!M389-1</f>
        <v>-1.6028523299201902E-3</v>
      </c>
      <c r="K396">
        <f>'Stress Testing Data'!N390/'Stress Testing Data'!N389-1</f>
        <v>1.1549171482839737E-2</v>
      </c>
      <c r="L396">
        <f>'Stress Testing Data'!O390/'Stress Testing Data'!O389-1</f>
        <v>-2.1850704612660921E-2</v>
      </c>
      <c r="M396">
        <f>'Stress Testing Data'!P390/'Stress Testing Data'!P389-1</f>
        <v>5.1890546419108841E-3</v>
      </c>
      <c r="N396">
        <f>'Stress Testing Data'!Q390/'Stress Testing Data'!Q389-1</f>
        <v>1.9612734084230921E-2</v>
      </c>
      <c r="O396">
        <f>'Stress Testing Data'!R390/'Stress Testing Data'!R389-1</f>
        <v>1.1513335069684771E-2</v>
      </c>
      <c r="P396">
        <f>'Stress Testing Data'!S390/'Stress Testing Data'!S389-1</f>
        <v>-4.018437223775484E-3</v>
      </c>
      <c r="Q396">
        <f>'Stress Testing Data'!T390/'Stress Testing Data'!T389-1</f>
        <v>2.8027906477672282E-3</v>
      </c>
      <c r="R396">
        <f>'Stress Testing Data'!U390/'Stress Testing Data'!U389-1</f>
        <v>-6.1383116674152971E-3</v>
      </c>
      <c r="S396">
        <f>'Stress Testing Data'!V390/'Stress Testing Data'!V389-1</f>
        <v>-2.6478140488264135E-3</v>
      </c>
      <c r="T396" s="29">
        <v>39622</v>
      </c>
      <c r="X396">
        <f>'Stress Testing Data'!H391/'Stress Testing Data'!H389-1</f>
        <v>-6.6452312739524455E-3</v>
      </c>
      <c r="Y396">
        <f>'Stress Testing Data'!I391/'Stress Testing Data'!I389-1</f>
        <v>-2.4349829680285762E-3</v>
      </c>
      <c r="Z396">
        <f>'Stress Testing Data'!J391/'Stress Testing Data'!J389-1</f>
        <v>-3.490879247192713E-3</v>
      </c>
      <c r="AA396">
        <f>'Stress Testing Data'!K391/'Stress Testing Data'!K389-1</f>
        <v>-2.7619179319784415E-3</v>
      </c>
      <c r="AB396">
        <f>'Stress Testing Data'!L391/'Stress Testing Data'!L389-1</f>
        <v>-1.1332094227653133E-2</v>
      </c>
      <c r="AC396">
        <f>'Stress Testing Data'!M391/'Stress Testing Data'!M389-1</f>
        <v>-1.3104285338877086E-2</v>
      </c>
      <c r="AD396">
        <f>'Stress Testing Data'!N391/'Stress Testing Data'!N389-1</f>
        <v>1.7442944247362702E-2</v>
      </c>
      <c r="AE396">
        <f>'Stress Testing Data'!O391/'Stress Testing Data'!O389-1</f>
        <v>-1.6318842192642125E-2</v>
      </c>
      <c r="AF396">
        <f>'Stress Testing Data'!P391/'Stress Testing Data'!P389-1</f>
        <v>-1.0735532448609697E-2</v>
      </c>
      <c r="AG396">
        <f>'Stress Testing Data'!Q391/'Stress Testing Data'!Q389-1</f>
        <v>7.5609183189939699E-6</v>
      </c>
      <c r="AH396">
        <f>'Stress Testing Data'!R391/'Stress Testing Data'!R389-1</f>
        <v>-2.074422208969362E-3</v>
      </c>
      <c r="AI396">
        <f>'Stress Testing Data'!S391/'Stress Testing Data'!S389-1</f>
        <v>-5.8699142012691441E-3</v>
      </c>
      <c r="AJ396">
        <f>'Stress Testing Data'!T391/'Stress Testing Data'!T389-1</f>
        <v>3.6036288883707357E-3</v>
      </c>
      <c r="AK396">
        <f>'Stress Testing Data'!U391/'Stress Testing Data'!U389-1</f>
        <v>-9.9702051134921144E-3</v>
      </c>
      <c r="AL396">
        <f>'Stress Testing Data'!V391/'Stress Testing Data'!V389-1</f>
        <v>4.4131637021949111E-4</v>
      </c>
      <c r="AM396" s="29">
        <v>39623</v>
      </c>
      <c r="AQ396">
        <f>'Stress Testing Data'!H394/'Stress Testing Data'!H389-1</f>
        <v>8.681663455949451E-3</v>
      </c>
      <c r="AR396">
        <f>'Stress Testing Data'!I394/'Stress Testing Data'!I389-1</f>
        <v>1.2046584966369123E-2</v>
      </c>
      <c r="AS396">
        <f>'Stress Testing Data'!J394/'Stress Testing Data'!J389-1</f>
        <v>8.2970652478151496E-3</v>
      </c>
      <c r="AT396">
        <f>'Stress Testing Data'!K394/'Stress Testing Data'!K389-1</f>
        <v>-3.0009216890352186E-2</v>
      </c>
      <c r="AU396">
        <f>'Stress Testing Data'!L394/'Stress Testing Data'!L389-1</f>
        <v>-1.8563083166302397E-2</v>
      </c>
      <c r="AV396">
        <f>'Stress Testing Data'!M394/'Stress Testing Data'!M389-1</f>
        <v>-3.0651053418442431E-2</v>
      </c>
      <c r="AW396">
        <f>'Stress Testing Data'!N394/'Stress Testing Data'!N389-1</f>
        <v>4.3727512029607007E-2</v>
      </c>
      <c r="AX396">
        <f>'Stress Testing Data'!O394/'Stress Testing Data'!O389-1</f>
        <v>2.5887819516294375E-2</v>
      </c>
      <c r="AY396">
        <f>'Stress Testing Data'!P394/'Stress Testing Data'!P389-1</f>
        <v>4.8281265004361806E-2</v>
      </c>
      <c r="AZ396">
        <f>'Stress Testing Data'!Q394/'Stress Testing Data'!Q389-1</f>
        <v>-5.905437250786727E-2</v>
      </c>
      <c r="BA396">
        <f>'Stress Testing Data'!R394/'Stress Testing Data'!R389-1</f>
        <v>-2.5308524677374433E-2</v>
      </c>
      <c r="BB396">
        <f>'Stress Testing Data'!S394/'Stress Testing Data'!S389-1</f>
        <v>-1.2853028604051908E-2</v>
      </c>
      <c r="BC396">
        <f>'Stress Testing Data'!T394/'Stress Testing Data'!T389-1</f>
        <v>-5.0050242122544608E-3</v>
      </c>
      <c r="BD396">
        <f>'Stress Testing Data'!U394/'Stress Testing Data'!U389-1</f>
        <v>-2.2977687753034104E-2</v>
      </c>
      <c r="BE396">
        <f>'Stress Testing Data'!V394/'Stress Testing Data'!V389-1</f>
        <v>-1.8093550316547469E-2</v>
      </c>
      <c r="BF396" s="29">
        <v>39626</v>
      </c>
    </row>
    <row r="397" spans="5:58" x14ac:dyDescent="0.25">
      <c r="E397">
        <f>'Stress Testing Data'!H391/'Stress Testing Data'!H390-1</f>
        <v>-8.6244728805506821E-4</v>
      </c>
      <c r="F397">
        <f>'Stress Testing Data'!I391/'Stress Testing Data'!I390-1</f>
        <v>3.2220616001208402E-3</v>
      </c>
      <c r="G397">
        <f>'Stress Testing Data'!J391/'Stress Testing Data'!J390-1</f>
        <v>2.3918297048310944E-3</v>
      </c>
      <c r="H397">
        <f>'Stress Testing Data'!K391/'Stress Testing Data'!K390-1</f>
        <v>-2.8148413789833571E-3</v>
      </c>
      <c r="I397">
        <f>'Stress Testing Data'!L391/'Stress Testing Data'!L390-1</f>
        <v>-6.2634083322932188E-4</v>
      </c>
      <c r="J397">
        <f>'Stress Testing Data'!M391/'Stress Testing Data'!M390-1</f>
        <v>-1.1519897703831994E-2</v>
      </c>
      <c r="K397">
        <f>'Stress Testing Data'!N391/'Stress Testing Data'!N390-1</f>
        <v>5.8264817279056746E-3</v>
      </c>
      <c r="L397">
        <f>'Stress Testing Data'!O391/'Stress Testing Data'!O390-1</f>
        <v>5.6554377190736194E-3</v>
      </c>
      <c r="M397">
        <f>'Stress Testing Data'!P391/'Stress Testing Data'!P390-1</f>
        <v>-1.5842380114448718E-2</v>
      </c>
      <c r="N397">
        <f>'Stress Testing Data'!Q391/'Stress Testing Data'!Q390-1</f>
        <v>-1.9228058370142409E-2</v>
      </c>
      <c r="O397">
        <f>'Stress Testing Data'!R391/'Stress Testing Data'!R390-1</f>
        <v>-1.3433097525815563E-2</v>
      </c>
      <c r="P397">
        <f>'Stress Testing Data'!S391/'Stress Testing Data'!S390-1</f>
        <v>-1.8589470394740903E-3</v>
      </c>
      <c r="Q397">
        <f>'Stress Testing Data'!T391/'Stress Testing Data'!T390-1</f>
        <v>7.9859993218223124E-4</v>
      </c>
      <c r="R397">
        <f>'Stress Testing Data'!U391/'Stress Testing Data'!U390-1</f>
        <v>-3.8555600754724972E-3</v>
      </c>
      <c r="S397">
        <f>'Stress Testing Data'!V391/'Stress Testing Data'!V390-1</f>
        <v>3.0973315771096743E-3</v>
      </c>
      <c r="T397" s="29">
        <v>39623</v>
      </c>
      <c r="X397">
        <f>'Stress Testing Data'!H392/'Stress Testing Data'!H390-1</f>
        <v>-1.0780089094117873E-3</v>
      </c>
      <c r="Y397">
        <f>'Stress Testing Data'!I392/'Stress Testing Data'!I390-1</f>
        <v>9.5372808267553122E-3</v>
      </c>
      <c r="Z397">
        <f>'Stress Testing Data'!J392/'Stress Testing Data'!J390-1</f>
        <v>3.8167598551652748E-3</v>
      </c>
      <c r="AA397">
        <f>'Stress Testing Data'!K392/'Stress Testing Data'!K390-1</f>
        <v>3.0121173771813226E-3</v>
      </c>
      <c r="AB397">
        <f>'Stress Testing Data'!L392/'Stress Testing Data'!L390-1</f>
        <v>-5.8585971129405667E-3</v>
      </c>
      <c r="AC397">
        <f>'Stress Testing Data'!M392/'Stress Testing Data'!M390-1</f>
        <v>-3.6535304637770327E-3</v>
      </c>
      <c r="AD397">
        <f>'Stress Testing Data'!N392/'Stress Testing Data'!N390-1</f>
        <v>-7.6663879065986817E-3</v>
      </c>
      <c r="AE397">
        <f>'Stress Testing Data'!O392/'Stress Testing Data'!O390-1</f>
        <v>-4.2981740906872234E-3</v>
      </c>
      <c r="AF397">
        <f>'Stress Testing Data'!P392/'Stress Testing Data'!P390-1</f>
        <v>8.5808411151742092E-3</v>
      </c>
      <c r="AG397">
        <f>'Stress Testing Data'!Q392/'Stress Testing Data'!Q390-1</f>
        <v>-3.0685752559682644E-2</v>
      </c>
      <c r="AH397">
        <f>'Stress Testing Data'!R392/'Stress Testing Data'!R390-1</f>
        <v>-1.4048409142716989E-2</v>
      </c>
      <c r="AI397">
        <f>'Stress Testing Data'!S392/'Stress Testing Data'!S390-1</f>
        <v>-7.3549142514894861E-4</v>
      </c>
      <c r="AJ397">
        <f>'Stress Testing Data'!T392/'Stress Testing Data'!T390-1</f>
        <v>3.3939307166723776E-3</v>
      </c>
      <c r="AK397">
        <f>'Stress Testing Data'!U392/'Stress Testing Data'!U390-1</f>
        <v>-6.1657342057785947E-3</v>
      </c>
      <c r="AL397">
        <f>'Stress Testing Data'!V392/'Stress Testing Data'!V390-1</f>
        <v>-4.4247955655664084E-3</v>
      </c>
      <c r="AM397" s="29">
        <v>39624</v>
      </c>
      <c r="AQ397">
        <f>'Stress Testing Data'!H395/'Stress Testing Data'!H390-1</f>
        <v>1.6601959693089308E-2</v>
      </c>
      <c r="AR397">
        <f>'Stress Testing Data'!I395/'Stress Testing Data'!I390-1</f>
        <v>1.5272585812174055E-2</v>
      </c>
      <c r="AS397">
        <f>'Stress Testing Data'!J395/'Stress Testing Data'!J390-1</f>
        <v>1.4249362169645341E-2</v>
      </c>
      <c r="AT397">
        <f>'Stress Testing Data'!K395/'Stress Testing Data'!K390-1</f>
        <v>-2.8831562974203306E-2</v>
      </c>
      <c r="AU397">
        <f>'Stress Testing Data'!L395/'Stress Testing Data'!L390-1</f>
        <v>-1.1674670042627566E-2</v>
      </c>
      <c r="AV397">
        <f>'Stress Testing Data'!M395/'Stress Testing Data'!M390-1</f>
        <v>-2.591763027302052E-2</v>
      </c>
      <c r="AW397">
        <f>'Stress Testing Data'!N395/'Stress Testing Data'!N390-1</f>
        <v>3.5311415673434432E-2</v>
      </c>
      <c r="AX397">
        <f>'Stress Testing Data'!O395/'Stress Testing Data'!O390-1</f>
        <v>4.8863216629879691E-2</v>
      </c>
      <c r="AY397">
        <f>'Stress Testing Data'!P395/'Stress Testing Data'!P390-1</f>
        <v>2.4664446320359357E-3</v>
      </c>
      <c r="AZ397">
        <f>'Stress Testing Data'!Q395/'Stress Testing Data'!Q390-1</f>
        <v>-7.4130086454615052E-2</v>
      </c>
      <c r="BA397">
        <f>'Stress Testing Data'!R395/'Stress Testing Data'!R390-1</f>
        <v>-4.0401974903852667E-2</v>
      </c>
      <c r="BB397">
        <f>'Stress Testing Data'!S395/'Stress Testing Data'!S390-1</f>
        <v>1.47399788628233E-3</v>
      </c>
      <c r="BC397">
        <f>'Stress Testing Data'!T395/'Stress Testing Data'!T390-1</f>
        <v>4.9910353849549338E-3</v>
      </c>
      <c r="BD397">
        <f>'Stress Testing Data'!U395/'Stress Testing Data'!U390-1</f>
        <v>-1.1317527406810135E-2</v>
      </c>
      <c r="BE397">
        <f>'Stress Testing Data'!V395/'Stress Testing Data'!V390-1</f>
        <v>1.7698675886530513E-3</v>
      </c>
      <c r="BF397" s="29">
        <v>39629</v>
      </c>
    </row>
    <row r="398" spans="5:58" x14ac:dyDescent="0.25">
      <c r="E398">
        <f>'Stress Testing Data'!H392/'Stress Testing Data'!H391-1</f>
        <v>-2.1574769236887281E-4</v>
      </c>
      <c r="F398">
        <f>'Stress Testing Data'!I392/'Stress Testing Data'!I391-1</f>
        <v>6.2949365532909418E-3</v>
      </c>
      <c r="G398">
        <f>'Stress Testing Data'!J392/'Stress Testing Data'!J391-1</f>
        <v>1.4215300924327323E-3</v>
      </c>
      <c r="H398">
        <f>'Stress Testing Data'!K392/'Stress Testing Data'!K391-1</f>
        <v>5.8434070200388266E-3</v>
      </c>
      <c r="I398">
        <f>'Stress Testing Data'!L392/'Stress Testing Data'!L391-1</f>
        <v>-5.2355355093846034E-3</v>
      </c>
      <c r="J398">
        <f>'Stress Testing Data'!M392/'Stress Testing Data'!M391-1</f>
        <v>7.9580430822856485E-3</v>
      </c>
      <c r="K398">
        <f>'Stress Testing Data'!N392/'Stress Testing Data'!N391-1</f>
        <v>-1.3414709077180897E-2</v>
      </c>
      <c r="L398">
        <f>'Stress Testing Data'!O392/'Stress Testing Data'!O391-1</f>
        <v>-9.8976363438521009E-3</v>
      </c>
      <c r="M398">
        <f>'Stress Testing Data'!P392/'Stress Testing Data'!P391-1</f>
        <v>2.4816371621918742E-2</v>
      </c>
      <c r="N398">
        <f>'Stress Testing Data'!Q392/'Stress Testing Data'!Q391-1</f>
        <v>-1.1682322569811388E-2</v>
      </c>
      <c r="O398">
        <f>'Stress Testing Data'!R392/'Stress Testing Data'!R391-1</f>
        <v>-6.2368970148740654E-4</v>
      </c>
      <c r="P398">
        <f>'Stress Testing Data'!S392/'Stress Testing Data'!S391-1</f>
        <v>1.1255479483514019E-3</v>
      </c>
      <c r="Q398">
        <f>'Stress Testing Data'!T392/'Stress Testing Data'!T391-1</f>
        <v>2.5932598073836743E-3</v>
      </c>
      <c r="R398">
        <f>'Stress Testing Data'!U392/'Stress Testing Data'!U391-1</f>
        <v>-2.3191156199006135E-3</v>
      </c>
      <c r="S398">
        <f>'Stress Testing Data'!V392/'Stress Testing Data'!V391-1</f>
        <v>-7.4989005611744153E-3</v>
      </c>
      <c r="T398" s="29">
        <v>39624</v>
      </c>
      <c r="X398">
        <f>'Stress Testing Data'!H393/'Stress Testing Data'!H391-1</f>
        <v>1.1652988075392834E-2</v>
      </c>
      <c r="Y398">
        <f>'Stress Testing Data'!I393/'Stress Testing Data'!I391-1</f>
        <v>1.2140311354631228E-2</v>
      </c>
      <c r="Z398">
        <f>'Stress Testing Data'!J393/'Stress Testing Data'!J391-1</f>
        <v>9.0876733889360128E-3</v>
      </c>
      <c r="AA398">
        <f>'Stress Testing Data'!K393/'Stress Testing Data'!K391-1</f>
        <v>-2.3693411441092604E-2</v>
      </c>
      <c r="AB398">
        <f>'Stress Testing Data'!L393/'Stress Testing Data'!L391-1</f>
        <v>6.900128912388892E-3</v>
      </c>
      <c r="AC398">
        <f>'Stress Testing Data'!M393/'Stress Testing Data'!M391-1</f>
        <v>3.1762908477417362E-4</v>
      </c>
      <c r="AD398">
        <f>'Stress Testing Data'!N393/'Stress Testing Data'!N391-1</f>
        <v>2.1131027087569088E-2</v>
      </c>
      <c r="AE398">
        <f>'Stress Testing Data'!O393/'Stress Testing Data'!O391-1</f>
        <v>2.6036774849729216E-2</v>
      </c>
      <c r="AF398">
        <f>'Stress Testing Data'!P393/'Stress Testing Data'!P391-1</f>
        <v>5.8375106023591306E-2</v>
      </c>
      <c r="AG398">
        <f>'Stress Testing Data'!Q393/'Stress Testing Data'!Q391-1</f>
        <v>-4.3062920694415419E-2</v>
      </c>
      <c r="AH398">
        <f>'Stress Testing Data'!R393/'Stress Testing Data'!R391-1</f>
        <v>-1.5071245545604572E-2</v>
      </c>
      <c r="AI398">
        <f>'Stress Testing Data'!S393/'Stress Testing Data'!S391-1</f>
        <v>-6.8246283643946803E-3</v>
      </c>
      <c r="AJ398">
        <f>'Stress Testing Data'!T393/'Stress Testing Data'!T391-1</f>
        <v>-1.0572506119315039E-2</v>
      </c>
      <c r="AK398">
        <f>'Stress Testing Data'!U393/'Stress Testing Data'!U391-1</f>
        <v>-1.2260471615059498E-2</v>
      </c>
      <c r="AL398">
        <f>'Stress Testing Data'!V393/'Stress Testing Data'!V391-1</f>
        <v>-2.6025591116113578E-2</v>
      </c>
      <c r="AM398" s="29">
        <v>39625</v>
      </c>
      <c r="AQ398">
        <f>'Stress Testing Data'!H396/'Stress Testing Data'!H391-1</f>
        <v>1.7371658510894727E-2</v>
      </c>
      <c r="AR398">
        <f>'Stress Testing Data'!I396/'Stress Testing Data'!I391-1</f>
        <v>1.4452747966309243E-2</v>
      </c>
      <c r="AS398">
        <f>'Stress Testing Data'!J396/'Stress Testing Data'!J391-1</f>
        <v>1.2590781563756925E-2</v>
      </c>
      <c r="AT398">
        <f>'Stress Testing Data'!K396/'Stress Testing Data'!K391-1</f>
        <v>-2.2354277982483683E-2</v>
      </c>
      <c r="AU398">
        <f>'Stress Testing Data'!L396/'Stress Testing Data'!L391-1</f>
        <v>-7.7539387453399167E-3</v>
      </c>
      <c r="AV398">
        <f>'Stress Testing Data'!M396/'Stress Testing Data'!M391-1</f>
        <v>-1.4565525937996759E-2</v>
      </c>
      <c r="AW398">
        <f>'Stress Testing Data'!N396/'Stress Testing Data'!N391-1</f>
        <v>3.7232067954715786E-2</v>
      </c>
      <c r="AX398">
        <f>'Stress Testing Data'!O396/'Stress Testing Data'!O391-1</f>
        <v>6.208528576935457E-2</v>
      </c>
      <c r="AY398">
        <f>'Stress Testing Data'!P396/'Stress Testing Data'!P391-1</f>
        <v>1.1463994238975816E-2</v>
      </c>
      <c r="AZ398">
        <f>'Stress Testing Data'!Q396/'Stress Testing Data'!Q391-1</f>
        <v>-5.2302725071174727E-2</v>
      </c>
      <c r="BA398">
        <f>'Stress Testing Data'!R396/'Stress Testing Data'!R391-1</f>
        <v>-2.245094589303509E-2</v>
      </c>
      <c r="BB398">
        <f>'Stress Testing Data'!S396/'Stress Testing Data'!S391-1</f>
        <v>1.8707603716503485E-3</v>
      </c>
      <c r="BC398">
        <f>'Stress Testing Data'!T396/'Stress Testing Data'!T391-1</f>
        <v>1.0771973009095381E-2</v>
      </c>
      <c r="BD398">
        <f>'Stress Testing Data'!U396/'Stress Testing Data'!U391-1</f>
        <v>-9.4644700102809454E-3</v>
      </c>
      <c r="BE398">
        <f>'Stress Testing Data'!V396/'Stress Testing Data'!V391-1</f>
        <v>8.8224339198772483E-4</v>
      </c>
      <c r="BF398" s="29">
        <v>39630</v>
      </c>
    </row>
    <row r="399" spans="5:58" x14ac:dyDescent="0.25">
      <c r="E399">
        <f>'Stress Testing Data'!H393/'Stress Testing Data'!H392-1</f>
        <v>1.1871296972689072E-2</v>
      </c>
      <c r="F399">
        <f>'Stress Testing Data'!I393/'Stress Testing Data'!I392-1</f>
        <v>5.8088087190037996E-3</v>
      </c>
      <c r="G399">
        <f>'Stress Testing Data'!J393/'Stress Testing Data'!J392-1</f>
        <v>7.6552611124665049E-3</v>
      </c>
      <c r="H399">
        <f>'Stress Testing Data'!K393/'Stress Testing Data'!K392-1</f>
        <v>-2.9365225496321257E-2</v>
      </c>
      <c r="I399">
        <f>'Stress Testing Data'!L393/'Stress Testing Data'!L392-1</f>
        <v>1.2199535523203187E-2</v>
      </c>
      <c r="J399">
        <f>'Stress Testing Data'!M393/'Stress Testing Data'!M392-1</f>
        <v>-7.5800913043437834E-3</v>
      </c>
      <c r="K399">
        <f>'Stress Testing Data'!N393/'Stress Testing Data'!N392-1</f>
        <v>3.5015458351742801E-2</v>
      </c>
      <c r="L399">
        <f>'Stress Testing Data'!O393/'Stress Testing Data'!O392-1</f>
        <v>3.6293632368360695E-2</v>
      </c>
      <c r="M399">
        <f>'Stress Testing Data'!P393/'Stress Testing Data'!P392-1</f>
        <v>3.2746095135620434E-2</v>
      </c>
      <c r="N399">
        <f>'Stress Testing Data'!Q393/'Stress Testing Data'!Q392-1</f>
        <v>-3.1751529737077511E-2</v>
      </c>
      <c r="O399">
        <f>'Stress Testing Data'!R393/'Stress Testing Data'!R392-1</f>
        <v>-1.445657225935415E-2</v>
      </c>
      <c r="P399">
        <f>'Stress Testing Data'!S393/'Stress Testing Data'!S392-1</f>
        <v>-7.9412380685307538E-3</v>
      </c>
      <c r="Q399">
        <f>'Stress Testing Data'!T393/'Stress Testing Data'!T392-1</f>
        <v>-1.3131711985803762E-2</v>
      </c>
      <c r="R399">
        <f>'Stress Testing Data'!U393/'Stress Testing Data'!U392-1</f>
        <v>-9.9644647409835585E-3</v>
      </c>
      <c r="S399">
        <f>'Stress Testing Data'!V393/'Stress Testing Data'!V392-1</f>
        <v>-1.8666670057508661E-2</v>
      </c>
      <c r="T399" s="29">
        <v>39625</v>
      </c>
      <c r="X399">
        <f>'Stress Testing Data'!H394/'Stress Testing Data'!H392-1</f>
        <v>1.5648550670741113E-2</v>
      </c>
      <c r="Y399">
        <f>'Stress Testing Data'!I394/'Stress Testing Data'!I392-1</f>
        <v>8.1705467518282671E-3</v>
      </c>
      <c r="Z399">
        <f>'Stress Testing Data'!J394/'Stress Testing Data'!J392-1</f>
        <v>1.0392934977480728E-2</v>
      </c>
      <c r="AA399">
        <f>'Stress Testing Data'!K394/'Stress Testing Data'!K392-1</f>
        <v>-3.2973491672528721E-2</v>
      </c>
      <c r="AB399">
        <f>'Stress Testing Data'!L394/'Stress Testing Data'!L392-1</f>
        <v>-2.089273362768318E-3</v>
      </c>
      <c r="AC399">
        <f>'Stress Testing Data'!M394/'Stress Testing Data'!M392-1</f>
        <v>-2.5534596777324281E-2</v>
      </c>
      <c r="AD399">
        <f>'Stress Testing Data'!N394/'Stress Testing Data'!N392-1</f>
        <v>3.9782325067667434E-2</v>
      </c>
      <c r="AE399">
        <f>'Stress Testing Data'!O394/'Stress Testing Data'!O392-1</f>
        <v>5.3332352426849194E-2</v>
      </c>
      <c r="AF399">
        <f>'Stress Testing Data'!P394/'Stress Testing Data'!P392-1</f>
        <v>3.3997191240094704E-2</v>
      </c>
      <c r="AG399">
        <f>'Stress Testing Data'!Q394/'Stress Testing Data'!Q392-1</f>
        <v>-4.7939205560393772E-2</v>
      </c>
      <c r="AH399">
        <f>'Stress Testing Data'!R394/'Stress Testing Data'!R392-1</f>
        <v>-2.2672851118293535E-2</v>
      </c>
      <c r="AI399">
        <f>'Stress Testing Data'!S394/'Stress Testing Data'!S392-1</f>
        <v>-8.1407318796079542E-3</v>
      </c>
      <c r="AJ399">
        <f>'Stress Testing Data'!T394/'Stress Testing Data'!T392-1</f>
        <v>-1.1142107529150569E-2</v>
      </c>
      <c r="AK399">
        <f>'Stress Testing Data'!U394/'Stress Testing Data'!U392-1</f>
        <v>-1.0844509992150142E-2</v>
      </c>
      <c r="AL399">
        <f>'Stress Testing Data'!V394/'Stress Testing Data'!V392-1</f>
        <v>-1.1111111111111072E-2</v>
      </c>
      <c r="AM399" s="29">
        <v>39626</v>
      </c>
      <c r="AQ399">
        <f>'Stress Testing Data'!H397/'Stress Testing Data'!H392-1</f>
        <v>1.834663210206311E-2</v>
      </c>
      <c r="AR399">
        <f>'Stress Testing Data'!I397/'Stress Testing Data'!I392-1</f>
        <v>1.37878261790636E-2</v>
      </c>
      <c r="AS399">
        <f>'Stress Testing Data'!J397/'Stress Testing Data'!J392-1</f>
        <v>1.0747813030757003E-2</v>
      </c>
      <c r="AT399">
        <f>'Stress Testing Data'!K397/'Stress Testing Data'!K392-1</f>
        <v>-4.5727174225994816E-2</v>
      </c>
      <c r="AU399">
        <f>'Stress Testing Data'!L397/'Stress Testing Data'!L392-1</f>
        <v>-1.8511564186609375E-2</v>
      </c>
      <c r="AV399">
        <f>'Stress Testing Data'!M397/'Stress Testing Data'!M392-1</f>
        <v>-4.0054431273779945E-2</v>
      </c>
      <c r="AW399">
        <f>'Stress Testing Data'!N397/'Stress Testing Data'!N392-1</f>
        <v>7.0377688342041722E-2</v>
      </c>
      <c r="AX399">
        <f>'Stress Testing Data'!O397/'Stress Testing Data'!O392-1</f>
        <v>7.2613058601858738E-2</v>
      </c>
      <c r="AY399">
        <f>'Stress Testing Data'!P397/'Stress Testing Data'!P392-1</f>
        <v>2.6979373492257652E-2</v>
      </c>
      <c r="AZ399">
        <f>'Stress Testing Data'!Q397/'Stress Testing Data'!Q392-1</f>
        <v>-4.7431302905464046E-2</v>
      </c>
      <c r="BA399">
        <f>'Stress Testing Data'!R397/'Stress Testing Data'!R392-1</f>
        <v>-2.6209033909545099E-2</v>
      </c>
      <c r="BB399">
        <f>'Stress Testing Data'!S397/'Stress Testing Data'!S392-1</f>
        <v>5.9401767046605158E-3</v>
      </c>
      <c r="BC399">
        <f>'Stress Testing Data'!T397/'Stress Testing Data'!T392-1</f>
        <v>1.4325512609430158E-2</v>
      </c>
      <c r="BD399">
        <f>'Stress Testing Data'!U397/'Stress Testing Data'!U392-1</f>
        <v>-1.3177046718953922E-2</v>
      </c>
      <c r="BE399">
        <f>'Stress Testing Data'!V397/'Stress Testing Data'!V392-1</f>
        <v>4.8889160156249112E-3</v>
      </c>
      <c r="BF399" s="29">
        <v>39631</v>
      </c>
    </row>
    <row r="400" spans="5:58" x14ac:dyDescent="0.25">
      <c r="E400">
        <f>'Stress Testing Data'!H394/'Stress Testing Data'!H393-1</f>
        <v>3.7329388721203394E-3</v>
      </c>
      <c r="F400">
        <f>'Stress Testing Data'!I394/'Stress Testing Data'!I393-1</f>
        <v>2.3480983784904819E-3</v>
      </c>
      <c r="G400">
        <f>'Stress Testing Data'!J394/'Stress Testing Data'!J393-1</f>
        <v>2.7168754738517986E-3</v>
      </c>
      <c r="H400">
        <f>'Stress Testing Data'!K394/'Stress Testing Data'!K393-1</f>
        <v>-3.7174293266512004E-3</v>
      </c>
      <c r="I400">
        <f>'Stress Testing Data'!L394/'Stress Testing Data'!L393-1</f>
        <v>-1.4116593008102418E-2</v>
      </c>
      <c r="J400">
        <f>'Stress Testing Data'!M394/'Stress Testing Data'!M393-1</f>
        <v>-1.8091641769438338E-2</v>
      </c>
      <c r="K400">
        <f>'Stress Testing Data'!N394/'Stress Testing Data'!N393-1</f>
        <v>4.6055995371467873E-3</v>
      </c>
      <c r="L400">
        <f>'Stress Testing Data'!O394/'Stress Testing Data'!O393-1</f>
        <v>1.6441980850106841E-2</v>
      </c>
      <c r="M400">
        <f>'Stress Testing Data'!P394/'Stress Testing Data'!P393-1</f>
        <v>1.2114266133438356E-3</v>
      </c>
      <c r="N400">
        <f>'Stress Testing Data'!Q394/'Stress Testing Data'!Q393-1</f>
        <v>-1.6718514224887571E-2</v>
      </c>
      <c r="O400">
        <f>'Stress Testing Data'!R394/'Stress Testing Data'!R393-1</f>
        <v>-8.3368004165733645E-3</v>
      </c>
      <c r="P400">
        <f>'Stress Testing Data'!S394/'Stress Testing Data'!S393-1</f>
        <v>-2.0109072036100795E-4</v>
      </c>
      <c r="Q400">
        <f>'Stress Testing Data'!T394/'Stress Testing Data'!T393-1</f>
        <v>2.0160790257601757E-3</v>
      </c>
      <c r="R400">
        <f>'Stress Testing Data'!U394/'Stress Testing Data'!U393-1</f>
        <v>-8.8890269068608863E-4</v>
      </c>
      <c r="S400">
        <f>'Stress Testing Data'!V394/'Stress Testing Data'!V393-1</f>
        <v>7.6992788442642457E-3</v>
      </c>
      <c r="T400" s="29">
        <v>39626</v>
      </c>
      <c r="X400">
        <f>'Stress Testing Data'!H395/'Stress Testing Data'!H393-1</f>
        <v>5.7593800506445803E-3</v>
      </c>
      <c r="Y400">
        <f>'Stress Testing Data'!I395/'Stress Testing Data'!I393-1</f>
        <v>-1.2694877337071642E-4</v>
      </c>
      <c r="Z400">
        <f>'Stress Testing Data'!J395/'Stress Testing Data'!J393-1</f>
        <v>2.7168754738517986E-3</v>
      </c>
      <c r="AA400">
        <f>'Stress Testing Data'!K395/'Stress Testing Data'!K393-1</f>
        <v>-2.4549151339501307E-3</v>
      </c>
      <c r="AB400">
        <f>'Stress Testing Data'!L395/'Stress Testing Data'!L393-1</f>
        <v>-1.7832337054035197E-2</v>
      </c>
      <c r="AC400">
        <f>'Stress Testing Data'!M395/'Stress Testing Data'!M393-1</f>
        <v>-1.4878429200920973E-2</v>
      </c>
      <c r="AD400">
        <f>'Stress Testing Data'!N395/'Stress Testing Data'!N393-1</f>
        <v>8.0137694037663021E-3</v>
      </c>
      <c r="AE400">
        <f>'Stress Testing Data'!O395/'Stress Testing Data'!O393-1</f>
        <v>1.6498452841404276E-2</v>
      </c>
      <c r="AF400">
        <f>'Stress Testing Data'!P395/'Stress Testing Data'!P393-1</f>
        <v>-3.757794051667851E-2</v>
      </c>
      <c r="AG400">
        <f>'Stress Testing Data'!Q395/'Stress Testing Data'!Q393-1</f>
        <v>-1.3496669006648143E-2</v>
      </c>
      <c r="AH400">
        <f>'Stress Testing Data'!R395/'Stress Testing Data'!R393-1</f>
        <v>-1.2452515049355406E-2</v>
      </c>
      <c r="AI400">
        <f>'Stress Testing Data'!S395/'Stress Testing Data'!S393-1</f>
        <v>1.0233621259225112E-2</v>
      </c>
      <c r="AJ400">
        <f>'Stress Testing Data'!T395/'Stress Testing Data'!T393-1</f>
        <v>1.4919330882108284E-2</v>
      </c>
      <c r="AK400">
        <f>'Stress Testing Data'!U395/'Stress Testing Data'!U393-1</f>
        <v>4.8288265572946631E-3</v>
      </c>
      <c r="AL400">
        <f>'Stress Testing Data'!V395/'Stress Testing Data'!V393-1</f>
        <v>2.5362294740822966E-2</v>
      </c>
      <c r="AM400" s="29">
        <v>39629</v>
      </c>
      <c r="AQ400">
        <f>'Stress Testing Data'!H398/'Stress Testing Data'!H393-1</f>
        <v>-9.5983045478564843E-4</v>
      </c>
      <c r="AR400">
        <f>'Stress Testing Data'!I398/'Stress Testing Data'!I393-1</f>
        <v>-3.4270872973302113E-3</v>
      </c>
      <c r="AS400">
        <f>'Stress Testing Data'!J398/'Stress Testing Data'!J393-1</f>
        <v>-2.515594339825733E-3</v>
      </c>
      <c r="AT400">
        <f>'Stress Testing Data'!K398/'Stress Testing Data'!K393-1</f>
        <v>-1.5781474975419929E-2</v>
      </c>
      <c r="AU400">
        <f>'Stress Testing Data'!L398/'Stress Testing Data'!L393-1</f>
        <v>-3.8209199765803503E-2</v>
      </c>
      <c r="AV400">
        <f>'Stress Testing Data'!M398/'Stress Testing Data'!M393-1</f>
        <v>-5.3278894750593109E-2</v>
      </c>
      <c r="AW400">
        <f>'Stress Testing Data'!N398/'Stress Testing Data'!N393-1</f>
        <v>4.5273762017159491E-2</v>
      </c>
      <c r="AX400">
        <f>'Stress Testing Data'!O398/'Stress Testing Data'!O393-1</f>
        <v>2.3099988478108013E-2</v>
      </c>
      <c r="AY400">
        <f>'Stress Testing Data'!P398/'Stress Testing Data'!P393-1</f>
        <v>-9.1577334238717167E-3</v>
      </c>
      <c r="AZ400">
        <f>'Stress Testing Data'!Q398/'Stress Testing Data'!Q393-1</f>
        <v>-2.3411428114346933E-2</v>
      </c>
      <c r="BA400">
        <f>'Stress Testing Data'!R398/'Stress Testing Data'!R393-1</f>
        <v>-2.1472768652656127E-3</v>
      </c>
      <c r="BB400">
        <f>'Stress Testing Data'!S398/'Stress Testing Data'!S393-1</f>
        <v>-8.9274261085525719E-4</v>
      </c>
      <c r="BC400">
        <f>'Stress Testing Data'!T398/'Stress Testing Data'!T393-1</f>
        <v>1.3911243300966714E-2</v>
      </c>
      <c r="BD400">
        <f>'Stress Testing Data'!U398/'Stress Testing Data'!U393-1</f>
        <v>-1.2533782859929121E-2</v>
      </c>
      <c r="BE400">
        <f>'Stress Testing Data'!V398/'Stress Testing Data'!V393-1</f>
        <v>1.0416645970609428E-2</v>
      </c>
      <c r="BF400" s="29">
        <v>39632</v>
      </c>
    </row>
    <row r="401" spans="5:58" x14ac:dyDescent="0.25">
      <c r="E401">
        <f>'Stress Testing Data'!H395/'Stress Testing Data'!H394-1</f>
        <v>2.0189047305765317E-3</v>
      </c>
      <c r="F401">
        <f>'Stress Testing Data'!I395/'Stress Testing Data'!I394-1</f>
        <v>-2.4692491120250626E-3</v>
      </c>
      <c r="G401">
        <f>'Stress Testing Data'!J395/'Stress Testing Data'!J394-1</f>
        <v>0</v>
      </c>
      <c r="H401">
        <f>'Stress Testing Data'!K395/'Stress Testing Data'!K394-1</f>
        <v>1.2672250121246176E-3</v>
      </c>
      <c r="I401">
        <f>'Stress Testing Data'!L395/'Stress Testing Data'!L394-1</f>
        <v>-3.7689487616695549E-3</v>
      </c>
      <c r="J401">
        <f>'Stress Testing Data'!M395/'Stress Testing Data'!M394-1</f>
        <v>3.2724159455244095E-3</v>
      </c>
      <c r="K401">
        <f>'Stress Testing Data'!N395/'Stress Testing Data'!N394-1</f>
        <v>3.3925451621907854E-3</v>
      </c>
      <c r="L401">
        <f>'Stress Testing Data'!O395/'Stress Testing Data'!O394-1</f>
        <v>5.5558499512331494E-5</v>
      </c>
      <c r="M401">
        <f>'Stress Testing Data'!P395/'Stress Testing Data'!P394-1</f>
        <v>-3.8742433514996621E-2</v>
      </c>
      <c r="N401">
        <f>'Stress Testing Data'!Q395/'Stress Testing Data'!Q394-1</f>
        <v>3.27662552875152E-3</v>
      </c>
      <c r="O401">
        <f>'Stress Testing Data'!R395/'Stress Testing Data'!R394-1</f>
        <v>-4.1503149804398287E-3</v>
      </c>
      <c r="P401">
        <f>'Stress Testing Data'!S395/'Stress Testing Data'!S394-1</f>
        <v>1.0436810725373169E-2</v>
      </c>
      <c r="Q401">
        <f>'Stress Testing Data'!T395/'Stress Testing Data'!T394-1</f>
        <v>1.287729022162365E-2</v>
      </c>
      <c r="R401">
        <f>'Stress Testing Data'!U395/'Stress Testing Data'!U394-1</f>
        <v>5.7228162747657851E-3</v>
      </c>
      <c r="S401">
        <f>'Stress Testing Data'!V395/'Stress Testing Data'!V394-1</f>
        <v>1.7528062456109605E-2</v>
      </c>
      <c r="T401" s="29">
        <v>39629</v>
      </c>
      <c r="X401">
        <f>'Stress Testing Data'!H396/'Stress Testing Data'!H394-1</f>
        <v>1.912719505543059E-3</v>
      </c>
      <c r="Y401">
        <f>'Stress Testing Data'!I396/'Stress Testing Data'!I394-1</f>
        <v>-6.3250214148768968E-5</v>
      </c>
      <c r="Z401">
        <f>'Stress Testing Data'!J396/'Stress Testing Data'!J394-1</f>
        <v>7.5263947187598212E-4</v>
      </c>
      <c r="AA401">
        <f>'Stress Testing Data'!K396/'Stress Testing Data'!K394-1</f>
        <v>5.1080502447888865E-3</v>
      </c>
      <c r="AB401">
        <f>'Stress Testing Data'!L396/'Stress Testing Data'!L394-1</f>
        <v>-4.4331065474556564E-4</v>
      </c>
      <c r="AC401">
        <f>'Stress Testing Data'!M396/'Stress Testing Data'!M394-1</f>
        <v>3.2724159455244095E-3</v>
      </c>
      <c r="AD401">
        <f>'Stress Testing Data'!N396/'Stress Testing Data'!N394-1</f>
        <v>1.1111077292068616E-2</v>
      </c>
      <c r="AE401">
        <f>'Stress Testing Data'!O396/'Stress Testing Data'!O394-1</f>
        <v>1.8389402545356148E-2</v>
      </c>
      <c r="AF401">
        <f>'Stress Testing Data'!P396/'Stress Testing Data'!P394-1</f>
        <v>-4.5480041366512958E-2</v>
      </c>
      <c r="AG401">
        <f>'Stress Testing Data'!Q396/'Stress Testing Data'!Q394-1</f>
        <v>7.1830004847286411E-3</v>
      </c>
      <c r="AH401">
        <f>'Stress Testing Data'!R396/'Stress Testing Data'!R394-1</f>
        <v>8.5127380012051113E-4</v>
      </c>
      <c r="AI401">
        <f>'Stress Testing Data'!S396/'Stress Testing Data'!S394-1</f>
        <v>8.9580314054504839E-3</v>
      </c>
      <c r="AJ401">
        <f>'Stress Testing Data'!T396/'Stress Testing Data'!T394-1</f>
        <v>1.9517128001039996E-2</v>
      </c>
      <c r="AK401">
        <f>'Stress Testing Data'!U396/'Stress Testing Data'!U394-1</f>
        <v>3.7229194164345447E-3</v>
      </c>
      <c r="AL401">
        <f>'Stress Testing Data'!V396/'Stress Testing Data'!V394-1</f>
        <v>1.9775304901465951E-2</v>
      </c>
      <c r="AM401" s="29">
        <v>39630</v>
      </c>
      <c r="AQ401">
        <f>'Stress Testing Data'!H399/'Stress Testing Data'!H394-1</f>
        <v>-3.931525275052361E-3</v>
      </c>
      <c r="AR401">
        <f>'Stress Testing Data'!I399/'Stress Testing Data'!I394-1</f>
        <v>-5.5716796637805821E-3</v>
      </c>
      <c r="AS401">
        <f>'Stress Testing Data'!J399/'Stress Testing Data'!J394-1</f>
        <v>-5.4440901861028124E-3</v>
      </c>
      <c r="AT401">
        <f>'Stress Testing Data'!K399/'Stress Testing Data'!K394-1</f>
        <v>-1.2109060224364976E-2</v>
      </c>
      <c r="AU401">
        <f>'Stress Testing Data'!L399/'Stress Testing Data'!L394-1</f>
        <v>-2.7262976669706673E-2</v>
      </c>
      <c r="AV401">
        <f>'Stress Testing Data'!M399/'Stress Testing Data'!M394-1</f>
        <v>-2.7562372030146665E-2</v>
      </c>
      <c r="AW401">
        <f>'Stress Testing Data'!N399/'Stress Testing Data'!N394-1</f>
        <v>4.0425193775866175E-2</v>
      </c>
      <c r="AX401">
        <f>'Stress Testing Data'!O399/'Stress Testing Data'!O394-1</f>
        <v>5.4998306584834733E-3</v>
      </c>
      <c r="AY401">
        <f>'Stress Testing Data'!P399/'Stress Testing Data'!P394-1</f>
        <v>-1.0356613759682998E-2</v>
      </c>
      <c r="AZ401">
        <f>'Stress Testing Data'!Q399/'Stress Testing Data'!Q394-1</f>
        <v>-6.8067120008705739E-3</v>
      </c>
      <c r="BA401">
        <f>'Stress Testing Data'!R399/'Stress Testing Data'!R394-1</f>
        <v>6.2415581761103844E-3</v>
      </c>
      <c r="BB401">
        <f>'Stress Testing Data'!S399/'Stress Testing Data'!S394-1</f>
        <v>-3.2877072174415378E-3</v>
      </c>
      <c r="BC401">
        <f>'Stress Testing Data'!T399/'Stress Testing Data'!T394-1</f>
        <v>-8.0477067441764305E-4</v>
      </c>
      <c r="BD401">
        <f>'Stress Testing Data'!U399/'Stress Testing Data'!U394-1</f>
        <v>-1.7134197130635909E-2</v>
      </c>
      <c r="BE401">
        <f>'Stress Testing Data'!V399/'Stress Testing Data'!V394-1</f>
        <v>-7.6404528671436545E-3</v>
      </c>
      <c r="BF401" s="29">
        <v>39633</v>
      </c>
    </row>
    <row r="402" spans="5:58" x14ac:dyDescent="0.25">
      <c r="E402">
        <f>'Stress Testing Data'!H396/'Stress Testing Data'!H395-1</f>
        <v>-1.0597127911682325E-4</v>
      </c>
      <c r="F402">
        <f>'Stress Testing Data'!I396/'Stress Testing Data'!I395-1</f>
        <v>2.4119546146668114E-3</v>
      </c>
      <c r="G402">
        <f>'Stress Testing Data'!J396/'Stress Testing Data'!J395-1</f>
        <v>7.5263947187598212E-4</v>
      </c>
      <c r="H402">
        <f>'Stress Testing Data'!K396/'Stress Testing Data'!K395-1</f>
        <v>3.8359642028809038E-3</v>
      </c>
      <c r="I402">
        <f>'Stress Testing Data'!L396/'Stress Testing Data'!L395-1</f>
        <v>3.3382196858753321E-3</v>
      </c>
      <c r="J402">
        <f>'Stress Testing Data'!M396/'Stress Testing Data'!M395-1</f>
        <v>0</v>
      </c>
      <c r="K402">
        <f>'Stress Testing Data'!N396/'Stress Testing Data'!N395-1</f>
        <v>7.6924351960678816E-3</v>
      </c>
      <c r="L402">
        <f>'Stress Testing Data'!O396/'Stress Testing Data'!O395-1</f>
        <v>1.8332825501566896E-2</v>
      </c>
      <c r="M402">
        <f>'Stress Testing Data'!P396/'Stress Testing Data'!P395-1</f>
        <v>-7.0091597574138964E-3</v>
      </c>
      <c r="N402">
        <f>'Stress Testing Data'!Q396/'Stress Testing Data'!Q395-1</f>
        <v>3.8936170310142071E-3</v>
      </c>
      <c r="O402">
        <f>'Stress Testing Data'!R396/'Stress Testing Data'!R395-1</f>
        <v>5.0224334613935273E-3</v>
      </c>
      <c r="P402">
        <f>'Stress Testing Data'!S396/'Stress Testing Data'!S395-1</f>
        <v>-1.4635049952910206E-3</v>
      </c>
      <c r="Q402">
        <f>'Stress Testing Data'!T396/'Stress Testing Data'!T395-1</f>
        <v>6.5554217115120217E-3</v>
      </c>
      <c r="R402">
        <f>'Stress Testing Data'!U396/'Stress Testing Data'!U395-1</f>
        <v>-1.9885169412171555E-3</v>
      </c>
      <c r="S402">
        <f>'Stress Testing Data'!V396/'Stress Testing Data'!V395-1</f>
        <v>2.2085311730193347E-3</v>
      </c>
      <c r="T402" s="29">
        <v>39630</v>
      </c>
      <c r="X402">
        <f>'Stress Testing Data'!H397/'Stress Testing Data'!H395-1</f>
        <v>6.3632148308445657E-4</v>
      </c>
      <c r="Y402">
        <f>'Stress Testing Data'!I397/'Stress Testing Data'!I395-1</f>
        <v>8.0609086449017209E-3</v>
      </c>
      <c r="Z402">
        <f>'Stress Testing Data'!J397/'Stress Testing Data'!J395-1</f>
        <v>3.5122776594254113E-4</v>
      </c>
      <c r="AA402">
        <f>'Stress Testing Data'!K397/'Stress Testing Data'!K395-1</f>
        <v>-1.4437484741210982E-2</v>
      </c>
      <c r="AB402">
        <f>'Stress Testing Data'!L397/'Stress Testing Data'!L395-1</f>
        <v>-1.2735724845750584E-2</v>
      </c>
      <c r="AC402">
        <f>'Stress Testing Data'!M397/'Stress Testing Data'!M395-1</f>
        <v>-1.8113449055251585E-2</v>
      </c>
      <c r="AD402">
        <f>'Stress Testing Data'!N397/'Stress Testing Data'!N395-1</f>
        <v>2.5944215138144822E-2</v>
      </c>
      <c r="AE402">
        <f>'Stress Testing Data'!O397/'Stress Testing Data'!O395-1</f>
        <v>1.8247912607386008E-2</v>
      </c>
      <c r="AF402">
        <f>'Stress Testing Data'!P397/'Stress Testing Data'!P395-1</f>
        <v>3.3243282975872646E-2</v>
      </c>
      <c r="AG402">
        <f>'Stress Testing Data'!Q397/'Stress Testing Data'!Q395-1</f>
        <v>-2.7341894892096708E-3</v>
      </c>
      <c r="AH402">
        <f>'Stress Testing Data'!R397/'Stress Testing Data'!R395-1</f>
        <v>5.3431444185791932E-4</v>
      </c>
      <c r="AI402">
        <f>'Stress Testing Data'!S397/'Stress Testing Data'!S395-1</f>
        <v>3.7208339428318471E-3</v>
      </c>
      <c r="AJ402">
        <f>'Stress Testing Data'!T397/'Stress Testing Data'!T395-1</f>
        <v>1.2713573841512504E-2</v>
      </c>
      <c r="AK402">
        <f>'Stress Testing Data'!U397/'Stress Testing Data'!U395-1</f>
        <v>-8.0349430382841147E-3</v>
      </c>
      <c r="AL402">
        <f>'Stress Testing Data'!V397/'Stress Testing Data'!V395-1</f>
        <v>-1.3250344569616379E-3</v>
      </c>
      <c r="AM402" s="29">
        <v>39631</v>
      </c>
      <c r="AQ402">
        <f>'Stress Testing Data'!H400/'Stress Testing Data'!H395-1</f>
        <v>-9.3318920712645026E-3</v>
      </c>
      <c r="AR402">
        <f>'Stress Testing Data'!I400/'Stress Testing Data'!I395-1</f>
        <v>-1.8406882677479697E-3</v>
      </c>
      <c r="AS402">
        <f>'Stress Testing Data'!J400/'Stress Testing Data'!J395-1</f>
        <v>-7.8274385447112405E-3</v>
      </c>
      <c r="AT402">
        <f>'Stress Testing Data'!K400/'Stress Testing Data'!K395-1</f>
        <v>-2.163276672363279E-2</v>
      </c>
      <c r="AU402">
        <f>'Stress Testing Data'!L400/'Stress Testing Data'!L395-1</f>
        <v>-1.6079713448294175E-2</v>
      </c>
      <c r="AV402">
        <f>'Stress Testing Data'!M400/'Stress Testing Data'!M395-1</f>
        <v>-9.0889827588582772E-3</v>
      </c>
      <c r="AW402">
        <f>'Stress Testing Data'!N400/'Stress Testing Data'!N395-1</f>
        <v>1.5727647167861125E-2</v>
      </c>
      <c r="AX402">
        <f>'Stress Testing Data'!O400/'Stress Testing Data'!O395-1</f>
        <v>-2.8577467448576144E-3</v>
      </c>
      <c r="AY402">
        <f>'Stress Testing Data'!P400/'Stress Testing Data'!P395-1</f>
        <v>-1.0167543618351482E-2</v>
      </c>
      <c r="AZ402">
        <f>'Stress Testing Data'!Q400/'Stress Testing Data'!Q395-1</f>
        <v>-2.8031601723214394E-2</v>
      </c>
      <c r="BA402">
        <f>'Stress Testing Data'!R400/'Stress Testing Data'!R395-1</f>
        <v>6.5184731345719893E-3</v>
      </c>
      <c r="BB402">
        <f>'Stress Testing Data'!S400/'Stress Testing Data'!S395-1</f>
        <v>-1.9143598104243931E-2</v>
      </c>
      <c r="BC402">
        <f>'Stress Testing Data'!T400/'Stress Testing Data'!T395-1</f>
        <v>-2.3043246024012531E-2</v>
      </c>
      <c r="BD402">
        <f>'Stress Testing Data'!U400/'Stress Testing Data'!U395-1</f>
        <v>-3.0377890483809455E-2</v>
      </c>
      <c r="BE402">
        <f>'Stress Testing Data'!V400/'Stress Testing Data'!V395-1</f>
        <v>-3.2685503139037619E-2</v>
      </c>
      <c r="BF402" s="29">
        <v>39636</v>
      </c>
    </row>
    <row r="403" spans="5:58" x14ac:dyDescent="0.25">
      <c r="E403">
        <f>'Stress Testing Data'!H397/'Stress Testing Data'!H396-1</f>
        <v>7.4237143225142077E-4</v>
      </c>
      <c r="F403">
        <f>'Stress Testing Data'!I397/'Stress Testing Data'!I396-1</f>
        <v>5.6353617933520006E-3</v>
      </c>
      <c r="G403">
        <f>'Stress Testing Data'!J397/'Stress Testing Data'!J396-1</f>
        <v>-4.0110981485419472E-4</v>
      </c>
      <c r="H403">
        <f>'Stress Testing Data'!K397/'Stress Testing Data'!K396-1</f>
        <v>-1.8203620507462381E-2</v>
      </c>
      <c r="I403">
        <f>'Stress Testing Data'!L397/'Stress Testing Data'!L396-1</f>
        <v>-1.6020464700984172E-2</v>
      </c>
      <c r="J403">
        <f>'Stress Testing Data'!M397/'Stress Testing Data'!M396-1</f>
        <v>-1.8113449055251585E-2</v>
      </c>
      <c r="K403">
        <f>'Stress Testing Data'!N397/'Stress Testing Data'!N396-1</f>
        <v>1.8112451085856796E-2</v>
      </c>
      <c r="L403">
        <f>'Stress Testing Data'!O397/'Stress Testing Data'!O396-1</f>
        <v>-8.3384225721183647E-5</v>
      </c>
      <c r="M403">
        <f>'Stress Testing Data'!P397/'Stress Testing Data'!P396-1</f>
        <v>4.0536570028634866E-2</v>
      </c>
      <c r="N403">
        <f>'Stress Testing Data'!Q397/'Stress Testing Data'!Q396-1</f>
        <v>-6.6021004693956886E-3</v>
      </c>
      <c r="O403">
        <f>'Stress Testing Data'!R397/'Stress Testing Data'!R396-1</f>
        <v>-4.4656903867090758E-3</v>
      </c>
      <c r="P403">
        <f>'Stress Testing Data'!S397/'Stress Testing Data'!S396-1</f>
        <v>5.1919373643909417E-3</v>
      </c>
      <c r="Q403">
        <f>'Stress Testing Data'!T397/'Stress Testing Data'!T396-1</f>
        <v>6.1180457599934179E-3</v>
      </c>
      <c r="R403">
        <f>'Stress Testing Data'!U397/'Stress Testing Data'!U396-1</f>
        <v>-6.0584734742082924E-3</v>
      </c>
      <c r="S403">
        <f>'Stress Testing Data'!V397/'Stress Testing Data'!V396-1</f>
        <v>-3.5257788375092636E-3</v>
      </c>
      <c r="T403" s="29">
        <v>39631</v>
      </c>
      <c r="X403">
        <f>'Stress Testing Data'!H398/'Stress Testing Data'!H396-1</f>
        <v>-6.5754591521873795E-3</v>
      </c>
      <c r="Y403">
        <f>'Stress Testing Data'!I398/'Stress Testing Data'!I396-1</f>
        <v>-5.6987669730571566E-3</v>
      </c>
      <c r="Z403">
        <f>'Stress Testing Data'!J398/'Stress Testing Data'!J396-1</f>
        <v>-5.96644125582102E-3</v>
      </c>
      <c r="AA403">
        <f>'Stress Testing Data'!K398/'Stress Testing Data'!K396-1</f>
        <v>-1.7129611552669233E-2</v>
      </c>
      <c r="AB403">
        <f>'Stress Testing Data'!L398/'Stress Testing Data'!L396-1</f>
        <v>-2.4004913138158557E-2</v>
      </c>
      <c r="AC403">
        <f>'Stress Testing Data'!M398/'Stress Testing Data'!M396-1</f>
        <v>-3.8980433164734873E-2</v>
      </c>
      <c r="AD403">
        <f>'Stress Testing Data'!N398/'Stress Testing Data'!N396-1</f>
        <v>2.9047889254875114E-2</v>
      </c>
      <c r="AE403">
        <f>'Stress Testing Data'!O398/'Stress Testing Data'!O396-1</f>
        <v>-1.1625312399971222E-2</v>
      </c>
      <c r="AF403">
        <f>'Stress Testing Data'!P398/'Stress Testing Data'!P396-1</f>
        <v>3.6796954625352596E-2</v>
      </c>
      <c r="AG403">
        <f>'Stress Testing Data'!Q398/'Stress Testing Data'!Q396-1</f>
        <v>-1.3889941032430575E-2</v>
      </c>
      <c r="AH403">
        <f>'Stress Testing Data'!R398/'Stress Testing Data'!R396-1</f>
        <v>5.3856996709646943E-3</v>
      </c>
      <c r="AI403">
        <f>'Stress Testing Data'!S398/'Stress Testing Data'!S396-1</f>
        <v>-9.5641464841249579E-3</v>
      </c>
      <c r="AJ403">
        <f>'Stress Testing Data'!T398/'Stress Testing Data'!T396-1</f>
        <v>-7.4995278211007488E-3</v>
      </c>
      <c r="AK403">
        <f>'Stress Testing Data'!U398/'Stress Testing Data'!U396-1</f>
        <v>-1.5321120662760812E-2</v>
      </c>
      <c r="AL403">
        <f>'Stress Testing Data'!V398/'Stress Testing Data'!V396-1</f>
        <v>-1.6747512524067809E-2</v>
      </c>
      <c r="AM403" s="29">
        <v>39632</v>
      </c>
      <c r="AQ403">
        <f>'Stress Testing Data'!H401/'Stress Testing Data'!H396-1</f>
        <v>-1.2832773229430328E-2</v>
      </c>
      <c r="AR403">
        <f>'Stress Testing Data'!I401/'Stress Testing Data'!I396-1</f>
        <v>-7.7882695737639951E-3</v>
      </c>
      <c r="AS403">
        <f>'Stress Testing Data'!J401/'Stress Testing Data'!J396-1</f>
        <v>-1.283533476830756E-2</v>
      </c>
      <c r="AT403">
        <f>'Stress Testing Data'!K401/'Stress Testing Data'!K396-1</f>
        <v>-8.7244108222481742E-3</v>
      </c>
      <c r="AU403">
        <f>'Stress Testing Data'!L401/'Stress Testing Data'!L396-1</f>
        <v>-4.7625553133817555E-2</v>
      </c>
      <c r="AV403">
        <f>'Stress Testing Data'!M401/'Stress Testing Data'!M396-1</f>
        <v>-4.0404963546906703E-2</v>
      </c>
      <c r="AW403">
        <f>'Stress Testing Data'!N401/'Stress Testing Data'!N396-1</f>
        <v>-2.3807337782650539E-2</v>
      </c>
      <c r="AX403">
        <f>'Stress Testing Data'!O401/'Stress Testing Data'!O396-1</f>
        <v>-2.6103981292975198E-2</v>
      </c>
      <c r="AY403">
        <f>'Stress Testing Data'!P401/'Stress Testing Data'!P396-1</f>
        <v>-3.5488912194370559E-2</v>
      </c>
      <c r="AZ403">
        <f>'Stress Testing Data'!Q401/'Stress Testing Data'!Q396-1</f>
        <v>-3.8471348943082684E-2</v>
      </c>
      <c r="BA403">
        <f>'Stress Testing Data'!R401/'Stress Testing Data'!R396-1</f>
        <v>-1.6374198084600056E-2</v>
      </c>
      <c r="BB403">
        <f>'Stress Testing Data'!S401/'Stress Testing Data'!S396-1</f>
        <v>-1.7986490623138951E-2</v>
      </c>
      <c r="BC403">
        <f>'Stress Testing Data'!T401/'Stress Testing Data'!T396-1</f>
        <v>-3.1379499239102659E-2</v>
      </c>
      <c r="BD403">
        <f>'Stress Testing Data'!U401/'Stress Testing Data'!U396-1</f>
        <v>-3.2874825390403761E-2</v>
      </c>
      <c r="BE403">
        <f>'Stress Testing Data'!V401/'Stress Testing Data'!V396-1</f>
        <v>-3.657998696210818E-2</v>
      </c>
      <c r="BF403" s="29">
        <v>39637</v>
      </c>
    </row>
    <row r="404" spans="5:58" x14ac:dyDescent="0.25">
      <c r="E404">
        <f>'Stress Testing Data'!H398/'Stress Testing Data'!H397-1</f>
        <v>-7.3124020660437772E-3</v>
      </c>
      <c r="F404">
        <f>'Stress Testing Data'!I398/'Stress Testing Data'!I397-1</f>
        <v>-1.1270614774521293E-2</v>
      </c>
      <c r="G404">
        <f>'Stress Testing Data'!J398/'Stress Testing Data'!J397-1</f>
        <v>-5.5675646457911121E-3</v>
      </c>
      <c r="H404">
        <f>'Stress Testing Data'!K398/'Stress Testing Data'!K397-1</f>
        <v>1.0939223012293997E-3</v>
      </c>
      <c r="I404">
        <f>'Stress Testing Data'!L398/'Stress Testing Data'!L397-1</f>
        <v>-8.1144456269083287E-3</v>
      </c>
      <c r="J404">
        <f>'Stress Testing Data'!M398/'Stress Testing Data'!M397-1</f>
        <v>-2.125192985829738E-2</v>
      </c>
      <c r="K404">
        <f>'Stress Testing Data'!N398/'Stress Testing Data'!N397-1</f>
        <v>1.0740894247344812E-2</v>
      </c>
      <c r="L404">
        <f>'Stress Testing Data'!O398/'Stress Testing Data'!O397-1</f>
        <v>-1.1542890669251071E-2</v>
      </c>
      <c r="M404">
        <f>'Stress Testing Data'!P398/'Stress Testing Data'!P397-1</f>
        <v>-3.5939298156327792E-3</v>
      </c>
      <c r="N404">
        <f>'Stress Testing Data'!Q398/'Stress Testing Data'!Q397-1</f>
        <v>-7.3362753902322941E-3</v>
      </c>
      <c r="O404">
        <f>'Stress Testing Data'!R398/'Stress Testing Data'!R397-1</f>
        <v>9.895580657085068E-3</v>
      </c>
      <c r="P404">
        <f>'Stress Testing Data'!S398/'Stress Testing Data'!S397-1</f>
        <v>-1.4679866899058425E-2</v>
      </c>
      <c r="Q404">
        <f>'Stress Testing Data'!T398/'Stress Testing Data'!T397-1</f>
        <v>-1.3534767255673152E-2</v>
      </c>
      <c r="R404">
        <f>'Stress Testing Data'!U398/'Stress Testing Data'!U397-1</f>
        <v>-9.3191067495982383E-3</v>
      </c>
      <c r="S404">
        <f>'Stress Testing Data'!V398/'Stress Testing Data'!V397-1</f>
        <v>-1.3268515537847025E-2</v>
      </c>
      <c r="T404" s="29">
        <v>39632</v>
      </c>
      <c r="X404">
        <f>'Stress Testing Data'!H399/'Stress Testing Data'!H397-1</f>
        <v>-6.5705813403069691E-3</v>
      </c>
      <c r="Y404">
        <f>'Stress Testing Data'!I399/'Stress Testing Data'!I397-1</f>
        <v>-1.1081690340016714E-2</v>
      </c>
      <c r="Z404">
        <f>'Stress Testing Data'!J399/'Stress Testing Data'!J397-1</f>
        <v>-5.7932831901330584E-3</v>
      </c>
      <c r="AA404">
        <f>'Stress Testing Data'!K399/'Stress Testing Data'!K397-1</f>
        <v>1.0939223012293997E-3</v>
      </c>
      <c r="AB404">
        <f>'Stress Testing Data'!L399/'Stress Testing Data'!L397-1</f>
        <v>-1.0987114714176904E-2</v>
      </c>
      <c r="AC404">
        <f>'Stress Testing Data'!M399/'Stress Testing Data'!M397-1</f>
        <v>-1.2853586577879939E-2</v>
      </c>
      <c r="AD404">
        <f>'Stress Testing Data'!N399/'Stress Testing Data'!N397-1</f>
        <v>1.0685983859513914E-2</v>
      </c>
      <c r="AE404">
        <f>'Stress Testing Data'!O399/'Stress Testing Data'!O397-1</f>
        <v>-1.2574484807355346E-2</v>
      </c>
      <c r="AF404">
        <f>'Stress Testing Data'!P399/'Stress Testing Data'!P397-1</f>
        <v>-3.5939298156327792E-3</v>
      </c>
      <c r="AG404">
        <f>'Stress Testing Data'!Q399/'Stress Testing Data'!Q397-1</f>
        <v>-7.3362753902322941E-3</v>
      </c>
      <c r="AH404">
        <f>'Stress Testing Data'!R399/'Stress Testing Data'!R397-1</f>
        <v>9.895580657085068E-3</v>
      </c>
      <c r="AI404">
        <f>'Stress Testing Data'!S399/'Stress Testing Data'!S397-1</f>
        <v>-1.7239446102614076E-2</v>
      </c>
      <c r="AJ404">
        <f>'Stress Testing Data'!T399/'Stress Testing Data'!T397-1</f>
        <v>-2.5892500627380355E-2</v>
      </c>
      <c r="AK404">
        <f>'Stress Testing Data'!U399/'Stress Testing Data'!U397-1</f>
        <v>-1.4811013853342048E-2</v>
      </c>
      <c r="AL404">
        <f>'Stress Testing Data'!V399/'Stress Testing Data'!V397-1</f>
        <v>-2.3440985065823372E-2</v>
      </c>
      <c r="AM404" s="29">
        <v>39633</v>
      </c>
      <c r="AQ404">
        <f>'Stress Testing Data'!H402/'Stress Testing Data'!H397-1</f>
        <v>-7.8423163125154183E-3</v>
      </c>
      <c r="AR404">
        <f>'Stress Testing Data'!I402/'Stress Testing Data'!I397-1</f>
        <v>-8.7519976113106246E-3</v>
      </c>
      <c r="AS404">
        <f>'Stress Testing Data'!J402/'Stress Testing Data'!J397-1</f>
        <v>-5.9688354142889422E-3</v>
      </c>
      <c r="AT404">
        <f>'Stress Testing Data'!K402/'Stress Testing Data'!K397-1</f>
        <v>-1.3341110616107099E-2</v>
      </c>
      <c r="AU404">
        <f>'Stress Testing Data'!L402/'Stress Testing Data'!L397-1</f>
        <v>-2.7901319693039883E-2</v>
      </c>
      <c r="AV404">
        <f>'Stress Testing Data'!M402/'Stress Testing Data'!M397-1</f>
        <v>4.1807492188234985E-3</v>
      </c>
      <c r="AW404">
        <f>'Stress Testing Data'!N402/'Stress Testing Data'!N397-1</f>
        <v>-4.2035485838135767E-2</v>
      </c>
      <c r="AX404">
        <f>'Stress Testing Data'!O402/'Stress Testing Data'!O397-1</f>
        <v>-2.0515587621439235E-2</v>
      </c>
      <c r="AY404">
        <f>'Stress Testing Data'!P402/'Stress Testing Data'!P397-1</f>
        <v>-8.5761605278376063E-2</v>
      </c>
      <c r="AZ404">
        <f>'Stress Testing Data'!Q402/'Stress Testing Data'!Q397-1</f>
        <v>-3.8518753872645473E-2</v>
      </c>
      <c r="BA404">
        <f>'Stress Testing Data'!R402/'Stress Testing Data'!R397-1</f>
        <v>-3.0011763307464356E-2</v>
      </c>
      <c r="BB404">
        <f>'Stress Testing Data'!S402/'Stress Testing Data'!S397-1</f>
        <v>-2.0464283001558781E-2</v>
      </c>
      <c r="BC404">
        <f>'Stress Testing Data'!T402/'Stress Testing Data'!T397-1</f>
        <v>-3.8642609805130013E-2</v>
      </c>
      <c r="BD404">
        <f>'Stress Testing Data'!U402/'Stress Testing Data'!U397-1</f>
        <v>-2.7129539040334882E-2</v>
      </c>
      <c r="BE404">
        <f>'Stress Testing Data'!V402/'Stress Testing Data'!V397-1</f>
        <v>-3.715170853216665E-2</v>
      </c>
      <c r="BF404" s="29">
        <v>39638</v>
      </c>
    </row>
    <row r="405" spans="5:58" x14ac:dyDescent="0.25">
      <c r="E405">
        <f>'Stress Testing Data'!H399/'Stress Testing Data'!H398-1</f>
        <v>7.4728517539734973E-4</v>
      </c>
      <c r="F405">
        <f>'Stress Testing Data'!I399/'Stress Testing Data'!I398-1</f>
        <v>1.9107800104634087E-4</v>
      </c>
      <c r="G405">
        <f>'Stress Testing Data'!J399/'Stress Testing Data'!J398-1</f>
        <v>-2.2698228287532096E-4</v>
      </c>
      <c r="H405">
        <f>'Stress Testing Data'!K399/'Stress Testing Data'!K398-1</f>
        <v>0</v>
      </c>
      <c r="I405">
        <f>'Stress Testing Data'!L399/'Stress Testing Data'!L398-1</f>
        <v>-2.8961699004520502E-3</v>
      </c>
      <c r="J405">
        <f>'Stress Testing Data'!M399/'Stress Testing Data'!M398-1</f>
        <v>8.5806997087631842E-3</v>
      </c>
      <c r="K405">
        <f>'Stress Testing Data'!N399/'Stress Testing Data'!N398-1</f>
        <v>-5.4326868679788198E-5</v>
      </c>
      <c r="L405">
        <f>'Stress Testing Data'!O399/'Stress Testing Data'!O398-1</f>
        <v>-1.0436407694035532E-3</v>
      </c>
      <c r="M405">
        <f>'Stress Testing Data'!P399/'Stress Testing Data'!P398-1</f>
        <v>0</v>
      </c>
      <c r="N405">
        <f>'Stress Testing Data'!Q399/'Stress Testing Data'!Q398-1</f>
        <v>0</v>
      </c>
      <c r="O405">
        <f>'Stress Testing Data'!R399/'Stress Testing Data'!R398-1</f>
        <v>0</v>
      </c>
      <c r="P405">
        <f>'Stress Testing Data'!S399/'Stress Testing Data'!S398-1</f>
        <v>-2.5977132888783672E-3</v>
      </c>
      <c r="Q405">
        <f>'Stress Testing Data'!T399/'Stress Testing Data'!T398-1</f>
        <v>-1.2527287289515798E-2</v>
      </c>
      <c r="R405">
        <f>'Stress Testing Data'!U399/'Stress Testing Data'!U398-1</f>
        <v>-5.5435682076445669E-3</v>
      </c>
      <c r="S405">
        <f>'Stress Testing Data'!V399/'Stress Testing Data'!V398-1</f>
        <v>-1.0309258078980976E-2</v>
      </c>
      <c r="T405" s="29">
        <v>39633</v>
      </c>
      <c r="X405">
        <f>'Stress Testing Data'!H400/'Stress Testing Data'!H398-1</f>
        <v>-2.6689892560356476E-3</v>
      </c>
      <c r="Y405">
        <f>'Stress Testing Data'!I400/'Stress Testing Data'!I398-1</f>
        <v>1.4647035964190369E-3</v>
      </c>
      <c r="Z405">
        <f>'Stress Testing Data'!J400/'Stress Testing Data'!J398-1</f>
        <v>-2.6228328904122078E-3</v>
      </c>
      <c r="AA405">
        <f>'Stress Testing Data'!K400/'Stress Testing Data'!K398-1</f>
        <v>-8.385434805281422E-3</v>
      </c>
      <c r="AB405">
        <f>'Stress Testing Data'!L400/'Stress Testing Data'!L398-1</f>
        <v>4.7659929085412944E-3</v>
      </c>
      <c r="AC405">
        <f>'Stress Testing Data'!M400/'Stress Testing Data'!M398-1</f>
        <v>3.1103893653603887E-2</v>
      </c>
      <c r="AD405">
        <f>'Stress Testing Data'!N400/'Stress Testing Data'!N398-1</f>
        <v>-2.0479139997310769E-2</v>
      </c>
      <c r="AE405">
        <f>'Stress Testing Data'!O400/'Stress Testing Data'!O398-1</f>
        <v>-9.2917905273414148E-3</v>
      </c>
      <c r="AF405">
        <f>'Stress Testing Data'!P400/'Stress Testing Data'!P398-1</f>
        <v>-3.8558786449317983E-2</v>
      </c>
      <c r="AG405">
        <f>'Stress Testing Data'!Q400/'Stress Testing Data'!Q398-1</f>
        <v>-1.8163748661404799E-2</v>
      </c>
      <c r="AH405">
        <f>'Stress Testing Data'!R400/'Stress Testing Data'!R398-1</f>
        <v>-3.8762598373973667E-3</v>
      </c>
      <c r="AI405">
        <f>'Stress Testing Data'!S400/'Stress Testing Data'!S398-1</f>
        <v>-8.2204813406757671E-3</v>
      </c>
      <c r="AJ405">
        <f>'Stress Testing Data'!T400/'Stress Testing Data'!T398-1</f>
        <v>-2.2071900674503153E-2</v>
      </c>
      <c r="AK405">
        <f>'Stress Testing Data'!U400/'Stress Testing Data'!U398-1</f>
        <v>-1.3329033846877891E-2</v>
      </c>
      <c r="AL405">
        <f>'Stress Testing Data'!V400/'Stress Testing Data'!V398-1</f>
        <v>-1.8377402834007239E-2</v>
      </c>
      <c r="AM405" s="29">
        <v>39636</v>
      </c>
      <c r="AQ405">
        <f>'Stress Testing Data'!H403/'Stress Testing Data'!H398-1</f>
        <v>-2.1351715196455956E-3</v>
      </c>
      <c r="AR405">
        <f>'Stress Testing Data'!I403/'Stress Testing Data'!I398-1</f>
        <v>5.4129657165680189E-3</v>
      </c>
      <c r="AS405">
        <f>'Stress Testing Data'!J403/'Stress Testing Data'!J398-1</f>
        <v>-2.774114327157795E-3</v>
      </c>
      <c r="AT405">
        <f>'Stress Testing Data'!K403/'Stress Testing Data'!K398-1</f>
        <v>-7.5302950208091524E-3</v>
      </c>
      <c r="AU405">
        <f>'Stress Testing Data'!L403/'Stress Testing Data'!L398-1</f>
        <v>-1.8174900556344409E-2</v>
      </c>
      <c r="AV405">
        <f>'Stress Testing Data'!M403/'Stress Testing Data'!M398-1</f>
        <v>2.6690212038309236E-2</v>
      </c>
      <c r="AW405">
        <f>'Stress Testing Data'!N403/'Stress Testing Data'!N398-1</f>
        <v>-1.9870052219613021E-2</v>
      </c>
      <c r="AX405">
        <f>'Stress Testing Data'!O403/'Stress Testing Data'!O398-1</f>
        <v>7.2060131706184194E-3</v>
      </c>
      <c r="AY405">
        <f>'Stress Testing Data'!P403/'Stress Testing Data'!P398-1</f>
        <v>-9.2828987613064906E-2</v>
      </c>
      <c r="AZ405">
        <f>'Stress Testing Data'!Q403/'Stress Testing Data'!Q398-1</f>
        <v>-2.2371895919282236E-2</v>
      </c>
      <c r="BA405">
        <f>'Stress Testing Data'!R403/'Stress Testing Data'!R398-1</f>
        <v>-4.3006282419412289E-2</v>
      </c>
      <c r="BB405">
        <f>'Stress Testing Data'!S403/'Stress Testing Data'!S398-1</f>
        <v>-9.4358931383087263E-3</v>
      </c>
      <c r="BC405">
        <f>'Stress Testing Data'!T403/'Stress Testing Data'!T398-1</f>
        <v>-2.425924544048752E-2</v>
      </c>
      <c r="BD405">
        <f>'Stress Testing Data'!U403/'Stress Testing Data'!U398-1</f>
        <v>-2.2786652378853578E-2</v>
      </c>
      <c r="BE405">
        <f>'Stress Testing Data'!V403/'Stress Testing Data'!V398-1</f>
        <v>-2.8238421149598625E-2</v>
      </c>
      <c r="BF405" s="29">
        <v>39639</v>
      </c>
    </row>
    <row r="406" spans="5:58" x14ac:dyDescent="0.25">
      <c r="E406">
        <f>'Stress Testing Data'!H400/'Stress Testing Data'!H399-1</f>
        <v>-3.4137234065383382E-3</v>
      </c>
      <c r="F406">
        <f>'Stress Testing Data'!I400/'Stress Testing Data'!I399-1</f>
        <v>1.2733822800321537E-3</v>
      </c>
      <c r="G406">
        <f>'Stress Testing Data'!J400/'Stress Testing Data'!J399-1</f>
        <v>-2.3963945466417558E-3</v>
      </c>
      <c r="H406">
        <f>'Stress Testing Data'!K400/'Stress Testing Data'!K399-1</f>
        <v>-8.385434805281422E-3</v>
      </c>
      <c r="I406">
        <f>'Stress Testing Data'!L400/'Stress Testing Data'!L399-1</f>
        <v>7.6844181896567054E-3</v>
      </c>
      <c r="J406">
        <f>'Stress Testing Data'!M400/'Stress Testing Data'!M399-1</f>
        <v>2.2331573419305473E-2</v>
      </c>
      <c r="K406">
        <f>'Stress Testing Data'!N400/'Stress Testing Data'!N399-1</f>
        <v>-2.0425922805056951E-2</v>
      </c>
      <c r="L406">
        <f>'Stress Testing Data'!O400/'Stress Testing Data'!O399-1</f>
        <v>-8.256766856452713E-3</v>
      </c>
      <c r="M406">
        <f>'Stress Testing Data'!P400/'Stress Testing Data'!P399-1</f>
        <v>-3.8558786449317983E-2</v>
      </c>
      <c r="N406">
        <f>'Stress Testing Data'!Q400/'Stress Testing Data'!Q399-1</f>
        <v>-1.8163748661404799E-2</v>
      </c>
      <c r="O406">
        <f>'Stress Testing Data'!R400/'Stress Testing Data'!R399-1</f>
        <v>-3.8762598373973667E-3</v>
      </c>
      <c r="P406">
        <f>'Stress Testing Data'!S400/'Stress Testing Data'!S399-1</f>
        <v>-5.6374124329894304E-3</v>
      </c>
      <c r="Q406">
        <f>'Stress Testing Data'!T400/'Stress Testing Data'!T399-1</f>
        <v>-9.6656983652628758E-3</v>
      </c>
      <c r="R406">
        <f>'Stress Testing Data'!U400/'Stress Testing Data'!U399-1</f>
        <v>-7.828865489060477E-3</v>
      </c>
      <c r="S406">
        <f>'Stress Testing Data'!V400/'Stress Testing Data'!V399-1</f>
        <v>-8.1521877625789774E-3</v>
      </c>
      <c r="T406" s="29">
        <v>39636</v>
      </c>
      <c r="X406">
        <f>'Stress Testing Data'!H401/'Stress Testing Data'!H399-1</f>
        <v>-7.0407548501498773E-3</v>
      </c>
      <c r="Y406">
        <f>'Stress Testing Data'!I401/'Stress Testing Data'!I399-1</f>
        <v>-2.2921184642480386E-3</v>
      </c>
      <c r="Z406">
        <f>'Stress Testing Data'!J401/'Stress Testing Data'!J399-1</f>
        <v>-6.6846573674819165E-3</v>
      </c>
      <c r="AA406">
        <f>'Stress Testing Data'!K401/'Stress Testing Data'!K399-1</f>
        <v>8.5516878209130898E-3</v>
      </c>
      <c r="AB406">
        <f>'Stress Testing Data'!L401/'Stress Testing Data'!L399-1</f>
        <v>-2.1367310696733477E-2</v>
      </c>
      <c r="AC406">
        <f>'Stress Testing Data'!M401/'Stress Testing Data'!M399-1</f>
        <v>-9.9773981787195654E-3</v>
      </c>
      <c r="AD406">
        <f>'Stress Testing Data'!N401/'Stress Testing Data'!N399-1</f>
        <v>-5.131169425350357E-2</v>
      </c>
      <c r="AE406">
        <f>'Stress Testing Data'!O401/'Stress Testing Data'!O399-1</f>
        <v>-1.3619540857771506E-2</v>
      </c>
      <c r="AF406">
        <f>'Stress Testing Data'!P401/'Stress Testing Data'!P399-1</f>
        <v>-6.9720369545108962E-2</v>
      </c>
      <c r="AG406">
        <f>'Stress Testing Data'!Q401/'Stress Testing Data'!Q399-1</f>
        <v>-2.4927651520346705E-2</v>
      </c>
      <c r="AH406">
        <f>'Stress Testing Data'!R401/'Stress Testing Data'!R399-1</f>
        <v>-2.1643333262733044E-2</v>
      </c>
      <c r="AI406">
        <f>'Stress Testing Data'!S401/'Stress Testing Data'!S399-1</f>
        <v>-5.9213431908682335E-3</v>
      </c>
      <c r="AJ406">
        <f>'Stress Testing Data'!T401/'Stress Testing Data'!T399-1</f>
        <v>-1.1679437535725534E-2</v>
      </c>
      <c r="AK406">
        <f>'Stress Testing Data'!U401/'Stress Testing Data'!U399-1</f>
        <v>-1.2351736252954826E-2</v>
      </c>
      <c r="AL406">
        <f>'Stress Testing Data'!V401/'Stress Testing Data'!V399-1</f>
        <v>-9.9637370522945856E-3</v>
      </c>
      <c r="AM406" s="29">
        <v>39637</v>
      </c>
      <c r="AQ406">
        <f>'Stress Testing Data'!H404/'Stress Testing Data'!H399-1</f>
        <v>2.1330803707320101E-4</v>
      </c>
      <c r="AR406">
        <f>'Stress Testing Data'!I404/'Stress Testing Data'!I399-1</f>
        <v>1.4771371069228323E-2</v>
      </c>
      <c r="AS406">
        <f>'Stress Testing Data'!J404/'Stress Testing Data'!J399-1</f>
        <v>1.8414697742212827E-3</v>
      </c>
      <c r="AT406">
        <f>'Stress Testing Data'!K404/'Stress Testing Data'!K399-1</f>
        <v>-1.8536727949268084E-2</v>
      </c>
      <c r="AU406">
        <f>'Stress Testing Data'!L404/'Stress Testing Data'!L399-1</f>
        <v>-8.9722936905116679E-3</v>
      </c>
      <c r="AV406">
        <f>'Stress Testing Data'!M404/'Stress Testing Data'!M399-1</f>
        <v>3.4666108812044349E-2</v>
      </c>
      <c r="AW406">
        <f>'Stress Testing Data'!N404/'Stress Testing Data'!N399-1</f>
        <v>-2.9466613855295698E-3</v>
      </c>
      <c r="AX406">
        <f>'Stress Testing Data'!O404/'Stress Testing Data'!O399-1</f>
        <v>2.8635766334283552E-2</v>
      </c>
      <c r="AY406">
        <f>'Stress Testing Data'!P404/'Stress Testing Data'!P399-1</f>
        <v>-8.6393242406475168E-2</v>
      </c>
      <c r="AZ406">
        <f>'Stress Testing Data'!Q404/'Stress Testing Data'!Q399-1</f>
        <v>-2.1837459522375813E-3</v>
      </c>
      <c r="BA406">
        <f>'Stress Testing Data'!R404/'Stress Testing Data'!R399-1</f>
        <v>-2.1960631247497475E-2</v>
      </c>
      <c r="BB406">
        <f>'Stress Testing Data'!S404/'Stress Testing Data'!S399-1</f>
        <v>-8.1694500199280817E-3</v>
      </c>
      <c r="BC406">
        <f>'Stress Testing Data'!T404/'Stress Testing Data'!T399-1</f>
        <v>-8.0547646411137652E-3</v>
      </c>
      <c r="BD406">
        <f>'Stress Testing Data'!U404/'Stress Testing Data'!U399-1</f>
        <v>-1.9805052824251379E-2</v>
      </c>
      <c r="BE406">
        <f>'Stress Testing Data'!V404/'Stress Testing Data'!V399-1</f>
        <v>-1.4039830933584074E-2</v>
      </c>
      <c r="BF406" s="29">
        <v>39640</v>
      </c>
    </row>
    <row r="407" spans="5:58" x14ac:dyDescent="0.25">
      <c r="E407">
        <f>'Stress Testing Data'!H401/'Stress Testing Data'!H400-1</f>
        <v>-3.6394555381692451E-3</v>
      </c>
      <c r="F407">
        <f>'Stress Testing Data'!I401/'Stress Testing Data'!I400-1</f>
        <v>-3.5609662729283453E-3</v>
      </c>
      <c r="G407">
        <f>'Stress Testing Data'!J401/'Stress Testing Data'!J400-1</f>
        <v>-4.2985638758706868E-3</v>
      </c>
      <c r="H407">
        <f>'Stress Testing Data'!K401/'Stress Testing Data'!K400-1</f>
        <v>1.7080348777318122E-2</v>
      </c>
      <c r="I407">
        <f>'Stress Testing Data'!L401/'Stress Testing Data'!L400-1</f>
        <v>-2.8830185683115683E-2</v>
      </c>
      <c r="J407">
        <f>'Stress Testing Data'!M401/'Stress Testing Data'!M400-1</f>
        <v>-3.160322192726972E-2</v>
      </c>
      <c r="K407">
        <f>'Stress Testing Data'!N401/'Stress Testing Data'!N400-1</f>
        <v>-3.1529796640688446E-2</v>
      </c>
      <c r="L407">
        <f>'Stress Testing Data'!O401/'Stress Testing Data'!O400-1</f>
        <v>-5.407421822602454E-3</v>
      </c>
      <c r="M407">
        <f>'Stress Testing Data'!P401/'Stress Testing Data'!P400-1</f>
        <v>-3.2411324433148314E-2</v>
      </c>
      <c r="N407">
        <f>'Stress Testing Data'!Q401/'Stress Testing Data'!Q400-1</f>
        <v>-6.8890335325471064E-3</v>
      </c>
      <c r="O407">
        <f>'Stress Testing Data'!R401/'Stress Testing Data'!R400-1</f>
        <v>-1.7836211214517839E-2</v>
      </c>
      <c r="P407">
        <f>'Stress Testing Data'!S401/'Stress Testing Data'!S400-1</f>
        <v>-2.8554046725903781E-4</v>
      </c>
      <c r="Q407">
        <f>'Stress Testing Data'!T401/'Stress Testing Data'!T400-1</f>
        <v>-2.033393337117273E-3</v>
      </c>
      <c r="R407">
        <f>'Stress Testing Data'!U401/'Stress Testing Data'!U400-1</f>
        <v>-4.5585591099903677E-3</v>
      </c>
      <c r="S407">
        <f>'Stress Testing Data'!V401/'Stress Testing Data'!V400-1</f>
        <v>-1.8264387614357336E-3</v>
      </c>
      <c r="T407" s="29">
        <v>39637</v>
      </c>
      <c r="X407">
        <f>'Stress Testing Data'!H402/'Stress Testing Data'!H400-1</f>
        <v>2.1408855200970578E-3</v>
      </c>
      <c r="Y407">
        <f>'Stress Testing Data'!I402/'Stress Testing Data'!I400-1</f>
        <v>1.0810401059739849E-3</v>
      </c>
      <c r="Z407">
        <f>'Stress Testing Data'!J402/'Stress Testing Data'!J400-1</f>
        <v>2.2251517139304511E-3</v>
      </c>
      <c r="AA407">
        <f>'Stress Testing Data'!K402/'Stress Testing Data'!K400-1</f>
        <v>-6.0848486644408117E-3</v>
      </c>
      <c r="AB407">
        <f>'Stress Testing Data'!L402/'Stress Testing Data'!L400-1</f>
        <v>-2.4597508447429028E-2</v>
      </c>
      <c r="AC407">
        <f>'Stress Testing Data'!M402/'Stress Testing Data'!M400-1</f>
        <v>-4.9645677361164209E-3</v>
      </c>
      <c r="AD407">
        <f>'Stress Testing Data'!N402/'Stress Testing Data'!N400-1</f>
        <v>-3.2399921029652168E-2</v>
      </c>
      <c r="AE407">
        <f>'Stress Testing Data'!O402/'Stress Testing Data'!O400-1</f>
        <v>2.1632327794263162E-4</v>
      </c>
      <c r="AF407">
        <f>'Stress Testing Data'!P402/'Stress Testing Data'!P400-1</f>
        <v>-4.5666087937873967E-2</v>
      </c>
      <c r="AG407">
        <f>'Stress Testing Data'!Q402/'Stress Testing Data'!Q400-1</f>
        <v>-1.349429064763652E-2</v>
      </c>
      <c r="AH407">
        <f>'Stress Testing Data'!R402/'Stress Testing Data'!R400-1</f>
        <v>-3.577873499587958E-2</v>
      </c>
      <c r="AI407">
        <f>'Stress Testing Data'!S402/'Stress Testing Data'!S400-1</f>
        <v>2.3693629793488657E-3</v>
      </c>
      <c r="AJ407">
        <f>'Stress Testing Data'!T402/'Stress Testing Data'!T400-1</f>
        <v>-3.4567298900870513E-3</v>
      </c>
      <c r="AK407">
        <f>'Stress Testing Data'!U402/'Stress Testing Data'!U400-1</f>
        <v>-4.7117400161649226E-3</v>
      </c>
      <c r="AL407">
        <f>'Stress Testing Data'!V402/'Stress Testing Data'!V400-1</f>
        <v>-5.9360348415991027E-3</v>
      </c>
      <c r="AM407" s="29">
        <v>39638</v>
      </c>
      <c r="AQ407">
        <f>'Stress Testing Data'!H405/'Stress Testing Data'!H400-1</f>
        <v>9.0986886914190546E-3</v>
      </c>
      <c r="AR407">
        <f>'Stress Testing Data'!I405/'Stress Testing Data'!I400-1</f>
        <v>1.1573216190965407E-2</v>
      </c>
      <c r="AS407">
        <f>'Stress Testing Data'!J405/'Stress Testing Data'!J400-1</f>
        <v>8.6477678882816988E-3</v>
      </c>
      <c r="AT407">
        <f>'Stress Testing Data'!K405/'Stress Testing Data'!K400-1</f>
        <v>-1.9172575993349761E-2</v>
      </c>
      <c r="AU407">
        <f>'Stress Testing Data'!L405/'Stress Testing Data'!L400-1</f>
        <v>-1.8992599242976027E-2</v>
      </c>
      <c r="AV407">
        <f>'Stress Testing Data'!M405/'Stress Testing Data'!M400-1</f>
        <v>4.4342268662809214E-3</v>
      </c>
      <c r="AW407">
        <f>'Stress Testing Data'!N405/'Stress Testing Data'!N400-1</f>
        <v>2.2040129181154056E-2</v>
      </c>
      <c r="AX407">
        <f>'Stress Testing Data'!O405/'Stress Testing Data'!O400-1</f>
        <v>5.2614481684937209E-2</v>
      </c>
      <c r="AY407">
        <f>'Stress Testing Data'!P405/'Stress Testing Data'!P400-1</f>
        <v>-8.384635394086537E-2</v>
      </c>
      <c r="AZ407">
        <f>'Stress Testing Data'!Q405/'Stress Testing Data'!Q400-1</f>
        <v>-4.030629646191386E-3</v>
      </c>
      <c r="BA407">
        <f>'Stress Testing Data'!R405/'Stress Testing Data'!R400-1</f>
        <v>-2.8559301706660989E-2</v>
      </c>
      <c r="BB407">
        <f>'Stress Testing Data'!S405/'Stress Testing Data'!S400-1</f>
        <v>-6.6147349533579591E-3</v>
      </c>
      <c r="BC407">
        <f>'Stress Testing Data'!T405/'Stress Testing Data'!T400-1</f>
        <v>-6.9134597801739917E-3</v>
      </c>
      <c r="BD407">
        <f>'Stress Testing Data'!U405/'Stress Testing Data'!U400-1</f>
        <v>-1.2215384405581231E-2</v>
      </c>
      <c r="BE407">
        <f>'Stress Testing Data'!V405/'Stress Testing Data'!V400-1</f>
        <v>-6.8492977690900458E-3</v>
      </c>
      <c r="BF407" s="29">
        <v>39643</v>
      </c>
    </row>
    <row r="408" spans="5:58" x14ac:dyDescent="0.25">
      <c r="E408">
        <f>'Stress Testing Data'!H402/'Stress Testing Data'!H401-1</f>
        <v>5.801455196510652E-3</v>
      </c>
      <c r="F408">
        <f>'Stress Testing Data'!I402/'Stress Testing Data'!I401-1</f>
        <v>4.6585954802866869E-3</v>
      </c>
      <c r="G408">
        <f>'Stress Testing Data'!J402/'Stress Testing Data'!J401-1</f>
        <v>6.5518792613128429E-3</v>
      </c>
      <c r="H408">
        <f>'Stress Testing Data'!K402/'Stress Testing Data'!K401-1</f>
        <v>-2.2776172472122824E-2</v>
      </c>
      <c r="I408">
        <f>'Stress Testing Data'!L402/'Stress Testing Data'!L401-1</f>
        <v>4.358328660229116E-3</v>
      </c>
      <c r="J408">
        <f>'Stress Testing Data'!M402/'Stress Testing Data'!M401-1</f>
        <v>2.7507995476986791E-2</v>
      </c>
      <c r="K408">
        <f>'Stress Testing Data'!N402/'Stress Testing Data'!N401-1</f>
        <v>-8.9845241076658144E-4</v>
      </c>
      <c r="L408">
        <f>'Stress Testing Data'!O402/'Stress Testing Data'!O401-1</f>
        <v>5.6543203960466304E-3</v>
      </c>
      <c r="M408">
        <f>'Stress Testing Data'!P402/'Stress Testing Data'!P401-1</f>
        <v>-1.3698758407812539E-2</v>
      </c>
      <c r="N408">
        <f>'Stress Testing Data'!Q402/'Stress Testing Data'!Q401-1</f>
        <v>-6.651076604847761E-3</v>
      </c>
      <c r="O408">
        <f>'Stress Testing Data'!R402/'Stress Testing Data'!R401-1</f>
        <v>-1.8268362147161876E-2</v>
      </c>
      <c r="P408">
        <f>'Stress Testing Data'!S402/'Stress Testing Data'!S401-1</f>
        <v>2.6556617455035791E-3</v>
      </c>
      <c r="Q408">
        <f>'Stress Testing Data'!T402/'Stress Testing Data'!T401-1</f>
        <v>-1.4262366530772841E-3</v>
      </c>
      <c r="R408">
        <f>'Stress Testing Data'!U402/'Stress Testing Data'!U401-1</f>
        <v>-1.5388238813673905E-4</v>
      </c>
      <c r="S408">
        <f>'Stress Testing Data'!V402/'Stress Testing Data'!V401-1</f>
        <v>-4.1171157399361169E-3</v>
      </c>
      <c r="T408" s="29">
        <v>39638</v>
      </c>
      <c r="X408">
        <f>'Stress Testing Data'!H403/'Stress Testing Data'!H401-1</f>
        <v>4.1899509814957714E-3</v>
      </c>
      <c r="Y408">
        <f>'Stress Testing Data'!I403/'Stress Testing Data'!I401-1</f>
        <v>7.5302688507958848E-3</v>
      </c>
      <c r="Z408">
        <f>'Stress Testing Data'!J403/'Stress Testing Data'!J401-1</f>
        <v>4.1647872136243436E-3</v>
      </c>
      <c r="AA408">
        <f>'Stress Testing Data'!K403/'Stress Testing Data'!K401-1</f>
        <v>-1.5945620869931898E-2</v>
      </c>
      <c r="AB408">
        <f>'Stress Testing Data'!L403/'Stress Testing Data'!L401-1</f>
        <v>6.1761698540099275E-3</v>
      </c>
      <c r="AC408">
        <f>'Stress Testing Data'!M403/'Stress Testing Data'!M401-1</f>
        <v>2.8214346016255609E-2</v>
      </c>
      <c r="AD408">
        <f>'Stress Testing Data'!N403/'Stress Testing Data'!N401-1</f>
        <v>3.3198356221953551E-2</v>
      </c>
      <c r="AE408">
        <f>'Stress Testing Data'!O403/'Stress Testing Data'!O401-1</f>
        <v>2.2179893432600295E-2</v>
      </c>
      <c r="AF408">
        <f>'Stress Testing Data'!P403/'Stress Testing Data'!P401-1</f>
        <v>-2.4840507425338609E-2</v>
      </c>
      <c r="AG408">
        <f>'Stress Testing Data'!Q403/'Stress Testing Data'!Q401-1</f>
        <v>2.6210933014862992E-3</v>
      </c>
      <c r="AH408">
        <f>'Stress Testing Data'!R403/'Stress Testing Data'!R401-1</f>
        <v>-2.1835543092809662E-2</v>
      </c>
      <c r="AI408">
        <f>'Stress Testing Data'!S403/'Stress Testing Data'!S401-1</f>
        <v>-9.4021388330733924E-4</v>
      </c>
      <c r="AJ408">
        <f>'Stress Testing Data'!T403/'Stress Testing Data'!T401-1</f>
        <v>-2.0373421399888514E-4</v>
      </c>
      <c r="AK408">
        <f>'Stress Testing Data'!U403/'Stress Testing Data'!U401-1</f>
        <v>-5.049843317940006E-3</v>
      </c>
      <c r="AL408">
        <f>'Stress Testing Data'!V403/'Stress Testing Data'!V401-1</f>
        <v>-8.2342314798721228E-3</v>
      </c>
      <c r="AM408" s="29">
        <v>39639</v>
      </c>
      <c r="AQ408">
        <f>'Stress Testing Data'!H406/'Stress Testing Data'!H401-1</f>
        <v>2.2238878234577486E-2</v>
      </c>
      <c r="AR408">
        <f>'Stress Testing Data'!I406/'Stress Testing Data'!I401-1</f>
        <v>1.5379671689863539E-2</v>
      </c>
      <c r="AS408">
        <f>'Stress Testing Data'!J406/'Stress Testing Data'!J401-1</f>
        <v>1.660829009834508E-2</v>
      </c>
      <c r="AT408">
        <f>'Stress Testing Data'!K406/'Stress Testing Data'!K401-1</f>
        <v>-4.6156802422813503E-2</v>
      </c>
      <c r="AU408">
        <f>'Stress Testing Data'!L406/'Stress Testing Data'!L401-1</f>
        <v>2.2310155051050717E-3</v>
      </c>
      <c r="AV408">
        <f>'Stress Testing Data'!M406/'Stress Testing Data'!M401-1</f>
        <v>-1.4529152152250591E-3</v>
      </c>
      <c r="AW408">
        <f>'Stress Testing Data'!N406/'Stress Testing Data'!N401-1</f>
        <v>1.3686035926202322E-2</v>
      </c>
      <c r="AX408">
        <f>'Stress Testing Data'!O406/'Stress Testing Data'!O401-1</f>
        <v>5.6162629808540032E-2</v>
      </c>
      <c r="AY408">
        <f>'Stress Testing Data'!P406/'Stress Testing Data'!P401-1</f>
        <v>-7.0542707500056201E-2</v>
      </c>
      <c r="AZ408">
        <f>'Stress Testing Data'!Q406/'Stress Testing Data'!Q401-1</f>
        <v>-1.6817463756188089E-2</v>
      </c>
      <c r="BA408">
        <f>'Stress Testing Data'!R406/'Stress Testing Data'!R401-1</f>
        <v>-1.9781705391450299E-2</v>
      </c>
      <c r="BB408">
        <f>'Stress Testing Data'!S406/'Stress Testing Data'!S401-1</f>
        <v>-9.3626773014742204E-3</v>
      </c>
      <c r="BC408">
        <f>'Stress Testing Data'!T406/'Stress Testing Data'!T401-1</f>
        <v>-5.2974781843113661E-3</v>
      </c>
      <c r="BD408">
        <f>'Stress Testing Data'!U406/'Stress Testing Data'!U401-1</f>
        <v>-1.7584487763203982E-2</v>
      </c>
      <c r="BE408">
        <f>'Stress Testing Data'!V406/'Stress Testing Data'!V401-1</f>
        <v>-1.1893880220603226E-2</v>
      </c>
      <c r="BF408" s="29">
        <v>39644</v>
      </c>
    </row>
    <row r="409" spans="5:58" x14ac:dyDescent="0.25">
      <c r="E409">
        <f>'Stress Testing Data'!H403/'Stress Testing Data'!H402-1</f>
        <v>-1.6022090708749381E-3</v>
      </c>
      <c r="F409">
        <f>'Stress Testing Data'!I403/'Stress Testing Data'!I402-1</f>
        <v>2.8583574394605016E-3</v>
      </c>
      <c r="G409">
        <f>'Stress Testing Data'!J403/'Stress Testing Data'!J402-1</f>
        <v>-2.371553912790314E-3</v>
      </c>
      <c r="H409">
        <f>'Stress Testing Data'!K403/'Stress Testing Data'!K402-1</f>
        <v>6.9897513852792414E-3</v>
      </c>
      <c r="I409">
        <f>'Stress Testing Data'!L403/'Stress Testing Data'!L402-1</f>
        <v>1.8099528245119068E-3</v>
      </c>
      <c r="J409">
        <f>'Stress Testing Data'!M403/'Stress Testing Data'!M402-1</f>
        <v>6.8744043100221752E-4</v>
      </c>
      <c r="K409">
        <f>'Stress Testing Data'!N403/'Stress Testing Data'!N402-1</f>
        <v>3.4127470540900928E-2</v>
      </c>
      <c r="L409">
        <f>'Stress Testing Data'!O403/'Stress Testing Data'!O402-1</f>
        <v>1.6432657525943473E-2</v>
      </c>
      <c r="M409">
        <f>'Stress Testing Data'!P403/'Stress Testing Data'!P402-1</f>
        <v>-1.1296497000794603E-2</v>
      </c>
      <c r="N409">
        <f>'Stress Testing Data'!Q403/'Stress Testing Data'!Q402-1</f>
        <v>9.3342527363322603E-3</v>
      </c>
      <c r="O409">
        <f>'Stress Testing Data'!R403/'Stress Testing Data'!R402-1</f>
        <v>-3.6335601381347615E-3</v>
      </c>
      <c r="P409">
        <f>'Stress Testing Data'!S403/'Stress Testing Data'!S402-1</f>
        <v>-3.5863514923467621E-3</v>
      </c>
      <c r="Q409">
        <f>'Stress Testing Data'!T403/'Stress Testing Data'!T402-1</f>
        <v>1.2242485071718434E-3</v>
      </c>
      <c r="R409">
        <f>'Stress Testing Data'!U403/'Stress Testing Data'!U402-1</f>
        <v>-4.8967144479165059E-3</v>
      </c>
      <c r="S409">
        <f>'Stress Testing Data'!V403/'Stress Testing Data'!V402-1</f>
        <v>-4.1341364582192508E-3</v>
      </c>
      <c r="T409" s="29">
        <v>39639</v>
      </c>
      <c r="X409">
        <f>'Stress Testing Data'!H404/'Stress Testing Data'!H402-1</f>
        <v>1.4953686050782622E-3</v>
      </c>
      <c r="Y409">
        <f>'Stress Testing Data'!I404/'Stress Testing Data'!I402-1</f>
        <v>1.238639225587157E-2</v>
      </c>
      <c r="Z409">
        <f>'Stress Testing Data'!J404/'Stress Testing Data'!J402-1</f>
        <v>2.0184013479347396E-3</v>
      </c>
      <c r="AA409">
        <f>'Stress Testing Data'!K404/'Stress Testing Data'!K402-1</f>
        <v>-4.1777080370715147E-3</v>
      </c>
      <c r="AB409">
        <f>'Stress Testing Data'!L404/'Stress Testing Data'!L402-1</f>
        <v>8.271270264289754E-3</v>
      </c>
      <c r="AC409">
        <f>'Stress Testing Data'!M404/'Stress Testing Data'!M402-1</f>
        <v>1.7114637178393011E-2</v>
      </c>
      <c r="AD409">
        <f>'Stress Testing Data'!N404/'Stress Testing Data'!N402-1</f>
        <v>5.1926057385994095E-2</v>
      </c>
      <c r="AE409">
        <f>'Stress Testing Data'!O404/'Stress Testing Data'!O402-1</f>
        <v>3.6975360385472333E-2</v>
      </c>
      <c r="AF409">
        <f>'Stress Testing Data'!P404/'Stress Testing Data'!P402-1</f>
        <v>-4.2823356758826536E-3</v>
      </c>
      <c r="AG409">
        <f>'Stress Testing Data'!Q404/'Stress Testing Data'!Q402-1</f>
        <v>3.0177138876841259E-2</v>
      </c>
      <c r="AH409">
        <f>'Stress Testing Data'!R404/'Stress Testing Data'!R402-1</f>
        <v>1.8277953122107338E-2</v>
      </c>
      <c r="AI409">
        <f>'Stress Testing Data'!S404/'Stress Testing Data'!S402-1</f>
        <v>-4.9041359537118634E-3</v>
      </c>
      <c r="AJ409">
        <f>'Stress Testing Data'!T404/'Stress Testing Data'!T402-1</f>
        <v>5.1010192309077773E-3</v>
      </c>
      <c r="AK409">
        <f>'Stress Testing Data'!U404/'Stress Testing Data'!U402-1</f>
        <v>-7.3937846960805409E-3</v>
      </c>
      <c r="AL409">
        <f>'Stress Testing Data'!V404/'Stress Testing Data'!V402-1</f>
        <v>0</v>
      </c>
      <c r="AM409" s="29">
        <v>39640</v>
      </c>
      <c r="AQ409">
        <f>'Stress Testing Data'!H407/'Stress Testing Data'!H402-1</f>
        <v>1.869260495857139E-2</v>
      </c>
      <c r="AR409">
        <f>'Stress Testing Data'!I407/'Stress Testing Data'!I402-1</f>
        <v>5.3356813238887302E-3</v>
      </c>
      <c r="AS409">
        <f>'Stress Testing Data'!J407/'Stress Testing Data'!J402-1</f>
        <v>8.6789754160461197E-3</v>
      </c>
      <c r="AT409">
        <f>'Stress Testing Data'!K407/'Stress Testing Data'!K402-1</f>
        <v>5.3832197322600805E-4</v>
      </c>
      <c r="AU409">
        <f>'Stress Testing Data'!L407/'Stress Testing Data'!L402-1</f>
        <v>-5.8181974833482197E-4</v>
      </c>
      <c r="AV409">
        <f>'Stress Testing Data'!M407/'Stress Testing Data'!M402-1</f>
        <v>-2.6317550479129093E-2</v>
      </c>
      <c r="AW409">
        <f>'Stress Testing Data'!N407/'Stress Testing Data'!N402-1</f>
        <v>-1.0726529172499721E-2</v>
      </c>
      <c r="AX409">
        <f>'Stress Testing Data'!O407/'Stress Testing Data'!O402-1</f>
        <v>4.2763676980202003E-2</v>
      </c>
      <c r="AY409">
        <f>'Stress Testing Data'!P407/'Stress Testing Data'!P402-1</f>
        <v>-4.2732943613340457E-2</v>
      </c>
      <c r="AZ409">
        <f>'Stress Testing Data'!Q407/'Stress Testing Data'!Q402-1</f>
        <v>1.7974657443362574E-3</v>
      </c>
      <c r="BA409">
        <f>'Stress Testing Data'!R407/'Stress Testing Data'!R402-1</f>
        <v>1.8167800690673586E-2</v>
      </c>
      <c r="BB409">
        <f>'Stress Testing Data'!S407/'Stress Testing Data'!S402-1</f>
        <v>-1.240979746448978E-2</v>
      </c>
      <c r="BC409">
        <f>'Stress Testing Data'!T407/'Stress Testing Data'!T402-1</f>
        <v>6.1207560666121097E-4</v>
      </c>
      <c r="BD409">
        <f>'Stress Testing Data'!U407/'Stress Testing Data'!U402-1</f>
        <v>-1.7536131083362494E-2</v>
      </c>
      <c r="BE409">
        <f>'Stress Testing Data'!V407/'Stress Testing Data'!V402-1</f>
        <v>-4.1341364582192508E-3</v>
      </c>
      <c r="BF409" s="29">
        <v>39645</v>
      </c>
    </row>
    <row r="410" spans="5:58" x14ac:dyDescent="0.25">
      <c r="E410">
        <f>'Stress Testing Data'!H404/'Stress Testing Data'!H403-1</f>
        <v>3.102548607474942E-3</v>
      </c>
      <c r="F410">
        <f>'Stress Testing Data'!I404/'Stress Testing Data'!I403-1</f>
        <v>9.5008779113516795E-3</v>
      </c>
      <c r="G410">
        <f>'Stress Testing Data'!J404/'Stress Testing Data'!J403-1</f>
        <v>4.4003910252787826E-3</v>
      </c>
      <c r="H410">
        <f>'Stress Testing Data'!K404/'Stress Testing Data'!K403-1</f>
        <v>-1.1089943474586694E-2</v>
      </c>
      <c r="I410">
        <f>'Stress Testing Data'!L404/'Stress Testing Data'!L403-1</f>
        <v>6.4496438886043617E-3</v>
      </c>
      <c r="J410">
        <f>'Stress Testing Data'!M404/'Stress Testing Data'!M403-1</f>
        <v>1.6415911785917281E-2</v>
      </c>
      <c r="K410">
        <f>'Stress Testing Data'!N404/'Stress Testing Data'!N403-1</f>
        <v>1.7211211724008857E-2</v>
      </c>
      <c r="L410">
        <f>'Stress Testing Data'!O404/'Stress Testing Data'!O403-1</f>
        <v>2.0210589169312065E-2</v>
      </c>
      <c r="M410">
        <f>'Stress Testing Data'!P404/'Stress Testing Data'!P403-1</f>
        <v>7.0943020871623297E-3</v>
      </c>
      <c r="N410">
        <f>'Stress Testing Data'!Q404/'Stress Testing Data'!Q403-1</f>
        <v>2.0650132583931669E-2</v>
      </c>
      <c r="O410">
        <f>'Stress Testing Data'!R404/'Stress Testing Data'!R403-1</f>
        <v>2.1991420408820517E-2</v>
      </c>
      <c r="P410">
        <f>'Stress Testing Data'!S404/'Stress Testing Data'!S403-1</f>
        <v>-1.3225275098737166E-3</v>
      </c>
      <c r="Q410">
        <f>'Stress Testing Data'!T404/'Stress Testing Data'!T403-1</f>
        <v>3.8720303963035718E-3</v>
      </c>
      <c r="R410">
        <f>'Stress Testing Data'!U404/'Stress Testing Data'!U403-1</f>
        <v>-2.5093578570375419E-3</v>
      </c>
      <c r="S410">
        <f>'Stress Testing Data'!V404/'Stress Testing Data'!V403-1</f>
        <v>4.1512984926668217E-3</v>
      </c>
      <c r="T410" s="29">
        <v>39640</v>
      </c>
      <c r="X410">
        <f>'Stress Testing Data'!H405/'Stress Testing Data'!H403-1</f>
        <v>8.558861289533537E-3</v>
      </c>
      <c r="Y410">
        <f>'Stress Testing Data'!I405/'Stress Testing Data'!I403-1</f>
        <v>7.6007627340939354E-3</v>
      </c>
      <c r="Z410">
        <f>'Stress Testing Data'!J405/'Stress Testing Data'!J403-1</f>
        <v>8.8007820505577872E-3</v>
      </c>
      <c r="AA410">
        <f>'Stress Testing Data'!K405/'Stress Testing Data'!K403-1</f>
        <v>-2.0017684461408392E-2</v>
      </c>
      <c r="AB410">
        <f>'Stress Testing Data'!L405/'Stress Testing Data'!L403-1</f>
        <v>3.9291882340235507E-3</v>
      </c>
      <c r="AC410">
        <f>'Stress Testing Data'!M405/'Stress Testing Data'!M403-1</f>
        <v>8.7522312934305013E-3</v>
      </c>
      <c r="AD410">
        <f>'Stress Testing Data'!N405/'Stress Testing Data'!N403-1</f>
        <v>2.1404996918936492E-2</v>
      </c>
      <c r="AE410">
        <f>'Stress Testing Data'!O405/'Stress Testing Data'!O403-1</f>
        <v>3.5372897677906412E-2</v>
      </c>
      <c r="AF410">
        <f>'Stress Testing Data'!P405/'Stress Testing Data'!P403-1</f>
        <v>-2.9038779636096357E-2</v>
      </c>
      <c r="AG410">
        <f>'Stress Testing Data'!Q405/'Stress Testing Data'!Q403-1</f>
        <v>2.5646659959965845E-4</v>
      </c>
      <c r="AH410">
        <f>'Stress Testing Data'!R405/'Stress Testing Data'!R403-1</f>
        <v>1.1161436019191173E-2</v>
      </c>
      <c r="AI410">
        <f>'Stress Testing Data'!S405/'Stress Testing Data'!S403-1</f>
        <v>-5.3958616241418511E-3</v>
      </c>
      <c r="AJ410">
        <f>'Stress Testing Data'!T405/'Stress Testing Data'!T403-1</f>
        <v>-4.687230491534855E-3</v>
      </c>
      <c r="AK410">
        <f>'Stress Testing Data'!U405/'Stress Testing Data'!U403-1</f>
        <v>-2.6554555437947602E-3</v>
      </c>
      <c r="AL410">
        <f>'Stress Testing Data'!V405/'Stress Testing Data'!V403-1</f>
        <v>3.228768165999929E-3</v>
      </c>
      <c r="AM410" s="29">
        <v>39643</v>
      </c>
      <c r="AQ410">
        <f>'Stress Testing Data'!H408/'Stress Testing Data'!H403-1</f>
        <v>2.2466525146556116E-3</v>
      </c>
      <c r="AR410">
        <f>'Stress Testing Data'!I408/'Stress Testing Data'!I403-1</f>
        <v>4.7504767088086819E-3</v>
      </c>
      <c r="AS410">
        <f>'Stress Testing Data'!J408/'Stress Testing Data'!J403-1</f>
        <v>1.046986885892931E-2</v>
      </c>
      <c r="AT410">
        <f>'Stress Testing Data'!K408/'Stress Testing Data'!K403-1</f>
        <v>5.528950733318938E-3</v>
      </c>
      <c r="AU410">
        <f>'Stress Testing Data'!L408/'Stress Testing Data'!L403-1</f>
        <v>-2.5369561825978604E-3</v>
      </c>
      <c r="AV410">
        <f>'Stress Testing Data'!M408/'Stress Testing Data'!M403-1</f>
        <v>-3.3764368255103649E-3</v>
      </c>
      <c r="AW410">
        <f>'Stress Testing Data'!N408/'Stress Testing Data'!N403-1</f>
        <v>-7.9352333917568241E-2</v>
      </c>
      <c r="AX410">
        <f>'Stress Testing Data'!O408/'Stress Testing Data'!O403-1</f>
        <v>2.8188506285384829E-2</v>
      </c>
      <c r="AY410">
        <f>'Stress Testing Data'!P408/'Stress Testing Data'!P403-1</f>
        <v>-7.186179011211169E-2</v>
      </c>
      <c r="AZ410">
        <f>'Stress Testing Data'!Q408/'Stress Testing Data'!Q403-1</f>
        <v>2.7044142835659812E-2</v>
      </c>
      <c r="BA410">
        <f>'Stress Testing Data'!R408/'Stress Testing Data'!R403-1</f>
        <v>5.7685968076939709E-2</v>
      </c>
      <c r="BB410">
        <f>'Stress Testing Data'!S408/'Stress Testing Data'!S403-1</f>
        <v>-6.2220797739338529E-3</v>
      </c>
      <c r="BC410">
        <f>'Stress Testing Data'!T408/'Stress Testing Data'!T403-1</f>
        <v>5.9098848720571251E-3</v>
      </c>
      <c r="BD410">
        <f>'Stress Testing Data'!U408/'Stress Testing Data'!U403-1</f>
        <v>-1.1636580683308084E-2</v>
      </c>
      <c r="BE410">
        <f>'Stress Testing Data'!V408/'Stress Testing Data'!V403-1</f>
        <v>9.2253032666689272E-4</v>
      </c>
      <c r="BF410" s="29">
        <v>39646</v>
      </c>
    </row>
    <row r="411" spans="5:58" x14ac:dyDescent="0.25">
      <c r="E411">
        <f>'Stress Testing Data'!H405/'Stress Testing Data'!H404-1</f>
        <v>5.4394365657159938E-3</v>
      </c>
      <c r="F411">
        <f>'Stress Testing Data'!I405/'Stress Testing Data'!I404-1</f>
        <v>-1.8822323178054878E-3</v>
      </c>
      <c r="G411">
        <f>'Stress Testing Data'!J405/'Stress Testing Data'!J404-1</f>
        <v>4.3811124175161531E-3</v>
      </c>
      <c r="H411">
        <f>'Stress Testing Data'!K405/'Stress Testing Data'!K404-1</f>
        <v>-9.0278594376821397E-3</v>
      </c>
      <c r="I411">
        <f>'Stress Testing Data'!L405/'Stress Testing Data'!L404-1</f>
        <v>-2.5043037869660889E-3</v>
      </c>
      <c r="J411">
        <f>'Stress Testing Data'!M405/'Stress Testing Data'!M404-1</f>
        <v>-7.5399060597362011E-3</v>
      </c>
      <c r="K411">
        <f>'Stress Testing Data'!N405/'Stress Testing Data'!N404-1</f>
        <v>4.1228263575860957E-3</v>
      </c>
      <c r="L411">
        <f>'Stress Testing Data'!O405/'Stress Testing Data'!O404-1</f>
        <v>1.4861939946084979E-2</v>
      </c>
      <c r="M411">
        <f>'Stress Testing Data'!P405/'Stress Testing Data'!P404-1</f>
        <v>-3.5878548462020099E-2</v>
      </c>
      <c r="N411">
        <f>'Stress Testing Data'!Q405/'Stress Testing Data'!Q404-1</f>
        <v>-1.9981054558531608E-2</v>
      </c>
      <c r="O411">
        <f>'Stress Testing Data'!R405/'Stress Testing Data'!R404-1</f>
        <v>-1.0596942570513135E-2</v>
      </c>
      <c r="P411">
        <f>'Stress Testing Data'!S405/'Stress Testing Data'!S404-1</f>
        <v>-4.0787283447092371E-3</v>
      </c>
      <c r="Q411">
        <f>'Stress Testing Data'!T405/'Stress Testing Data'!T404-1</f>
        <v>-8.5262470002868129E-3</v>
      </c>
      <c r="R411">
        <f>'Stress Testing Data'!U405/'Stress Testing Data'!U404-1</f>
        <v>-1.4646522040884236E-4</v>
      </c>
      <c r="S411">
        <f>'Stress Testing Data'!V405/'Stress Testing Data'!V404-1</f>
        <v>-9.1871646040964094E-4</v>
      </c>
      <c r="T411" s="29">
        <v>39643</v>
      </c>
      <c r="X411">
        <f>'Stress Testing Data'!H406/'Stress Testing Data'!H404-1</f>
        <v>1.4825074550010475E-2</v>
      </c>
      <c r="Y411">
        <f>'Stress Testing Data'!I406/'Stress Testing Data'!I404-1</f>
        <v>-1.6940464838456348E-3</v>
      </c>
      <c r="Z411">
        <f>'Stress Testing Data'!J406/'Stress Testing Data'!J404-1</f>
        <v>7.9564905909426109E-3</v>
      </c>
      <c r="AA411">
        <f>'Stress Testing Data'!K406/'Stress Testing Data'!K404-1</f>
        <v>-1.9830701537202122E-2</v>
      </c>
      <c r="AB411">
        <f>'Stress Testing Data'!L406/'Stress Testing Data'!L404-1</f>
        <v>-1.0304123928695397E-2</v>
      </c>
      <c r="AC411">
        <f>'Stress Testing Data'!M406/'Stress Testing Data'!M404-1</f>
        <v>-4.453796785252373E-2</v>
      </c>
      <c r="AD411">
        <f>'Stress Testing Data'!N406/'Stress Testing Data'!N404-1</f>
        <v>-3.5485815314480806E-2</v>
      </c>
      <c r="AE411">
        <f>'Stress Testing Data'!O406/'Stress Testing Data'!O404-1</f>
        <v>1.2776547165925356E-2</v>
      </c>
      <c r="AF411">
        <f>'Stress Testing Data'!P406/'Stress Testing Data'!P404-1</f>
        <v>-5.3580570191943289E-2</v>
      </c>
      <c r="AG411">
        <f>'Stress Testing Data'!Q406/'Stress Testing Data'!Q404-1</f>
        <v>-3.9227813026238123E-2</v>
      </c>
      <c r="AH411">
        <f>'Stress Testing Data'!R406/'Stress Testing Data'!R404-1</f>
        <v>-1.9463700514095184E-2</v>
      </c>
      <c r="AI411">
        <f>'Stress Testing Data'!S406/'Stress Testing Data'!S404-1</f>
        <v>-7.1172750698884624E-3</v>
      </c>
      <c r="AJ411">
        <f>'Stress Testing Data'!T406/'Stress Testing Data'!T404-1</f>
        <v>-8.932226495515061E-3</v>
      </c>
      <c r="AK411">
        <f>'Stress Testing Data'!U406/'Stress Testing Data'!U404-1</f>
        <v>-1.011428620957322E-2</v>
      </c>
      <c r="AL411">
        <f>'Stress Testing Data'!V406/'Stress Testing Data'!V404-1</f>
        <v>-7.8089146862336811E-3</v>
      </c>
      <c r="AM411" s="29">
        <v>39644</v>
      </c>
      <c r="AQ411">
        <f>'Stress Testing Data'!H409/'Stress Testing Data'!H404-1</f>
        <v>-2.2397037249825003E-3</v>
      </c>
      <c r="AR411">
        <f>'Stress Testing Data'!I409/'Stress Testing Data'!I404-1</f>
        <v>-5.7096000878998909E-3</v>
      </c>
      <c r="AS411">
        <f>'Stress Testing Data'!J409/'Stress Testing Data'!J404-1</f>
        <v>6.1436185571726032E-3</v>
      </c>
      <c r="AT411">
        <f>'Stress Testing Data'!K409/'Stress Testing Data'!K404-1</f>
        <v>1.7095792336778493E-2</v>
      </c>
      <c r="AU411">
        <f>'Stress Testing Data'!L409/'Stress Testing Data'!L404-1</f>
        <v>-2.3310717427826755E-2</v>
      </c>
      <c r="AV411">
        <f>'Stress Testing Data'!M409/'Stress Testing Data'!M404-1</f>
        <v>-1.3155433293153718E-2</v>
      </c>
      <c r="AW411">
        <f>'Stress Testing Data'!N409/'Stress Testing Data'!N404-1</f>
        <v>-9.9760577631613168E-2</v>
      </c>
      <c r="AX411">
        <f>'Stress Testing Data'!O409/'Stress Testing Data'!O404-1</f>
        <v>5.2138001755075436E-4</v>
      </c>
      <c r="AY411">
        <f>'Stress Testing Data'!P409/'Stress Testing Data'!P404-1</f>
        <v>-0.11015404169994514</v>
      </c>
      <c r="AZ411">
        <f>'Stress Testing Data'!Q409/'Stress Testing Data'!Q404-1</f>
        <v>2.165266119204623E-2</v>
      </c>
      <c r="BA411">
        <f>'Stress Testing Data'!R409/'Stress Testing Data'!R404-1</f>
        <v>4.6496572062684649E-2</v>
      </c>
      <c r="BB411">
        <f>'Stress Testing Data'!S409/'Stress Testing Data'!S404-1</f>
        <v>8.6497170068835505E-3</v>
      </c>
      <c r="BC411">
        <f>'Stress Testing Data'!T409/'Stress Testing Data'!T404-1</f>
        <v>2.29394870815951E-2</v>
      </c>
      <c r="BD411">
        <f>'Stress Testing Data'!U409/'Stress Testing Data'!U404-1</f>
        <v>1.3145755124921443E-4</v>
      </c>
      <c r="BE411">
        <f>'Stress Testing Data'!V409/'Stress Testing Data'!V404-1</f>
        <v>1.8373891140072374E-2</v>
      </c>
      <c r="BF411" s="29">
        <v>39647</v>
      </c>
    </row>
    <row r="412" spans="5:58" x14ac:dyDescent="0.25">
      <c r="E412">
        <f>'Stress Testing Data'!H406/'Stress Testing Data'!H405-1</f>
        <v>9.3348615967889792E-3</v>
      </c>
      <c r="F412">
        <f>'Stress Testing Data'!I406/'Stress Testing Data'!I405-1</f>
        <v>1.8854071137996975E-4</v>
      </c>
      <c r="G412">
        <f>'Stress Testing Data'!J406/'Stress Testing Data'!J405-1</f>
        <v>3.5597823666961848E-3</v>
      </c>
      <c r="H412">
        <f>'Stress Testing Data'!K406/'Stress Testing Data'!K405-1</f>
        <v>-1.0901257116461394E-2</v>
      </c>
      <c r="I412">
        <f>'Stress Testing Data'!L406/'Stress Testing Data'!L405-1</f>
        <v>-7.819402300522249E-3</v>
      </c>
      <c r="J412">
        <f>'Stress Testing Data'!M406/'Stress Testing Data'!M405-1</f>
        <v>-3.7279143029215311E-2</v>
      </c>
      <c r="K412">
        <f>'Stress Testing Data'!N406/'Stress Testing Data'!N405-1</f>
        <v>-3.9446012611570103E-2</v>
      </c>
      <c r="L412">
        <f>'Stress Testing Data'!O406/'Stress Testing Data'!O405-1</f>
        <v>-2.0548536683427931E-3</v>
      </c>
      <c r="M412">
        <f>'Stress Testing Data'!P406/'Stress Testing Data'!P405-1</f>
        <v>-1.8360779859928122E-2</v>
      </c>
      <c r="N412">
        <f>'Stress Testing Data'!Q406/'Stress Testing Data'!Q405-1</f>
        <v>-1.9639169790780397E-2</v>
      </c>
      <c r="O412">
        <f>'Stress Testing Data'!R406/'Stress Testing Data'!R405-1</f>
        <v>-8.9617248269054928E-3</v>
      </c>
      <c r="P412">
        <f>'Stress Testing Data'!S406/'Stress Testing Data'!S405-1</f>
        <v>-3.0509908881942716E-3</v>
      </c>
      <c r="Q412">
        <f>'Stress Testing Data'!T406/'Stress Testing Data'!T405-1</f>
        <v>-4.0947074393038463E-4</v>
      </c>
      <c r="R412">
        <f>'Stress Testing Data'!U406/'Stress Testing Data'!U405-1</f>
        <v>-9.9692811421241423E-3</v>
      </c>
      <c r="S412">
        <f>'Stress Testing Data'!V406/'Stress Testing Data'!V405-1</f>
        <v>-6.8965341852998963E-3</v>
      </c>
      <c r="T412" s="29">
        <v>39644</v>
      </c>
      <c r="X412">
        <f>'Stress Testing Data'!H407/'Stress Testing Data'!H405-1</f>
        <v>1.1668651090814164E-2</v>
      </c>
      <c r="Y412">
        <f>'Stress Testing Data'!I407/'Stress Testing Data'!I405-1</f>
        <v>-5.0917981942955048E-3</v>
      </c>
      <c r="Z412">
        <f>'Stress Testing Data'!J407/'Stress Testing Data'!J405-1</f>
        <v>2.2561605261681716E-3</v>
      </c>
      <c r="AA412">
        <f>'Stress Testing Data'!K407/'Stress Testing Data'!K405-1</f>
        <v>1.3889062806529795E-2</v>
      </c>
      <c r="AB412">
        <f>'Stress Testing Data'!L407/'Stress Testing Data'!L405-1</f>
        <v>-6.2919175042410735E-3</v>
      </c>
      <c r="AC412">
        <f>'Stress Testing Data'!M407/'Stress Testing Data'!M405-1</f>
        <v>-3.5428591407669741E-2</v>
      </c>
      <c r="AD412">
        <f>'Stress Testing Data'!N407/'Stress Testing Data'!N405-1</f>
        <v>-6.3421228613720793E-2</v>
      </c>
      <c r="AE412">
        <f>'Stress Testing Data'!O407/'Stress Testing Data'!O405-1</f>
        <v>-9.14411763802081E-3</v>
      </c>
      <c r="AF412">
        <f>'Stress Testing Data'!P407/'Stress Testing Data'!P405-1</f>
        <v>-2.8392958546280544E-3</v>
      </c>
      <c r="AG412">
        <f>'Stress Testing Data'!Q407/'Stress Testing Data'!Q405-1</f>
        <v>-7.721573585701913E-3</v>
      </c>
      <c r="AH412">
        <f>'Stress Testing Data'!R407/'Stress Testing Data'!R405-1</f>
        <v>1.0601106679160033E-2</v>
      </c>
      <c r="AI412">
        <f>'Stress Testing Data'!S407/'Stress Testing Data'!S405-1</f>
        <v>-3.478109619749814E-3</v>
      </c>
      <c r="AJ412">
        <f>'Stress Testing Data'!T407/'Stress Testing Data'!T405-1</f>
        <v>4.0950003368320775E-3</v>
      </c>
      <c r="AK412">
        <f>'Stress Testing Data'!U407/'Stress Testing Data'!U405-1</f>
        <v>-1.0072905415118738E-2</v>
      </c>
      <c r="AL412">
        <f>'Stress Testing Data'!V407/'Stress Testing Data'!V405-1</f>
        <v>-3.2183767735273205E-3</v>
      </c>
      <c r="AM412" s="29">
        <v>39645</v>
      </c>
      <c r="AQ412">
        <f>'Stress Testing Data'!H410/'Stress Testing Data'!H405-1</f>
        <v>-6.3646469272775619E-3</v>
      </c>
      <c r="AR412">
        <f>'Stress Testing Data'!I410/'Stress Testing Data'!I405-1</f>
        <v>8.8005648427924577E-4</v>
      </c>
      <c r="AS412">
        <f>'Stress Testing Data'!J410/'Stress Testing Data'!J405-1</f>
        <v>1.9553431072796279E-3</v>
      </c>
      <c r="AT412">
        <f>'Stress Testing Data'!K410/'Stress Testing Data'!K405-1</f>
        <v>2.5807986576340758E-2</v>
      </c>
      <c r="AU412">
        <f>'Stress Testing Data'!L410/'Stress Testing Data'!L405-1</f>
        <v>-2.0858650037139603E-2</v>
      </c>
      <c r="AV412">
        <f>'Stress Testing Data'!M410/'Stress Testing Data'!M405-1</f>
        <v>2.4416325044896325E-2</v>
      </c>
      <c r="AW412">
        <f>'Stress Testing Data'!N410/'Stress Testing Data'!N405-1</f>
        <v>-8.7648680193256112E-2</v>
      </c>
      <c r="AX412">
        <f>'Stress Testing Data'!O410/'Stress Testing Data'!O405-1</f>
        <v>-9.8633101506422349E-3</v>
      </c>
      <c r="AY412">
        <f>'Stress Testing Data'!P410/'Stress Testing Data'!P405-1</f>
        <v>-0.1077039560855575</v>
      </c>
      <c r="AZ412">
        <f>'Stress Testing Data'!Q410/'Stress Testing Data'!Q405-1</f>
        <v>4.037139196975259E-2</v>
      </c>
      <c r="BA412">
        <f>'Stress Testing Data'!R410/'Stress Testing Data'!R405-1</f>
        <v>5.1475485357711293E-2</v>
      </c>
      <c r="BB412">
        <f>'Stress Testing Data'!S410/'Stress Testing Data'!S405-1</f>
        <v>2.4026610042233942E-2</v>
      </c>
      <c r="BC412">
        <f>'Stress Testing Data'!T410/'Stress Testing Data'!T405-1</f>
        <v>4.2792816981026993E-2</v>
      </c>
      <c r="BD412">
        <f>'Stress Testing Data'!U410/'Stress Testing Data'!U405-1</f>
        <v>-5.1243045795908992E-3</v>
      </c>
      <c r="BE412">
        <f>'Stress Testing Data'!V410/'Stress Testing Data'!V405-1</f>
        <v>1.7931006420617734E-2</v>
      </c>
      <c r="BF412" s="29">
        <v>39650</v>
      </c>
    </row>
    <row r="413" spans="5:58" x14ac:dyDescent="0.25">
      <c r="E413">
        <f>'Stress Testing Data'!H407/'Stress Testing Data'!H406-1</f>
        <v>2.3122053768489526E-3</v>
      </c>
      <c r="F413">
        <f>'Stress Testing Data'!I407/'Stress Testing Data'!I406-1</f>
        <v>-5.2793435344898887E-3</v>
      </c>
      <c r="G413">
        <f>'Stress Testing Data'!J407/'Stress Testing Data'!J406-1</f>
        <v>-1.2989976914515866E-3</v>
      </c>
      <c r="H413">
        <f>'Stress Testing Data'!K407/'Stress Testing Data'!K406-1</f>
        <v>2.5063544061050491E-2</v>
      </c>
      <c r="I413">
        <f>'Stress Testing Data'!L407/'Stress Testing Data'!L406-1</f>
        <v>1.5395229455432702E-3</v>
      </c>
      <c r="J413">
        <f>'Stress Testing Data'!M407/'Stress Testing Data'!M406-1</f>
        <v>1.9222099616376109E-3</v>
      </c>
      <c r="K413">
        <f>'Stress Testing Data'!N407/'Stress Testing Data'!N406-1</f>
        <v>-2.4959779790550751E-2</v>
      </c>
      <c r="L413">
        <f>'Stress Testing Data'!O407/'Stress Testing Data'!O406-1</f>
        <v>-7.1038613652638638E-3</v>
      </c>
      <c r="M413">
        <f>'Stress Testing Data'!P407/'Stress Testing Data'!P406-1</f>
        <v>1.5811801002699521E-2</v>
      </c>
      <c r="N413">
        <f>'Stress Testing Data'!Q407/'Stress Testing Data'!Q406-1</f>
        <v>1.2156336562870518E-2</v>
      </c>
      <c r="O413">
        <f>'Stress Testing Data'!R407/'Stress Testing Data'!R406-1</f>
        <v>1.9739733566444428E-2</v>
      </c>
      <c r="P413">
        <f>'Stress Testing Data'!S407/'Stress Testing Data'!S406-1</f>
        <v>-4.2842585493518826E-4</v>
      </c>
      <c r="Q413">
        <f>'Stress Testing Data'!T407/'Stress Testing Data'!T406-1</f>
        <v>4.5063162854444005E-3</v>
      </c>
      <c r="R413">
        <f>'Stress Testing Data'!U407/'Stress Testing Data'!U406-1</f>
        <v>-1.0466773507211702E-4</v>
      </c>
      <c r="S413">
        <f>'Stress Testing Data'!V407/'Stress Testing Data'!V406-1</f>
        <v>3.7037001061668295E-3</v>
      </c>
      <c r="T413" s="29">
        <v>39645</v>
      </c>
      <c r="X413">
        <f>'Stress Testing Data'!H408/'Stress Testing Data'!H406-1</f>
        <v>-1.5449286571639465E-2</v>
      </c>
      <c r="Y413">
        <f>'Stress Testing Data'!I408/'Stress Testing Data'!I406-1</f>
        <v>-3.0167570307708669E-3</v>
      </c>
      <c r="Z413">
        <f>'Stress Testing Data'!J408/'Stress Testing Data'!J406-1</f>
        <v>-1.8984984370457036E-3</v>
      </c>
      <c r="AA413">
        <f>'Stress Testing Data'!K408/'Stress Testing Data'!K406-1</f>
        <v>3.7377180887337103E-2</v>
      </c>
      <c r="AB413">
        <f>'Stress Testing Data'!L408/'Stress Testing Data'!L406-1</f>
        <v>1.3894296549077367E-3</v>
      </c>
      <c r="AC413">
        <f>'Stress Testing Data'!M408/'Stress Testing Data'!M406-1</f>
        <v>2.6233675755730212E-2</v>
      </c>
      <c r="AD413">
        <f>'Stress Testing Data'!N408/'Stress Testing Data'!N406-1</f>
        <v>-6.1630897986251654E-2</v>
      </c>
      <c r="AE413">
        <f>'Stress Testing Data'!O408/'Stress Testing Data'!O406-1</f>
        <v>-4.8941440259613334E-3</v>
      </c>
      <c r="AF413">
        <f>'Stress Testing Data'!P408/'Stress Testing Data'!P406-1</f>
        <v>-2.6224450443501746E-2</v>
      </c>
      <c r="AG413">
        <f>'Stress Testing Data'!Q408/'Stress Testing Data'!Q406-1</f>
        <v>4.7349890176874299E-2</v>
      </c>
      <c r="AH413">
        <f>'Stress Testing Data'!R408/'Stress Testing Data'!R406-1</f>
        <v>5.5469813441402449E-2</v>
      </c>
      <c r="AI413">
        <f>'Stress Testing Data'!S408/'Stress Testing Data'!S406-1</f>
        <v>2.2270852101651251E-3</v>
      </c>
      <c r="AJ413">
        <f>'Stress Testing Data'!T408/'Stress Testing Data'!T406-1</f>
        <v>1.1061020310411118E-2</v>
      </c>
      <c r="AK413">
        <f>'Stress Testing Data'!U408/'Stress Testing Data'!U406-1</f>
        <v>9.7395313820380913E-4</v>
      </c>
      <c r="AL413">
        <f>'Stress Testing Data'!V408/'Stress Testing Data'!V406-1</f>
        <v>4.6296472085025631E-3</v>
      </c>
      <c r="AM413" s="29">
        <v>39646</v>
      </c>
      <c r="AQ413">
        <f>'Stress Testing Data'!H411/'Stress Testing Data'!H406-1</f>
        <v>-1.9653109487030584E-2</v>
      </c>
      <c r="AR413">
        <f>'Stress Testing Data'!I411/'Stress Testing Data'!I406-1</f>
        <v>-8.0447353637648211E-3</v>
      </c>
      <c r="AS413">
        <f>'Stress Testing Data'!J411/'Stress Testing Data'!J406-1</f>
        <v>-4.9460300436469096E-3</v>
      </c>
      <c r="AT413">
        <f>'Stress Testing Data'!K411/'Stress Testing Data'!K406-1</f>
        <v>5.1106636766100833E-2</v>
      </c>
      <c r="AU413">
        <f>'Stress Testing Data'!L411/'Stress Testing Data'!L406-1</f>
        <v>1.081129753202581E-2</v>
      </c>
      <c r="AV413">
        <f>'Stress Testing Data'!M411/'Stress Testing Data'!M406-1</f>
        <v>6.3937775160854526E-2</v>
      </c>
      <c r="AW413">
        <f>'Stress Testing Data'!N411/'Stress Testing Data'!N406-1</f>
        <v>-7.0103868527936042E-2</v>
      </c>
      <c r="AX413">
        <f>'Stress Testing Data'!O411/'Stress Testing Data'!O406-1</f>
        <v>-2.4194403343954729E-2</v>
      </c>
      <c r="AY413">
        <f>'Stress Testing Data'!P411/'Stress Testing Data'!P406-1</f>
        <v>-0.1153104512148091</v>
      </c>
      <c r="AZ413">
        <f>'Stress Testing Data'!Q411/'Stress Testing Data'!Q406-1</f>
        <v>7.2980939129182243E-2</v>
      </c>
      <c r="BA413">
        <f>'Stress Testing Data'!R411/'Stress Testing Data'!R406-1</f>
        <v>6.5174301652828781E-2</v>
      </c>
      <c r="BB413">
        <f>'Stress Testing Data'!S411/'Stress Testing Data'!S406-1</f>
        <v>2.4840313378016621E-2</v>
      </c>
      <c r="BC413">
        <f>'Stress Testing Data'!T411/'Stress Testing Data'!T406-1</f>
        <v>4.1786152695721945E-2</v>
      </c>
      <c r="BD413">
        <f>'Stress Testing Data'!U411/'Stress Testing Data'!U406-1</f>
        <v>1.1447780164353105E-4</v>
      </c>
      <c r="BE413">
        <f>'Stress Testing Data'!V411/'Stress Testing Data'!V406-1</f>
        <v>1.481480042466754E-2</v>
      </c>
      <c r="BF413" s="29">
        <v>39651</v>
      </c>
    </row>
    <row r="414" spans="5:58" x14ac:dyDescent="0.25">
      <c r="E414">
        <f>'Stress Testing Data'!H408/'Stress Testing Data'!H407-1</f>
        <v>-1.772051847040057E-2</v>
      </c>
      <c r="F414">
        <f>'Stress Testing Data'!I408/'Stress Testing Data'!I407-1</f>
        <v>2.2745948714473219E-3</v>
      </c>
      <c r="G414">
        <f>'Stress Testing Data'!J408/'Stress Testing Data'!J407-1</f>
        <v>-6.0028050858895732E-4</v>
      </c>
      <c r="H414">
        <f>'Stress Testing Data'!K408/'Stress Testing Data'!K407-1</f>
        <v>1.2012559511679566E-2</v>
      </c>
      <c r="I414">
        <f>'Stress Testing Data'!L408/'Stress Testing Data'!L407-1</f>
        <v>-1.4986257376436996E-4</v>
      </c>
      <c r="J414">
        <f>'Stress Testing Data'!M408/'Stress Testing Data'!M407-1</f>
        <v>2.4264823708243233E-2</v>
      </c>
      <c r="K414">
        <f>'Stress Testing Data'!N408/'Stress Testing Data'!N407-1</f>
        <v>-3.7609851814957573E-2</v>
      </c>
      <c r="L414">
        <f>'Stress Testing Data'!O408/'Stress Testing Data'!O407-1</f>
        <v>2.225527175824249E-3</v>
      </c>
      <c r="M414">
        <f>'Stress Testing Data'!P408/'Stress Testing Data'!P407-1</f>
        <v>-4.1381928625664366E-2</v>
      </c>
      <c r="N414">
        <f>'Stress Testing Data'!Q408/'Stress Testing Data'!Q407-1</f>
        <v>3.4770867249140469E-2</v>
      </c>
      <c r="O414">
        <f>'Stress Testing Data'!R408/'Stress Testing Data'!R407-1</f>
        <v>3.5038430590514924E-2</v>
      </c>
      <c r="P414">
        <f>'Stress Testing Data'!S408/'Stress Testing Data'!S407-1</f>
        <v>2.656649242323228E-3</v>
      </c>
      <c r="Q414">
        <f>'Stress Testing Data'!T408/'Stress Testing Data'!T407-1</f>
        <v>6.5252989639779102E-3</v>
      </c>
      <c r="R414">
        <f>'Stress Testing Data'!U408/'Stress Testing Data'!U407-1</f>
        <v>1.0787337818976006E-3</v>
      </c>
      <c r="S414">
        <f>'Stress Testing Data'!V408/'Stress Testing Data'!V407-1</f>
        <v>9.2253032666689272E-4</v>
      </c>
      <c r="T414" s="29">
        <v>39646</v>
      </c>
      <c r="X414">
        <f>'Stress Testing Data'!H409/'Stress Testing Data'!H407-1</f>
        <v>-1.9083567669465173E-2</v>
      </c>
      <c r="Y414">
        <f>'Stress Testing Data'!I409/'Stress Testing Data'!I407-1</f>
        <v>1.2636470796474342E-3</v>
      </c>
      <c r="Z414">
        <f>'Stress Testing Data'!J409/'Stress Testing Data'!J407-1</f>
        <v>-5.0021387900300862E-4</v>
      </c>
      <c r="AA414">
        <f>'Stress Testing Data'!K409/'Stress Testing Data'!K407-1</f>
        <v>1.2301718811890572E-2</v>
      </c>
      <c r="AB414">
        <f>'Stress Testing Data'!L409/'Stress Testing Data'!L407-1</f>
        <v>-1.4658965534740664E-2</v>
      </c>
      <c r="AC414">
        <f>'Stress Testing Data'!M409/'Stress Testing Data'!M407-1</f>
        <v>3.0863865227743537E-2</v>
      </c>
      <c r="AD414">
        <f>'Stress Testing Data'!N409/'Stress Testing Data'!N407-1</f>
        <v>-4.2746688149542189E-2</v>
      </c>
      <c r="AE414">
        <f>'Stress Testing Data'!O409/'Stress Testing Data'!O407-1</f>
        <v>-5.0324522027168639E-3</v>
      </c>
      <c r="AF414">
        <f>'Stress Testing Data'!P409/'Stress Testing Data'!P407-1</f>
        <v>-7.4411541381928625E-2</v>
      </c>
      <c r="AG414">
        <f>'Stress Testing Data'!Q409/'Stress Testing Data'!Q407-1</f>
        <v>5.0594807255513796E-2</v>
      </c>
      <c r="AH414">
        <f>'Stress Testing Data'!R409/'Stress Testing Data'!R407-1</f>
        <v>4.6609789296446769E-2</v>
      </c>
      <c r="AI414">
        <f>'Stress Testing Data'!S409/'Stress Testing Data'!S407-1</f>
        <v>1.631543031525684E-2</v>
      </c>
      <c r="AJ414">
        <f>'Stress Testing Data'!T409/'Stress Testing Data'!T407-1</f>
        <v>2.7528595888562934E-2</v>
      </c>
      <c r="AK414">
        <f>'Stress Testing Data'!U409/'Stress Testing Data'!U407-1</f>
        <v>1.0456193143294268E-2</v>
      </c>
      <c r="AL414">
        <f>'Stress Testing Data'!V409/'Stress Testing Data'!V407-1</f>
        <v>2.2601465139333143E-2</v>
      </c>
      <c r="AM414" s="29">
        <v>39647</v>
      </c>
      <c r="AQ414">
        <f>'Stress Testing Data'!H412/'Stress Testing Data'!H407-1</f>
        <v>-2.7996218070684864E-2</v>
      </c>
      <c r="AR414">
        <f>'Stress Testing Data'!I412/'Stress Testing Data'!I407-1</f>
        <v>-8.1506253460021938E-3</v>
      </c>
      <c r="AS414">
        <f>'Stress Testing Data'!J412/'Stress Testing Data'!J407-1</f>
        <v>-4.5018056420997876E-4</v>
      </c>
      <c r="AT414">
        <f>'Stress Testing Data'!K412/'Stress Testing Data'!K407-1</f>
        <v>2.957374292405146E-2</v>
      </c>
      <c r="AU414">
        <f>'Stress Testing Data'!L412/'Stress Testing Data'!L407-1</f>
        <v>1.474924645814979E-2</v>
      </c>
      <c r="AV414">
        <f>'Stress Testing Data'!M412/'Stress Testing Data'!M407-1</f>
        <v>9.009302181191825E-2</v>
      </c>
      <c r="AW414">
        <f>'Stress Testing Data'!N412/'Stress Testing Data'!N407-1</f>
        <v>-7.5186944473229378E-2</v>
      </c>
      <c r="AX414">
        <f>'Stress Testing Data'!O412/'Stress Testing Data'!O407-1</f>
        <v>-3.8780616426027259E-2</v>
      </c>
      <c r="AY414">
        <f>'Stress Testing Data'!P412/'Stress Testing Data'!P407-1</f>
        <v>-0.13211845102505693</v>
      </c>
      <c r="AZ414">
        <f>'Stress Testing Data'!Q412/'Stress Testing Data'!Q407-1</f>
        <v>7.7891087884758292E-2</v>
      </c>
      <c r="BA414">
        <f>'Stress Testing Data'!R412/'Stress Testing Data'!R407-1</f>
        <v>4.9637785264344148E-2</v>
      </c>
      <c r="BB414">
        <f>'Stress Testing Data'!S412/'Stress Testing Data'!S407-1</f>
        <v>2.6471195208547238E-2</v>
      </c>
      <c r="BC414">
        <f>'Stress Testing Data'!T412/'Stress Testing Data'!T407-1</f>
        <v>4.098699461603772E-2</v>
      </c>
      <c r="BD414">
        <f>'Stress Testing Data'!U412/'Stress Testing Data'!U407-1</f>
        <v>6.3733998390331781E-3</v>
      </c>
      <c r="BE414">
        <f>'Stress Testing Data'!V412/'Stress Testing Data'!V407-1</f>
        <v>1.2453895478000243E-2</v>
      </c>
      <c r="BF414" s="29">
        <v>39652</v>
      </c>
    </row>
    <row r="415" spans="5:58" x14ac:dyDescent="0.25">
      <c r="E415">
        <f>'Stress Testing Data'!H409/'Stress Testing Data'!H408-1</f>
        <v>-1.3876388794582528E-3</v>
      </c>
      <c r="F415">
        <f>'Stress Testing Data'!I409/'Stress Testing Data'!I408-1</f>
        <v>-1.0086535136906161E-3</v>
      </c>
      <c r="G415">
        <f>'Stress Testing Data'!J409/'Stress Testing Data'!J408-1</f>
        <v>1.0012673371262437E-4</v>
      </c>
      <c r="H415">
        <f>'Stress Testing Data'!K409/'Stress Testing Data'!K408-1</f>
        <v>2.8572698776629935E-4</v>
      </c>
      <c r="I415">
        <f>'Stress Testing Data'!L409/'Stress Testing Data'!L408-1</f>
        <v>-1.4511277658394661E-2</v>
      </c>
      <c r="J415">
        <f>'Stress Testing Data'!M409/'Stress Testing Data'!M408-1</f>
        <v>6.4427102901076783E-3</v>
      </c>
      <c r="K415">
        <f>'Stress Testing Data'!N409/'Stress Testing Data'!N408-1</f>
        <v>-5.3375820027585785E-3</v>
      </c>
      <c r="L415">
        <f>'Stress Testing Data'!O409/'Stress Testing Data'!O408-1</f>
        <v>-7.2418624169285906E-3</v>
      </c>
      <c r="M415">
        <f>'Stress Testing Data'!P409/'Stress Testing Data'!P408-1</f>
        <v>-3.4455445544554486E-2</v>
      </c>
      <c r="N415">
        <f>'Stress Testing Data'!Q409/'Stress Testing Data'!Q408-1</f>
        <v>1.5292216380656365E-2</v>
      </c>
      <c r="O415">
        <f>'Stress Testing Data'!R409/'Stress Testing Data'!R408-1</f>
        <v>1.1179641609375013E-2</v>
      </c>
      <c r="P415">
        <f>'Stress Testing Data'!S409/'Stress Testing Data'!S408-1</f>
        <v>1.3622590627863529E-2</v>
      </c>
      <c r="Q415">
        <f>'Stress Testing Data'!T409/'Stress Testing Data'!T408-1</f>
        <v>2.0867132645551845E-2</v>
      </c>
      <c r="R415">
        <f>'Stress Testing Data'!U409/'Stress Testing Data'!U408-1</f>
        <v>9.3673544796724073E-3</v>
      </c>
      <c r="S415">
        <f>'Stress Testing Data'!V409/'Stress Testing Data'!V408-1</f>
        <v>2.1658953770968825E-2</v>
      </c>
      <c r="T415" s="29">
        <v>39647</v>
      </c>
      <c r="X415">
        <f>'Stress Testing Data'!H410/'Stress Testing Data'!H408-1</f>
        <v>-1.0667262628305529E-4</v>
      </c>
      <c r="Y415">
        <f>'Stress Testing Data'!I410/'Stress Testing Data'!I408-1</f>
        <v>3.719362863439768E-3</v>
      </c>
      <c r="Z415">
        <f>'Stress Testing Data'!J410/'Stress Testing Data'!J408-1</f>
        <v>3.0032053085538024E-4</v>
      </c>
      <c r="AA415">
        <f>'Stress Testing Data'!K410/'Stress Testing Data'!K408-1</f>
        <v>-2.5386116438497197E-4</v>
      </c>
      <c r="AB415">
        <f>'Stress Testing Data'!L410/'Stress Testing Data'!L408-1</f>
        <v>-1.4511277658394661E-2</v>
      </c>
      <c r="AC415">
        <f>'Stress Testing Data'!M410/'Stress Testing Data'!M408-1</f>
        <v>3.6883224364955058E-2</v>
      </c>
      <c r="AD415">
        <f>'Stress Testing Data'!N410/'Stress Testing Data'!N408-1</f>
        <v>1.2200683635641196E-2</v>
      </c>
      <c r="AE415">
        <f>'Stress Testing Data'!O410/'Stress Testing Data'!O408-1</f>
        <v>-2.9448030203950148E-3</v>
      </c>
      <c r="AF415">
        <f>'Stress Testing Data'!P410/'Stress Testing Data'!P408-1</f>
        <v>-6.6534653465346483E-2</v>
      </c>
      <c r="AG415">
        <f>'Stress Testing Data'!Q410/'Stress Testing Data'!Q408-1</f>
        <v>1.3236110387406352E-2</v>
      </c>
      <c r="AH415">
        <f>'Stress Testing Data'!R410/'Stress Testing Data'!R408-1</f>
        <v>5.2241343868688617E-3</v>
      </c>
      <c r="AI415">
        <f>'Stress Testing Data'!S410/'Stress Testing Data'!S408-1</f>
        <v>2.4877976684485548E-2</v>
      </c>
      <c r="AJ415">
        <f>'Stress Testing Data'!T410/'Stress Testing Data'!T408-1</f>
        <v>3.1807145254301172E-2</v>
      </c>
      <c r="AK415">
        <f>'Stress Testing Data'!U410/'Stress Testing Data'!U408-1</f>
        <v>3.9159967348874059E-3</v>
      </c>
      <c r="AL415">
        <f>'Stress Testing Data'!V410/'Stress Testing Data'!V408-1</f>
        <v>2.0276433697663299E-2</v>
      </c>
      <c r="AM415" s="29">
        <v>39650</v>
      </c>
      <c r="AQ415">
        <f>'Stress Testing Data'!H413/'Stress Testing Data'!H408-1</f>
        <v>-5.7642984316340629E-3</v>
      </c>
      <c r="AR415">
        <f>'Stress Testing Data'!I413/'Stress Testing Data'!I408-1</f>
        <v>-1.1725390436158056E-2</v>
      </c>
      <c r="AS415">
        <f>'Stress Testing Data'!J413/'Stress Testing Data'!J408-1</f>
        <v>-6.8575475239488481E-3</v>
      </c>
      <c r="AT415">
        <f>'Stress Testing Data'!K413/'Stress Testing Data'!K408-1</f>
        <v>-6.172962071631094E-3</v>
      </c>
      <c r="AU415">
        <f>'Stress Testing Data'!L413/'Stress Testing Data'!L408-1</f>
        <v>3.8291177749240513E-2</v>
      </c>
      <c r="AV415">
        <f>'Stress Testing Data'!M413/'Stress Testing Data'!M408-1</f>
        <v>6.2168869437052576E-2</v>
      </c>
      <c r="AW415">
        <f>'Stress Testing Data'!N413/'Stress Testing Data'!N408-1</f>
        <v>-3.9608109567877081E-2</v>
      </c>
      <c r="AX415">
        <f>'Stress Testing Data'!O413/'Stress Testing Data'!O408-1</f>
        <v>-4.3968572180070553E-2</v>
      </c>
      <c r="AY415">
        <f>'Stress Testing Data'!P413/'Stress Testing Data'!P408-1</f>
        <v>-9.2277227722772248E-2</v>
      </c>
      <c r="AZ415">
        <f>'Stress Testing Data'!Q413/'Stress Testing Data'!Q408-1</f>
        <v>-7.4805791108133457E-3</v>
      </c>
      <c r="BA415">
        <f>'Stress Testing Data'!R413/'Stress Testing Data'!R408-1</f>
        <v>-1.7135148831881053E-2</v>
      </c>
      <c r="BB415">
        <f>'Stress Testing Data'!S413/'Stress Testing Data'!S408-1</f>
        <v>1.0255279188163602E-2</v>
      </c>
      <c r="BC415">
        <f>'Stress Testing Data'!T413/'Stress Testing Data'!T408-1</f>
        <v>1.8638575779337918E-2</v>
      </c>
      <c r="BD415">
        <f>'Stress Testing Data'!U413/'Stress Testing Data'!U408-1</f>
        <v>-6.7334441251220012E-3</v>
      </c>
      <c r="BE415">
        <f>'Stress Testing Data'!V413/'Stress Testing Data'!V408-1</f>
        <v>1.3824321770581349E-3</v>
      </c>
      <c r="BF415" s="29">
        <v>39653</v>
      </c>
    </row>
    <row r="416" spans="5:58" x14ac:dyDescent="0.25">
      <c r="E416">
        <f>'Stress Testing Data'!H410/'Stress Testing Data'!H409-1</f>
        <v>1.2827462417326352E-3</v>
      </c>
      <c r="F416">
        <f>'Stress Testing Data'!I410/'Stress Testing Data'!I409-1</f>
        <v>4.7327901225169278E-3</v>
      </c>
      <c r="G416">
        <f>'Stress Testing Data'!J410/'Stress Testing Data'!J409-1</f>
        <v>2.0017375439862484E-4</v>
      </c>
      <c r="H416">
        <f>'Stress Testing Data'!K410/'Stress Testing Data'!K409-1</f>
        <v>-5.3943402129330575E-4</v>
      </c>
      <c r="I416">
        <f>'Stress Testing Data'!L410/'Stress Testing Data'!L409-1</f>
        <v>0</v>
      </c>
      <c r="J416">
        <f>'Stress Testing Data'!M410/'Stress Testing Data'!M409-1</f>
        <v>3.024565011362923E-2</v>
      </c>
      <c r="K416">
        <f>'Stress Testing Data'!N410/'Stress Testing Data'!N409-1</f>
        <v>1.7632379912084328E-2</v>
      </c>
      <c r="L416">
        <f>'Stress Testing Data'!O410/'Stress Testing Data'!O409-1</f>
        <v>4.3284051108309907E-3</v>
      </c>
      <c r="M416">
        <f>'Stress Testing Data'!P410/'Stress Testing Data'!P409-1</f>
        <v>-3.3223954060705552E-2</v>
      </c>
      <c r="N416">
        <f>'Stress Testing Data'!Q410/'Stress Testing Data'!Q409-1</f>
        <v>-2.0251371576349708E-3</v>
      </c>
      <c r="O416">
        <f>'Stress Testing Data'!R410/'Stress Testing Data'!R409-1</f>
        <v>-5.8896629020609437E-3</v>
      </c>
      <c r="P416">
        <f>'Stress Testing Data'!S410/'Stress Testing Data'!S409-1</f>
        <v>1.1104119186659211E-2</v>
      </c>
      <c r="Q416">
        <f>'Stress Testing Data'!T410/'Stress Testing Data'!T409-1</f>
        <v>1.0716392230591953E-2</v>
      </c>
      <c r="R416">
        <f>'Stress Testing Data'!U410/'Stress Testing Data'!U409-1</f>
        <v>-5.4007668472646486E-3</v>
      </c>
      <c r="S416">
        <f>'Stress Testing Data'!V410/'Stress Testing Data'!V409-1</f>
        <v>-1.3532109401112047E-3</v>
      </c>
      <c r="T416" s="29">
        <v>39650</v>
      </c>
      <c r="X416">
        <f>'Stress Testing Data'!H411/'Stress Testing Data'!H409-1</f>
        <v>-2.886154155535392E-3</v>
      </c>
      <c r="Y416">
        <f>'Stress Testing Data'!I411/'Stress Testing Data'!I409-1</f>
        <v>-4.0386124661458966E-3</v>
      </c>
      <c r="Z416">
        <f>'Stress Testing Data'!J411/'Stress Testing Data'!J409-1</f>
        <v>-3.153139365860258E-3</v>
      </c>
      <c r="AA416">
        <f>'Stress Testing Data'!K411/'Stress Testing Data'!K409-1</f>
        <v>1.294535139270514E-2</v>
      </c>
      <c r="AB416">
        <f>'Stress Testing Data'!L411/'Stress Testing Data'!L409-1</f>
        <v>2.4272294684267059E-2</v>
      </c>
      <c r="AC416">
        <f>'Stress Testing Data'!M411/'Stress Testing Data'!M409-1</f>
        <v>3.0103608034185436E-2</v>
      </c>
      <c r="AD416">
        <f>'Stress Testing Data'!N411/'Stress Testing Data'!N409-1</f>
        <v>-3.7116940186866509E-3</v>
      </c>
      <c r="AE416">
        <f>'Stress Testing Data'!O411/'Stress Testing Data'!O409-1</f>
        <v>-1.2241974410222678E-2</v>
      </c>
      <c r="AF416">
        <f>'Stress Testing Data'!P411/'Stress Testing Data'!P409-1</f>
        <v>-5.9064807219031956E-2</v>
      </c>
      <c r="AG416">
        <f>'Stress Testing Data'!Q411/'Stress Testing Data'!Q409-1</f>
        <v>9.0418031755341577E-3</v>
      </c>
      <c r="AH416">
        <f>'Stress Testing Data'!R411/'Stress Testing Data'!R409-1</f>
        <v>-1.9632209673536849E-3</v>
      </c>
      <c r="AI416">
        <f>'Stress Testing Data'!S411/'Stress Testing Data'!S409-1</f>
        <v>8.8202334349640754E-3</v>
      </c>
      <c r="AJ416">
        <f>'Stress Testing Data'!T411/'Stress Testing Data'!T409-1</f>
        <v>9.3272337795642368E-3</v>
      </c>
      <c r="AK416">
        <f>'Stress Testing Data'!U411/'Stress Testing Data'!U409-1</f>
        <v>-1.0131092011881893E-2</v>
      </c>
      <c r="AL416">
        <f>'Stress Testing Data'!V411/'Stress Testing Data'!V409-1</f>
        <v>-1.1276499735664025E-2</v>
      </c>
      <c r="AM416" s="29">
        <v>39651</v>
      </c>
      <c r="AQ416">
        <f>'Stress Testing Data'!H414/'Stress Testing Data'!H409-1</f>
        <v>-9.299885364198901E-3</v>
      </c>
      <c r="AR416">
        <f>'Stress Testing Data'!I414/'Stress Testing Data'!I409-1</f>
        <v>-8.7082886903430134E-3</v>
      </c>
      <c r="AS416">
        <f>'Stress Testing Data'!J414/'Stress Testing Data'!J409-1</f>
        <v>-3.8538370027181301E-3</v>
      </c>
      <c r="AT416">
        <f>'Stress Testing Data'!K414/'Stress Testing Data'!K409-1</f>
        <v>-2.3162450589402361E-3</v>
      </c>
      <c r="AU416">
        <f>'Stress Testing Data'!L414/'Stress Testing Data'!L409-1</f>
        <v>2.9957054332354627E-2</v>
      </c>
      <c r="AV416">
        <f>'Stress Testing Data'!M414/'Stress Testing Data'!M409-1</f>
        <v>3.9360539091468638E-2</v>
      </c>
      <c r="AW416">
        <f>'Stress Testing Data'!N414/'Stress Testing Data'!N409-1</f>
        <v>-4.8151509564244077E-2</v>
      </c>
      <c r="AX416">
        <f>'Stress Testing Data'!O414/'Stress Testing Data'!O409-1</f>
        <v>-3.1784108995098093E-2</v>
      </c>
      <c r="AY416">
        <f>'Stress Testing Data'!P414/'Stress Testing Data'!P409-1</f>
        <v>-5.291222313371613E-2</v>
      </c>
      <c r="AZ416">
        <f>'Stress Testing Data'!Q414/'Stress Testing Data'!Q409-1</f>
        <v>-6.2916589035023618E-3</v>
      </c>
      <c r="BA416">
        <f>'Stress Testing Data'!R414/'Stress Testing Data'!R409-1</f>
        <v>-7.646244589760931E-3</v>
      </c>
      <c r="BB416">
        <f>'Stress Testing Data'!S414/'Stress Testing Data'!S409-1</f>
        <v>-4.2026620418870175E-3</v>
      </c>
      <c r="BC416">
        <f>'Stress Testing Data'!T414/'Stress Testing Data'!T409-1</f>
        <v>4.5643507307133735E-3</v>
      </c>
      <c r="BD416">
        <f>'Stress Testing Data'!U414/'Stress Testing Data'!U409-1</f>
        <v>-1.8556429523699958E-2</v>
      </c>
      <c r="BE416">
        <f>'Stress Testing Data'!V414/'Stress Testing Data'!V409-1</f>
        <v>-1.7140241743748508E-2</v>
      </c>
      <c r="BF416" s="29">
        <v>39654</v>
      </c>
    </row>
    <row r="417" spans="5:58" x14ac:dyDescent="0.25">
      <c r="E417">
        <f>'Stress Testing Data'!H411/'Stress Testing Data'!H410-1</f>
        <v>-4.163559606830125E-3</v>
      </c>
      <c r="F417">
        <f>'Stress Testing Data'!I411/'Stress Testing Data'!I410-1</f>
        <v>-8.7300849289423388E-3</v>
      </c>
      <c r="G417">
        <f>'Stress Testing Data'!J411/'Stress Testing Data'!J410-1</f>
        <v>-3.3526420093208387E-3</v>
      </c>
      <c r="H417">
        <f>'Stress Testing Data'!K411/'Stress Testing Data'!K410-1</f>
        <v>1.3492063492063444E-2</v>
      </c>
      <c r="I417">
        <f>'Stress Testing Data'!L411/'Stress Testing Data'!L410-1</f>
        <v>2.4272294684267059E-2</v>
      </c>
      <c r="J417">
        <f>'Stress Testing Data'!M411/'Stress Testing Data'!M410-1</f>
        <v>-1.3787204966908551E-4</v>
      </c>
      <c r="K417">
        <f>'Stress Testing Data'!N411/'Stress Testing Data'!N410-1</f>
        <v>-2.0974248021289221E-2</v>
      </c>
      <c r="L417">
        <f>'Stress Testing Data'!O411/'Stress Testing Data'!O410-1</f>
        <v>-1.6498965315259628E-2</v>
      </c>
      <c r="M417">
        <f>'Stress Testing Data'!P411/'Stress Testing Data'!P410-1</f>
        <v>-2.6728892660161208E-2</v>
      </c>
      <c r="N417">
        <f>'Stress Testing Data'!Q411/'Stress Testing Data'!Q410-1</f>
        <v>1.1089397884881613E-2</v>
      </c>
      <c r="O417">
        <f>'Stress Testing Data'!R411/'Stress Testing Data'!R410-1</f>
        <v>3.9497043619620698E-3</v>
      </c>
      <c r="P417">
        <f>'Stress Testing Data'!S411/'Stress Testing Data'!S410-1</f>
        <v>-2.2588037259034799E-3</v>
      </c>
      <c r="Q417">
        <f>'Stress Testing Data'!T411/'Stress Testing Data'!T410-1</f>
        <v>-1.374429525142995E-3</v>
      </c>
      <c r="R417">
        <f>'Stress Testing Data'!U411/'Stress Testing Data'!U410-1</f>
        <v>-4.7560112726237058E-3</v>
      </c>
      <c r="S417">
        <f>'Stress Testing Data'!V411/'Stress Testing Data'!V410-1</f>
        <v>-9.9367352944622622E-3</v>
      </c>
      <c r="T417" s="29">
        <v>39651</v>
      </c>
      <c r="X417">
        <f>'Stress Testing Data'!H412/'Stress Testing Data'!H410-1</f>
        <v>-1.0355507300844891E-2</v>
      </c>
      <c r="Y417">
        <f>'Stress Testing Data'!I412/'Stress Testing Data'!I410-1</f>
        <v>-1.4068597524681481E-2</v>
      </c>
      <c r="Z417">
        <f>'Stress Testing Data'!J412/'Stress Testing Data'!J410-1</f>
        <v>-1.5008535657257127E-4</v>
      </c>
      <c r="AA417">
        <f>'Stress Testing Data'!K412/'Stress Testing Data'!K410-1</f>
        <v>1.7611064608134885E-2</v>
      </c>
      <c r="AB417">
        <f>'Stress Testing Data'!L412/'Stress Testing Data'!L410-1</f>
        <v>2.9845719364412826E-2</v>
      </c>
      <c r="AC417">
        <f>'Stress Testing Data'!M412/'Stress Testing Data'!M410-1</f>
        <v>2.6411367956001186E-2</v>
      </c>
      <c r="AD417">
        <f>'Stress Testing Data'!N412/'Stress Testing Data'!N410-1</f>
        <v>-5.0628572016835127E-2</v>
      </c>
      <c r="AE417">
        <f>'Stress Testing Data'!O412/'Stress Testing Data'!O410-1</f>
        <v>-3.8082428195311158E-2</v>
      </c>
      <c r="AF417">
        <f>'Stress Testing Data'!P412/'Stress Testing Data'!P410-1</f>
        <v>-3.0123037759864246E-2</v>
      </c>
      <c r="AG417">
        <f>'Stress Testing Data'!Q412/'Stress Testing Data'!Q410-1</f>
        <v>2.8063709544389415E-2</v>
      </c>
      <c r="AH417">
        <f>'Stress Testing Data'!R412/'Stress Testing Data'!R410-1</f>
        <v>8.834844151917709E-3</v>
      </c>
      <c r="AI417">
        <f>'Stress Testing Data'!S412/'Stress Testing Data'!S410-1</f>
        <v>-1.0991844949138629E-3</v>
      </c>
      <c r="AJ417">
        <f>'Stress Testing Data'!T412/'Stress Testing Data'!T410-1</f>
        <v>2.3561916505279168E-3</v>
      </c>
      <c r="AK417">
        <f>'Stress Testing Data'!U412/'Stress Testing Data'!U410-1</f>
        <v>1.3676083916986936E-3</v>
      </c>
      <c r="AL417">
        <f>'Stress Testing Data'!V412/'Stress Testing Data'!V410-1</f>
        <v>-8.5816906931721615E-3</v>
      </c>
      <c r="AM417" s="29">
        <v>39652</v>
      </c>
      <c r="AQ417">
        <f>'Stress Testing Data'!H415/'Stress Testing Data'!H410-1</f>
        <v>-6.9393322953267278E-3</v>
      </c>
      <c r="AR417">
        <f>'Stress Testing Data'!I415/'Stress Testing Data'!I410-1</f>
        <v>-1.1367932926545254E-2</v>
      </c>
      <c r="AS417">
        <f>'Stress Testing Data'!J415/'Stress Testing Data'!J410-1</f>
        <v>-1.6512968365036684E-3</v>
      </c>
      <c r="AT417">
        <f>'Stress Testing Data'!K415/'Stress Testing Data'!K410-1</f>
        <v>-2.0341273716517838E-2</v>
      </c>
      <c r="AU417">
        <f>'Stress Testing Data'!L415/'Stress Testing Data'!L410-1</f>
        <v>3.6227928049252345E-2</v>
      </c>
      <c r="AV417">
        <f>'Stress Testing Data'!M415/'Stress Testing Data'!M410-1</f>
        <v>6.4545577272467902E-3</v>
      </c>
      <c r="AW417">
        <f>'Stress Testing Data'!N415/'Stress Testing Data'!N410-1</f>
        <v>-5.4715362481962959E-2</v>
      </c>
      <c r="AX417">
        <f>'Stress Testing Data'!O415/'Stress Testing Data'!O410-1</f>
        <v>-3.4865632860209161E-2</v>
      </c>
      <c r="AY417">
        <f>'Stress Testing Data'!P415/'Stress Testing Data'!P410-1</f>
        <v>-1.2303775986423404E-2</v>
      </c>
      <c r="AZ417">
        <f>'Stress Testing Data'!Q415/'Stress Testing Data'!Q410-1</f>
        <v>-2.7091688806129222E-2</v>
      </c>
      <c r="BA417">
        <f>'Stress Testing Data'!R415/'Stress Testing Data'!R410-1</f>
        <v>-1.8916968582572968E-2</v>
      </c>
      <c r="BB417">
        <f>'Stress Testing Data'!S415/'Stress Testing Data'!S410-1</f>
        <v>-2.0298439328405915E-2</v>
      </c>
      <c r="BC417">
        <f>'Stress Testing Data'!T415/'Stress Testing Data'!T410-1</f>
        <v>-1.9831108077629001E-2</v>
      </c>
      <c r="BD417">
        <f>'Stress Testing Data'!U415/'Stress Testing Data'!U410-1</f>
        <v>-1.5975708835197167E-2</v>
      </c>
      <c r="BE417">
        <f>'Stress Testing Data'!V415/'Stress Testing Data'!V410-1</f>
        <v>-2.1228515190214514E-2</v>
      </c>
      <c r="BF417" s="29">
        <v>39657</v>
      </c>
    </row>
    <row r="418" spans="5:58" x14ac:dyDescent="0.25">
      <c r="E418">
        <f>'Stress Testing Data'!H412/'Stress Testing Data'!H411-1</f>
        <v>-6.2178360249300901E-3</v>
      </c>
      <c r="F418">
        <f>'Stress Testing Data'!I412/'Stress Testing Data'!I411-1</f>
        <v>-5.3855287188419032E-3</v>
      </c>
      <c r="G418">
        <f>'Stress Testing Data'!J412/'Stress Testing Data'!J411-1</f>
        <v>3.2133297972161134E-3</v>
      </c>
      <c r="H418">
        <f>'Stress Testing Data'!K412/'Stress Testing Data'!K411-1</f>
        <v>4.064167115309214E-3</v>
      </c>
      <c r="I418">
        <f>'Stress Testing Data'!L412/'Stress Testing Data'!L411-1</f>
        <v>5.4413506145489787E-3</v>
      </c>
      <c r="J418">
        <f>'Stress Testing Data'!M412/'Stress Testing Data'!M411-1</f>
        <v>2.6552900908543231E-2</v>
      </c>
      <c r="K418">
        <f>'Stress Testing Data'!N412/'Stress Testing Data'!N411-1</f>
        <v>-3.0289626126392966E-2</v>
      </c>
      <c r="L418">
        <f>'Stress Testing Data'!O412/'Stress Testing Data'!O411-1</f>
        <v>-2.1945541609897812E-2</v>
      </c>
      <c r="M418">
        <f>'Stress Testing Data'!P412/'Stress Testing Data'!P411-1</f>
        <v>-3.4873583260680574E-3</v>
      </c>
      <c r="N418">
        <f>'Stress Testing Data'!Q412/'Stress Testing Data'!Q411-1</f>
        <v>1.678814128109396E-2</v>
      </c>
      <c r="O418">
        <f>'Stress Testing Data'!R412/'Stress Testing Data'!R411-1</f>
        <v>4.8659208411843125E-3</v>
      </c>
      <c r="P418">
        <f>'Stress Testing Data'!S412/'Stress Testing Data'!S411-1</f>
        <v>1.1622445132266623E-3</v>
      </c>
      <c r="Q418">
        <f>'Stress Testing Data'!T412/'Stress Testing Data'!T411-1</f>
        <v>3.7357557086155069E-3</v>
      </c>
      <c r="R418">
        <f>'Stress Testing Data'!U412/'Stress Testing Data'!U411-1</f>
        <v>6.1528828444898931E-3</v>
      </c>
      <c r="S418">
        <f>'Stress Testing Data'!V412/'Stress Testing Data'!V411-1</f>
        <v>1.3686444589913194E-3</v>
      </c>
      <c r="T418" s="29">
        <v>39652</v>
      </c>
      <c r="X418">
        <f>'Stress Testing Data'!H413/'Stress Testing Data'!H411-1</f>
        <v>-1.5009189421900659E-3</v>
      </c>
      <c r="Y418">
        <f>'Stress Testing Data'!I413/'Stress Testing Data'!I411-1</f>
        <v>-6.7160684424316663E-3</v>
      </c>
      <c r="Z418">
        <f>'Stress Testing Data'!J413/'Stress Testing Data'!J411-1</f>
        <v>-3.8158702831545543E-3</v>
      </c>
      <c r="AA418">
        <f>'Stress Testing Data'!K413/'Stress Testing Data'!K411-1</f>
        <v>-1.9154237225920134E-2</v>
      </c>
      <c r="AB418">
        <f>'Stress Testing Data'!L413/'Stress Testing Data'!L411-1</f>
        <v>2.8613167304941456E-2</v>
      </c>
      <c r="AC418">
        <f>'Stress Testing Data'!M413/'Stress Testing Data'!M411-1</f>
        <v>2.4527456966075611E-2</v>
      </c>
      <c r="AD418">
        <f>'Stress Testing Data'!N413/'Stress Testing Data'!N411-1</f>
        <v>-3.0857269639957385E-2</v>
      </c>
      <c r="AE418">
        <f>'Stress Testing Data'!O413/'Stress Testing Data'!O411-1</f>
        <v>-2.5059422103141826E-2</v>
      </c>
      <c r="AF418">
        <f>'Stress Testing Data'!P413/'Stress Testing Data'!P411-1</f>
        <v>-8.7183958151704211E-4</v>
      </c>
      <c r="AG418">
        <f>'Stress Testing Data'!Q413/'Stress Testing Data'!Q411-1</f>
        <v>-3.1189587290933796E-2</v>
      </c>
      <c r="AH418">
        <f>'Stress Testing Data'!R413/'Stress Testing Data'!R411-1</f>
        <v>-2.6089739969487158E-2</v>
      </c>
      <c r="AI418">
        <f>'Stress Testing Data'!S413/'Stress Testing Data'!S411-1</f>
        <v>-1.2036128397821866E-2</v>
      </c>
      <c r="AJ418">
        <f>'Stress Testing Data'!T413/'Stress Testing Data'!T411-1</f>
        <v>-1.1403871043955571E-2</v>
      </c>
      <c r="AK418">
        <f>'Stress Testing Data'!U413/'Stress Testing Data'!U411-1</f>
        <v>-5.8798537348687674E-3</v>
      </c>
      <c r="AL418">
        <f>'Stress Testing Data'!V413/'Stress Testing Data'!V411-1</f>
        <v>-8.6679075454519916E-3</v>
      </c>
      <c r="AM418" s="29">
        <v>39653</v>
      </c>
      <c r="AQ418">
        <f>'Stress Testing Data'!H416/'Stress Testing Data'!H411-1</f>
        <v>-8.2547047364062154E-3</v>
      </c>
      <c r="AR418">
        <f>'Stress Testing Data'!I416/'Stress Testing Data'!I411-1</f>
        <v>-1.2355076459205416E-2</v>
      </c>
      <c r="AS418">
        <f>'Stress Testing Data'!J416/'Stress Testing Data'!J411-1</f>
        <v>-6.4267194474655343E-3</v>
      </c>
      <c r="AT418">
        <f>'Stress Testing Data'!K416/'Stress Testing Data'!K411-1</f>
        <v>-1.0806616153582582E-2</v>
      </c>
      <c r="AU418">
        <f>'Stress Testing Data'!L416/'Stress Testing Data'!L411-1</f>
        <v>-9.9178399821416852E-3</v>
      </c>
      <c r="AV418">
        <f>'Stress Testing Data'!M416/'Stress Testing Data'!M411-1</f>
        <v>-1.2779003382217602E-2</v>
      </c>
      <c r="AW418">
        <f>'Stress Testing Data'!N416/'Stress Testing Data'!N411-1</f>
        <v>-5.3246328543443244E-2</v>
      </c>
      <c r="AX418">
        <f>'Stress Testing Data'!O416/'Stress Testing Data'!O411-1</f>
        <v>-3.2918312414846773E-2</v>
      </c>
      <c r="AY418">
        <f>'Stress Testing Data'!P416/'Stress Testing Data'!P411-1</f>
        <v>3.574542284219695E-2</v>
      </c>
      <c r="AZ418">
        <f>'Stress Testing Data'!Q416/'Stress Testing Data'!Q411-1</f>
        <v>-2.8652553139213666E-2</v>
      </c>
      <c r="BA418">
        <f>'Stress Testing Data'!R416/'Stress Testing Data'!R411-1</f>
        <v>-1.8221408827396313E-2</v>
      </c>
      <c r="BB418">
        <f>'Stress Testing Data'!S416/'Stress Testing Data'!S411-1</f>
        <v>-2.3564291814007765E-2</v>
      </c>
      <c r="BC418">
        <f>'Stress Testing Data'!T416/'Stress Testing Data'!T411-1</f>
        <v>-2.8313026814355546E-2</v>
      </c>
      <c r="BD418">
        <f>'Stress Testing Data'!U416/'Stress Testing Data'!U411-1</f>
        <v>-1.5269039463650214E-2</v>
      </c>
      <c r="BE418">
        <f>'Stress Testing Data'!V416/'Stress Testing Data'!V411-1</f>
        <v>-2.0985446634134375E-2</v>
      </c>
      <c r="BF418" s="29">
        <v>39658</v>
      </c>
    </row>
    <row r="419" spans="5:58" x14ac:dyDescent="0.25">
      <c r="E419">
        <f>'Stress Testing Data'!H413/'Stress Testing Data'!H412-1</f>
        <v>4.7464296037198483E-3</v>
      </c>
      <c r="F419">
        <f>'Stress Testing Data'!I413/'Stress Testing Data'!I412-1</f>
        <v>-1.3377441833074544E-3</v>
      </c>
      <c r="G419">
        <f>'Stress Testing Data'!J413/'Stress Testing Data'!J412-1</f>
        <v>-7.0066852897493481E-3</v>
      </c>
      <c r="H419">
        <f>'Stress Testing Data'!K413/'Stress Testing Data'!K412-1</f>
        <v>-2.3124422822433988E-2</v>
      </c>
      <c r="I419">
        <f>'Stress Testing Data'!L413/'Stress Testing Data'!L412-1</f>
        <v>2.3046413076435845E-2</v>
      </c>
      <c r="J419">
        <f>'Stress Testing Data'!M413/'Stress Testing Data'!M412-1</f>
        <v>-1.9730536445564661E-3</v>
      </c>
      <c r="K419">
        <f>'Stress Testing Data'!N413/'Stress Testing Data'!N412-1</f>
        <v>-5.8537428170113426E-4</v>
      </c>
      <c r="L419">
        <f>'Stress Testing Data'!O413/'Stress Testing Data'!O412-1</f>
        <v>-3.1837496026239087E-3</v>
      </c>
      <c r="M419">
        <f>'Stress Testing Data'!P413/'Stress Testing Data'!P412-1</f>
        <v>2.624671916010568E-3</v>
      </c>
      <c r="N419">
        <f>'Stress Testing Data'!Q413/'Stress Testing Data'!Q412-1</f>
        <v>-4.7185570547251587E-2</v>
      </c>
      <c r="O419">
        <f>'Stress Testing Data'!R413/'Stress Testing Data'!R412-1</f>
        <v>-3.0805762409335302E-2</v>
      </c>
      <c r="P419">
        <f>'Stress Testing Data'!S413/'Stress Testing Data'!S412-1</f>
        <v>-1.3183050982376598E-2</v>
      </c>
      <c r="Q419">
        <f>'Stress Testing Data'!T413/'Stress Testing Data'!T412-1</f>
        <v>-1.5083279305799779E-2</v>
      </c>
      <c r="R419">
        <f>'Stress Testing Data'!U413/'Stress Testing Data'!U412-1</f>
        <v>-1.1959153310122206E-2</v>
      </c>
      <c r="S419">
        <f>'Stress Testing Data'!V413/'Stress Testing Data'!V412-1</f>
        <v>-1.0022834307804485E-2</v>
      </c>
      <c r="T419" s="29">
        <v>39653</v>
      </c>
      <c r="X419">
        <f>'Stress Testing Data'!H414/'Stress Testing Data'!H412-1</f>
        <v>-2.1580159996592574E-4</v>
      </c>
      <c r="Y419">
        <f>'Stress Testing Data'!I414/'Stress Testing Data'!I412-1</f>
        <v>7.0069059828425928E-4</v>
      </c>
      <c r="Z419">
        <f>'Stress Testing Data'!J414/'Stress Testing Data'!J412-1</f>
        <v>-3.9036999445984932E-3</v>
      </c>
      <c r="AA419">
        <f>'Stress Testing Data'!K414/'Stress Testing Data'!K412-1</f>
        <v>-1.9053285984938606E-2</v>
      </c>
      <c r="AB419">
        <f>'Stress Testing Data'!L414/'Stress Testing Data'!L412-1</f>
        <v>1.0810839511998793E-4</v>
      </c>
      <c r="AC419">
        <f>'Stress Testing Data'!M414/'Stress Testing Data'!M412-1</f>
        <v>-1.7112116806224376E-2</v>
      </c>
      <c r="AD419">
        <f>'Stress Testing Data'!N414/'Stress Testing Data'!N412-1</f>
        <v>-1.4762914078356948E-2</v>
      </c>
      <c r="AE419">
        <f>'Stress Testing Data'!O414/'Stress Testing Data'!O412-1</f>
        <v>2.2097007965431459E-3</v>
      </c>
      <c r="AF419">
        <f>'Stress Testing Data'!P414/'Stress Testing Data'!P412-1</f>
        <v>1.0061242344706844E-2</v>
      </c>
      <c r="AG419">
        <f>'Stress Testing Data'!Q414/'Stress Testing Data'!Q412-1</f>
        <v>-3.1456113872157743E-2</v>
      </c>
      <c r="AH419">
        <f>'Stress Testing Data'!R414/'Stress Testing Data'!R412-1</f>
        <v>-1.050898754003815E-2</v>
      </c>
      <c r="AI419">
        <f>'Stress Testing Data'!S414/'Stress Testing Data'!S412-1</f>
        <v>-1.4054944008369596E-2</v>
      </c>
      <c r="AJ419">
        <f>'Stress Testing Data'!T414/'Stress Testing Data'!T412-1</f>
        <v>-8.4231579024059977E-3</v>
      </c>
      <c r="AK419">
        <f>'Stress Testing Data'!U414/'Stress Testing Data'!U412-1</f>
        <v>-1.4574774962190506E-2</v>
      </c>
      <c r="AL419">
        <f>'Stress Testing Data'!V414/'Stress Testing Data'!V412-1</f>
        <v>-7.2892866446845339E-3</v>
      </c>
      <c r="AM419" s="29">
        <v>39654</v>
      </c>
      <c r="AQ419">
        <f>'Stress Testing Data'!H417/'Stress Testing Data'!H412-1</f>
        <v>-2.4811156018428315E-3</v>
      </c>
      <c r="AR419">
        <f>'Stress Testing Data'!I417/'Stress Testing Data'!I412-1</f>
        <v>-7.7716892293291373E-3</v>
      </c>
      <c r="AS419">
        <f>'Stress Testing Data'!J417/'Stress Testing Data'!J412-1</f>
        <v>-8.4580662643982674E-3</v>
      </c>
      <c r="AT419">
        <f>'Stress Testing Data'!K417/'Stress Testing Data'!K412-1</f>
        <v>1.6144787075029754E-3</v>
      </c>
      <c r="AU419">
        <f>'Stress Testing Data'!L417/'Stress Testing Data'!L412-1</f>
        <v>3.6032015643683302E-4</v>
      </c>
      <c r="AV419">
        <f>'Stress Testing Data'!M417/'Stress Testing Data'!M412-1</f>
        <v>-1.972403422472746E-2</v>
      </c>
      <c r="AW419">
        <f>'Stress Testing Data'!N417/'Stress Testing Data'!N412-1</f>
        <v>6.0759766057520981E-3</v>
      </c>
      <c r="AX419">
        <f>'Stress Testing Data'!O417/'Stress Testing Data'!O412-1</f>
        <v>-2.2006470744559636E-2</v>
      </c>
      <c r="AY419">
        <f>'Stress Testing Data'!P417/'Stress Testing Data'!P412-1</f>
        <v>5.2493438320210029E-2</v>
      </c>
      <c r="AZ419">
        <f>'Stress Testing Data'!Q417/'Stress Testing Data'!Q412-1</f>
        <v>-5.636616406458872E-2</v>
      </c>
      <c r="BA419">
        <f>'Stress Testing Data'!R417/'Stress Testing Data'!R412-1</f>
        <v>-2.6272419722015661E-2</v>
      </c>
      <c r="BB419">
        <f>'Stress Testing Data'!S417/'Stress Testing Data'!S412-1</f>
        <v>-3.1246624013145707E-2</v>
      </c>
      <c r="BC419">
        <f>'Stress Testing Data'!T417/'Stress Testing Data'!T412-1</f>
        <v>-3.8785495295564743E-2</v>
      </c>
      <c r="BD419">
        <f>'Stress Testing Data'!U417/'Stress Testing Data'!U412-1</f>
        <v>-2.8118174469473289E-2</v>
      </c>
      <c r="BE419">
        <f>'Stress Testing Data'!V417/'Stress Testing Data'!V412-1</f>
        <v>-3.1890694241858086E-2</v>
      </c>
      <c r="BF419" s="29">
        <v>39659</v>
      </c>
    </row>
    <row r="420" spans="5:58" x14ac:dyDescent="0.25">
      <c r="E420">
        <f>'Stress Testing Data'!H414/'Stress Testing Data'!H413-1</f>
        <v>-4.9387895865853348E-3</v>
      </c>
      <c r="F420">
        <f>'Stress Testing Data'!I414/'Stress Testing Data'!I413-1</f>
        <v>2.04116533865073E-3</v>
      </c>
      <c r="G420">
        <f>'Stress Testing Data'!J414/'Stress Testing Data'!J413-1</f>
        <v>3.124880398672536E-3</v>
      </c>
      <c r="H420">
        <f>'Stress Testing Data'!K414/'Stress Testing Data'!K413-1</f>
        <v>4.16750805589583E-3</v>
      </c>
      <c r="I420">
        <f>'Stress Testing Data'!L414/'Stress Testing Data'!L413-1</f>
        <v>-2.2421567964191591E-2</v>
      </c>
      <c r="J420">
        <f>'Stress Testing Data'!M414/'Stress Testing Data'!M413-1</f>
        <v>-1.516899239740177E-2</v>
      </c>
      <c r="K420">
        <f>'Stress Testing Data'!N414/'Stress Testing Data'!N413-1</f>
        <v>-1.4185843824795041E-2</v>
      </c>
      <c r="L420">
        <f>'Stress Testing Data'!O414/'Stress Testing Data'!O413-1</f>
        <v>5.4106766387655991E-3</v>
      </c>
      <c r="M420">
        <f>'Stress Testing Data'!P414/'Stress Testing Data'!P413-1</f>
        <v>7.4171029668412825E-3</v>
      </c>
      <c r="N420">
        <f>'Stress Testing Data'!Q414/'Stress Testing Data'!Q413-1</f>
        <v>1.6508415688171407E-2</v>
      </c>
      <c r="O420">
        <f>'Stress Testing Data'!R414/'Stress Testing Data'!R413-1</f>
        <v>2.0941906257875953E-2</v>
      </c>
      <c r="P420">
        <f>'Stress Testing Data'!S414/'Stress Testing Data'!S413-1</f>
        <v>-8.8354078926278223E-4</v>
      </c>
      <c r="Q420">
        <f>'Stress Testing Data'!T414/'Stress Testing Data'!T413-1</f>
        <v>6.7621162921263078E-3</v>
      </c>
      <c r="R420">
        <f>'Stress Testing Data'!U414/'Stress Testing Data'!U413-1</f>
        <v>-2.6472808900878109E-3</v>
      </c>
      <c r="S420">
        <f>'Stress Testing Data'!V414/'Stress Testing Data'!V413-1</f>
        <v>2.7612229431663859E-3</v>
      </c>
      <c r="T420" s="29">
        <v>39654</v>
      </c>
      <c r="X420">
        <f>'Stress Testing Data'!H415/'Stress Testing Data'!H413-1</f>
        <v>-1.288392934547189E-3</v>
      </c>
      <c r="Y420">
        <f>'Stress Testing Data'!I415/'Stress Testing Data'!I413-1</f>
        <v>4.0824067181812751E-3</v>
      </c>
      <c r="Z420">
        <f>'Stress Testing Data'!J415/'Stress Testing Data'!J413-1</f>
        <v>5.5440941893387663E-3</v>
      </c>
      <c r="AA420">
        <f>'Stress Testing Data'!K415/'Stress Testing Data'!K413-1</f>
        <v>-1.4506557378327289E-2</v>
      </c>
      <c r="AB420">
        <f>'Stress Testing Data'!L415/'Stress Testing Data'!L413-1</f>
        <v>-1.6469600481786806E-2</v>
      </c>
      <c r="AC420">
        <f>'Stress Testing Data'!M415/'Stress Testing Data'!M413-1</f>
        <v>-1.7504770643366974E-2</v>
      </c>
      <c r="AD420">
        <f>'Stress Testing Data'!N415/'Stress Testing Data'!N413-1</f>
        <v>-3.7215371575954892E-3</v>
      </c>
      <c r="AE420">
        <f>'Stress Testing Data'!O415/'Stress Testing Data'!O413-1</f>
        <v>6.5487478112491448E-3</v>
      </c>
      <c r="AF420">
        <f>'Stress Testing Data'!P415/'Stress Testing Data'!P413-1</f>
        <v>1.5706806282722585E-2</v>
      </c>
      <c r="AG420">
        <f>'Stress Testing Data'!Q415/'Stress Testing Data'!Q413-1</f>
        <v>-6.7843386736917699E-3</v>
      </c>
      <c r="AH420">
        <f>'Stress Testing Data'!R415/'Stress Testing Data'!R413-1</f>
        <v>3.4017798542045341E-3</v>
      </c>
      <c r="AI420">
        <f>'Stress Testing Data'!S415/'Stress Testing Data'!S413-1</f>
        <v>-6.1179842954091068E-3</v>
      </c>
      <c r="AJ420">
        <f>'Stress Testing Data'!T415/'Stress Testing Data'!T413-1</f>
        <v>-7.1598599456776935E-3</v>
      </c>
      <c r="AK420">
        <f>'Stress Testing Data'!U415/'Stress Testing Data'!U413-1</f>
        <v>-5.4253601583084121E-3</v>
      </c>
      <c r="AL420">
        <f>'Stress Testing Data'!V415/'Stress Testing Data'!V413-1</f>
        <v>-2.761135168261819E-3</v>
      </c>
      <c r="AM420" s="29">
        <v>39657</v>
      </c>
      <c r="AQ420">
        <f>'Stress Testing Data'!H418/'Stress Testing Data'!H413-1</f>
        <v>-4.9387895865853348E-3</v>
      </c>
      <c r="AR420">
        <f>'Stress Testing Data'!I418/'Stress Testing Data'!I413-1</f>
        <v>-4.7203136595046491E-3</v>
      </c>
      <c r="AS420">
        <f>'Stress Testing Data'!J418/'Stress Testing Data'!J413-1</f>
        <v>-6.0478842709166258E-4</v>
      </c>
      <c r="AT420">
        <f>'Stress Testing Data'!K418/'Stress Testing Data'!K413-1</f>
        <v>1.1847897358570503E-2</v>
      </c>
      <c r="AU420">
        <f>'Stress Testing Data'!L418/'Stress Testing Data'!L413-1</f>
        <v>-2.0020056749605608E-2</v>
      </c>
      <c r="AV420">
        <f>'Stress Testing Data'!M418/'Stress Testing Data'!M413-1</f>
        <v>-1.5850188891829431E-2</v>
      </c>
      <c r="AW420">
        <f>'Stress Testing Data'!N418/'Stress Testing Data'!N413-1</f>
        <v>-1.5045884190272418E-2</v>
      </c>
      <c r="AX420">
        <f>'Stress Testing Data'!O418/'Stress Testing Data'!O413-1</f>
        <v>-1.0929552278084342E-2</v>
      </c>
      <c r="AY420">
        <f>'Stress Testing Data'!P418/'Stress Testing Data'!P413-1</f>
        <v>2.530541012216414E-2</v>
      </c>
      <c r="AZ420">
        <f>'Stress Testing Data'!Q418/'Stress Testing Data'!Q413-1</f>
        <v>-1.9935649103751341E-2</v>
      </c>
      <c r="BA420">
        <f>'Stress Testing Data'!R418/'Stress Testing Data'!R413-1</f>
        <v>-4.4647410156211098E-3</v>
      </c>
      <c r="BB420">
        <f>'Stress Testing Data'!S418/'Stress Testing Data'!S413-1</f>
        <v>-2.0146872676136462E-2</v>
      </c>
      <c r="BC420">
        <f>'Stress Testing Data'!T418/'Stress Testing Data'!T413-1</f>
        <v>-3.6197233054640954E-2</v>
      </c>
      <c r="BD420">
        <f>'Stress Testing Data'!U418/'Stress Testing Data'!U413-1</f>
        <v>-1.7186287143701851E-2</v>
      </c>
      <c r="BE420">
        <f>'Stress Testing Data'!V418/'Stress Testing Data'!V413-1</f>
        <v>-3.2673681519994502E-2</v>
      </c>
      <c r="BF420" s="29">
        <v>39660</v>
      </c>
    </row>
    <row r="421" spans="5:58" x14ac:dyDescent="0.25">
      <c r="E421">
        <f>'Stress Testing Data'!H415/'Stress Testing Data'!H414-1</f>
        <v>3.6685146741088914E-3</v>
      </c>
      <c r="F421">
        <f>'Stress Testing Data'!I415/'Stress Testing Data'!I414-1</f>
        <v>2.0370833555931611E-3</v>
      </c>
      <c r="G421">
        <f>'Stress Testing Data'!J415/'Stress Testing Data'!J414-1</f>
        <v>2.4116775866478424E-3</v>
      </c>
      <c r="H421">
        <f>'Stress Testing Data'!K415/'Stress Testing Data'!K414-1</f>
        <v>-1.8596564103509738E-2</v>
      </c>
      <c r="I421">
        <f>'Stress Testing Data'!L415/'Stress Testing Data'!L414-1</f>
        <v>6.0884807677372699E-3</v>
      </c>
      <c r="J421">
        <f>'Stress Testing Data'!M415/'Stress Testing Data'!M414-1</f>
        <v>-2.3717553853744855E-3</v>
      </c>
      <c r="K421">
        <f>'Stress Testing Data'!N415/'Stress Testing Data'!N414-1</f>
        <v>1.0614887807859574E-2</v>
      </c>
      <c r="L421">
        <f>'Stress Testing Data'!O415/'Stress Testing Data'!O414-1</f>
        <v>1.13194657559057E-3</v>
      </c>
      <c r="M421">
        <f>'Stress Testing Data'!P415/'Stress Testing Data'!P414-1</f>
        <v>8.2286704200953409E-3</v>
      </c>
      <c r="N421">
        <f>'Stress Testing Data'!Q415/'Stress Testing Data'!Q414-1</f>
        <v>-2.2914472720911072E-2</v>
      </c>
      <c r="O421">
        <f>'Stress Testing Data'!R415/'Stress Testing Data'!R414-1</f>
        <v>-1.7180337388600586E-2</v>
      </c>
      <c r="P421">
        <f>'Stress Testing Data'!S415/'Stress Testing Data'!S414-1</f>
        <v>-5.2390724403451605E-3</v>
      </c>
      <c r="Q421">
        <f>'Stress Testing Data'!T415/'Stress Testing Data'!T414-1</f>
        <v>-1.3828466538925999E-2</v>
      </c>
      <c r="R421">
        <f>'Stress Testing Data'!U415/'Stress Testing Data'!U414-1</f>
        <v>-2.7854531451018127E-3</v>
      </c>
      <c r="S421">
        <f>'Stress Testing Data'!V415/'Stress Testing Data'!V414-1</f>
        <v>-5.5071516379738839E-3</v>
      </c>
      <c r="T421" s="29">
        <v>39657</v>
      </c>
      <c r="X421">
        <f>'Stress Testing Data'!H416/'Stress Testing Data'!H414-1</f>
        <v>-1.8342070930645882E-3</v>
      </c>
      <c r="Y421">
        <f>'Stress Testing Data'!I416/'Stress Testing Data'!I414-1</f>
        <v>-7.7025791521168063E-3</v>
      </c>
      <c r="Z421">
        <f>'Stress Testing Data'!J416/'Stress Testing Data'!J414-1</f>
        <v>-5.7278315978818162E-3</v>
      </c>
      <c r="AA421">
        <f>'Stress Testing Data'!K416/'Stress Testing Data'!K414-1</f>
        <v>4.3251028527004909E-3</v>
      </c>
      <c r="AB421">
        <f>'Stress Testing Data'!L416/'Stress Testing Data'!L414-1</f>
        <v>-1.5382513570118883E-2</v>
      </c>
      <c r="AC421">
        <f>'Stress Testing Data'!M416/'Stress Testing Data'!M414-1</f>
        <v>-2.1571560305709614E-2</v>
      </c>
      <c r="AD421">
        <f>'Stress Testing Data'!N416/'Stress Testing Data'!N414-1</f>
        <v>-9.0443794419140522E-3</v>
      </c>
      <c r="AE421">
        <f>'Stress Testing Data'!O416/'Stress Testing Data'!O414-1</f>
        <v>-1.3399070199412222E-2</v>
      </c>
      <c r="AF421">
        <f>'Stress Testing Data'!P416/'Stress Testing Data'!P414-1</f>
        <v>2.9016890428757103E-2</v>
      </c>
      <c r="AG421">
        <f>'Stress Testing Data'!Q416/'Stress Testing Data'!Q414-1</f>
        <v>-1.3664131863033169E-2</v>
      </c>
      <c r="AH421">
        <f>'Stress Testing Data'!R416/'Stress Testing Data'!R414-1</f>
        <v>-1.2598947184873421E-2</v>
      </c>
      <c r="AI421">
        <f>'Stress Testing Data'!S416/'Stress Testing Data'!S414-1</f>
        <v>-1.0794604968243138E-2</v>
      </c>
      <c r="AJ421">
        <f>'Stress Testing Data'!T416/'Stress Testing Data'!T414-1</f>
        <v>-2.3706023380470342E-2</v>
      </c>
      <c r="AK421">
        <f>'Stress Testing Data'!U416/'Stress Testing Data'!U414-1</f>
        <v>-6.8154808990665838E-3</v>
      </c>
      <c r="AL421">
        <f>'Stress Testing Data'!V416/'Stress Testing Data'!V414-1</f>
        <v>-1.5144645121126676E-2</v>
      </c>
      <c r="AM421" s="29">
        <v>39658</v>
      </c>
      <c r="AQ421">
        <f>'Stress Testing Data'!H419/'Stress Testing Data'!H414-1</f>
        <v>2.0500552734132871E-3</v>
      </c>
      <c r="AR421">
        <f>'Stress Testing Data'!I419/'Stress Testing Data'!I414-1</f>
        <v>-9.2303916688116772E-3</v>
      </c>
      <c r="AS421">
        <f>'Stress Testing Data'!J419/'Stress Testing Data'!J414-1</f>
        <v>-8.4409613959687269E-3</v>
      </c>
      <c r="AT421">
        <f>'Stress Testing Data'!K419/'Stress Testing Data'!K414-1</f>
        <v>2.0274526207906263E-3</v>
      </c>
      <c r="AU421">
        <f>'Stress Testing Data'!L419/'Stress Testing Data'!L414-1</f>
        <v>-1.5272935238650476E-2</v>
      </c>
      <c r="AV421">
        <f>'Stress Testing Data'!M419/'Stress Testing Data'!M414-1</f>
        <v>4.8060642175191681E-3</v>
      </c>
      <c r="AW421">
        <f>'Stress Testing Data'!N419/'Stress Testing Data'!N414-1</f>
        <v>9.2844957102833359E-3</v>
      </c>
      <c r="AX421">
        <f>'Stress Testing Data'!O419/'Stress Testing Data'!O414-1</f>
        <v>-1.8620189383091401E-2</v>
      </c>
      <c r="AY421">
        <f>'Stress Testing Data'!P419/'Stress Testing Data'!P414-1</f>
        <v>-2.1221307925508914E-2</v>
      </c>
      <c r="AZ421">
        <f>'Stress Testing Data'!Q419/'Stress Testing Data'!Q414-1</f>
        <v>-2.5744020962997216E-2</v>
      </c>
      <c r="BA421">
        <f>'Stress Testing Data'!R419/'Stress Testing Data'!R414-1</f>
        <v>-2.6967911500930808E-2</v>
      </c>
      <c r="BB421">
        <f>'Stress Testing Data'!S419/'Stress Testing Data'!S414-1</f>
        <v>-1.7519652153415333E-2</v>
      </c>
      <c r="BC421">
        <f>'Stress Testing Data'!T419/'Stress Testing Data'!T414-1</f>
        <v>-3.9707575032383424E-2</v>
      </c>
      <c r="BD421">
        <f>'Stress Testing Data'!U419/'Stress Testing Data'!U414-1</f>
        <v>-9.2715166811997429E-3</v>
      </c>
      <c r="BE421">
        <f>'Stress Testing Data'!V419/'Stress Testing Data'!V414-1</f>
        <v>-2.432311447347546E-2</v>
      </c>
      <c r="BF421" s="29">
        <v>39661</v>
      </c>
    </row>
    <row r="422" spans="5:58" x14ac:dyDescent="0.25">
      <c r="E422">
        <f>'Stress Testing Data'!H416/'Stress Testing Data'!H415-1</f>
        <v>-5.4826087365710263E-3</v>
      </c>
      <c r="F422">
        <f>'Stress Testing Data'!I416/'Stress Testing Data'!I415-1</f>
        <v>-9.7198623379227689E-3</v>
      </c>
      <c r="G422">
        <f>'Stress Testing Data'!J416/'Stress Testing Data'!J415-1</f>
        <v>-8.1199265396885156E-3</v>
      </c>
      <c r="H422">
        <f>'Stress Testing Data'!K416/'Stress Testing Data'!K415-1</f>
        <v>2.3356008464828548E-2</v>
      </c>
      <c r="I422">
        <f>'Stress Testing Data'!L416/'Stress Testing Data'!L415-1</f>
        <v>-2.1341059706271315E-2</v>
      </c>
      <c r="J422">
        <f>'Stress Testing Data'!M416/'Stress Testing Data'!M415-1</f>
        <v>-1.924545042101522E-2</v>
      </c>
      <c r="K422">
        <f>'Stress Testing Data'!N416/'Stress Testing Data'!N415-1</f>
        <v>-1.9452778191717313E-2</v>
      </c>
      <c r="L422">
        <f>'Stress Testing Data'!O416/'Stress Testing Data'!O415-1</f>
        <v>-1.4514587037909088E-2</v>
      </c>
      <c r="M422">
        <f>'Stress Testing Data'!P416/'Stress Testing Data'!P415-1</f>
        <v>2.0618556701030855E-2</v>
      </c>
      <c r="N422">
        <f>'Stress Testing Data'!Q416/'Stress Testing Data'!Q415-1</f>
        <v>9.4672785540459437E-3</v>
      </c>
      <c r="O422">
        <f>'Stress Testing Data'!R416/'Stress Testing Data'!R415-1</f>
        <v>4.6614759329848265E-3</v>
      </c>
      <c r="P422">
        <f>'Stress Testing Data'!S416/'Stress Testing Data'!S415-1</f>
        <v>-5.5847916559477184E-3</v>
      </c>
      <c r="Q422">
        <f>'Stress Testing Data'!T416/'Stress Testing Data'!T415-1</f>
        <v>-1.0016063642476092E-2</v>
      </c>
      <c r="R422">
        <f>'Stress Testing Data'!U416/'Stress Testing Data'!U415-1</f>
        <v>-4.0412845627603167E-3</v>
      </c>
      <c r="S422">
        <f>'Stress Testing Data'!V416/'Stress Testing Data'!V415-1</f>
        <v>-9.690862532622746E-3</v>
      </c>
      <c r="T422" s="29">
        <v>39658</v>
      </c>
      <c r="X422">
        <f>'Stress Testing Data'!H417/'Stress Testing Data'!H415-1</f>
        <v>-5.912627080683075E-3</v>
      </c>
      <c r="Y422">
        <f>'Stress Testing Data'!I417/'Stress Testing Data'!I415-1</f>
        <v>-1.0482177753234012E-2</v>
      </c>
      <c r="Z422">
        <f>'Stress Testing Data'!J417/'Stress Testing Data'!J415-1</f>
        <v>-6.9670900863951779E-3</v>
      </c>
      <c r="AA422">
        <f>'Stress Testing Data'!K417/'Stress Testing Data'!K415-1</f>
        <v>4.0417390932854902E-2</v>
      </c>
      <c r="AB422">
        <f>'Stress Testing Data'!L417/'Stress Testing Data'!L415-1</f>
        <v>-5.8009771319798009E-3</v>
      </c>
      <c r="AC422">
        <f>'Stress Testing Data'!M417/'Stress Testing Data'!M415-1</f>
        <v>-2.8631468678508298E-4</v>
      </c>
      <c r="AD422">
        <f>'Stress Testing Data'!N417/'Stress Testing Data'!N415-1</f>
        <v>1.0425588929064755E-2</v>
      </c>
      <c r="AE422">
        <f>'Stress Testing Data'!O417/'Stress Testing Data'!O415-1</f>
        <v>-2.5266125700161512E-2</v>
      </c>
      <c r="AF422">
        <f>'Stress Testing Data'!P417/'Stress Testing Data'!P415-1</f>
        <v>3.3505154639175361E-2</v>
      </c>
      <c r="AG422">
        <f>'Stress Testing Data'!Q417/'Stress Testing Data'!Q415-1</f>
        <v>-2.8703726120741235E-3</v>
      </c>
      <c r="AH422">
        <f>'Stress Testing Data'!R417/'Stress Testing Data'!R415-1</f>
        <v>1.2713299881819129E-3</v>
      </c>
      <c r="AI422">
        <f>'Stress Testing Data'!S417/'Stress Testing Data'!S415-1</f>
        <v>-1.2261921239346552E-2</v>
      </c>
      <c r="AJ422">
        <f>'Stress Testing Data'!T417/'Stress Testing Data'!T415-1</f>
        <v>-1.7027250880052081E-2</v>
      </c>
      <c r="AK422">
        <f>'Stress Testing Data'!U417/'Stress Testing Data'!U415-1</f>
        <v>-1.0988866830859756E-2</v>
      </c>
      <c r="AL422">
        <f>'Stress Testing Data'!V417/'Stress Testing Data'!V415-1</f>
        <v>-1.9381637047311662E-2</v>
      </c>
      <c r="AM422" s="29">
        <v>39659</v>
      </c>
      <c r="AQ422">
        <f>'Stress Testing Data'!H420/'Stress Testing Data'!H415-1</f>
        <v>-6.98772300130579E-3</v>
      </c>
      <c r="AR422">
        <f>'Stress Testing Data'!I420/'Stress Testing Data'!I415-1</f>
        <v>-1.0482177753234012E-2</v>
      </c>
      <c r="AS422">
        <f>'Stress Testing Data'!J420/'Stress Testing Data'!J415-1</f>
        <v>-1.5939066373360844E-2</v>
      </c>
      <c r="AT422">
        <f>'Stress Testing Data'!K420/'Stress Testing Data'!K415-1</f>
        <v>1.1860313120336086E-2</v>
      </c>
      <c r="AU422">
        <f>'Stress Testing Data'!L420/'Stress Testing Data'!L415-1</f>
        <v>-3.8035213911300159E-2</v>
      </c>
      <c r="AV422">
        <f>'Stress Testing Data'!M420/'Stress Testing Data'!M415-1</f>
        <v>-8.0837103227314744E-3</v>
      </c>
      <c r="AW422">
        <f>'Stress Testing Data'!N420/'Stress Testing Data'!N415-1</f>
        <v>-3.2228353770853979E-2</v>
      </c>
      <c r="AX422">
        <f>'Stress Testing Data'!O420/'Stress Testing Data'!O415-1</f>
        <v>-3.4082359840377108E-2</v>
      </c>
      <c r="AY422">
        <f>'Stress Testing Data'!P420/'Stress Testing Data'!P415-1</f>
        <v>-7.9896907216494895E-2</v>
      </c>
      <c r="AZ422">
        <f>'Stress Testing Data'!Q420/'Stress Testing Data'!Q415-1</f>
        <v>8.921960693675457E-3</v>
      </c>
      <c r="BA422">
        <f>'Stress Testing Data'!R420/'Stress Testing Data'!R415-1</f>
        <v>5.2972924803595944E-4</v>
      </c>
      <c r="BB422">
        <f>'Stress Testing Data'!S420/'Stress Testing Data'!S415-1</f>
        <v>-1.0871384750060331E-2</v>
      </c>
      <c r="BC422">
        <f>'Stress Testing Data'!T420/'Stress Testing Data'!T415-1</f>
        <v>-3.1049720875466091E-2</v>
      </c>
      <c r="BD422">
        <f>'Stress Testing Data'!U420/'Stress Testing Data'!U415-1</f>
        <v>-1.5351142042092536E-2</v>
      </c>
      <c r="BE422">
        <f>'Stress Testing Data'!V420/'Stress Testing Data'!V415-1</f>
        <v>-2.5842153390437606E-2</v>
      </c>
      <c r="BF422" s="29">
        <v>39664</v>
      </c>
    </row>
    <row r="423" spans="5:58" x14ac:dyDescent="0.25">
      <c r="E423">
        <f>'Stress Testing Data'!H417/'Stress Testing Data'!H416-1</f>
        <v>-4.3238896362152168E-4</v>
      </c>
      <c r="F423">
        <f>'Stress Testing Data'!I417/'Stress Testing Data'!I416-1</f>
        <v>-7.6979774340513174E-4</v>
      </c>
      <c r="G423">
        <f>'Stress Testing Data'!J417/'Stress Testing Data'!J416-1</f>
        <v>1.162274033060795E-3</v>
      </c>
      <c r="H423">
        <f>'Stress Testing Data'!K417/'Stress Testing Data'!K416-1</f>
        <v>1.6671991298141231E-2</v>
      </c>
      <c r="I423">
        <f>'Stress Testing Data'!L417/'Stress Testing Data'!L416-1</f>
        <v>1.5878956329390403E-2</v>
      </c>
      <c r="J423">
        <f>'Stress Testing Data'!M417/'Stress Testing Data'!M416-1</f>
        <v>1.9331172863148005E-2</v>
      </c>
      <c r="K423">
        <f>'Stress Testing Data'!N417/'Stress Testing Data'!N416-1</f>
        <v>3.0471114961380108E-2</v>
      </c>
      <c r="L423">
        <f>'Stress Testing Data'!O417/'Stress Testing Data'!O416-1</f>
        <v>-1.090989122805619E-2</v>
      </c>
      <c r="M423">
        <f>'Stress Testing Data'!P417/'Stress Testing Data'!P416-1</f>
        <v>1.2626262626262541E-2</v>
      </c>
      <c r="N423">
        <f>'Stress Testing Data'!Q417/'Stress Testing Data'!Q416-1</f>
        <v>-1.2221942630763039E-2</v>
      </c>
      <c r="O423">
        <f>'Stress Testing Data'!R417/'Stress Testing Data'!R416-1</f>
        <v>-3.3744161849688092E-3</v>
      </c>
      <c r="P423">
        <f>'Stress Testing Data'!S417/'Stress Testing Data'!S416-1</f>
        <v>-6.7146293895865572E-3</v>
      </c>
      <c r="Q423">
        <f>'Stress Testing Data'!T417/'Stress Testing Data'!T416-1</f>
        <v>-7.0821222245003312E-3</v>
      </c>
      <c r="R423">
        <f>'Stress Testing Data'!U417/'Stress Testing Data'!U416-1</f>
        <v>-6.9757733532652688E-3</v>
      </c>
      <c r="S423">
        <f>'Stress Testing Data'!V417/'Stress Testing Data'!V416-1</f>
        <v>-9.7856054721177088E-3</v>
      </c>
      <c r="T423" s="29">
        <v>39659</v>
      </c>
      <c r="X423">
        <f>'Stress Testing Data'!H418/'Stress Testing Data'!H416-1</f>
        <v>1.8375775909158509E-3</v>
      </c>
      <c r="Y423">
        <f>'Stress Testing Data'!I418/'Stress Testing Data'!I416-1</f>
        <v>9.6228541677589874E-4</v>
      </c>
      <c r="Z423">
        <f>'Stress Testing Data'!J418/'Stress Testing Data'!J416-1</f>
        <v>2.0213592401447933E-3</v>
      </c>
      <c r="AA423">
        <f>'Stress Testing Data'!K418/'Stress Testing Data'!K416-1</f>
        <v>3.3090990124402531E-3</v>
      </c>
      <c r="AB423">
        <f>'Stress Testing Data'!L418/'Stress Testing Data'!L416-1</f>
        <v>1.8117802772976921E-2</v>
      </c>
      <c r="AC423">
        <f>'Stress Testing Data'!M418/'Stress Testing Data'!M416-1</f>
        <v>2.1340213288303822E-2</v>
      </c>
      <c r="AD423">
        <f>'Stress Testing Data'!N418/'Stress Testing Data'!N416-1</f>
        <v>8.2465480240838662E-3</v>
      </c>
      <c r="AE423">
        <f>'Stress Testing Data'!O418/'Stress Testing Data'!O416-1</f>
        <v>-2.8919725586246114E-3</v>
      </c>
      <c r="AF423">
        <f>'Stress Testing Data'!P418/'Stress Testing Data'!P416-1</f>
        <v>-1.0942760942760921E-2</v>
      </c>
      <c r="AG423">
        <f>'Stress Testing Data'!Q418/'Stress Testing Data'!Q416-1</f>
        <v>-2.2495450683652551E-2</v>
      </c>
      <c r="AH423">
        <f>'Stress Testing Data'!R418/'Stress Testing Data'!R416-1</f>
        <v>-1.244332310301477E-2</v>
      </c>
      <c r="AI423">
        <f>'Stress Testing Data'!S418/'Stress Testing Data'!S416-1</f>
        <v>-8.5783619375895404E-3</v>
      </c>
      <c r="AJ423">
        <f>'Stress Testing Data'!T418/'Stress Testing Data'!T416-1</f>
        <v>-1.9425277097680715E-2</v>
      </c>
      <c r="AK423">
        <f>'Stress Testing Data'!U418/'Stress Testing Data'!U416-1</f>
        <v>-7.8153819354661591E-3</v>
      </c>
      <c r="AL423">
        <f>'Stress Testing Data'!V418/'Stress Testing Data'!V416-1</f>
        <v>-2.0503198764222907E-2</v>
      </c>
      <c r="AM423" s="29">
        <v>39660</v>
      </c>
      <c r="AQ423">
        <f>'Stress Testing Data'!H421/'Stress Testing Data'!H416-1</f>
        <v>-5.4051137268551486E-4</v>
      </c>
      <c r="AR423">
        <f>'Stress Testing Data'!I421/'Stress Testing Data'!I416-1</f>
        <v>-8.5963297181542719E-3</v>
      </c>
      <c r="AS423">
        <f>'Stress Testing Data'!J421/'Stress Testing Data'!J416-1</f>
        <v>-1.1673101121093876E-2</v>
      </c>
      <c r="AT423">
        <f>'Stress Testing Data'!K421/'Stress Testing Data'!K416-1</f>
        <v>1.716280442444984E-2</v>
      </c>
      <c r="AU423">
        <f>'Stress Testing Data'!L421/'Stress Testing Data'!L416-1</f>
        <v>-1.9571849145588627E-2</v>
      </c>
      <c r="AV423">
        <f>'Stress Testing Data'!M421/'Stress Testing Data'!M416-1</f>
        <v>-1.4095377640802487E-2</v>
      </c>
      <c r="AW423">
        <f>'Stress Testing Data'!N421/'Stress Testing Data'!N416-1</f>
        <v>-3.7232347689159839E-2</v>
      </c>
      <c r="AX423">
        <f>'Stress Testing Data'!O421/'Stress Testing Data'!O416-1</f>
        <v>-4.2003057920693809E-2</v>
      </c>
      <c r="AY423">
        <f>'Stress Testing Data'!P421/'Stress Testing Data'!P416-1</f>
        <v>-0.1157407407407407</v>
      </c>
      <c r="AZ423">
        <f>'Stress Testing Data'!Q421/'Stress Testing Data'!Q416-1</f>
        <v>-7.4934452597152923E-3</v>
      </c>
      <c r="BA423">
        <f>'Stress Testing Data'!R421/'Stress Testing Data'!R416-1</f>
        <v>-7.3815982588276707E-4</v>
      </c>
      <c r="BB423">
        <f>'Stress Testing Data'!S421/'Stress Testing Data'!S416-1</f>
        <v>-5.5475648047863535E-3</v>
      </c>
      <c r="BC423">
        <f>'Stress Testing Data'!T421/'Stress Testing Data'!T416-1</f>
        <v>-2.4483977180900451E-2</v>
      </c>
      <c r="BD423">
        <f>'Stress Testing Data'!U421/'Stress Testing Data'!U416-1</f>
        <v>-1.3962330972073111E-2</v>
      </c>
      <c r="BE423">
        <f>'Stress Testing Data'!V421/'Stress Testing Data'!V416-1</f>
        <v>-2.5629042894903864E-2</v>
      </c>
      <c r="BF423" s="29">
        <v>39665</v>
      </c>
    </row>
    <row r="424" spans="5:58" x14ac:dyDescent="0.25">
      <c r="E424">
        <f>'Stress Testing Data'!H418/'Stress Testing Data'!H417-1</f>
        <v>2.2709484876004549E-3</v>
      </c>
      <c r="F424">
        <f>'Stress Testing Data'!I418/'Stress Testing Data'!I417-1</f>
        <v>1.7334175410925745E-3</v>
      </c>
      <c r="G424">
        <f>'Stress Testing Data'!J418/'Stress Testing Data'!J417-1</f>
        <v>8.5808787383023777E-4</v>
      </c>
      <c r="H424">
        <f>'Stress Testing Data'!K418/'Stress Testing Data'!K417-1</f>
        <v>-1.3143759639368535E-2</v>
      </c>
      <c r="I424">
        <f>'Stress Testing Data'!L418/'Stress Testing Data'!L417-1</f>
        <v>2.2038515805822279E-3</v>
      </c>
      <c r="J424">
        <f>'Stress Testing Data'!M418/'Stress Testing Data'!M417-1</f>
        <v>1.9709398462846028E-3</v>
      </c>
      <c r="K424">
        <f>'Stress Testing Data'!N418/'Stress Testing Data'!N417-1</f>
        <v>-2.1567384679316404E-2</v>
      </c>
      <c r="L424">
        <f>'Stress Testing Data'!O418/'Stress Testing Data'!O417-1</f>
        <v>8.1063581551601427E-3</v>
      </c>
      <c r="M424">
        <f>'Stress Testing Data'!P418/'Stress Testing Data'!P417-1</f>
        <v>-2.3275145469659142E-2</v>
      </c>
      <c r="N424">
        <f>'Stress Testing Data'!Q418/'Stress Testing Data'!Q417-1</f>
        <v>-1.0400623881290816E-2</v>
      </c>
      <c r="O424">
        <f>'Stress Testing Data'!R418/'Stress Testing Data'!R417-1</f>
        <v>-9.0996127987510445E-3</v>
      </c>
      <c r="P424">
        <f>'Stress Testing Data'!S418/'Stress Testing Data'!S417-1</f>
        <v>-1.8763314180874069E-3</v>
      </c>
      <c r="Q424">
        <f>'Stress Testing Data'!T418/'Stress Testing Data'!T417-1</f>
        <v>-1.2431194109258525E-2</v>
      </c>
      <c r="R424">
        <f>'Stress Testing Data'!U418/'Stress Testing Data'!U417-1</f>
        <v>-8.4550664492455407E-4</v>
      </c>
      <c r="S424">
        <f>'Stress Testing Data'!V418/'Stress Testing Data'!V417-1</f>
        <v>-1.0823507869944904E-2</v>
      </c>
      <c r="T424" s="29">
        <v>39660</v>
      </c>
      <c r="X424">
        <f>'Stress Testing Data'!H419/'Stress Testing Data'!H417-1</f>
        <v>4.3256593309364266E-3</v>
      </c>
      <c r="Y424">
        <f>'Stress Testing Data'!I419/'Stress Testing Data'!I417-1</f>
        <v>-7.7046732245045213E-4</v>
      </c>
      <c r="Z424">
        <f>'Stress Testing Data'!J419/'Stress Testing Data'!J417-1</f>
        <v>-3.8865165098128651E-3</v>
      </c>
      <c r="AA424">
        <f>'Stress Testing Data'!K419/'Stress Testing Data'!K417-1</f>
        <v>-1.8648833561551004E-2</v>
      </c>
      <c r="AB424">
        <f>'Stress Testing Data'!L419/'Stress Testing Data'!L417-1</f>
        <v>-1.5521205529280158E-2</v>
      </c>
      <c r="AC424">
        <f>'Stress Testing Data'!M419/'Stress Testing Data'!M417-1</f>
        <v>7.4833413853538922E-3</v>
      </c>
      <c r="AD424">
        <f>'Stress Testing Data'!N419/'Stress Testing Data'!N417-1</f>
        <v>-1.1620853154352573E-2</v>
      </c>
      <c r="AE424">
        <f>'Stress Testing Data'!O419/'Stress Testing Data'!O417-1</f>
        <v>5.679830126206209E-3</v>
      </c>
      <c r="AF424">
        <f>'Stress Testing Data'!P419/'Stress Testing Data'!P417-1</f>
        <v>-6.0681629260182834E-2</v>
      </c>
      <c r="AG424">
        <f>'Stress Testing Data'!Q419/'Stress Testing Data'!Q417-1</f>
        <v>-2.5607300953800483E-5</v>
      </c>
      <c r="AH424">
        <f>'Stress Testing Data'!R419/'Stress Testing Data'!R417-1</f>
        <v>-1.1215738461358371E-2</v>
      </c>
      <c r="AI424">
        <f>'Stress Testing Data'!S419/'Stress Testing Data'!S417-1</f>
        <v>-8.437071870193158E-5</v>
      </c>
      <c r="AJ424">
        <f>'Stress Testing Data'!T419/'Stress Testing Data'!T417-1</f>
        <v>-9.3743638081864589E-3</v>
      </c>
      <c r="AK424">
        <f>'Stress Testing Data'!U419/'Stress Testing Data'!U417-1</f>
        <v>4.5345153901441559E-3</v>
      </c>
      <c r="AL424">
        <f>'Stress Testing Data'!V419/'Stress Testing Data'!V417-1</f>
        <v>4.7059900620394224E-4</v>
      </c>
      <c r="AM424" s="29">
        <v>39661</v>
      </c>
      <c r="AQ424">
        <f>'Stress Testing Data'!H422/'Stress Testing Data'!H417-1</f>
        <v>-1.2977179425174512E-2</v>
      </c>
      <c r="AR424">
        <f>'Stress Testing Data'!I422/'Stress Testing Data'!I417-1</f>
        <v>-1.0785853708712989E-2</v>
      </c>
      <c r="AS424">
        <f>'Stress Testing Data'!J422/'Stress Testing Data'!J417-1</f>
        <v>-1.7110853448747854E-2</v>
      </c>
      <c r="AT424">
        <f>'Stress Testing Data'!K422/'Stress Testing Data'!K417-1</f>
        <v>3.8387332807510166E-3</v>
      </c>
      <c r="AU424">
        <f>'Stress Testing Data'!L422/'Stress Testing Data'!L417-1</f>
        <v>-2.0179301483723933E-2</v>
      </c>
      <c r="AV424">
        <f>'Stress Testing Data'!M422/'Stress Testing Data'!M417-1</f>
        <v>-3.2792630495210195E-2</v>
      </c>
      <c r="AW424">
        <f>'Stress Testing Data'!N422/'Stress Testing Data'!N417-1</f>
        <v>-7.2560963013371782E-2</v>
      </c>
      <c r="AX424">
        <f>'Stress Testing Data'!O422/'Stress Testing Data'!O417-1</f>
        <v>-3.3311252361406085E-2</v>
      </c>
      <c r="AY424">
        <f>'Stress Testing Data'!P422/'Stress Testing Data'!P417-1</f>
        <v>-0.15544472152950961</v>
      </c>
      <c r="AZ424">
        <f>'Stress Testing Data'!Q422/'Stress Testing Data'!Q417-1</f>
        <v>8.7560574343654718E-3</v>
      </c>
      <c r="BA424">
        <f>'Stress Testing Data'!R422/'Stress Testing Data'!R417-1</f>
        <v>1.2802807481504752E-2</v>
      </c>
      <c r="BB424">
        <f>'Stress Testing Data'!S422/'Stress Testing Data'!S417-1</f>
        <v>-2.02287968818049E-3</v>
      </c>
      <c r="BC424">
        <f>'Stress Testing Data'!T422/'Stress Testing Data'!T417-1</f>
        <v>-1.9360151981517304E-2</v>
      </c>
      <c r="BD424">
        <f>'Stress Testing Data'!U422/'Stress Testing Data'!U417-1</f>
        <v>-9.9732312878080265E-3</v>
      </c>
      <c r="BE424">
        <f>'Stress Testing Data'!V422/'Stress Testing Data'!V417-1</f>
        <v>-2.3058812758501857E-2</v>
      </c>
      <c r="BF424" s="29">
        <v>39666</v>
      </c>
    </row>
    <row r="425" spans="5:58" x14ac:dyDescent="0.25">
      <c r="E425">
        <f>'Stress Testing Data'!H419/'Stress Testing Data'!H418-1</f>
        <v>2.0500552734132871E-3</v>
      </c>
      <c r="F425">
        <f>'Stress Testing Data'!I419/'Stress Testing Data'!I418-1</f>
        <v>-2.4995520960947593E-3</v>
      </c>
      <c r="G425">
        <f>'Stress Testing Data'!J419/'Stress Testing Data'!J418-1</f>
        <v>-4.7405365866826088E-3</v>
      </c>
      <c r="H425">
        <f>'Stress Testing Data'!K419/'Stress Testing Data'!K418-1</f>
        <v>-5.5783950053056586E-3</v>
      </c>
      <c r="I425">
        <f>'Stress Testing Data'!L419/'Stress Testing Data'!L418-1</f>
        <v>-1.7686079615347738E-2</v>
      </c>
      <c r="J425">
        <f>'Stress Testing Data'!M419/'Stress Testing Data'!M418-1</f>
        <v>5.501558298601994E-3</v>
      </c>
      <c r="K425">
        <f>'Stress Testing Data'!N419/'Stress Testing Data'!N418-1</f>
        <v>1.0165780830705184E-2</v>
      </c>
      <c r="L425">
        <f>'Stress Testing Data'!O419/'Stress Testing Data'!O418-1</f>
        <v>-2.4070158960155519E-3</v>
      </c>
      <c r="M425">
        <f>'Stress Testing Data'!P419/'Stress Testing Data'!P418-1</f>
        <v>-3.8297872340425587E-2</v>
      </c>
      <c r="N425">
        <f>'Stress Testing Data'!Q419/'Stress Testing Data'!Q418-1</f>
        <v>1.0484057317243556E-2</v>
      </c>
      <c r="O425">
        <f>'Stress Testing Data'!R419/'Stress Testing Data'!R418-1</f>
        <v>-2.135558417314054E-3</v>
      </c>
      <c r="P425">
        <f>'Stress Testing Data'!S419/'Stress Testing Data'!S418-1</f>
        <v>1.7953293322174879E-3</v>
      </c>
      <c r="Q425">
        <f>'Stress Testing Data'!T419/'Stress Testing Data'!T418-1</f>
        <v>3.0953086841527533E-3</v>
      </c>
      <c r="R425">
        <f>'Stress Testing Data'!U419/'Stress Testing Data'!U418-1</f>
        <v>5.3845747287819545E-3</v>
      </c>
      <c r="S425">
        <f>'Stress Testing Data'!V419/'Stress Testing Data'!V418-1</f>
        <v>1.1417686293604179E-2</v>
      </c>
      <c r="T425" s="29">
        <v>39661</v>
      </c>
      <c r="X425">
        <f>'Stress Testing Data'!H420/'Stress Testing Data'!H418-1</f>
        <v>-3.3448428915657802E-3</v>
      </c>
      <c r="Y425">
        <f>'Stress Testing Data'!I420/'Stress Testing Data'!I418-1</f>
        <v>-1.7304180041707307E-3</v>
      </c>
      <c r="Z425">
        <f>'Stress Testing Data'!J420/'Stress Testing Data'!J418-1</f>
        <v>-9.884529491238081E-3</v>
      </c>
      <c r="AA425">
        <f>'Stress Testing Data'!K420/'Stress Testing Data'!K418-1</f>
        <v>-1.449446499582896E-2</v>
      </c>
      <c r="AB425">
        <f>'Stress Testing Data'!L420/'Stress Testing Data'!L418-1</f>
        <v>-3.4550026354439267E-2</v>
      </c>
      <c r="AC425">
        <f>'Stress Testing Data'!M420/'Stress Testing Data'!M418-1</f>
        <v>-9.7513493075979119E-3</v>
      </c>
      <c r="AD425">
        <f>'Stress Testing Data'!N420/'Stress Testing Data'!N418-1</f>
        <v>-2.1101559340156895E-2</v>
      </c>
      <c r="AE425">
        <f>'Stress Testing Data'!O420/'Stress Testing Data'!O418-1</f>
        <v>-1.7013203224510387E-2</v>
      </c>
      <c r="AF425">
        <f>'Stress Testing Data'!P420/'Stress Testing Data'!P418-1</f>
        <v>-8.8510638297872313E-2</v>
      </c>
      <c r="AG425">
        <f>'Stress Testing Data'!Q420/'Stress Testing Data'!Q418-1</f>
        <v>2.2460506292903748E-2</v>
      </c>
      <c r="AH425">
        <f>'Stress Testing Data'!R420/'Stress Testing Data'!R418-1</f>
        <v>8.4357154247989286E-3</v>
      </c>
      <c r="AI425">
        <f>'Stress Testing Data'!S420/'Stress Testing Data'!S418-1</f>
        <v>3.2903039261023004E-3</v>
      </c>
      <c r="AJ425">
        <f>'Stress Testing Data'!T420/'Stress Testing Data'!T418-1</f>
        <v>-1.8572639289629045E-3</v>
      </c>
      <c r="AK425">
        <f>'Stress Testing Data'!U420/'Stress Testing Data'!U418-1</f>
        <v>-3.5682546309691032E-3</v>
      </c>
      <c r="AL425">
        <f>'Stress Testing Data'!V420/'Stress Testing Data'!V418-1</f>
        <v>4.2816437025647858E-3</v>
      </c>
      <c r="AM425" s="29">
        <v>39664</v>
      </c>
      <c r="AQ425">
        <f>'Stress Testing Data'!H423/'Stress Testing Data'!H418-1</f>
        <v>-1.4134639221523693E-2</v>
      </c>
      <c r="AR425">
        <f>'Stress Testing Data'!I423/'Stress Testing Data'!I418-1</f>
        <v>-1.7817063438855252E-2</v>
      </c>
      <c r="AS425">
        <f>'Stress Testing Data'!J423/'Stress Testing Data'!J418-1</f>
        <v>-1.981943841838385E-2</v>
      </c>
      <c r="AT425">
        <f>'Stress Testing Data'!K423/'Stress Testing Data'!K418-1</f>
        <v>-1.0336746585102308E-3</v>
      </c>
      <c r="AU425">
        <f>'Stress Testing Data'!L423/'Stress Testing Data'!L418-1</f>
        <v>-3.3235845412169063E-2</v>
      </c>
      <c r="AV425">
        <f>'Stress Testing Data'!M423/'Stress Testing Data'!M418-1</f>
        <v>-2.7834350411714004E-2</v>
      </c>
      <c r="AW425">
        <f>'Stress Testing Data'!N423/'Stress Testing Data'!N418-1</f>
        <v>-4.688234475859665E-2</v>
      </c>
      <c r="AX425">
        <f>'Stress Testing Data'!O423/'Stress Testing Data'!O418-1</f>
        <v>-4.5295389557099996E-2</v>
      </c>
      <c r="AY425">
        <f>'Stress Testing Data'!P423/'Stress Testing Data'!P418-1</f>
        <v>-0.11106382978723406</v>
      </c>
      <c r="AZ425">
        <f>'Stress Testing Data'!Q423/'Stress Testing Data'!Q418-1</f>
        <v>-3.8744434496218449E-3</v>
      </c>
      <c r="BA425">
        <f>'Stress Testing Data'!R423/'Stress Testing Data'!R418-1</f>
        <v>6.4073880891424295E-4</v>
      </c>
      <c r="BB425">
        <f>'Stress Testing Data'!S423/'Stress Testing Data'!S418-1</f>
        <v>-1.2826681717786559E-2</v>
      </c>
      <c r="BC425">
        <f>'Stress Testing Data'!T423/'Stress Testing Data'!T418-1</f>
        <v>-1.8572048901095095E-2</v>
      </c>
      <c r="BD425">
        <f>'Stress Testing Data'!U423/'Stress Testing Data'!U418-1</f>
        <v>-1.5072610903512862E-2</v>
      </c>
      <c r="BE425">
        <f>'Stress Testing Data'!V423/'Stress Testing Data'!V418-1</f>
        <v>-2.23597150555499E-2</v>
      </c>
      <c r="BF425" s="29">
        <v>39667</v>
      </c>
    </row>
    <row r="426" spans="5:58" x14ac:dyDescent="0.25">
      <c r="E426">
        <f>'Stress Testing Data'!H420/'Stress Testing Data'!H419-1</f>
        <v>-5.3838609524420322E-3</v>
      </c>
      <c r="F426">
        <f>'Stress Testing Data'!I420/'Stress Testing Data'!I419-1</f>
        <v>7.7106140006266699E-4</v>
      </c>
      <c r="G426">
        <f>'Stress Testing Data'!J420/'Stress Testing Data'!J419-1</f>
        <v>-5.1684943410773565E-3</v>
      </c>
      <c r="H426">
        <f>'Stress Testing Data'!K420/'Stress Testing Data'!K419-1</f>
        <v>-8.9660863619017706E-3</v>
      </c>
      <c r="I426">
        <f>'Stress Testing Data'!L420/'Stress Testing Data'!L419-1</f>
        <v>-1.7167573816410986E-2</v>
      </c>
      <c r="J426">
        <f>'Stress Testing Data'!M420/'Stress Testing Data'!M419-1</f>
        <v>-1.5169451981764448E-2</v>
      </c>
      <c r="K426">
        <f>'Stress Testing Data'!N420/'Stress Testing Data'!N419-1</f>
        <v>-3.0952681989632969E-2</v>
      </c>
      <c r="L426">
        <f>'Stress Testing Data'!O420/'Stress Testing Data'!O419-1</f>
        <v>-1.4641429481998425E-2</v>
      </c>
      <c r="M426">
        <f>'Stress Testing Data'!P420/'Stress Testing Data'!P419-1</f>
        <v>-5.2212389380530966E-2</v>
      </c>
      <c r="N426">
        <f>'Stress Testing Data'!Q420/'Stress Testing Data'!Q419-1</f>
        <v>1.1852189937025415E-2</v>
      </c>
      <c r="O426">
        <f>'Stress Testing Data'!R420/'Stress Testing Data'!R419-1</f>
        <v>1.0593897729581636E-2</v>
      </c>
      <c r="P426">
        <f>'Stress Testing Data'!S420/'Stress Testing Data'!S419-1</f>
        <v>1.4922954321232584E-3</v>
      </c>
      <c r="Q426">
        <f>'Stress Testing Data'!T420/'Stress Testing Data'!T419-1</f>
        <v>-4.937290175957898E-3</v>
      </c>
      <c r="R426">
        <f>'Stress Testing Data'!U420/'Stress Testing Data'!U419-1</f>
        <v>-8.9048803659697029E-3</v>
      </c>
      <c r="S426">
        <f>'Stress Testing Data'!V420/'Stress Testing Data'!V419-1</f>
        <v>-7.0554852735371654E-3</v>
      </c>
      <c r="T426" s="29">
        <v>39664</v>
      </c>
      <c r="X426">
        <f>'Stress Testing Data'!H421/'Stress Testing Data'!H419-1</f>
        <v>-4.4147318849880879E-3</v>
      </c>
      <c r="Y426">
        <f>'Stress Testing Data'!I421/'Stress Testing Data'!I419-1</f>
        <v>-7.0675394486332532E-3</v>
      </c>
      <c r="Z426">
        <f>'Stress Testing Data'!J421/'Stress Testing Data'!J419-1</f>
        <v>-8.9688151883325906E-3</v>
      </c>
      <c r="AA426">
        <f>'Stress Testing Data'!K421/'Stress Testing Data'!K419-1</f>
        <v>1.9495160037425796E-2</v>
      </c>
      <c r="AB426">
        <f>'Stress Testing Data'!L421/'Stress Testing Data'!L419-1</f>
        <v>-1.9680949103069056E-2</v>
      </c>
      <c r="AC426">
        <f>'Stress Testing Data'!M421/'Stress Testing Data'!M419-1</f>
        <v>-3.9976811750735308E-2</v>
      </c>
      <c r="AD426">
        <f>'Stress Testing Data'!N421/'Stress Testing Data'!N419-1</f>
        <v>-5.4716464580662261E-2</v>
      </c>
      <c r="AE426">
        <f>'Stress Testing Data'!O421/'Stress Testing Data'!O419-1</f>
        <v>-3.6906339852841974E-2</v>
      </c>
      <c r="AF426">
        <f>'Stress Testing Data'!P421/'Stress Testing Data'!P419-1</f>
        <v>-7.0353982300884965E-2</v>
      </c>
      <c r="AG426">
        <f>'Stress Testing Data'!Q421/'Stress Testing Data'!Q419-1</f>
        <v>4.8127343996600125E-3</v>
      </c>
      <c r="AH426">
        <f>'Stress Testing Data'!R421/'Stress Testing Data'!R419-1</f>
        <v>1.4018144610087102E-2</v>
      </c>
      <c r="AI426">
        <f>'Stress Testing Data'!S421/'Stress Testing Data'!S419-1</f>
        <v>1.2594309430222772E-3</v>
      </c>
      <c r="AJ426">
        <f>'Stress Testing Data'!T421/'Stress Testing Data'!T419-1</f>
        <v>-8.2287515636256803E-3</v>
      </c>
      <c r="AK426">
        <f>'Stress Testing Data'!U421/'Stress Testing Data'!U419-1</f>
        <v>-1.1517923812655151E-2</v>
      </c>
      <c r="AL426">
        <f>'Stress Testing Data'!V421/'Stress Testing Data'!V419-1</f>
        <v>-1.6462858781828626E-2</v>
      </c>
      <c r="AM426" s="29">
        <v>39665</v>
      </c>
      <c r="AQ426">
        <f>'Stress Testing Data'!H424/'Stress Testing Data'!H419-1</f>
        <v>-2.3042888774789771E-2</v>
      </c>
      <c r="AR426">
        <f>'Stress Testing Data'!I424/'Stress Testing Data'!I419-1</f>
        <v>-3.5916203923873069E-2</v>
      </c>
      <c r="AS426">
        <f>'Stress Testing Data'!J424/'Stress Testing Data'!J419-1</f>
        <v>-2.7362563801282547E-2</v>
      </c>
      <c r="AT426">
        <f>'Stress Testing Data'!K424/'Stress Testing Data'!K419-1</f>
        <v>2.8572244940655578E-2</v>
      </c>
      <c r="AU426">
        <f>'Stress Testing Data'!L424/'Stress Testing Data'!L419-1</f>
        <v>-1.8431878508387567E-2</v>
      </c>
      <c r="AV426">
        <f>'Stress Testing Data'!M424/'Stress Testing Data'!M419-1</f>
        <v>-4.3724734213110072E-2</v>
      </c>
      <c r="AW426">
        <f>'Stress Testing Data'!N424/'Stress Testing Data'!N419-1</f>
        <v>-8.0023404225543548E-2</v>
      </c>
      <c r="AX426">
        <f>'Stress Testing Data'!O424/'Stress Testing Data'!O419-1</f>
        <v>-6.1142761619575658E-2</v>
      </c>
      <c r="AY426">
        <f>'Stress Testing Data'!P424/'Stress Testing Data'!P419-1</f>
        <v>-0.11769911504424779</v>
      </c>
      <c r="AZ426">
        <f>'Stress Testing Data'!Q424/'Stress Testing Data'!Q419-1</f>
        <v>-2.8207008163863012E-3</v>
      </c>
      <c r="BA426">
        <f>'Stress Testing Data'!R424/'Stress Testing Data'!R419-1</f>
        <v>3.5312992431939527E-3</v>
      </c>
      <c r="BB426">
        <f>'Stress Testing Data'!S424/'Stress Testing Data'!S419-1</f>
        <v>-2.0244077570013674E-2</v>
      </c>
      <c r="BC426">
        <f>'Stress Testing Data'!T424/'Stress Testing Data'!T419-1</f>
        <v>-2.3451932146887455E-2</v>
      </c>
      <c r="BD426">
        <f>'Stress Testing Data'!U424/'Stress Testing Data'!U419-1</f>
        <v>-1.4740344539141081E-2</v>
      </c>
      <c r="BE426">
        <f>'Stress Testing Data'!V424/'Stress Testing Data'!V419-1</f>
        <v>-3.2925717563657364E-2</v>
      </c>
      <c r="BF426" s="29">
        <v>39668</v>
      </c>
    </row>
    <row r="427" spans="5:58" x14ac:dyDescent="0.25">
      <c r="E427">
        <f>'Stress Testing Data'!H421/'Stress Testing Data'!H420-1</f>
        <v>9.7437496679075863E-4</v>
      </c>
      <c r="F427">
        <f>'Stress Testing Data'!I421/'Stress Testing Data'!I420-1</f>
        <v>-7.8325614628883544E-3</v>
      </c>
      <c r="G427">
        <f>'Stress Testing Data'!J421/'Stress Testing Data'!J420-1</f>
        <v>-3.8200648307152862E-3</v>
      </c>
      <c r="H427">
        <f>'Stress Testing Data'!K421/'Stress Testing Data'!K420-1</f>
        <v>2.8718741112345736E-2</v>
      </c>
      <c r="I427">
        <f>'Stress Testing Data'!L421/'Stress Testing Data'!L420-1</f>
        <v>-2.5572775375530821E-3</v>
      </c>
      <c r="J427">
        <f>'Stress Testing Data'!M421/'Stress Testing Data'!M420-1</f>
        <v>-2.51894702280413E-2</v>
      </c>
      <c r="K427">
        <f>'Stress Testing Data'!N421/'Stress Testing Data'!N420-1</f>
        <v>-2.4522829947892233E-2</v>
      </c>
      <c r="L427">
        <f>'Stress Testing Data'!O421/'Stress Testing Data'!O420-1</f>
        <v>-2.2595744368609783E-2</v>
      </c>
      <c r="M427">
        <f>'Stress Testing Data'!P421/'Stress Testing Data'!P420-1</f>
        <v>-1.9140989729225066E-2</v>
      </c>
      <c r="N427">
        <f>'Stress Testing Data'!Q421/'Stress Testing Data'!Q420-1</f>
        <v>-6.9569998537074573E-3</v>
      </c>
      <c r="O427">
        <f>'Stress Testing Data'!R421/'Stress Testing Data'!R420-1</f>
        <v>3.3883510361563118E-3</v>
      </c>
      <c r="P427">
        <f>'Stress Testing Data'!S421/'Stress Testing Data'!S420-1</f>
        <v>-2.3251750429131857E-4</v>
      </c>
      <c r="Q427">
        <f>'Stress Testing Data'!T421/'Stress Testing Data'!T420-1</f>
        <v>-3.3077929211614565E-3</v>
      </c>
      <c r="R427">
        <f>'Stress Testing Data'!U421/'Stress Testing Data'!U420-1</f>
        <v>-2.6365213539244481E-3</v>
      </c>
      <c r="S427">
        <f>'Stress Testing Data'!V421/'Stress Testing Data'!V420-1</f>
        <v>-9.4742187189411631E-3</v>
      </c>
      <c r="T427" s="29">
        <v>39665</v>
      </c>
      <c r="X427">
        <f>'Stress Testing Data'!H422/'Stress Testing Data'!H420-1</f>
        <v>-1.1908568056975932E-2</v>
      </c>
      <c r="Y427">
        <f>'Stress Testing Data'!I422/'Stress Testing Data'!I420-1</f>
        <v>-1.0785853708712989E-2</v>
      </c>
      <c r="Z427">
        <f>'Stress Testing Data'!J422/'Stress Testing Data'!J420-1</f>
        <v>-8.1495606931516473E-3</v>
      </c>
      <c r="AA427">
        <f>'Stress Testing Data'!K422/'Stress Testing Data'!K420-1</f>
        <v>3.2169423244385875E-2</v>
      </c>
      <c r="AB427">
        <f>'Stress Testing Data'!L422/'Stress Testing Data'!L420-1</f>
        <v>1.2653264587296986E-2</v>
      </c>
      <c r="AC427">
        <f>'Stress Testing Data'!M422/'Stress Testing Data'!M420-1</f>
        <v>-2.51894702280413E-2</v>
      </c>
      <c r="AD427">
        <f>'Stress Testing Data'!N422/'Stress Testing Data'!N420-1</f>
        <v>-3.1684655368449444E-2</v>
      </c>
      <c r="AE427">
        <f>'Stress Testing Data'!O422/'Stress Testing Data'!O420-1</f>
        <v>-2.4487980080670879E-2</v>
      </c>
      <c r="AF427">
        <f>'Stress Testing Data'!P422/'Stress Testing Data'!P420-1</f>
        <v>-5.1353874883286688E-2</v>
      </c>
      <c r="AG427">
        <f>'Stress Testing Data'!Q422/'Stress Testing Data'!Q420-1</f>
        <v>-3.0343367853036263E-3</v>
      </c>
      <c r="AH427">
        <f>'Stress Testing Data'!R422/'Stress Testing Data'!R420-1</f>
        <v>1.3553505126655763E-2</v>
      </c>
      <c r="AI427">
        <f>'Stress Testing Data'!S422/'Stress Testing Data'!S420-1</f>
        <v>-3.425855580163728E-3</v>
      </c>
      <c r="AJ427">
        <f>'Stress Testing Data'!T422/'Stress Testing Data'!T420-1</f>
        <v>-5.1685126978474605E-3</v>
      </c>
      <c r="AK427">
        <f>'Stress Testing Data'!U422/'Stress Testing Data'!U420-1</f>
        <v>-5.5871303984341703E-3</v>
      </c>
      <c r="AL427">
        <f>'Stress Testing Data'!V422/'Stress Testing Data'!V420-1</f>
        <v>-1.6579837581724099E-2</v>
      </c>
      <c r="AM427" s="29">
        <v>39666</v>
      </c>
      <c r="AQ427">
        <f>'Stress Testing Data'!H425/'Stress Testing Data'!H420-1</f>
        <v>-1.5805967098914464E-2</v>
      </c>
      <c r="AR427">
        <f>'Stress Testing Data'!I425/'Stress Testing Data'!I420-1</f>
        <v>-4.2822278360728383E-2</v>
      </c>
      <c r="AS427">
        <f>'Stress Testing Data'!J425/'Stress Testing Data'!J420-1</f>
        <v>-2.6231326377464503E-2</v>
      </c>
      <c r="AT427">
        <f>'Stress Testing Data'!K425/'Stress Testing Data'!K420-1</f>
        <v>4.5083655121390009E-2</v>
      </c>
      <c r="AU427">
        <f>'Stress Testing Data'!L425/'Stress Testing Data'!L420-1</f>
        <v>1.9070346596548715E-2</v>
      </c>
      <c r="AV427">
        <f>'Stress Testing Data'!M425/'Stress Testing Data'!M420-1</f>
        <v>-2.968335877655881E-2</v>
      </c>
      <c r="AW427">
        <f>'Stress Testing Data'!N425/'Stress Testing Data'!N420-1</f>
        <v>-5.4497629740058784E-2</v>
      </c>
      <c r="AX427">
        <f>'Stress Testing Data'!O425/'Stress Testing Data'!O420-1</f>
        <v>-8.1366882973941457E-2</v>
      </c>
      <c r="AY427">
        <f>'Stress Testing Data'!P425/'Stress Testing Data'!P420-1</f>
        <v>-7.1428571428571397E-2</v>
      </c>
      <c r="AZ427">
        <f>'Stress Testing Data'!Q425/'Stress Testing Data'!Q420-1</f>
        <v>-2.3773318082690453E-3</v>
      </c>
      <c r="BA427">
        <f>'Stress Testing Data'!R425/'Stress Testing Data'!R420-1</f>
        <v>3.2825218686685087E-3</v>
      </c>
      <c r="BB427">
        <f>'Stress Testing Data'!S425/'Stress Testing Data'!S420-1</f>
        <v>-1.676223175777003E-2</v>
      </c>
      <c r="BC427">
        <f>'Stress Testing Data'!T425/'Stress Testing Data'!T420-1</f>
        <v>-1.5298714777437161E-2</v>
      </c>
      <c r="BD427">
        <f>'Stress Testing Data'!U425/'Stress Testing Data'!U420-1</f>
        <v>4.4710865710442249E-3</v>
      </c>
      <c r="BE427">
        <f>'Stress Testing Data'!V425/'Stress Testing Data'!V420-1</f>
        <v>-1.9422067056268144E-2</v>
      </c>
      <c r="BF427" s="29">
        <v>39671</v>
      </c>
    </row>
    <row r="428" spans="5:58" x14ac:dyDescent="0.25">
      <c r="E428">
        <f>'Stress Testing Data'!H422/'Stress Testing Data'!H421-1</f>
        <v>-1.2870402425830374E-2</v>
      </c>
      <c r="F428">
        <f>'Stress Testing Data'!I422/'Stress Testing Data'!I421-1</f>
        <v>-2.9766067007591657E-3</v>
      </c>
      <c r="G428">
        <f>'Stress Testing Data'!J422/'Stress Testing Data'!J421-1</f>
        <v>-4.3460982394718517E-3</v>
      </c>
      <c r="H428">
        <f>'Stress Testing Data'!K422/'Stress Testing Data'!K421-1</f>
        <v>3.3543494389038919E-3</v>
      </c>
      <c r="I428">
        <f>'Stress Testing Data'!L422/'Stress Testing Data'!L421-1</f>
        <v>1.5249539429491143E-2</v>
      </c>
      <c r="J428">
        <f>'Stress Testing Data'!M422/'Stress Testing Data'!M421-1</f>
        <v>0</v>
      </c>
      <c r="K428">
        <f>'Stress Testing Data'!N422/'Stress Testing Data'!N421-1</f>
        <v>-7.3418688211582817E-3</v>
      </c>
      <c r="L428">
        <f>'Stress Testing Data'!O422/'Stress Testing Data'!O421-1</f>
        <v>-1.9359806356058495E-3</v>
      </c>
      <c r="M428">
        <f>'Stress Testing Data'!P422/'Stress Testing Data'!P421-1</f>
        <v>-3.2841504045692527E-2</v>
      </c>
      <c r="N428">
        <f>'Stress Testing Data'!Q422/'Stress Testing Data'!Q421-1</f>
        <v>3.95014422117268E-3</v>
      </c>
      <c r="O428">
        <f>'Stress Testing Data'!R422/'Stress Testing Data'!R421-1</f>
        <v>1.013082729134962E-2</v>
      </c>
      <c r="P428">
        <f>'Stress Testing Data'!S422/'Stress Testing Data'!S421-1</f>
        <v>-3.1940807555581596E-3</v>
      </c>
      <c r="Q428">
        <f>'Stress Testing Data'!T422/'Stress Testing Data'!T421-1</f>
        <v>-1.8668950790129424E-3</v>
      </c>
      <c r="R428">
        <f>'Stress Testing Data'!U422/'Stress Testing Data'!U421-1</f>
        <v>-2.9584089528876811E-3</v>
      </c>
      <c r="S428">
        <f>'Stress Testing Data'!V422/'Stress Testing Data'!V421-1</f>
        <v>-7.1735829567133313E-3</v>
      </c>
      <c r="T428" s="29">
        <v>39666</v>
      </c>
      <c r="X428">
        <f>'Stress Testing Data'!H423/'Stress Testing Data'!H421-1</f>
        <v>-1.1788895786455367E-2</v>
      </c>
      <c r="Y428">
        <f>'Stress Testing Data'!I423/'Stress Testing Data'!I421-1</f>
        <v>-8.3473499769164405E-3</v>
      </c>
      <c r="Z428">
        <f>'Stress Testing Data'!J423/'Stress Testing Data'!J421-1</f>
        <v>-6.2378553787415525E-3</v>
      </c>
      <c r="AA428">
        <f>'Stress Testing Data'!K423/'Stress Testing Data'!K421-1</f>
        <v>-1.4639544955379336E-2</v>
      </c>
      <c r="AB428">
        <f>'Stress Testing Data'!L423/'Stress Testing Data'!L421-1</f>
        <v>3.9285347027919748E-3</v>
      </c>
      <c r="AC428">
        <f>'Stress Testing Data'!M423/'Stress Testing Data'!M421-1</f>
        <v>7.1074314735406485E-3</v>
      </c>
      <c r="AD428">
        <f>'Stress Testing Data'!N423/'Stress Testing Data'!N421-1</f>
        <v>-1.8592923729725541E-3</v>
      </c>
      <c r="AE428">
        <f>'Stress Testing Data'!O423/'Stress Testing Data'!O421-1</f>
        <v>-6.3187165903273446E-3</v>
      </c>
      <c r="AF428">
        <f>'Stress Testing Data'!P423/'Stress Testing Data'!P421-1</f>
        <v>-5.7115659209899805E-3</v>
      </c>
      <c r="AG428">
        <f>'Stress Testing Data'!Q423/'Stress Testing Data'!Q421-1</f>
        <v>-1.8931151066229668E-2</v>
      </c>
      <c r="AH428">
        <f>'Stress Testing Data'!R423/'Stress Testing Data'!R421-1</f>
        <v>-1.1080576624753702E-2</v>
      </c>
      <c r="AI428">
        <f>'Stress Testing Data'!S423/'Stress Testing Data'!S421-1</f>
        <v>-1.583529425343011E-2</v>
      </c>
      <c r="AJ428">
        <f>'Stress Testing Data'!T423/'Stress Testing Data'!T421-1</f>
        <v>-1.3482691533544311E-2</v>
      </c>
      <c r="AK428">
        <f>'Stress Testing Data'!U423/'Stress Testing Data'!U421-1</f>
        <v>-8.9325833409724664E-3</v>
      </c>
      <c r="AL428">
        <f>'Stress Testing Data'!V423/'Stress Testing Data'!V421-1</f>
        <v>-1.7216672069756966E-2</v>
      </c>
      <c r="AM428" s="29">
        <v>39667</v>
      </c>
      <c r="AQ428">
        <f>'Stress Testing Data'!H426/'Stress Testing Data'!H421-1</f>
        <v>-1.2113337705560001E-2</v>
      </c>
      <c r="AR428">
        <f>'Stress Testing Data'!I426/'Stress Testing Data'!I421-1</f>
        <v>-3.416594960333641E-2</v>
      </c>
      <c r="AS428">
        <f>'Stress Testing Data'!J426/'Stress Testing Data'!J421-1</f>
        <v>-2.8786196152242649E-2</v>
      </c>
      <c r="AT428">
        <f>'Stress Testing Data'!K426/'Stress Testing Data'!K421-1</f>
        <v>3.6656815575004664E-3</v>
      </c>
      <c r="AU428">
        <f>'Stress Testing Data'!L426/'Stress Testing Data'!L421-1</f>
        <v>1.5815180383507821E-2</v>
      </c>
      <c r="AV428">
        <f>'Stress Testing Data'!M426/'Stress Testing Data'!M421-1</f>
        <v>-1.4544738604792662E-2</v>
      </c>
      <c r="AW428">
        <f>'Stress Testing Data'!N426/'Stress Testing Data'!N421-1</f>
        <v>-4.387201946671615E-2</v>
      </c>
      <c r="AX428">
        <f>'Stress Testing Data'!O426/'Stress Testing Data'!O421-1</f>
        <v>-6.9866789156200593E-2</v>
      </c>
      <c r="AY428">
        <f>'Stress Testing Data'!P426/'Stress Testing Data'!P421-1</f>
        <v>-3.0937648738695867E-2</v>
      </c>
      <c r="AZ428">
        <f>'Stress Testing Data'!Q426/'Stress Testing Data'!Q421-1</f>
        <v>-1.9251504429275701E-2</v>
      </c>
      <c r="BA428">
        <f>'Stress Testing Data'!R426/'Stress Testing Data'!R421-1</f>
        <v>-1.9417477682349915E-2</v>
      </c>
      <c r="BB428">
        <f>'Stress Testing Data'!S426/'Stress Testing Data'!S421-1</f>
        <v>-2.1405012645793531E-2</v>
      </c>
      <c r="BC428">
        <f>'Stress Testing Data'!T426/'Stress Testing Data'!T421-1</f>
        <v>-1.9083178953886004E-2</v>
      </c>
      <c r="BD428">
        <f>'Stress Testing Data'!U426/'Stress Testing Data'!U421-1</f>
        <v>1.809192098463086E-4</v>
      </c>
      <c r="BE428">
        <f>'Stress Testing Data'!V426/'Stress Testing Data'!V421-1</f>
        <v>-2.1998999896195026E-2</v>
      </c>
      <c r="BF428" s="29">
        <v>39672</v>
      </c>
    </row>
    <row r="429" spans="5:58" x14ac:dyDescent="0.25">
      <c r="E429">
        <f>'Stress Testing Data'!H423/'Stress Testing Data'!H422-1</f>
        <v>1.0956075494370499E-3</v>
      </c>
      <c r="F429">
        <f>'Stress Testing Data'!I423/'Stress Testing Data'!I422-1</f>
        <v>-5.3867775944403951E-3</v>
      </c>
      <c r="G429">
        <f>'Stress Testing Data'!J423/'Stress Testing Data'!J422-1</f>
        <v>-1.9000147902044073E-3</v>
      </c>
      <c r="H429">
        <f>'Stress Testing Data'!K423/'Stress Testing Data'!K422-1</f>
        <v>-1.7933738369047658E-2</v>
      </c>
      <c r="I429">
        <f>'Stress Testing Data'!L423/'Stress Testing Data'!L422-1</f>
        <v>-1.1150957756711599E-2</v>
      </c>
      <c r="J429">
        <f>'Stress Testing Data'!M423/'Stress Testing Data'!M422-1</f>
        <v>7.1074314735406485E-3</v>
      </c>
      <c r="K429">
        <f>'Stress Testing Data'!N423/'Stress Testing Data'!N422-1</f>
        <v>5.5231265185675671E-3</v>
      </c>
      <c r="L429">
        <f>'Stress Testing Data'!O423/'Stress Testing Data'!O422-1</f>
        <v>-4.3912373051105957E-3</v>
      </c>
      <c r="M429">
        <f>'Stress Testing Data'!P423/'Stress Testing Data'!P422-1</f>
        <v>2.8051181102362266E-2</v>
      </c>
      <c r="N429">
        <f>'Stress Testing Data'!Q423/'Stress Testing Data'!Q422-1</f>
        <v>-2.2791266497753093E-2</v>
      </c>
      <c r="O429">
        <f>'Stress Testing Data'!R423/'Stress Testing Data'!R422-1</f>
        <v>-2.099867001681488E-2</v>
      </c>
      <c r="P429">
        <f>'Stress Testing Data'!S423/'Stress Testing Data'!S422-1</f>
        <v>-1.2681719935465297E-2</v>
      </c>
      <c r="Q429">
        <f>'Stress Testing Data'!T423/'Stress Testing Data'!T422-1</f>
        <v>-1.1637522487996099E-2</v>
      </c>
      <c r="R429">
        <f>'Stress Testing Data'!U423/'Stress Testing Data'!U422-1</f>
        <v>-5.9919008812968633E-3</v>
      </c>
      <c r="S429">
        <f>'Stress Testing Data'!V423/'Stress Testing Data'!V422-1</f>
        <v>-1.0115654600481694E-2</v>
      </c>
      <c r="T429" s="29">
        <v>39667</v>
      </c>
      <c r="X429">
        <f>'Stress Testing Data'!H424/'Stress Testing Data'!H422-1</f>
        <v>-5.9165052557937914E-3</v>
      </c>
      <c r="Y429">
        <f>'Stress Testing Data'!I424/'Stress Testing Data'!I422-1</f>
        <v>-2.6155251997904583E-2</v>
      </c>
      <c r="Z429">
        <f>'Stress Testing Data'!J424/'Stress Testing Data'!J422-1</f>
        <v>-1.4276159072076244E-2</v>
      </c>
      <c r="AA429">
        <f>'Stress Testing Data'!K424/'Stress Testing Data'!K422-1</f>
        <v>5.5306085269599681E-3</v>
      </c>
      <c r="AB429">
        <f>'Stress Testing Data'!L424/'Stress Testing Data'!L422-1</f>
        <v>-1.3765475254552739E-2</v>
      </c>
      <c r="AC429">
        <f>'Stress Testing Data'!M424/'Stress Testing Data'!M422-1</f>
        <v>-3.9039915996296193E-3</v>
      </c>
      <c r="AD429">
        <f>'Stress Testing Data'!N424/'Stress Testing Data'!N422-1</f>
        <v>-1.9573636016110063E-2</v>
      </c>
      <c r="AE429">
        <f>'Stress Testing Data'!O424/'Stress Testing Data'!O422-1</f>
        <v>-2.3274254186127163E-2</v>
      </c>
      <c r="AF429">
        <f>'Stress Testing Data'!P424/'Stress Testing Data'!P422-1</f>
        <v>-1.870078740157477E-2</v>
      </c>
      <c r="AG429">
        <f>'Stress Testing Data'!Q424/'Stress Testing Data'!Q422-1</f>
        <v>-1.1501584784214147E-2</v>
      </c>
      <c r="AH429">
        <f>'Stress Testing Data'!R424/'Stress Testing Data'!R422-1</f>
        <v>-2.0267373546735024E-2</v>
      </c>
      <c r="AI429">
        <f>'Stress Testing Data'!S424/'Stress Testing Data'!S422-1</f>
        <v>-1.8340962152961882E-2</v>
      </c>
      <c r="AJ429">
        <f>'Stress Testing Data'!T424/'Stress Testing Data'!T422-1</f>
        <v>-1.3507810289753897E-2</v>
      </c>
      <c r="AK429">
        <f>'Stress Testing Data'!U424/'Stress Testing Data'!U422-1</f>
        <v>-3.0245463034006548E-4</v>
      </c>
      <c r="AL429">
        <f>'Stress Testing Data'!V424/'Stress Testing Data'!V422-1</f>
        <v>-9.6339480122551446E-3</v>
      </c>
      <c r="AM429" s="29">
        <v>39668</v>
      </c>
      <c r="AQ429">
        <f>'Stress Testing Data'!H427/'Stress Testing Data'!H422-1</f>
        <v>4.3826342785058259E-4</v>
      </c>
      <c r="AR429">
        <f>'Stress Testing Data'!I427/'Stress Testing Data'!I422-1</f>
        <v>-3.1736765954358703E-2</v>
      </c>
      <c r="AS429">
        <f>'Stress Testing Data'!J427/'Stress Testing Data'!J422-1</f>
        <v>-3.8309445357540994E-2</v>
      </c>
      <c r="AT429">
        <f>'Stress Testing Data'!K427/'Stress Testing Data'!K422-1</f>
        <v>-2.6062764249443759E-3</v>
      </c>
      <c r="AU429">
        <f>'Stress Testing Data'!L427/'Stress Testing Data'!L422-1</f>
        <v>-1.3207763593245381E-2</v>
      </c>
      <c r="AV429">
        <f>'Stress Testing Data'!M427/'Stress Testing Data'!M422-1</f>
        <v>-3.0396739717341692E-2</v>
      </c>
      <c r="AW429">
        <f>'Stress Testing Data'!N427/'Stress Testing Data'!N422-1</f>
        <v>-1.568370109520556E-2</v>
      </c>
      <c r="AX429">
        <f>'Stress Testing Data'!O427/'Stress Testing Data'!O422-1</f>
        <v>-5.7736169169544271E-2</v>
      </c>
      <c r="AY429">
        <f>'Stress Testing Data'!P427/'Stress Testing Data'!P422-1</f>
        <v>6.1023622047243986E-2</v>
      </c>
      <c r="AZ429">
        <f>'Stress Testing Data'!Q427/'Stress Testing Data'!Q422-1</f>
        <v>-1.3881353783553374E-2</v>
      </c>
      <c r="BA429">
        <f>'Stress Testing Data'!R427/'Stress Testing Data'!R422-1</f>
        <v>-2.580440369996162E-2</v>
      </c>
      <c r="BB429">
        <f>'Stress Testing Data'!S427/'Stress Testing Data'!S422-1</f>
        <v>-2.3488175505704367E-2</v>
      </c>
      <c r="BC429">
        <f>'Stress Testing Data'!T427/'Stress Testing Data'!T422-1</f>
        <v>-2.3690741560095874E-2</v>
      </c>
      <c r="BD429">
        <f>'Stress Testing Data'!U427/'Stress Testing Data'!U422-1</f>
        <v>-2.2579427206865788E-2</v>
      </c>
      <c r="BE429">
        <f>'Stress Testing Data'!V427/'Stress Testing Data'!V422-1</f>
        <v>-2.119463050127901E-2</v>
      </c>
      <c r="BF429" s="29">
        <v>39673</v>
      </c>
    </row>
    <row r="430" spans="5:58" x14ac:dyDescent="0.25">
      <c r="E430">
        <f>'Stress Testing Data'!H424/'Stress Testing Data'!H423-1</f>
        <v>-7.0044386893232113E-3</v>
      </c>
      <c r="F430">
        <f>'Stress Testing Data'!I424/'Stress Testing Data'!I423-1</f>
        <v>-2.08809554665218E-2</v>
      </c>
      <c r="G430">
        <f>'Stress Testing Data'!J424/'Stress Testing Data'!J423-1</f>
        <v>-1.2399703902681192E-2</v>
      </c>
      <c r="H430">
        <f>'Stress Testing Data'!K424/'Stress Testing Data'!K423-1</f>
        <v>2.3892834743186819E-2</v>
      </c>
      <c r="I430">
        <f>'Stress Testing Data'!L424/'Stress Testing Data'!L423-1</f>
        <v>-2.6440006372558944E-3</v>
      </c>
      <c r="J430">
        <f>'Stress Testing Data'!M424/'Stress Testing Data'!M423-1</f>
        <v>-1.093371246110153E-2</v>
      </c>
      <c r="K430">
        <f>'Stress Testing Data'!N424/'Stress Testing Data'!N423-1</f>
        <v>-2.4958911309748255E-2</v>
      </c>
      <c r="L430">
        <f>'Stress Testing Data'!O424/'Stress Testing Data'!O423-1</f>
        <v>-1.8966302415724612E-2</v>
      </c>
      <c r="M430">
        <f>'Stress Testing Data'!P424/'Stress Testing Data'!P423-1</f>
        <v>-4.5476304451890881E-2</v>
      </c>
      <c r="N430">
        <f>'Stress Testing Data'!Q424/'Stress Testing Data'!Q423-1</f>
        <v>1.1552988963859923E-2</v>
      </c>
      <c r="O430">
        <f>'Stress Testing Data'!R424/'Stress Testing Data'!R423-1</f>
        <v>7.4698210072132731E-4</v>
      </c>
      <c r="P430">
        <f>'Stress Testing Data'!S424/'Stress Testing Data'!S423-1</f>
        <v>-5.7319329863180224E-3</v>
      </c>
      <c r="Q430">
        <f>'Stress Testing Data'!T424/'Stress Testing Data'!T423-1</f>
        <v>-1.8923095972500636E-3</v>
      </c>
      <c r="R430">
        <f>'Stress Testing Data'!U424/'Stress Testing Data'!U423-1</f>
        <v>5.7237423477747296E-3</v>
      </c>
      <c r="S430">
        <f>'Stress Testing Data'!V424/'Stress Testing Data'!V423-1</f>
        <v>4.8662916073505258E-4</v>
      </c>
      <c r="T430" s="29">
        <v>39668</v>
      </c>
      <c r="X430">
        <f>'Stress Testing Data'!H425/'Stress Testing Data'!H423-1</f>
        <v>-5.0344626048552943E-3</v>
      </c>
      <c r="Y430">
        <f>'Stress Testing Data'!I425/'Stress Testing Data'!I423-1</f>
        <v>-2.7145179876507775E-2</v>
      </c>
      <c r="Z430">
        <f>'Stress Testing Data'!J425/'Stress Testing Data'!J423-1</f>
        <v>-1.6361407030219821E-2</v>
      </c>
      <c r="AA430">
        <f>'Stress Testing Data'!K425/'Stress Testing Data'!K423-1</f>
        <v>3.1001446732895399E-2</v>
      </c>
      <c r="AB430">
        <f>'Stress Testing Data'!L425/'Stress Testing Data'!L423-1</f>
        <v>1.7685062686326747E-2</v>
      </c>
      <c r="AC430">
        <f>'Stress Testing Data'!M425/'Stress Testing Data'!M423-1</f>
        <v>-1.1634750597472765E-2</v>
      </c>
      <c r="AD430">
        <f>'Stress Testing Data'!N425/'Stress Testing Data'!N423-1</f>
        <v>-2.8922829413729811E-2</v>
      </c>
      <c r="AE430">
        <f>'Stress Testing Data'!O425/'Stress Testing Data'!O423-1</f>
        <v>-5.4153279202859173E-2</v>
      </c>
      <c r="AF430">
        <f>'Stress Testing Data'!P425/'Stress Testing Data'!P423-1</f>
        <v>-4.7869794159885126E-2</v>
      </c>
      <c r="AG430">
        <f>'Stress Testing Data'!Q425/'Stress Testing Data'!Q423-1</f>
        <v>2.3997197643435442E-2</v>
      </c>
      <c r="AH430">
        <f>'Stress Testing Data'!R425/'Stress Testing Data'!R423-1</f>
        <v>1.1098077935675299E-2</v>
      </c>
      <c r="AI430">
        <f>'Stress Testing Data'!S425/'Stress Testing Data'!S423-1</f>
        <v>-7.0949947478615716E-4</v>
      </c>
      <c r="AJ430">
        <f>'Stress Testing Data'!T425/'Stress Testing Data'!T423-1</f>
        <v>1.4718186334443661E-3</v>
      </c>
      <c r="AK430">
        <f>'Stress Testing Data'!U425/'Stress Testing Data'!U423-1</f>
        <v>1.6203721253873926E-2</v>
      </c>
      <c r="AL430">
        <f>'Stress Testing Data'!V425/'Stress Testing Data'!V423-1</f>
        <v>7.2993445960032322E-3</v>
      </c>
      <c r="AM430" s="29">
        <v>39671</v>
      </c>
      <c r="AQ430">
        <f>'Stress Testing Data'!H428/'Stress Testing Data'!H423-1</f>
        <v>-2.8455436617214058E-3</v>
      </c>
      <c r="AR430">
        <f>'Stress Testing Data'!I428/'Stress Testing Data'!I423-1</f>
        <v>-3.2561209787965395E-2</v>
      </c>
      <c r="AS430">
        <f>'Stress Testing Data'!J428/'Stress Testing Data'!J423-1</f>
        <v>-3.9051283974661843E-2</v>
      </c>
      <c r="AT430">
        <f>'Stress Testing Data'!K428/'Stress Testing Data'!K423-1</f>
        <v>2.1215342407110871E-2</v>
      </c>
      <c r="AU430">
        <f>'Stress Testing Data'!L428/'Stress Testing Data'!L423-1</f>
        <v>-1.5827631058366598E-2</v>
      </c>
      <c r="AV430">
        <f>'Stress Testing Data'!M428/'Stress Testing Data'!M423-1</f>
        <v>-3.2943879194915482E-2</v>
      </c>
      <c r="AW430">
        <f>'Stress Testing Data'!N428/'Stress Testing Data'!N423-1</f>
        <v>-2.7012366641139485E-2</v>
      </c>
      <c r="AX430">
        <f>'Stress Testing Data'!O428/'Stress Testing Data'!O423-1</f>
        <v>-7.2771070346531519E-2</v>
      </c>
      <c r="AY430">
        <f>'Stress Testing Data'!P428/'Stress Testing Data'!P423-1</f>
        <v>6.8385436924066623E-2</v>
      </c>
      <c r="AZ430">
        <f>'Stress Testing Data'!Q428/'Stress Testing Data'!Q423-1</f>
        <v>1.1250371836538209E-2</v>
      </c>
      <c r="BA430">
        <f>'Stress Testing Data'!R428/'Stress Testing Data'!R423-1</f>
        <v>-1.3018961743728963E-2</v>
      </c>
      <c r="BB430">
        <f>'Stress Testing Data'!S428/'Stress Testing Data'!S423-1</f>
        <v>-9.4844713340060949E-3</v>
      </c>
      <c r="BC430">
        <f>'Stress Testing Data'!T428/'Stress Testing Data'!T423-1</f>
        <v>-1.2615631255291859E-2</v>
      </c>
      <c r="BD430">
        <f>'Stress Testing Data'!U428/'Stress Testing Data'!U423-1</f>
        <v>-1.172960719349192E-2</v>
      </c>
      <c r="BE430">
        <f>'Stress Testing Data'!V428/'Stress Testing Data'!V423-1</f>
        <v>-4.8661059773059678E-3</v>
      </c>
      <c r="BF430" s="29">
        <v>39674</v>
      </c>
    </row>
    <row r="431" spans="5:58" x14ac:dyDescent="0.25">
      <c r="E431">
        <f>'Stress Testing Data'!H425/'Stress Testing Data'!H424-1</f>
        <v>1.9838719942188998E-3</v>
      </c>
      <c r="F431">
        <f>'Stress Testing Data'!I425/'Stress Testing Data'!I424-1</f>
        <v>-6.397816940605705E-3</v>
      </c>
      <c r="G431">
        <f>'Stress Testing Data'!J425/'Stress Testing Data'!J424-1</f>
        <v>-4.0114438434193378E-3</v>
      </c>
      <c r="H431">
        <f>'Stress Testing Data'!K425/'Stress Testing Data'!K424-1</f>
        <v>6.9427304777374133E-3</v>
      </c>
      <c r="I431">
        <f>'Stress Testing Data'!L425/'Stress Testing Data'!L424-1</f>
        <v>2.0382955871897313E-2</v>
      </c>
      <c r="J431">
        <f>'Stress Testing Data'!M425/'Stress Testing Data'!M424-1</f>
        <v>-7.0878781857541817E-4</v>
      </c>
      <c r="K431">
        <f>'Stress Testing Data'!N425/'Stress Testing Data'!N424-1</f>
        <v>-4.0653857052385112E-3</v>
      </c>
      <c r="L431">
        <f>'Stress Testing Data'!O425/'Stress Testing Data'!O424-1</f>
        <v>-3.5867245818140603E-2</v>
      </c>
      <c r="M431">
        <f>'Stress Testing Data'!P425/'Stress Testing Data'!P424-1</f>
        <v>-2.5075225677031465E-3</v>
      </c>
      <c r="N431">
        <f>'Stress Testing Data'!Q425/'Stress Testing Data'!Q424-1</f>
        <v>1.2302082852152285E-2</v>
      </c>
      <c r="O431">
        <f>'Stress Testing Data'!R425/'Stress Testing Data'!R424-1</f>
        <v>1.0343369523059032E-2</v>
      </c>
      <c r="P431">
        <f>'Stress Testing Data'!S425/'Stress Testing Data'!S424-1</f>
        <v>5.0513877274735997E-3</v>
      </c>
      <c r="Q431">
        <f>'Stress Testing Data'!T425/'Stress Testing Data'!T424-1</f>
        <v>3.3705062720608137E-3</v>
      </c>
      <c r="R431">
        <f>'Stress Testing Data'!U425/'Stress Testing Data'!U424-1</f>
        <v>1.042033559000477E-2</v>
      </c>
      <c r="S431">
        <f>'Stress Testing Data'!V425/'Stress Testing Data'!V424-1</f>
        <v>6.8094017817939001E-3</v>
      </c>
      <c r="T431" s="29">
        <v>39671</v>
      </c>
      <c r="X431">
        <f>'Stress Testing Data'!H426/'Stress Testing Data'!H424-1</f>
        <v>6.7232187032311153E-3</v>
      </c>
      <c r="Y431">
        <f>'Stress Testing Data'!I426/'Stress Testing Data'!I424-1</f>
        <v>-5.2649115690294179E-3</v>
      </c>
      <c r="Z431">
        <f>'Stress Testing Data'!J426/'Stress Testing Data'!J424-1</f>
        <v>-1.0419370146429019E-2</v>
      </c>
      <c r="AA431">
        <f>'Stress Testing Data'!K426/'Stress Testing Data'!K424-1</f>
        <v>-5.1916045016631163E-3</v>
      </c>
      <c r="AB431">
        <f>'Stress Testing Data'!L426/'Stress Testing Data'!L424-1</f>
        <v>1.4522529528547157E-2</v>
      </c>
      <c r="AC431">
        <f>'Stress Testing Data'!M426/'Stress Testing Data'!M424-1</f>
        <v>-1.068245120493061E-2</v>
      </c>
      <c r="AD431">
        <f>'Stress Testing Data'!N426/'Stress Testing Data'!N424-1</f>
        <v>-1.7570618749267797E-2</v>
      </c>
      <c r="AE431">
        <f>'Stress Testing Data'!O426/'Stress Testing Data'!O424-1</f>
        <v>-4.5855576507785045E-2</v>
      </c>
      <c r="AF431">
        <f>'Stress Testing Data'!P426/'Stress Testing Data'!P424-1</f>
        <v>2.106318956870612E-2</v>
      </c>
      <c r="AG431">
        <f>'Stress Testing Data'!Q426/'Stress Testing Data'!Q424-1</f>
        <v>-1.174384747099011E-2</v>
      </c>
      <c r="AH431">
        <f>'Stress Testing Data'!R426/'Stress Testing Data'!R424-1</f>
        <v>-9.1704457374786053E-3</v>
      </c>
      <c r="AI431">
        <f>'Stress Testing Data'!S426/'Stress Testing Data'!S424-1</f>
        <v>7.3015870935666527E-5</v>
      </c>
      <c r="AJ431">
        <f>'Stress Testing Data'!T426/'Stress Testing Data'!T424-1</f>
        <v>-3.7918948937242236E-3</v>
      </c>
      <c r="AK431">
        <f>'Stress Testing Data'!U426/'Stress Testing Data'!U424-1</f>
        <v>3.4521418834168038E-3</v>
      </c>
      <c r="AL431">
        <f>'Stress Testing Data'!V426/'Stress Testing Data'!V424-1</f>
        <v>-5.3501316079868078E-3</v>
      </c>
      <c r="AM431" s="29">
        <v>39672</v>
      </c>
      <c r="AQ431">
        <f>'Stress Testing Data'!H429/'Stress Testing Data'!H424-1</f>
        <v>-2.7554747147934266E-3</v>
      </c>
      <c r="AR431">
        <f>'Stress Testing Data'!I429/'Stress Testing Data'!I424-1</f>
        <v>-2.119287785452828E-2</v>
      </c>
      <c r="AS431">
        <f>'Stress Testing Data'!J429/'Stress Testing Data'!J424-1</f>
        <v>-2.9643149055458173E-2</v>
      </c>
      <c r="AT431">
        <f>'Stress Testing Data'!K429/'Stress Testing Data'!K424-1</f>
        <v>1.4502630220218915E-3</v>
      </c>
      <c r="AU431">
        <f>'Stress Testing Data'!L429/'Stress Testing Data'!L424-1</f>
        <v>-1.316352529198983E-2</v>
      </c>
      <c r="AV431">
        <f>'Stress Testing Data'!M429/'Stress Testing Data'!M424-1</f>
        <v>-3.3388847638071151E-2</v>
      </c>
      <c r="AW431">
        <f>'Stress Testing Data'!N429/'Stress Testing Data'!N424-1</f>
        <v>-5.7513337869672387E-3</v>
      </c>
      <c r="AX431">
        <f>'Stress Testing Data'!O429/'Stress Testing Data'!O424-1</f>
        <v>-8.2530225938242108E-2</v>
      </c>
      <c r="AY431">
        <f>'Stress Testing Data'!P429/'Stress Testing Data'!P424-1</f>
        <v>6.3558840584252652E-2</v>
      </c>
      <c r="AZ431">
        <f>'Stress Testing Data'!Q429/'Stress Testing Data'!Q424-1</f>
        <v>3.1380188046246094E-3</v>
      </c>
      <c r="BA431">
        <f>'Stress Testing Data'!R429/'Stress Testing Data'!R424-1</f>
        <v>-2.0153564136477287E-2</v>
      </c>
      <c r="BB431">
        <f>'Stress Testing Data'!S429/'Stress Testing Data'!S424-1</f>
        <v>-3.4649775162602925E-3</v>
      </c>
      <c r="BC431">
        <f>'Stress Testing Data'!T429/'Stress Testing Data'!T424-1</f>
        <v>-1.7274120882382782E-2</v>
      </c>
      <c r="BD431">
        <f>'Stress Testing Data'!U429/'Stress Testing Data'!U424-1</f>
        <v>-1.8472569192142352E-2</v>
      </c>
      <c r="BE431">
        <f>'Stress Testing Data'!V429/'Stress Testing Data'!V424-1</f>
        <v>-5.3501316079868078E-3</v>
      </c>
      <c r="BF431" s="29">
        <v>39675</v>
      </c>
    </row>
    <row r="432" spans="5:58" x14ac:dyDescent="0.25">
      <c r="E432">
        <f>'Stress Testing Data'!H426/'Stress Testing Data'!H425-1</f>
        <v>4.7299630677484217E-3</v>
      </c>
      <c r="F432">
        <f>'Stress Testing Data'!I426/'Stress Testing Data'!I425-1</f>
        <v>1.1402001634979175E-3</v>
      </c>
      <c r="G432">
        <f>'Stress Testing Data'!J426/'Stress Testing Data'!J425-1</f>
        <v>-6.4337348691406726E-3</v>
      </c>
      <c r="H432">
        <f>'Stress Testing Data'!K426/'Stress Testing Data'!K425-1</f>
        <v>-1.2050670422580567E-2</v>
      </c>
      <c r="I432">
        <f>'Stress Testing Data'!L426/'Stress Testing Data'!L425-1</f>
        <v>-5.7433596961077304E-3</v>
      </c>
      <c r="J432">
        <f>'Stress Testing Data'!M426/'Stress Testing Data'!M425-1</f>
        <v>-9.9807376115946811E-3</v>
      </c>
      <c r="K432">
        <f>'Stress Testing Data'!N426/'Stress Testing Data'!N425-1</f>
        <v>-1.3560361142375355E-2</v>
      </c>
      <c r="L432">
        <f>'Stress Testing Data'!O426/'Stress Testing Data'!O425-1</f>
        <v>-1.0359912207443145E-2</v>
      </c>
      <c r="M432">
        <f>'Stress Testing Data'!P426/'Stress Testing Data'!P425-1</f>
        <v>2.3629964806435311E-2</v>
      </c>
      <c r="N432">
        <f>'Stress Testing Data'!Q426/'Stress Testing Data'!Q425-1</f>
        <v>-2.3753710212067514E-2</v>
      </c>
      <c r="O432">
        <f>'Stress Testing Data'!R426/'Stress Testing Data'!R425-1</f>
        <v>-1.9314042977041979E-2</v>
      </c>
      <c r="P432">
        <f>'Stress Testing Data'!S426/'Stress Testing Data'!S425-1</f>
        <v>-4.9533505622977314E-3</v>
      </c>
      <c r="Q432">
        <f>'Stress Testing Data'!T426/'Stress Testing Data'!T425-1</f>
        <v>-7.1383413415212482E-3</v>
      </c>
      <c r="R432">
        <f>'Stress Testing Data'!U426/'Stress Testing Data'!U425-1</f>
        <v>-6.8963316168010325E-3</v>
      </c>
      <c r="S432">
        <f>'Stress Testing Data'!V426/'Stress Testing Data'!V425-1</f>
        <v>-1.2077294240857794E-2</v>
      </c>
      <c r="T432" s="29">
        <v>39672</v>
      </c>
      <c r="X432">
        <f>'Stress Testing Data'!H427/'Stress Testing Data'!H425-1</f>
        <v>4.3999894687096752E-3</v>
      </c>
      <c r="Y432">
        <f>'Stress Testing Data'!I427/'Stress Testing Data'!I425-1</f>
        <v>6.7068716489626645E-4</v>
      </c>
      <c r="Z432">
        <f>'Stress Testing Data'!J427/'Stress Testing Data'!J425-1</f>
        <v>-2.0451956468344745E-2</v>
      </c>
      <c r="AA432">
        <f>'Stress Testing Data'!K427/'Stress Testing Data'!K425-1</f>
        <v>-1.4931197741813174E-2</v>
      </c>
      <c r="AB432">
        <f>'Stress Testing Data'!L427/'Stress Testing Data'!L425-1</f>
        <v>-1.9421590468164829E-2</v>
      </c>
      <c r="AC432">
        <f>'Stress Testing Data'!M427/'Stress Testing Data'!M425-1</f>
        <v>-2.5906155094887362E-2</v>
      </c>
      <c r="AD432">
        <f>'Stress Testing Data'!N427/'Stress Testing Data'!N425-1</f>
        <v>8.0657713617475757E-3</v>
      </c>
      <c r="AE432">
        <f>'Stress Testing Data'!O427/'Stress Testing Data'!O425-1</f>
        <v>6.0587395987443671E-4</v>
      </c>
      <c r="AF432">
        <f>'Stress Testing Data'!P427/'Stress Testing Data'!P425-1</f>
        <v>8.3961789844142709E-2</v>
      </c>
      <c r="AG432">
        <f>'Stress Testing Data'!Q427/'Stress Testing Data'!Q425-1</f>
        <v>-1.4530782549727062E-2</v>
      </c>
      <c r="AH432">
        <f>'Stress Testing Data'!R427/'Stress Testing Data'!R425-1</f>
        <v>-1.5831194318255193E-2</v>
      </c>
      <c r="AI432">
        <f>'Stress Testing Data'!S427/'Stress Testing Data'!S425-1</f>
        <v>-1.024302824430634E-2</v>
      </c>
      <c r="AJ432">
        <f>'Stress Testing Data'!T427/'Stress Testing Data'!T425-1</f>
        <v>-1.3646873202662779E-2</v>
      </c>
      <c r="AK432">
        <f>'Stress Testing Data'!U427/'Stress Testing Data'!U425-1</f>
        <v>-3.2366775317746344E-2</v>
      </c>
      <c r="AL432">
        <f>'Stress Testing Data'!V427/'Stress Testing Data'!V425-1</f>
        <v>-1.8357538845871657E-2</v>
      </c>
      <c r="AM432" s="29">
        <v>39673</v>
      </c>
      <c r="AQ432">
        <f>'Stress Testing Data'!H430/'Stress Testing Data'!H425-1</f>
        <v>-1.4300221884451236E-3</v>
      </c>
      <c r="AR432">
        <f>'Stress Testing Data'!I430/'Stress Testing Data'!I425-1</f>
        <v>-1.4420813498434715E-2</v>
      </c>
      <c r="AS432">
        <f>'Stress Testing Data'!J430/'Stress Testing Data'!J425-1</f>
        <v>-2.4636503021292611E-2</v>
      </c>
      <c r="AT432">
        <f>'Stress Testing Data'!K430/'Stress Testing Data'!K425-1</f>
        <v>-2.0470054701215656E-2</v>
      </c>
      <c r="AU432">
        <f>'Stress Testing Data'!L430/'Stress Testing Data'!L425-1</f>
        <v>-1.8250159659478293E-2</v>
      </c>
      <c r="AV432">
        <f>'Stress Testing Data'!M430/'Stress Testing Data'!M425-1</f>
        <v>-4.2931221491128824E-2</v>
      </c>
      <c r="AW432">
        <f>'Stress Testing Data'!N430/'Stress Testing Data'!N425-1</f>
        <v>-1.2349883818773999E-2</v>
      </c>
      <c r="AX432">
        <f>'Stress Testing Data'!O430/'Stress Testing Data'!O425-1</f>
        <v>-3.1140161308025105E-2</v>
      </c>
      <c r="AY432">
        <f>'Stress Testing Data'!P430/'Stress Testing Data'!P425-1</f>
        <v>0.11429893221310961</v>
      </c>
      <c r="AZ432">
        <f>'Stress Testing Data'!Q430/'Stress Testing Data'!Q425-1</f>
        <v>-1.1487590758417321E-2</v>
      </c>
      <c r="BA432">
        <f>'Stress Testing Data'!R430/'Stress Testing Data'!R425-1</f>
        <v>-3.292878755639761E-2</v>
      </c>
      <c r="BB432">
        <f>'Stress Testing Data'!S430/'Stress Testing Data'!S425-1</f>
        <v>-8.47570420760968E-3</v>
      </c>
      <c r="BC432">
        <f>'Stress Testing Data'!T430/'Stress Testing Data'!T425-1</f>
        <v>-2.5194181245172698E-2</v>
      </c>
      <c r="BD432">
        <f>'Stress Testing Data'!U430/'Stress Testing Data'!U425-1</f>
        <v>-2.7347244650619884E-2</v>
      </c>
      <c r="BE432">
        <f>'Stress Testing Data'!V430/'Stress Testing Data'!V425-1</f>
        <v>-1.3526602721040004E-2</v>
      </c>
      <c r="BF432" s="29">
        <v>39678</v>
      </c>
    </row>
    <row r="433" spans="5:58" x14ac:dyDescent="0.25">
      <c r="E433">
        <f>'Stress Testing Data'!H427/'Stress Testing Data'!H426-1</f>
        <v>-3.2842018369916293E-4</v>
      </c>
      <c r="F433">
        <f>'Stress Testing Data'!I427/'Stress Testing Data'!I426-1</f>
        <v>-4.6897826950209609E-4</v>
      </c>
      <c r="G433">
        <f>'Stress Testing Data'!J427/'Stress Testing Data'!J426-1</f>
        <v>-1.4108995133160773E-2</v>
      </c>
      <c r="H433">
        <f>'Stress Testing Data'!K427/'Stress Testing Data'!K426-1</f>
        <v>-2.9156630132689543E-3</v>
      </c>
      <c r="I433">
        <f>'Stress Testing Data'!L427/'Stress Testing Data'!L426-1</f>
        <v>-1.3757243570308386E-2</v>
      </c>
      <c r="J433">
        <f>'Stress Testing Data'!M427/'Stress Testing Data'!M426-1</f>
        <v>-1.6085967302164272E-2</v>
      </c>
      <c r="K433">
        <f>'Stress Testing Data'!N427/'Stress Testing Data'!N426-1</f>
        <v>2.1923422024248573E-2</v>
      </c>
      <c r="L433">
        <f>'Stress Testing Data'!O427/'Stress Testing Data'!O426-1</f>
        <v>1.1080580003359985E-2</v>
      </c>
      <c r="M433">
        <f>'Stress Testing Data'!P427/'Stress Testing Data'!P426-1</f>
        <v>5.8939096267190516E-2</v>
      </c>
      <c r="N433">
        <f>'Stress Testing Data'!Q427/'Stress Testing Data'!Q426-1</f>
        <v>9.4473369669285656E-3</v>
      </c>
      <c r="O433">
        <f>'Stress Testing Data'!R427/'Stress Testing Data'!R426-1</f>
        <v>3.5514413496442465E-3</v>
      </c>
      <c r="P433">
        <f>'Stress Testing Data'!S427/'Stress Testing Data'!S426-1</f>
        <v>-5.3160097418525343E-3</v>
      </c>
      <c r="Q433">
        <f>'Stress Testing Data'!T427/'Stress Testing Data'!T426-1</f>
        <v>-6.555326015847629E-3</v>
      </c>
      <c r="R433">
        <f>'Stress Testing Data'!U427/'Stress Testing Data'!U426-1</f>
        <v>-2.5647316097836992E-2</v>
      </c>
      <c r="S433">
        <f>'Stress Testing Data'!V427/'Stress Testing Data'!V426-1</f>
        <v>-6.3570202085678762E-3</v>
      </c>
      <c r="T433" s="29">
        <v>39673</v>
      </c>
      <c r="X433">
        <f>'Stress Testing Data'!H428/'Stress Testing Data'!H426-1</f>
        <v>-2.5180580119944507E-3</v>
      </c>
      <c r="Y433">
        <f>'Stress Testing Data'!I428/'Stress Testing Data'!I426-1</f>
        <v>-6.6997123834223737E-3</v>
      </c>
      <c r="Z433">
        <f>'Stress Testing Data'!J428/'Stress Testing Data'!J426-1</f>
        <v>-1.6741264256084798E-2</v>
      </c>
      <c r="AA433">
        <f>'Stress Testing Data'!K428/'Stress Testing Data'!K426-1</f>
        <v>2.5900386783022089E-3</v>
      </c>
      <c r="AB433">
        <f>'Stress Testing Data'!L428/'Stress Testing Data'!L426-1</f>
        <v>-2.7344005753557998E-2</v>
      </c>
      <c r="AC433">
        <f>'Stress Testing Data'!M428/'Stress Testing Data'!M426-1</f>
        <v>-1.1695970311340509E-2</v>
      </c>
      <c r="AD433">
        <f>'Stress Testing Data'!N428/'Stress Testing Data'!N426-1</f>
        <v>1.5741181773052393E-2</v>
      </c>
      <c r="AE433">
        <f>'Stress Testing Data'!O428/'Stress Testing Data'!O426-1</f>
        <v>-9.421422554317771E-3</v>
      </c>
      <c r="AF433">
        <f>'Stress Testing Data'!P428/'Stress Testing Data'!P426-1</f>
        <v>9.6197042109221531E-2</v>
      </c>
      <c r="AG433">
        <f>'Stress Testing Data'!Q428/'Stress Testing Data'!Q426-1</f>
        <v>1.1580688384524196E-2</v>
      </c>
      <c r="AH433">
        <f>'Stress Testing Data'!R428/'Stress Testing Data'!R426-1</f>
        <v>-4.6276605789702385E-3</v>
      </c>
      <c r="AI433">
        <f>'Stress Testing Data'!S428/'Stress Testing Data'!S426-1</f>
        <v>-3.8469066323429946E-3</v>
      </c>
      <c r="AJ433">
        <f>'Stress Testing Data'!T428/'Stress Testing Data'!T426-1</f>
        <v>-6.9782177483042052E-3</v>
      </c>
      <c r="AK433">
        <f>'Stress Testing Data'!U428/'Stress Testing Data'!U426-1</f>
        <v>-2.0734582766167575E-2</v>
      </c>
      <c r="AL433">
        <f>'Stress Testing Data'!V428/'Stress Testing Data'!V426-1</f>
        <v>0</v>
      </c>
      <c r="AM433" s="29">
        <v>39674</v>
      </c>
      <c r="AQ433">
        <f>'Stress Testing Data'!H431/'Stress Testing Data'!H426-1</f>
        <v>-2.9559855776535304E-3</v>
      </c>
      <c r="AR433">
        <f>'Stress Testing Data'!I431/'Stress Testing Data'!I426-1</f>
        <v>-1.0049568575133505E-2</v>
      </c>
      <c r="AS433">
        <f>'Stress Testing Data'!J431/'Stress Testing Data'!J426-1</f>
        <v>-1.7741505184992179E-2</v>
      </c>
      <c r="AT433">
        <f>'Stress Testing Data'!K431/'Stress Testing Data'!K426-1</f>
        <v>-1.7757601269404844E-2</v>
      </c>
      <c r="AU433">
        <f>'Stress Testing Data'!L431/'Stress Testing Data'!L426-1</f>
        <v>-3.2911847272851791E-2</v>
      </c>
      <c r="AV433">
        <f>'Stress Testing Data'!M431/'Stress Testing Data'!M426-1</f>
        <v>-5.3780744513891143E-2</v>
      </c>
      <c r="AW433">
        <f>'Stress Testing Data'!N431/'Stress Testing Data'!N426-1</f>
        <v>1.4543356385830375E-2</v>
      </c>
      <c r="AX433">
        <f>'Stress Testing Data'!O431/'Stress Testing Data'!O426-1</f>
        <v>-5.0810529166673835E-3</v>
      </c>
      <c r="AY433">
        <f>'Stress Testing Data'!P431/'Stress Testing Data'!P426-1</f>
        <v>0.11208680758073419</v>
      </c>
      <c r="AZ433">
        <f>'Stress Testing Data'!Q431/'Stress Testing Data'!Q426-1</f>
        <v>5.3135724739350465E-4</v>
      </c>
      <c r="BA433">
        <f>'Stress Testing Data'!R431/'Stress Testing Data'!R426-1</f>
        <v>-1.2160989916423115E-2</v>
      </c>
      <c r="BB433">
        <f>'Stress Testing Data'!S431/'Stress Testing Data'!S426-1</f>
        <v>-3.21265096684209E-3</v>
      </c>
      <c r="BC433">
        <f>'Stress Testing Data'!T431/'Stress Testing Data'!T426-1</f>
        <v>-1.3110652031695258E-2</v>
      </c>
      <c r="BD433">
        <f>'Stress Testing Data'!U431/'Stress Testing Data'!U426-1</f>
        <v>-2.4669427237597907E-2</v>
      </c>
      <c r="BE433">
        <f>'Stress Testing Data'!V431/'Stress Testing Data'!V426-1</f>
        <v>2.4449503762933311E-3</v>
      </c>
      <c r="BF433" s="29">
        <v>39679</v>
      </c>
    </row>
    <row r="434" spans="5:58" x14ac:dyDescent="0.25">
      <c r="E434">
        <f>'Stress Testing Data'!H428/'Stress Testing Data'!H427-1</f>
        <v>-2.1903571858046256E-3</v>
      </c>
      <c r="F434">
        <f>'Stress Testing Data'!I428/'Stress Testing Data'!I427-1</f>
        <v>-6.2336575638571867E-3</v>
      </c>
      <c r="G434">
        <f>'Stress Testing Data'!J428/'Stress Testing Data'!J427-1</f>
        <v>-2.6699392832776336E-3</v>
      </c>
      <c r="H434">
        <f>'Stress Testing Data'!K428/'Stress Testing Data'!K427-1</f>
        <v>5.5218014036904073E-3</v>
      </c>
      <c r="I434">
        <f>'Stress Testing Data'!L428/'Stress Testing Data'!L427-1</f>
        <v>-1.3776285903924101E-2</v>
      </c>
      <c r="J434">
        <f>'Stress Testing Data'!M428/'Stress Testing Data'!M427-1</f>
        <v>4.4617688587962334E-3</v>
      </c>
      <c r="K434">
        <f>'Stress Testing Data'!N428/'Stress Testing Data'!N427-1</f>
        <v>-6.0496120530736386E-3</v>
      </c>
      <c r="L434">
        <f>'Stress Testing Data'!O428/'Stress Testing Data'!O427-1</f>
        <v>-2.027731811208322E-2</v>
      </c>
      <c r="M434">
        <f>'Stress Testing Data'!P428/'Stress Testing Data'!P427-1</f>
        <v>3.5184219728374266E-2</v>
      </c>
      <c r="N434">
        <f>'Stress Testing Data'!Q428/'Stress Testing Data'!Q427-1</f>
        <v>2.1133855521435763E-3</v>
      </c>
      <c r="O434">
        <f>'Stress Testing Data'!R428/'Stress Testing Data'!R427-1</f>
        <v>-8.1501571235995662E-3</v>
      </c>
      <c r="P434">
        <f>'Stress Testing Data'!S428/'Stress Testing Data'!S427-1</f>
        <v>1.4769546146291557E-3</v>
      </c>
      <c r="Q434">
        <f>'Stress Testing Data'!T428/'Stress Testing Data'!T427-1</f>
        <v>-4.2568221817584906E-4</v>
      </c>
      <c r="R434">
        <f>'Stress Testing Data'!U428/'Stress Testing Data'!U427-1</f>
        <v>5.0420483392055182E-3</v>
      </c>
      <c r="S434">
        <f>'Stress Testing Data'!V428/'Stress Testing Data'!V427-1</f>
        <v>6.3976904560854031E-3</v>
      </c>
      <c r="T434" s="29">
        <v>39674</v>
      </c>
      <c r="X434">
        <f>'Stress Testing Data'!H429/'Stress Testing Data'!H427-1</f>
        <v>-9.0899568221696203E-3</v>
      </c>
      <c r="Y434">
        <f>'Stress Testing Data'!I429/'Stress Testing Data'!I427-1</f>
        <v>-1.5550584084780383E-2</v>
      </c>
      <c r="Z434">
        <f>'Stress Testing Data'!J429/'Stress Testing Data'!J427-1</f>
        <v>-5.3932862641130619E-3</v>
      </c>
      <c r="AA434">
        <f>'Stress Testing Data'!K429/'Stress Testing Data'!K427-1</f>
        <v>9.6202418204209827E-3</v>
      </c>
      <c r="AB434">
        <f>'Stress Testing Data'!L429/'Stress Testing Data'!L427-1</f>
        <v>-1.3721261955740083E-2</v>
      </c>
      <c r="AC434">
        <f>'Stress Testing Data'!M429/'Stress Testing Data'!M427-1</f>
        <v>-6.9778537436913091E-3</v>
      </c>
      <c r="AD434">
        <f>'Stress Testing Data'!N429/'Stress Testing Data'!N427-1</f>
        <v>-9.6805205850198917E-3</v>
      </c>
      <c r="AE434">
        <f>'Stress Testing Data'!O429/'Stress Testing Data'!O427-1</f>
        <v>-4.8975117146997205E-2</v>
      </c>
      <c r="AF434">
        <f>'Stress Testing Data'!P429/'Stress Testing Data'!P427-1</f>
        <v>-1.6356063021799594E-2</v>
      </c>
      <c r="AG434">
        <f>'Stress Testing Data'!Q429/'Stress Testing Data'!Q427-1</f>
        <v>5.5588601185672104E-3</v>
      </c>
      <c r="AH434">
        <f>'Stress Testing Data'!R429/'Stress Testing Data'!R427-1</f>
        <v>-1.458441633749985E-2</v>
      </c>
      <c r="AI434">
        <f>'Stress Testing Data'!S429/'Stress Testing Data'!S427-1</f>
        <v>1.787778513458127E-3</v>
      </c>
      <c r="AJ434">
        <f>'Stress Testing Data'!T429/'Stress Testing Data'!T427-1</f>
        <v>-7.0242640894317976E-3</v>
      </c>
      <c r="AK434">
        <f>'Stress Testing Data'!U429/'Stress Testing Data'!U427-1</f>
        <v>3.8980052236696761E-3</v>
      </c>
      <c r="AL434">
        <f>'Stress Testing Data'!V429/'Stress Testing Data'!V427-1</f>
        <v>6.3976904560854031E-3</v>
      </c>
      <c r="AM434" s="29">
        <v>39675</v>
      </c>
      <c r="AQ434">
        <f>'Stress Testing Data'!H432/'Stress Testing Data'!H427-1</f>
        <v>-2.9569567019167575E-3</v>
      </c>
      <c r="AR434">
        <f>'Stress Testing Data'!I432/'Stress Testing Data'!I427-1</f>
        <v>-1.1528918501083951E-2</v>
      </c>
      <c r="AS434">
        <f>'Stress Testing Data'!J432/'Stress Testing Data'!J427-1</f>
        <v>-6.194274414733747E-3</v>
      </c>
      <c r="AT434">
        <f>'Stress Testing Data'!K432/'Stress Testing Data'!K427-1</f>
        <v>-8.7802566264891801E-3</v>
      </c>
      <c r="AU434">
        <f>'Stress Testing Data'!L432/'Stress Testing Data'!L427-1</f>
        <v>-2.2359383491768692E-2</v>
      </c>
      <c r="AV434">
        <f>'Stress Testing Data'!M432/'Stress Testing Data'!M427-1</f>
        <v>-1.7085347142807183E-2</v>
      </c>
      <c r="AW434">
        <f>'Stress Testing Data'!N432/'Stress Testing Data'!N427-1</f>
        <v>8.1587871154564784E-3</v>
      </c>
      <c r="AX434">
        <f>'Stress Testing Data'!O432/'Stress Testing Data'!O427-1</f>
        <v>-2.3250230834798602E-2</v>
      </c>
      <c r="AY434">
        <f>'Stress Testing Data'!P432/'Stress Testing Data'!P427-1</f>
        <v>7.0072775647901153E-2</v>
      </c>
      <c r="AZ434">
        <f>'Stress Testing Data'!Q432/'Stress Testing Data'!Q427-1</f>
        <v>-2.662843820509464E-2</v>
      </c>
      <c r="BA434">
        <f>'Stress Testing Data'!R432/'Stress Testing Data'!R427-1</f>
        <v>-3.2707705923856745E-2</v>
      </c>
      <c r="BB434">
        <f>'Stress Testing Data'!S432/'Stress Testing Data'!S427-1</f>
        <v>4.4101610713345174E-3</v>
      </c>
      <c r="BC434">
        <f>'Stress Testing Data'!T432/'Stress Testing Data'!T427-1</f>
        <v>-1.0004242612474901E-2</v>
      </c>
      <c r="BD434">
        <f>'Stress Testing Data'!U432/'Stress Testing Data'!U427-1</f>
        <v>7.3445272049488253E-4</v>
      </c>
      <c r="BE434">
        <f>'Stress Testing Data'!V432/'Stress Testing Data'!V427-1</f>
        <v>3.4448669230073836E-3</v>
      </c>
      <c r="BF434" s="29">
        <v>39680</v>
      </c>
    </row>
    <row r="435" spans="5:58" x14ac:dyDescent="0.25">
      <c r="E435">
        <f>'Stress Testing Data'!H429/'Stress Testing Data'!H428-1</f>
        <v>-6.9147453986369012E-3</v>
      </c>
      <c r="F435">
        <f>'Stress Testing Data'!I429/'Stress Testing Data'!I428-1</f>
        <v>-9.3753693630672652E-3</v>
      </c>
      <c r="G435">
        <f>'Stress Testing Data'!J429/'Stress Testing Data'!J428-1</f>
        <v>-2.7306376174788261E-3</v>
      </c>
      <c r="H435">
        <f>'Stress Testing Data'!K429/'Stress Testing Data'!K428-1</f>
        <v>4.0759339190947763E-3</v>
      </c>
      <c r="I435">
        <f>'Stress Testing Data'!L429/'Stress Testing Data'!L428-1</f>
        <v>5.5792562476009167E-5</v>
      </c>
      <c r="J435">
        <f>'Stress Testing Data'!M429/'Stress Testing Data'!M428-1</f>
        <v>-1.1388808371954773E-2</v>
      </c>
      <c r="K435">
        <f>'Stress Testing Data'!N429/'Stress Testing Data'!N428-1</f>
        <v>-3.6530078120360354E-3</v>
      </c>
      <c r="L435">
        <f>'Stress Testing Data'!O429/'Stress Testing Data'!O428-1</f>
        <v>-2.9291757316073919E-2</v>
      </c>
      <c r="M435">
        <f>'Stress Testing Data'!P429/'Stress Testing Data'!P428-1</f>
        <v>-4.9788512776689942E-2</v>
      </c>
      <c r="N435">
        <f>'Stress Testing Data'!Q429/'Stress Testing Data'!Q428-1</f>
        <v>3.438208306663082E-3</v>
      </c>
      <c r="O435">
        <f>'Stress Testing Data'!R429/'Stress Testing Data'!R428-1</f>
        <v>-6.4871303454974161E-3</v>
      </c>
      <c r="P435">
        <f>'Stress Testing Data'!S429/'Stress Testing Data'!S428-1</f>
        <v>3.1036550306695609E-4</v>
      </c>
      <c r="Q435">
        <f>'Stress Testing Data'!T429/'Stress Testing Data'!T428-1</f>
        <v>-6.6013919664312803E-3</v>
      </c>
      <c r="R435">
        <f>'Stress Testing Data'!U429/'Stress Testing Data'!U428-1</f>
        <v>-1.1383037330889856E-3</v>
      </c>
      <c r="S435">
        <f>'Stress Testing Data'!V429/'Stress Testing Data'!V428-1</f>
        <v>0</v>
      </c>
      <c r="T435" s="29">
        <v>39675</v>
      </c>
      <c r="X435">
        <f>'Stress Testing Data'!H430/'Stress Testing Data'!H428-1</f>
        <v>-3.6220484353147731E-3</v>
      </c>
      <c r="Y435">
        <f>'Stress Testing Data'!I430/'Stress Testing Data'!I428-1</f>
        <v>-8.9032278814339394E-3</v>
      </c>
      <c r="Z435">
        <f>'Stress Testing Data'!J430/'Stress Testing Data'!J428-1</f>
        <v>-1.6062649310801813E-3</v>
      </c>
      <c r="AA435">
        <f>'Stress Testing Data'!K430/'Stress Testing Data'!K428-1</f>
        <v>-1.1083413278135335E-2</v>
      </c>
      <c r="AB435">
        <f>'Stress Testing Data'!L430/'Stress Testing Data'!L428-1</f>
        <v>1.5180042987457343E-2</v>
      </c>
      <c r="AC435">
        <f>'Stress Testing Data'!M430/'Stress Testing Data'!M428-1</f>
        <v>-2.1842164466326031E-2</v>
      </c>
      <c r="AD435">
        <f>'Stress Testing Data'!N430/'Stress Testing Data'!N428-1</f>
        <v>-1.4289136399811553E-2</v>
      </c>
      <c r="AE435">
        <f>'Stress Testing Data'!O430/'Stress Testing Data'!O428-1</f>
        <v>-1.1686464871913382E-2</v>
      </c>
      <c r="AF435">
        <f>'Stress Testing Data'!P430/'Stress Testing Data'!P428-1</f>
        <v>-6.9523272892628718E-3</v>
      </c>
      <c r="AG435">
        <f>'Stress Testing Data'!Q430/'Stress Testing Data'!Q428-1</f>
        <v>9.7262269562081727E-4</v>
      </c>
      <c r="AH435">
        <f>'Stress Testing Data'!R430/'Stress Testing Data'!R428-1</f>
        <v>-9.2982476581670026E-3</v>
      </c>
      <c r="AI435">
        <f>'Stress Testing Data'!S430/'Stress Testing Data'!S428-1</f>
        <v>3.0820431427791561E-4</v>
      </c>
      <c r="AJ435">
        <f>'Stress Testing Data'!T430/'Stress Testing Data'!T428-1</f>
        <v>-1.1286195097472418E-2</v>
      </c>
      <c r="AK435">
        <f>'Stress Testing Data'!U430/'Stress Testing Data'!U428-1</f>
        <v>1.4465339486680051E-4</v>
      </c>
      <c r="AL435">
        <f>'Stress Testing Data'!V430/'Stress Testing Data'!V428-1</f>
        <v>-1.4670261871029266E-3</v>
      </c>
      <c r="AM435" s="29">
        <v>39678</v>
      </c>
      <c r="AQ435">
        <f>'Stress Testing Data'!H433/'Stress Testing Data'!H428-1</f>
        <v>1.0317123966381292E-2</v>
      </c>
      <c r="AR435">
        <f>'Stress Testing Data'!I433/'Stress Testing Data'!I428-1</f>
        <v>4.9237956251331205E-3</v>
      </c>
      <c r="AS435">
        <f>'Stress Testing Data'!J433/'Stress Testing Data'!J428-1</f>
        <v>3.9621116530927925E-3</v>
      </c>
      <c r="AT435">
        <f>'Stress Testing Data'!K433/'Stress Testing Data'!K428-1</f>
        <v>-1.1764041654192203E-2</v>
      </c>
      <c r="AU435">
        <f>'Stress Testing Data'!L433/'Stress Testing Data'!L428-1</f>
        <v>-2.421927952772851E-3</v>
      </c>
      <c r="AV435">
        <f>'Stress Testing Data'!M433/'Stress Testing Data'!M428-1</f>
        <v>-4.6317321813053591E-2</v>
      </c>
      <c r="AW435">
        <f>'Stress Testing Data'!N433/'Stress Testing Data'!N428-1</f>
        <v>6.9966555669500385E-2</v>
      </c>
      <c r="AX435">
        <f>'Stress Testing Data'!O433/'Stress Testing Data'!O428-1</f>
        <v>3.1640110417183287E-2</v>
      </c>
      <c r="AY435">
        <f>'Stress Testing Data'!P433/'Stress Testing Data'!P428-1</f>
        <v>7.4416899200333564E-2</v>
      </c>
      <c r="AZ435">
        <f>'Stress Testing Data'!Q433/'Stress Testing Data'!Q428-1</f>
        <v>-1.7734328725482085E-2</v>
      </c>
      <c r="BA435">
        <f>'Stress Testing Data'!R433/'Stress Testing Data'!R428-1</f>
        <v>-1.8596598427411681E-2</v>
      </c>
      <c r="BB435">
        <f>'Stress Testing Data'!S433/'Stress Testing Data'!S428-1</f>
        <v>8.3312888174171817E-3</v>
      </c>
      <c r="BC435">
        <f>'Stress Testing Data'!T433/'Stress Testing Data'!T428-1</f>
        <v>4.2586350069551138E-4</v>
      </c>
      <c r="BD435">
        <f>'Stress Testing Data'!U433/'Stress Testing Data'!U428-1</f>
        <v>3.1237291150800761E-3</v>
      </c>
      <c r="BE435">
        <f>'Stress Testing Data'!V433/'Stress Testing Data'!V428-1</f>
        <v>9.7792418919029345E-4</v>
      </c>
      <c r="BF435" s="29">
        <v>39681</v>
      </c>
    </row>
    <row r="436" spans="5:58" x14ac:dyDescent="0.25">
      <c r="E436">
        <f>'Stress Testing Data'!H430/'Stress Testing Data'!H429-1</f>
        <v>3.3156236567462027E-3</v>
      </c>
      <c r="F436">
        <f>'Stress Testing Data'!I430/'Stress Testing Data'!I429-1</f>
        <v>4.7660987525599552E-4</v>
      </c>
      <c r="G436">
        <f>'Stress Testing Data'!J430/'Stress Testing Data'!J429-1</f>
        <v>1.1274513474599512E-3</v>
      </c>
      <c r="H436">
        <f>'Stress Testing Data'!K430/'Stress Testing Data'!K429-1</f>
        <v>-1.5097809523290096E-2</v>
      </c>
      <c r="I436">
        <f>'Stress Testing Data'!L430/'Stress Testing Data'!L429-1</f>
        <v>1.5123406651371019E-2</v>
      </c>
      <c r="J436">
        <f>'Stress Testing Data'!M430/'Stress Testing Data'!M429-1</f>
        <v>-1.0573778835293868E-2</v>
      </c>
      <c r="K436">
        <f>'Stress Testing Data'!N430/'Stress Testing Data'!N429-1</f>
        <v>-1.0675124902438604E-2</v>
      </c>
      <c r="L436">
        <f>'Stress Testing Data'!O430/'Stress Testing Data'!O429-1</f>
        <v>1.8136543680193018E-2</v>
      </c>
      <c r="M436">
        <f>'Stress Testing Data'!P430/'Stress Testing Data'!P429-1</f>
        <v>4.5080685787752373E-2</v>
      </c>
      <c r="N436">
        <f>'Stress Testing Data'!Q430/'Stress Testing Data'!Q429-1</f>
        <v>-2.4571374606144891E-3</v>
      </c>
      <c r="O436">
        <f>'Stress Testing Data'!R430/'Stress Testing Data'!R429-1</f>
        <v>-2.8294724693874729E-3</v>
      </c>
      <c r="P436">
        <f>'Stress Testing Data'!S430/'Stress Testing Data'!S429-1</f>
        <v>-2.1605182387585131E-6</v>
      </c>
      <c r="Q436">
        <f>'Stress Testing Data'!T430/'Stress Testing Data'!T429-1</f>
        <v>-4.7159348655768651E-3</v>
      </c>
      <c r="R436">
        <f>'Stress Testing Data'!U430/'Stress Testing Data'!U429-1</f>
        <v>1.2844191871113075E-3</v>
      </c>
      <c r="S436">
        <f>'Stress Testing Data'!V430/'Stress Testing Data'!V429-1</f>
        <v>-1.4670261871029266E-3</v>
      </c>
      <c r="T436" s="29">
        <v>39678</v>
      </c>
      <c r="X436">
        <f>'Stress Testing Data'!H431/'Stress Testing Data'!H429-1</f>
        <v>6.520802007901727E-3</v>
      </c>
      <c r="Y436">
        <f>'Stress Testing Data'!I431/'Stress Testing Data'!I429-1</f>
        <v>6.0597309378167541E-3</v>
      </c>
      <c r="Z436">
        <f>'Stress Testing Data'!J431/'Stress Testing Data'!J429-1</f>
        <v>1.7180576732069852E-3</v>
      </c>
      <c r="AA436">
        <f>'Stress Testing Data'!K431/'Stress Testing Data'!K429-1</f>
        <v>-2.4272077454001728E-2</v>
      </c>
      <c r="AB436">
        <f>'Stress Testing Data'!L431/'Stress Testing Data'!L429-1</f>
        <v>-5.7798387801397677E-3</v>
      </c>
      <c r="AC436">
        <f>'Stress Testing Data'!M431/'Stress Testing Data'!M429-1</f>
        <v>-3.1553368515549796E-2</v>
      </c>
      <c r="AD436">
        <f>'Stress Testing Data'!N431/'Stress Testing Data'!N429-1</f>
        <v>2.4828151518090369E-3</v>
      </c>
      <c r="AE436">
        <f>'Stress Testing Data'!O431/'Stress Testing Data'!O429-1</f>
        <v>3.4689525501913288E-2</v>
      </c>
      <c r="AF436">
        <f>'Stress Testing Data'!P431/'Stress Testing Data'!P429-1</f>
        <v>6.76521688277123E-2</v>
      </c>
      <c r="AG436">
        <f>'Stress Testing Data'!Q431/'Stress Testing Data'!Q429-1</f>
        <v>-1.4311838388694764E-2</v>
      </c>
      <c r="AH436">
        <f>'Stress Testing Data'!R431/'Stress Testing Data'!R429-1</f>
        <v>-1.0882825923045347E-3</v>
      </c>
      <c r="AI436">
        <f>'Stress Testing Data'!S431/'Stress Testing Data'!S429-1</f>
        <v>3.2623825406075113E-4</v>
      </c>
      <c r="AJ436">
        <f>'Stress Testing Data'!T431/'Stress Testing Data'!T429-1</f>
        <v>4.2869347435314786E-4</v>
      </c>
      <c r="AK436">
        <f>'Stress Testing Data'!U431/'Stress Testing Data'!U429-1</f>
        <v>-2.8831374816662425E-3</v>
      </c>
      <c r="AL436">
        <f>'Stress Testing Data'!V431/'Stress Testing Data'!V429-1</f>
        <v>2.4449503762933311E-3</v>
      </c>
      <c r="AM436" s="29">
        <v>39679</v>
      </c>
      <c r="AQ436">
        <f>'Stress Testing Data'!H434/'Stress Testing Data'!H429-1</f>
        <v>4.7524419426185904E-3</v>
      </c>
      <c r="AR436">
        <f>'Stress Testing Data'!I434/'Stress Testing Data'!I429-1</f>
        <v>7.2172468490949715E-3</v>
      </c>
      <c r="AS436">
        <f>'Stress Testing Data'!J434/'Stress Testing Data'!J429-1</f>
        <v>-6.2546797135111243E-3</v>
      </c>
      <c r="AT436">
        <f>'Stress Testing Data'!K434/'Stress Testing Data'!K429-1</f>
        <v>-4.6217841824627293E-3</v>
      </c>
      <c r="AU436">
        <f>'Stress Testing Data'!L434/'Stress Testing Data'!L429-1</f>
        <v>-2.1850112776237052E-2</v>
      </c>
      <c r="AV436">
        <f>'Stress Testing Data'!M434/'Stress Testing Data'!M429-1</f>
        <v>-3.533089017895763E-2</v>
      </c>
      <c r="AW436">
        <f>'Stress Testing Data'!N434/'Stress Testing Data'!N429-1</f>
        <v>1.7796643622835617E-2</v>
      </c>
      <c r="AX436">
        <f>'Stress Testing Data'!O434/'Stress Testing Data'!O429-1</f>
        <v>5.385789088679771E-2</v>
      </c>
      <c r="AY436">
        <f>'Stress Testing Data'!P434/'Stress Testing Data'!P429-1</f>
        <v>0.10995038758833209</v>
      </c>
      <c r="AZ436">
        <f>'Stress Testing Data'!Q434/'Stress Testing Data'!Q429-1</f>
        <v>4.4793080491114523E-3</v>
      </c>
      <c r="BA436">
        <f>'Stress Testing Data'!R434/'Stress Testing Data'!R429-1</f>
        <v>-2.6118367077946347E-3</v>
      </c>
      <c r="BB436">
        <f>'Stress Testing Data'!S434/'Stress Testing Data'!S429-1</f>
        <v>1.3609949806464572E-2</v>
      </c>
      <c r="BC436">
        <f>'Stress Testing Data'!T434/'Stress Testing Data'!T429-1</f>
        <v>1.6720272090541943E-2</v>
      </c>
      <c r="BD436">
        <f>'Stress Testing Data'!U434/'Stress Testing Data'!U429-1</f>
        <v>4.3755248807895164E-3</v>
      </c>
      <c r="BE436">
        <f>'Stress Testing Data'!V434/'Stress Testing Data'!V429-1</f>
        <v>8.3129618558268614E-3</v>
      </c>
      <c r="BF436" s="29">
        <v>39682</v>
      </c>
    </row>
    <row r="437" spans="5:58" x14ac:dyDescent="0.25">
      <c r="E437">
        <f>'Stress Testing Data'!H431/'Stress Testing Data'!H430-1</f>
        <v>3.1945863052285084E-3</v>
      </c>
      <c r="F437">
        <f>'Stress Testing Data'!I431/'Stress Testing Data'!I430-1</f>
        <v>5.5804613595682451E-3</v>
      </c>
      <c r="G437">
        <f>'Stress Testing Data'!J431/'Stress Testing Data'!J430-1</f>
        <v>5.8994119575106474E-4</v>
      </c>
      <c r="H437">
        <f>'Stress Testing Data'!K431/'Stress Testing Data'!K430-1</f>
        <v>-9.314902555218274E-3</v>
      </c>
      <c r="I437">
        <f>'Stress Testing Data'!L431/'Stress Testing Data'!L430-1</f>
        <v>-2.0591826860209106E-2</v>
      </c>
      <c r="J437">
        <f>'Stress Testing Data'!M431/'Stress Testing Data'!M430-1</f>
        <v>-2.1203793907502932E-2</v>
      </c>
      <c r="K437">
        <f>'Stress Testing Data'!N431/'Stress Testing Data'!N430-1</f>
        <v>1.3299918343759431E-2</v>
      </c>
      <c r="L437">
        <f>'Stress Testing Data'!O431/'Stress Testing Data'!O430-1</f>
        <v>1.6258115794456351E-2</v>
      </c>
      <c r="M437">
        <f>'Stress Testing Data'!P431/'Stress Testing Data'!P430-1</f>
        <v>2.1597837704699252E-2</v>
      </c>
      <c r="N437">
        <f>'Stress Testing Data'!Q431/'Stress Testing Data'!Q430-1</f>
        <v>-1.1883901307160327E-2</v>
      </c>
      <c r="O437">
        <f>'Stress Testing Data'!R431/'Stress Testing Data'!R430-1</f>
        <v>1.7461305052757226E-3</v>
      </c>
      <c r="P437">
        <f>'Stress Testing Data'!S431/'Stress Testing Data'!S430-1</f>
        <v>3.2839948181262457E-4</v>
      </c>
      <c r="Q437">
        <f>'Stress Testing Data'!T431/'Stress Testing Data'!T430-1</f>
        <v>5.1690050309758373E-3</v>
      </c>
      <c r="R437">
        <f>'Stress Testing Data'!U431/'Stress Testing Data'!U430-1</f>
        <v>-4.1622106455636576E-3</v>
      </c>
      <c r="S437">
        <f>'Stress Testing Data'!V431/'Stress Testing Data'!V430-1</f>
        <v>3.9177239670498132E-3</v>
      </c>
      <c r="T437" s="29">
        <v>39679</v>
      </c>
      <c r="X437">
        <f>'Stress Testing Data'!H432/'Stress Testing Data'!H430-1</f>
        <v>2.8641401608711092E-3</v>
      </c>
      <c r="Y437">
        <f>'Stress Testing Data'!I432/'Stress Testing Data'!I430-1</f>
        <v>3.6068637743880139E-3</v>
      </c>
      <c r="Z437">
        <f>'Stress Testing Data'!J432/'Stress Testing Data'!J430-1</f>
        <v>-1.9306062170008076E-3</v>
      </c>
      <c r="AA437">
        <f>'Stress Testing Data'!K432/'Stress Testing Data'!K430-1</f>
        <v>-3.1752984521816741E-3</v>
      </c>
      <c r="AB437">
        <f>'Stress Testing Data'!L432/'Stress Testing Data'!L430-1</f>
        <v>-2.3525911145701239E-2</v>
      </c>
      <c r="AC437">
        <f>'Stress Testing Data'!M432/'Stress Testing Data'!M430-1</f>
        <v>3.994852981847874E-4</v>
      </c>
      <c r="AD437">
        <f>'Stress Testing Data'!N432/'Stress Testing Data'!N430-1</f>
        <v>2.8998375779247354E-2</v>
      </c>
      <c r="AE437">
        <f>'Stress Testing Data'!O432/'Stress Testing Data'!O430-1</f>
        <v>8.7543289389804269E-3</v>
      </c>
      <c r="AF437">
        <f>'Stress Testing Data'!P432/'Stress Testing Data'!P430-1</f>
        <v>4.0939704439162616E-2</v>
      </c>
      <c r="AG437">
        <f>'Stress Testing Data'!Q432/'Stress Testing Data'!Q430-1</f>
        <v>-2.9625018034599493E-2</v>
      </c>
      <c r="AH437">
        <f>'Stress Testing Data'!R432/'Stress Testing Data'!R430-1</f>
        <v>-1.5606204014070646E-2</v>
      </c>
      <c r="AI437">
        <f>'Stress Testing Data'!S432/'Stress Testing Data'!S430-1</f>
        <v>2.6198688637744105E-3</v>
      </c>
      <c r="AJ437">
        <f>'Stress Testing Data'!T432/'Stress Testing Data'!T430-1</f>
        <v>1.7230016769920198E-3</v>
      </c>
      <c r="AK437">
        <f>'Stress Testing Data'!U432/'Stress Testing Data'!U430-1</f>
        <v>-4.4299980533849537E-3</v>
      </c>
      <c r="AL437">
        <f>'Stress Testing Data'!V432/'Stress Testing Data'!V430-1</f>
        <v>-1.4691815148588638E-3</v>
      </c>
      <c r="AM437" s="29">
        <v>39680</v>
      </c>
      <c r="AQ437">
        <f>'Stress Testing Data'!H435/'Stress Testing Data'!H430-1</f>
        <v>7.600774276044886E-3</v>
      </c>
      <c r="AR437">
        <f>'Stress Testing Data'!I435/'Stress Testing Data'!I430-1</f>
        <v>4.0832466008844381E-3</v>
      </c>
      <c r="AS437">
        <f>'Stress Testing Data'!J435/'Stress Testing Data'!J430-1</f>
        <v>-6.757089794765303E-3</v>
      </c>
      <c r="AT437">
        <f>'Stress Testing Data'!K435/'Stress Testing Data'!K430-1</f>
        <v>-9.197567644435356E-3</v>
      </c>
      <c r="AU437">
        <f>'Stress Testing Data'!L435/'Stress Testing Data'!L430-1</f>
        <v>-1.382845017421841E-2</v>
      </c>
      <c r="AV437">
        <f>'Stress Testing Data'!M435/'Stress Testing Data'!M430-1</f>
        <v>8.8612108432193359E-3</v>
      </c>
      <c r="AW437">
        <f>'Stress Testing Data'!N435/'Stress Testing Data'!N430-1</f>
        <v>3.5886769566785492E-2</v>
      </c>
      <c r="AX437">
        <f>'Stress Testing Data'!O435/'Stress Testing Data'!O430-1</f>
        <v>2.763879685057602E-2</v>
      </c>
      <c r="AY437">
        <f>'Stress Testing Data'!P435/'Stress Testing Data'!P430-1</f>
        <v>5.1922031087676457E-2</v>
      </c>
      <c r="AZ437">
        <f>'Stress Testing Data'!Q435/'Stress Testing Data'!Q430-1</f>
        <v>-1.3924823339166004E-2</v>
      </c>
      <c r="BA437">
        <f>'Stress Testing Data'!R435/'Stress Testing Data'!R430-1</f>
        <v>-1.2235507075174734E-2</v>
      </c>
      <c r="BB437">
        <f>'Stress Testing Data'!S435/'Stress Testing Data'!S430-1</f>
        <v>1.3612139733979456E-2</v>
      </c>
      <c r="BC437">
        <f>'Stress Testing Data'!T435/'Stress Testing Data'!T430-1</f>
        <v>2.1537777712962614E-2</v>
      </c>
      <c r="BD437">
        <f>'Stress Testing Data'!U435/'Stress Testing Data'!U430-1</f>
        <v>3.0871405111723149E-3</v>
      </c>
      <c r="BE437">
        <f>'Stress Testing Data'!V435/'Stress Testing Data'!V430-1</f>
        <v>9.7943566205780375E-3</v>
      </c>
      <c r="BF437" s="29">
        <v>39685</v>
      </c>
    </row>
    <row r="438" spans="5:58" x14ac:dyDescent="0.25">
      <c r="E438">
        <f>'Stress Testing Data'!H432/'Stress Testing Data'!H431-1</f>
        <v>-3.2939386721997366E-4</v>
      </c>
      <c r="F438">
        <f>'Stress Testing Data'!I432/'Stress Testing Data'!I431-1</f>
        <v>-1.9626451199261652E-3</v>
      </c>
      <c r="G438">
        <f>'Stress Testing Data'!J432/'Stress Testing Data'!J431-1</f>
        <v>-2.5190613147075824E-3</v>
      </c>
      <c r="H438">
        <f>'Stress Testing Data'!K432/'Stress Testing Data'!K431-1</f>
        <v>6.197331643397197E-3</v>
      </c>
      <c r="I438">
        <f>'Stress Testing Data'!L432/'Stress Testing Data'!L431-1</f>
        <v>-2.9957727186266103E-3</v>
      </c>
      <c r="J438">
        <f>'Stress Testing Data'!M432/'Stress Testing Data'!M431-1</f>
        <v>2.2071273949795023E-2</v>
      </c>
      <c r="K438">
        <f>'Stress Testing Data'!N432/'Stress Testing Data'!N431-1</f>
        <v>1.5492409652166028E-2</v>
      </c>
      <c r="L438">
        <f>'Stress Testing Data'!O432/'Stress Testing Data'!O431-1</f>
        <v>-7.3837411370731854E-3</v>
      </c>
      <c r="M438">
        <f>'Stress Testing Data'!P432/'Stress Testing Data'!P431-1</f>
        <v>1.893295582723642E-2</v>
      </c>
      <c r="N438">
        <f>'Stress Testing Data'!Q432/'Stress Testing Data'!Q431-1</f>
        <v>-1.7954486067890851E-2</v>
      </c>
      <c r="O438">
        <f>'Stress Testing Data'!R432/'Stress Testing Data'!R431-1</f>
        <v>-1.732208789326084E-2</v>
      </c>
      <c r="P438">
        <f>'Stress Testing Data'!S432/'Stress Testing Data'!S431-1</f>
        <v>2.2907171116492986E-3</v>
      </c>
      <c r="Q438">
        <f>'Stress Testing Data'!T432/'Stress Testing Data'!T431-1</f>
        <v>-3.4282825442650822E-3</v>
      </c>
      <c r="R438">
        <f>'Stress Testing Data'!U432/'Stress Testing Data'!U431-1</f>
        <v>-2.6890665395906677E-4</v>
      </c>
      <c r="S438">
        <f>'Stress Testing Data'!V432/'Stress Testing Data'!V431-1</f>
        <v>-5.3658834317835691E-3</v>
      </c>
      <c r="T438" s="29">
        <v>39680</v>
      </c>
      <c r="X438">
        <f>'Stress Testing Data'!H433/'Stress Testing Data'!H431-1</f>
        <v>1.0760881425672997E-2</v>
      </c>
      <c r="Y438">
        <f>'Stress Testing Data'!I433/'Stress Testing Data'!I431-1</f>
        <v>8.3243196232161143E-3</v>
      </c>
      <c r="Z438">
        <f>'Stress Testing Data'!J433/'Stress Testing Data'!J431-1</f>
        <v>4.984453531985622E-3</v>
      </c>
      <c r="AA438">
        <f>'Stress Testing Data'!K433/'Stress Testing Data'!K431-1</f>
        <v>8.7077578626935104E-3</v>
      </c>
      <c r="AB438">
        <f>'Stress Testing Data'!L433/'Stress Testing Data'!L431-1</f>
        <v>3.3214539639827567E-3</v>
      </c>
      <c r="AC438">
        <f>'Stress Testing Data'!M433/'Stress Testing Data'!M431-1</f>
        <v>-3.9005986913471791E-3</v>
      </c>
      <c r="AD438">
        <f>'Stress Testing Data'!N433/'Stress Testing Data'!N431-1</f>
        <v>7.122981671772699E-2</v>
      </c>
      <c r="AE438">
        <f>'Stress Testing Data'!O433/'Stress Testing Data'!O431-1</f>
        <v>2.7139543385704457E-2</v>
      </c>
      <c r="AF438">
        <f>'Stress Testing Data'!P433/'Stress Testing Data'!P431-1</f>
        <v>5.9065370497225711E-2</v>
      </c>
      <c r="AG438">
        <f>'Stress Testing Data'!Q433/'Stress Testing Data'!Q431-1</f>
        <v>-6.8867140176259722E-3</v>
      </c>
      <c r="AH438">
        <f>'Stress Testing Data'!R433/'Stress Testing Data'!R431-1</f>
        <v>-1.1112347490290553E-2</v>
      </c>
      <c r="AI438">
        <f>'Stress Testing Data'!S433/'Stress Testing Data'!S431-1</f>
        <v>7.6896877444756484E-3</v>
      </c>
      <c r="AJ438">
        <f>'Stress Testing Data'!T433/'Stress Testing Data'!T431-1</f>
        <v>6.6424123731227969E-3</v>
      </c>
      <c r="AK438">
        <f>'Stress Testing Data'!U433/'Stress Testing Data'!U431-1</f>
        <v>7.1707014646598122E-3</v>
      </c>
      <c r="AL438">
        <f>'Stress Testing Data'!V433/'Stress Testing Data'!V431-1</f>
        <v>-1.4634481290491941E-3</v>
      </c>
      <c r="AM438" s="29">
        <v>39681</v>
      </c>
      <c r="AQ438">
        <f>'Stress Testing Data'!H436/'Stress Testing Data'!H431-1</f>
        <v>1.6470716005729802E-3</v>
      </c>
      <c r="AR438">
        <f>'Stress Testing Data'!I436/'Stress Testing Data'!I431-1</f>
        <v>-8.3243196232160033E-3</v>
      </c>
      <c r="AS438">
        <f>'Stress Testing Data'!J436/'Stress Testing Data'!J431-1</f>
        <v>-1.4578188048211427E-2</v>
      </c>
      <c r="AT438">
        <f>'Stress Testing Data'!K436/'Stress Testing Data'!K431-1</f>
        <v>3.8052472051872677E-3</v>
      </c>
      <c r="AU438">
        <f>'Stress Testing Data'!L436/'Stress Testing Data'!L431-1</f>
        <v>-6.9373425217583717E-3</v>
      </c>
      <c r="AV438">
        <f>'Stress Testing Data'!M436/'Stress Testing Data'!M431-1</f>
        <v>2.8484294639409269E-2</v>
      </c>
      <c r="AW438">
        <f>'Stress Testing Data'!N436/'Stress Testing Data'!N431-1</f>
        <v>2.5491900920144195E-2</v>
      </c>
      <c r="AX438">
        <f>'Stress Testing Data'!O436/'Stress Testing Data'!O431-1</f>
        <v>1.5136597971636467E-2</v>
      </c>
      <c r="AY438">
        <f>'Stress Testing Data'!P436/'Stress Testing Data'!P431-1</f>
        <v>2.098111114501644E-2</v>
      </c>
      <c r="AZ438">
        <f>'Stress Testing Data'!Q436/'Stress Testing Data'!Q431-1</f>
        <v>-1.0090188532833055E-3</v>
      </c>
      <c r="BA438">
        <f>'Stress Testing Data'!R436/'Stress Testing Data'!R431-1</f>
        <v>-1.9610012759640916E-2</v>
      </c>
      <c r="BB438">
        <f>'Stress Testing Data'!S436/'Stress Testing Data'!S431-1</f>
        <v>1.5317773848169125E-3</v>
      </c>
      <c r="BC438">
        <f>'Stress Testing Data'!T436/'Stress Testing Data'!T431-1</f>
        <v>-8.5701955001771246E-4</v>
      </c>
      <c r="BD438">
        <f>'Stress Testing Data'!U436/'Stress Testing Data'!U431-1</f>
        <v>-1.9786291956969126E-3</v>
      </c>
      <c r="BE438">
        <f>'Stress Testing Data'!V436/'Stress Testing Data'!V431-1</f>
        <v>-1.0731673822170329E-2</v>
      </c>
      <c r="BF438" s="29">
        <v>39686</v>
      </c>
    </row>
    <row r="439" spans="5:58" x14ac:dyDescent="0.25">
      <c r="E439">
        <f>'Stress Testing Data'!H433/'Stress Testing Data'!H432-1</f>
        <v>1.1093929565255234E-2</v>
      </c>
      <c r="F439">
        <f>'Stress Testing Data'!I433/'Stress Testing Data'!I432-1</f>
        <v>1.0307194107357143E-2</v>
      </c>
      <c r="G439">
        <f>'Stress Testing Data'!J433/'Stress Testing Data'!J432-1</f>
        <v>7.5224643957438886E-3</v>
      </c>
      <c r="H439">
        <f>'Stress Testing Data'!K433/'Stress Testing Data'!K432-1</f>
        <v>2.4949640993341404E-3</v>
      </c>
      <c r="I439">
        <f>'Stress Testing Data'!L433/'Stress Testing Data'!L432-1</f>
        <v>6.3362085232427923E-3</v>
      </c>
      <c r="J439">
        <f>'Stress Testing Data'!M433/'Stress Testing Data'!M432-1</f>
        <v>-2.5411019077734132E-2</v>
      </c>
      <c r="K439">
        <f>'Stress Testing Data'!N433/'Stress Testing Data'!N432-1</f>
        <v>5.4887074030078198E-2</v>
      </c>
      <c r="L439">
        <f>'Stress Testing Data'!O433/'Stress Testing Data'!O432-1</f>
        <v>3.4780091716737571E-2</v>
      </c>
      <c r="M439">
        <f>'Stress Testing Data'!P433/'Stress Testing Data'!P432-1</f>
        <v>3.9386707869711879E-2</v>
      </c>
      <c r="N439">
        <f>'Stress Testing Data'!Q433/'Stress Testing Data'!Q432-1</f>
        <v>1.1270121285875456E-2</v>
      </c>
      <c r="O439">
        <f>'Stress Testing Data'!R433/'Stress Testing Data'!R432-1</f>
        <v>6.3192021785218877E-3</v>
      </c>
      <c r="P439">
        <f>'Stress Testing Data'!S433/'Stress Testing Data'!S432-1</f>
        <v>5.3866313841406388E-3</v>
      </c>
      <c r="Q439">
        <f>'Stress Testing Data'!T433/'Stress Testing Data'!T432-1</f>
        <v>1.0105338874254244E-2</v>
      </c>
      <c r="R439">
        <f>'Stress Testing Data'!U433/'Stress Testing Data'!U432-1</f>
        <v>7.4416092168534398E-3</v>
      </c>
      <c r="S439">
        <f>'Stress Testing Data'!V433/'Stress Testing Data'!V432-1</f>
        <v>3.9234882835097462E-3</v>
      </c>
      <c r="T439" s="29">
        <v>39681</v>
      </c>
      <c r="X439">
        <f>'Stress Testing Data'!H434/'Stress Testing Data'!H432-1</f>
        <v>-1.4279801451528851E-3</v>
      </c>
      <c r="Y439">
        <f>'Stress Testing Data'!I434/'Stress Testing Data'!I432-1</f>
        <v>3.1193111453857725E-3</v>
      </c>
      <c r="Z439">
        <f>'Stress Testing Data'!J434/'Stress Testing Data'!J432-1</f>
        <v>-5.4537402483904041E-3</v>
      </c>
      <c r="AA439">
        <f>'Stress Testing Data'!K434/'Stress Testing Data'!K432-1</f>
        <v>1.3855910028817142E-2</v>
      </c>
      <c r="AB439">
        <f>'Stress Testing Data'!L434/'Stress Testing Data'!L432-1</f>
        <v>-1.3207491486146195E-2</v>
      </c>
      <c r="AC439">
        <f>'Stress Testing Data'!M434/'Stress Testing Data'!M432-1</f>
        <v>-2.5411019077734132E-2</v>
      </c>
      <c r="AD439">
        <f>'Stress Testing Data'!N434/'Stress Testing Data'!N432-1</f>
        <v>-2.1320535546864861E-4</v>
      </c>
      <c r="AE439">
        <f>'Stress Testing Data'!O434/'Stress Testing Data'!O432-1</f>
        <v>2.6102190001967562E-2</v>
      </c>
      <c r="AF439">
        <f>'Stress Testing Data'!P434/'Stress Testing Data'!P432-1</f>
        <v>2.0300669210850941E-2</v>
      </c>
      <c r="AG439">
        <f>'Stress Testing Data'!Q434/'Stress Testing Data'!Q432-1</f>
        <v>3.769527245277926E-2</v>
      </c>
      <c r="AH439">
        <f>'Stress Testing Data'!R434/'Stress Testing Data'!R432-1</f>
        <v>1.6075332231779704E-2</v>
      </c>
      <c r="AI439">
        <f>'Stress Testing Data'!S434/'Stress Testing Data'!S432-1</f>
        <v>1.0963547812654184E-2</v>
      </c>
      <c r="AJ439">
        <f>'Stress Testing Data'!T434/'Stress Testing Data'!T432-1</f>
        <v>1.9780693867265109E-2</v>
      </c>
      <c r="AK439">
        <f>'Stress Testing Data'!U434/'Stress Testing Data'!U432-1</f>
        <v>7.5505876531627436E-3</v>
      </c>
      <c r="AL439">
        <f>'Stress Testing Data'!V434/'Stress Testing Data'!V432-1</f>
        <v>1.1280110665512266E-2</v>
      </c>
      <c r="AM439" s="29">
        <v>39682</v>
      </c>
      <c r="AQ439">
        <f>'Stress Testing Data'!H437/'Stress Testing Data'!H432-1</f>
        <v>1.6476143146237909E-3</v>
      </c>
      <c r="AR439">
        <f>'Stress Testing Data'!I437/'Stress Testing Data'!I432-1</f>
        <v>-1.3561906055286066E-3</v>
      </c>
      <c r="AS439">
        <f>'Stress Testing Data'!J437/'Stress Testing Data'!J432-1</f>
        <v>-1.5206022429614885E-2</v>
      </c>
      <c r="AT439">
        <f>'Stress Testing Data'!K437/'Stress Testing Data'!K432-1</f>
        <v>5.58632518318114E-3</v>
      </c>
      <c r="AU439">
        <f>'Stress Testing Data'!L437/'Stress Testing Data'!L432-1</f>
        <v>-6.4583060463868636E-3</v>
      </c>
      <c r="AV439">
        <f>'Stress Testing Data'!M437/'Stress Testing Data'!M432-1</f>
        <v>2.5775276324053298E-2</v>
      </c>
      <c r="AW439">
        <f>'Stress Testing Data'!N437/'Stress Testing Data'!N432-1</f>
        <v>2.2470491194690467E-2</v>
      </c>
      <c r="AX439">
        <f>'Stress Testing Data'!O437/'Stress Testing Data'!O432-1</f>
        <v>2.2687860396833903E-2</v>
      </c>
      <c r="AY439">
        <f>'Stress Testing Data'!P437/'Stress Testing Data'!P432-1</f>
        <v>6.2016212640561008E-3</v>
      </c>
      <c r="AZ439">
        <f>'Stress Testing Data'!Q437/'Stress Testing Data'!Q432-1</f>
        <v>2.1072617602904131E-3</v>
      </c>
      <c r="BA439">
        <f>'Stress Testing Data'!R437/'Stress Testing Data'!R432-1</f>
        <v>-6.8736442917626261E-3</v>
      </c>
      <c r="BB439">
        <f>'Stress Testing Data'!S437/'Stress Testing Data'!S432-1</f>
        <v>8.5576740290707054E-3</v>
      </c>
      <c r="BC439">
        <f>'Stress Testing Data'!T437/'Stress Testing Data'!T432-1</f>
        <v>1.5265555543480636E-2</v>
      </c>
      <c r="BD439">
        <f>'Stress Testing Data'!U437/'Stress Testing Data'!U432-1</f>
        <v>5.9514382499759044E-4</v>
      </c>
      <c r="BE439">
        <f>'Stress Testing Data'!V437/'Stress Testing Data'!V432-1</f>
        <v>-4.4139360118657933E-3</v>
      </c>
      <c r="BF439" s="29">
        <v>39687</v>
      </c>
    </row>
    <row r="440" spans="5:58" x14ac:dyDescent="0.25">
      <c r="E440">
        <f>'Stress Testing Data'!H434/'Stress Testing Data'!H433-1</f>
        <v>-1.2384516753841335E-2</v>
      </c>
      <c r="F440">
        <f>'Stress Testing Data'!I434/'Stress Testing Data'!I433-1</f>
        <v>-7.1145518946067465E-3</v>
      </c>
      <c r="G440">
        <f>'Stress Testing Data'!J434/'Stress Testing Data'!J433-1</f>
        <v>-1.2879320414871942E-2</v>
      </c>
      <c r="H440">
        <f>'Stress Testing Data'!K434/'Stress Testing Data'!K433-1</f>
        <v>1.1332671321386378E-2</v>
      </c>
      <c r="I440">
        <f>'Stress Testing Data'!L434/'Stress Testing Data'!L433-1</f>
        <v>-1.9420646741975744E-2</v>
      </c>
      <c r="J440">
        <f>'Stress Testing Data'!M434/'Stress Testing Data'!M433-1</f>
        <v>0</v>
      </c>
      <c r="K440">
        <f>'Stress Testing Data'!N434/'Stress Testing Data'!N433-1</f>
        <v>-5.2233343968319246E-2</v>
      </c>
      <c r="L440">
        <f>'Stress Testing Data'!O434/'Stress Testing Data'!O433-1</f>
        <v>-8.386227937931312E-3</v>
      </c>
      <c r="M440">
        <f>'Stress Testing Data'!P434/'Stress Testing Data'!P433-1</f>
        <v>-1.8362788858420909E-2</v>
      </c>
      <c r="N440">
        <f>'Stress Testing Data'!Q434/'Stress Testing Data'!Q433-1</f>
        <v>2.6130655510026246E-2</v>
      </c>
      <c r="O440">
        <f>'Stress Testing Data'!R434/'Stress Testing Data'!R433-1</f>
        <v>9.6948662334348512E-3</v>
      </c>
      <c r="P440">
        <f>'Stress Testing Data'!S434/'Stress Testing Data'!S433-1</f>
        <v>5.5470365871443938E-3</v>
      </c>
      <c r="Q440">
        <f>'Stress Testing Data'!T434/'Stress Testing Data'!T433-1</f>
        <v>9.5785603942990516E-3</v>
      </c>
      <c r="R440">
        <f>'Stress Testing Data'!U434/'Stress Testing Data'!U433-1</f>
        <v>1.081734517536237E-4</v>
      </c>
      <c r="S440">
        <f>'Stress Testing Data'!V434/'Stress Testing Data'!V433-1</f>
        <v>7.3278715637790093E-3</v>
      </c>
      <c r="T440" s="29">
        <v>39682</v>
      </c>
      <c r="X440">
        <f>'Stress Testing Data'!H435/'Stress Testing Data'!H433-1</f>
        <v>-6.3009211139893884E-3</v>
      </c>
      <c r="Y440">
        <f>'Stress Testing Data'!I435/'Stress Testing Data'!I433-1</f>
        <v>-9.7322115599646208E-3</v>
      </c>
      <c r="Z440">
        <f>'Stress Testing Data'!J435/'Stress Testing Data'!J433-1</f>
        <v>-1.2266013387983166E-2</v>
      </c>
      <c r="AA440">
        <f>'Stress Testing Data'!K435/'Stress Testing Data'!K433-1</f>
        <v>-8.5151716591118642E-3</v>
      </c>
      <c r="AB440">
        <f>'Stress Testing Data'!L435/'Stress Testing Data'!L433-1</f>
        <v>3.5722560446862506E-3</v>
      </c>
      <c r="AC440">
        <f>'Stress Testing Data'!M435/'Stress Testing Data'!M433-1</f>
        <v>3.4752461089412323E-2</v>
      </c>
      <c r="AD440">
        <f>'Stress Testing Data'!N435/'Stress Testing Data'!N433-1</f>
        <v>-4.568527230015007E-2</v>
      </c>
      <c r="AE440">
        <f>'Stress Testing Data'!O435/'Stress Testing Data'!O433-1</f>
        <v>-1.5519732225749094E-2</v>
      </c>
      <c r="AF440">
        <f>'Stress Testing Data'!P435/'Stress Testing Data'!P433-1</f>
        <v>-2.7743582940430667E-2</v>
      </c>
      <c r="AG440">
        <f>'Stress Testing Data'!Q435/'Stress Testing Data'!Q433-1</f>
        <v>4.8546789551724423E-3</v>
      </c>
      <c r="AH440">
        <f>'Stress Testing Data'!R435/'Stress Testing Data'!R433-1</f>
        <v>-2.8768878591591829E-3</v>
      </c>
      <c r="AI440">
        <f>'Stress Testing Data'!S435/'Stress Testing Data'!S433-1</f>
        <v>5.5470365871443938E-3</v>
      </c>
      <c r="AJ440">
        <f>'Stress Testing Data'!T435/'Stress Testing Data'!T433-1</f>
        <v>9.5785603942990516E-3</v>
      </c>
      <c r="AK440">
        <f>'Stress Testing Data'!U435/'Stress Testing Data'!U433-1</f>
        <v>1.081734517536237E-4</v>
      </c>
      <c r="AL440">
        <f>'Stress Testing Data'!V435/'Stress Testing Data'!V433-1</f>
        <v>7.3278715637790093E-3</v>
      </c>
      <c r="AM440" s="29">
        <v>39685</v>
      </c>
      <c r="AQ440">
        <f>'Stress Testing Data'!H438/'Stress Testing Data'!H433-1</f>
        <v>-7.7131319929504283E-3</v>
      </c>
      <c r="AR440">
        <f>'Stress Testing Data'!I438/'Stress Testing Data'!I433-1</f>
        <v>-1.3356577237962575E-2</v>
      </c>
      <c r="AS440">
        <f>'Stress Testing Data'!J438/'Stress Testing Data'!J433-1</f>
        <v>-2.3892081867428638E-2</v>
      </c>
      <c r="AT440">
        <f>'Stress Testing Data'!K438/'Stress Testing Data'!K433-1</f>
        <v>1.7969573564055485E-2</v>
      </c>
      <c r="AU440">
        <f>'Stress Testing Data'!L438/'Stress Testing Data'!L433-1</f>
        <v>-8.7328807229948291E-3</v>
      </c>
      <c r="AV440">
        <f>'Stress Testing Data'!M438/'Stress Testing Data'!M433-1</f>
        <v>2.8394331339787859E-2</v>
      </c>
      <c r="AW440">
        <f>'Stress Testing Data'!N438/'Stress Testing Data'!N433-1</f>
        <v>-4.6721489577292274E-2</v>
      </c>
      <c r="AX440">
        <f>'Stress Testing Data'!O438/'Stress Testing Data'!O433-1</f>
        <v>-5.5984973166630647E-3</v>
      </c>
      <c r="AY440">
        <f>'Stress Testing Data'!P438/'Stress Testing Data'!P433-1</f>
        <v>-4.4305309834073214E-2</v>
      </c>
      <c r="AZ440">
        <f>'Stress Testing Data'!Q438/'Stress Testing Data'!Q433-1</f>
        <v>-8.4044755726042641E-4</v>
      </c>
      <c r="BA440">
        <f>'Stress Testing Data'!R438/'Stress Testing Data'!R433-1</f>
        <v>-1.2669359410728664E-2</v>
      </c>
      <c r="BB440">
        <f>'Stress Testing Data'!S438/'Stress Testing Data'!S433-1</f>
        <v>5.632303928215121E-3</v>
      </c>
      <c r="BC440">
        <f>'Stress Testing Data'!T438/'Stress Testing Data'!T433-1</f>
        <v>-6.3852332726377359E-4</v>
      </c>
      <c r="BD440">
        <f>'Stress Testing Data'!U438/'Stress Testing Data'!U433-1</f>
        <v>-5.4511601963844747E-3</v>
      </c>
      <c r="BE440">
        <f>'Stress Testing Data'!V438/'Stress Testing Data'!V433-1</f>
        <v>-1.2212995035954965E-2</v>
      </c>
      <c r="BF440" s="29">
        <v>39688</v>
      </c>
    </row>
    <row r="441" spans="5:58" x14ac:dyDescent="0.25">
      <c r="E441">
        <f>'Stress Testing Data'!H435/'Stress Testing Data'!H434-1</f>
        <v>6.1598828117357396E-3</v>
      </c>
      <c r="F441">
        <f>'Stress Testing Data'!I435/'Stress Testing Data'!I434-1</f>
        <v>-2.6364165879889656E-3</v>
      </c>
      <c r="G441">
        <f>'Stress Testing Data'!J435/'Stress Testing Data'!J434-1</f>
        <v>6.2130906541901787E-4</v>
      </c>
      <c r="H441">
        <f>'Stress Testing Data'!K435/'Stress Testing Data'!K434-1</f>
        <v>-1.9625434383095275E-2</v>
      </c>
      <c r="I441">
        <f>'Stress Testing Data'!L435/'Stress Testing Data'!L434-1</f>
        <v>2.3448283619542876E-2</v>
      </c>
      <c r="J441">
        <f>'Stress Testing Data'!M435/'Stress Testing Data'!M434-1</f>
        <v>3.4752461089412323E-2</v>
      </c>
      <c r="K441">
        <f>'Stress Testing Data'!N435/'Stress Testing Data'!N434-1</f>
        <v>6.9089491875415909E-3</v>
      </c>
      <c r="L441">
        <f>'Stress Testing Data'!O435/'Stress Testing Data'!O434-1</f>
        <v>-7.1938334145800198E-3</v>
      </c>
      <c r="M441">
        <f>'Stress Testing Data'!P435/'Stress Testing Data'!P434-1</f>
        <v>-9.5562739223185034E-3</v>
      </c>
      <c r="N441">
        <f>'Stress Testing Data'!Q435/'Stress Testing Data'!Q434-1</f>
        <v>-2.0734178869530884E-2</v>
      </c>
      <c r="O441">
        <f>'Stress Testing Data'!R435/'Stress Testing Data'!R434-1</f>
        <v>-1.245104289723864E-2</v>
      </c>
      <c r="P441">
        <f>'Stress Testing Data'!S435/'Stress Testing Data'!S434-1</f>
        <v>0</v>
      </c>
      <c r="Q441">
        <f>'Stress Testing Data'!T435/'Stress Testing Data'!T434-1</f>
        <v>0</v>
      </c>
      <c r="R441">
        <f>'Stress Testing Data'!U435/'Stress Testing Data'!U434-1</f>
        <v>0</v>
      </c>
      <c r="S441">
        <f>'Stress Testing Data'!V435/'Stress Testing Data'!V434-1</f>
        <v>0</v>
      </c>
      <c r="T441" s="29">
        <v>39685</v>
      </c>
      <c r="X441">
        <f>'Stress Testing Data'!H436/'Stress Testing Data'!H434-1</f>
        <v>3.4099662271356301E-3</v>
      </c>
      <c r="Y441">
        <f>'Stress Testing Data'!I436/'Stress Testing Data'!I434-1</f>
        <v>-9.4639748291357462E-3</v>
      </c>
      <c r="Z441">
        <f>'Stress Testing Data'!J436/'Stress Testing Data'!J434-1</f>
        <v>-6.6722294877520349E-3</v>
      </c>
      <c r="AA441">
        <f>'Stress Testing Data'!K436/'Stress Testing Data'!K434-1</f>
        <v>-1.6011408596236731E-2</v>
      </c>
      <c r="AB441">
        <f>'Stress Testing Data'!L436/'Stress Testing Data'!L434-1</f>
        <v>9.3779371806836931E-3</v>
      </c>
      <c r="AC441">
        <f>'Stress Testing Data'!M436/'Stress Testing Data'!M434-1</f>
        <v>3.2511708458222044E-2</v>
      </c>
      <c r="AD441">
        <f>'Stress Testing Data'!N436/'Stress Testing Data'!N434-1</f>
        <v>1.0062289152886761E-2</v>
      </c>
      <c r="AE441">
        <f>'Stress Testing Data'!O436/'Stress Testing Data'!O434-1</f>
        <v>-3.3274752148488851E-3</v>
      </c>
      <c r="AF441">
        <f>'Stress Testing Data'!P436/'Stress Testing Data'!P434-1</f>
        <v>-1.7926648041865167E-2</v>
      </c>
      <c r="AG441">
        <f>'Stress Testing Data'!Q436/'Stress Testing Data'!Q434-1</f>
        <v>-1.9697493236329411E-2</v>
      </c>
      <c r="AH441">
        <f>'Stress Testing Data'!R436/'Stress Testing Data'!R434-1</f>
        <v>-1.8112424102768365E-2</v>
      </c>
      <c r="AI441">
        <f>'Stress Testing Data'!S436/'Stress Testing Data'!S434-1</f>
        <v>-1.159364550974562E-2</v>
      </c>
      <c r="AJ441">
        <f>'Stress Testing Data'!T436/'Stress Testing Data'!T434-1</f>
        <v>-1.6866945644384623E-2</v>
      </c>
      <c r="AK441">
        <f>'Stress Testing Data'!U436/'Stress Testing Data'!U434-1</f>
        <v>-9.1913698307731773E-3</v>
      </c>
      <c r="AL441">
        <f>'Stress Testing Data'!V436/'Stress Testing Data'!V434-1</f>
        <v>-1.648885250969423E-2</v>
      </c>
      <c r="AM441" s="29">
        <v>39686</v>
      </c>
      <c r="AQ441">
        <f>'Stress Testing Data'!H439/'Stress Testing Data'!H434-1</f>
        <v>1.1109896575148603E-2</v>
      </c>
      <c r="AR441">
        <f>'Stress Testing Data'!I439/'Stress Testing Data'!I434-1</f>
        <v>-6.2867527722021421E-3</v>
      </c>
      <c r="AS441">
        <f>'Stress Testing Data'!J439/'Stress Testing Data'!J434-1</f>
        <v>-1.8098790395554953E-2</v>
      </c>
      <c r="AT441">
        <f>'Stress Testing Data'!K439/'Stress Testing Data'!K434-1</f>
        <v>-7.25119600003854E-3</v>
      </c>
      <c r="AU441">
        <f>'Stress Testing Data'!L439/'Stress Testing Data'!L434-1</f>
        <v>4.2291498010533113E-2</v>
      </c>
      <c r="AV441">
        <f>'Stress Testing Data'!M439/'Stress Testing Data'!M434-1</f>
        <v>4.2969364074870509E-2</v>
      </c>
      <c r="AW441">
        <f>'Stress Testing Data'!N439/'Stress Testing Data'!N434-1</f>
        <v>2.3882530228482857E-3</v>
      </c>
      <c r="AX441">
        <f>'Stress Testing Data'!O439/'Stress Testing Data'!O434-1</f>
        <v>2.8717072051906989E-3</v>
      </c>
      <c r="AY441">
        <f>'Stress Testing Data'!P439/'Stress Testing Data'!P434-1</f>
        <v>-2.9368911295441502E-2</v>
      </c>
      <c r="AZ441">
        <f>'Stress Testing Data'!Q439/'Stress Testing Data'!Q434-1</f>
        <v>-2.3958300715135938E-2</v>
      </c>
      <c r="BA441">
        <f>'Stress Testing Data'!R439/'Stress Testing Data'!R434-1</f>
        <v>-2.1723275449342938E-2</v>
      </c>
      <c r="BB441">
        <f>'Stress Testing Data'!S439/'Stress Testing Data'!S434-1</f>
        <v>-2.327885321134926E-3</v>
      </c>
      <c r="BC441">
        <f>'Stress Testing Data'!T439/'Stress Testing Data'!T434-1</f>
        <v>-1.3071852713920196E-2</v>
      </c>
      <c r="BD441">
        <f>'Stress Testing Data'!U439/'Stress Testing Data'!U434-1</f>
        <v>-1.0233648075816837E-2</v>
      </c>
      <c r="BE441">
        <f>'Stress Testing Data'!V439/'Stress Testing Data'!V434-1</f>
        <v>-2.2308485601322148E-2</v>
      </c>
      <c r="BF441" s="29">
        <v>39689</v>
      </c>
    </row>
    <row r="442" spans="5:58" x14ac:dyDescent="0.25">
      <c r="E442">
        <f>'Stress Testing Data'!H436/'Stress Testing Data'!H435-1</f>
        <v>-2.7330811251542464E-3</v>
      </c>
      <c r="F442">
        <f>'Stress Testing Data'!I436/'Stress Testing Data'!I435-1</f>
        <v>-6.8456061106517696E-3</v>
      </c>
      <c r="G442">
        <f>'Stress Testing Data'!J436/'Stress Testing Data'!J435-1</f>
        <v>-7.2890098252886837E-3</v>
      </c>
      <c r="H442">
        <f>'Stress Testing Data'!K436/'Stress Testing Data'!K435-1</f>
        <v>3.6863724474374138E-3</v>
      </c>
      <c r="I442">
        <f>'Stress Testing Data'!L436/'Stress Testing Data'!L435-1</f>
        <v>-1.3747979906808538E-2</v>
      </c>
      <c r="J442">
        <f>'Stress Testing Data'!M436/'Stress Testing Data'!M435-1</f>
        <v>-2.1654963051077614E-3</v>
      </c>
      <c r="K442">
        <f>'Stress Testing Data'!N436/'Stress Testing Data'!N435-1</f>
        <v>3.1317031871544998E-3</v>
      </c>
      <c r="L442">
        <f>'Stress Testing Data'!O436/'Stress Testing Data'!O435-1</f>
        <v>3.894373675204621E-3</v>
      </c>
      <c r="M442">
        <f>'Stress Testing Data'!P436/'Stress Testing Data'!P435-1</f>
        <v>-8.4511354851978249E-3</v>
      </c>
      <c r="N442">
        <f>'Stress Testing Data'!Q436/'Stress Testing Data'!Q435-1</f>
        <v>1.0586355725197283E-3</v>
      </c>
      <c r="O442">
        <f>'Stress Testing Data'!R436/'Stress Testing Data'!R435-1</f>
        <v>-5.7327600467917961E-3</v>
      </c>
      <c r="P442">
        <f>'Stress Testing Data'!S436/'Stress Testing Data'!S435-1</f>
        <v>-1.159364550974562E-2</v>
      </c>
      <c r="Q442">
        <f>'Stress Testing Data'!T436/'Stress Testing Data'!T435-1</f>
        <v>-1.6866945644384623E-2</v>
      </c>
      <c r="R442">
        <f>'Stress Testing Data'!U436/'Stress Testing Data'!U435-1</f>
        <v>-9.1913698307731773E-3</v>
      </c>
      <c r="S442">
        <f>'Stress Testing Data'!V436/'Stress Testing Data'!V435-1</f>
        <v>-1.648885250969423E-2</v>
      </c>
      <c r="T442" s="29">
        <v>39686</v>
      </c>
      <c r="X442">
        <f>'Stress Testing Data'!H437/'Stress Testing Data'!H435-1</f>
        <v>-3.0610345694086494E-3</v>
      </c>
      <c r="Y442">
        <f>'Stress Testing Data'!I437/'Stress Testing Data'!I435-1</f>
        <v>-1.8299927152570783E-3</v>
      </c>
      <c r="Z442">
        <f>'Stress Testing Data'!J437/'Stress Testing Data'!J435-1</f>
        <v>-1.0420594905905967E-2</v>
      </c>
      <c r="AA442">
        <f>'Stress Testing Data'!K437/'Stress Testing Data'!K435-1</f>
        <v>1.1698453442600787E-2</v>
      </c>
      <c r="AB442">
        <f>'Stress Testing Data'!L437/'Stress Testing Data'!L435-1</f>
        <v>-1.6228240904432867E-2</v>
      </c>
      <c r="AC442">
        <f>'Stress Testing Data'!M437/'Stress Testing Data'!M435-1</f>
        <v>1.717168569548555E-2</v>
      </c>
      <c r="AD442">
        <f>'Stress Testing Data'!N437/'Stress Testing Data'!N435-1</f>
        <v>1.5671312378619628E-2</v>
      </c>
      <c r="AE442">
        <f>'Stress Testing Data'!O437/'Stress Testing Data'!O435-1</f>
        <v>3.894373675204621E-3</v>
      </c>
      <c r="AF442">
        <f>'Stress Testing Data'!P437/'Stress Testing Data'!P435-1</f>
        <v>-4.3033729773518381E-3</v>
      </c>
      <c r="AG442">
        <f>'Stress Testing Data'!Q437/'Stress Testing Data'!Q435-1</f>
        <v>-1.3848194261452562E-2</v>
      </c>
      <c r="AH442">
        <f>'Stress Testing Data'!R437/'Stress Testing Data'!R435-1</f>
        <v>-1.0262638319286754E-2</v>
      </c>
      <c r="AI442">
        <f>'Stress Testing Data'!S437/'Stress Testing Data'!S435-1</f>
        <v>-2.3797829197589326E-3</v>
      </c>
      <c r="AJ442">
        <f>'Stress Testing Data'!T437/'Stress Testing Data'!T435-1</f>
        <v>-4.4275581514120477E-3</v>
      </c>
      <c r="AK442">
        <f>'Stress Testing Data'!U437/'Stress Testing Data'!U435-1</f>
        <v>-6.90331970761493E-3</v>
      </c>
      <c r="AL442">
        <f>'Stress Testing Data'!V437/'Stress Testing Data'!V435-1</f>
        <v>-1.5518990744364469E-2</v>
      </c>
      <c r="AM442" s="29">
        <v>39687</v>
      </c>
      <c r="AQ442">
        <f>'Stress Testing Data'!H440/'Stress Testing Data'!H435-1</f>
        <v>1.1151231642854365E-2</v>
      </c>
      <c r="AR442">
        <f>'Stress Testing Data'!I440/'Stress Testing Data'!I435-1</f>
        <v>-9.2856233303104663E-3</v>
      </c>
      <c r="AS442">
        <f>'Stress Testing Data'!J440/'Stress Testing Data'!J435-1</f>
        <v>-2.7050358248982165E-2</v>
      </c>
      <c r="AT442">
        <f>'Stress Testing Data'!K440/'Stress Testing Data'!K435-1</f>
        <v>1.2621949627253048E-2</v>
      </c>
      <c r="AU442">
        <f>'Stress Testing Data'!L440/'Stress Testing Data'!L435-1</f>
        <v>5.5529167278425273E-3</v>
      </c>
      <c r="AV442">
        <f>'Stress Testing Data'!M440/'Stress Testing Data'!M435-1</f>
        <v>-9.0998716057143492E-3</v>
      </c>
      <c r="AW442">
        <f>'Stress Testing Data'!N440/'Stress Testing Data'!N435-1</f>
        <v>-4.4896772129605633E-3</v>
      </c>
      <c r="AX442">
        <f>'Stress Testing Data'!O440/'Stress Testing Data'!O435-1</f>
        <v>-4.624578024711834E-3</v>
      </c>
      <c r="AY442">
        <f>'Stress Testing Data'!P440/'Stress Testing Data'!P435-1</f>
        <v>-2.0003799157357838E-2</v>
      </c>
      <c r="AZ442">
        <f>'Stress Testing Data'!Q440/'Stress Testing Data'!Q435-1</f>
        <v>-3.2923867820517927E-3</v>
      </c>
      <c r="BA442">
        <f>'Stress Testing Data'!R440/'Stress Testing Data'!R435-1</f>
        <v>-9.3891371009158231E-3</v>
      </c>
      <c r="BB442">
        <f>'Stress Testing Data'!S440/'Stress Testing Data'!S435-1</f>
        <v>-9.8158747340247876E-3</v>
      </c>
      <c r="BC442">
        <f>'Stress Testing Data'!T440/'Stress Testing Data'!T435-1</f>
        <v>-2.277035651293402E-2</v>
      </c>
      <c r="BD442">
        <f>'Stress Testing Data'!U440/'Stress Testing Data'!U435-1</f>
        <v>-2.4144795703437971E-2</v>
      </c>
      <c r="BE442">
        <f>'Stress Testing Data'!V440/'Stress Testing Data'!V435-1</f>
        <v>-2.7643141560320217E-2</v>
      </c>
      <c r="BF442" s="29">
        <v>39692</v>
      </c>
    </row>
    <row r="443" spans="5:58" x14ac:dyDescent="0.25">
      <c r="E443">
        <f>'Stress Testing Data'!H437/'Stress Testing Data'!H436-1</f>
        <v>-3.2885222406098258E-4</v>
      </c>
      <c r="F443">
        <f>'Stress Testing Data'!I437/'Stress Testing Data'!I436-1</f>
        <v>5.050184972502425E-3</v>
      </c>
      <c r="G443">
        <f>'Stress Testing Data'!J437/'Stress Testing Data'!J436-1</f>
        <v>-3.1545788367530747E-3</v>
      </c>
      <c r="H443">
        <f>'Stress Testing Data'!K437/'Stress Testing Data'!K436-1</f>
        <v>7.9826539595495571E-3</v>
      </c>
      <c r="I443">
        <f>'Stress Testing Data'!L437/'Stress Testing Data'!L436-1</f>
        <v>-2.514834897260787E-3</v>
      </c>
      <c r="J443">
        <f>'Stress Testing Data'!M437/'Stress Testing Data'!M436-1</f>
        <v>1.9379147472841973E-2</v>
      </c>
      <c r="K443">
        <f>'Stress Testing Data'!N437/'Stress Testing Data'!N436-1</f>
        <v>1.2500461456480982E-2</v>
      </c>
      <c r="L443">
        <f>'Stress Testing Data'!O437/'Stress Testing Data'!O436-1</f>
        <v>0</v>
      </c>
      <c r="M443">
        <f>'Stress Testing Data'!P437/'Stress Testing Data'!P436-1</f>
        <v>4.183114575876834E-3</v>
      </c>
      <c r="N443">
        <f>'Stress Testing Data'!Q437/'Stress Testing Data'!Q436-1</f>
        <v>-1.489106562219189E-2</v>
      </c>
      <c r="O443">
        <f>'Stress Testing Data'!R437/'Stress Testing Data'!R436-1</f>
        <v>-4.5559967083981245E-3</v>
      </c>
      <c r="P443">
        <f>'Stress Testing Data'!S437/'Stress Testing Data'!S436-1</f>
        <v>9.3219378326827584E-3</v>
      </c>
      <c r="Q443">
        <f>'Stress Testing Data'!T437/'Stress Testing Data'!T436-1</f>
        <v>1.2652801609977171E-2</v>
      </c>
      <c r="R443">
        <f>'Stress Testing Data'!U437/'Stress Testing Data'!U436-1</f>
        <v>2.3092755285825106E-3</v>
      </c>
      <c r="S443">
        <f>'Stress Testing Data'!V437/'Stress Testing Data'!V436-1</f>
        <v>9.8612178194890099E-4</v>
      </c>
      <c r="T443" s="29">
        <v>39687</v>
      </c>
      <c r="X443">
        <f>'Stress Testing Data'!H438/'Stress Testing Data'!H436-1</f>
        <v>1.3155109925568897E-3</v>
      </c>
      <c r="Y443">
        <f>'Stress Testing Data'!I438/'Stress Testing Data'!I436-1</f>
        <v>3.2075784991116851E-3</v>
      </c>
      <c r="Z443">
        <f>'Stress Testing Data'!J438/'Stress Testing Data'!J436-1</f>
        <v>-4.5143401588311205E-3</v>
      </c>
      <c r="AA443">
        <f>'Stress Testing Data'!K438/'Stress Testing Data'!K436-1</f>
        <v>2.2941261744914954E-2</v>
      </c>
      <c r="AB443">
        <f>'Stress Testing Data'!L438/'Stress Testing Data'!L436-1</f>
        <v>1.5073670227951919E-3</v>
      </c>
      <c r="AC443">
        <f>'Stress Testing Data'!M438/'Stress Testing Data'!M436-1</f>
        <v>-3.9877292283516663E-3</v>
      </c>
      <c r="AD443">
        <f>'Stress Testing Data'!N438/'Stress Testing Data'!N436-1</f>
        <v>-4.2043597957337475E-3</v>
      </c>
      <c r="AE443">
        <f>'Stress Testing Data'!O438/'Stress Testing Data'!O436-1</f>
        <v>6.1592769377813994E-3</v>
      </c>
      <c r="AF443">
        <f>'Stress Testing Data'!P438/'Stress Testing Data'!P436-1</f>
        <v>-8.6563403825328233E-3</v>
      </c>
      <c r="AG443">
        <f>'Stress Testing Data'!Q438/'Stress Testing Data'!Q436-1</f>
        <v>-6.7191345330510632E-3</v>
      </c>
      <c r="AH443">
        <f>'Stress Testing Data'!R438/'Stress Testing Data'!R436-1</f>
        <v>-4.1115350723575084E-3</v>
      </c>
      <c r="AI443">
        <f>'Stress Testing Data'!S438/'Stress Testing Data'!S436-1</f>
        <v>1.1815426343498858E-2</v>
      </c>
      <c r="AJ443">
        <f>'Stress Testing Data'!T438/'Stress Testing Data'!T436-1</f>
        <v>6.8625485989393109E-3</v>
      </c>
      <c r="AK443">
        <f>'Stress Testing Data'!U438/'Stress Testing Data'!U436-1</f>
        <v>3.6663361412982987E-3</v>
      </c>
      <c r="AL443">
        <f>'Stress Testing Data'!V438/'Stress Testing Data'!V436-1</f>
        <v>-2.9586474980016764E-3</v>
      </c>
      <c r="AM443" s="29">
        <v>39688</v>
      </c>
      <c r="AQ443">
        <f>'Stress Testing Data'!H441/'Stress Testing Data'!H436-1</f>
        <v>8.8796226275240642E-3</v>
      </c>
      <c r="AR443">
        <f>'Stress Testing Data'!I441/'Stress Testing Data'!I436-1</f>
        <v>-9.0766002482788322E-3</v>
      </c>
      <c r="AS443">
        <f>'Stress Testing Data'!J441/'Stress Testing Data'!J436-1</f>
        <v>-3.0621148075038462E-2</v>
      </c>
      <c r="AT443">
        <f>'Stress Testing Data'!K441/'Stress Testing Data'!K436-1</f>
        <v>4.773809283799002E-3</v>
      </c>
      <c r="AU443">
        <f>'Stress Testing Data'!L441/'Stress Testing Data'!L436-1</f>
        <v>-3.9451783822527231E-3</v>
      </c>
      <c r="AV443">
        <f>'Stress Testing Data'!M441/'Stress Testing Data'!M436-1</f>
        <v>-6.3589680458464581E-4</v>
      </c>
      <c r="AW443">
        <f>'Stress Testing Data'!N441/'Stress Testing Data'!N436-1</f>
        <v>-3.5850964729133628E-2</v>
      </c>
      <c r="AX443">
        <f>'Stress Testing Data'!O441/'Stress Testing Data'!O436-1</f>
        <v>-2.0123703504355439E-2</v>
      </c>
      <c r="AY443">
        <f>'Stress Testing Data'!P441/'Stress Testing Data'!P436-1</f>
        <v>-3.6954700192696421E-2</v>
      </c>
      <c r="AZ443">
        <f>'Stress Testing Data'!Q441/'Stress Testing Data'!Q436-1</f>
        <v>-2.0483171172153702E-2</v>
      </c>
      <c r="BA443">
        <f>'Stress Testing Data'!R441/'Stress Testing Data'!R436-1</f>
        <v>-1.3890432894400062E-2</v>
      </c>
      <c r="BB443">
        <f>'Stress Testing Data'!S441/'Stress Testing Data'!S436-1</f>
        <v>6.3669561109829242E-3</v>
      </c>
      <c r="BC443">
        <f>'Stress Testing Data'!T441/'Stress Testing Data'!T436-1</f>
        <v>-1.2867342535346493E-3</v>
      </c>
      <c r="BD443">
        <f>'Stress Testing Data'!U441/'Stress Testing Data'!U436-1</f>
        <v>-1.5671070117542429E-2</v>
      </c>
      <c r="BE443">
        <f>'Stress Testing Data'!V441/'Stress Testing Data'!V436-1</f>
        <v>-9.3688623089018819E-3</v>
      </c>
      <c r="BF443" s="29">
        <v>39693</v>
      </c>
    </row>
    <row r="444" spans="5:58" x14ac:dyDescent="0.25">
      <c r="E444">
        <f>'Stress Testing Data'!H438/'Stress Testing Data'!H437-1</f>
        <v>1.6449041470050219E-3</v>
      </c>
      <c r="F444">
        <f>'Stress Testing Data'!I438/'Stress Testing Data'!I437-1</f>
        <v>-1.8333477282442834E-3</v>
      </c>
      <c r="G444">
        <f>'Stress Testing Data'!J438/'Stress Testing Data'!J437-1</f>
        <v>-1.3640643706737121E-3</v>
      </c>
      <c r="H444">
        <f>'Stress Testing Data'!K438/'Stress Testing Data'!K437-1</f>
        <v>1.4840144050698667E-2</v>
      </c>
      <c r="I444">
        <f>'Stress Testing Data'!L438/'Stress Testing Data'!L437-1</f>
        <v>4.0323425959338799E-3</v>
      </c>
      <c r="J444">
        <f>'Stress Testing Data'!M438/'Stress Testing Data'!M437-1</f>
        <v>-2.2922655185877439E-2</v>
      </c>
      <c r="K444">
        <f>'Stress Testing Data'!N438/'Stress Testing Data'!N437-1</f>
        <v>-1.6498581371691357E-2</v>
      </c>
      <c r="L444">
        <f>'Stress Testing Data'!O438/'Stress Testing Data'!O437-1</f>
        <v>6.1592769377813994E-3</v>
      </c>
      <c r="M444">
        <f>'Stress Testing Data'!P438/'Stress Testing Data'!P437-1</f>
        <v>-1.2785969781848427E-2</v>
      </c>
      <c r="N444">
        <f>'Stress Testing Data'!Q438/'Stress Testing Data'!Q437-1</f>
        <v>8.2954593182145153E-3</v>
      </c>
      <c r="O444">
        <f>'Stress Testing Data'!R438/'Stress Testing Data'!R437-1</f>
        <v>4.4649586975342714E-4</v>
      </c>
      <c r="P444">
        <f>'Stress Testing Data'!S438/'Stress Testing Data'!S437-1</f>
        <v>2.4704590451787301E-3</v>
      </c>
      <c r="Q444">
        <f>'Stress Testing Data'!T438/'Stress Testing Data'!T437-1</f>
        <v>-5.7179054872826818E-3</v>
      </c>
      <c r="R444">
        <f>'Stress Testing Data'!U438/'Stress Testing Data'!U437-1</f>
        <v>1.3539340060482186E-3</v>
      </c>
      <c r="S444">
        <f>'Stress Testing Data'!V438/'Stress Testing Data'!V437-1</f>
        <v>-3.9408830892960767E-3</v>
      </c>
      <c r="T444" s="29">
        <v>39688</v>
      </c>
      <c r="X444">
        <f>'Stress Testing Data'!H439/'Stress Testing Data'!H437-1</f>
        <v>8.0052478427101725E-3</v>
      </c>
      <c r="Y444">
        <f>'Stress Testing Data'!I439/'Stress Testing Data'!I437-1</f>
        <v>-1.8333477282442834E-3</v>
      </c>
      <c r="Z444">
        <f>'Stress Testing Data'!J439/'Stress Testing Data'!J437-1</f>
        <v>-8.3751549060560038E-3</v>
      </c>
      <c r="AA444">
        <f>'Stress Testing Data'!K439/'Stress Testing Data'!K437-1</f>
        <v>9.1281763010475636E-4</v>
      </c>
      <c r="AB444">
        <f>'Stress Testing Data'!L439/'Stress Testing Data'!L437-1</f>
        <v>3.5211152369108989E-2</v>
      </c>
      <c r="AC444">
        <f>'Stress Testing Data'!M439/'Stress Testing Data'!M437-1</f>
        <v>-9.0749181346428953E-3</v>
      </c>
      <c r="AD444">
        <f>'Stress Testing Data'!N439/'Stress Testing Data'!N437-1</f>
        <v>-1.9849915367172066E-2</v>
      </c>
      <c r="AE444">
        <f>'Stress Testing Data'!O439/'Stress Testing Data'!O437-1</f>
        <v>6.2198789129619403E-3</v>
      </c>
      <c r="AF444">
        <f>'Stress Testing Data'!P439/'Stress Testing Data'!P437-1</f>
        <v>-1.5768282982893789E-2</v>
      </c>
      <c r="AG444">
        <f>'Stress Testing Data'!Q439/'Stress Testing Data'!Q437-1</f>
        <v>1.070403909213069E-2</v>
      </c>
      <c r="AH444">
        <f>'Stress Testing Data'!R439/'Stress Testing Data'!R437-1</f>
        <v>8.8255859805830283E-4</v>
      </c>
      <c r="AI444">
        <f>'Stress Testing Data'!S439/'Stress Testing Data'!S437-1</f>
        <v>5.2021398259105567E-5</v>
      </c>
      <c r="AJ444">
        <f>'Stress Testing Data'!T439/'Stress Testing Data'!T437-1</f>
        <v>-8.6827378894270835E-3</v>
      </c>
      <c r="AK444">
        <f>'Stress Testing Data'!U439/'Stress Testing Data'!U437-1</f>
        <v>-3.3534785024369462E-3</v>
      </c>
      <c r="AL444">
        <f>'Stress Testing Data'!V439/'Stress Testing Data'!V437-1</f>
        <v>-6.896521916752052E-3</v>
      </c>
      <c r="AM444" s="29">
        <v>39689</v>
      </c>
      <c r="AQ444">
        <f>'Stress Testing Data'!H442/'Stress Testing Data'!H437-1</f>
        <v>1.348829570935961E-2</v>
      </c>
      <c r="AR444">
        <f>'Stress Testing Data'!I442/'Stress Testing Data'!I437-1</f>
        <v>-1.5549660702370738E-2</v>
      </c>
      <c r="AS444">
        <f>'Stress Testing Data'!J442/'Stress Testing Data'!J437-1</f>
        <v>-3.1209118964143578E-2</v>
      </c>
      <c r="AT444">
        <f>'Stress Testing Data'!K442/'Stress Testing Data'!K437-1</f>
        <v>-5.212032467886818E-3</v>
      </c>
      <c r="AU444">
        <f>'Stress Testing Data'!L442/'Stress Testing Data'!L437-1</f>
        <v>8.619995658720736E-3</v>
      </c>
      <c r="AV444">
        <f>'Stress Testing Data'!M442/'Stress Testing Data'!M437-1</f>
        <v>-4.1043099223467938E-2</v>
      </c>
      <c r="AW444">
        <f>'Stress Testing Data'!N442/'Stress Testing Data'!N437-1</f>
        <v>-5.5068638142912518E-2</v>
      </c>
      <c r="AX444">
        <f>'Stress Testing Data'!O442/'Stress Testing Data'!O437-1</f>
        <v>-2.9579387514557576E-2</v>
      </c>
      <c r="AY444">
        <f>'Stress Testing Data'!P442/'Stress Testing Data'!P437-1</f>
        <v>-5.2057703558888169E-2</v>
      </c>
      <c r="AZ444">
        <f>'Stress Testing Data'!Q442/'Stress Testing Data'!Q437-1</f>
        <v>-6.4706996491769031E-3</v>
      </c>
      <c r="BA444">
        <f>'Stress Testing Data'!R442/'Stress Testing Data'!R437-1</f>
        <v>-1.9758879455057832E-2</v>
      </c>
      <c r="BB444">
        <f>'Stress Testing Data'!S442/'Stress Testing Data'!S437-1</f>
        <v>-2.5735728881565167E-3</v>
      </c>
      <c r="BC444">
        <f>'Stress Testing Data'!T442/'Stress Testing Data'!T437-1</f>
        <v>-1.5036022309757979E-2</v>
      </c>
      <c r="BD444">
        <f>'Stress Testing Data'!U442/'Stress Testing Data'!U437-1</f>
        <v>-2.0753904677228152E-2</v>
      </c>
      <c r="BE444">
        <f>'Stress Testing Data'!V442/'Stress Testing Data'!V437-1</f>
        <v>-9.8521607442080272E-3</v>
      </c>
      <c r="BF444" s="29">
        <v>39694</v>
      </c>
    </row>
    <row r="445" spans="5:58" x14ac:dyDescent="0.25">
      <c r="E445">
        <f>'Stress Testing Data'!H439/'Stress Testing Data'!H438-1</f>
        <v>6.3498987209660296E-3</v>
      </c>
      <c r="F445">
        <f>'Stress Testing Data'!I439/'Stress Testing Data'!I438-1</f>
        <v>0</v>
      </c>
      <c r="G445">
        <f>'Stress Testing Data'!J439/'Stress Testing Data'!J438-1</f>
        <v>-7.0206671773371809E-3</v>
      </c>
      <c r="H445">
        <f>'Stress Testing Data'!K439/'Stress Testing Data'!K438-1</f>
        <v>-1.3723665251360151E-2</v>
      </c>
      <c r="I445">
        <f>'Stress Testing Data'!L439/'Stress Testing Data'!L438-1</f>
        <v>3.1053591055206553E-2</v>
      </c>
      <c r="J445">
        <f>'Stress Testing Data'!M439/'Stress Testing Data'!M438-1</f>
        <v>1.4172610924541473E-2</v>
      </c>
      <c r="K445">
        <f>'Stress Testing Data'!N439/'Stress Testing Data'!N438-1</f>
        <v>-3.4075537991138383E-3</v>
      </c>
      <c r="L445">
        <f>'Stress Testing Data'!O439/'Stress Testing Data'!O438-1</f>
        <v>6.0230995797105891E-5</v>
      </c>
      <c r="M445">
        <f>'Stress Testing Data'!P439/'Stress Testing Data'!P438-1</f>
        <v>-3.0209388336855936E-3</v>
      </c>
      <c r="N445">
        <f>'Stress Testing Data'!Q439/'Stress Testing Data'!Q438-1</f>
        <v>2.3887638803261613E-3</v>
      </c>
      <c r="O445">
        <f>'Stress Testing Data'!R439/'Stress Testing Data'!R438-1</f>
        <v>4.3586811499163325E-4</v>
      </c>
      <c r="P445">
        <f>'Stress Testing Data'!S439/'Stress Testing Data'!S438-1</f>
        <v>-2.4124777195163594E-3</v>
      </c>
      <c r="Q445">
        <f>'Stress Testing Data'!T439/'Stress Testing Data'!T438-1</f>
        <v>-2.9818825245941927E-3</v>
      </c>
      <c r="R445">
        <f>'Stress Testing Data'!U439/'Stress Testing Data'!U438-1</f>
        <v>-4.7010476002750101E-3</v>
      </c>
      <c r="S445">
        <f>'Stress Testing Data'!V439/'Stress Testing Data'!V438-1</f>
        <v>-2.9673327388668458E-3</v>
      </c>
      <c r="T445" s="29">
        <v>39689</v>
      </c>
      <c r="X445">
        <f>'Stress Testing Data'!H440/'Stress Testing Data'!H438-1</f>
        <v>1.2590290059972142E-2</v>
      </c>
      <c r="Y445">
        <f>'Stress Testing Data'!I440/'Stress Testing Data'!I438-1</f>
        <v>-5.646303287565102E-3</v>
      </c>
      <c r="Z445">
        <f>'Stress Testing Data'!J440/'Stress Testing Data'!J438-1</f>
        <v>-1.5461906857572649E-2</v>
      </c>
      <c r="AA445">
        <f>'Stress Testing Data'!K440/'Stress Testing Data'!K438-1</f>
        <v>-1.3723665251360151E-2</v>
      </c>
      <c r="AB445">
        <f>'Stress Testing Data'!L440/'Stress Testing Data'!L438-1</f>
        <v>1.8035390852982003E-2</v>
      </c>
      <c r="AC445">
        <f>'Stress Testing Data'!M440/'Stress Testing Data'!M438-1</f>
        <v>-2.9735527480029278E-3</v>
      </c>
      <c r="AD445">
        <f>'Stress Testing Data'!N440/'Stress Testing Data'!N438-1</f>
        <v>-3.4075537991138383E-3</v>
      </c>
      <c r="AE445">
        <f>'Stress Testing Data'!O440/'Stress Testing Data'!O438-1</f>
        <v>-1.4555529815813761E-2</v>
      </c>
      <c r="AF445">
        <f>'Stress Testing Data'!P440/'Stress Testing Data'!P438-1</f>
        <v>-3.0209388336855936E-3</v>
      </c>
      <c r="AG445">
        <f>'Stress Testing Data'!Q440/'Stress Testing Data'!Q438-1</f>
        <v>2.3887638803261613E-3</v>
      </c>
      <c r="AH445">
        <f>'Stress Testing Data'!R440/'Stress Testing Data'!R438-1</f>
        <v>4.3586811499163325E-4</v>
      </c>
      <c r="AI445">
        <f>'Stress Testing Data'!S440/'Stress Testing Data'!S438-1</f>
        <v>-9.8998322274367334E-3</v>
      </c>
      <c r="AJ445">
        <f>'Stress Testing Data'!T440/'Stress Testing Data'!T438-1</f>
        <v>-1.2779540060870676E-2</v>
      </c>
      <c r="AK445">
        <f>'Stress Testing Data'!U440/'Stress Testing Data'!U438-1</f>
        <v>-1.8689955824455429E-2</v>
      </c>
      <c r="AL445">
        <f>'Stress Testing Data'!V440/'Stress Testing Data'!V438-1</f>
        <v>-8.4075213682953676E-3</v>
      </c>
      <c r="AM445" s="29">
        <v>39692</v>
      </c>
      <c r="AQ445">
        <f>'Stress Testing Data'!H443/'Stress Testing Data'!H438-1</f>
        <v>2.2991044253829473E-2</v>
      </c>
      <c r="AR445">
        <f>'Stress Testing Data'!I443/'Stress Testing Data'!I438-1</f>
        <v>-2.5510219804084855E-2</v>
      </c>
      <c r="AS445">
        <f>'Stress Testing Data'!J443/'Stress Testing Data'!J438-1</f>
        <v>-3.354637904464397E-2</v>
      </c>
      <c r="AT445">
        <f>'Stress Testing Data'!K443/'Stress Testing Data'!K438-1</f>
        <v>-4.9089779976313808E-2</v>
      </c>
      <c r="AU445">
        <f>'Stress Testing Data'!L443/'Stress Testing Data'!L438-1</f>
        <v>2.7301874215541755E-3</v>
      </c>
      <c r="AV445">
        <f>'Stress Testing Data'!M443/'Stress Testing Data'!M438-1</f>
        <v>-2.7864185915980388E-2</v>
      </c>
      <c r="AW445">
        <f>'Stress Testing Data'!N443/'Stress Testing Data'!N438-1</f>
        <v>-5.3404677939647538E-2</v>
      </c>
      <c r="AX445">
        <f>'Stress Testing Data'!O443/'Stress Testing Data'!O438-1</f>
        <v>-3.412773530720381E-2</v>
      </c>
      <c r="AY445">
        <f>'Stress Testing Data'!P443/'Stress Testing Data'!P438-1</f>
        <v>-3.4889355997885119E-2</v>
      </c>
      <c r="AZ445">
        <f>'Stress Testing Data'!Q443/'Stress Testing Data'!Q438-1</f>
        <v>-2.4694400213987278E-2</v>
      </c>
      <c r="BA445">
        <f>'Stress Testing Data'!R443/'Stress Testing Data'!R438-1</f>
        <v>-3.514835797116167E-2</v>
      </c>
      <c r="BB445">
        <f>'Stress Testing Data'!S443/'Stress Testing Data'!S438-1</f>
        <v>-5.0442042015883537E-3</v>
      </c>
      <c r="BC445">
        <f>'Stress Testing Data'!T443/'Stress Testing Data'!T438-1</f>
        <v>-2.0021370835177965E-2</v>
      </c>
      <c r="BD445">
        <f>'Stress Testing Data'!U443/'Stress Testing Data'!U438-1</f>
        <v>-1.6789748655735903E-2</v>
      </c>
      <c r="BE445">
        <f>'Stress Testing Data'!V443/'Stress Testing Data'!V438-1</f>
        <v>-1.1869425285274571E-2</v>
      </c>
      <c r="BF445" s="29">
        <v>39695</v>
      </c>
    </row>
    <row r="446" spans="5:58" x14ac:dyDescent="0.25">
      <c r="E446">
        <f>'Stress Testing Data'!H440/'Stress Testing Data'!H439-1</f>
        <v>6.2010155184966109E-3</v>
      </c>
      <c r="F446">
        <f>'Stress Testing Data'!I440/'Stress Testing Data'!I439-1</f>
        <v>-5.646303287565102E-3</v>
      </c>
      <c r="G446">
        <f>'Stress Testing Data'!J440/'Stress Testing Data'!J439-1</f>
        <v>-8.5009218230556183E-3</v>
      </c>
      <c r="H446">
        <f>'Stress Testing Data'!K440/'Stress Testing Data'!K439-1</f>
        <v>0</v>
      </c>
      <c r="I446">
        <f>'Stress Testing Data'!L440/'Stress Testing Data'!L439-1</f>
        <v>-1.2626114020805934E-2</v>
      </c>
      <c r="J446">
        <f>'Stress Testing Data'!M440/'Stress Testing Data'!M439-1</f>
        <v>-1.6906553665370194E-2</v>
      </c>
      <c r="K446">
        <f>'Stress Testing Data'!N440/'Stress Testing Data'!N439-1</f>
        <v>0</v>
      </c>
      <c r="L446">
        <f>'Stress Testing Data'!O440/'Stress Testing Data'!O439-1</f>
        <v>-1.4614880542802244E-2</v>
      </c>
      <c r="M446">
        <f>'Stress Testing Data'!P440/'Stress Testing Data'!P439-1</f>
        <v>0</v>
      </c>
      <c r="N446">
        <f>'Stress Testing Data'!Q440/'Stress Testing Data'!Q439-1</f>
        <v>0</v>
      </c>
      <c r="O446">
        <f>'Stress Testing Data'!R440/'Stress Testing Data'!R439-1</f>
        <v>0</v>
      </c>
      <c r="P446">
        <f>'Stress Testing Data'!S440/'Stress Testing Data'!S439-1</f>
        <v>-7.5054612659993802E-3</v>
      </c>
      <c r="Q446">
        <f>'Stress Testing Data'!T440/'Stress Testing Data'!T439-1</f>
        <v>-9.8269603776965919E-3</v>
      </c>
      <c r="R446">
        <f>'Stress Testing Data'!U440/'Stress Testing Data'!U439-1</f>
        <v>-1.4054981360577368E-2</v>
      </c>
      <c r="S446">
        <f>'Stress Testing Data'!V440/'Stress Testing Data'!V439-1</f>
        <v>-5.4563795230228029E-3</v>
      </c>
      <c r="T446" s="29">
        <v>39692</v>
      </c>
      <c r="X446">
        <f>'Stress Testing Data'!H441/'Stress Testing Data'!H439-1</f>
        <v>1.196676540185404E-3</v>
      </c>
      <c r="Y446">
        <f>'Stress Testing Data'!I441/'Stress Testing Data'!I439-1</f>
        <v>-1.2244902262170565E-2</v>
      </c>
      <c r="Z446">
        <f>'Stress Testing Data'!J441/'Stress Testing Data'!J439-1</f>
        <v>-1.9340312094890399E-2</v>
      </c>
      <c r="AA446">
        <f>'Stress Testing Data'!K441/'Stress Testing Data'!K439-1</f>
        <v>-4.0925143470661451E-3</v>
      </c>
      <c r="AB446">
        <f>'Stress Testing Data'!L441/'Stress Testing Data'!L439-1</f>
        <v>-3.5398673900307043E-2</v>
      </c>
      <c r="AC446">
        <f>'Stress Testing Data'!M441/'Stress Testing Data'!M439-1</f>
        <v>-1.0656330756763754E-2</v>
      </c>
      <c r="AD446">
        <f>'Stress Testing Data'!N441/'Stress Testing Data'!N439-1</f>
        <v>-2.8469678576689361E-2</v>
      </c>
      <c r="AE446">
        <f>'Stress Testing Data'!O441/'Stress Testing Data'!O439-1</f>
        <v>-2.6180741376106376E-2</v>
      </c>
      <c r="AF446">
        <f>'Stress Testing Data'!P441/'Stress Testing Data'!P439-1</f>
        <v>-2.5601861844790741E-2</v>
      </c>
      <c r="AG446">
        <f>'Stress Testing Data'!Q441/'Stress Testing Data'!Q439-1</f>
        <v>-1.6207193380483154E-2</v>
      </c>
      <c r="AH446">
        <f>'Stress Testing Data'!R441/'Stress Testing Data'!R439-1</f>
        <v>-1.0250670270088635E-2</v>
      </c>
      <c r="AI446">
        <f>'Stress Testing Data'!S441/'Stress Testing Data'!S439-1</f>
        <v>-2.9795563753041154E-3</v>
      </c>
      <c r="AJ446">
        <f>'Stress Testing Data'!T441/'Stress Testing Data'!T439-1</f>
        <v>-5.1271451941061752E-3</v>
      </c>
      <c r="AK446">
        <f>'Stress Testing Data'!U441/'Stress Testing Data'!U439-1</f>
        <v>-1.4634517776084155E-2</v>
      </c>
      <c r="AL446">
        <f>'Stress Testing Data'!V441/'Stress Testing Data'!V439-1</f>
        <v>-3.4722071108153063E-3</v>
      </c>
      <c r="AM446" s="29">
        <v>39693</v>
      </c>
      <c r="AQ446">
        <f>'Stress Testing Data'!H444/'Stress Testing Data'!H439-1</f>
        <v>1.544818125125702E-2</v>
      </c>
      <c r="AR446">
        <f>'Stress Testing Data'!I444/'Stress Testing Data'!I439-1</f>
        <v>-2.9455803927159407E-2</v>
      </c>
      <c r="AS446">
        <f>'Stress Testing Data'!J444/'Stress Testing Data'!J439-1</f>
        <v>-3.0069639816039384E-2</v>
      </c>
      <c r="AT446">
        <f>'Stress Testing Data'!K444/'Stress Testing Data'!K439-1</f>
        <v>-3.1586335562006518E-2</v>
      </c>
      <c r="AU446">
        <f>'Stress Testing Data'!L444/'Stress Testing Data'!L439-1</f>
        <v>-5.1197551933148899E-2</v>
      </c>
      <c r="AV446">
        <f>'Stress Testing Data'!M444/'Stress Testing Data'!M439-1</f>
        <v>-6.301624065060818E-2</v>
      </c>
      <c r="AW446">
        <f>'Stress Testing Data'!N444/'Stress Testing Data'!N439-1</f>
        <v>-6.6938915048390335E-2</v>
      </c>
      <c r="AX446">
        <f>'Stress Testing Data'!O444/'Stress Testing Data'!O439-1</f>
        <v>-4.1233391788443208E-2</v>
      </c>
      <c r="AY446">
        <f>'Stress Testing Data'!P444/'Stress Testing Data'!P439-1</f>
        <v>-6.1972482652060235E-2</v>
      </c>
      <c r="AZ446">
        <f>'Stress Testing Data'!Q444/'Stress Testing Data'!Q439-1</f>
        <v>-1.8124158690655423E-2</v>
      </c>
      <c r="BA446">
        <f>'Stress Testing Data'!R444/'Stress Testing Data'!R439-1</f>
        <v>-3.1776641733590849E-2</v>
      </c>
      <c r="BB446">
        <f>'Stress Testing Data'!S444/'Stress Testing Data'!S439-1</f>
        <v>-9.3134823811296119E-3</v>
      </c>
      <c r="BC446">
        <f>'Stress Testing Data'!T444/'Stress Testing Data'!T439-1</f>
        <v>-2.371289372297547E-2</v>
      </c>
      <c r="BD446">
        <f>'Stress Testing Data'!U444/'Stress Testing Data'!U439-1</f>
        <v>-2.0256819360619627E-2</v>
      </c>
      <c r="BE446">
        <f>'Stress Testing Data'!V444/'Stress Testing Data'!V439-1</f>
        <v>-1.6865087061572304E-2</v>
      </c>
      <c r="BF446" s="29">
        <v>39696</v>
      </c>
    </row>
    <row r="447" spans="5:58" x14ac:dyDescent="0.25">
      <c r="E447">
        <f>'Stress Testing Data'!H441/'Stress Testing Data'!H440-1</f>
        <v>-4.9734982385527537E-3</v>
      </c>
      <c r="F447">
        <f>'Stress Testing Data'!I441/'Stress Testing Data'!I440-1</f>
        <v>-6.6360682284604122E-3</v>
      </c>
      <c r="G447">
        <f>'Stress Testing Data'!J441/'Stress Testing Data'!J440-1</f>
        <v>-1.0932325112964381E-2</v>
      </c>
      <c r="H447">
        <f>'Stress Testing Data'!K441/'Stress Testing Data'!K440-1</f>
        <v>-4.0925143470661451E-3</v>
      </c>
      <c r="I447">
        <f>'Stress Testing Data'!L441/'Stress Testing Data'!L440-1</f>
        <v>-2.3063765613891229E-2</v>
      </c>
      <c r="J447">
        <f>'Stress Testing Data'!M441/'Stress Testing Data'!M440-1</f>
        <v>6.3577098717420011E-3</v>
      </c>
      <c r="K447">
        <f>'Stress Testing Data'!N441/'Stress Testing Data'!N440-1</f>
        <v>-2.8469678576689361E-2</v>
      </c>
      <c r="L447">
        <f>'Stress Testing Data'!O441/'Stress Testing Data'!O440-1</f>
        <v>-1.1737401554912097E-2</v>
      </c>
      <c r="M447">
        <f>'Stress Testing Data'!P441/'Stress Testing Data'!P440-1</f>
        <v>-2.5601861844790741E-2</v>
      </c>
      <c r="N447">
        <f>'Stress Testing Data'!Q441/'Stress Testing Data'!Q440-1</f>
        <v>-1.6207193380483154E-2</v>
      </c>
      <c r="O447">
        <f>'Stress Testing Data'!R441/'Stress Testing Data'!R440-1</f>
        <v>-1.0250670270088635E-2</v>
      </c>
      <c r="P447">
        <f>'Stress Testing Data'!S441/'Stress Testing Data'!S440-1</f>
        <v>4.5601307755993581E-3</v>
      </c>
      <c r="Q447">
        <f>'Stress Testing Data'!T441/'Stress Testing Data'!T440-1</f>
        <v>4.7464584426406553E-3</v>
      </c>
      <c r="R447">
        <f>'Stress Testing Data'!U441/'Stress Testing Data'!U440-1</f>
        <v>-5.8779790409257959E-4</v>
      </c>
      <c r="S447">
        <f>'Stress Testing Data'!V441/'Stress Testing Data'!V440-1</f>
        <v>1.9950582069552247E-3</v>
      </c>
      <c r="T447" s="29">
        <v>39693</v>
      </c>
      <c r="X447">
        <f>'Stress Testing Data'!H442/'Stress Testing Data'!H440-1</f>
        <v>-7.5681917640435525E-4</v>
      </c>
      <c r="Y447">
        <f>'Stress Testing Data'!I442/'Stress Testing Data'!I440-1</f>
        <v>-8.1411701610911713E-3</v>
      </c>
      <c r="Z447">
        <f>'Stress Testing Data'!J442/'Stress Testing Data'!J440-1</f>
        <v>-1.4650437621127721E-2</v>
      </c>
      <c r="AA447">
        <f>'Stress Testing Data'!K442/'Stress Testing Data'!K440-1</f>
        <v>-6.1192643256320345E-3</v>
      </c>
      <c r="AB447">
        <f>'Stress Testing Data'!L442/'Stress Testing Data'!L440-1</f>
        <v>-1.3227597591762841E-2</v>
      </c>
      <c r="AC447">
        <f>'Stress Testing Data'!M442/'Stress Testing Data'!M440-1</f>
        <v>-1.5618446984340117E-2</v>
      </c>
      <c r="AD447">
        <f>'Stress Testing Data'!N442/'Stress Testing Data'!N440-1</f>
        <v>-3.593196932583409E-2</v>
      </c>
      <c r="AE447">
        <f>'Stress Testing Data'!O442/'Stress Testing Data'!O440-1</f>
        <v>-2.1274012332637482E-2</v>
      </c>
      <c r="AF447">
        <f>'Stress Testing Data'!P442/'Stress Testing Data'!P440-1</f>
        <v>-3.6870809940951821E-2</v>
      </c>
      <c r="AG447">
        <f>'Stress Testing Data'!Q442/'Stress Testing Data'!Q440-1</f>
        <v>-1.699284664651679E-2</v>
      </c>
      <c r="AH447">
        <f>'Stress Testing Data'!R442/'Stress Testing Data'!R440-1</f>
        <v>-2.0623236838124948E-2</v>
      </c>
      <c r="AI447">
        <f>'Stress Testing Data'!S442/'Stress Testing Data'!S440-1</f>
        <v>4.9169072162247307E-3</v>
      </c>
      <c r="AJ447">
        <f>'Stress Testing Data'!T442/'Stress Testing Data'!T440-1</f>
        <v>3.451951071469006E-3</v>
      </c>
      <c r="AK447">
        <f>'Stress Testing Data'!U442/'Stress Testing Data'!U440-1</f>
        <v>-3.4525181885620704E-3</v>
      </c>
      <c r="AL447">
        <f>'Stress Testing Data'!V442/'Stress Testing Data'!V440-1</f>
        <v>2.4938227586941419E-3</v>
      </c>
      <c r="AM447" s="29">
        <v>39694</v>
      </c>
      <c r="AQ447">
        <f>'Stress Testing Data'!H445/'Stress Testing Data'!H440-1</f>
        <v>1.0812565614994885E-3</v>
      </c>
      <c r="AR447">
        <f>'Stress Testing Data'!I445/'Stress Testing Data'!I440-1</f>
        <v>-3.3454203634297186E-2</v>
      </c>
      <c r="AS447">
        <f>'Stress Testing Data'!J445/'Stress Testing Data'!J440-1</f>
        <v>-2.6359607712801103E-2</v>
      </c>
      <c r="AT447">
        <f>'Stress Testing Data'!K445/'Stress Testing Data'!K440-1</f>
        <v>-1.1724014489373435E-2</v>
      </c>
      <c r="AU447">
        <f>'Stress Testing Data'!L445/'Stress Testing Data'!L440-1</f>
        <v>-1.5384844863748137E-2</v>
      </c>
      <c r="AV447">
        <f>'Stress Testing Data'!M445/'Stress Testing Data'!M440-1</f>
        <v>-4.7981804487386981E-3</v>
      </c>
      <c r="AW447">
        <f>'Stress Testing Data'!N445/'Stress Testing Data'!N440-1</f>
        <v>-6.8161163303520178E-2</v>
      </c>
      <c r="AX447">
        <f>'Stress Testing Data'!O445/'Stress Testing Data'!O440-1</f>
        <v>-2.2068729897447903E-2</v>
      </c>
      <c r="AY447">
        <f>'Stress Testing Data'!P445/'Stress Testing Data'!P440-1</f>
        <v>-5.8865454358943636E-2</v>
      </c>
      <c r="AZ447">
        <f>'Stress Testing Data'!Q445/'Stress Testing Data'!Q440-1</f>
        <v>-3.097499100626433E-2</v>
      </c>
      <c r="BA447">
        <f>'Stress Testing Data'!R445/'Stress Testing Data'!R440-1</f>
        <v>-4.7391280947140624E-2</v>
      </c>
      <c r="BB447">
        <f>'Stress Testing Data'!S445/'Stress Testing Data'!S440-1</f>
        <v>5.4467370772897095E-3</v>
      </c>
      <c r="BC447">
        <f>'Stress Testing Data'!T445/'Stress Testing Data'!T440-1</f>
        <v>-2.3732806600619272E-3</v>
      </c>
      <c r="BD447">
        <f>'Stress Testing Data'!U445/'Stress Testing Data'!U440-1</f>
        <v>1.0012851276997026E-5</v>
      </c>
      <c r="BE447">
        <f>'Stress Testing Data'!V445/'Stress Testing Data'!V440-1</f>
        <v>1.9950582069552247E-3</v>
      </c>
      <c r="BF447" s="29">
        <v>39699</v>
      </c>
    </row>
    <row r="448" spans="5:58" x14ac:dyDescent="0.25">
      <c r="E448">
        <f>'Stress Testing Data'!H442/'Stress Testing Data'!H441-1</f>
        <v>4.2377555318213744E-3</v>
      </c>
      <c r="F448">
        <f>'Stress Testing Data'!I442/'Stress Testing Data'!I441-1</f>
        <v>-1.5151566153067675E-3</v>
      </c>
      <c r="G448">
        <f>'Stress Testing Data'!J442/'Stress Testing Data'!J441-1</f>
        <v>-3.7592094075746818E-3</v>
      </c>
      <c r="H448">
        <f>'Stress Testing Data'!K442/'Stress Testing Data'!K441-1</f>
        <v>-2.0350785667978544E-3</v>
      </c>
      <c r="I448">
        <f>'Stress Testing Data'!L442/'Stress Testing Data'!L441-1</f>
        <v>1.0068382844157009E-2</v>
      </c>
      <c r="J448">
        <f>'Stress Testing Data'!M442/'Stress Testing Data'!M441-1</f>
        <v>-2.1837321501598894E-2</v>
      </c>
      <c r="K448">
        <f>'Stress Testing Data'!N442/'Stress Testing Data'!N441-1</f>
        <v>-7.6809653642226916E-3</v>
      </c>
      <c r="L448">
        <f>'Stress Testing Data'!O442/'Stress Testing Data'!O441-1</f>
        <v>-9.6498752383528119E-3</v>
      </c>
      <c r="M448">
        <f>'Stress Testing Data'!P442/'Stress Testing Data'!P441-1</f>
        <v>-1.1565034511966776E-2</v>
      </c>
      <c r="N448">
        <f>'Stress Testing Data'!Q442/'Stress Testing Data'!Q441-1</f>
        <v>-7.9859627021794388E-4</v>
      </c>
      <c r="O448">
        <f>'Stress Testing Data'!R442/'Stress Testing Data'!R441-1</f>
        <v>-1.0479993526105069E-2</v>
      </c>
      <c r="P448">
        <f>'Stress Testing Data'!S442/'Stress Testing Data'!S441-1</f>
        <v>3.5515687881204627E-4</v>
      </c>
      <c r="Q448">
        <f>'Stress Testing Data'!T442/'Stress Testing Data'!T441-1</f>
        <v>-1.288392071745359E-3</v>
      </c>
      <c r="R448">
        <f>'Stress Testing Data'!U442/'Stress Testing Data'!U441-1</f>
        <v>-2.8664051514097899E-3</v>
      </c>
      <c r="S448">
        <f>'Stress Testing Data'!V442/'Stress Testing Data'!V441-1</f>
        <v>4.9777146868512645E-4</v>
      </c>
      <c r="T448" s="29">
        <v>39694</v>
      </c>
      <c r="X448">
        <f>'Stress Testing Data'!H443/'Stress Testing Data'!H441-1</f>
        <v>1.5321131722387138E-2</v>
      </c>
      <c r="Y448">
        <f>'Stress Testing Data'!I443/'Stress Testing Data'!I441-1</f>
        <v>-1.3429763685649077E-2</v>
      </c>
      <c r="Z448">
        <f>'Stress Testing Data'!J443/'Stress Testing Data'!J441-1</f>
        <v>-7.5183519300627832E-3</v>
      </c>
      <c r="AA448">
        <f>'Stress Testing Data'!K443/'Stress Testing Data'!K441-1</f>
        <v>-3.1896242428411825E-2</v>
      </c>
      <c r="AB448">
        <f>'Stress Testing Data'!L443/'Stress Testing Data'!L441-1</f>
        <v>8.2192747260543264E-3</v>
      </c>
      <c r="AC448">
        <f>'Stress Testing Data'!M443/'Stress Testing Data'!M441-1</f>
        <v>-3.1124695605625363E-2</v>
      </c>
      <c r="AD448">
        <f>'Stress Testing Data'!N443/'Stress Testing Data'!N441-1</f>
        <v>-2.2334244746056942E-2</v>
      </c>
      <c r="AE448">
        <f>'Stress Testing Data'!O443/'Stress Testing Data'!O441-1</f>
        <v>-8.2203815592747365E-3</v>
      </c>
      <c r="AF448">
        <f>'Stress Testing Data'!P443/'Stress Testing Data'!P441-1</f>
        <v>-6.5303076062308563E-3</v>
      </c>
      <c r="AG448">
        <f>'Stress Testing Data'!Q443/'Stress Testing Data'!Q441-1</f>
        <v>-1.0989539189964925E-2</v>
      </c>
      <c r="AH448">
        <f>'Stress Testing Data'!R443/'Stress Testing Data'!R441-1</f>
        <v>-2.5580267430752479E-2</v>
      </c>
      <c r="AI448">
        <f>'Stress Testing Data'!S443/'Stress Testing Data'!S441-1</f>
        <v>3.4248601430042491E-4</v>
      </c>
      <c r="AJ448">
        <f>'Stress Testing Data'!T443/'Stress Testing Data'!T441-1</f>
        <v>-1.2024958539127439E-2</v>
      </c>
      <c r="AK448">
        <f>'Stress Testing Data'!U443/'Stress Testing Data'!U441-1</f>
        <v>2.5256808626989979E-3</v>
      </c>
      <c r="AL448">
        <f>'Stress Testing Data'!V443/'Stress Testing Data'!V441-1</f>
        <v>-5.4753912153352458E-3</v>
      </c>
      <c r="AM448" s="29">
        <v>39695</v>
      </c>
      <c r="AQ448">
        <f>'Stress Testing Data'!H446/'Stress Testing Data'!H441-1</f>
        <v>1.4995072683235078E-2</v>
      </c>
      <c r="AR448">
        <f>'Stress Testing Data'!I446/'Stress Testing Data'!I441-1</f>
        <v>-2.66528815191861E-2</v>
      </c>
      <c r="AS448">
        <f>'Stress Testing Data'!J446/'Stress Testing Data'!J441-1</f>
        <v>-1.0604296055866658E-2</v>
      </c>
      <c r="AT448">
        <f>'Stress Testing Data'!K446/'Stress Testing Data'!K441-1</f>
        <v>-4.1539432453956526E-2</v>
      </c>
      <c r="AU448">
        <f>'Stress Testing Data'!L446/'Stress Testing Data'!L441-1</f>
        <v>-5.2198459048049539E-3</v>
      </c>
      <c r="AV448">
        <f>'Stress Testing Data'!M446/'Stress Testing Data'!M441-1</f>
        <v>-2.5177971923935449E-2</v>
      </c>
      <c r="AW448">
        <f>'Stress Testing Data'!N446/'Stress Testing Data'!N441-1</f>
        <v>-6.7780479926356385E-2</v>
      </c>
      <c r="AX448">
        <f>'Stress Testing Data'!O446/'Stress Testing Data'!O441-1</f>
        <v>-2.882593260114763E-2</v>
      </c>
      <c r="AY448">
        <f>'Stress Testing Data'!P446/'Stress Testing Data'!P441-1</f>
        <v>-4.06432115572265E-2</v>
      </c>
      <c r="AZ448">
        <f>'Stress Testing Data'!Q446/'Stress Testing Data'!Q441-1</f>
        <v>-2.4828583806969728E-2</v>
      </c>
      <c r="BA448">
        <f>'Stress Testing Data'!R446/'Stress Testing Data'!R441-1</f>
        <v>-4.9357645402293371E-2</v>
      </c>
      <c r="BB448">
        <f>'Stress Testing Data'!S446/'Stress Testing Data'!S441-1</f>
        <v>-5.007600189503969E-3</v>
      </c>
      <c r="BC448">
        <f>'Stress Testing Data'!T446/'Stress Testing Data'!T441-1</f>
        <v>-1.6534279594492829E-2</v>
      </c>
      <c r="BD448">
        <f>'Stress Testing Data'!U446/'Stress Testing Data'!U441-1</f>
        <v>-4.2897632258043217E-4</v>
      </c>
      <c r="BE448">
        <f>'Stress Testing Data'!V446/'Stress Testing Data'!V441-1</f>
        <v>0</v>
      </c>
      <c r="BF448" s="29">
        <v>39700</v>
      </c>
    </row>
    <row r="449" spans="5:58" x14ac:dyDescent="0.25">
      <c r="E449">
        <f>'Stress Testing Data'!H443/'Stress Testing Data'!H442-1</f>
        <v>1.1036605753481421E-2</v>
      </c>
      <c r="F449">
        <f>'Stress Testing Data'!I443/'Stress Testing Data'!I442-1</f>
        <v>-1.1932686959927996E-2</v>
      </c>
      <c r="G449">
        <f>'Stress Testing Data'!J443/'Stress Testing Data'!J442-1</f>
        <v>-3.7733272497832981E-3</v>
      </c>
      <c r="H449">
        <f>'Stress Testing Data'!K443/'Stress Testing Data'!K442-1</f>
        <v>-2.9922057599709562E-2</v>
      </c>
      <c r="I449">
        <f>'Stress Testing Data'!L443/'Stress Testing Data'!L442-1</f>
        <v>-1.830676169563783E-3</v>
      </c>
      <c r="J449">
        <f>'Stress Testing Data'!M443/'Stress Testing Data'!M442-1</f>
        <v>-9.494713208935468E-3</v>
      </c>
      <c r="K449">
        <f>'Stress Testing Data'!N443/'Stress Testing Data'!N442-1</f>
        <v>-1.4766701907731217E-2</v>
      </c>
      <c r="L449">
        <f>'Stress Testing Data'!O443/'Stress Testing Data'!O442-1</f>
        <v>1.4434225263737499E-3</v>
      </c>
      <c r="M449">
        <f>'Stress Testing Data'!P443/'Stress Testing Data'!P442-1</f>
        <v>5.0936349699548522E-3</v>
      </c>
      <c r="N449">
        <f>'Stress Testing Data'!Q443/'Stress Testing Data'!Q442-1</f>
        <v>-1.0199087873282164E-2</v>
      </c>
      <c r="O449">
        <f>'Stress Testing Data'!R443/'Stress Testing Data'!R442-1</f>
        <v>-1.5260200709287797E-2</v>
      </c>
      <c r="P449">
        <f>'Stress Testing Data'!S443/'Stress Testing Data'!S442-1</f>
        <v>-1.266636596464199E-5</v>
      </c>
      <c r="Q449">
        <f>'Stress Testing Data'!T443/'Stress Testing Data'!T442-1</f>
        <v>-1.075041721969594E-2</v>
      </c>
      <c r="R449">
        <f>'Stress Testing Data'!U443/'Stress Testing Data'!U442-1</f>
        <v>5.4075863474716268E-3</v>
      </c>
      <c r="S449">
        <f>'Stress Testing Data'!V443/'Stress Testing Data'!V442-1</f>
        <v>-5.9701908933309511E-3</v>
      </c>
      <c r="T449" s="29">
        <v>39695</v>
      </c>
      <c r="X449">
        <f>'Stress Testing Data'!H444/'Stress Testing Data'!H442-1</f>
        <v>9.9545302564956195E-3</v>
      </c>
      <c r="Y449">
        <f>'Stress Testing Data'!I444/'Stress Testing Data'!I442-1</f>
        <v>-1.5933244771910493E-2</v>
      </c>
      <c r="Z449">
        <f>'Stress Testing Data'!J444/'Stress Testing Data'!J442-1</f>
        <v>-7.2088187484340427E-3</v>
      </c>
      <c r="AA449">
        <f>'Stress Testing Data'!K444/'Stress Testing Data'!K442-1</f>
        <v>-2.5623870472843646E-2</v>
      </c>
      <c r="AB449">
        <f>'Stress Testing Data'!L444/'Stress Testing Data'!L442-1</f>
        <v>-2.618341906612387E-2</v>
      </c>
      <c r="AC449">
        <f>'Stress Testing Data'!M444/'Stress Testing Data'!M442-1</f>
        <v>-3.1780565228789026E-2</v>
      </c>
      <c r="AD449">
        <f>'Stress Testing Data'!N444/'Stress Testing Data'!N442-1</f>
        <v>-3.2162611699584565E-2</v>
      </c>
      <c r="AE449">
        <f>'Stress Testing Data'!O444/'Stress Testing Data'!O442-1</f>
        <v>-5.8640469831363617E-3</v>
      </c>
      <c r="AF449">
        <f>'Stress Testing Data'!P444/'Stress Testing Data'!P442-1</f>
        <v>-2.60626227199795E-2</v>
      </c>
      <c r="AG449">
        <f>'Stress Testing Data'!Q444/'Stress Testing Data'!Q442-1</f>
        <v>-1.1508685773844451E-3</v>
      </c>
      <c r="AH449">
        <f>'Stress Testing Data'!R444/'Stress Testing Data'!R442-1</f>
        <v>-1.1388267840312771E-2</v>
      </c>
      <c r="AI449">
        <f>'Stress Testing Data'!S444/'Stress Testing Data'!S442-1</f>
        <v>-6.705630022714737E-3</v>
      </c>
      <c r="AJ449">
        <f>'Stress Testing Data'!T444/'Stress Testing Data'!T442-1</f>
        <v>-1.7415577473273602E-2</v>
      </c>
      <c r="AK449">
        <f>'Stress Testing Data'!U444/'Stress Testing Data'!U442-1</f>
        <v>-2.847560374142466E-3</v>
      </c>
      <c r="AL449">
        <f>'Stress Testing Data'!V444/'Stress Testing Data'!V442-1</f>
        <v>-1.3930382155795451E-2</v>
      </c>
      <c r="AM449" s="29">
        <v>39696</v>
      </c>
      <c r="AQ449">
        <f>'Stress Testing Data'!H447/'Stress Testing Data'!H442-1</f>
        <v>4.436227379754909E-3</v>
      </c>
      <c r="AR449">
        <f>'Stress Testing Data'!I447/'Stress Testing Data'!I442-1</f>
        <v>-3.4487564509344204E-2</v>
      </c>
      <c r="AS449">
        <f>'Stress Testing Data'!J447/'Stress Testing Data'!J442-1</f>
        <v>-1.0982145998217341E-2</v>
      </c>
      <c r="AT449">
        <f>'Stress Testing Data'!K447/'Stress Testing Data'!K442-1</f>
        <v>-3.3678914229275159E-2</v>
      </c>
      <c r="AU449">
        <f>'Stress Testing Data'!L447/'Stress Testing Data'!L442-1</f>
        <v>-2.224489491415782E-2</v>
      </c>
      <c r="AV449">
        <f>'Stress Testing Data'!M447/'Stress Testing Data'!M442-1</f>
        <v>-2.7485646487499626E-2</v>
      </c>
      <c r="AW449">
        <f>'Stress Testing Data'!N447/'Stress Testing Data'!N442-1</f>
        <v>-6.8045737065743683E-2</v>
      </c>
      <c r="AX449">
        <f>'Stress Testing Data'!O447/'Stress Testing Data'!O442-1</f>
        <v>-4.5221672871045171E-2</v>
      </c>
      <c r="AY449">
        <f>'Stress Testing Data'!P447/'Stress Testing Data'!P442-1</f>
        <v>-4.2262381168672536E-2</v>
      </c>
      <c r="AZ449">
        <f>'Stress Testing Data'!Q447/'Stress Testing Data'!Q442-1</f>
        <v>-2.2273773259211094E-2</v>
      </c>
      <c r="BA449">
        <f>'Stress Testing Data'!R447/'Stress Testing Data'!R442-1</f>
        <v>-3.2912026722429655E-2</v>
      </c>
      <c r="BB449">
        <f>'Stress Testing Data'!S447/'Stress Testing Data'!S442-1</f>
        <v>-5.6097099616404522E-3</v>
      </c>
      <c r="BC449">
        <f>'Stress Testing Data'!T447/'Stress Testing Data'!T442-1</f>
        <v>-8.3853008257044337E-3</v>
      </c>
      <c r="BD449">
        <f>'Stress Testing Data'!U447/'Stress Testing Data'!U442-1</f>
        <v>-1.0860080832900687E-3</v>
      </c>
      <c r="BE449">
        <f>'Stress Testing Data'!V447/'Stress Testing Data'!V442-1</f>
        <v>-9.452762709038498E-3</v>
      </c>
      <c r="BF449" s="29">
        <v>39701</v>
      </c>
    </row>
    <row r="450" spans="5:58" x14ac:dyDescent="0.25">
      <c r="E450">
        <f>'Stress Testing Data'!H444/'Stress Testing Data'!H443-1</f>
        <v>-1.0702634215498108E-3</v>
      </c>
      <c r="F450">
        <f>'Stress Testing Data'!I444/'Stress Testing Data'!I443-1</f>
        <v>-4.0488717308880817E-3</v>
      </c>
      <c r="G450">
        <f>'Stress Testing Data'!J444/'Stress Testing Data'!J443-1</f>
        <v>-3.4485038321314665E-3</v>
      </c>
      <c r="H450">
        <f>'Stress Testing Data'!K444/'Stress Testing Data'!K443-1</f>
        <v>4.4307647241528247E-3</v>
      </c>
      <c r="I450">
        <f>'Stress Testing Data'!L444/'Stress Testing Data'!L443-1</f>
        <v>-2.439740664750889E-2</v>
      </c>
      <c r="J450">
        <f>'Stress Testing Data'!M444/'Stress Testing Data'!M443-1</f>
        <v>-2.2499478111876581E-2</v>
      </c>
      <c r="K450">
        <f>'Stress Testing Data'!N444/'Stress Testing Data'!N443-1</f>
        <v>-1.7656640133395185E-2</v>
      </c>
      <c r="L450">
        <f>'Stress Testing Data'!O444/'Stress Testing Data'!O443-1</f>
        <v>-7.2969369463481426E-3</v>
      </c>
      <c r="M450">
        <f>'Stress Testing Data'!P444/'Stress Testing Data'!P443-1</f>
        <v>-3.0998363342402135E-2</v>
      </c>
      <c r="N450">
        <f>'Stress Testing Data'!Q444/'Stress Testing Data'!Q443-1</f>
        <v>9.1414537863543366E-3</v>
      </c>
      <c r="O450">
        <f>'Stress Testing Data'!R444/'Stress Testing Data'!R443-1</f>
        <v>3.9319349860378328E-3</v>
      </c>
      <c r="P450">
        <f>'Stress Testing Data'!S444/'Stress Testing Data'!S443-1</f>
        <v>-6.6930484333509455E-3</v>
      </c>
      <c r="Q450">
        <f>'Stress Testing Data'!T444/'Stress Testing Data'!T443-1</f>
        <v>-6.7375921805750139E-3</v>
      </c>
      <c r="R450">
        <f>'Stress Testing Data'!U444/'Stress Testing Data'!U443-1</f>
        <v>-8.2107464014710141E-3</v>
      </c>
      <c r="S450">
        <f>'Stress Testing Data'!V444/'Stress Testing Data'!V443-1</f>
        <v>-8.0080005544485022E-3</v>
      </c>
      <c r="T450" s="29">
        <v>39696</v>
      </c>
      <c r="X450">
        <f>'Stress Testing Data'!H445/'Stress Testing Data'!H443-1</f>
        <v>-9.0967407299320513E-3</v>
      </c>
      <c r="Y450">
        <f>'Stress Testing Data'!I445/'Stress Testing Data'!I443-1</f>
        <v>-1.3752216606232603E-2</v>
      </c>
      <c r="Z450">
        <f>'Stress Testing Data'!J445/'Stress Testing Data'!J443-1</f>
        <v>-8.1406552325760106E-3</v>
      </c>
      <c r="AA450">
        <f>'Stress Testing Data'!K445/'Stress Testing Data'!K443-1</f>
        <v>2.5031802355895971E-2</v>
      </c>
      <c r="AB450">
        <f>'Stress Testing Data'!L445/'Stress Testing Data'!L443-1</f>
        <v>-3.5614079154122624E-4</v>
      </c>
      <c r="AC450">
        <f>'Stress Testing Data'!M445/'Stress Testing Data'!M443-1</f>
        <v>2.0683036331546667E-2</v>
      </c>
      <c r="AD450">
        <f>'Stress Testing Data'!N445/'Stress Testing Data'!N443-1</f>
        <v>-1.8943444906308393E-2</v>
      </c>
      <c r="AE450">
        <f>'Stress Testing Data'!O445/'Stress Testing Data'!O443-1</f>
        <v>-2.252163593009171E-3</v>
      </c>
      <c r="AF450">
        <f>'Stress Testing Data'!P445/'Stress Testing Data'!P443-1</f>
        <v>-2.7788739482236924E-2</v>
      </c>
      <c r="AG450">
        <f>'Stress Testing Data'!Q445/'Stress Testing Data'!Q443-1</f>
        <v>-4.066232012335691E-3</v>
      </c>
      <c r="AH450">
        <f>'Stress Testing Data'!R445/'Stress Testing Data'!R443-1</f>
        <v>-1.2258580173434841E-2</v>
      </c>
      <c r="AI450">
        <f>'Stress Testing Data'!S445/'Stress Testing Data'!S443-1</f>
        <v>5.3991068794978503E-4</v>
      </c>
      <c r="AJ450">
        <f>'Stress Testing Data'!T445/'Stress Testing Data'!T443-1</f>
        <v>4.998965695498292E-3</v>
      </c>
      <c r="AK450">
        <f>'Stress Testing Data'!U445/'Stress Testing Data'!U443-1</f>
        <v>-1.922662476928072E-3</v>
      </c>
      <c r="AL450">
        <f>'Stress Testing Data'!V445/'Stress Testing Data'!V443-1</f>
        <v>5.5055361797695657E-3</v>
      </c>
      <c r="AM450" s="29">
        <v>39699</v>
      </c>
      <c r="AQ450">
        <f>'Stress Testing Data'!H448/'Stress Testing Data'!H443-1</f>
        <v>2.9964983707835291E-3</v>
      </c>
      <c r="AR450">
        <f>'Stress Testing Data'!I448/'Stress Testing Data'!I443-1</f>
        <v>-2.2827268194936634E-2</v>
      </c>
      <c r="AS450">
        <f>'Stress Testing Data'!J448/'Stress Testing Data'!J443-1</f>
        <v>-1.0119277352749201E-2</v>
      </c>
      <c r="AT450">
        <f>'Stress Testing Data'!K448/'Stress Testing Data'!K443-1</f>
        <v>9.8801720589125619E-3</v>
      </c>
      <c r="AU450">
        <f>'Stress Testing Data'!L448/'Stress Testing Data'!L443-1</f>
        <v>-2.9652572125037802E-2</v>
      </c>
      <c r="AV450">
        <f>'Stress Testing Data'!M448/'Stress Testing Data'!M443-1</f>
        <v>-4.7868709869187231E-2</v>
      </c>
      <c r="AW450">
        <f>'Stress Testing Data'!N448/'Stress Testing Data'!N443-1</f>
        <v>-6.8188760255496361E-2</v>
      </c>
      <c r="AX450">
        <f>'Stress Testing Data'!O448/'Stress Testing Data'!O443-1</f>
        <v>-7.3843083153254385E-2</v>
      </c>
      <c r="AY450">
        <f>'Stress Testing Data'!P448/'Stress Testing Data'!P443-1</f>
        <v>-4.9158120860546162E-2</v>
      </c>
      <c r="AZ450">
        <f>'Stress Testing Data'!Q448/'Stress Testing Data'!Q443-1</f>
        <v>-1.5074545950516272E-2</v>
      </c>
      <c r="BA450">
        <f>'Stress Testing Data'!R448/'Stress Testing Data'!R443-1</f>
        <v>-2.4054605710774113E-2</v>
      </c>
      <c r="BB450">
        <f>'Stress Testing Data'!S448/'Stress Testing Data'!S443-1</f>
        <v>-4.1501501216223424E-4</v>
      </c>
      <c r="BC450">
        <f>'Stress Testing Data'!T448/'Stress Testing Data'!T443-1</f>
        <v>1.2388646445702811E-2</v>
      </c>
      <c r="BD450">
        <f>'Stress Testing Data'!U448/'Stress Testing Data'!U443-1</f>
        <v>-9.3621713876539392E-3</v>
      </c>
      <c r="BE450">
        <f>'Stress Testing Data'!V448/'Stress Testing Data'!V443-1</f>
        <v>-6.0059526843879718E-3</v>
      </c>
      <c r="BF450" s="29">
        <v>39702</v>
      </c>
    </row>
    <row r="451" spans="5:58" x14ac:dyDescent="0.25">
      <c r="E451">
        <f>'Stress Testing Data'!H445/'Stress Testing Data'!H444-1</f>
        <v>-8.0350769573389602E-3</v>
      </c>
      <c r="F451">
        <f>'Stress Testing Data'!I445/'Stress Testing Data'!I444-1</f>
        <v>-9.7427921912275339E-3</v>
      </c>
      <c r="G451">
        <f>'Stress Testing Data'!J445/'Stress Testing Data'!J444-1</f>
        <v>-4.7083882955248901E-3</v>
      </c>
      <c r="H451">
        <f>'Stress Testing Data'!K445/'Stress Testing Data'!K444-1</f>
        <v>2.0510161929778059E-2</v>
      </c>
      <c r="I451">
        <f>'Stress Testing Data'!L445/'Stress Testing Data'!L444-1</f>
        <v>2.4642478422852498E-2</v>
      </c>
      <c r="J451">
        <f>'Stress Testing Data'!M445/'Stress Testing Data'!M444-1</f>
        <v>4.4176461778263398E-2</v>
      </c>
      <c r="K451">
        <f>'Stress Testing Data'!N445/'Stress Testing Data'!N444-1</f>
        <v>-1.3099338026654195E-3</v>
      </c>
      <c r="L451">
        <f>'Stress Testing Data'!O445/'Stress Testing Data'!O444-1</f>
        <v>5.0818553312617087E-3</v>
      </c>
      <c r="M451">
        <f>'Stress Testing Data'!P445/'Stress Testing Data'!P444-1</f>
        <v>3.3122997307168944E-3</v>
      </c>
      <c r="N451">
        <f>'Stress Testing Data'!Q445/'Stress Testing Data'!Q444-1</f>
        <v>-1.3088042066980887E-2</v>
      </c>
      <c r="O451">
        <f>'Stress Testing Data'!R445/'Stress Testing Data'!R444-1</f>
        <v>-1.6127104433327877E-2</v>
      </c>
      <c r="P451">
        <f>'Stress Testing Data'!S445/'Stress Testing Data'!S444-1</f>
        <v>7.2816958643979746E-3</v>
      </c>
      <c r="Q451">
        <f>'Stress Testing Data'!T445/'Stress Testing Data'!T444-1</f>
        <v>1.1816170413455396E-2</v>
      </c>
      <c r="R451">
        <f>'Stress Testing Data'!U445/'Stress Testing Data'!U444-1</f>
        <v>6.340141216218953E-3</v>
      </c>
      <c r="S451">
        <f>'Stress Testing Data'!V445/'Stress Testing Data'!V444-1</f>
        <v>1.3622626736678578E-2</v>
      </c>
      <c r="T451" s="29">
        <v>39699</v>
      </c>
      <c r="X451">
        <f>'Stress Testing Data'!H446/'Stress Testing Data'!H444-1</f>
        <v>7.4992721236011306E-4</v>
      </c>
      <c r="Y451">
        <f>'Stress Testing Data'!I446/'Stress Testing Data'!I444-1</f>
        <v>-9.392274933871736E-3</v>
      </c>
      <c r="Z451">
        <f>'Stress Testing Data'!J446/'Stress Testing Data'!J444-1</f>
        <v>3.4035645660868141E-4</v>
      </c>
      <c r="AA451">
        <f>'Stress Testing Data'!K446/'Stress Testing Data'!K444-1</f>
        <v>-1.4328185387369352E-2</v>
      </c>
      <c r="AB451">
        <f>'Stress Testing Data'!L446/'Stress Testing Data'!L444-1</f>
        <v>1.1344624766685296E-2</v>
      </c>
      <c r="AC451">
        <f>'Stress Testing Data'!M446/'Stress Testing Data'!M444-1</f>
        <v>2.9296391204875816E-2</v>
      </c>
      <c r="AD451">
        <f>'Stress Testing Data'!N446/'Stress Testing Data'!N444-1</f>
        <v>-2.9345940388027625E-2</v>
      </c>
      <c r="AE451">
        <f>'Stress Testing Data'!O446/'Stress Testing Data'!O444-1</f>
        <v>-1.3578484889810061E-2</v>
      </c>
      <c r="AF451">
        <f>'Stress Testing Data'!P446/'Stress Testing Data'!P444-1</f>
        <v>-3.4455800101452772E-3</v>
      </c>
      <c r="AG451">
        <f>'Stress Testing Data'!Q446/'Stress Testing Data'!Q444-1</f>
        <v>-2.2924707881251116E-2</v>
      </c>
      <c r="AH451">
        <f>'Stress Testing Data'!R446/'Stress Testing Data'!R444-1</f>
        <v>-2.8222542615983337E-2</v>
      </c>
      <c r="AI451">
        <f>'Stress Testing Data'!S446/'Stress Testing Data'!S444-1</f>
        <v>1.3538553513525731E-3</v>
      </c>
      <c r="AJ451">
        <f>'Stress Testing Data'!T446/'Stress Testing Data'!T444-1</f>
        <v>2.1881294680656804E-3</v>
      </c>
      <c r="AK451">
        <f>'Stress Testing Data'!U446/'Stress Testing Data'!U444-1</f>
        <v>5.3071082568598715E-3</v>
      </c>
      <c r="AL451">
        <f>'Stress Testing Data'!V446/'Stress Testing Data'!V444-1</f>
        <v>1.3622626736678578E-2</v>
      </c>
      <c r="AM451" s="29">
        <v>39700</v>
      </c>
      <c r="AQ451">
        <f>'Stress Testing Data'!H449/'Stress Testing Data'!H444-1</f>
        <v>-5.785295320258621E-3</v>
      </c>
      <c r="AR451">
        <f>'Stress Testing Data'!I449/'Stress Testing Data'!I444-1</f>
        <v>-3.0139470774923627E-3</v>
      </c>
      <c r="AS451">
        <f>'Stress Testing Data'!J449/'Stress Testing Data'!J444-1</f>
        <v>1.7528932327560698E-2</v>
      </c>
      <c r="AT451">
        <f>'Stress Testing Data'!K449/'Stress Testing Data'!K444-1</f>
        <v>7.5584130653776338E-3</v>
      </c>
      <c r="AU451">
        <f>'Stress Testing Data'!L449/'Stress Testing Data'!L444-1</f>
        <v>-2.7957273711846087E-3</v>
      </c>
      <c r="AV451">
        <f>'Stress Testing Data'!M449/'Stress Testing Data'!M444-1</f>
        <v>-2.7790184185907063E-2</v>
      </c>
      <c r="AW451">
        <f>'Stress Testing Data'!N449/'Stress Testing Data'!N444-1</f>
        <v>-4.6673288580218797E-2</v>
      </c>
      <c r="AX451">
        <f>'Stress Testing Data'!O449/'Stress Testing Data'!O444-1</f>
        <v>-5.1957015922522887E-2</v>
      </c>
      <c r="AY451">
        <f>'Stress Testing Data'!P449/'Stress Testing Data'!P444-1</f>
        <v>3.1533658453677615E-2</v>
      </c>
      <c r="AZ451">
        <f>'Stress Testing Data'!Q449/'Stress Testing Data'!Q444-1</f>
        <v>-8.0377147321510911E-3</v>
      </c>
      <c r="BA451">
        <f>'Stress Testing Data'!R449/'Stress Testing Data'!R444-1</f>
        <v>5.7598370942746335E-4</v>
      </c>
      <c r="BB451">
        <f>'Stress Testing Data'!S449/'Stress Testing Data'!S444-1</f>
        <v>1.2021549169074719E-2</v>
      </c>
      <c r="BC451">
        <f>'Stress Testing Data'!T449/'Stress Testing Data'!T444-1</f>
        <v>3.65426281447645E-2</v>
      </c>
      <c r="BD451">
        <f>'Stress Testing Data'!U449/'Stress Testing Data'!U444-1</f>
        <v>9.7996187679045832E-3</v>
      </c>
      <c r="BE451">
        <f>'Stress Testing Data'!V449/'Stress Testing Data'!V444-1</f>
        <v>2.9263366934234369E-2</v>
      </c>
      <c r="BF451" s="29">
        <v>39703</v>
      </c>
    </row>
    <row r="452" spans="5:58" x14ac:dyDescent="0.25">
      <c r="E452">
        <f>'Stress Testing Data'!H446/'Stress Testing Data'!H445-1</f>
        <v>8.8561641300306526E-3</v>
      </c>
      <c r="F452">
        <f>'Stress Testing Data'!I446/'Stress Testing Data'!I445-1</f>
        <v>3.5396587330205342E-4</v>
      </c>
      <c r="G452">
        <f>'Stress Testing Data'!J446/'Stress Testing Data'!J445-1</f>
        <v>5.0726286575322188E-3</v>
      </c>
      <c r="H452">
        <f>'Stress Testing Data'!K446/'Stress Testing Data'!K445-1</f>
        <v>-3.4138167964215538E-2</v>
      </c>
      <c r="I452">
        <f>'Stress Testing Data'!L446/'Stress Testing Data'!L445-1</f>
        <v>-1.2978042523315469E-2</v>
      </c>
      <c r="J452">
        <f>'Stress Testing Data'!M446/'Stress Testing Data'!M445-1</f>
        <v>-1.4250532470389654E-2</v>
      </c>
      <c r="K452">
        <f>'Stress Testing Data'!N446/'Stress Testing Data'!N445-1</f>
        <v>-2.8072780068909231E-2</v>
      </c>
      <c r="L452">
        <f>'Stress Testing Data'!O446/'Stress Testing Data'!O445-1</f>
        <v>-1.8565990543050415E-2</v>
      </c>
      <c r="M452">
        <f>'Stress Testing Data'!P446/'Stress Testing Data'!P445-1</f>
        <v>-6.7355695157688134E-3</v>
      </c>
      <c r="N452">
        <f>'Stress Testing Data'!Q446/'Stress Testing Data'!Q445-1</f>
        <v>-9.9671158457458331E-3</v>
      </c>
      <c r="O452">
        <f>'Stress Testing Data'!R446/'Stress Testing Data'!R445-1</f>
        <v>-1.2293699965877147E-2</v>
      </c>
      <c r="P452">
        <f>'Stress Testing Data'!S446/'Stress Testing Data'!S445-1</f>
        <v>-5.8849878215631035E-3</v>
      </c>
      <c r="Q452">
        <f>'Stress Testing Data'!T446/'Stress Testing Data'!T445-1</f>
        <v>-9.5156029592364799E-3</v>
      </c>
      <c r="R452">
        <f>'Stress Testing Data'!U446/'Stress Testing Data'!U445-1</f>
        <v>-1.0265246481280244E-3</v>
      </c>
      <c r="S452">
        <f>'Stress Testing Data'!V446/'Stress Testing Data'!V445-1</f>
        <v>0</v>
      </c>
      <c r="T452" s="29">
        <v>39700</v>
      </c>
      <c r="X452">
        <f>'Stress Testing Data'!H447/'Stress Testing Data'!H445-1</f>
        <v>2.5919916119614417E-3</v>
      </c>
      <c r="Y452">
        <f>'Stress Testing Data'!I447/'Stress Testing Data'!I445-1</f>
        <v>-9.2015939011553805E-3</v>
      </c>
      <c r="Z452">
        <f>'Stress Testing Data'!J447/'Stress Testing Data'!J445-1</f>
        <v>9.1195614457117991E-4</v>
      </c>
      <c r="AA452">
        <f>'Stress Testing Data'!K447/'Stress Testing Data'!K445-1</f>
        <v>-2.8198675568106069E-2</v>
      </c>
      <c r="AB452">
        <f>'Stress Testing Data'!L447/'Stress Testing Data'!L445-1</f>
        <v>-2.01026777015616E-2</v>
      </c>
      <c r="AC452">
        <f>'Stress Testing Data'!M447/'Stress Testing Data'!M445-1</f>
        <v>-3.8059245036031419E-2</v>
      </c>
      <c r="AD452">
        <f>'Stress Testing Data'!N447/'Stress Testing Data'!N445-1</f>
        <v>-3.5812550879897875E-2</v>
      </c>
      <c r="AE452">
        <f>'Stress Testing Data'!O447/'Stress Testing Data'!O445-1</f>
        <v>-4.4445770586020394E-2</v>
      </c>
      <c r="AF452">
        <f>'Stress Testing Data'!P447/'Stress Testing Data'!P445-1</f>
        <v>-1.9879717106988659E-2</v>
      </c>
      <c r="AG452">
        <f>'Stress Testing Data'!Q447/'Stress Testing Data'!Q445-1</f>
        <v>-8.166078287749956E-3</v>
      </c>
      <c r="AH452">
        <f>'Stress Testing Data'!R447/'Stress Testing Data'!R445-1</f>
        <v>-5.7371195352152737E-3</v>
      </c>
      <c r="AI452">
        <f>'Stress Testing Data'!S447/'Stress Testing Data'!S445-1</f>
        <v>-6.133713521239148E-3</v>
      </c>
      <c r="AJ452">
        <f>'Stress Testing Data'!T447/'Stress Testing Data'!T445-1</f>
        <v>-2.5951738181755335E-3</v>
      </c>
      <c r="AK452">
        <f>'Stress Testing Data'!U447/'Stress Testing Data'!U445-1</f>
        <v>-4.5447441546212497E-3</v>
      </c>
      <c r="AL452">
        <f>'Stress Testing Data'!V447/'Stress Testing Data'!V445-1</f>
        <v>-8.9596965559303188E-3</v>
      </c>
      <c r="AM452" s="29">
        <v>39701</v>
      </c>
      <c r="AQ452">
        <f>'Stress Testing Data'!H450/'Stress Testing Data'!H445-1</f>
        <v>2.0628507421611486E-2</v>
      </c>
      <c r="AR452">
        <f>'Stress Testing Data'!I450/'Stress Testing Data'!I445-1</f>
        <v>8.1398650373267767E-3</v>
      </c>
      <c r="AS452">
        <f>'Stress Testing Data'!J450/'Stress Testing Data'!J445-1</f>
        <v>2.0176639015592857E-2</v>
      </c>
      <c r="AT452">
        <f>'Stress Testing Data'!K450/'Stress Testing Data'!K445-1</f>
        <v>-5.9229119631001637E-2</v>
      </c>
      <c r="AU452">
        <f>'Stress Testing Data'!L450/'Stress Testing Data'!L445-1</f>
        <v>-2.6778321582246356E-2</v>
      </c>
      <c r="AV452">
        <f>'Stress Testing Data'!M450/'Stress Testing Data'!M445-1</f>
        <v>-6.8921919425007139E-2</v>
      </c>
      <c r="AW452">
        <f>'Stress Testing Data'!N450/'Stress Testing Data'!N445-1</f>
        <v>-9.5638427982280505E-2</v>
      </c>
      <c r="AX452">
        <f>'Stress Testing Data'!O450/'Stress Testing Data'!O445-1</f>
        <v>-2.1691521391842272E-2</v>
      </c>
      <c r="AY452">
        <f>'Stress Testing Data'!P450/'Stress Testing Data'!P445-1</f>
        <v>4.5442500031223076E-2</v>
      </c>
      <c r="AZ452">
        <f>'Stress Testing Data'!Q450/'Stress Testing Data'!Q445-1</f>
        <v>-0.10602272611511854</v>
      </c>
      <c r="BA452">
        <f>'Stress Testing Data'!R450/'Stress Testing Data'!R445-1</f>
        <v>-3.8754280982522316E-2</v>
      </c>
      <c r="BB452">
        <f>'Stress Testing Data'!S450/'Stress Testing Data'!S445-1</f>
        <v>-1.3068338689189551E-2</v>
      </c>
      <c r="BC452">
        <f>'Stress Testing Data'!T450/'Stress Testing Data'!T445-1</f>
        <v>3.4818289880894859E-2</v>
      </c>
      <c r="BD452">
        <f>'Stress Testing Data'!U450/'Stress Testing Data'!U445-1</f>
        <v>-1.9419600003656834E-2</v>
      </c>
      <c r="BE452">
        <f>'Stress Testing Data'!V450/'Stress Testing Data'!V445-1</f>
        <v>6.4708392125052416E-3</v>
      </c>
      <c r="BF452" s="29">
        <v>39706</v>
      </c>
    </row>
    <row r="453" spans="5:58" x14ac:dyDescent="0.25">
      <c r="E453">
        <f>'Stress Testing Data'!H447/'Stress Testing Data'!H446-1</f>
        <v>-6.2091829745333227E-3</v>
      </c>
      <c r="F453">
        <f>'Stress Testing Data'!I447/'Stress Testing Data'!I446-1</f>
        <v>-9.5521786292070976E-3</v>
      </c>
      <c r="G453">
        <f>'Stress Testing Data'!J447/'Stress Testing Data'!J446-1</f>
        <v>-4.1396734866000484E-3</v>
      </c>
      <c r="H453">
        <f>'Stress Testing Data'!K447/'Stress Testing Data'!K446-1</f>
        <v>6.1494224112681461E-3</v>
      </c>
      <c r="I453">
        <f>'Stress Testing Data'!L447/'Stress Testing Data'!L446-1</f>
        <v>-7.2183147743341003E-3</v>
      </c>
      <c r="J453">
        <f>'Stress Testing Data'!M447/'Stress Testing Data'!M446-1</f>
        <v>-2.415290431280559E-2</v>
      </c>
      <c r="K453">
        <f>'Stress Testing Data'!N447/'Stress Testing Data'!N446-1</f>
        <v>-7.9633234384950402E-3</v>
      </c>
      <c r="L453">
        <f>'Stress Testing Data'!O447/'Stress Testing Data'!O446-1</f>
        <v>-2.6369353205204171E-2</v>
      </c>
      <c r="M453">
        <f>'Stress Testing Data'!P447/'Stress Testing Data'!P446-1</f>
        <v>-1.3233281277184039E-2</v>
      </c>
      <c r="N453">
        <f>'Stress Testing Data'!Q447/'Stress Testing Data'!Q446-1</f>
        <v>1.8191694304521278E-3</v>
      </c>
      <c r="O453">
        <f>'Stress Testing Data'!R447/'Stress Testing Data'!R446-1</f>
        <v>6.6381883262620622E-3</v>
      </c>
      <c r="P453">
        <f>'Stress Testing Data'!S447/'Stress Testing Data'!S446-1</f>
        <v>-2.5019811252113833E-4</v>
      </c>
      <c r="Q453">
        <f>'Stress Testing Data'!T447/'Stress Testing Data'!T446-1</f>
        <v>6.9869138390639129E-3</v>
      </c>
      <c r="R453">
        <f>'Stress Testing Data'!U447/'Stress Testing Data'!U446-1</f>
        <v>-3.5218347566776664E-3</v>
      </c>
      <c r="S453">
        <f>'Stress Testing Data'!V447/'Stress Testing Data'!V446-1</f>
        <v>-8.9596965559303188E-3</v>
      </c>
      <c r="T453" s="29">
        <v>39701</v>
      </c>
      <c r="X453">
        <f>'Stress Testing Data'!H448/'Stress Testing Data'!H446-1</f>
        <v>3.3187029640207033E-3</v>
      </c>
      <c r="Y453">
        <f>'Stress Testing Data'!I448/'Stress Testing Data'!I446-1</f>
        <v>-9.5521786292070976E-3</v>
      </c>
      <c r="Z453">
        <f>'Stress Testing Data'!J448/'Stress Testing Data'!J446-1</f>
        <v>-7.0318204443328147E-3</v>
      </c>
      <c r="AA453">
        <f>'Stress Testing Data'!K448/'Stress Testing Data'!K446-1</f>
        <v>2.0040701069644173E-2</v>
      </c>
      <c r="AB453">
        <f>'Stress Testing Data'!L448/'Stress Testing Data'!L446-1</f>
        <v>-1.6543528801875818E-2</v>
      </c>
      <c r="AC453">
        <f>'Stress Testing Data'!M448/'Stress Testing Data'!M446-1</f>
        <v>-5.3677012849653982E-2</v>
      </c>
      <c r="AD453">
        <f>'Stress Testing Data'!N448/'Stress Testing Data'!N446-1</f>
        <v>-2.2762428974930859E-2</v>
      </c>
      <c r="AE453">
        <f>'Stress Testing Data'!O448/'Stress Testing Data'!O446-1</f>
        <v>-5.4192667987224663E-2</v>
      </c>
      <c r="AF453">
        <f>'Stress Testing Data'!P448/'Stress Testing Data'!P446-1</f>
        <v>-1.5347990900118735E-2</v>
      </c>
      <c r="AG453">
        <f>'Stress Testing Data'!Q448/'Stress Testing Data'!Q446-1</f>
        <v>-1.0970779108702144E-3</v>
      </c>
      <c r="AH453">
        <f>'Stress Testing Data'!R448/'Stress Testing Data'!R446-1</f>
        <v>3.5564953124023191E-4</v>
      </c>
      <c r="AI453">
        <f>'Stress Testing Data'!S448/'Stress Testing Data'!S446-1</f>
        <v>4.9597655778523819E-3</v>
      </c>
      <c r="AJ453">
        <f>'Stress Testing Data'!T448/'Stress Testing Data'!T446-1</f>
        <v>1.7030582961546026E-2</v>
      </c>
      <c r="AK453">
        <f>'Stress Testing Data'!U448/'Stress Testing Data'!U446-1</f>
        <v>-6.4339200588483525E-3</v>
      </c>
      <c r="AL453">
        <f>'Stress Testing Data'!V448/'Stress Testing Data'!V446-1</f>
        <v>-1.1448458959155361E-2</v>
      </c>
      <c r="AM453" s="29">
        <v>39702</v>
      </c>
      <c r="AQ453">
        <f>'Stress Testing Data'!H451/'Stress Testing Data'!H446-1</f>
        <v>1.1240777752586251E-2</v>
      </c>
      <c r="AR453">
        <f>'Stress Testing Data'!I451/'Stress Testing Data'!I446-1</f>
        <v>-2.8307250063686062E-4</v>
      </c>
      <c r="AS453">
        <f>'Stress Testing Data'!J451/'Stress Testing Data'!J446-1</f>
        <v>1.3156422615261398E-2</v>
      </c>
      <c r="AT453">
        <f>'Stress Testing Data'!K451/'Stress Testing Data'!K446-1</f>
        <v>-8.9097141654037593E-3</v>
      </c>
      <c r="AU453">
        <f>'Stress Testing Data'!L451/'Stress Testing Data'!L446-1</f>
        <v>-4.1542506677548108E-2</v>
      </c>
      <c r="AV453">
        <f>'Stress Testing Data'!M451/'Stress Testing Data'!M446-1</f>
        <v>-0.1043388964403914</v>
      </c>
      <c r="AW453">
        <f>'Stress Testing Data'!N451/'Stress Testing Data'!N446-1</f>
        <v>-0.12096963107535474</v>
      </c>
      <c r="AX453">
        <f>'Stress Testing Data'!O451/'Stress Testing Data'!O446-1</f>
        <v>-7.0063701696444491E-3</v>
      </c>
      <c r="AY453">
        <f>'Stress Testing Data'!P451/'Stress Testing Data'!P446-1</f>
        <v>-3.1848670007679214E-3</v>
      </c>
      <c r="AZ453">
        <f>'Stress Testing Data'!Q451/'Stress Testing Data'!Q446-1</f>
        <v>-3.5092884436147886E-2</v>
      </c>
      <c r="BA453">
        <f>'Stress Testing Data'!R451/'Stress Testing Data'!R446-1</f>
        <v>-2.5486030807660209E-2</v>
      </c>
      <c r="BB453">
        <f>'Stress Testing Data'!S451/'Stress Testing Data'!S446-1</f>
        <v>-4.6614380379973452E-3</v>
      </c>
      <c r="BC453">
        <f>'Stress Testing Data'!T451/'Stress Testing Data'!T446-1</f>
        <v>2.0087338244964448E-2</v>
      </c>
      <c r="BD453">
        <f>'Stress Testing Data'!U451/'Stress Testing Data'!U446-1</f>
        <v>-1.7572567898469171E-2</v>
      </c>
      <c r="BE453">
        <f>'Stress Testing Data'!V451/'Stress Testing Data'!V446-1</f>
        <v>1.9909909345401378E-3</v>
      </c>
      <c r="BF453" s="29">
        <v>39707</v>
      </c>
    </row>
    <row r="454" spans="5:58" x14ac:dyDescent="0.25">
      <c r="E454">
        <f>'Stress Testing Data'!H448/'Stress Testing Data'!H447-1</f>
        <v>9.5874159584932173E-3</v>
      </c>
      <c r="F454">
        <f>'Stress Testing Data'!I448/'Stress Testing Data'!I447-1</f>
        <v>0</v>
      </c>
      <c r="G454">
        <f>'Stress Testing Data'!J448/'Stress Testing Data'!J447-1</f>
        <v>-2.9041692702614919E-3</v>
      </c>
      <c r="H454">
        <f>'Stress Testing Data'!K448/'Stress Testing Data'!K447-1</f>
        <v>1.3806377411702098E-2</v>
      </c>
      <c r="I454">
        <f>'Stress Testing Data'!L448/'Stress Testing Data'!L447-1</f>
        <v>-9.39301577206475E-3</v>
      </c>
      <c r="J454">
        <f>'Stress Testing Data'!M448/'Stress Testing Data'!M447-1</f>
        <v>-3.0254851059486332E-2</v>
      </c>
      <c r="K454">
        <f>'Stress Testing Data'!N448/'Stress Testing Data'!N447-1</f>
        <v>-1.4917901611995799E-2</v>
      </c>
      <c r="L454">
        <f>'Stress Testing Data'!O448/'Stress Testing Data'!O447-1</f>
        <v>-2.8576868316147586E-2</v>
      </c>
      <c r="M454">
        <f>'Stress Testing Data'!P448/'Stress Testing Data'!P447-1</f>
        <v>-2.143069463947711E-3</v>
      </c>
      <c r="N454">
        <f>'Stress Testing Data'!Q448/'Stress Testing Data'!Q447-1</f>
        <v>-2.9109518267457224E-3</v>
      </c>
      <c r="O454">
        <f>'Stress Testing Data'!R448/'Stress Testing Data'!R447-1</f>
        <v>-6.2411091372043259E-3</v>
      </c>
      <c r="P454">
        <f>'Stress Testing Data'!S448/'Stress Testing Data'!S447-1</f>
        <v>5.2112675396758235E-3</v>
      </c>
      <c r="Q454">
        <f>'Stress Testing Data'!T448/'Stress Testing Data'!T447-1</f>
        <v>9.9739817712143353E-3</v>
      </c>
      <c r="R454">
        <f>'Stress Testing Data'!U448/'Stress Testing Data'!U447-1</f>
        <v>-2.9223774325849439E-3</v>
      </c>
      <c r="S454">
        <f>'Stress Testing Data'!V448/'Stress Testing Data'!V447-1</f>
        <v>-2.511262553678284E-3</v>
      </c>
      <c r="T454" s="29">
        <v>39702</v>
      </c>
      <c r="X454">
        <f>'Stress Testing Data'!H449/'Stress Testing Data'!H447-1</f>
        <v>-3.2314877936345798E-4</v>
      </c>
      <c r="Y454">
        <f>'Stress Testing Data'!I449/'Stress Testing Data'!I447-1</f>
        <v>1.614520335881009E-2</v>
      </c>
      <c r="Z454">
        <f>'Stress Testing Data'!J449/'Stress Testing Data'!J447-1</f>
        <v>2.1411035802497258E-2</v>
      </c>
      <c r="AA454">
        <f>'Stress Testing Data'!K449/'Stress Testing Data'!K447-1</f>
        <v>1.5957202271068116E-2</v>
      </c>
      <c r="AB454">
        <f>'Stress Testing Data'!L449/'Stress Testing Data'!L447-1</f>
        <v>-6.8125952880720986E-3</v>
      </c>
      <c r="AC454">
        <f>'Stress Testing Data'!M449/'Stress Testing Data'!M447-1</f>
        <v>-3.2083757996230977E-2</v>
      </c>
      <c r="AD454">
        <f>'Stress Testing Data'!N449/'Stress Testing Data'!N447-1</f>
        <v>-9.9672577573334253E-3</v>
      </c>
      <c r="AE454">
        <f>'Stress Testing Data'!O449/'Stress Testing Data'!O447-1</f>
        <v>-1.2877032608303307E-2</v>
      </c>
      <c r="AF454">
        <f>'Stress Testing Data'!P449/'Stress Testing Data'!P447-1</f>
        <v>4.8981648143209933E-2</v>
      </c>
      <c r="AG454">
        <f>'Stress Testing Data'!Q449/'Stress Testing Data'!Q447-1</f>
        <v>1.339274732012119E-2</v>
      </c>
      <c r="AH454">
        <f>'Stress Testing Data'!R449/'Stress Testing Data'!R447-1</f>
        <v>2.2845060372236325E-2</v>
      </c>
      <c r="AI454">
        <f>'Stress Testing Data'!S449/'Stress Testing Data'!S447-1</f>
        <v>1.0906197652588157E-2</v>
      </c>
      <c r="AJ454">
        <f>'Stress Testing Data'!T449/'Stress Testing Data'!T447-1</f>
        <v>2.7103209087201208E-2</v>
      </c>
      <c r="AK454">
        <f>'Stress Testing Data'!U449/'Stress Testing Data'!U447-1</f>
        <v>8.0188700286369929E-3</v>
      </c>
      <c r="AL454">
        <f>'Stress Testing Data'!V449/'Stress Testing Data'!V447-1</f>
        <v>2.4610737060445143E-2</v>
      </c>
      <c r="AM454" s="29">
        <v>39703</v>
      </c>
      <c r="AQ454">
        <f>'Stress Testing Data'!H452/'Stress Testing Data'!H447-1</f>
        <v>2.3806965506551592E-2</v>
      </c>
      <c r="AR454">
        <f>'Stress Testing Data'!I452/'Stress Testing Data'!I447-1</f>
        <v>2.3431975802506111E-2</v>
      </c>
      <c r="AS454">
        <f>'Stress Testing Data'!J452/'Stress Testing Data'!J447-1</f>
        <v>3.86651899857684E-2</v>
      </c>
      <c r="AT454">
        <f>'Stress Testing Data'!K452/'Stress Testing Data'!K447-1</f>
        <v>-6.1402245069589689E-2</v>
      </c>
      <c r="AU454">
        <f>'Stress Testing Data'!L452/'Stress Testing Data'!L447-1</f>
        <v>-1.8712529909601039E-2</v>
      </c>
      <c r="AV454">
        <f>'Stress Testing Data'!M452/'Stress Testing Data'!M447-1</f>
        <v>-0.11609102944380201</v>
      </c>
      <c r="AW454">
        <f>'Stress Testing Data'!N452/'Stress Testing Data'!N447-1</f>
        <v>-6.7142118270061557E-2</v>
      </c>
      <c r="AX454">
        <f>'Stress Testing Data'!O452/'Stress Testing Data'!O447-1</f>
        <v>0.12881065640514189</v>
      </c>
      <c r="AY454">
        <f>'Stress Testing Data'!P452/'Stress Testing Data'!P447-1</f>
        <v>5.1463554265646527E-2</v>
      </c>
      <c r="AZ454">
        <f>'Stress Testing Data'!Q452/'Stress Testing Data'!Q447-1</f>
        <v>2.1151447768649856E-2</v>
      </c>
      <c r="BA454">
        <f>'Stress Testing Data'!R452/'Stress Testing Data'!R447-1</f>
        <v>-3.6622690060213348E-2</v>
      </c>
      <c r="BB454">
        <f>'Stress Testing Data'!S452/'Stress Testing Data'!S447-1</f>
        <v>7.8139978355069584E-3</v>
      </c>
      <c r="BC454">
        <f>'Stress Testing Data'!T452/'Stress Testing Data'!T447-1</f>
        <v>2.948832539897106E-2</v>
      </c>
      <c r="BD454">
        <f>'Stress Testing Data'!U452/'Stress Testing Data'!U447-1</f>
        <v>1.858865403492671E-2</v>
      </c>
      <c r="BE454">
        <f>'Stress Testing Data'!V452/'Stress Testing Data'!V447-1</f>
        <v>1.3561047706324603E-2</v>
      </c>
      <c r="BF454" s="29">
        <v>39708</v>
      </c>
    </row>
    <row r="455" spans="5:58" x14ac:dyDescent="0.25">
      <c r="E455">
        <f>'Stress Testing Data'!H449/'Stress Testing Data'!H448-1</f>
        <v>-9.8164503451617646E-3</v>
      </c>
      <c r="F455">
        <f>'Stress Testing Data'!I449/'Stress Testing Data'!I448-1</f>
        <v>1.614520335881009E-2</v>
      </c>
      <c r="G455">
        <f>'Stress Testing Data'!J449/'Stress Testing Data'!J448-1</f>
        <v>2.4386026220732715E-2</v>
      </c>
      <c r="H455">
        <f>'Stress Testing Data'!K449/'Stress Testing Data'!K448-1</f>
        <v>2.1215341580878011E-3</v>
      </c>
      <c r="I455">
        <f>'Stress Testing Data'!L449/'Stress Testing Data'!L448-1</f>
        <v>2.6048882403184592E-3</v>
      </c>
      <c r="J455">
        <f>'Stress Testing Data'!M449/'Stress Testing Data'!M448-1</f>
        <v>-1.8859665745611931E-3</v>
      </c>
      <c r="K455">
        <f>'Stress Testing Data'!N449/'Stress Testing Data'!N448-1</f>
        <v>5.0256154921135554E-3</v>
      </c>
      <c r="L455">
        <f>'Stress Testing Data'!O449/'Stress Testing Data'!O448-1</f>
        <v>1.6161686082799331E-2</v>
      </c>
      <c r="M455">
        <f>'Stress Testing Data'!P449/'Stress Testing Data'!P448-1</f>
        <v>5.1234516735473523E-2</v>
      </c>
      <c r="N455">
        <f>'Stress Testing Data'!Q449/'Stress Testing Data'!Q448-1</f>
        <v>1.6351296984694175E-2</v>
      </c>
      <c r="O455">
        <f>'Stress Testing Data'!R449/'Stress Testing Data'!R448-1</f>
        <v>2.9268839531274571E-2</v>
      </c>
      <c r="P455">
        <f>'Stress Testing Data'!S449/'Stress Testing Data'!S448-1</f>
        <v>5.6654061656622456E-3</v>
      </c>
      <c r="Q455">
        <f>'Stress Testing Data'!T449/'Stress Testing Data'!T448-1</f>
        <v>1.6960067907835441E-2</v>
      </c>
      <c r="R455">
        <f>'Stress Testing Data'!U449/'Stress Testing Data'!U448-1</f>
        <v>1.0973315631182867E-2</v>
      </c>
      <c r="S455">
        <f>'Stress Testing Data'!V449/'Stress Testing Data'!V448-1</f>
        <v>2.7190281550004025E-2</v>
      </c>
      <c r="T455" s="29">
        <v>39703</v>
      </c>
      <c r="X455">
        <f>'Stress Testing Data'!H450/'Stress Testing Data'!H448-1</f>
        <v>8.322677248420618E-3</v>
      </c>
      <c r="Y455">
        <f>'Stress Testing Data'!I450/'Stress Testing Data'!I448-1</f>
        <v>1.7502509927082022E-2</v>
      </c>
      <c r="Z455">
        <f>'Stress Testing Data'!J450/'Stress Testing Data'!J448-1</f>
        <v>2.2215818098747286E-2</v>
      </c>
      <c r="AA455">
        <f>'Stress Testing Data'!K450/'Stress Testing Data'!K448-1</f>
        <v>-4.5114363278812131E-2</v>
      </c>
      <c r="AB455">
        <f>'Stress Testing Data'!L450/'Stress Testing Data'!L448-1</f>
        <v>2.6048882403184592E-3</v>
      </c>
      <c r="AC455">
        <f>'Stress Testing Data'!M450/'Stress Testing Data'!M448-1</f>
        <v>-1.8859665745611931E-3</v>
      </c>
      <c r="AD455">
        <f>'Stress Testing Data'!N450/'Stress Testing Data'!N448-1</f>
        <v>-4.7843800804450609E-2</v>
      </c>
      <c r="AE455">
        <f>'Stress Testing Data'!O450/'Stress Testing Data'!O448-1</f>
        <v>5.3930657013517624E-2</v>
      </c>
      <c r="AF455">
        <f>'Stress Testing Data'!P450/'Stress Testing Data'!P448-1</f>
        <v>6.893795178023443E-2</v>
      </c>
      <c r="AG455">
        <f>'Stress Testing Data'!Q450/'Stress Testing Data'!Q448-1</f>
        <v>-9.6030921716052542E-2</v>
      </c>
      <c r="AH455">
        <f>'Stress Testing Data'!R450/'Stress Testing Data'!R448-1</f>
        <v>-2.7135927009504957E-2</v>
      </c>
      <c r="AI455">
        <f>'Stress Testing Data'!S450/'Stress Testing Data'!S448-1</f>
        <v>-1.2125500989750293E-2</v>
      </c>
      <c r="AJ455">
        <f>'Stress Testing Data'!T450/'Stress Testing Data'!T448-1</f>
        <v>2.7264889491094513E-2</v>
      </c>
      <c r="AK455">
        <f>'Stress Testing Data'!U450/'Stress Testing Data'!U448-1</f>
        <v>-1.2055620542389289E-2</v>
      </c>
      <c r="AL455">
        <f>'Stress Testing Data'!V450/'Stress Testing Data'!V448-1</f>
        <v>1.812682235343388E-2</v>
      </c>
      <c r="AM455" s="29">
        <v>39706</v>
      </c>
      <c r="AQ455">
        <f>'Stress Testing Data'!H453/'Stress Testing Data'!H448-1</f>
        <v>1.7712420456980071E-2</v>
      </c>
      <c r="AR455">
        <f>'Stress Testing Data'!I453/'Stress Testing Data'!I448-1</f>
        <v>2.5003634273923936E-2</v>
      </c>
      <c r="AS455">
        <f>'Stress Testing Data'!J453/'Stress Testing Data'!J448-1</f>
        <v>3.814962678506717E-2</v>
      </c>
      <c r="AT455">
        <f>'Stress Testing Data'!K453/'Stress Testing Data'!K448-1</f>
        <v>-3.4057913934202766E-2</v>
      </c>
      <c r="AU455">
        <f>'Stress Testing Data'!L453/'Stress Testing Data'!L448-1</f>
        <v>-2.5882995090717675E-2</v>
      </c>
      <c r="AV455">
        <f>'Stress Testing Data'!M453/'Stress Testing Data'!M448-1</f>
        <v>-8.8500807780456547E-2</v>
      </c>
      <c r="AW455">
        <f>'Stress Testing Data'!N453/'Stress Testing Data'!N448-1</f>
        <v>-4.2416150743085468E-2</v>
      </c>
      <c r="AX455">
        <f>'Stress Testing Data'!O453/'Stress Testing Data'!O448-1</f>
        <v>0.19326601756955575</v>
      </c>
      <c r="AY455">
        <f>'Stress Testing Data'!P453/'Stress Testing Data'!P448-1</f>
        <v>2.8425891034316031E-3</v>
      </c>
      <c r="AZ455">
        <f>'Stress Testing Data'!Q453/'Stress Testing Data'!Q448-1</f>
        <v>6.7882367688737233E-2</v>
      </c>
      <c r="BA455">
        <f>'Stress Testing Data'!R453/'Stress Testing Data'!R448-1</f>
        <v>-2.2159055786725945E-2</v>
      </c>
      <c r="BB455">
        <f>'Stress Testing Data'!S453/'Stress Testing Data'!S448-1</f>
        <v>5.997854182224982E-3</v>
      </c>
      <c r="BC455">
        <f>'Stress Testing Data'!T453/'Stress Testing Data'!T448-1</f>
        <v>3.5422920163864946E-2</v>
      </c>
      <c r="BD455">
        <f>'Stress Testing Data'!U453/'Stress Testing Data'!U448-1</f>
        <v>4.3471235540794906E-2</v>
      </c>
      <c r="BE455">
        <f>'Stress Testing Data'!V453/'Stress Testing Data'!V448-1</f>
        <v>2.0644503263429259E-2</v>
      </c>
      <c r="BF455" s="29">
        <v>39709</v>
      </c>
    </row>
    <row r="456" spans="5:58" x14ac:dyDescent="0.25">
      <c r="E456">
        <f>'Stress Testing Data'!H450/'Stress Testing Data'!H449-1</f>
        <v>1.8318954702797763E-2</v>
      </c>
      <c r="F456">
        <f>'Stress Testing Data'!I450/'Stress Testing Data'!I449-1</f>
        <v>1.3357407620342432E-3</v>
      </c>
      <c r="G456">
        <f>'Stress Testing Data'!J450/'Stress Testing Data'!J449-1</f>
        <v>-2.1185452226363255E-3</v>
      </c>
      <c r="H456">
        <f>'Stress Testing Data'!K450/'Stress Testing Data'!K449-1</f>
        <v>-4.7135897021297057E-2</v>
      </c>
      <c r="I456">
        <f>'Stress Testing Data'!L450/'Stress Testing Data'!L449-1</f>
        <v>0</v>
      </c>
      <c r="J456">
        <f>'Stress Testing Data'!M450/'Stress Testing Data'!M449-1</f>
        <v>0</v>
      </c>
      <c r="K456">
        <f>'Stress Testing Data'!N450/'Stress Testing Data'!N449-1</f>
        <v>-5.2605043574612154E-2</v>
      </c>
      <c r="L456">
        <f>'Stress Testing Data'!O450/'Stress Testing Data'!O449-1</f>
        <v>3.7168269034344004E-2</v>
      </c>
      <c r="M456">
        <f>'Stress Testing Data'!P450/'Stress Testing Data'!P449-1</f>
        <v>1.684061430910555E-2</v>
      </c>
      <c r="N456">
        <f>'Stress Testing Data'!Q450/'Stress Testing Data'!Q449-1</f>
        <v>-0.11057418732495505</v>
      </c>
      <c r="O456">
        <f>'Stress Testing Data'!R450/'Stress Testing Data'!R449-1</f>
        <v>-5.4800810414571632E-2</v>
      </c>
      <c r="P456">
        <f>'Stress Testing Data'!S450/'Stress Testing Data'!S449-1</f>
        <v>-1.769068225508974E-2</v>
      </c>
      <c r="Q456">
        <f>'Stress Testing Data'!T450/'Stress Testing Data'!T449-1</f>
        <v>1.0132965795263571E-2</v>
      </c>
      <c r="R456">
        <f>'Stress Testing Data'!U450/'Stress Testing Data'!U449-1</f>
        <v>-2.2778975287982339E-2</v>
      </c>
      <c r="S456">
        <f>'Stress Testing Data'!V450/'Stress Testing Data'!V449-1</f>
        <v>-8.823544536357697E-3</v>
      </c>
      <c r="T456" s="29">
        <v>39706</v>
      </c>
      <c r="X456">
        <f>'Stress Testing Data'!H451/'Stress Testing Data'!H449-1</f>
        <v>1.7887916932448178E-2</v>
      </c>
      <c r="Y456">
        <f>'Stress Testing Data'!I451/'Stress Testing Data'!I449-1</f>
        <v>-6.6788714272831839E-3</v>
      </c>
      <c r="Z456">
        <f>'Stress Testing Data'!J451/'Stress Testing Data'!J449-1</f>
        <v>-3.9582907712456539E-3</v>
      </c>
      <c r="AA456">
        <f>'Stress Testing Data'!K451/'Stress Testing Data'!K449-1</f>
        <v>-3.0438585181909783E-2</v>
      </c>
      <c r="AB456">
        <f>'Stress Testing Data'!L451/'Stress Testing Data'!L449-1</f>
        <v>-2.795158369741324E-2</v>
      </c>
      <c r="AC456">
        <f>'Stress Testing Data'!M451/'Stress Testing Data'!M449-1</f>
        <v>-5.1747136635813873E-2</v>
      </c>
      <c r="AD456">
        <f>'Stress Testing Data'!N451/'Stress Testing Data'!N449-1</f>
        <v>-0.10499266841248778</v>
      </c>
      <c r="AE456">
        <f>'Stress Testing Data'!O451/'Stress Testing Data'!O449-1</f>
        <v>3.3191846027076144E-2</v>
      </c>
      <c r="AF456">
        <f>'Stress Testing Data'!P451/'Stress Testing Data'!P449-1</f>
        <v>-3.6986802551563391E-2</v>
      </c>
      <c r="AG456">
        <f>'Stress Testing Data'!Q451/'Stress Testing Data'!Q449-1</f>
        <v>-4.9573843876090984E-2</v>
      </c>
      <c r="AH456">
        <f>'Stress Testing Data'!R451/'Stress Testing Data'!R449-1</f>
        <v>-5.3534441576248204E-2</v>
      </c>
      <c r="AI456">
        <f>'Stress Testing Data'!S451/'Stress Testing Data'!S449-1</f>
        <v>-1.5153276905164104E-2</v>
      </c>
      <c r="AJ456">
        <f>'Stress Testing Data'!T451/'Stress Testing Data'!T449-1</f>
        <v>-1.3721776942683617E-2</v>
      </c>
      <c r="AK456">
        <f>'Stress Testing Data'!U451/'Stress Testing Data'!U449-1</f>
        <v>-2.1943301936218074E-2</v>
      </c>
      <c r="AL456">
        <f>'Stress Testing Data'!V451/'Stress Testing Data'!V449-1</f>
        <v>-1.323531680453649E-2</v>
      </c>
      <c r="AM456" s="29">
        <v>39707</v>
      </c>
      <c r="AQ456">
        <f>'Stress Testing Data'!H454/'Stress Testing Data'!H449-1</f>
        <v>6.6810352613986268E-3</v>
      </c>
      <c r="AR456">
        <f>'Stress Testing Data'!I454/'Stress Testing Data'!I449-1</f>
        <v>1.7013472057724632E-2</v>
      </c>
      <c r="AS456">
        <f>'Stress Testing Data'!J454/'Stress Testing Data'!J449-1</f>
        <v>2.3526771348245878E-2</v>
      </c>
      <c r="AT456">
        <f>'Stress Testing Data'!K454/'Stress Testing Data'!K449-1</f>
        <v>2.7003315608089551E-3</v>
      </c>
      <c r="AU456">
        <f>'Stress Testing Data'!L454/'Stress Testing Data'!L449-1</f>
        <v>-1.9863882992727677E-2</v>
      </c>
      <c r="AV456">
        <f>'Stress Testing Data'!M454/'Stress Testing Data'!M449-1</f>
        <v>7.6572796785989716E-4</v>
      </c>
      <c r="AW456">
        <f>'Stress Testing Data'!N454/'Stress Testing Data'!N449-1</f>
        <v>-5.780243884121905E-3</v>
      </c>
      <c r="AX456">
        <f>'Stress Testing Data'!O454/'Stress Testing Data'!O449-1</f>
        <v>0.13876737359080704</v>
      </c>
      <c r="AY456">
        <f>'Stress Testing Data'!P454/'Stress Testing Data'!P449-1</f>
        <v>-1.8893553186632661E-2</v>
      </c>
      <c r="AZ456">
        <f>'Stress Testing Data'!Q454/'Stress Testing Data'!Q449-1</f>
        <v>8.2025102662766747E-2</v>
      </c>
      <c r="BA456">
        <f>'Stress Testing Data'!R454/'Stress Testing Data'!R449-1</f>
        <v>2.0838102528444757E-2</v>
      </c>
      <c r="BB456">
        <f>'Stress Testing Data'!S454/'Stress Testing Data'!S449-1</f>
        <v>1.265774935193642E-2</v>
      </c>
      <c r="BC456">
        <f>'Stress Testing Data'!T454/'Stress Testing Data'!T449-1</f>
        <v>3.4409986743786147E-2</v>
      </c>
      <c r="BD456">
        <f>'Stress Testing Data'!U454/'Stress Testing Data'!U449-1</f>
        <v>3.0549323122806671E-2</v>
      </c>
      <c r="BE456">
        <f>'Stress Testing Data'!V454/'Stress Testing Data'!V449-1</f>
        <v>1.3725524111832366E-2</v>
      </c>
      <c r="BF456" s="29">
        <v>39710</v>
      </c>
    </row>
    <row r="457" spans="5:58" x14ac:dyDescent="0.25">
      <c r="E457">
        <f>'Stress Testing Data'!H451/'Stress Testing Data'!H450-1</f>
        <v>-4.2328365622468223E-4</v>
      </c>
      <c r="F457">
        <f>'Stress Testing Data'!I451/'Stress Testing Data'!I450-1</f>
        <v>-8.0039210257473181E-3</v>
      </c>
      <c r="G457">
        <f>'Stress Testing Data'!J451/'Stress Testing Data'!J450-1</f>
        <v>-1.8436514074908761E-3</v>
      </c>
      <c r="H457">
        <f>'Stress Testing Data'!K451/'Stress Testing Data'!K450-1</f>
        <v>1.7523287725070613E-2</v>
      </c>
      <c r="I457">
        <f>'Stress Testing Data'!L451/'Stress Testing Data'!L450-1</f>
        <v>-2.795158369741324E-2</v>
      </c>
      <c r="J457">
        <f>'Stress Testing Data'!M451/'Stress Testing Data'!M450-1</f>
        <v>-5.1747136635813873E-2</v>
      </c>
      <c r="K457">
        <f>'Stress Testing Data'!N451/'Stress Testing Data'!N450-1</f>
        <v>-5.5296499609348904E-2</v>
      </c>
      <c r="L457">
        <f>'Stress Testing Data'!O451/'Stress Testing Data'!O450-1</f>
        <v>-3.833922735575257E-3</v>
      </c>
      <c r="M457">
        <f>'Stress Testing Data'!P451/'Stress Testing Data'!P450-1</f>
        <v>-5.2935943060498203E-2</v>
      </c>
      <c r="N457">
        <f>'Stress Testing Data'!Q451/'Stress Testing Data'!Q450-1</f>
        <v>6.8583958976183634E-2</v>
      </c>
      <c r="O457">
        <f>'Stress Testing Data'!R451/'Stress Testing Data'!R450-1</f>
        <v>1.3397904402339122E-3</v>
      </c>
      <c r="P457">
        <f>'Stress Testing Data'!S451/'Stress Testing Data'!S450-1</f>
        <v>2.5831021900013518E-3</v>
      </c>
      <c r="Q457">
        <f>'Stress Testing Data'!T451/'Stress Testing Data'!T450-1</f>
        <v>-2.3615448209005518E-2</v>
      </c>
      <c r="R457">
        <f>'Stress Testing Data'!U451/'Stress Testing Data'!U450-1</f>
        <v>8.5515285757442605E-4</v>
      </c>
      <c r="S457">
        <f>'Stress Testing Data'!V451/'Stress Testing Data'!V450-1</f>
        <v>-4.451046273203807E-3</v>
      </c>
      <c r="T457" s="29">
        <v>39707</v>
      </c>
      <c r="X457">
        <f>'Stress Testing Data'!H452/'Stress Testing Data'!H450-1</f>
        <v>5.7142800827054696E-3</v>
      </c>
      <c r="Y457">
        <f>'Stress Testing Data'!I452/'Stress Testing Data'!I450-1</f>
        <v>5.8274705148873007E-3</v>
      </c>
      <c r="Z457">
        <f>'Stress Testing Data'!J452/'Stress Testing Data'!J450-1</f>
        <v>1.9051375349164568E-2</v>
      </c>
      <c r="AA457">
        <f>'Stress Testing Data'!K452/'Stress Testing Data'!K450-1</f>
        <v>-3.0443479508623694E-2</v>
      </c>
      <c r="AB457">
        <f>'Stress Testing Data'!L452/'Stress Testing Data'!L450-1</f>
        <v>-1.1981560141693937E-2</v>
      </c>
      <c r="AC457">
        <f>'Stress Testing Data'!M452/'Stress Testing Data'!M450-1</f>
        <v>-8.679188115870462E-2</v>
      </c>
      <c r="AD457">
        <f>'Stress Testing Data'!N452/'Stress Testing Data'!N450-1</f>
        <v>-5.4311359448740992E-3</v>
      </c>
      <c r="AE457">
        <f>'Stress Testing Data'!O452/'Stress Testing Data'!O450-1</f>
        <v>0.10255591208826864</v>
      </c>
      <c r="AF457">
        <f>'Stress Testing Data'!P452/'Stress Testing Data'!P450-1</f>
        <v>-1.4234875444839812E-2</v>
      </c>
      <c r="AG457">
        <f>'Stress Testing Data'!Q452/'Stress Testing Data'!Q450-1</f>
        <v>0.13292885030648205</v>
      </c>
      <c r="AH457">
        <f>'Stress Testing Data'!R452/'Stress Testing Data'!R450-1</f>
        <v>-3.532312077082933E-3</v>
      </c>
      <c r="AI457">
        <f>'Stress Testing Data'!S452/'Stress Testing Data'!S450-1</f>
        <v>1.4895351679926616E-2</v>
      </c>
      <c r="AJ457">
        <f>'Stress Testing Data'!T452/'Stress Testing Data'!T450-1</f>
        <v>-7.7324354510949211E-3</v>
      </c>
      <c r="AK457">
        <f>'Stress Testing Data'!U452/'Stress Testing Data'!U450-1</f>
        <v>3.4040073824970651E-2</v>
      </c>
      <c r="AL457">
        <f>'Stress Testing Data'!V452/'Stress Testing Data'!V450-1</f>
        <v>-1.978190382642242E-3</v>
      </c>
      <c r="AM457" s="29">
        <v>39708</v>
      </c>
      <c r="AQ457">
        <f>'Stress Testing Data'!H455/'Stress Testing Data'!H450-1</f>
        <v>3.5978618015819475E-3</v>
      </c>
      <c r="AR457">
        <f>'Stress Testing Data'!I455/'Stress Testing Data'!I450-1</f>
        <v>3.7281465670853775E-2</v>
      </c>
      <c r="AS457">
        <f>'Stress Testing Data'!J455/'Stress Testing Data'!J450-1</f>
        <v>3.8437953990500873E-2</v>
      </c>
      <c r="AT457">
        <f>'Stress Testing Data'!K455/'Stress Testing Data'!K450-1</f>
        <v>1.2065075238997691E-2</v>
      </c>
      <c r="AU457">
        <f>'Stress Testing Data'!L455/'Stress Testing Data'!L450-1</f>
        <v>3.5761645212817328E-4</v>
      </c>
      <c r="AV457">
        <f>'Stress Testing Data'!M455/'Stress Testing Data'!M450-1</f>
        <v>1.7910794265697083E-2</v>
      </c>
      <c r="AW457">
        <f>'Stress Testing Data'!N455/'Stress Testing Data'!N450-1</f>
        <v>0.1095098688888454</v>
      </c>
      <c r="AX457">
        <f>'Stress Testing Data'!O455/'Stress Testing Data'!O450-1</f>
        <v>0.14402553930773165</v>
      </c>
      <c r="AY457">
        <f>'Stress Testing Data'!P455/'Stress Testing Data'!P450-1</f>
        <v>-6.2277580071173899E-3</v>
      </c>
      <c r="AZ457">
        <f>'Stress Testing Data'!Q455/'Stress Testing Data'!Q450-1</f>
        <v>0.21592126503210762</v>
      </c>
      <c r="BA457">
        <f>'Stress Testing Data'!R455/'Stress Testing Data'!R450-1</f>
        <v>9.6589551469895563E-2</v>
      </c>
      <c r="BB457">
        <f>'Stress Testing Data'!S455/'Stress Testing Data'!S450-1</f>
        <v>3.0203724300080781E-2</v>
      </c>
      <c r="BC457">
        <f>'Stress Testing Data'!T455/'Stress Testing Data'!T450-1</f>
        <v>2.9676113457152153E-2</v>
      </c>
      <c r="BD457">
        <f>'Stress Testing Data'!U455/'Stress Testing Data'!U450-1</f>
        <v>6.7108322499266126E-2</v>
      </c>
      <c r="BE457">
        <f>'Stress Testing Data'!V455/'Stress Testing Data'!V450-1</f>
        <v>3.4124656651293828E-2</v>
      </c>
      <c r="BF457" s="29">
        <v>39713</v>
      </c>
    </row>
    <row r="458" spans="5:58" x14ac:dyDescent="0.25">
      <c r="E458">
        <f>'Stress Testing Data'!H452/'Stress Testing Data'!H451-1</f>
        <v>6.1401627694770422E-3</v>
      </c>
      <c r="F458">
        <f>'Stress Testing Data'!I452/'Stress Testing Data'!I451-1</f>
        <v>1.3942990132518096E-2</v>
      </c>
      <c r="G458">
        <f>'Stress Testing Data'!J452/'Stress Testing Data'!J451-1</f>
        <v>2.0933621056580254E-2</v>
      </c>
      <c r="H458">
        <f>'Stress Testing Data'!K452/'Stress Testing Data'!K451-1</f>
        <v>-4.7140707060313258E-2</v>
      </c>
      <c r="I458">
        <f>'Stress Testing Data'!L452/'Stress Testing Data'!L451-1</f>
        <v>1.6429247029139837E-2</v>
      </c>
      <c r="J458">
        <f>'Stress Testing Data'!M452/'Stress Testing Data'!M451-1</f>
        <v>-3.6957172371259617E-2</v>
      </c>
      <c r="K458">
        <f>'Stress Testing Data'!N452/'Stress Testing Data'!N451-1</f>
        <v>5.2784141949145713E-2</v>
      </c>
      <c r="L458">
        <f>'Stress Testing Data'!O452/'Stress Testing Data'!O451-1</f>
        <v>0.10679929506935371</v>
      </c>
      <c r="M458">
        <f>'Stress Testing Data'!P452/'Stress Testing Data'!P451-1</f>
        <v>4.0864255519023063E-2</v>
      </c>
      <c r="N458">
        <f>'Stress Testing Data'!Q452/'Stress Testing Data'!Q451-1</f>
        <v>6.0215101293442208E-2</v>
      </c>
      <c r="O458">
        <f>'Stress Testing Data'!R452/'Stress Testing Data'!R451-1</f>
        <v>-4.8655836548499032E-3</v>
      </c>
      <c r="P458">
        <f>'Stress Testing Data'!S452/'Stress Testing Data'!S451-1</f>
        <v>1.2280527632104299E-2</v>
      </c>
      <c r="Q458">
        <f>'Stress Testing Data'!T452/'Stress Testing Data'!T451-1</f>
        <v>1.6267169250861357E-2</v>
      </c>
      <c r="R458">
        <f>'Stress Testing Data'!U452/'Stress Testing Data'!U451-1</f>
        <v>3.3156567034349438E-2</v>
      </c>
      <c r="S458">
        <f>'Stress Testing Data'!V452/'Stress Testing Data'!V451-1</f>
        <v>2.4839118973551955E-3</v>
      </c>
      <c r="T458" s="29">
        <v>39708</v>
      </c>
      <c r="X458">
        <f>'Stress Testing Data'!H453/'Stress Testing Data'!H451-1</f>
        <v>9.7396467264443398E-3</v>
      </c>
      <c r="Y458">
        <f>'Stress Testing Data'!I453/'Stress Testing Data'!I451-1</f>
        <v>1.5500076609835878E-2</v>
      </c>
      <c r="Z458">
        <f>'Stress Testing Data'!J453/'Stress Testing Data'!J451-1</f>
        <v>1.746336696384021E-2</v>
      </c>
      <c r="AA458">
        <f>'Stress Testing Data'!K453/'Stress Testing Data'!K451-1</f>
        <v>-5.8420945640588196E-3</v>
      </c>
      <c r="AB458">
        <f>'Stress Testing Data'!L453/'Stress Testing Data'!L451-1</f>
        <v>-4.7557783569840417E-4</v>
      </c>
      <c r="AC458">
        <f>'Stress Testing Data'!M453/'Stress Testing Data'!M451-1</f>
        <v>-3.6943063689804045E-2</v>
      </c>
      <c r="AD458">
        <f>'Stress Testing Data'!N453/'Stress Testing Data'!N451-1</f>
        <v>6.4567218588193365E-2</v>
      </c>
      <c r="AE458">
        <f>'Stress Testing Data'!O453/'Stress Testing Data'!O451-1</f>
        <v>0.13656292906106815</v>
      </c>
      <c r="AF458">
        <f>'Stress Testing Data'!P453/'Stress Testing Data'!P451-1</f>
        <v>-9.3940817285110834E-3</v>
      </c>
      <c r="AG458">
        <f>'Stress Testing Data'!Q453/'Stress Testing Data'!Q451-1</f>
        <v>0.10550621953740724</v>
      </c>
      <c r="AH458">
        <f>'Stress Testing Data'!R453/'Stress Testing Data'!R451-1</f>
        <v>3.7708476333251362E-3</v>
      </c>
      <c r="AI458">
        <f>'Stress Testing Data'!S453/'Stress Testing Data'!S451-1</f>
        <v>1.5722093312592778E-2</v>
      </c>
      <c r="AJ458">
        <f>'Stress Testing Data'!T453/'Stress Testing Data'!T451-1</f>
        <v>3.2320210853475251E-2</v>
      </c>
      <c r="AK458">
        <f>'Stress Testing Data'!U453/'Stress Testing Data'!U451-1</f>
        <v>5.5301990916385879E-2</v>
      </c>
      <c r="AL458">
        <f>'Stress Testing Data'!V453/'Stress Testing Data'!V451-1</f>
        <v>6.9548585610441638E-3</v>
      </c>
      <c r="AM458" s="29">
        <v>39709</v>
      </c>
      <c r="AQ458">
        <f>'Stress Testing Data'!H456/'Stress Testing Data'!H451-1</f>
        <v>4.2346290114976259E-3</v>
      </c>
      <c r="AR458">
        <f>'Stress Testing Data'!I456/'Stress Testing Data'!I451-1</f>
        <v>3.6732981985551527E-2</v>
      </c>
      <c r="AS458">
        <f>'Stress Testing Data'!J456/'Stress Testing Data'!J451-1</f>
        <v>4.1083634197893071E-2</v>
      </c>
      <c r="AT458">
        <f>'Stress Testing Data'!K456/'Stress Testing Data'!K451-1</f>
        <v>-2.0912990601008152E-2</v>
      </c>
      <c r="AU458">
        <f>'Stress Testing Data'!L456/'Stress Testing Data'!L451-1</f>
        <v>2.9123240853806465E-2</v>
      </c>
      <c r="AV458">
        <f>'Stress Testing Data'!M456/'Stress Testing Data'!M451-1</f>
        <v>3.3049067608075244E-2</v>
      </c>
      <c r="AW458">
        <f>'Stress Testing Data'!N456/'Stress Testing Data'!N451-1</f>
        <v>0.13302113919682279</v>
      </c>
      <c r="AX458">
        <f>'Stress Testing Data'!O456/'Stress Testing Data'!O451-1</f>
        <v>0.13803725082059448</v>
      </c>
      <c r="AY458">
        <f>'Stress Testing Data'!P456/'Stress Testing Data'!P451-1</f>
        <v>5.2606857679661889E-2</v>
      </c>
      <c r="AZ458">
        <f>'Stress Testing Data'!Q456/'Stress Testing Data'!Q451-1</f>
        <v>0.17396112002240072</v>
      </c>
      <c r="BA458">
        <f>'Stress Testing Data'!R456/'Stress Testing Data'!R451-1</f>
        <v>0.10546169682575268</v>
      </c>
      <c r="BB458">
        <f>'Stress Testing Data'!S456/'Stress Testing Data'!S451-1</f>
        <v>3.0823852478255587E-2</v>
      </c>
      <c r="BC458">
        <f>'Stress Testing Data'!T456/'Stress Testing Data'!T451-1</f>
        <v>5.8861322647499659E-2</v>
      </c>
      <c r="BD458">
        <f>'Stress Testing Data'!U456/'Stress Testing Data'!U451-1</f>
        <v>6.9828321554088468E-2</v>
      </c>
      <c r="BE458">
        <f>'Stress Testing Data'!V456/'Stress Testing Data'!V451-1</f>
        <v>3.7257825696374258E-2</v>
      </c>
      <c r="BF458" s="29">
        <v>39714</v>
      </c>
    </row>
    <row r="459" spans="5:58" x14ac:dyDescent="0.25">
      <c r="E459">
        <f>'Stress Testing Data'!H453/'Stress Testing Data'!H452-1</f>
        <v>3.5775174177121727E-3</v>
      </c>
      <c r="F459">
        <f>'Stress Testing Data'!I453/'Stress Testing Data'!I452-1</f>
        <v>1.5356745817771689E-3</v>
      </c>
      <c r="G459">
        <f>'Stress Testing Data'!J453/'Stress Testing Data'!J452-1</f>
        <v>-3.399098649673804E-3</v>
      </c>
      <c r="H459">
        <f>'Stress Testing Data'!K453/'Stress Testing Data'!K452-1</f>
        <v>4.3341774386062015E-2</v>
      </c>
      <c r="I459">
        <f>'Stress Testing Data'!L453/'Stress Testing Data'!L452-1</f>
        <v>-1.6631580519990252E-2</v>
      </c>
      <c r="J459">
        <f>'Stress Testing Data'!M453/'Stress Testing Data'!M452-1</f>
        <v>1.4650108022928876E-5</v>
      </c>
      <c r="K459">
        <f>'Stress Testing Data'!N453/'Stress Testing Data'!N452-1</f>
        <v>1.1192300652660192E-2</v>
      </c>
      <c r="L459">
        <f>'Stress Testing Data'!O453/'Stress Testing Data'!O452-1</f>
        <v>2.6891627167009879E-2</v>
      </c>
      <c r="M459">
        <f>'Stress Testing Data'!P453/'Stress Testing Data'!P452-1</f>
        <v>-4.8285198555956699E-2</v>
      </c>
      <c r="N459">
        <f>'Stress Testing Data'!Q453/'Stress Testing Data'!Q452-1</f>
        <v>4.2718801296746989E-2</v>
      </c>
      <c r="O459">
        <f>'Stress Testing Data'!R453/'Stress Testing Data'!R452-1</f>
        <v>8.6786580248063849E-3</v>
      </c>
      <c r="P459">
        <f>'Stress Testing Data'!S453/'Stress Testing Data'!S452-1</f>
        <v>3.3998141686464312E-3</v>
      </c>
      <c r="Q459">
        <f>'Stress Testing Data'!T453/'Stress Testing Data'!T452-1</f>
        <v>1.5796084030193835E-2</v>
      </c>
      <c r="R459">
        <f>'Stress Testing Data'!U453/'Stress Testing Data'!U452-1</f>
        <v>2.1434722082447122E-2</v>
      </c>
      <c r="S459">
        <f>'Stress Testing Data'!V453/'Stress Testing Data'!V452-1</f>
        <v>4.4598687426584682E-3</v>
      </c>
      <c r="T459" s="29">
        <v>39709</v>
      </c>
      <c r="X459">
        <f>'Stress Testing Data'!H454/'Stress Testing Data'!H452-1</f>
        <v>-1.7045437842153732E-2</v>
      </c>
      <c r="Y459">
        <f>'Stress Testing Data'!I454/'Stress Testing Data'!I452-1</f>
        <v>9.7723989641789188E-3</v>
      </c>
      <c r="Z459">
        <f>'Stress Testing Data'!J454/'Stress Testing Data'!J452-1</f>
        <v>6.5240943606881263E-3</v>
      </c>
      <c r="AA459">
        <f>'Stress Testing Data'!K454/'Stress Testing Data'!K452-1</f>
        <v>8.5343128318392969E-2</v>
      </c>
      <c r="AB459">
        <f>'Stress Testing Data'!L454/'Stress Testing Data'!L452-1</f>
        <v>-7.977910667501531E-3</v>
      </c>
      <c r="AC459">
        <f>'Stress Testing Data'!M454/'Stress Testing Data'!M452-1</f>
        <v>9.5879140055894485E-2</v>
      </c>
      <c r="AD459">
        <f>'Stress Testing Data'!N454/'Stress Testing Data'!N452-1</f>
        <v>5.5155485971650986E-2</v>
      </c>
      <c r="AE459">
        <f>'Stress Testing Data'!O454/'Stress Testing Data'!O452-1</f>
        <v>-4.1700770546643229E-3</v>
      </c>
      <c r="AF459">
        <f>'Stress Testing Data'!P454/'Stress Testing Data'!P452-1</f>
        <v>-2.1209386281588416E-2</v>
      </c>
      <c r="AG459">
        <f>'Stress Testing Data'!Q454/'Stress Testing Data'!Q452-1</f>
        <v>7.3803884676254095E-2</v>
      </c>
      <c r="AH459">
        <f>'Stress Testing Data'!R454/'Stress Testing Data'!R452-1</f>
        <v>8.3852816376014161E-2</v>
      </c>
      <c r="AI459">
        <f>'Stress Testing Data'!S454/'Stress Testing Data'!S452-1</f>
        <v>1.5764810887137548E-2</v>
      </c>
      <c r="AJ459">
        <f>'Stress Testing Data'!T454/'Stress Testing Data'!T452-1</f>
        <v>3.2013467937723528E-2</v>
      </c>
      <c r="AK459">
        <f>'Stress Testing Data'!U454/'Stress Testing Data'!U452-1</f>
        <v>1.9855424550417222E-2</v>
      </c>
      <c r="AL459">
        <f>'Stress Testing Data'!V454/'Stress Testing Data'!V452-1</f>
        <v>2.4777006562867188E-2</v>
      </c>
      <c r="AM459" s="29">
        <v>39710</v>
      </c>
      <c r="AQ459">
        <f>'Stress Testing Data'!H457/'Stress Testing Data'!H452-1</f>
        <v>-6.6287160545944745E-3</v>
      </c>
      <c r="AR459">
        <f>'Stress Testing Data'!I457/'Stress Testing Data'!I452-1</f>
        <v>2.0591935773770276E-2</v>
      </c>
      <c r="AS459">
        <f>'Stress Testing Data'!J457/'Stress Testing Data'!J452-1</f>
        <v>1.5241208298561126E-2</v>
      </c>
      <c r="AT459">
        <f>'Stress Testing Data'!K457/'Stress Testing Data'!K452-1</f>
        <v>2.5493112267760631E-2</v>
      </c>
      <c r="AU459">
        <f>'Stress Testing Data'!L457/'Stress Testing Data'!L452-1</f>
        <v>1.7167244116732316E-2</v>
      </c>
      <c r="AV459">
        <f>'Stress Testing Data'!M457/'Stress Testing Data'!M452-1</f>
        <v>7.7835700762064253E-2</v>
      </c>
      <c r="AW459">
        <f>'Stress Testing Data'!N457/'Stress Testing Data'!N452-1</f>
        <v>7.5115761386969293E-2</v>
      </c>
      <c r="AX459">
        <f>'Stress Testing Data'!O457/'Stress Testing Data'!O452-1</f>
        <v>2.9035033472328831E-2</v>
      </c>
      <c r="AY459">
        <f>'Stress Testing Data'!P457/'Stress Testing Data'!P452-1</f>
        <v>1.6245487364620947E-2</v>
      </c>
      <c r="AZ459">
        <f>'Stress Testing Data'!Q457/'Stress Testing Data'!Q452-1</f>
        <v>0.18725439309223613</v>
      </c>
      <c r="BA459">
        <f>'Stress Testing Data'!R457/'Stress Testing Data'!R452-1</f>
        <v>0.10781078056514026</v>
      </c>
      <c r="BB459">
        <f>'Stress Testing Data'!S457/'Stress Testing Data'!S452-1</f>
        <v>1.0436703681144799E-2</v>
      </c>
      <c r="BC459">
        <f>'Stress Testing Data'!T457/'Stress Testing Data'!T452-1</f>
        <v>2.2535777347986174E-2</v>
      </c>
      <c r="BD459">
        <f>'Stress Testing Data'!U457/'Stress Testing Data'!U452-1</f>
        <v>3.7002635482810575E-2</v>
      </c>
      <c r="BE459">
        <f>'Stress Testing Data'!V457/'Stress Testing Data'!V452-1</f>
        <v>2.0812689293479458E-2</v>
      </c>
      <c r="BF459" s="29">
        <v>39715</v>
      </c>
    </row>
    <row r="460" spans="5:58" x14ac:dyDescent="0.25">
      <c r="E460">
        <f>'Stress Testing Data'!H454/'Stress Testing Data'!H453-1</f>
        <v>-2.0549439282907089E-2</v>
      </c>
      <c r="F460">
        <f>'Stress Testing Data'!I454/'Stress Testing Data'!I453-1</f>
        <v>8.2240948489840093E-3</v>
      </c>
      <c r="G460">
        <f>'Stress Testing Data'!J454/'Stress Testing Data'!J453-1</f>
        <v>9.9570379646625184E-3</v>
      </c>
      <c r="H460">
        <f>'Stress Testing Data'!K454/'Stress Testing Data'!K453-1</f>
        <v>4.0256563058683303E-2</v>
      </c>
      <c r="I460">
        <f>'Stress Testing Data'!L454/'Stress Testing Data'!L453-1</f>
        <v>8.8000282305840116E-3</v>
      </c>
      <c r="J460">
        <f>'Stress Testing Data'!M454/'Stress Testing Data'!M453-1</f>
        <v>9.5863085543312909E-2</v>
      </c>
      <c r="K460">
        <f>'Stress Testing Data'!N454/'Stress Testing Data'!N453-1</f>
        <v>4.3476582338112468E-2</v>
      </c>
      <c r="L460">
        <f>'Stress Testing Data'!O454/'Stress Testing Data'!O453-1</f>
        <v>-3.0248278786114247E-2</v>
      </c>
      <c r="M460">
        <f>'Stress Testing Data'!P454/'Stress Testing Data'!P453-1</f>
        <v>2.8449502133712556E-2</v>
      </c>
      <c r="N460">
        <f>'Stress Testing Data'!Q454/'Stress Testing Data'!Q453-1</f>
        <v>2.9811568891679352E-2</v>
      </c>
      <c r="O460">
        <f>'Stress Testing Data'!R454/'Stress Testing Data'!R453-1</f>
        <v>7.4527360872702175E-2</v>
      </c>
      <c r="P460">
        <f>'Stress Testing Data'!S454/'Stress Testing Data'!S453-1</f>
        <v>1.2323100466921977E-2</v>
      </c>
      <c r="Q460">
        <f>'Stress Testing Data'!T454/'Stress Testing Data'!T453-1</f>
        <v>1.5965196324824182E-2</v>
      </c>
      <c r="R460">
        <f>'Stress Testing Data'!U454/'Stress Testing Data'!U453-1</f>
        <v>-1.5461561056100415E-3</v>
      </c>
      <c r="S460">
        <f>'Stress Testing Data'!V454/'Stress Testing Data'!V453-1</f>
        <v>2.0226928374590836E-2</v>
      </c>
      <c r="T460" s="29">
        <v>39710</v>
      </c>
      <c r="X460">
        <f>'Stress Testing Data'!H455/'Stress Testing Data'!H453-1</f>
        <v>-5.6616559340321171E-3</v>
      </c>
      <c r="Y460">
        <f>'Stress Testing Data'!I455/'Stress Testing Data'!I453-1</f>
        <v>2.9690490384036261E-2</v>
      </c>
      <c r="Z460">
        <f>'Stress Testing Data'!J455/'Stress Testing Data'!J453-1</f>
        <v>2.2499719978185784E-2</v>
      </c>
      <c r="AA460">
        <f>'Stress Testing Data'!K455/'Stress Testing Data'!K453-1</f>
        <v>4.8068897066189109E-4</v>
      </c>
      <c r="AB460">
        <f>'Stress Testing Data'!L455/'Stress Testing Data'!L453-1</f>
        <v>2.9612901929313207E-2</v>
      </c>
      <c r="AC460">
        <f>'Stress Testing Data'!M455/'Stress Testing Data'!M453-1</f>
        <v>0.11463735481524751</v>
      </c>
      <c r="AD460">
        <f>'Stress Testing Data'!N455/'Stress Testing Data'!N453-1</f>
        <v>0.10322109186672579</v>
      </c>
      <c r="AE460">
        <f>'Stress Testing Data'!O455/'Stress Testing Data'!O453-1</f>
        <v>1.0439893979935055E-2</v>
      </c>
      <c r="AF460">
        <f>'Stress Testing Data'!P455/'Stress Testing Data'!P453-1</f>
        <v>5.9269796111901307E-2</v>
      </c>
      <c r="AG460">
        <f>'Stress Testing Data'!Q455/'Stress Testing Data'!Q453-1</f>
        <v>2.9284927323852683E-2</v>
      </c>
      <c r="AH460">
        <f>'Stress Testing Data'!R455/'Stress Testing Data'!R453-1</f>
        <v>9.1008291026458465E-2</v>
      </c>
      <c r="AI460">
        <f>'Stress Testing Data'!S455/'Stress Testing Data'!S453-1</f>
        <v>1.1644293067337941E-2</v>
      </c>
      <c r="AJ460">
        <f>'Stress Testing Data'!T455/'Stress Testing Data'!T453-1</f>
        <v>2.1563361505251288E-2</v>
      </c>
      <c r="AK460">
        <f>'Stress Testing Data'!U455/'Stress Testing Data'!U453-1</f>
        <v>1.0323652035517217E-2</v>
      </c>
      <c r="AL460">
        <f>'Stress Testing Data'!V455/'Stress Testing Data'!V453-1</f>
        <v>3.1573723492606565E-2</v>
      </c>
      <c r="AM460" s="29">
        <v>39713</v>
      </c>
      <c r="AQ460">
        <f>'Stress Testing Data'!H458/'Stress Testing Data'!H453-1</f>
        <v>-1.4992749979250819E-2</v>
      </c>
      <c r="AR460">
        <f>'Stress Testing Data'!I458/'Stress Testing Data'!I453-1</f>
        <v>1.819063266582055E-2</v>
      </c>
      <c r="AS460">
        <f>'Stress Testing Data'!J458/'Stress Testing Data'!J453-1</f>
        <v>1.1222316859831549E-2</v>
      </c>
      <c r="AT460">
        <f>'Stress Testing Data'!K458/'Stress Testing Data'!K453-1</f>
        <v>2.2130309103951529E-3</v>
      </c>
      <c r="AU460">
        <f>'Stress Testing Data'!L458/'Stress Testing Data'!L453-1</f>
        <v>1.7953214989086641E-2</v>
      </c>
      <c r="AV460">
        <f>'Stress Testing Data'!M458/'Stress Testing Data'!M453-1</f>
        <v>7.4737185221187552E-2</v>
      </c>
      <c r="AW460">
        <f>'Stress Testing Data'!N458/'Stress Testing Data'!N453-1</f>
        <v>8.8653830097381148E-2</v>
      </c>
      <c r="AX460">
        <f>'Stress Testing Data'!O458/'Stress Testing Data'!O453-1</f>
        <v>-1.4672663290803967E-2</v>
      </c>
      <c r="AY460">
        <f>'Stress Testing Data'!P458/'Stress Testing Data'!P453-1</f>
        <v>5.8795637743006113E-2</v>
      </c>
      <c r="AZ460">
        <f>'Stress Testing Data'!Q458/'Stress Testing Data'!Q453-1</f>
        <v>0.13346163058342153</v>
      </c>
      <c r="BA460">
        <f>'Stress Testing Data'!R458/'Stress Testing Data'!R453-1</f>
        <v>0.1088220769829682</v>
      </c>
      <c r="BB460">
        <f>'Stress Testing Data'!S458/'Stress Testing Data'!S453-1</f>
        <v>7.7068581961245997E-3</v>
      </c>
      <c r="BC460">
        <f>'Stress Testing Data'!T458/'Stress Testing Data'!T453-1</f>
        <v>1.119633036085399E-2</v>
      </c>
      <c r="BD460">
        <f>'Stress Testing Data'!U458/'Stress Testing Data'!U453-1</f>
        <v>1.3709693554751823E-2</v>
      </c>
      <c r="BE460">
        <f>'Stress Testing Data'!V458/'Stress Testing Data'!V453-1</f>
        <v>2.4666995002878389E-2</v>
      </c>
      <c r="BF460" s="29">
        <v>39716</v>
      </c>
    </row>
    <row r="461" spans="5:58" x14ac:dyDescent="0.25">
      <c r="E461">
        <f>'Stress Testing Data'!H455/'Stress Testing Data'!H454-1</f>
        <v>1.5200137654701962E-2</v>
      </c>
      <c r="F461">
        <f>'Stress Testing Data'!I455/'Stress Testing Data'!I454-1</f>
        <v>2.1291293914442289E-2</v>
      </c>
      <c r="G461">
        <f>'Stress Testing Data'!J455/'Stress Testing Data'!J454-1</f>
        <v>1.2419025307056852E-2</v>
      </c>
      <c r="H461">
        <f>'Stress Testing Data'!K455/'Stress Testing Data'!K454-1</f>
        <v>-3.8236599989398545E-2</v>
      </c>
      <c r="I461">
        <f>'Stress Testing Data'!L455/'Stress Testing Data'!L454-1</f>
        <v>2.0631317522100678E-2</v>
      </c>
      <c r="J461">
        <f>'Stress Testing Data'!M455/'Stress Testing Data'!M454-1</f>
        <v>1.7131947886196652E-2</v>
      </c>
      <c r="K461">
        <f>'Stress Testing Data'!N455/'Stress Testing Data'!N454-1</f>
        <v>5.7255247065290282E-2</v>
      </c>
      <c r="L461">
        <f>'Stress Testing Data'!O455/'Stress Testing Data'!O454-1</f>
        <v>4.1957309150344013E-2</v>
      </c>
      <c r="M461">
        <f>'Stress Testing Data'!P455/'Stress Testing Data'!P454-1</f>
        <v>2.9967727063162641E-2</v>
      </c>
      <c r="N461">
        <f>'Stress Testing Data'!Q455/'Stress Testing Data'!Q454-1</f>
        <v>-5.1139604927286086E-4</v>
      </c>
      <c r="O461">
        <f>'Stress Testing Data'!R455/'Stress Testing Data'!R454-1</f>
        <v>1.5337841318783019E-2</v>
      </c>
      <c r="P461">
        <f>'Stress Testing Data'!S455/'Stress Testing Data'!S454-1</f>
        <v>-6.7054421584478163E-4</v>
      </c>
      <c r="Q461">
        <f>'Stress Testing Data'!T455/'Stress Testing Data'!T454-1</f>
        <v>5.510193853763834E-3</v>
      </c>
      <c r="R461">
        <f>'Stress Testing Data'!U455/'Stress Testing Data'!U454-1</f>
        <v>1.1888189137346572E-2</v>
      </c>
      <c r="S461">
        <f>'Stress Testing Data'!V455/'Stress Testing Data'!V454-1</f>
        <v>1.112183456683824E-2</v>
      </c>
      <c r="T461" s="29">
        <v>39713</v>
      </c>
      <c r="X461">
        <f>'Stress Testing Data'!H456/'Stress Testing Data'!H454-1</f>
        <v>1.5414276052707621E-2</v>
      </c>
      <c r="Y461">
        <f>'Stress Testing Data'!I456/'Stress Testing Data'!I454-1</f>
        <v>1.2581252843025359E-2</v>
      </c>
      <c r="Z461">
        <f>'Stress Testing Data'!J456/'Stress Testing Data'!J454-1</f>
        <v>1.3127112533273699E-2</v>
      </c>
      <c r="AA461">
        <f>'Stress Testing Data'!K456/'Stress Testing Data'!K454-1</f>
        <v>-5.3271494799212005E-2</v>
      </c>
      <c r="AB461">
        <f>'Stress Testing Data'!L456/'Stress Testing Data'!L454-1</f>
        <v>2.0631317522100678E-2</v>
      </c>
      <c r="AC461">
        <f>'Stress Testing Data'!M456/'Stress Testing Data'!M454-1</f>
        <v>-2.1157790500875184E-2</v>
      </c>
      <c r="AD461">
        <f>'Stress Testing Data'!N456/'Stress Testing Data'!N454-1</f>
        <v>1.9957831442046547E-2</v>
      </c>
      <c r="AE461">
        <f>'Stress Testing Data'!O456/'Stress Testing Data'!O454-1</f>
        <v>3.2529413198145063E-2</v>
      </c>
      <c r="AF461">
        <f>'Stress Testing Data'!P456/'Stress Testing Data'!P454-1</f>
        <v>3.3195020746888071E-2</v>
      </c>
      <c r="AG461">
        <f>'Stress Testing Data'!Q456/'Stress Testing Data'!Q454-1</f>
        <v>3.1180655602181417E-2</v>
      </c>
      <c r="AH461">
        <f>'Stress Testing Data'!R456/'Stress Testing Data'!R454-1</f>
        <v>2.4923951810567058E-2</v>
      </c>
      <c r="AI461">
        <f>'Stress Testing Data'!S456/'Stress Testing Data'!S454-1</f>
        <v>2.5139232390185562E-3</v>
      </c>
      <c r="AJ461">
        <f>'Stress Testing Data'!T456/'Stress Testing Data'!T454-1</f>
        <v>9.5918225348370356E-3</v>
      </c>
      <c r="AK461">
        <f>'Stress Testing Data'!U456/'Stress Testing Data'!U454-1</f>
        <v>1.5334959906251777E-2</v>
      </c>
      <c r="AL461">
        <f>'Stress Testing Data'!V456/'Stress Testing Data'!V454-1</f>
        <v>9.6711244022933407E-3</v>
      </c>
      <c r="AM461" s="29">
        <v>39714</v>
      </c>
      <c r="AQ461">
        <f>'Stress Testing Data'!H459/'Stress Testing Data'!H454-1</f>
        <v>9.3128270894244913E-3</v>
      </c>
      <c r="AR461">
        <f>'Stress Testing Data'!I459/'Stress Testing Data'!I454-1</f>
        <v>1.023093607230674E-2</v>
      </c>
      <c r="AS461">
        <f>'Stress Testing Data'!J459/'Stress Testing Data'!J454-1</f>
        <v>3.431609520250678E-3</v>
      </c>
      <c r="AT461">
        <f>'Stress Testing Data'!K459/'Stress Testing Data'!K454-1</f>
        <v>-3.3312568113083363E-2</v>
      </c>
      <c r="AU461">
        <f>'Stress Testing Data'!L459/'Stress Testing Data'!L454-1</f>
        <v>5.5735211367877735E-3</v>
      </c>
      <c r="AV461">
        <f>'Stress Testing Data'!M459/'Stress Testing Data'!M454-1</f>
        <v>-3.2416407933178681E-2</v>
      </c>
      <c r="AW461">
        <f>'Stress Testing Data'!N459/'Stress Testing Data'!N454-1</f>
        <v>3.6883393850983826E-2</v>
      </c>
      <c r="AX461">
        <f>'Stress Testing Data'!O459/'Stress Testing Data'!O454-1</f>
        <v>3.3810498175953052E-2</v>
      </c>
      <c r="AY461">
        <f>'Stress Testing Data'!P459/'Stress Testing Data'!P454-1</f>
        <v>1.3831258644536604E-3</v>
      </c>
      <c r="AZ461">
        <f>'Stress Testing Data'!Q459/'Stress Testing Data'!Q454-1</f>
        <v>4.7911615654973705E-2</v>
      </c>
      <c r="BA461">
        <f>'Stress Testing Data'!R459/'Stress Testing Data'!R454-1</f>
        <v>1.499947890467368E-2</v>
      </c>
      <c r="BB461">
        <f>'Stress Testing Data'!S459/'Stress Testing Data'!S454-1</f>
        <v>-2.2994296028299499E-2</v>
      </c>
      <c r="BC461">
        <f>'Stress Testing Data'!T459/'Stress Testing Data'!T454-1</f>
        <v>-1.6734745711993293E-2</v>
      </c>
      <c r="BD461">
        <f>'Stress Testing Data'!U459/'Stress Testing Data'!U454-1</f>
        <v>-1.8432397506624731E-3</v>
      </c>
      <c r="BE461">
        <f>'Stress Testing Data'!V459/'Stress Testing Data'!V454-1</f>
        <v>-9.6712166338507322E-3</v>
      </c>
      <c r="BF461" s="29">
        <v>39717</v>
      </c>
    </row>
    <row r="462" spans="5:58" x14ac:dyDescent="0.25">
      <c r="E462">
        <f>'Stress Testing Data'!H456/'Stress Testing Data'!H455-1</f>
        <v>2.1093219953671749E-4</v>
      </c>
      <c r="F462">
        <f>'Stress Testing Data'!I456/'Stress Testing Data'!I455-1</f>
        <v>-8.5284591412041477E-3</v>
      </c>
      <c r="G462">
        <f>'Stress Testing Data'!J456/'Stress Testing Data'!J455-1</f>
        <v>6.9940134323531744E-4</v>
      </c>
      <c r="H462">
        <f>'Stress Testing Data'!K456/'Stress Testing Data'!K455-1</f>
        <v>-1.5632633566267651E-2</v>
      </c>
      <c r="I462">
        <f>'Stress Testing Data'!L456/'Stress Testing Data'!L455-1</f>
        <v>0</v>
      </c>
      <c r="J462">
        <f>'Stress Testing Data'!M456/'Stress Testing Data'!M455-1</f>
        <v>-3.7644809472994756E-2</v>
      </c>
      <c r="K462">
        <f>'Stress Testing Data'!N456/'Stress Testing Data'!N455-1</f>
        <v>-3.5277588573594865E-2</v>
      </c>
      <c r="L462">
        <f>'Stress Testing Data'!O456/'Stress Testing Data'!O455-1</f>
        <v>-9.0482554989580466E-3</v>
      </c>
      <c r="M462">
        <f>'Stress Testing Data'!P456/'Stress Testing Data'!P455-1</f>
        <v>3.1333930170098778E-3</v>
      </c>
      <c r="N462">
        <f>'Stress Testing Data'!Q456/'Stress Testing Data'!Q455-1</f>
        <v>3.1708267133995882E-2</v>
      </c>
      <c r="O462">
        <f>'Stress Testing Data'!R456/'Stress Testing Data'!R455-1</f>
        <v>9.4413013104415189E-3</v>
      </c>
      <c r="P462">
        <f>'Stress Testing Data'!S456/'Stress Testing Data'!S455-1</f>
        <v>3.1866042138872785E-3</v>
      </c>
      <c r="Q462">
        <f>'Stress Testing Data'!T456/'Stress Testing Data'!T455-1</f>
        <v>4.0592613640542119E-3</v>
      </c>
      <c r="R462">
        <f>'Stress Testing Data'!U456/'Stress Testing Data'!U455-1</f>
        <v>3.4062763118556383E-3</v>
      </c>
      <c r="S462">
        <f>'Stress Testing Data'!V456/'Stress Testing Data'!V455-1</f>
        <v>-1.4347530781652074E-3</v>
      </c>
      <c r="T462" s="29">
        <v>39714</v>
      </c>
      <c r="X462">
        <f>'Stress Testing Data'!H457/'Stress Testing Data'!H455-1</f>
        <v>-4.5338638978640322E-3</v>
      </c>
      <c r="Y462">
        <f>'Stress Testing Data'!I457/'Stress Testing Data'!I455-1</f>
        <v>-1.0355974573094895E-2</v>
      </c>
      <c r="Z462">
        <f>'Stress Testing Data'!J457/'Stress Testing Data'!J455-1</f>
        <v>-3.7123107335306216E-3</v>
      </c>
      <c r="AA462">
        <f>'Stress Testing Data'!K457/'Stress Testing Data'!K455-1</f>
        <v>-1.7579444203816519E-2</v>
      </c>
      <c r="AB462">
        <f>'Stress Testing Data'!L457/'Stress Testing Data'!L455-1</f>
        <v>4.6207247078822178E-3</v>
      </c>
      <c r="AC462">
        <f>'Stress Testing Data'!M457/'Stress Testing Data'!M455-1</f>
        <v>-3.3030872392936561E-2</v>
      </c>
      <c r="AD462">
        <f>'Stress Testing Data'!N457/'Stress Testing Data'!N455-1</f>
        <v>-3.6262144651978856E-2</v>
      </c>
      <c r="AE462">
        <f>'Stress Testing Data'!O457/'Stress Testing Data'!O455-1</f>
        <v>-8.2663184360276531E-3</v>
      </c>
      <c r="AF462">
        <f>'Stress Testing Data'!P457/'Stress Testing Data'!P455-1</f>
        <v>8.0572963294538447E-3</v>
      </c>
      <c r="AG462">
        <f>'Stress Testing Data'!Q457/'Stress Testing Data'!Q455-1</f>
        <v>0.10621862884500932</v>
      </c>
      <c r="AH462">
        <f>'Stress Testing Data'!R457/'Stress Testing Data'!R455-1</f>
        <v>6.6643856729584616E-3</v>
      </c>
      <c r="AI462">
        <f>'Stress Testing Data'!S457/'Stress Testing Data'!S455-1</f>
        <v>-4.5779397376027875E-3</v>
      </c>
      <c r="AJ462">
        <f>'Stress Testing Data'!T457/'Stress Testing Data'!T455-1</f>
        <v>-1.4613360266680364E-2</v>
      </c>
      <c r="AK462">
        <f>'Stress Testing Data'!U457/'Stress Testing Data'!U455-1</f>
        <v>4.8673214729537673E-3</v>
      </c>
      <c r="AL462">
        <f>'Stress Testing Data'!V457/'Stress Testing Data'!V455-1</f>
        <v>-1.4825416939481695E-2</v>
      </c>
      <c r="AM462" s="29">
        <v>39715</v>
      </c>
      <c r="AQ462">
        <f>'Stress Testing Data'!H460/'Stress Testing Data'!H455-1</f>
        <v>1.0544154993137322E-2</v>
      </c>
      <c r="AR462">
        <f>'Stress Testing Data'!I460/'Stress Testing Data'!I455-1</f>
        <v>-2.3013348552273549E-2</v>
      </c>
      <c r="AS462">
        <f>'Stress Testing Data'!J460/'Stress Testing Data'!J455-1</f>
        <v>-2.3726284650510299E-2</v>
      </c>
      <c r="AT462">
        <f>'Stress Testing Data'!K460/'Stress Testing Data'!K455-1</f>
        <v>-8.339885569886818E-2</v>
      </c>
      <c r="AU462">
        <f>'Stress Testing Data'!L460/'Stress Testing Data'!L455-1</f>
        <v>-1.8307843434208659E-2</v>
      </c>
      <c r="AV462">
        <f>'Stress Testing Data'!M460/'Stress Testing Data'!M455-1</f>
        <v>-8.818415390987755E-2</v>
      </c>
      <c r="AW462">
        <f>'Stress Testing Data'!N460/'Stress Testing Data'!N455-1</f>
        <v>-9.8030957275959674E-2</v>
      </c>
      <c r="AX462">
        <f>'Stress Testing Data'!O460/'Stress Testing Data'!O455-1</f>
        <v>-4.3007220303744598E-3</v>
      </c>
      <c r="AY462">
        <f>'Stress Testing Data'!P460/'Stress Testing Data'!P455-1</f>
        <v>-8.1468218442256046E-2</v>
      </c>
      <c r="AZ462">
        <f>'Stress Testing Data'!Q460/'Stress Testing Data'!Q455-1</f>
        <v>-1.0915011765104232E-2</v>
      </c>
      <c r="BA462">
        <f>'Stress Testing Data'!R460/'Stress Testing Data'!R455-1</f>
        <v>-5.2760231898673071E-2</v>
      </c>
      <c r="BB462">
        <f>'Stress Testing Data'!S460/'Stress Testing Data'!S455-1</f>
        <v>-4.4254210925440018E-2</v>
      </c>
      <c r="BC462">
        <f>'Stress Testing Data'!T460/'Stress Testing Data'!T455-1</f>
        <v>-5.6423761994481958E-2</v>
      </c>
      <c r="BD462">
        <f>'Stress Testing Data'!U460/'Stress Testing Data'!U455-1</f>
        <v>-2.4313891644683894E-2</v>
      </c>
      <c r="BE462">
        <f>'Stress Testing Data'!V460/'Stress Testing Data'!V455-1</f>
        <v>-4.6389254922665213E-2</v>
      </c>
      <c r="BF462" s="29">
        <v>39720</v>
      </c>
    </row>
    <row r="463" spans="5:58" x14ac:dyDescent="0.25">
      <c r="E463">
        <f>'Stress Testing Data'!H457/'Stress Testing Data'!H456-1</f>
        <v>-4.7437954781863745E-3</v>
      </c>
      <c r="F463">
        <f>'Stress Testing Data'!I457/'Stress Testing Data'!I456-1</f>
        <v>-1.8432353895986298E-3</v>
      </c>
      <c r="G463">
        <f>'Stress Testing Data'!J457/'Stress Testing Data'!J456-1</f>
        <v>-4.4086286759481563E-3</v>
      </c>
      <c r="H463">
        <f>'Stress Testing Data'!K457/'Stress Testing Data'!K456-1</f>
        <v>-1.9777277304529051E-3</v>
      </c>
      <c r="I463">
        <f>'Stress Testing Data'!L457/'Stress Testing Data'!L456-1</f>
        <v>4.6207247078822178E-3</v>
      </c>
      <c r="J463">
        <f>'Stress Testing Data'!M457/'Stress Testing Data'!M456-1</f>
        <v>4.7944221899312023E-3</v>
      </c>
      <c r="K463">
        <f>'Stress Testing Data'!N457/'Stress Testing Data'!N456-1</f>
        <v>-1.0205589366668599E-3</v>
      </c>
      <c r="L463">
        <f>'Stress Testing Data'!O457/'Stress Testing Data'!O456-1</f>
        <v>7.8907683171203225E-4</v>
      </c>
      <c r="M463">
        <f>'Stress Testing Data'!P457/'Stress Testing Data'!P456-1</f>
        <v>4.9085229808121245E-3</v>
      </c>
      <c r="N463">
        <f>'Stress Testing Data'!Q457/'Stress Testing Data'!Q456-1</f>
        <v>7.2220378652191553E-2</v>
      </c>
      <c r="O463">
        <f>'Stress Testing Data'!R457/'Stress Testing Data'!R456-1</f>
        <v>-2.750943154275598E-3</v>
      </c>
      <c r="P463">
        <f>'Stress Testing Data'!S457/'Stress Testing Data'!S456-1</f>
        <v>-7.7398800172121529E-3</v>
      </c>
      <c r="Q463">
        <f>'Stress Testing Data'!T457/'Stress Testing Data'!T456-1</f>
        <v>-1.8597131015321899E-2</v>
      </c>
      <c r="R463">
        <f>'Stress Testing Data'!U457/'Stress Testing Data'!U456-1</f>
        <v>1.4560853321232692E-3</v>
      </c>
      <c r="S463">
        <f>'Stress Testing Data'!V457/'Stress Testing Data'!V456-1</f>
        <v>-1.3409903762017006E-2</v>
      </c>
      <c r="T463" s="29">
        <v>39715</v>
      </c>
      <c r="X463">
        <f>'Stress Testing Data'!H458/'Stress Testing Data'!H456-1</f>
        <v>-9.593132993275244E-3</v>
      </c>
      <c r="Y463">
        <f>'Stress Testing Data'!I458/'Stress Testing Data'!I456-1</f>
        <v>-2.6625144159172498E-3</v>
      </c>
      <c r="Z463">
        <f>'Stress Testing Data'!J458/'Stress Testing Data'!J456-1</f>
        <v>-1.1720452167240936E-2</v>
      </c>
      <c r="AA463">
        <f>'Stress Testing Data'!K458/'Stress Testing Data'!K456-1</f>
        <v>1.763990130161619E-2</v>
      </c>
      <c r="AB463">
        <f>'Stress Testing Data'!L458/'Stress Testing Data'!L456-1</f>
        <v>-1.1324340359739504E-2</v>
      </c>
      <c r="AC463">
        <f>'Stress Testing Data'!M458/'Stress Testing Data'!M456-1</f>
        <v>1.920560592808096E-3</v>
      </c>
      <c r="AD463">
        <f>'Stress Testing Data'!N458/'Stress Testing Data'!N456-1</f>
        <v>2.2880456346743072E-2</v>
      </c>
      <c r="AE463">
        <f>'Stress Testing Data'!O458/'Stress Testing Data'!O456-1</f>
        <v>-1.5949150094482056E-2</v>
      </c>
      <c r="AF463">
        <f>'Stress Testing Data'!P458/'Stress Testing Data'!P456-1</f>
        <v>-3.5698348951360703E-3</v>
      </c>
      <c r="AG463">
        <f>'Stress Testing Data'!Q458/'Stress Testing Data'!Q456-1</f>
        <v>6.7368297676735578E-2</v>
      </c>
      <c r="AH463">
        <f>'Stress Testing Data'!R458/'Stress Testing Data'!R456-1</f>
        <v>6.8221081595503108E-3</v>
      </c>
      <c r="AI463">
        <f>'Stress Testing Data'!S458/'Stress Testing Data'!S456-1</f>
        <v>-7.0562327485385046E-3</v>
      </c>
      <c r="AJ463">
        <f>'Stress Testing Data'!T458/'Stress Testing Data'!T456-1</f>
        <v>-1.4150024516581872E-2</v>
      </c>
      <c r="AK463">
        <f>'Stress Testing Data'!U458/'Stress Testing Data'!U456-1</f>
        <v>-5.4647772303018094E-5</v>
      </c>
      <c r="AL463">
        <f>'Stress Testing Data'!V458/'Stress Testing Data'!V456-1</f>
        <v>-5.2681373287416511E-3</v>
      </c>
      <c r="AM463" s="29">
        <v>39716</v>
      </c>
      <c r="AQ463">
        <f>'Stress Testing Data'!H461/'Stress Testing Data'!H456-1</f>
        <v>-8.7497784844458026E-3</v>
      </c>
      <c r="AR463">
        <f>'Stress Testing Data'!I461/'Stress Testing Data'!I456-1</f>
        <v>-3.7957432485166143E-2</v>
      </c>
      <c r="AS463">
        <f>'Stress Testing Data'!J461/'Stress Testing Data'!J456-1</f>
        <v>-4.3682833817572986E-2</v>
      </c>
      <c r="AT463">
        <f>'Stress Testing Data'!K461/'Stress Testing Data'!K456-1</f>
        <v>-1.839725462502273E-2</v>
      </c>
      <c r="AU463">
        <f>'Stress Testing Data'!L461/'Stress Testing Data'!L456-1</f>
        <v>-6.7831820188461567E-2</v>
      </c>
      <c r="AV463">
        <f>'Stress Testing Data'!M461/'Stress Testing Data'!M456-1</f>
        <v>-4.5617456464782657E-2</v>
      </c>
      <c r="AW463">
        <f>'Stress Testing Data'!N461/'Stress Testing Data'!N456-1</f>
        <v>-2.733442600792968E-2</v>
      </c>
      <c r="AX463">
        <f>'Stress Testing Data'!O461/'Stress Testing Data'!O456-1</f>
        <v>-1.2343602914630214E-2</v>
      </c>
      <c r="AY463">
        <f>'Stress Testing Data'!P461/'Stress Testing Data'!P456-1</f>
        <v>-0.12985274431057559</v>
      </c>
      <c r="AZ463">
        <f>'Stress Testing Data'!Q461/'Stress Testing Data'!Q456-1</f>
        <v>4.8804450939671229E-2</v>
      </c>
      <c r="BA463">
        <f>'Stress Testing Data'!R461/'Stress Testing Data'!R456-1</f>
        <v>-1.0453374110744429E-2</v>
      </c>
      <c r="BB463">
        <f>'Stress Testing Data'!S461/'Stress Testing Data'!S456-1</f>
        <v>-3.7201508933912719E-2</v>
      </c>
      <c r="BC463">
        <f>'Stress Testing Data'!T461/'Stress Testing Data'!T456-1</f>
        <v>-5.5387136924941127E-2</v>
      </c>
      <c r="BD463">
        <f>'Stress Testing Data'!U461/'Stress Testing Data'!U456-1</f>
        <v>-2.0181778890303592E-2</v>
      </c>
      <c r="BE463">
        <f>'Stress Testing Data'!V461/'Stress Testing Data'!V456-1</f>
        <v>-3.4961665305427436E-2</v>
      </c>
      <c r="BF463" s="29">
        <v>39721</v>
      </c>
    </row>
    <row r="464" spans="5:58" x14ac:dyDescent="0.25">
      <c r="E464">
        <f>'Stress Testing Data'!H458/'Stress Testing Data'!H457-1</f>
        <v>-4.8724514281413001E-3</v>
      </c>
      <c r="F464">
        <f>'Stress Testing Data'!I458/'Stress Testing Data'!I457-1</f>
        <v>-8.2079193906814396E-4</v>
      </c>
      <c r="G464">
        <f>'Stress Testing Data'!J458/'Stress Testing Data'!J457-1</f>
        <v>-7.3442013479572132E-3</v>
      </c>
      <c r="H464">
        <f>'Stress Testing Data'!K458/'Stress Testing Data'!K457-1</f>
        <v>1.9656504245599393E-2</v>
      </c>
      <c r="I464">
        <f>'Stress Testing Data'!L458/'Stress Testing Data'!L457-1</f>
        <v>-1.5871726190257673E-2</v>
      </c>
      <c r="J464">
        <f>'Stress Testing Data'!M458/'Stress Testing Data'!M457-1</f>
        <v>-2.8601488360768812E-3</v>
      </c>
      <c r="K464">
        <f>'Stress Testing Data'!N458/'Stress Testing Data'!N457-1</f>
        <v>2.3925432597460716E-2</v>
      </c>
      <c r="L464">
        <f>'Stress Testing Data'!O458/'Stress Testing Data'!O457-1</f>
        <v>-1.672502959283273E-2</v>
      </c>
      <c r="M464">
        <f>'Stress Testing Data'!P458/'Stress Testing Data'!P457-1</f>
        <v>-8.4369449378330907E-3</v>
      </c>
      <c r="N464">
        <f>'Stress Testing Data'!Q458/'Stress Testing Data'!Q457-1</f>
        <v>-4.5252646490037129E-3</v>
      </c>
      <c r="O464">
        <f>'Stress Testing Data'!R458/'Stress Testing Data'!R457-1</f>
        <v>9.5994588795151881E-3</v>
      </c>
      <c r="P464">
        <f>'Stress Testing Data'!S458/'Stress Testing Data'!S457-1</f>
        <v>6.8897989035932028E-4</v>
      </c>
      <c r="Q464">
        <f>'Stress Testing Data'!T458/'Stress Testing Data'!T457-1</f>
        <v>4.5313771125825575E-3</v>
      </c>
      <c r="R464">
        <f>'Stress Testing Data'!U458/'Stress Testing Data'!U457-1</f>
        <v>-1.5085365464879708E-3</v>
      </c>
      <c r="S464">
        <f>'Stress Testing Data'!V458/'Stress Testing Data'!V457-1</f>
        <v>8.2524307352376258E-3</v>
      </c>
      <c r="T464" s="29">
        <v>39716</v>
      </c>
      <c r="X464">
        <f>'Stress Testing Data'!H459/'Stress Testing Data'!H457-1</f>
        <v>-1.2710614186545177E-3</v>
      </c>
      <c r="Y464">
        <f>'Stress Testing Data'!I459/'Stress Testing Data'!I457-1</f>
        <v>-4.7876132573843044E-4</v>
      </c>
      <c r="Z464">
        <f>'Stress Testing Data'!J459/'Stress Testing Data'!J457-1</f>
        <v>-5.1841042604285903E-3</v>
      </c>
      <c r="AA464">
        <f>'Stress Testing Data'!K459/'Stress Testing Data'!K457-1</f>
        <v>2.3105420094008622E-2</v>
      </c>
      <c r="AB464">
        <f>'Stress Testing Data'!L459/'Stress Testing Data'!L457-1</f>
        <v>-1.92850279190937E-2</v>
      </c>
      <c r="AC464">
        <f>'Stress Testing Data'!M459/'Stress Testing Data'!M457-1</f>
        <v>-1.6218636980870893E-2</v>
      </c>
      <c r="AD464">
        <f>'Stress Testing Data'!N459/'Stress Testing Data'!N457-1</f>
        <v>1.7632929056257129E-2</v>
      </c>
      <c r="AE464">
        <f>'Stress Testing Data'!O459/'Stress Testing Data'!O457-1</f>
        <v>4.5129198832283279E-4</v>
      </c>
      <c r="AF464">
        <f>'Stress Testing Data'!P459/'Stress Testing Data'!P457-1</f>
        <v>-3.5523978685612745E-2</v>
      </c>
      <c r="AG464">
        <f>'Stress Testing Data'!Q459/'Stress Testing Data'!Q457-1</f>
        <v>-5.2223710238769927E-2</v>
      </c>
      <c r="AH464">
        <f>'Stress Testing Data'!R459/'Stress Testing Data'!R457-1</f>
        <v>-6.9513105209126902E-3</v>
      </c>
      <c r="AI464">
        <f>'Stress Testing Data'!S459/'Stress Testing Data'!S457-1</f>
        <v>-1.7842472947583121E-2</v>
      </c>
      <c r="AJ464">
        <f>'Stress Testing Data'!T459/'Stress Testing Data'!T457-1</f>
        <v>-7.621046167952894E-3</v>
      </c>
      <c r="AK464">
        <f>'Stress Testing Data'!U459/'Stress Testing Data'!U457-1</f>
        <v>-1.8348120187751449E-2</v>
      </c>
      <c r="AL464">
        <f>'Stress Testing Data'!V459/'Stress Testing Data'!V457-1</f>
        <v>-5.8252833500597179E-3</v>
      </c>
      <c r="AM464" s="29">
        <v>39717</v>
      </c>
      <c r="AQ464">
        <f>'Stress Testing Data'!H462/'Stress Testing Data'!H457-1</f>
        <v>9.5322207904224854E-4</v>
      </c>
      <c r="AR464">
        <f>'Stress Testing Data'!I462/'Stress Testing Data'!I457-1</f>
        <v>-4.1857616773083417E-2</v>
      </c>
      <c r="AS464">
        <f>'Stress Testing Data'!J462/'Stress Testing Data'!J457-1</f>
        <v>-4.1635123004831187E-2</v>
      </c>
      <c r="AT464">
        <f>'Stress Testing Data'!K462/'Stress Testing Data'!K457-1</f>
        <v>-2.0921295441820975E-2</v>
      </c>
      <c r="AU464">
        <f>'Stress Testing Data'!L462/'Stress Testing Data'!L457-1</f>
        <v>-6.1285877272154621E-2</v>
      </c>
      <c r="AV464">
        <f>'Stress Testing Data'!M462/'Stress Testing Data'!M457-1</f>
        <v>-5.0171336087676544E-2</v>
      </c>
      <c r="AW464">
        <f>'Stress Testing Data'!N462/'Stress Testing Data'!N457-1</f>
        <v>-5.0980510537085078E-2</v>
      </c>
      <c r="AX464">
        <f>'Stress Testing Data'!O462/'Stress Testing Data'!O457-1</f>
        <v>-2.6469746420516582E-3</v>
      </c>
      <c r="AY464">
        <f>'Stress Testing Data'!P462/'Stress Testing Data'!P457-1</f>
        <v>-0.14031971580817049</v>
      </c>
      <c r="AZ464">
        <f>'Stress Testing Data'!Q462/'Stress Testing Data'!Q457-1</f>
        <v>-4.9860237123430351E-2</v>
      </c>
      <c r="BA464">
        <f>'Stress Testing Data'!R462/'Stress Testing Data'!R457-1</f>
        <v>-2.2509050593670921E-2</v>
      </c>
      <c r="BB464">
        <f>'Stress Testing Data'!S462/'Stress Testing Data'!S457-1</f>
        <v>-3.6844926455466553E-2</v>
      </c>
      <c r="BC464">
        <f>'Stress Testing Data'!T462/'Stress Testing Data'!T457-1</f>
        <v>-4.6343955458007735E-2</v>
      </c>
      <c r="BD464">
        <f>'Stress Testing Data'!U462/'Stress Testing Data'!U457-1</f>
        <v>-3.5865294923531854E-2</v>
      </c>
      <c r="BE464">
        <f>'Stress Testing Data'!V462/'Stress Testing Data'!V457-1</f>
        <v>-3.1553378956000744E-2</v>
      </c>
      <c r="BF464" s="29">
        <v>39722</v>
      </c>
    </row>
    <row r="465" spans="5:58" x14ac:dyDescent="0.25">
      <c r="E465">
        <f>'Stress Testing Data'!H459/'Stress Testing Data'!H458-1</f>
        <v>3.6190235258337644E-3</v>
      </c>
      <c r="F465">
        <f>'Stress Testing Data'!I459/'Stress Testing Data'!I458-1</f>
        <v>3.4231157991526651E-4</v>
      </c>
      <c r="G465">
        <f>'Stress Testing Data'!J459/'Stress Testing Data'!J458-1</f>
        <v>2.1760786472631022E-3</v>
      </c>
      <c r="H465">
        <f>'Stress Testing Data'!K459/'Stress Testing Data'!K458-1</f>
        <v>3.3824291161275166E-3</v>
      </c>
      <c r="I465">
        <f>'Stress Testing Data'!L459/'Stress Testing Data'!L458-1</f>
        <v>-3.4683504373088647E-3</v>
      </c>
      <c r="J465">
        <f>'Stress Testing Data'!M459/'Stress Testing Data'!M458-1</f>
        <v>-1.3396805001024803E-2</v>
      </c>
      <c r="K465">
        <f>'Stress Testing Data'!N459/'Stress Testing Data'!N458-1</f>
        <v>-6.1454705009535981E-3</v>
      </c>
      <c r="L465">
        <f>'Stress Testing Data'!O459/'Stress Testing Data'!O458-1</f>
        <v>1.7468482467364099E-2</v>
      </c>
      <c r="M465">
        <f>'Stress Testing Data'!P459/'Stress Testing Data'!P458-1</f>
        <v>-2.7317510076130813E-2</v>
      </c>
      <c r="N465">
        <f>'Stress Testing Data'!Q459/'Stress Testing Data'!Q458-1</f>
        <v>-4.7915274889370418E-2</v>
      </c>
      <c r="O465">
        <f>'Stress Testing Data'!R459/'Stress Testing Data'!R458-1</f>
        <v>-1.6393401615722336E-2</v>
      </c>
      <c r="P465">
        <f>'Stress Testing Data'!S459/'Stress Testing Data'!S458-1</f>
        <v>-1.8518693830297472E-2</v>
      </c>
      <c r="Q465">
        <f>'Stress Testing Data'!T459/'Stress Testing Data'!T458-1</f>
        <v>-1.2097604472511736E-2</v>
      </c>
      <c r="R465">
        <f>'Stress Testing Data'!U459/'Stress Testing Data'!U458-1</f>
        <v>-1.6865025148056656E-2</v>
      </c>
      <c r="S465">
        <f>'Stress Testing Data'!V459/'Stress Testing Data'!V458-1</f>
        <v>-1.3962489606924589E-2</v>
      </c>
      <c r="T465" s="29">
        <v>39717</v>
      </c>
      <c r="X465">
        <f>'Stress Testing Data'!H460/'Stress Testing Data'!H458-1</f>
        <v>2.0117163259714355E-2</v>
      </c>
      <c r="Y465">
        <f>'Stress Testing Data'!I460/'Stress Testing Data'!I458-1</f>
        <v>-1.1978865299536512E-2</v>
      </c>
      <c r="Z465">
        <f>'Stress Testing Data'!J460/'Stress Testing Data'!J458-1</f>
        <v>-1.2838637040003875E-2</v>
      </c>
      <c r="AA465">
        <f>'Stress Testing Data'!K460/'Stress Testing Data'!K458-1</f>
        <v>-8.498321606468584E-2</v>
      </c>
      <c r="AB465">
        <f>'Stress Testing Data'!L460/'Stress Testing Data'!L458-1</f>
        <v>-7.0634924672972055E-3</v>
      </c>
      <c r="AC465">
        <f>'Stress Testing Data'!M460/'Stress Testing Data'!M458-1</f>
        <v>-5.4332522647989379E-2</v>
      </c>
      <c r="AD465">
        <f>'Stress Testing Data'!N460/'Stress Testing Data'!N458-1</f>
        <v>-8.5961722051727696E-2</v>
      </c>
      <c r="AE465">
        <f>'Stress Testing Data'!O460/'Stress Testing Data'!O458-1</f>
        <v>2.1076179848706911E-2</v>
      </c>
      <c r="AF465">
        <f>'Stress Testing Data'!P460/'Stress Testing Data'!P458-1</f>
        <v>-8.1056874160322478E-2</v>
      </c>
      <c r="AG465">
        <f>'Stress Testing Data'!Q460/'Stress Testing Data'!Q458-1</f>
        <v>-0.10182202664553197</v>
      </c>
      <c r="AH465">
        <f>'Stress Testing Data'!R460/'Stress Testing Data'!R458-1</f>
        <v>-6.797811656089392E-2</v>
      </c>
      <c r="AI465">
        <f>'Stress Testing Data'!S460/'Stress Testing Data'!S458-1</f>
        <v>-4.0519804667003112E-2</v>
      </c>
      <c r="AJ465">
        <f>'Stress Testing Data'!T460/'Stress Testing Data'!T458-1</f>
        <v>-4.6749988511714635E-2</v>
      </c>
      <c r="AK465">
        <f>'Stress Testing Data'!U460/'Stress Testing Data'!U458-1</f>
        <v>-2.7572924969152202E-2</v>
      </c>
      <c r="AL465">
        <f>'Stress Testing Data'!V460/'Stress Testing Data'!V458-1</f>
        <v>-3.996147835402708E-2</v>
      </c>
      <c r="AM465" s="29">
        <v>39720</v>
      </c>
      <c r="AQ465">
        <f>'Stress Testing Data'!H463/'Stress Testing Data'!H458-1</f>
        <v>1.1389099153790161E-2</v>
      </c>
      <c r="AR465">
        <f>'Stress Testing Data'!I463/'Stress Testing Data'!I458-1</f>
        <v>-5.4076253637621585E-2</v>
      </c>
      <c r="AS465">
        <f>'Stress Testing Data'!J463/'Stress Testing Data'!J458-1</f>
        <v>-3.9549572796623855E-2</v>
      </c>
      <c r="AT465">
        <f>'Stress Testing Data'!K463/'Stress Testing Data'!K458-1</f>
        <v>-7.8482955555557843E-2</v>
      </c>
      <c r="AU465">
        <f>'Stress Testing Data'!L463/'Stress Testing Data'!L458-1</f>
        <v>-5.9846310137391501E-2</v>
      </c>
      <c r="AV465">
        <f>'Stress Testing Data'!M463/'Stress Testing Data'!M458-1</f>
        <v>-3.7848464817876404E-2</v>
      </c>
      <c r="AW465">
        <f>'Stress Testing Data'!N463/'Stress Testing Data'!N458-1</f>
        <v>-0.11630363258303256</v>
      </c>
      <c r="AX465">
        <f>'Stress Testing Data'!O463/'Stress Testing Data'!O458-1</f>
        <v>-3.7227960451816644E-2</v>
      </c>
      <c r="AY465">
        <f>'Stress Testing Data'!P463/'Stress Testing Data'!P458-1</f>
        <v>-0.18674429019256611</v>
      </c>
      <c r="AZ465">
        <f>'Stress Testing Data'!Q463/'Stress Testing Data'!Q458-1</f>
        <v>-6.1648453629331912E-2</v>
      </c>
      <c r="BA465">
        <f>'Stress Testing Data'!R463/'Stress Testing Data'!R458-1</f>
        <v>-4.8743078043914867E-2</v>
      </c>
      <c r="BB465">
        <f>'Stress Testing Data'!S463/'Stress Testing Data'!S458-1</f>
        <v>-4.9259073020280097E-2</v>
      </c>
      <c r="BC465">
        <f>'Stress Testing Data'!T463/'Stress Testing Data'!T458-1</f>
        <v>-6.7254475787094203E-2</v>
      </c>
      <c r="BD465">
        <f>'Stress Testing Data'!U463/'Stress Testing Data'!U458-1</f>
        <v>-4.96745543164272E-2</v>
      </c>
      <c r="BE465">
        <f>'Stress Testing Data'!V463/'Stress Testing Data'!V458-1</f>
        <v>-5.8738622716163591E-2</v>
      </c>
      <c r="BF465" s="29">
        <v>39723</v>
      </c>
    </row>
    <row r="466" spans="5:58" x14ac:dyDescent="0.25">
      <c r="E466">
        <f>'Stress Testing Data'!H460/'Stress Testing Data'!H459-1</f>
        <v>1.6438647880468338E-2</v>
      </c>
      <c r="F466">
        <f>'Stress Testing Data'!I460/'Stress Testing Data'!I459-1</f>
        <v>-1.2316960641194918E-2</v>
      </c>
      <c r="G466">
        <f>'Stress Testing Data'!J460/'Stress Testing Data'!J459-1</f>
        <v>-1.4982113430140775E-2</v>
      </c>
      <c r="H466">
        <f>'Stress Testing Data'!K460/'Stress Testing Data'!K459-1</f>
        <v>-8.8067762217695966E-2</v>
      </c>
      <c r="I466">
        <f>'Stress Testing Data'!L460/'Stress Testing Data'!L459-1</f>
        <v>-3.6076546405384713E-3</v>
      </c>
      <c r="J466">
        <f>'Stress Testing Data'!M460/'Stress Testing Data'!M459-1</f>
        <v>-4.149157214822019E-2</v>
      </c>
      <c r="K466">
        <f>'Stress Testing Data'!N460/'Stress Testing Data'!N459-1</f>
        <v>-8.0309793014683661E-2</v>
      </c>
      <c r="L466">
        <f>'Stress Testing Data'!O460/'Stress Testing Data'!O459-1</f>
        <v>3.545758363535878E-3</v>
      </c>
      <c r="M466">
        <f>'Stress Testing Data'!P460/'Stress Testing Data'!P459-1</f>
        <v>-5.5248618784530357E-2</v>
      </c>
      <c r="N466">
        <f>'Stress Testing Data'!Q460/'Stress Testing Data'!Q459-1</f>
        <v>-5.6619700258186301E-2</v>
      </c>
      <c r="O466">
        <f>'Stress Testing Data'!R460/'Stress Testing Data'!R459-1</f>
        <v>-5.24444580078125E-2</v>
      </c>
      <c r="P466">
        <f>'Stress Testing Data'!S460/'Stress Testing Data'!S459-1</f>
        <v>-2.2416230139488347E-2</v>
      </c>
      <c r="Q466">
        <f>'Stress Testing Data'!T460/'Stress Testing Data'!T459-1</f>
        <v>-3.5076728425889048E-2</v>
      </c>
      <c r="R466">
        <f>'Stress Testing Data'!U460/'Stress Testing Data'!U459-1</f>
        <v>-1.0891586704773748E-2</v>
      </c>
      <c r="S466">
        <f>'Stress Testing Data'!V460/'Stress Testing Data'!V459-1</f>
        <v>-2.6367139660577577E-2</v>
      </c>
      <c r="T466" s="29">
        <v>39720</v>
      </c>
      <c r="X466">
        <f>'Stress Testing Data'!H461/'Stress Testing Data'!H459-1</f>
        <v>-2.7575207085676068E-3</v>
      </c>
      <c r="Y466">
        <f>'Stress Testing Data'!I461/'Stress Testing Data'!I459-1</f>
        <v>-3.5719226645453572E-2</v>
      </c>
      <c r="Z466">
        <f>'Stress Testing Data'!J461/'Stress Testing Data'!J459-1</f>
        <v>-3.4442566839576916E-2</v>
      </c>
      <c r="AA466">
        <f>'Stress Testing Data'!K461/'Stress Testing Data'!K459-1</f>
        <v>-3.866413364257637E-2</v>
      </c>
      <c r="AB466">
        <f>'Stress Testing Data'!L461/'Stress Testing Data'!L459-1</f>
        <v>-5.3873220092665597E-2</v>
      </c>
      <c r="AC466">
        <f>'Stress Testing Data'!M461/'Stress Testing Data'!M459-1</f>
        <v>-3.4512443905837076E-2</v>
      </c>
      <c r="AD466">
        <f>'Stress Testing Data'!N461/'Stress Testing Data'!N459-1</f>
        <v>-4.3211729061732429E-2</v>
      </c>
      <c r="AE466">
        <f>'Stress Testing Data'!O461/'Stress Testing Data'!O459-1</f>
        <v>-1.3567494310369077E-2</v>
      </c>
      <c r="AF466">
        <f>'Stress Testing Data'!P461/'Stress Testing Data'!P459-1</f>
        <v>-0.10220994475138123</v>
      </c>
      <c r="AG466">
        <f>'Stress Testing Data'!Q461/'Stress Testing Data'!Q459-1</f>
        <v>3.2059235875999237E-2</v>
      </c>
      <c r="AH466">
        <f>'Stress Testing Data'!R461/'Stress Testing Data'!R459-1</f>
        <v>-7.7777438693571455E-4</v>
      </c>
      <c r="AI466">
        <f>'Stress Testing Data'!S461/'Stress Testing Data'!S459-1</f>
        <v>-1.2064219642234031E-2</v>
      </c>
      <c r="AJ466">
        <f>'Stress Testing Data'!T461/'Stress Testing Data'!T459-1</f>
        <v>-3.009547234294907E-2</v>
      </c>
      <c r="AK466">
        <f>'Stress Testing Data'!U461/'Stress Testing Data'!U459-1</f>
        <v>-3.319184055499802E-3</v>
      </c>
      <c r="AL466">
        <f>'Stress Testing Data'!V461/'Stress Testing Data'!V459-1</f>
        <v>-1.6113277884869492E-2</v>
      </c>
      <c r="AM466" s="29">
        <v>39721</v>
      </c>
      <c r="AQ466">
        <f>'Stress Testing Data'!H464/'Stress Testing Data'!H459-1</f>
        <v>6.5754591521873795E-3</v>
      </c>
      <c r="AR466">
        <f>'Stress Testing Data'!I464/'Stress Testing Data'!I459-1</f>
        <v>-5.7616000245368504E-2</v>
      </c>
      <c r="AS466">
        <f>'Stress Testing Data'!J464/'Stress Testing Data'!J459-1</f>
        <v>-3.4958243100233544E-2</v>
      </c>
      <c r="AT466">
        <f>'Stress Testing Data'!K464/'Stress Testing Data'!K459-1</f>
        <v>-9.3993947947843992E-2</v>
      </c>
      <c r="AU466">
        <f>'Stress Testing Data'!L464/'Stress Testing Data'!L459-1</f>
        <v>-7.9649485326318326E-2</v>
      </c>
      <c r="AV466">
        <f>'Stress Testing Data'!M464/'Stress Testing Data'!M459-1</f>
        <v>-5.3309531484402983E-2</v>
      </c>
      <c r="AW466">
        <f>'Stress Testing Data'!N464/'Stress Testing Data'!N459-1</f>
        <v>-0.11960178167443836</v>
      </c>
      <c r="AX466">
        <f>'Stress Testing Data'!O464/'Stress Testing Data'!O459-1</f>
        <v>-7.1320006066740604E-2</v>
      </c>
      <c r="AY466">
        <f>'Stress Testing Data'!P464/'Stress Testing Data'!P459-1</f>
        <v>-0.16390423572744017</v>
      </c>
      <c r="AZ466">
        <f>'Stress Testing Data'!Q464/'Stress Testing Data'!Q459-1</f>
        <v>-5.80854737550206E-2</v>
      </c>
      <c r="BA466">
        <f>'Stress Testing Data'!R464/'Stress Testing Data'!R459-1</f>
        <v>-4.6111106872558594E-2</v>
      </c>
      <c r="BB466">
        <f>'Stress Testing Data'!S464/'Stress Testing Data'!S459-1</f>
        <v>-3.8284974006897121E-2</v>
      </c>
      <c r="BC466">
        <f>'Stress Testing Data'!T464/'Stress Testing Data'!T459-1</f>
        <v>-5.6662468361784235E-2</v>
      </c>
      <c r="BD466">
        <f>'Stress Testing Data'!U464/'Stress Testing Data'!U459-1</f>
        <v>-3.0517868292441852E-2</v>
      </c>
      <c r="BE466">
        <f>'Stress Testing Data'!V464/'Stress Testing Data'!V459-1</f>
        <v>-4.3457002419017288E-2</v>
      </c>
      <c r="BF466" s="29">
        <v>39724</v>
      </c>
    </row>
    <row r="467" spans="5:58" x14ac:dyDescent="0.25">
      <c r="E467">
        <f>'Stress Testing Data'!H461/'Stress Testing Data'!H460-1</f>
        <v>-1.8885713003007898E-2</v>
      </c>
      <c r="F467">
        <f>'Stress Testing Data'!I461/'Stress Testing Data'!I460-1</f>
        <v>-2.3694105367498497E-2</v>
      </c>
      <c r="G467">
        <f>'Stress Testing Data'!J461/'Stress Testing Data'!J460-1</f>
        <v>-1.9756446735402444E-2</v>
      </c>
      <c r="H467">
        <f>'Stress Testing Data'!K461/'Stress Testing Data'!K460-1</f>
        <v>5.4174670582172402E-2</v>
      </c>
      <c r="I467">
        <f>'Stress Testing Data'!L461/'Stress Testing Data'!L460-1</f>
        <v>-5.0447562836297255E-2</v>
      </c>
      <c r="J467">
        <f>'Stress Testing Data'!M461/'Stress Testing Data'!M460-1</f>
        <v>7.2812382651916696E-3</v>
      </c>
      <c r="K467">
        <f>'Stress Testing Data'!N461/'Stress Testing Data'!N460-1</f>
        <v>4.0337565488009597E-2</v>
      </c>
      <c r="L467">
        <f>'Stress Testing Data'!O461/'Stress Testing Data'!O460-1</f>
        <v>-1.7052787609616482E-2</v>
      </c>
      <c r="M467">
        <f>'Stress Testing Data'!P461/'Stress Testing Data'!P460-1</f>
        <v>-4.9707602339181256E-2</v>
      </c>
      <c r="N467">
        <f>'Stress Testing Data'!Q461/'Stress Testing Data'!Q460-1</f>
        <v>9.4001259257221692E-2</v>
      </c>
      <c r="O467">
        <f>'Stress Testing Data'!R461/'Stress Testing Data'!R460-1</f>
        <v>5.452628508957913E-2</v>
      </c>
      <c r="P467">
        <f>'Stress Testing Data'!S461/'Stress Testing Data'!S460-1</f>
        <v>1.0589384579013039E-2</v>
      </c>
      <c r="Q467">
        <f>'Stress Testing Data'!T461/'Stress Testing Data'!T460-1</f>
        <v>5.1623338660014007E-3</v>
      </c>
      <c r="R467">
        <f>'Stress Testing Data'!U461/'Stress Testing Data'!U460-1</f>
        <v>7.6557863096586853E-3</v>
      </c>
      <c r="S467">
        <f>'Stress Testing Data'!V461/'Stress Testing Data'!V460-1</f>
        <v>1.0531548588174733E-2</v>
      </c>
      <c r="T467" s="29">
        <v>39721</v>
      </c>
      <c r="X467">
        <f>'Stress Testing Data'!H462/'Stress Testing Data'!H460-1</f>
        <v>-1.3981693448344101E-2</v>
      </c>
      <c r="Y467">
        <f>'Stress Testing Data'!I462/'Stress Testing Data'!I460-1</f>
        <v>-2.9444380162497619E-2</v>
      </c>
      <c r="Z467">
        <f>'Stress Testing Data'!J462/'Stress Testing Data'!J460-1</f>
        <v>-2.1988286928470768E-2</v>
      </c>
      <c r="AA467">
        <f>'Stress Testing Data'!K462/'Stress Testing Data'!K460-1</f>
        <v>4.9384512642775436E-2</v>
      </c>
      <c r="AB467">
        <f>'Stress Testing Data'!L462/'Stress Testing Data'!L460-1</f>
        <v>-3.9361111361624568E-2</v>
      </c>
      <c r="AC467">
        <f>'Stress Testing Data'!M462/'Stress Testing Data'!M460-1</f>
        <v>7.2812382651916696E-3</v>
      </c>
      <c r="AD467">
        <f>'Stress Testing Data'!N462/'Stress Testing Data'!N460-1</f>
        <v>1.4010419577437316E-2</v>
      </c>
      <c r="AE467">
        <f>'Stress Testing Data'!O462/'Stress Testing Data'!O460-1</f>
        <v>-6.6191574687700649E-3</v>
      </c>
      <c r="AF467">
        <f>'Stress Testing Data'!P462/'Stress Testing Data'!P460-1</f>
        <v>-5.6530214424951319E-2</v>
      </c>
      <c r="AG467">
        <f>'Stress Testing Data'!Q462/'Stress Testing Data'!Q460-1</f>
        <v>6.266126592028165E-2</v>
      </c>
      <c r="AH467">
        <f>'Stress Testing Data'!R462/'Stress Testing Data'!R460-1</f>
        <v>3.8813359850131679E-2</v>
      </c>
      <c r="AI467">
        <f>'Stress Testing Data'!S462/'Stress Testing Data'!S460-1</f>
        <v>3.1389294304138282E-3</v>
      </c>
      <c r="AJ467">
        <f>'Stress Testing Data'!T462/'Stress Testing Data'!T460-1</f>
        <v>-4.0869117487173368E-3</v>
      </c>
      <c r="AK467">
        <f>'Stress Testing Data'!U462/'Stress Testing Data'!U460-1</f>
        <v>-7.029565827856965E-3</v>
      </c>
      <c r="AL467">
        <f>'Stress Testing Data'!V462/'Stress Testing Data'!V460-1</f>
        <v>5.0151597863568043E-4</v>
      </c>
      <c r="AM467" s="29">
        <v>39722</v>
      </c>
      <c r="AQ467">
        <f>'Stress Testing Data'!H465/'Stress Testing Data'!H460-1</f>
        <v>3.6519135354865506E-2</v>
      </c>
      <c r="AR467">
        <f>'Stress Testing Data'!I465/'Stress Testing Data'!I460-1</f>
        <v>-6.4777619839649692E-2</v>
      </c>
      <c r="AS467">
        <f>'Stress Testing Data'!J465/'Stress Testing Data'!J460-1</f>
        <v>-4.1717207656723487E-2</v>
      </c>
      <c r="AT467">
        <f>'Stress Testing Data'!K465/'Stress Testing Data'!K460-1</f>
        <v>-4.4766026761643873E-2</v>
      </c>
      <c r="AU467">
        <f>'Stress Testing Data'!L465/'Stress Testing Data'!L460-1</f>
        <v>-7.0215263048723608E-2</v>
      </c>
      <c r="AV467">
        <f>'Stress Testing Data'!M465/'Stress Testing Data'!M460-1</f>
        <v>-6.0814910666808997E-2</v>
      </c>
      <c r="AW467">
        <f>'Stress Testing Data'!N465/'Stress Testing Data'!N460-1</f>
        <v>-0.10130521072786314</v>
      </c>
      <c r="AX467">
        <f>'Stress Testing Data'!O465/'Stress Testing Data'!O460-1</f>
        <v>-2.8242628757369936E-2</v>
      </c>
      <c r="AY467">
        <f>'Stress Testing Data'!P465/'Stress Testing Data'!P460-1</f>
        <v>-0.17348927875243669</v>
      </c>
      <c r="AZ467">
        <f>'Stress Testing Data'!Q465/'Stress Testing Data'!Q460-1</f>
        <v>-9.6950121799515232E-2</v>
      </c>
      <c r="BA467">
        <f>'Stress Testing Data'!R465/'Stress Testing Data'!R460-1</f>
        <v>-4.7490588504735309E-2</v>
      </c>
      <c r="BB467">
        <f>'Stress Testing Data'!S465/'Stress Testing Data'!S460-1</f>
        <v>-4.156926163505581E-2</v>
      </c>
      <c r="BC467">
        <f>'Stress Testing Data'!T465/'Stress Testing Data'!T460-1</f>
        <v>-4.9903278678435914E-2</v>
      </c>
      <c r="BD467">
        <f>'Stress Testing Data'!U465/'Stress Testing Data'!U460-1</f>
        <v>-4.1103106609623685E-2</v>
      </c>
      <c r="BE467">
        <f>'Stress Testing Data'!V465/'Stress Testing Data'!V460-1</f>
        <v>-4.5636901857541323E-2</v>
      </c>
      <c r="BF467" s="29">
        <v>39727</v>
      </c>
    </row>
    <row r="468" spans="5:58" x14ac:dyDescent="0.25">
      <c r="E468">
        <f>'Stress Testing Data'!H462/'Stress Testing Data'!H461-1</f>
        <v>4.9984182471485283E-3</v>
      </c>
      <c r="F468">
        <f>'Stress Testing Data'!I462/'Stress Testing Data'!I461-1</f>
        <v>-5.8898290245021911E-3</v>
      </c>
      <c r="G468">
        <f>'Stress Testing Data'!J462/'Stress Testing Data'!J461-1</f>
        <v>-2.2768221077663631E-3</v>
      </c>
      <c r="H468">
        <f>'Stress Testing Data'!K462/'Stress Testing Data'!K461-1</f>
        <v>-4.5439888408166373E-3</v>
      </c>
      <c r="I468">
        <f>'Stress Testing Data'!L462/'Stress Testing Data'!L461-1</f>
        <v>1.1675449444148445E-2</v>
      </c>
      <c r="J468">
        <f>'Stress Testing Data'!M462/'Stress Testing Data'!M461-1</f>
        <v>0</v>
      </c>
      <c r="K468">
        <f>'Stress Testing Data'!N462/'Stress Testing Data'!N461-1</f>
        <v>-2.5306349384992655E-2</v>
      </c>
      <c r="L468">
        <f>'Stress Testing Data'!O462/'Stress Testing Data'!O461-1</f>
        <v>1.0614639330909226E-2</v>
      </c>
      <c r="M468">
        <f>'Stress Testing Data'!P462/'Stress Testing Data'!P461-1</f>
        <v>-7.1794871794871318E-3</v>
      </c>
      <c r="N468">
        <f>'Stress Testing Data'!Q462/'Stress Testing Data'!Q461-1</f>
        <v>-2.8647127296926866E-2</v>
      </c>
      <c r="O468">
        <f>'Stress Testing Data'!R462/'Stress Testing Data'!R461-1</f>
        <v>-1.4900458586589505E-2</v>
      </c>
      <c r="P468">
        <f>'Stress Testing Data'!S462/'Stress Testing Data'!S461-1</f>
        <v>-7.3723861167439564E-3</v>
      </c>
      <c r="Q468">
        <f>'Stress Testing Data'!T462/'Stress Testing Data'!T461-1</f>
        <v>-9.2017431444579856E-3</v>
      </c>
      <c r="R468">
        <f>'Stress Testing Data'!U462/'Stress Testing Data'!U461-1</f>
        <v>-1.4573778404327831E-2</v>
      </c>
      <c r="S468">
        <f>'Stress Testing Data'!V462/'Stress Testing Data'!V461-1</f>
        <v>-9.9255017060594364E-3</v>
      </c>
      <c r="T468" s="29">
        <v>39722</v>
      </c>
      <c r="X468">
        <f>'Stress Testing Data'!H463/'Stress Testing Data'!H461-1</f>
        <v>1.0528610511832293E-2</v>
      </c>
      <c r="Y468">
        <f>'Stress Testing Data'!I463/'Stress Testing Data'!I461-1</f>
        <v>-1.9372694507320931E-2</v>
      </c>
      <c r="Z468">
        <f>'Stress Testing Data'!J463/'Stress Testing Data'!J461-1</f>
        <v>-7.4490477866578919E-3</v>
      </c>
      <c r="AA468">
        <f>'Stress Testing Data'!K463/'Stress Testing Data'!K461-1</f>
        <v>-4.4651699911489762E-2</v>
      </c>
      <c r="AB468">
        <f>'Stress Testing Data'!L463/'Stress Testing Data'!L461-1</f>
        <v>-2.8547534458182033E-3</v>
      </c>
      <c r="AC468">
        <f>'Stress Testing Data'!M463/'Stress Testing Data'!M461-1</f>
        <v>1.0076527525392454E-2</v>
      </c>
      <c r="AD468">
        <f>'Stress Testing Data'!N463/'Stress Testing Data'!N461-1</f>
        <v>-7.0681879008502868E-2</v>
      </c>
      <c r="AE468">
        <f>'Stress Testing Data'!O463/'Stress Testing Data'!O461-1</f>
        <v>-4.074266457592024E-2</v>
      </c>
      <c r="AF468">
        <f>'Stress Testing Data'!P463/'Stress Testing Data'!P461-1</f>
        <v>-6.8717948717948674E-2</v>
      </c>
      <c r="AG468">
        <f>'Stress Testing Data'!Q463/'Stress Testing Data'!Q461-1</f>
        <v>-4.5039624140950751E-2</v>
      </c>
      <c r="AH468">
        <f>'Stress Testing Data'!R463/'Stress Testing Data'!R461-1</f>
        <v>-3.2136056545580161E-2</v>
      </c>
      <c r="AI468">
        <f>'Stress Testing Data'!S463/'Stress Testing Data'!S461-1</f>
        <v>-1.9491319860626355E-2</v>
      </c>
      <c r="AJ468">
        <f>'Stress Testing Data'!T463/'Stress Testing Data'!T461-1</f>
        <v>-2.6535432532540093E-2</v>
      </c>
      <c r="AK468">
        <f>'Stress Testing Data'!U463/'Stress Testing Data'!U461-1</f>
        <v>-3.0153254918276806E-2</v>
      </c>
      <c r="AL468">
        <f>'Stress Testing Data'!V463/'Stress Testing Data'!V461-1</f>
        <v>-2.9776694433182871E-2</v>
      </c>
      <c r="AM468" s="29">
        <v>39723</v>
      </c>
      <c r="AQ468">
        <f>'Stress Testing Data'!H466/'Stress Testing Data'!H461-1</f>
        <v>4.4666640386656908E-2</v>
      </c>
      <c r="AR468">
        <f>'Stress Testing Data'!I466/'Stress Testing Data'!I461-1</f>
        <v>-3.5764902895858652E-2</v>
      </c>
      <c r="AS468">
        <f>'Stress Testing Data'!J466/'Stress Testing Data'!J461-1</f>
        <v>-1.5600785350489699E-2</v>
      </c>
      <c r="AT468">
        <f>'Stress Testing Data'!K466/'Stress Testing Data'!K461-1</f>
        <v>-0.14586406171293009</v>
      </c>
      <c r="AU468">
        <f>'Stress Testing Data'!L466/'Stress Testing Data'!L461-1</f>
        <v>-6.0357212573146968E-2</v>
      </c>
      <c r="AV468">
        <f>'Stress Testing Data'!M466/'Stress Testing Data'!M461-1</f>
        <v>-6.7603908764627074E-2</v>
      </c>
      <c r="AW468">
        <f>'Stress Testing Data'!N466/'Stress Testing Data'!N461-1</f>
        <v>-0.12006841809714308</v>
      </c>
      <c r="AX468">
        <f>'Stress Testing Data'!O466/'Stress Testing Data'!O461-1</f>
        <v>-4.9925303280385913E-3</v>
      </c>
      <c r="AY468">
        <f>'Stress Testing Data'!P466/'Stress Testing Data'!P461-1</f>
        <v>-0.14461538461538459</v>
      </c>
      <c r="AZ468">
        <f>'Stress Testing Data'!Q466/'Stress Testing Data'!Q461-1</f>
        <v>-0.16163968831514253</v>
      </c>
      <c r="BA468">
        <f>'Stress Testing Data'!R466/'Stress Testing Data'!R461-1</f>
        <v>-8.4621336259645408E-2</v>
      </c>
      <c r="BB468">
        <f>'Stress Testing Data'!S466/'Stress Testing Data'!S461-1</f>
        <v>-4.7071439357036393E-2</v>
      </c>
      <c r="BC468">
        <f>'Stress Testing Data'!T466/'Stress Testing Data'!T461-1</f>
        <v>-5.6066786183783246E-2</v>
      </c>
      <c r="BD468">
        <f>'Stress Testing Data'!U466/'Stress Testing Data'!U461-1</f>
        <v>-6.5382479694554796E-2</v>
      </c>
      <c r="BE468">
        <f>'Stress Testing Data'!V466/'Stress Testing Data'!V461-1</f>
        <v>-5.5583074594939275E-2</v>
      </c>
      <c r="BF468" s="29">
        <v>39728</v>
      </c>
    </row>
    <row r="469" spans="5:58" x14ac:dyDescent="0.25">
      <c r="E469">
        <f>'Stress Testing Data'!H463/'Stress Testing Data'!H462-1</f>
        <v>5.50268753092098E-3</v>
      </c>
      <c r="F469">
        <f>'Stress Testing Data'!I463/'Stress Testing Data'!I462-1</f>
        <v>-1.3562747748157911E-2</v>
      </c>
      <c r="G469">
        <f>'Stress Testing Data'!J463/'Stress Testing Data'!J462-1</f>
        <v>-5.1840287902483739E-3</v>
      </c>
      <c r="H469">
        <f>'Stress Testing Data'!K463/'Stress Testing Data'!K462-1</f>
        <v>-4.0290791979817109E-2</v>
      </c>
      <c r="I469">
        <f>'Stress Testing Data'!L463/'Stress Testing Data'!L462-1</f>
        <v>-1.436251408290079E-2</v>
      </c>
      <c r="J469">
        <f>'Stress Testing Data'!M463/'Stress Testing Data'!M462-1</f>
        <v>1.0076527525392454E-2</v>
      </c>
      <c r="K469">
        <f>'Stress Testing Data'!N463/'Stress Testing Data'!N462-1</f>
        <v>-4.6553632102640075E-2</v>
      </c>
      <c r="L469">
        <f>'Stress Testing Data'!O463/'Stress Testing Data'!O462-1</f>
        <v>-5.0817890329424742E-2</v>
      </c>
      <c r="M469">
        <f>'Stress Testing Data'!P463/'Stress Testing Data'!P462-1</f>
        <v>-6.1983471074380181E-2</v>
      </c>
      <c r="N469">
        <f>'Stress Testing Data'!Q463/'Stress Testing Data'!Q462-1</f>
        <v>-1.6875944164767787E-2</v>
      </c>
      <c r="O469">
        <f>'Stress Testing Data'!R463/'Stress Testing Data'!R462-1</f>
        <v>-1.7496300865454839E-2</v>
      </c>
      <c r="P469">
        <f>'Stress Testing Data'!S463/'Stress Testing Data'!S462-1</f>
        <v>-1.2208942784164512E-2</v>
      </c>
      <c r="Q469">
        <f>'Stress Testing Data'!T463/'Stress Testing Data'!T462-1</f>
        <v>-1.7494670855693006E-2</v>
      </c>
      <c r="R469">
        <f>'Stress Testing Data'!U463/'Stress Testing Data'!U462-1</f>
        <v>-1.580988629338631E-2</v>
      </c>
      <c r="S469">
        <f>'Stress Testing Data'!V463/'Stress Testing Data'!V462-1</f>
        <v>-2.005020103166999E-2</v>
      </c>
      <c r="T469" s="29">
        <v>39723</v>
      </c>
      <c r="X469">
        <f>'Stress Testing Data'!H464/'Stress Testing Data'!H462-1</f>
        <v>4.338682114466863E-3</v>
      </c>
      <c r="Y469">
        <f>'Stress Testing Data'!I464/'Stress Testing Data'!I462-1</f>
        <v>-1.6917694874085676E-2</v>
      </c>
      <c r="Z469">
        <f>'Stress Testing Data'!J464/'Stress Testing Data'!J462-1</f>
        <v>1.7467280587439848E-3</v>
      </c>
      <c r="AA469">
        <f>'Stress Testing Data'!K464/'Stress Testing Data'!K462-1</f>
        <v>-5.3253126457460942E-2</v>
      </c>
      <c r="AB469">
        <f>'Stress Testing Data'!L464/'Stress Testing Data'!L462-1</f>
        <v>-3.8470278171651384E-2</v>
      </c>
      <c r="AC469">
        <f>'Stress Testing Data'!M464/'Stress Testing Data'!M462-1</f>
        <v>-1.9469010718904167E-2</v>
      </c>
      <c r="AD469">
        <f>'Stress Testing Data'!N464/'Stress Testing Data'!N462-1</f>
        <v>-5.5949611574798497E-2</v>
      </c>
      <c r="AE469">
        <f>'Stress Testing Data'!O464/'Stress Testing Data'!O462-1</f>
        <v>-6.8435071482552456E-2</v>
      </c>
      <c r="AF469">
        <f>'Stress Testing Data'!P464/'Stress Testing Data'!P462-1</f>
        <v>-6.1983471074380181E-2</v>
      </c>
      <c r="AG469">
        <f>'Stress Testing Data'!Q464/'Stress Testing Data'!Q462-1</f>
        <v>-6.0428486590298647E-2</v>
      </c>
      <c r="AH469">
        <f>'Stress Testing Data'!R464/'Stress Testing Data'!R462-1</f>
        <v>-3.0929016985607682E-2</v>
      </c>
      <c r="AI469">
        <f>'Stress Testing Data'!S464/'Stress Testing Data'!S462-1</f>
        <v>-1.9310931745963211E-2</v>
      </c>
      <c r="AJ469">
        <f>'Stress Testing Data'!T464/'Stress Testing Data'!T462-1</f>
        <v>-1.8358539102808713E-2</v>
      </c>
      <c r="AK469">
        <f>'Stress Testing Data'!U464/'Stress Testing Data'!U462-1</f>
        <v>-1.2903537208912019E-2</v>
      </c>
      <c r="AL469">
        <f>'Stress Testing Data'!V464/'Stress Testing Data'!V462-1</f>
        <v>-1.8045142685925386E-2</v>
      </c>
      <c r="AM469" s="29">
        <v>39724</v>
      </c>
      <c r="AQ469">
        <f>'Stress Testing Data'!H467/'Stress Testing Data'!H462-1</f>
        <v>5.4179913786136735E-2</v>
      </c>
      <c r="AR469">
        <f>'Stress Testing Data'!I467/'Stress Testing Data'!I462-1</f>
        <v>-2.5340887594805128E-2</v>
      </c>
      <c r="AS469">
        <f>'Stress Testing Data'!J467/'Stress Testing Data'!J462-1</f>
        <v>-2.580722863564644E-2</v>
      </c>
      <c r="AT469">
        <f>'Stress Testing Data'!K467/'Stress Testing Data'!K462-1</f>
        <v>-0.15168901457660722</v>
      </c>
      <c r="AU469">
        <f>'Stress Testing Data'!L467/'Stress Testing Data'!L462-1</f>
        <v>-0.13732102243086675</v>
      </c>
      <c r="AV469">
        <f>'Stress Testing Data'!M467/'Stress Testing Data'!M462-1</f>
        <v>-0.1436625675915979</v>
      </c>
      <c r="AW469">
        <f>'Stress Testing Data'!N467/'Stress Testing Data'!N462-1</f>
        <v>-9.7183316607894144E-2</v>
      </c>
      <c r="AX469">
        <f>'Stress Testing Data'!O467/'Stress Testing Data'!O462-1</f>
        <v>3.1084678652680831E-2</v>
      </c>
      <c r="AY469">
        <f>'Stress Testing Data'!P467/'Stress Testing Data'!P462-1</f>
        <v>-0.11673553719008267</v>
      </c>
      <c r="AZ469">
        <f>'Stress Testing Data'!Q467/'Stress Testing Data'!Q462-1</f>
        <v>-0.11120092113881419</v>
      </c>
      <c r="BA469">
        <f>'Stress Testing Data'!R467/'Stress Testing Data'!R462-1</f>
        <v>-4.2329833082777157E-2</v>
      </c>
      <c r="BB469">
        <f>'Stress Testing Data'!S467/'Stress Testing Data'!S462-1</f>
        <v>-5.1506799658823432E-2</v>
      </c>
      <c r="BC469">
        <f>'Stress Testing Data'!T467/'Stress Testing Data'!T462-1</f>
        <v>-4.0820761345170986E-2</v>
      </c>
      <c r="BD469">
        <f>'Stress Testing Data'!U467/'Stress Testing Data'!U462-1</f>
        <v>-7.7711428736818577E-2</v>
      </c>
      <c r="BE469">
        <f>'Stress Testing Data'!V467/'Stress Testing Data'!V462-1</f>
        <v>-5.363416347133998E-2</v>
      </c>
      <c r="BF469" s="29">
        <v>39729</v>
      </c>
    </row>
    <row r="470" spans="5:58" x14ac:dyDescent="0.25">
      <c r="E470">
        <f>'Stress Testing Data'!H464/'Stress Testing Data'!H463-1</f>
        <v>-1.1576353110623883E-3</v>
      </c>
      <c r="F470">
        <f>'Stress Testing Data'!I464/'Stress Testing Data'!I463-1</f>
        <v>-3.4010750488884245E-3</v>
      </c>
      <c r="G470">
        <f>'Stress Testing Data'!J464/'Stress Testing Data'!J463-1</f>
        <v>6.9668733208656519E-3</v>
      </c>
      <c r="H470">
        <f>'Stress Testing Data'!K464/'Stress Testing Data'!K463-1</f>
        <v>-1.3506522985628489E-2</v>
      </c>
      <c r="I470">
        <f>'Stress Testing Data'!L464/'Stress Testing Data'!L463-1</f>
        <v>-2.4459057648684279E-2</v>
      </c>
      <c r="J470">
        <f>'Stress Testing Data'!M464/'Stress Testing Data'!M463-1</f>
        <v>-2.9250791835229495E-2</v>
      </c>
      <c r="K470">
        <f>'Stress Testing Data'!N464/'Stress Testing Data'!N463-1</f>
        <v>-9.8547540674777112E-3</v>
      </c>
      <c r="L470">
        <f>'Stress Testing Data'!O464/'Stress Testing Data'!O463-1</f>
        <v>-1.8560380535661336E-2</v>
      </c>
      <c r="M470">
        <f>'Stress Testing Data'!P464/'Stress Testing Data'!P463-1</f>
        <v>0</v>
      </c>
      <c r="N470">
        <f>'Stress Testing Data'!Q464/'Stress Testing Data'!Q463-1</f>
        <v>-4.4300149271121136E-2</v>
      </c>
      <c r="O470">
        <f>'Stress Testing Data'!R464/'Stress Testing Data'!R463-1</f>
        <v>-1.3671924219710641E-2</v>
      </c>
      <c r="P470">
        <f>'Stress Testing Data'!S464/'Stress Testing Data'!S463-1</f>
        <v>-7.1897684332313805E-3</v>
      </c>
      <c r="Q470">
        <f>'Stress Testing Data'!T464/'Stress Testing Data'!T463-1</f>
        <v>-8.7925044423742271E-4</v>
      </c>
      <c r="R470">
        <f>'Stress Testing Data'!U464/'Stress Testing Data'!U463-1</f>
        <v>2.953036251835961E-3</v>
      </c>
      <c r="S470">
        <f>'Stress Testing Data'!V464/'Stress Testing Data'!V463-1</f>
        <v>2.0460827155182049E-3</v>
      </c>
      <c r="T470" s="29">
        <v>39724</v>
      </c>
      <c r="X470">
        <f>'Stress Testing Data'!H465/'Stress Testing Data'!H463-1</f>
        <v>4.5464066111943868E-2</v>
      </c>
      <c r="Y470">
        <f>'Stress Testing Data'!I465/'Stress Testing Data'!I463-1</f>
        <v>-2.3156485079601219E-2</v>
      </c>
      <c r="Z470">
        <f>'Stress Testing Data'!J465/'Stress Testing Data'!J463-1</f>
        <v>-1.5066555652238911E-2</v>
      </c>
      <c r="AA470">
        <f>'Stress Testing Data'!K465/'Stress Testing Data'!K463-1</f>
        <v>-5.1504122069432889E-2</v>
      </c>
      <c r="AB470">
        <f>'Stress Testing Data'!L465/'Stress Testing Data'!L463-1</f>
        <v>-1.8014586954895107E-2</v>
      </c>
      <c r="AC470">
        <f>'Stress Testing Data'!M465/'Stress Testing Data'!M463-1</f>
        <v>-7.6905495943293101E-2</v>
      </c>
      <c r="AD470">
        <f>'Stress Testing Data'!N465/'Stress Testing Data'!N463-1</f>
        <v>-7.044832605971707E-2</v>
      </c>
      <c r="AE470">
        <f>'Stress Testing Data'!O465/'Stress Testing Data'!O463-1</f>
        <v>3.0605650776783122E-2</v>
      </c>
      <c r="AF470">
        <f>'Stress Testing Data'!P465/'Stress Testing Data'!P463-1</f>
        <v>-6.607929515418498E-2</v>
      </c>
      <c r="AG470">
        <f>'Stress Testing Data'!Q465/'Stress Testing Data'!Q463-1</f>
        <v>-0.13561232719521765</v>
      </c>
      <c r="AH470">
        <f>'Stress Testing Data'!R465/'Stress Testing Data'!R463-1</f>
        <v>-6.6750953181211492E-2</v>
      </c>
      <c r="AI470">
        <f>'Stress Testing Data'!S465/'Stress Testing Data'!S463-1</f>
        <v>-3.2759308068410542E-2</v>
      </c>
      <c r="AJ470">
        <f>'Stress Testing Data'!T465/'Stress Testing Data'!T463-1</f>
        <v>-2.9017361108199413E-2</v>
      </c>
      <c r="AK470">
        <f>'Stress Testing Data'!U465/'Stress Testing Data'!U463-1</f>
        <v>-1.8802131910663378E-2</v>
      </c>
      <c r="AL470">
        <f>'Stress Testing Data'!V465/'Stress Testing Data'!V463-1</f>
        <v>-2.6598392363580636E-2</v>
      </c>
      <c r="AM470" s="29">
        <v>39727</v>
      </c>
      <c r="AQ470">
        <f>'Stress Testing Data'!H468/'Stress Testing Data'!H463-1</f>
        <v>4.7779434747387883E-2</v>
      </c>
      <c r="AR470">
        <f>'Stress Testing Data'!I468/'Stress Testing Data'!I463-1</f>
        <v>-1.5558283631163961E-2</v>
      </c>
      <c r="AS470">
        <f>'Stress Testing Data'!J468/'Stress Testing Data'!J463-1</f>
        <v>-2.5715041376866976E-2</v>
      </c>
      <c r="AT470">
        <f>'Stress Testing Data'!K468/'Stress Testing Data'!K463-1</f>
        <v>-0.1834009773249482</v>
      </c>
      <c r="AU470">
        <f>'Stress Testing Data'!L468/'Stress Testing Data'!L463-1</f>
        <v>-0.1379288896592118</v>
      </c>
      <c r="AV470">
        <f>'Stress Testing Data'!M468/'Stress Testing Data'!M463-1</f>
        <v>-0.12360734139726559</v>
      </c>
      <c r="AW470">
        <f>'Stress Testing Data'!N468/'Stress Testing Data'!N463-1</f>
        <v>-6.2960340445210483E-2</v>
      </c>
      <c r="AX470">
        <f>'Stress Testing Data'!O468/'Stress Testing Data'!O463-1</f>
        <v>5.2230837733606261E-2</v>
      </c>
      <c r="AY470">
        <f>'Stress Testing Data'!P468/'Stress Testing Data'!P463-1</f>
        <v>-3.4691629955947101E-2</v>
      </c>
      <c r="AZ470">
        <f>'Stress Testing Data'!Q468/'Stress Testing Data'!Q463-1</f>
        <v>-5.6127667657199676E-2</v>
      </c>
      <c r="BA470">
        <f>'Stress Testing Data'!R468/'Stress Testing Data'!R463-1</f>
        <v>1.4131340142433224E-2</v>
      </c>
      <c r="BB470">
        <f>'Stress Testing Data'!S468/'Stress Testing Data'!S463-1</f>
        <v>-2.5520719742493925E-2</v>
      </c>
      <c r="BC470">
        <f>'Stress Testing Data'!T468/'Stress Testing Data'!T463-1</f>
        <v>-4.6163792995010944E-3</v>
      </c>
      <c r="BD470">
        <f>'Stress Testing Data'!U468/'Stress Testing Data'!U463-1</f>
        <v>-5.3571690365422531E-2</v>
      </c>
      <c r="BE470">
        <f>'Stress Testing Data'!V468/'Stress Testing Data'!V463-1</f>
        <v>-1.2276203605328107E-2</v>
      </c>
      <c r="BF470" s="29">
        <v>39730</v>
      </c>
    </row>
    <row r="471" spans="5:58" x14ac:dyDescent="0.25">
      <c r="E471">
        <f>'Stress Testing Data'!H465/'Stress Testing Data'!H464-1</f>
        <v>4.6675734901898691E-2</v>
      </c>
      <c r="F471">
        <f>'Stress Testing Data'!I465/'Stress Testing Data'!I464-1</f>
        <v>-1.9822828959686012E-2</v>
      </c>
      <c r="G471">
        <f>'Stress Testing Data'!J465/'Stress Testing Data'!J464-1</f>
        <v>-2.1880986909172839E-2</v>
      </c>
      <c r="H471">
        <f>'Stress Testing Data'!K465/'Stress Testing Data'!K464-1</f>
        <v>-3.8517841191210267E-2</v>
      </c>
      <c r="I471">
        <f>'Stress Testing Data'!L465/'Stress Testing Data'!L464-1</f>
        <v>6.6060484127465902E-3</v>
      </c>
      <c r="J471">
        <f>'Stress Testing Data'!M465/'Stress Testing Data'!M464-1</f>
        <v>-4.9090644326309718E-2</v>
      </c>
      <c r="K471">
        <f>'Stress Testing Data'!N465/'Stress Testing Data'!N464-1</f>
        <v>-6.1196649927023783E-2</v>
      </c>
      <c r="L471">
        <f>'Stress Testing Data'!O465/'Stress Testing Data'!O464-1</f>
        <v>5.0095828961214117E-2</v>
      </c>
      <c r="M471">
        <f>'Stress Testing Data'!P465/'Stress Testing Data'!P464-1</f>
        <v>-6.607929515418498E-2</v>
      </c>
      <c r="N471">
        <f>'Stress Testing Data'!Q465/'Stress Testing Data'!Q464-1</f>
        <v>-9.5544828069666354E-2</v>
      </c>
      <c r="O471">
        <f>'Stress Testing Data'!R465/'Stress Testing Data'!R464-1</f>
        <v>-5.3814780563262166E-2</v>
      </c>
      <c r="P471">
        <f>'Stress Testing Data'!S465/'Stress Testing Data'!S464-1</f>
        <v>-2.5754710036405837E-2</v>
      </c>
      <c r="Q471">
        <f>'Stress Testing Data'!T465/'Stress Testing Data'!T464-1</f>
        <v>-2.8162872882454892E-2</v>
      </c>
      <c r="R471">
        <f>'Stress Testing Data'!U465/'Stress Testing Data'!U464-1</f>
        <v>-2.1691113517938176E-2</v>
      </c>
      <c r="S471">
        <f>'Stress Testing Data'!V465/'Stress Testing Data'!V464-1</f>
        <v>-2.8585985787672685E-2</v>
      </c>
      <c r="T471" s="29">
        <v>39727</v>
      </c>
      <c r="X471">
        <f>'Stress Testing Data'!H466/'Stress Testing Data'!H464-1</f>
        <v>3.4980478631686962E-2</v>
      </c>
      <c r="Y471">
        <f>'Stress Testing Data'!I466/'Stress Testing Data'!I464-1</f>
        <v>-1.3360407887583192E-2</v>
      </c>
      <c r="Z471">
        <f>'Stress Testing Data'!J466/'Stress Testing Data'!J464-1</f>
        <v>-1.50747653079637E-2</v>
      </c>
      <c r="AA471">
        <f>'Stress Testing Data'!K466/'Stress Testing Data'!K464-1</f>
        <v>-9.3701956669774655E-2</v>
      </c>
      <c r="AB471">
        <f>'Stress Testing Data'!L466/'Stress Testing Data'!L464-1</f>
        <v>-3.4040628481062263E-2</v>
      </c>
      <c r="AC471">
        <f>'Stress Testing Data'!M466/'Stress Testing Data'!M464-1</f>
        <v>-4.9090644326309718E-2</v>
      </c>
      <c r="AD471">
        <f>'Stress Testing Data'!N466/'Stress Testing Data'!N464-1</f>
        <v>-4.3718854413355213E-2</v>
      </c>
      <c r="AE471">
        <f>'Stress Testing Data'!O466/'Stress Testing Data'!O464-1</f>
        <v>5.6884737369446992E-2</v>
      </c>
      <c r="AF471">
        <f>'Stress Testing Data'!P466/'Stress Testing Data'!P464-1</f>
        <v>-8.1497797356828161E-2</v>
      </c>
      <c r="AG471">
        <f>'Stress Testing Data'!Q466/'Stress Testing Data'!Q464-1</f>
        <v>-8.140550065027663E-2</v>
      </c>
      <c r="AH471">
        <f>'Stress Testing Data'!R466/'Stress Testing Data'!R464-1</f>
        <v>-4.1118192851053004E-2</v>
      </c>
      <c r="AI471">
        <f>'Stress Testing Data'!S466/'Stress Testing Data'!S464-1</f>
        <v>-2.1090244262482183E-2</v>
      </c>
      <c r="AJ471">
        <f>'Stress Testing Data'!T466/'Stress Testing Data'!T464-1</f>
        <v>-2.9483014105986527E-2</v>
      </c>
      <c r="AK471">
        <f>'Stress Testing Data'!U466/'Stress Testing Data'!U464-1</f>
        <v>-3.9161917204838415E-2</v>
      </c>
      <c r="AL471">
        <f>'Stress Testing Data'!V466/'Stress Testing Data'!V464-1</f>
        <v>-2.8585985787672685E-2</v>
      </c>
      <c r="AM471" s="29">
        <v>39728</v>
      </c>
      <c r="AQ471">
        <f>'Stress Testing Data'!H469/'Stress Testing Data'!H464-1</f>
        <v>5.2786784738203307E-2</v>
      </c>
      <c r="AR471">
        <f>'Stress Testing Data'!I469/'Stress Testing Data'!I464-1</f>
        <v>-2.6430409759857998E-2</v>
      </c>
      <c r="AS471">
        <f>'Stress Testing Data'!J469/'Stress Testing Data'!J464-1</f>
        <v>-4.9274380992441191E-2</v>
      </c>
      <c r="AT471">
        <f>'Stress Testing Data'!K469/'Stress Testing Data'!K464-1</f>
        <v>-0.18195465309300762</v>
      </c>
      <c r="AU471">
        <f>'Stress Testing Data'!L469/'Stress Testing Data'!L464-1</f>
        <v>-0.19470301592209227</v>
      </c>
      <c r="AV471">
        <f>'Stress Testing Data'!M469/'Stress Testing Data'!M464-1</f>
        <v>-0.16129281841828202</v>
      </c>
      <c r="AW471">
        <f>'Stress Testing Data'!N469/'Stress Testing Data'!N464-1</f>
        <v>-0.13127324485044889</v>
      </c>
      <c r="AX471">
        <f>'Stress Testing Data'!O469/'Stress Testing Data'!O464-1</f>
        <v>3.6671116485097244E-2</v>
      </c>
      <c r="AY471">
        <f>'Stress Testing Data'!P469/'Stress Testing Data'!P464-1</f>
        <v>-0.10077092511013219</v>
      </c>
      <c r="AZ471">
        <f>'Stress Testing Data'!Q469/'Stress Testing Data'!Q464-1</f>
        <v>-1.8661417310782635E-2</v>
      </c>
      <c r="BA471">
        <f>'Stress Testing Data'!R469/'Stress Testing Data'!R464-1</f>
        <v>4.0169406328020685E-2</v>
      </c>
      <c r="BB471">
        <f>'Stress Testing Data'!S469/'Stress Testing Data'!S464-1</f>
        <v>-3.5827572413486886E-2</v>
      </c>
      <c r="BC471">
        <f>'Stress Testing Data'!T469/'Stress Testing Data'!T464-1</f>
        <v>1.7381737042724277E-2</v>
      </c>
      <c r="BD471">
        <f>'Stress Testing Data'!U469/'Stress Testing Data'!U464-1</f>
        <v>-7.0955236960325907E-2</v>
      </c>
      <c r="BE471">
        <f>'Stress Testing Data'!V469/'Stress Testing Data'!V464-1</f>
        <v>-6.1256170647627783E-3</v>
      </c>
      <c r="BF471" s="29">
        <v>39731</v>
      </c>
    </row>
    <row r="472" spans="5:58" x14ac:dyDescent="0.25">
      <c r="E472">
        <f>'Stress Testing Data'!H466/'Stress Testing Data'!H465-1</f>
        <v>-1.11737149149711E-2</v>
      </c>
      <c r="F472">
        <f>'Stress Testing Data'!I466/'Stress Testing Data'!I465-1</f>
        <v>6.593115268379357E-3</v>
      </c>
      <c r="G472">
        <f>'Stress Testing Data'!J466/'Stress Testing Data'!J465-1</f>
        <v>6.9584800112429956E-3</v>
      </c>
      <c r="H472">
        <f>'Stress Testing Data'!K466/'Stress Testing Data'!K465-1</f>
        <v>-5.739484084336377E-2</v>
      </c>
      <c r="I472">
        <f>'Stress Testing Data'!L466/'Stress Testing Data'!L465-1</f>
        <v>-4.0379925153342766E-2</v>
      </c>
      <c r="J472">
        <f>'Stress Testing Data'!M466/'Stress Testing Data'!M465-1</f>
        <v>0</v>
      </c>
      <c r="K472">
        <f>'Stress Testing Data'!N466/'Stress Testing Data'!N465-1</f>
        <v>1.8617099643189139E-2</v>
      </c>
      <c r="L472">
        <f>'Stress Testing Data'!O466/'Stress Testing Data'!O465-1</f>
        <v>6.4650370194772044E-3</v>
      </c>
      <c r="M472">
        <f>'Stress Testing Data'!P466/'Stress Testing Data'!P465-1</f>
        <v>-1.650943396226412E-2</v>
      </c>
      <c r="N472">
        <f>'Stress Testing Data'!Q466/'Stress Testing Data'!Q465-1</f>
        <v>1.5632977573905471E-2</v>
      </c>
      <c r="O472">
        <f>'Stress Testing Data'!R466/'Stress Testing Data'!R465-1</f>
        <v>1.3418712796811061E-2</v>
      </c>
      <c r="P472">
        <f>'Stress Testing Data'!S466/'Stress Testing Data'!S465-1</f>
        <v>4.7877734919283821E-3</v>
      </c>
      <c r="Q472">
        <f>'Stress Testing Data'!T466/'Stress Testing Data'!T465-1</f>
        <v>-1.3583976025356437E-3</v>
      </c>
      <c r="R472">
        <f>'Stress Testing Data'!U466/'Stress Testing Data'!U465-1</f>
        <v>-1.7858167219275911E-2</v>
      </c>
      <c r="S472">
        <f>'Stress Testing Data'!V466/'Stress Testing Data'!V465-1</f>
        <v>0</v>
      </c>
      <c r="T472" s="29">
        <v>39728</v>
      </c>
      <c r="X472">
        <f>'Stress Testing Data'!H467/'Stress Testing Data'!H465-1</f>
        <v>2.8186243144574519E-3</v>
      </c>
      <c r="Y472">
        <f>'Stress Testing Data'!I467/'Stress Testing Data'!I465-1</f>
        <v>1.148229451962246E-2</v>
      </c>
      <c r="Z472">
        <f>'Stress Testing Data'!J467/'Stress Testing Data'!J465-1</f>
        <v>-5.7507566694888768E-3</v>
      </c>
      <c r="AA472">
        <f>'Stress Testing Data'!K467/'Stress Testing Data'!K465-1</f>
        <v>-6.8077104722164106E-2</v>
      </c>
      <c r="AB472">
        <f>'Stress Testing Data'!L467/'Stress Testing Data'!L465-1</f>
        <v>-0.10869372089173168</v>
      </c>
      <c r="AC472">
        <f>'Stress Testing Data'!M467/'Stress Testing Data'!M465-1</f>
        <v>-8.1573335132923308E-2</v>
      </c>
      <c r="AD472">
        <f>'Stress Testing Data'!N467/'Stress Testing Data'!N465-1</f>
        <v>1.8661212745414435E-2</v>
      </c>
      <c r="AE472">
        <f>'Stress Testing Data'!O467/'Stress Testing Data'!O465-1</f>
        <v>5.402829668405329E-2</v>
      </c>
      <c r="AF472">
        <f>'Stress Testing Data'!P467/'Stress Testing Data'!P465-1</f>
        <v>8.2547169811320042E-3</v>
      </c>
      <c r="AG472">
        <f>'Stress Testing Data'!Q467/'Stress Testing Data'!Q465-1</f>
        <v>4.5891680062574158E-2</v>
      </c>
      <c r="AH472">
        <f>'Stress Testing Data'!R467/'Stress Testing Data'!R465-1</f>
        <v>4.4441715449089259E-2</v>
      </c>
      <c r="AI472">
        <f>'Stress Testing Data'!S467/'Stress Testing Data'!S465-1</f>
        <v>-7.2621677540761764E-3</v>
      </c>
      <c r="AJ472">
        <f>'Stress Testing Data'!T467/'Stress Testing Data'!T465-1</f>
        <v>5.4335904101425747E-3</v>
      </c>
      <c r="AK472">
        <f>'Stress Testing Data'!U467/'Stress Testing Data'!U465-1</f>
        <v>-4.4938731836757118E-2</v>
      </c>
      <c r="AL472">
        <f>'Stress Testing Data'!V467/'Stress Testing Data'!V465-1</f>
        <v>-7.8823710176831874E-3</v>
      </c>
      <c r="AM472" s="29">
        <v>39729</v>
      </c>
      <c r="AQ472">
        <f>'Stress Testing Data'!H470/'Stress Testing Data'!H465-1</f>
        <v>-6.1405040860912363E-3</v>
      </c>
      <c r="AR472">
        <f>'Stress Testing Data'!I470/'Stress Testing Data'!I465-1</f>
        <v>6.0745606017493792E-3</v>
      </c>
      <c r="AS472">
        <f>'Stress Testing Data'!J470/'Stress Testing Data'!J465-1</f>
        <v>-6.3833083680960856E-3</v>
      </c>
      <c r="AT472">
        <f>'Stress Testing Data'!K470/'Stress Testing Data'!K465-1</f>
        <v>-5.065809906465002E-2</v>
      </c>
      <c r="AU472">
        <f>'Stress Testing Data'!L470/'Stress Testing Data'!L465-1</f>
        <v>-0.19998793435850137</v>
      </c>
      <c r="AV472">
        <f>'Stress Testing Data'!M470/'Stress Testing Data'!M465-1</f>
        <v>-2.8323454020966254E-2</v>
      </c>
      <c r="AW472">
        <f>'Stress Testing Data'!N470/'Stress Testing Data'!N465-1</f>
        <v>-3.7093722611331148E-2</v>
      </c>
      <c r="AX472">
        <f>'Stress Testing Data'!O470/'Stress Testing Data'!O465-1</f>
        <v>-3.7320309347613545E-2</v>
      </c>
      <c r="AY472">
        <f>'Stress Testing Data'!P470/'Stress Testing Data'!P465-1</f>
        <v>-2.948113207547165E-2</v>
      </c>
      <c r="AZ472">
        <f>'Stress Testing Data'!Q470/'Stress Testing Data'!Q465-1</f>
        <v>8.5005219877061666E-2</v>
      </c>
      <c r="BA472">
        <f>'Stress Testing Data'!R470/'Stress Testing Data'!R465-1</f>
        <v>9.9329586808839965E-2</v>
      </c>
      <c r="BB472">
        <f>'Stress Testing Data'!S470/'Stress Testing Data'!S465-1</f>
        <v>-1.8865244810313597E-2</v>
      </c>
      <c r="BC472">
        <f>'Stress Testing Data'!T470/'Stress Testing Data'!T465-1</f>
        <v>5.976917064660725E-2</v>
      </c>
      <c r="BD472">
        <f>'Stress Testing Data'!U470/'Stress Testing Data'!U465-1</f>
        <v>-4.4670676118521158E-2</v>
      </c>
      <c r="BE472">
        <f>'Stress Testing Data'!V470/'Stress Testing Data'!V465-1</f>
        <v>3.8885956091292639E-2</v>
      </c>
      <c r="BF472" s="29">
        <v>39734</v>
      </c>
    </row>
    <row r="473" spans="5:58" x14ac:dyDescent="0.25">
      <c r="E473">
        <f>'Stress Testing Data'!H467/'Stress Testing Data'!H466-1</f>
        <v>1.4150452349904308E-2</v>
      </c>
      <c r="F473">
        <f>'Stress Testing Data'!I467/'Stress Testing Data'!I466-1</f>
        <v>4.8571554653833449E-3</v>
      </c>
      <c r="G473">
        <f>'Stress Testing Data'!J467/'Stress Testing Data'!J466-1</f>
        <v>-1.2621410845648606E-2</v>
      </c>
      <c r="H473">
        <f>'Stress Testing Data'!K467/'Stress Testing Data'!K466-1</f>
        <v>-1.1332702537251049E-2</v>
      </c>
      <c r="I473">
        <f>'Stress Testing Data'!L467/'Stress Testing Data'!L466-1</f>
        <v>-7.1188377076527032E-2</v>
      </c>
      <c r="J473">
        <f>'Stress Testing Data'!M467/'Stress Testing Data'!M466-1</f>
        <v>-8.1573335132923308E-2</v>
      </c>
      <c r="K473">
        <f>'Stress Testing Data'!N467/'Stress Testing Data'!N466-1</f>
        <v>4.3306854205171774E-5</v>
      </c>
      <c r="L473">
        <f>'Stress Testing Data'!O467/'Stress Testing Data'!O466-1</f>
        <v>4.7257736647692061E-2</v>
      </c>
      <c r="M473">
        <f>'Stress Testing Data'!P467/'Stress Testing Data'!P466-1</f>
        <v>2.5179856115107979E-2</v>
      </c>
      <c r="N473">
        <f>'Stress Testing Data'!Q467/'Stress Testing Data'!Q466-1</f>
        <v>2.9792949969928539E-2</v>
      </c>
      <c r="O473">
        <f>'Stress Testing Data'!R467/'Stress Testing Data'!R466-1</f>
        <v>3.0612225983731367E-2</v>
      </c>
      <c r="P473">
        <f>'Stress Testing Data'!S467/'Stress Testing Data'!S466-1</f>
        <v>-1.1992523758651452E-2</v>
      </c>
      <c r="Q473">
        <f>'Stress Testing Data'!T467/'Stress Testing Data'!T466-1</f>
        <v>6.8012267828343465E-3</v>
      </c>
      <c r="R473">
        <f>'Stress Testing Data'!U467/'Stress Testing Data'!U466-1</f>
        <v>-2.7572967277860849E-2</v>
      </c>
      <c r="S473">
        <f>'Stress Testing Data'!V467/'Stress Testing Data'!V466-1</f>
        <v>-7.8823710176831874E-3</v>
      </c>
      <c r="T473" s="29">
        <v>39729</v>
      </c>
      <c r="X473">
        <f>'Stress Testing Data'!H468/'Stress Testing Data'!H466-1</f>
        <v>1.3539683746633946E-2</v>
      </c>
      <c r="Y473">
        <f>'Stress Testing Data'!I468/'Stress Testing Data'!I466-1</f>
        <v>1.177441722074013E-3</v>
      </c>
      <c r="Z473">
        <f>'Stress Testing Data'!J468/'Stress Testing Data'!J466-1</f>
        <v>-1.7647059224004003E-2</v>
      </c>
      <c r="AA473">
        <f>'Stress Testing Data'!K468/'Stress Testing Data'!K466-1</f>
        <v>-8.6636619305496931E-2</v>
      </c>
      <c r="AB473">
        <f>'Stress Testing Data'!L468/'Stress Testing Data'!L466-1</f>
        <v>-8.5173513413554169E-2</v>
      </c>
      <c r="AC473">
        <f>'Stress Testing Data'!M468/'Stress Testing Data'!M466-1</f>
        <v>-5.0592702316753835E-2</v>
      </c>
      <c r="AD473">
        <f>'Stress Testing Data'!N468/'Stress Testing Data'!N466-1</f>
        <v>-1.0368585897505556E-2</v>
      </c>
      <c r="AE473">
        <f>'Stress Testing Data'!O468/'Stress Testing Data'!O466-1</f>
        <v>1.442469571425109E-2</v>
      </c>
      <c r="AF473">
        <f>'Stress Testing Data'!P468/'Stress Testing Data'!P466-1</f>
        <v>5.0959232613908778E-2</v>
      </c>
      <c r="AG473">
        <f>'Stress Testing Data'!Q468/'Stress Testing Data'!Q466-1</f>
        <v>7.514712313321259E-2</v>
      </c>
      <c r="AH473">
        <f>'Stress Testing Data'!R468/'Stress Testing Data'!R466-1</f>
        <v>7.227882507143879E-2</v>
      </c>
      <c r="AI473">
        <f>'Stress Testing Data'!S468/'Stress Testing Data'!S466-1</f>
        <v>2.6831311087636145E-3</v>
      </c>
      <c r="AJ473">
        <f>'Stress Testing Data'!T468/'Stress Testing Data'!T466-1</f>
        <v>2.6524622300305278E-2</v>
      </c>
      <c r="AK473">
        <f>'Stress Testing Data'!U468/'Stress Testing Data'!U466-1</f>
        <v>-1.7897272830586619E-2</v>
      </c>
      <c r="AL473">
        <f>'Stress Testing Data'!V468/'Stress Testing Data'!V466-1</f>
        <v>1.4713545412185169E-2</v>
      </c>
      <c r="AM473" s="29">
        <v>39730</v>
      </c>
      <c r="AQ473">
        <f>'Stress Testing Data'!H471/'Stress Testing Data'!H466-1</f>
        <v>8.1442134462772486E-4</v>
      </c>
      <c r="AR473">
        <f>'Stress Testing Data'!I471/'Stress Testing Data'!I466-1</f>
        <v>2.2813646181965019E-3</v>
      </c>
      <c r="AS473">
        <f>'Stress Testing Data'!J471/'Stress Testing Data'!J466-1</f>
        <v>-4.2832965459330685E-3</v>
      </c>
      <c r="AT473">
        <f>'Stress Testing Data'!K471/'Stress Testing Data'!K466-1</f>
        <v>1.7867654374721376E-3</v>
      </c>
      <c r="AU473">
        <f>'Stress Testing Data'!L471/'Stress Testing Data'!L466-1</f>
        <v>-7.1876312515960716E-2</v>
      </c>
      <c r="AV473">
        <f>'Stress Testing Data'!M471/'Stress Testing Data'!M466-1</f>
        <v>2.9079326932299754E-3</v>
      </c>
      <c r="AW473">
        <f>'Stress Testing Data'!N471/'Stress Testing Data'!N466-1</f>
        <v>-8.0980033269754892E-2</v>
      </c>
      <c r="AX473">
        <f>'Stress Testing Data'!O471/'Stress Testing Data'!O466-1</f>
        <v>-4.0177544626487705E-2</v>
      </c>
      <c r="AY473">
        <f>'Stress Testing Data'!P471/'Stress Testing Data'!P466-1</f>
        <v>-1.3788968824940073E-2</v>
      </c>
      <c r="AZ473">
        <f>'Stress Testing Data'!Q471/'Stress Testing Data'!Q466-1</f>
        <v>3.1248747713183755E-2</v>
      </c>
      <c r="BA473">
        <f>'Stress Testing Data'!R471/'Stress Testing Data'!R466-1</f>
        <v>0.1237852295873505</v>
      </c>
      <c r="BB473">
        <f>'Stress Testing Data'!S471/'Stress Testing Data'!S466-1</f>
        <v>-2.4082628581205134E-2</v>
      </c>
      <c r="BC473">
        <f>'Stress Testing Data'!T471/'Stress Testing Data'!T466-1</f>
        <v>7.0505636591691845E-2</v>
      </c>
      <c r="BD473">
        <f>'Stress Testing Data'!U471/'Stress Testing Data'!U466-1</f>
        <v>-2.228660611320965E-2</v>
      </c>
      <c r="BE473">
        <f>'Stress Testing Data'!V471/'Stress Testing Data'!V466-1</f>
        <v>4.5717230714305446E-2</v>
      </c>
      <c r="BF473" s="29">
        <v>39735</v>
      </c>
    </row>
    <row r="474" spans="5:58" x14ac:dyDescent="0.25">
      <c r="E474">
        <f>'Stress Testing Data'!H468/'Stress Testing Data'!H467-1</f>
        <v>-6.0224654227092334E-4</v>
      </c>
      <c r="F474">
        <f>'Stress Testing Data'!I468/'Stress Testing Data'!I467-1</f>
        <v>-3.6619271936269016E-3</v>
      </c>
      <c r="G474">
        <f>'Stress Testing Data'!J468/'Stress Testing Data'!J467-1</f>
        <v>-5.0898899708364809E-3</v>
      </c>
      <c r="H474">
        <f>'Stress Testing Data'!K468/'Stress Testing Data'!K467-1</f>
        <v>-7.6167095808166163E-2</v>
      </c>
      <c r="I474">
        <f>'Stress Testing Data'!L468/'Stress Testing Data'!L467-1</f>
        <v>-1.505702124291719E-2</v>
      </c>
      <c r="J474">
        <f>'Stress Testing Data'!M468/'Stress Testing Data'!M467-1</f>
        <v>3.3732288054433957E-2</v>
      </c>
      <c r="K474">
        <f>'Stress Testing Data'!N468/'Stress Testing Data'!N467-1</f>
        <v>-1.0411441864915827E-2</v>
      </c>
      <c r="L474">
        <f>'Stress Testing Data'!O468/'Stress Testing Data'!O467-1</f>
        <v>-3.1351442710311872E-2</v>
      </c>
      <c r="M474">
        <f>'Stress Testing Data'!P468/'Stress Testing Data'!P467-1</f>
        <v>2.5146198830409361E-2</v>
      </c>
      <c r="N474">
        <f>'Stress Testing Data'!Q468/'Stress Testing Data'!Q467-1</f>
        <v>4.4042031133159965E-2</v>
      </c>
      <c r="O474">
        <f>'Stress Testing Data'!R468/'Stress Testing Data'!R467-1</f>
        <v>4.0428978074596333E-2</v>
      </c>
      <c r="P474">
        <f>'Stress Testing Data'!S468/'Stress Testing Data'!S467-1</f>
        <v>1.4853789288361785E-2</v>
      </c>
      <c r="Q474">
        <f>'Stress Testing Data'!T468/'Stress Testing Data'!T467-1</f>
        <v>1.9590158407430502E-2</v>
      </c>
      <c r="R474">
        <f>'Stress Testing Data'!U468/'Stress Testing Data'!U467-1</f>
        <v>9.9500467610293963E-3</v>
      </c>
      <c r="S474">
        <f>'Stress Testing Data'!V468/'Stress Testing Data'!V467-1</f>
        <v>2.277544090517436E-2</v>
      </c>
      <c r="T474" s="29">
        <v>39730</v>
      </c>
      <c r="X474">
        <f>'Stress Testing Data'!H469/'Stress Testing Data'!H467-1</f>
        <v>3.0114196863755271E-3</v>
      </c>
      <c r="Y474">
        <f>'Stress Testing Data'!I469/'Stress Testing Data'!I467-1</f>
        <v>-1.8016632900595075E-2</v>
      </c>
      <c r="Z474">
        <f>'Stress Testing Data'!J469/'Stress Testing Data'!J467-1</f>
        <v>-2.2384166545772688E-2</v>
      </c>
      <c r="AA474">
        <f>'Stress Testing Data'!K469/'Stress Testing Data'!K467-1</f>
        <v>-8.7030714079846416E-2</v>
      </c>
      <c r="AB474">
        <f>'Stress Testing Data'!L469/'Stress Testing Data'!L467-1</f>
        <v>-0.10242743219323824</v>
      </c>
      <c r="AC474">
        <f>'Stress Testing Data'!M469/'Stress Testing Data'!M467-1</f>
        <v>-3.9656154980184155E-2</v>
      </c>
      <c r="AD474">
        <f>'Stress Testing Data'!N469/'Stress Testing Data'!N467-1</f>
        <v>-9.1596504893000086E-2</v>
      </c>
      <c r="AE474">
        <f>'Stress Testing Data'!O469/'Stress Testing Data'!O467-1</f>
        <v>-6.3387833687474027E-2</v>
      </c>
      <c r="AF474">
        <f>'Stress Testing Data'!P469/'Stress Testing Data'!P467-1</f>
        <v>-4.5029239766081863E-2</v>
      </c>
      <c r="AG474">
        <f>'Stress Testing Data'!Q469/'Stress Testing Data'!Q467-1</f>
        <v>3.7397314234441037E-2</v>
      </c>
      <c r="AH474">
        <f>'Stress Testing Data'!R469/'Stress Testing Data'!R467-1</f>
        <v>5.2552354571695714E-2</v>
      </c>
      <c r="AI474">
        <f>'Stress Testing Data'!S469/'Stress Testing Data'!S467-1</f>
        <v>-3.0994852615378043E-3</v>
      </c>
      <c r="AJ474">
        <f>'Stress Testing Data'!T469/'Stress Testing Data'!T467-1</f>
        <v>4.1206955272867773E-2</v>
      </c>
      <c r="AK474">
        <f>'Stress Testing Data'!U469/'Stress Testing Data'!U467-1</f>
        <v>-5.6725975525957484E-3</v>
      </c>
      <c r="AL474">
        <f>'Stress Testing Data'!V469/'Stress Testing Data'!V467-1</f>
        <v>3.1250009471077478E-2</v>
      </c>
      <c r="AM474" s="29">
        <v>39731</v>
      </c>
      <c r="AQ474">
        <f>'Stress Testing Data'!H472/'Stress Testing Data'!H467-1</f>
        <v>-3.9148829872924784E-3</v>
      </c>
      <c r="AR474">
        <f>'Stress Testing Data'!I472/'Stress Testing Data'!I467-1</f>
        <v>-1.1351948108074161E-2</v>
      </c>
      <c r="AS474">
        <f>'Stress Testing Data'!J472/'Stress Testing Data'!J467-1</f>
        <v>2.2557991883647155E-3</v>
      </c>
      <c r="AT474">
        <f>'Stress Testing Data'!K472/'Stress Testing Data'!K467-1</f>
        <v>-7.8278854950379784E-2</v>
      </c>
      <c r="AU474">
        <f>'Stress Testing Data'!L472/'Stress Testing Data'!L467-1</f>
        <v>1.6692017685530303E-2</v>
      </c>
      <c r="AV474">
        <f>'Stress Testing Data'!M472/'Stress Testing Data'!M467-1</f>
        <v>3.8084599567926647E-2</v>
      </c>
      <c r="AW474">
        <f>'Stress Testing Data'!N472/'Stress Testing Data'!N467-1</f>
        <v>-0.12209851386562354</v>
      </c>
      <c r="AX474">
        <f>'Stress Testing Data'!O472/'Stress Testing Data'!O467-1</f>
        <v>-7.1879320205057939E-2</v>
      </c>
      <c r="AY474">
        <f>'Stress Testing Data'!P472/'Stress Testing Data'!P467-1</f>
        <v>-9.2397660818713478E-2</v>
      </c>
      <c r="AZ474">
        <f>'Stress Testing Data'!Q472/'Stress Testing Data'!Q467-1</f>
        <v>2.8218587586879007E-3</v>
      </c>
      <c r="BA474">
        <f>'Stress Testing Data'!R472/'Stress Testing Data'!R467-1</f>
        <v>8.3215388643069987E-2</v>
      </c>
      <c r="BB474">
        <f>'Stress Testing Data'!S472/'Stress Testing Data'!S467-1</f>
        <v>-1.6102000107323211E-2</v>
      </c>
      <c r="BC474">
        <f>'Stress Testing Data'!T472/'Stress Testing Data'!T467-1</f>
        <v>6.0121639108678515E-2</v>
      </c>
      <c r="BD474">
        <f>'Stress Testing Data'!U472/'Stress Testing Data'!U467-1</f>
        <v>3.8550494694720161E-3</v>
      </c>
      <c r="BE474">
        <f>'Stress Testing Data'!V472/'Stress Testing Data'!V467-1</f>
        <v>4.7669574464237474E-2</v>
      </c>
      <c r="BF474" s="29">
        <v>39736</v>
      </c>
    </row>
    <row r="475" spans="5:58" x14ac:dyDescent="0.25">
      <c r="E475">
        <f>'Stress Testing Data'!H469/'Stress Testing Data'!H468-1</f>
        <v>3.6158438581075369E-3</v>
      </c>
      <c r="F475">
        <f>'Stress Testing Data'!I469/'Stress Testing Data'!I468-1</f>
        <v>-1.4407464794088831E-2</v>
      </c>
      <c r="G475">
        <f>'Stress Testing Data'!J469/'Stress Testing Data'!J468-1</f>
        <v>-1.7382752874457341E-2</v>
      </c>
      <c r="H475">
        <f>'Stress Testing Data'!K469/'Stress Testing Data'!K468-1</f>
        <v>-1.1759289177065702E-2</v>
      </c>
      <c r="I475">
        <f>'Stress Testing Data'!L469/'Stress Testing Data'!L468-1</f>
        <v>-8.8706059979812624E-2</v>
      </c>
      <c r="J475">
        <f>'Stress Testing Data'!M469/'Stress Testing Data'!M468-1</f>
        <v>-7.0993664300397441E-2</v>
      </c>
      <c r="K475">
        <f>'Stress Testing Data'!N469/'Stress Testing Data'!N468-1</f>
        <v>-8.2039209488315445E-2</v>
      </c>
      <c r="L475">
        <f>'Stress Testing Data'!O469/'Stress Testing Data'!O468-1</f>
        <v>-3.3073286215179021E-2</v>
      </c>
      <c r="M475">
        <f>'Stress Testing Data'!P469/'Stress Testing Data'!P468-1</f>
        <v>-6.8454078722190559E-2</v>
      </c>
      <c r="N475">
        <f>'Stress Testing Data'!Q469/'Stress Testing Data'!Q468-1</f>
        <v>-6.3644151294436346E-3</v>
      </c>
      <c r="O475">
        <f>'Stress Testing Data'!R469/'Stress Testing Data'!R468-1</f>
        <v>1.165228646316141E-2</v>
      </c>
      <c r="P475">
        <f>'Stress Testing Data'!S469/'Stress Testing Data'!S468-1</f>
        <v>-1.7690503537941993E-2</v>
      </c>
      <c r="Q475">
        <f>'Stress Testing Data'!T469/'Stress Testing Data'!T468-1</f>
        <v>2.1201456965024068E-2</v>
      </c>
      <c r="R475">
        <f>'Stress Testing Data'!U469/'Stress Testing Data'!U468-1</f>
        <v>-1.5468729729482988E-2</v>
      </c>
      <c r="S475">
        <f>'Stress Testing Data'!V469/'Stress Testing Data'!V468-1</f>
        <v>8.2858545746884449E-3</v>
      </c>
      <c r="T475" s="29">
        <v>39731</v>
      </c>
      <c r="X475">
        <f>'Stress Testing Data'!H470/'Stress Testing Data'!H468-1</f>
        <v>-8.3367211796552265E-3</v>
      </c>
      <c r="Y475">
        <f>'Stress Testing Data'!I470/'Stress Testing Data'!I468-1</f>
        <v>-1.6906092975887965E-3</v>
      </c>
      <c r="Z475">
        <f>'Stress Testing Data'!J470/'Stress Testing Data'!J468-1</f>
        <v>4.476464291790716E-3</v>
      </c>
      <c r="AA475">
        <f>'Stress Testing Data'!K470/'Stress Testing Data'!K468-1</f>
        <v>0.10267935030613162</v>
      </c>
      <c r="AB475">
        <f>'Stress Testing Data'!L470/'Stress Testing Data'!L468-1</f>
        <v>-8.8706059979812624E-2</v>
      </c>
      <c r="AC475">
        <f>'Stress Testing Data'!M470/'Stress Testing Data'!M468-1</f>
        <v>2.3455948095332024E-2</v>
      </c>
      <c r="AD475">
        <f>'Stress Testing Data'!N470/'Stress Testing Data'!N468-1</f>
        <v>-4.4788411176199694E-2</v>
      </c>
      <c r="AE475">
        <f>'Stress Testing Data'!O470/'Stress Testing Data'!O468-1</f>
        <v>-5.7105063361033603E-2</v>
      </c>
      <c r="AF475">
        <f>'Stress Testing Data'!P470/'Stress Testing Data'!P468-1</f>
        <v>-6.1038220193953219E-2</v>
      </c>
      <c r="AG475">
        <f>'Stress Testing Data'!Q470/'Stress Testing Data'!Q468-1</f>
        <v>-6.3644151294436346E-3</v>
      </c>
      <c r="AH475">
        <f>'Stress Testing Data'!R470/'Stress Testing Data'!R468-1</f>
        <v>1.165228646316141E-2</v>
      </c>
      <c r="AI475">
        <f>'Stress Testing Data'!S470/'Stress Testing Data'!S468-1</f>
        <v>-2.6153271071057027E-2</v>
      </c>
      <c r="AJ475">
        <f>'Stress Testing Data'!T470/'Stress Testing Data'!T468-1</f>
        <v>3.3789831910684853E-2</v>
      </c>
      <c r="AK475">
        <f>'Stress Testing Data'!U470/'Stress Testing Data'!U468-1</f>
        <v>-9.5741152569089882E-3</v>
      </c>
      <c r="AL475">
        <f>'Stress Testing Data'!V470/'Stress Testing Data'!V468-1</f>
        <v>2.3821905983612668E-2</v>
      </c>
      <c r="AM475" s="29">
        <v>39734</v>
      </c>
      <c r="AQ475">
        <f>'Stress Testing Data'!H473/'Stress Testing Data'!H468-1</f>
        <v>-6.1270284281621512E-3</v>
      </c>
      <c r="AR475">
        <f>'Stress Testing Data'!I473/'Stress Testing Data'!I468-1</f>
        <v>-1.0879118587308501E-2</v>
      </c>
      <c r="AS475">
        <f>'Stress Testing Data'!J473/'Stress Testing Data'!J468-1</f>
        <v>5.1159294890341656E-3</v>
      </c>
      <c r="AT475">
        <f>'Stress Testing Data'!K473/'Stress Testing Data'!K468-1</f>
        <v>4.0124418027238651E-2</v>
      </c>
      <c r="AU475">
        <f>'Stress Testing Data'!L473/'Stress Testing Data'!L468-1</f>
        <v>-7.7781106353173479E-2</v>
      </c>
      <c r="AV475">
        <f>'Stress Testing Data'!M473/'Stress Testing Data'!M468-1</f>
        <v>-4.3798248464690603E-2</v>
      </c>
      <c r="AW475">
        <f>'Stress Testing Data'!N473/'Stress Testing Data'!N468-1</f>
        <v>-0.1605026264850985</v>
      </c>
      <c r="AX475">
        <f>'Stress Testing Data'!O473/'Stress Testing Data'!O468-1</f>
        <v>-9.5262347809281889E-2</v>
      </c>
      <c r="AY475">
        <f>'Stress Testing Data'!P473/'Stress Testing Data'!P468-1</f>
        <v>-0.12264689104392468</v>
      </c>
      <c r="AZ475">
        <f>'Stress Testing Data'!Q473/'Stress Testing Data'!Q468-1</f>
        <v>-4.9500524407721458E-2</v>
      </c>
      <c r="BA475">
        <f>'Stress Testing Data'!R473/'Stress Testing Data'!R468-1</f>
        <v>2.7642510949914545E-2</v>
      </c>
      <c r="BB475">
        <f>'Stress Testing Data'!S473/'Stress Testing Data'!S468-1</f>
        <v>-6.3490498260244888E-2</v>
      </c>
      <c r="BC475">
        <f>'Stress Testing Data'!T473/'Stress Testing Data'!T468-1</f>
        <v>2.1863953131792346E-2</v>
      </c>
      <c r="BD475">
        <f>'Stress Testing Data'!U473/'Stress Testing Data'!U468-1</f>
        <v>-2.1211115068720199E-2</v>
      </c>
      <c r="BE475">
        <f>'Stress Testing Data'!V473/'Stress Testing Data'!V468-1</f>
        <v>2.6411198497511057E-2</v>
      </c>
      <c r="BF475" s="29">
        <v>39737</v>
      </c>
    </row>
    <row r="476" spans="5:58" x14ac:dyDescent="0.25">
      <c r="E476">
        <f>'Stress Testing Data'!H470/'Stress Testing Data'!H469-1</f>
        <v>-1.1909502137605332E-2</v>
      </c>
      <c r="F476">
        <f>'Stress Testing Data'!I470/'Stress Testing Data'!I469-1</f>
        <v>1.2902751433525372E-2</v>
      </c>
      <c r="G476">
        <f>'Stress Testing Data'!J470/'Stress Testing Data'!J469-1</f>
        <v>2.2245912363326736E-2</v>
      </c>
      <c r="H476">
        <f>'Stress Testing Data'!K470/'Stress Testing Data'!K469-1</f>
        <v>0.11580036951513706</v>
      </c>
      <c r="I476">
        <f>'Stress Testing Data'!L470/'Stress Testing Data'!L469-1</f>
        <v>0</v>
      </c>
      <c r="J476">
        <f>'Stress Testing Data'!M470/'Stress Testing Data'!M469-1</f>
        <v>0.10166735012049477</v>
      </c>
      <c r="K476">
        <f>'Stress Testing Data'!N470/'Stress Testing Data'!N469-1</f>
        <v>4.0579944913934352E-2</v>
      </c>
      <c r="L476">
        <f>'Stress Testing Data'!O470/'Stress Testing Data'!O469-1</f>
        <v>-2.4853773097019416E-2</v>
      </c>
      <c r="M476">
        <f>'Stress Testing Data'!P470/'Stress Testing Data'!P469-1</f>
        <v>7.9608083282303177E-3</v>
      </c>
      <c r="N476">
        <f>'Stress Testing Data'!Q470/'Stress Testing Data'!Q469-1</f>
        <v>0</v>
      </c>
      <c r="O476">
        <f>'Stress Testing Data'!R470/'Stress Testing Data'!R469-1</f>
        <v>0</v>
      </c>
      <c r="P476">
        <f>'Stress Testing Data'!S470/'Stress Testing Data'!S469-1</f>
        <v>-8.6151743046311013E-3</v>
      </c>
      <c r="Q476">
        <f>'Stress Testing Data'!T470/'Stress Testing Data'!T469-1</f>
        <v>1.2327024075223125E-2</v>
      </c>
      <c r="R476">
        <f>'Stress Testing Data'!U470/'Stress Testing Data'!U469-1</f>
        <v>5.9872293045140079E-3</v>
      </c>
      <c r="S476">
        <f>'Stress Testing Data'!V470/'Stress Testing Data'!V469-1</f>
        <v>1.5408379814549233E-2</v>
      </c>
      <c r="T476" s="29">
        <v>39734</v>
      </c>
      <c r="X476">
        <f>'Stress Testing Data'!H471/'Stress Testing Data'!H469-1</f>
        <v>-1.6112850350476271E-2</v>
      </c>
      <c r="Y476">
        <f>'Stress Testing Data'!I471/'Stress Testing Data'!I469-1</f>
        <v>1.573681705162211E-2</v>
      </c>
      <c r="Z476">
        <f>'Stress Testing Data'!J471/'Stress Testing Data'!J469-1</f>
        <v>3.1534743809696675E-2</v>
      </c>
      <c r="AA476">
        <f>'Stress Testing Data'!K471/'Stress Testing Data'!K469-1</f>
        <v>0.10986192731601951</v>
      </c>
      <c r="AB476">
        <f>'Stress Testing Data'!L471/'Stress Testing Data'!L469-1</f>
        <v>0.11329086235245045</v>
      </c>
      <c r="AC476">
        <f>'Stress Testing Data'!M471/'Stress Testing Data'!M469-1</f>
        <v>0.13707686904363592</v>
      </c>
      <c r="AD476">
        <f>'Stress Testing Data'!N471/'Stress Testing Data'!N469-1</f>
        <v>1.1643144858024534E-2</v>
      </c>
      <c r="AE476">
        <f>'Stress Testing Data'!O471/'Stress Testing Data'!O469-1</f>
        <v>-2.1462363967275522E-2</v>
      </c>
      <c r="AF476">
        <f>'Stress Testing Data'!P471/'Stress Testing Data'!P469-1</f>
        <v>7.348438456827866E-3</v>
      </c>
      <c r="AG476">
        <f>'Stress Testing Data'!Q471/'Stress Testing Data'!Q469-1</f>
        <v>-3.4686453971183751E-2</v>
      </c>
      <c r="AH476">
        <f>'Stress Testing Data'!R471/'Stress Testing Data'!R469-1</f>
        <v>3.5963185648815177E-2</v>
      </c>
      <c r="AI476">
        <f>'Stress Testing Data'!S471/'Stress Testing Data'!S469-1</f>
        <v>-9.1657795411778098E-3</v>
      </c>
      <c r="AJ476">
        <f>'Stress Testing Data'!T471/'Stress Testing Data'!T469-1</f>
        <v>2.1193782018805063E-2</v>
      </c>
      <c r="AK476">
        <f>'Stress Testing Data'!U471/'Stress Testing Data'!U469-1</f>
        <v>1.1172227947015223E-2</v>
      </c>
      <c r="AL476">
        <f>'Stress Testing Data'!V471/'Stress Testing Data'!V469-1</f>
        <v>2.2085275826427164E-2</v>
      </c>
      <c r="AM476" s="29">
        <v>39735</v>
      </c>
      <c r="AQ476">
        <f>'Stress Testing Data'!H474/'Stress Testing Data'!H469-1</f>
        <v>-1.4911880402966649E-2</v>
      </c>
      <c r="AR476">
        <f>'Stress Testing Data'!I474/'Stress Testing Data'!I469-1</f>
        <v>1.4910051579719585E-4</v>
      </c>
      <c r="AS476">
        <f>'Stress Testing Data'!J474/'Stress Testing Data'!J469-1</f>
        <v>2.5499940931379861E-2</v>
      </c>
      <c r="AT476">
        <f>'Stress Testing Data'!K474/'Stress Testing Data'!K469-1</f>
        <v>4.5962076506738114E-2</v>
      </c>
      <c r="AU476">
        <f>'Stress Testing Data'!L474/'Stress Testing Data'!L469-1</f>
        <v>3.0471163726246697E-2</v>
      </c>
      <c r="AV476">
        <f>'Stress Testing Data'!M474/'Stress Testing Data'!M469-1</f>
        <v>-1.6405706722178892E-2</v>
      </c>
      <c r="AW476">
        <f>'Stress Testing Data'!N474/'Stress Testing Data'!N469-1</f>
        <v>-6.4473005189716437E-2</v>
      </c>
      <c r="AX476">
        <f>'Stress Testing Data'!O474/'Stress Testing Data'!O469-1</f>
        <v>-8.8405558024960862E-2</v>
      </c>
      <c r="AY476">
        <f>'Stress Testing Data'!P474/'Stress Testing Data'!P469-1</f>
        <v>-1.2859767299448821E-2</v>
      </c>
      <c r="AZ476">
        <f>'Stress Testing Data'!Q474/'Stress Testing Data'!Q469-1</f>
        <v>-8.2280360561127308E-2</v>
      </c>
      <c r="BA476">
        <f>'Stress Testing Data'!R474/'Stress Testing Data'!R469-1</f>
        <v>3.4878563668303553E-3</v>
      </c>
      <c r="BB476">
        <f>'Stress Testing Data'!S474/'Stress Testing Data'!S469-1</f>
        <v>-5.7276578442916226E-2</v>
      </c>
      <c r="BC476">
        <f>'Stress Testing Data'!T474/'Stress Testing Data'!T469-1</f>
        <v>-3.6765134294521884E-3</v>
      </c>
      <c r="BD476">
        <f>'Stress Testing Data'!U474/'Stress Testing Data'!U469-1</f>
        <v>-1.9523724478065385E-2</v>
      </c>
      <c r="BE476">
        <f>'Stress Testing Data'!V474/'Stress Testing Data'!V469-1</f>
        <v>1.5408379814549233E-2</v>
      </c>
      <c r="BF476" s="29">
        <v>39738</v>
      </c>
    </row>
    <row r="477" spans="5:58" x14ac:dyDescent="0.25">
      <c r="E477">
        <f>'Stress Testing Data'!H471/'Stress Testing Data'!H470-1</f>
        <v>-4.2540113703799509E-3</v>
      </c>
      <c r="F477">
        <f>'Stress Testing Data'!I471/'Stress Testing Data'!I470-1</f>
        <v>2.7979641817399425E-3</v>
      </c>
      <c r="G477">
        <f>'Stress Testing Data'!J471/'Stress Testing Data'!J470-1</f>
        <v>9.086689742681564E-3</v>
      </c>
      <c r="H477">
        <f>'Stress Testing Data'!K471/'Stress Testing Data'!K470-1</f>
        <v>-5.3221367919943363E-3</v>
      </c>
      <c r="I477">
        <f>'Stress Testing Data'!L471/'Stress Testing Data'!L470-1</f>
        <v>0.11329086235245045</v>
      </c>
      <c r="J477">
        <f>'Stress Testing Data'!M471/'Stress Testing Data'!M470-1</f>
        <v>3.2141752153468373E-2</v>
      </c>
      <c r="K477">
        <f>'Stress Testing Data'!N471/'Stress Testing Data'!N470-1</f>
        <v>-2.7808339183687858E-2</v>
      </c>
      <c r="L477">
        <f>'Stress Testing Data'!O471/'Stress Testing Data'!O470-1</f>
        <v>3.477846743574986E-3</v>
      </c>
      <c r="M477">
        <f>'Stress Testing Data'!P471/'Stress Testing Data'!P470-1</f>
        <v>-6.0753341433783525E-4</v>
      </c>
      <c r="N477">
        <f>'Stress Testing Data'!Q471/'Stress Testing Data'!Q470-1</f>
        <v>-3.4686453971183751E-2</v>
      </c>
      <c r="O477">
        <f>'Stress Testing Data'!R471/'Stress Testing Data'!R470-1</f>
        <v>3.5963185648815177E-2</v>
      </c>
      <c r="P477">
        <f>'Stress Testing Data'!S471/'Stress Testing Data'!S470-1</f>
        <v>-5.5539001836191204E-4</v>
      </c>
      <c r="Q477">
        <f>'Stress Testing Data'!T471/'Stress Testing Data'!T470-1</f>
        <v>8.7587881511728138E-3</v>
      </c>
      <c r="R477">
        <f>'Stress Testing Data'!U471/'Stress Testing Data'!U470-1</f>
        <v>5.1541396266889805E-3</v>
      </c>
      <c r="S477">
        <f>'Stress Testing Data'!V471/'Stress Testing Data'!V470-1</f>
        <v>6.5755770235984556E-3</v>
      </c>
      <c r="T477" s="29">
        <v>39735</v>
      </c>
      <c r="X477">
        <f>'Stress Testing Data'!H472/'Stress Testing Data'!H470-1</f>
        <v>5.0643082342858303E-3</v>
      </c>
      <c r="Y477">
        <f>'Stress Testing Data'!I472/'Stress Testing Data'!I470-1</f>
        <v>-6.0378831148619749E-3</v>
      </c>
      <c r="Z477">
        <f>'Stress Testing Data'!J472/'Stress Testing Data'!J470-1</f>
        <v>2.8938506759803584E-3</v>
      </c>
      <c r="AA477">
        <f>'Stress Testing Data'!K472/'Stress Testing Data'!K470-1</f>
        <v>-9.5191061000118871E-2</v>
      </c>
      <c r="AB477">
        <f>'Stress Testing Data'!L472/'Stress Testing Data'!L470-1</f>
        <v>0.13271289046838808</v>
      </c>
      <c r="AC477">
        <f>'Stress Testing Data'!M472/'Stress Testing Data'!M470-1</f>
        <v>-1.8804580005147287E-2</v>
      </c>
      <c r="AD477">
        <f>'Stress Testing Data'!N472/'Stress Testing Data'!N470-1</f>
        <v>-7.1265590913085819E-2</v>
      </c>
      <c r="AE477">
        <f>'Stress Testing Data'!O472/'Stress Testing Data'!O470-1</f>
        <v>1.6189983792594509E-2</v>
      </c>
      <c r="AF477">
        <f>'Stress Testing Data'!P472/'Stress Testing Data'!P470-1</f>
        <v>-5.7108140947752073E-2</v>
      </c>
      <c r="AG477">
        <f>'Stress Testing Data'!Q472/'Stress Testing Data'!Q470-1</f>
        <v>-3.3329038933620492E-2</v>
      </c>
      <c r="AH477">
        <f>'Stress Testing Data'!R472/'Stress Testing Data'!R470-1</f>
        <v>2.9132074939732355E-2</v>
      </c>
      <c r="AI477">
        <f>'Stress Testing Data'!S472/'Stress Testing Data'!S470-1</f>
        <v>-4.4662444194865092E-3</v>
      </c>
      <c r="AJ477">
        <f>'Stress Testing Data'!T472/'Stress Testing Data'!T470-1</f>
        <v>5.7679874101141948E-3</v>
      </c>
      <c r="AK477">
        <f>'Stress Testing Data'!U472/'Stress Testing Data'!U470-1</f>
        <v>3.5733779248396935E-3</v>
      </c>
      <c r="AL477">
        <f>'Stress Testing Data'!V472/'Stress Testing Data'!V470-1</f>
        <v>5.0582845980207125E-4</v>
      </c>
      <c r="AM477" s="29">
        <v>39736</v>
      </c>
      <c r="AQ477">
        <f>'Stress Testing Data'!H475/'Stress Testing Data'!H470-1</f>
        <v>-5.2669296153882161E-3</v>
      </c>
      <c r="AR477">
        <f>'Stress Testing Data'!I475/'Stress Testing Data'!I470-1</f>
        <v>-1.7450848882284542E-2</v>
      </c>
      <c r="AS477">
        <f>'Stress Testing Data'!J475/'Stress Testing Data'!J470-1</f>
        <v>-9.1445764154791664E-3</v>
      </c>
      <c r="AT477">
        <f>'Stress Testing Data'!K475/'Stress Testing Data'!K470-1</f>
        <v>-1.7890020041504084E-2</v>
      </c>
      <c r="AU477">
        <f>'Stress Testing Data'!L475/'Stress Testing Data'!L470-1</f>
        <v>6.6312265224812483E-2</v>
      </c>
      <c r="AV477">
        <f>'Stress Testing Data'!M475/'Stress Testing Data'!M470-1</f>
        <v>-6.0039167062317045E-2</v>
      </c>
      <c r="AW477">
        <f>'Stress Testing Data'!N475/'Stress Testing Data'!N470-1</f>
        <v>-7.540063215852999E-2</v>
      </c>
      <c r="AX477">
        <f>'Stress Testing Data'!O475/'Stress Testing Data'!O470-1</f>
        <v>-5.18078456550779E-2</v>
      </c>
      <c r="AY477">
        <f>'Stress Testing Data'!P475/'Stress Testing Data'!P470-1</f>
        <v>1.7010935601458055E-2</v>
      </c>
      <c r="AZ477">
        <f>'Stress Testing Data'!Q475/'Stress Testing Data'!Q470-1</f>
        <v>-8.7887749590537356E-2</v>
      </c>
      <c r="BA477">
        <f>'Stress Testing Data'!R475/'Stress Testing Data'!R470-1</f>
        <v>-2.4844101609728053E-2</v>
      </c>
      <c r="BB477">
        <f>'Stress Testing Data'!S475/'Stress Testing Data'!S470-1</f>
        <v>-6.1303567199187059E-2</v>
      </c>
      <c r="BC477">
        <f>'Stress Testing Data'!T475/'Stress Testing Data'!T470-1</f>
        <v>-2.0722092981916962E-2</v>
      </c>
      <c r="BD477">
        <f>'Stress Testing Data'!U475/'Stress Testing Data'!U470-1</f>
        <v>-3.7726395471387675E-2</v>
      </c>
      <c r="BE477">
        <f>'Stress Testing Data'!V475/'Stress Testing Data'!V470-1</f>
        <v>-1.4668735903516916E-2</v>
      </c>
      <c r="BF477" s="29">
        <v>39741</v>
      </c>
    </row>
    <row r="478" spans="5:58" x14ac:dyDescent="0.25">
      <c r="E478">
        <f>'Stress Testing Data'!H472/'Stress Testing Data'!H471-1</f>
        <v>9.3581291926567722E-3</v>
      </c>
      <c r="F478">
        <f>'Stress Testing Data'!I472/'Stress Testing Data'!I471-1</f>
        <v>-8.811193891694491E-3</v>
      </c>
      <c r="G478">
        <f>'Stress Testing Data'!J472/'Stress Testing Data'!J471-1</f>
        <v>-6.1370733849244186E-3</v>
      </c>
      <c r="H478">
        <f>'Stress Testing Data'!K472/'Stress Testing Data'!K471-1</f>
        <v>-9.0349778086225796E-2</v>
      </c>
      <c r="I478">
        <f>'Stress Testing Data'!L472/'Stress Testing Data'!L471-1</f>
        <v>1.7445600941067285E-2</v>
      </c>
      <c r="J478">
        <f>'Stress Testing Data'!M472/'Stress Testing Data'!M471-1</f>
        <v>-4.9359821024894002E-2</v>
      </c>
      <c r="K478">
        <f>'Stress Testing Data'!N472/'Stress Testing Data'!N471-1</f>
        <v>-4.4700292628419236E-2</v>
      </c>
      <c r="L478">
        <f>'Stress Testing Data'!O472/'Stress Testing Data'!O471-1</f>
        <v>1.266807941029513E-2</v>
      </c>
      <c r="M478">
        <f>'Stress Testing Data'!P472/'Stress Testing Data'!P471-1</f>
        <v>-5.6534954407294835E-2</v>
      </c>
      <c r="N478">
        <f>'Stress Testing Data'!Q472/'Stress Testing Data'!Q471-1</f>
        <v>1.4061908103821796E-3</v>
      </c>
      <c r="O478">
        <f>'Stress Testing Data'!R472/'Stress Testing Data'!R471-1</f>
        <v>-6.593970523001369E-3</v>
      </c>
      <c r="P478">
        <f>'Stress Testing Data'!S472/'Stress Testing Data'!S471-1</f>
        <v>-3.9130276576272438E-3</v>
      </c>
      <c r="Q478">
        <f>'Stress Testing Data'!T472/'Stress Testing Data'!T471-1</f>
        <v>-2.9648324021444017E-3</v>
      </c>
      <c r="R478">
        <f>'Stress Testing Data'!U472/'Stress Testing Data'!U471-1</f>
        <v>-1.5726560131724687E-3</v>
      </c>
      <c r="S478">
        <f>'Stress Testing Data'!V472/'Stress Testing Data'!V471-1</f>
        <v>-6.0300971952294002E-3</v>
      </c>
      <c r="T478" s="29">
        <v>39736</v>
      </c>
      <c r="X478">
        <f>'Stress Testing Data'!H473/'Stress Testing Data'!H471-1</f>
        <v>6.5099740847727183E-3</v>
      </c>
      <c r="Y478">
        <f>'Stress Testing Data'!I473/'Stress Testing Data'!I471-1</f>
        <v>-1.1968546393282153E-2</v>
      </c>
      <c r="Z478">
        <f>'Stress Testing Data'!J473/'Stress Testing Data'!J471-1</f>
        <v>-8.373982550248793E-3</v>
      </c>
      <c r="AA478">
        <f>'Stress Testing Data'!K473/'Stress Testing Data'!K471-1</f>
        <v>-5.1682865487448271E-2</v>
      </c>
      <c r="AB478">
        <f>'Stress Testing Data'!L473/'Stress Testing Data'!L471-1</f>
        <v>-9.0993709442337756E-2</v>
      </c>
      <c r="AC478">
        <f>'Stress Testing Data'!M473/'Stress Testing Data'!M471-1</f>
        <v>-9.4807318427292953E-2</v>
      </c>
      <c r="AD478">
        <f>'Stress Testing Data'!N473/'Stress Testing Data'!N471-1</f>
        <v>-9.6001171941087815E-2</v>
      </c>
      <c r="AE478">
        <f>'Stress Testing Data'!O473/'Stress Testing Data'!O471-1</f>
        <v>-4.3793763745983316E-2</v>
      </c>
      <c r="AF478">
        <f>'Stress Testing Data'!P473/'Stress Testing Data'!P471-1</f>
        <v>-6.5045592705167188E-2</v>
      </c>
      <c r="AG478">
        <f>'Stress Testing Data'!Q473/'Stress Testing Data'!Q471-1</f>
        <v>-9.0394979981210932E-3</v>
      </c>
      <c r="AH478">
        <f>'Stress Testing Data'!R473/'Stress Testing Data'!R471-1</f>
        <v>-1.9457388099452189E-2</v>
      </c>
      <c r="AI478">
        <f>'Stress Testing Data'!S473/'Stress Testing Data'!S471-1</f>
        <v>-3.7805548893581786E-2</v>
      </c>
      <c r="AJ478">
        <f>'Stress Testing Data'!T473/'Stress Testing Data'!T471-1</f>
        <v>-2.0118649846022629E-2</v>
      </c>
      <c r="AK478">
        <f>'Stress Testing Data'!U473/'Stress Testing Data'!U471-1</f>
        <v>-1.6816953491152753E-2</v>
      </c>
      <c r="AL478">
        <f>'Stress Testing Data'!V473/'Stress Testing Data'!V471-1</f>
        <v>-4.020096745708579E-3</v>
      </c>
      <c r="AM478" s="29">
        <v>39737</v>
      </c>
      <c r="AQ478">
        <f>'Stress Testing Data'!H476/'Stress Testing Data'!H471-1</f>
        <v>1.0477023587442069E-2</v>
      </c>
      <c r="AR478">
        <f>'Stress Testing Data'!I476/'Stress Testing Data'!I471-1</f>
        <v>-4.0825265472414607E-2</v>
      </c>
      <c r="AS478">
        <f>'Stress Testing Data'!J476/'Stress Testing Data'!J471-1</f>
        <v>-2.7874940395354986E-2</v>
      </c>
      <c r="AT478">
        <f>'Stress Testing Data'!K476/'Stress Testing Data'!K471-1</f>
        <v>-4.3045682460384427E-2</v>
      </c>
      <c r="AU478">
        <f>'Stress Testing Data'!L476/'Stress Testing Data'!L471-1</f>
        <v>2.1837011804428652E-3</v>
      </c>
      <c r="AV478">
        <f>'Stress Testing Data'!M476/'Stress Testing Data'!M471-1</f>
        <v>-0.10587640707609702</v>
      </c>
      <c r="AW478">
        <f>'Stress Testing Data'!N476/'Stress Testing Data'!N471-1</f>
        <v>-6.7513066530074384E-2</v>
      </c>
      <c r="AX478">
        <f>'Stress Testing Data'!O476/'Stress Testing Data'!O471-1</f>
        <v>-7.3737630894587736E-2</v>
      </c>
      <c r="AY478">
        <f>'Stress Testing Data'!P476/'Stress Testing Data'!P471-1</f>
        <v>-6.0790273556232677E-4</v>
      </c>
      <c r="AZ478">
        <f>'Stress Testing Data'!Q476/'Stress Testing Data'!Q471-1</f>
        <v>-0.11891336334488889</v>
      </c>
      <c r="BA478">
        <f>'Stress Testing Data'!R476/'Stress Testing Data'!R471-1</f>
        <v>-0.11523077917487123</v>
      </c>
      <c r="BB478">
        <f>'Stress Testing Data'!S476/'Stress Testing Data'!S471-1</f>
        <v>-6.4470420309786669E-2</v>
      </c>
      <c r="BC478">
        <f>'Stress Testing Data'!T476/'Stress Testing Data'!T471-1</f>
        <v>-4.2354993844135436E-2</v>
      </c>
      <c r="BD478">
        <f>'Stress Testing Data'!U476/'Stress Testing Data'!U471-1</f>
        <v>-4.5710849316677238E-2</v>
      </c>
      <c r="BE478">
        <f>'Stress Testing Data'!V476/'Stress Testing Data'!V471-1</f>
        <v>-1.8592911506401966E-2</v>
      </c>
      <c r="BF478" s="29">
        <v>39742</v>
      </c>
    </row>
    <row r="479" spans="5:58" x14ac:dyDescent="0.25">
      <c r="E479">
        <f>'Stress Testing Data'!H473/'Stress Testing Data'!H472-1</f>
        <v>-2.8217488178969852E-3</v>
      </c>
      <c r="F479">
        <f>'Stress Testing Data'!I473/'Stress Testing Data'!I472-1</f>
        <v>-3.1854198535435918E-3</v>
      </c>
      <c r="G479">
        <f>'Stress Testing Data'!J473/'Stress Testing Data'!J472-1</f>
        <v>-2.2507220114779125E-3</v>
      </c>
      <c r="H479">
        <f>'Stress Testing Data'!K473/'Stress Testing Data'!K472-1</f>
        <v>4.2507451399756535E-2</v>
      </c>
      <c r="I479">
        <f>'Stress Testing Data'!L473/'Stress Testing Data'!L472-1</f>
        <v>-0.10657995895122663</v>
      </c>
      <c r="J479">
        <f>'Stress Testing Data'!M473/'Stress Testing Data'!M472-1</f>
        <v>-4.7807254950444356E-2</v>
      </c>
      <c r="K479">
        <f>'Stress Testing Data'!N473/'Stress Testing Data'!N472-1</f>
        <v>-5.3701345155666713E-2</v>
      </c>
      <c r="L479">
        <f>'Stress Testing Data'!O473/'Stress Testing Data'!O472-1</f>
        <v>-5.575552770376424E-2</v>
      </c>
      <c r="M479">
        <f>'Stress Testing Data'!P473/'Stress Testing Data'!P472-1</f>
        <v>-9.0206185567009989E-3</v>
      </c>
      <c r="N479">
        <f>'Stress Testing Data'!Q473/'Stress Testing Data'!Q472-1</f>
        <v>-1.0431020802907365E-2</v>
      </c>
      <c r="O479">
        <f>'Stress Testing Data'!R473/'Stress Testing Data'!R472-1</f>
        <v>-1.2948801592459813E-2</v>
      </c>
      <c r="P479">
        <f>'Stress Testing Data'!S473/'Stress Testing Data'!S472-1</f>
        <v>-3.4025664602613692E-2</v>
      </c>
      <c r="Q479">
        <f>'Stress Testing Data'!T473/'Stress Testing Data'!T472-1</f>
        <v>-1.7204826872061818E-2</v>
      </c>
      <c r="R479">
        <f>'Stress Testing Data'!U473/'Stress Testing Data'!U472-1</f>
        <v>-1.5268309276374792E-2</v>
      </c>
      <c r="S479">
        <f>'Stress Testing Data'!V473/'Stress Testing Data'!V472-1</f>
        <v>2.0221944787754964E-3</v>
      </c>
      <c r="T479" s="29">
        <v>39737</v>
      </c>
      <c r="X479">
        <f>'Stress Testing Data'!H474/'Stress Testing Data'!H472-1</f>
        <v>-8.0620456247642025E-3</v>
      </c>
      <c r="Y479">
        <f>'Stress Testing Data'!I474/'Stress Testing Data'!I472-1</f>
        <v>-6.593115268379468E-3</v>
      </c>
      <c r="Z479">
        <f>'Stress Testing Data'!J474/'Stress Testing Data'!J472-1</f>
        <v>2.8852940812251759E-4</v>
      </c>
      <c r="AA479">
        <f>'Stress Testing Data'!K474/'Stress Testing Data'!K472-1</f>
        <v>3.6030533981630253E-2</v>
      </c>
      <c r="AB479">
        <f>'Stress Testing Data'!L474/'Stress Testing Data'!L472-1</f>
        <v>-9.0262702581113352E-2</v>
      </c>
      <c r="AC479">
        <f>'Stress Testing Data'!M474/'Stress Testing Data'!M472-1</f>
        <v>-9.0065755778354295E-2</v>
      </c>
      <c r="AD479">
        <f>'Stress Testing Data'!N474/'Stress Testing Data'!N472-1</f>
        <v>-3.1968842432818168E-2</v>
      </c>
      <c r="AE479">
        <f>'Stress Testing Data'!O474/'Stress Testing Data'!O472-1</f>
        <v>-8.0065272023310929E-2</v>
      </c>
      <c r="AF479">
        <f>'Stress Testing Data'!P474/'Stress Testing Data'!P472-1</f>
        <v>3.8659793814433074E-2</v>
      </c>
      <c r="AG479">
        <f>'Stress Testing Data'!Q474/'Stress Testing Data'!Q472-1</f>
        <v>-5.0639073272156998E-2</v>
      </c>
      <c r="AH479">
        <f>'Stress Testing Data'!R474/'Stress Testing Data'!R472-1</f>
        <v>-2.4918296880799939E-2</v>
      </c>
      <c r="AI479">
        <f>'Stress Testing Data'!S474/'Stress Testing Data'!S472-1</f>
        <v>-4.4818198320583869E-2</v>
      </c>
      <c r="AJ479">
        <f>'Stress Testing Data'!T474/'Stress Testing Data'!T472-1</f>
        <v>-2.1452911015788723E-2</v>
      </c>
      <c r="AK479">
        <f>'Stress Testing Data'!U474/'Stress Testing Data'!U472-1</f>
        <v>-2.8829482188425848E-2</v>
      </c>
      <c r="AL479">
        <f>'Stress Testing Data'!V474/'Stress Testing Data'!V472-1</f>
        <v>-5.0557272672835385E-4</v>
      </c>
      <c r="AM479" s="29">
        <v>39738</v>
      </c>
      <c r="AQ479">
        <f>'Stress Testing Data'!H477/'Stress Testing Data'!H472-1</f>
        <v>2.8519607235840683E-2</v>
      </c>
      <c r="AR479">
        <f>'Stress Testing Data'!I477/'Stress Testing Data'!I472-1</f>
        <v>-4.7707205949390374E-2</v>
      </c>
      <c r="AS479">
        <f>'Stress Testing Data'!J477/'Stress Testing Data'!J472-1</f>
        <v>-5.7132950553737016E-2</v>
      </c>
      <c r="AT479">
        <f>'Stress Testing Data'!K477/'Stress Testing Data'!K472-1</f>
        <v>-1.2182760432917661E-2</v>
      </c>
      <c r="AU479">
        <f>'Stress Testing Data'!L477/'Stress Testing Data'!L472-1</f>
        <v>-6.511155102687205E-2</v>
      </c>
      <c r="AV479">
        <f>'Stress Testing Data'!M477/'Stress Testing Data'!M472-1</f>
        <v>-0.10779411870887012</v>
      </c>
      <c r="AW479">
        <f>'Stress Testing Data'!N477/'Stress Testing Data'!N472-1</f>
        <v>-9.2947144603252374E-2</v>
      </c>
      <c r="AX479">
        <f>'Stress Testing Data'!O477/'Stress Testing Data'!O472-1</f>
        <v>-0.12161441718469779</v>
      </c>
      <c r="AY479">
        <f>'Stress Testing Data'!P477/'Stress Testing Data'!P472-1</f>
        <v>-7.7319587628865705E-3</v>
      </c>
      <c r="AZ479">
        <f>'Stress Testing Data'!Q477/'Stress Testing Data'!Q472-1</f>
        <v>-0.1163381758597275</v>
      </c>
      <c r="BA479">
        <f>'Stress Testing Data'!R477/'Stress Testing Data'!R472-1</f>
        <v>-0.12339498109929492</v>
      </c>
      <c r="BB479">
        <f>'Stress Testing Data'!S477/'Stress Testing Data'!S472-1</f>
        <v>-6.3510815147776234E-2</v>
      </c>
      <c r="BC479">
        <f>'Stress Testing Data'!T477/'Stress Testing Data'!T472-1</f>
        <v>-6.8819104923616981E-2</v>
      </c>
      <c r="BD479">
        <f>'Stress Testing Data'!U477/'Stress Testing Data'!U472-1</f>
        <v>-6.4700032216946091E-2</v>
      </c>
      <c r="BE479">
        <f>'Stress Testing Data'!V477/'Stress Testing Data'!V472-1</f>
        <v>-3.4378173992424821E-2</v>
      </c>
      <c r="BF479" s="29">
        <v>39743</v>
      </c>
    </row>
    <row r="480" spans="5:58" x14ac:dyDescent="0.25">
      <c r="E480">
        <f>'Stress Testing Data'!H474/'Stress Testing Data'!H473-1</f>
        <v>-5.2551254508961254E-3</v>
      </c>
      <c r="F480">
        <f>'Stress Testing Data'!I474/'Stress Testing Data'!I473-1</f>
        <v>-3.4185850435043408E-3</v>
      </c>
      <c r="G480">
        <f>'Stress Testing Data'!J474/'Stress Testing Data'!J473-1</f>
        <v>2.5449794608918275E-3</v>
      </c>
      <c r="H480">
        <f>'Stress Testing Data'!K474/'Stress Testing Data'!K473-1</f>
        <v>-6.2128260181065764E-3</v>
      </c>
      <c r="I480">
        <f>'Stress Testing Data'!L474/'Stress Testing Data'!L473-1</f>
        <v>1.8263812787273848E-2</v>
      </c>
      <c r="J480">
        <f>'Stress Testing Data'!M474/'Stress Testing Data'!M473-1</f>
        <v>-4.4380196181510123E-2</v>
      </c>
      <c r="K480">
        <f>'Stress Testing Data'!N474/'Stress Testing Data'!N473-1</f>
        <v>2.2965796909458325E-2</v>
      </c>
      <c r="L480">
        <f>'Stress Testing Data'!O474/'Stress Testing Data'!O473-1</f>
        <v>-2.5745180440855275E-2</v>
      </c>
      <c r="M480">
        <f>'Stress Testing Data'!P474/'Stress Testing Data'!P473-1</f>
        <v>4.811443433029905E-2</v>
      </c>
      <c r="N480">
        <f>'Stress Testing Data'!Q474/'Stress Testing Data'!Q473-1</f>
        <v>-4.0631884501748705E-2</v>
      </c>
      <c r="O480">
        <f>'Stress Testing Data'!R474/'Stress Testing Data'!R473-1</f>
        <v>-1.2126519179198825E-2</v>
      </c>
      <c r="P480">
        <f>'Stress Testing Data'!S474/'Stress Testing Data'!S473-1</f>
        <v>-1.1172691988271422E-2</v>
      </c>
      <c r="Q480">
        <f>'Stress Testing Data'!T474/'Stress Testing Data'!T473-1</f>
        <v>-4.3224511677306676E-3</v>
      </c>
      <c r="R480">
        <f>'Stress Testing Data'!U474/'Stress Testing Data'!U473-1</f>
        <v>-1.3771439509665528E-2</v>
      </c>
      <c r="S480">
        <f>'Stress Testing Data'!V474/'Stress Testing Data'!V473-1</f>
        <v>-2.5226658844804684E-3</v>
      </c>
      <c r="T480" s="29">
        <v>39738</v>
      </c>
      <c r="X480">
        <f>'Stress Testing Data'!H475/'Stress Testing Data'!H473-1</f>
        <v>-7.4785346375301209E-3</v>
      </c>
      <c r="Y480">
        <f>'Stress Testing Data'!I475/'Stress Testing Data'!I473-1</f>
        <v>-8.3233881519468866E-3</v>
      </c>
      <c r="Z480">
        <f>'Stress Testing Data'!J475/'Stress Testing Data'!J473-1</f>
        <v>-9.7749689307031762E-3</v>
      </c>
      <c r="AA480">
        <f>'Stress Testing Data'!K475/'Stress Testing Data'!K473-1</f>
        <v>4.1175820757860526E-2</v>
      </c>
      <c r="AB480">
        <f>'Stress Testing Data'!L475/'Stress Testing Data'!L473-1</f>
        <v>5.3680327049016485E-2</v>
      </c>
      <c r="AC480">
        <f>'Stress Testing Data'!M475/'Stress Testing Data'!M473-1</f>
        <v>6.0727287960740117E-3</v>
      </c>
      <c r="AD480">
        <f>'Stress Testing Data'!N475/'Stress Testing Data'!N473-1</f>
        <v>5.2043828896690236E-2</v>
      </c>
      <c r="AE480">
        <f>'Stress Testing Data'!O475/'Stress Testing Data'!O473-1</f>
        <v>-1.1817868828834732E-2</v>
      </c>
      <c r="AF480">
        <f>'Stress Testing Data'!P475/'Stress Testing Data'!P473-1</f>
        <v>8.8426527958387569E-2</v>
      </c>
      <c r="AG480">
        <f>'Stress Testing Data'!Q475/'Stress Testing Data'!Q473-1</f>
        <v>-4.6493751258027238E-2</v>
      </c>
      <c r="AH480">
        <f>'Stress Testing Data'!R475/'Stress Testing Data'!R473-1</f>
        <v>-4.0017628939215788E-2</v>
      </c>
      <c r="AI480">
        <f>'Stress Testing Data'!S475/'Stress Testing Data'!S473-1</f>
        <v>-2.3879150353383838E-2</v>
      </c>
      <c r="AJ480">
        <f>'Stress Testing Data'!T475/'Stress Testing Data'!T473-1</f>
        <v>-9.2932236357067266E-3</v>
      </c>
      <c r="AK480">
        <f>'Stress Testing Data'!U475/'Stress Testing Data'!U473-1</f>
        <v>-2.6285748844514178E-2</v>
      </c>
      <c r="AL480">
        <f>'Stress Testing Data'!V475/'Stress Testing Data'!V473-1</f>
        <v>-1.7154397468365112E-2</v>
      </c>
      <c r="AM480" s="29">
        <v>39741</v>
      </c>
      <c r="AQ480">
        <f>'Stress Testing Data'!H478/'Stress Testing Data'!H473-1</f>
        <v>5.1440161699063847E-2</v>
      </c>
      <c r="AR480">
        <f>'Stress Testing Data'!I478/'Stress Testing Data'!I473-1</f>
        <v>-3.8793073281199297E-2</v>
      </c>
      <c r="AS480">
        <f>'Stress Testing Data'!J478/'Stress Testing Data'!J473-1</f>
        <v>-6.72681993267078E-2</v>
      </c>
      <c r="AT480">
        <f>'Stress Testing Data'!K478/'Stress Testing Data'!K473-1</f>
        <v>-4.0489003540429946E-2</v>
      </c>
      <c r="AU480">
        <f>'Stress Testing Data'!L478/'Stress Testing Data'!L473-1</f>
        <v>3.7040069168086109E-2</v>
      </c>
      <c r="AV480">
        <f>'Stress Testing Data'!M478/'Stress Testing Data'!M473-1</f>
        <v>-9.6594326873963077E-2</v>
      </c>
      <c r="AW480">
        <f>'Stress Testing Data'!N478/'Stress Testing Data'!N473-1</f>
        <v>-2.8585202858550596E-2</v>
      </c>
      <c r="AX480">
        <f>'Stress Testing Data'!O478/'Stress Testing Data'!O473-1</f>
        <v>-0.10785476969722996</v>
      </c>
      <c r="AY480">
        <f>'Stress Testing Data'!P478/'Stress Testing Data'!P473-1</f>
        <v>1.4954486345903684E-2</v>
      </c>
      <c r="AZ480">
        <f>'Stress Testing Data'!Q478/'Stress Testing Data'!Q473-1</f>
        <v>-8.1037130482400133E-2</v>
      </c>
      <c r="BA480">
        <f>'Stress Testing Data'!R478/'Stress Testing Data'!R473-1</f>
        <v>-0.13262044488049529</v>
      </c>
      <c r="BB480">
        <f>'Stress Testing Data'!S478/'Stress Testing Data'!S473-1</f>
        <v>-3.3501444890764565E-2</v>
      </c>
      <c r="BC480">
        <f>'Stress Testing Data'!T478/'Stress Testing Data'!T473-1</f>
        <v>-5.9001463592291525E-2</v>
      </c>
      <c r="BD480">
        <f>'Stress Testing Data'!U478/'Stress Testing Data'!U473-1</f>
        <v>-4.52248459038187E-2</v>
      </c>
      <c r="BE480">
        <f>'Stress Testing Data'!V478/'Stress Testing Data'!V473-1</f>
        <v>-3.8849670515623158E-2</v>
      </c>
      <c r="BF480" s="29">
        <v>39744</v>
      </c>
    </row>
    <row r="481" spans="5:58" x14ac:dyDescent="0.25">
      <c r="E481">
        <f>'Stress Testing Data'!H475/'Stress Testing Data'!H474-1</f>
        <v>-2.235155207652384E-3</v>
      </c>
      <c r="F481">
        <f>'Stress Testing Data'!I475/'Stress Testing Data'!I474-1</f>
        <v>-4.9216281126982508E-3</v>
      </c>
      <c r="G481">
        <f>'Stress Testing Data'!J475/'Stress Testing Data'!J474-1</f>
        <v>-1.2288673968743002E-2</v>
      </c>
      <c r="H481">
        <f>'Stress Testing Data'!K475/'Stress Testing Data'!K474-1</f>
        <v>4.7684904793136917E-2</v>
      </c>
      <c r="I481">
        <f>'Stress Testing Data'!L475/'Stress Testing Data'!L474-1</f>
        <v>3.4781275556476698E-2</v>
      </c>
      <c r="J481">
        <f>'Stress Testing Data'!M475/'Stress Testing Data'!M474-1</f>
        <v>5.2796022828307754E-2</v>
      </c>
      <c r="K481">
        <f>'Stress Testing Data'!N475/'Stress Testing Data'!N474-1</f>
        <v>2.8425224064266175E-2</v>
      </c>
      <c r="L481">
        <f>'Stress Testing Data'!O475/'Stress Testing Data'!O474-1</f>
        <v>1.4295347923783286E-2</v>
      </c>
      <c r="M481">
        <f>'Stress Testing Data'!P475/'Stress Testing Data'!P474-1</f>
        <v>3.8461538461538547E-2</v>
      </c>
      <c r="N481">
        <f>'Stress Testing Data'!Q475/'Stress Testing Data'!Q474-1</f>
        <v>-6.1101329735502308E-3</v>
      </c>
      <c r="O481">
        <f>'Stress Testing Data'!R475/'Stress Testing Data'!R474-1</f>
        <v>-2.823348364088385E-2</v>
      </c>
      <c r="P481">
        <f>'Stress Testing Data'!S475/'Stress Testing Data'!S474-1</f>
        <v>-1.2850027767398298E-2</v>
      </c>
      <c r="Q481">
        <f>'Stress Testing Data'!T475/'Stress Testing Data'!T474-1</f>
        <v>-4.9923516642569332E-3</v>
      </c>
      <c r="R481">
        <f>'Stress Testing Data'!U475/'Stress Testing Data'!U474-1</f>
        <v>-1.2689055900618751E-2</v>
      </c>
      <c r="S481">
        <f>'Stress Testing Data'!V475/'Stress Testing Data'!V474-1</f>
        <v>-1.4668735903516916E-2</v>
      </c>
      <c r="T481" s="29">
        <v>39741</v>
      </c>
      <c r="X481">
        <f>'Stress Testing Data'!H476/'Stress Testing Data'!H474-1</f>
        <v>9.2451007636504823E-3</v>
      </c>
      <c r="Y481">
        <f>'Stress Testing Data'!I476/'Stress Testing Data'!I474-1</f>
        <v>-2.5876150523022945E-2</v>
      </c>
      <c r="Z481">
        <f>'Stress Testing Data'!J476/'Stress Testing Data'!J474-1</f>
        <v>-2.2154234938796979E-2</v>
      </c>
      <c r="AA481">
        <f>'Stress Testing Data'!K476/'Stress Testing Data'!K474-1</f>
        <v>1.5416511815629086E-2</v>
      </c>
      <c r="AB481">
        <f>'Stress Testing Data'!L476/'Stress Testing Data'!L474-1</f>
        <v>8.2729916369737921E-2</v>
      </c>
      <c r="AC481">
        <f>'Stress Testing Data'!M476/'Stress Testing Data'!M474-1</f>
        <v>3.3644931175693227E-2</v>
      </c>
      <c r="AD481">
        <f>'Stress Testing Data'!N476/'Stress Testing Data'!N474-1</f>
        <v>8.3557386880457329E-3</v>
      </c>
      <c r="AE481">
        <f>'Stress Testing Data'!O476/'Stress Testing Data'!O474-1</f>
        <v>-5.7172934855397317E-3</v>
      </c>
      <c r="AF481">
        <f>'Stress Testing Data'!P476/'Stress Testing Data'!P474-1</f>
        <v>1.9851116625310139E-2</v>
      </c>
      <c r="AG481">
        <f>'Stress Testing Data'!Q476/'Stress Testing Data'!Q474-1</f>
        <v>-7.3219282843080102E-2</v>
      </c>
      <c r="AH481">
        <f>'Stress Testing Data'!R476/'Stress Testing Data'!R474-1</f>
        <v>-8.659747623796199E-2</v>
      </c>
      <c r="AI481">
        <f>'Stress Testing Data'!S476/'Stress Testing Data'!S474-1</f>
        <v>-1.6726750803026325E-2</v>
      </c>
      <c r="AJ481">
        <f>'Stress Testing Data'!T476/'Stress Testing Data'!T474-1</f>
        <v>-1.8450193286211336E-2</v>
      </c>
      <c r="AK481">
        <f>'Stress Testing Data'!U476/'Stress Testing Data'!U474-1</f>
        <v>-1.5834742060994222E-2</v>
      </c>
      <c r="AL481">
        <f>'Stress Testing Data'!V476/'Stress Testing Data'!V474-1</f>
        <v>-1.2139593604506782E-2</v>
      </c>
      <c r="AM481" s="29">
        <v>39742</v>
      </c>
      <c r="AQ481">
        <f>'Stress Testing Data'!H479/'Stress Testing Data'!H474-1</f>
        <v>7.619624517011836E-2</v>
      </c>
      <c r="AR481">
        <f>'Stress Testing Data'!I479/'Stress Testing Data'!I474-1</f>
        <v>-5.8687508350650952E-2</v>
      </c>
      <c r="AS481">
        <f>'Stress Testing Data'!J479/'Stress Testing Data'!J474-1</f>
        <v>-8.4232406467852017E-2</v>
      </c>
      <c r="AT481">
        <f>'Stress Testing Data'!K479/'Stress Testing Data'!K474-1</f>
        <v>-6.7811354090153708E-2</v>
      </c>
      <c r="AU481">
        <f>'Stress Testing Data'!L479/'Stress Testing Data'!L474-1</f>
        <v>-5.2139379313264733E-2</v>
      </c>
      <c r="AV481">
        <f>'Stress Testing Data'!M479/'Stress Testing Data'!M474-1</f>
        <v>-0.13282934457135653</v>
      </c>
      <c r="AW481">
        <f>'Stress Testing Data'!N479/'Stress Testing Data'!N474-1</f>
        <v>-9.7095884100141805E-2</v>
      </c>
      <c r="AX481">
        <f>'Stress Testing Data'!O479/'Stress Testing Data'!O474-1</f>
        <v>-5.971390197958959E-2</v>
      </c>
      <c r="AY481">
        <f>'Stress Testing Data'!P479/'Stress Testing Data'!P474-1</f>
        <v>-7.5062034739454053E-2</v>
      </c>
      <c r="AZ481">
        <f>'Stress Testing Data'!Q479/'Stress Testing Data'!Q474-1</f>
        <v>-1.2755963738086296E-2</v>
      </c>
      <c r="BA481">
        <f>'Stress Testing Data'!R479/'Stress Testing Data'!R474-1</f>
        <v>-6.8072824487111383E-2</v>
      </c>
      <c r="BB481">
        <f>'Stress Testing Data'!S479/'Stress Testing Data'!S474-1</f>
        <v>-2.7218263749147265E-2</v>
      </c>
      <c r="BC481">
        <f>'Stress Testing Data'!T479/'Stress Testing Data'!T474-1</f>
        <v>-6.0994067325848111E-2</v>
      </c>
      <c r="BD481">
        <f>'Stress Testing Data'!U479/'Stress Testing Data'!U474-1</f>
        <v>-5.4312349547599226E-2</v>
      </c>
      <c r="BE481">
        <f>'Stress Testing Data'!V479/'Stress Testing Data'!V474-1</f>
        <v>-5.766319021754962E-2</v>
      </c>
      <c r="BF481" s="29">
        <v>39745</v>
      </c>
    </row>
    <row r="482" spans="5:58" x14ac:dyDescent="0.25">
      <c r="E482">
        <f>'Stress Testing Data'!H476/'Stress Testing Data'!H475-1</f>
        <v>1.1505973608132214E-2</v>
      </c>
      <c r="F482">
        <f>'Stress Testing Data'!I476/'Stress Testing Data'!I475-1</f>
        <v>-2.105816285664186E-2</v>
      </c>
      <c r="G482">
        <f>'Stress Testing Data'!J476/'Stress Testing Data'!J475-1</f>
        <v>-9.9883039811794472E-3</v>
      </c>
      <c r="H482">
        <f>'Stress Testing Data'!K476/'Stress Testing Data'!K475-1</f>
        <v>-3.0799711659374562E-2</v>
      </c>
      <c r="I482">
        <f>'Stress Testing Data'!L476/'Stress Testing Data'!L475-1</f>
        <v>4.6336981491548412E-2</v>
      </c>
      <c r="J482">
        <f>'Stress Testing Data'!M476/'Stress Testing Data'!M475-1</f>
        <v>-1.8190695288880065E-2</v>
      </c>
      <c r="K482">
        <f>'Stress Testing Data'!N476/'Stress Testing Data'!N475-1</f>
        <v>-1.9514773565069921E-2</v>
      </c>
      <c r="L482">
        <f>'Stress Testing Data'!O476/'Stress Testing Data'!O475-1</f>
        <v>-1.9730585820281976E-2</v>
      </c>
      <c r="M482">
        <f>'Stress Testing Data'!P476/'Stress Testing Data'!P475-1</f>
        <v>-1.7921146953404965E-2</v>
      </c>
      <c r="N482">
        <f>'Stress Testing Data'!Q476/'Stress Testing Data'!Q475-1</f>
        <v>-6.752171653616823E-2</v>
      </c>
      <c r="O482">
        <f>'Stress Testing Data'!R476/'Stress Testing Data'!R475-1</f>
        <v>-6.0059686781294475E-2</v>
      </c>
      <c r="P482">
        <f>'Stress Testing Data'!S476/'Stress Testing Data'!S475-1</f>
        <v>-3.9271875041034798E-3</v>
      </c>
      <c r="Q482">
        <f>'Stress Testing Data'!T476/'Stress Testing Data'!T475-1</f>
        <v>-1.3525365000423895E-2</v>
      </c>
      <c r="R482">
        <f>'Stress Testing Data'!U476/'Stress Testing Data'!U475-1</f>
        <v>-3.1861149510956643E-3</v>
      </c>
      <c r="S482">
        <f>'Stress Testing Data'!V476/'Stress Testing Data'!V475-1</f>
        <v>2.566793921158439E-3</v>
      </c>
      <c r="T482" s="29">
        <v>39742</v>
      </c>
      <c r="X482">
        <f>'Stress Testing Data'!H477/'Stress Testing Data'!H475-1</f>
        <v>3.9201750025461779E-2</v>
      </c>
      <c r="Y482">
        <f>'Stress Testing Data'!I477/'Stress Testing Data'!I475-1</f>
        <v>-3.6645688012400535E-2</v>
      </c>
      <c r="Z482">
        <f>'Stress Testing Data'!J477/'Stress Testing Data'!J475-1</f>
        <v>-4.56775596243153E-2</v>
      </c>
      <c r="AA482">
        <f>'Stress Testing Data'!K477/'Stress Testing Data'!K475-1</f>
        <v>-8.9933014939676537E-2</v>
      </c>
      <c r="AB482">
        <f>'Stress Testing Data'!L477/'Stress Testing Data'!L475-1</f>
        <v>-6.8948545024966057E-3</v>
      </c>
      <c r="AC482">
        <f>'Stress Testing Data'!M477/'Stress Testing Data'!M475-1</f>
        <v>-6.8654465442639867E-2</v>
      </c>
      <c r="AD482">
        <f>'Stress Testing Data'!N477/'Stress Testing Data'!N475-1</f>
        <v>-8.8890575780779968E-2</v>
      </c>
      <c r="AE482">
        <f>'Stress Testing Data'!O477/'Stress Testing Data'!O475-1</f>
        <v>-5.8622635639285492E-2</v>
      </c>
      <c r="AF482">
        <f>'Stress Testing Data'!P477/'Stress Testing Data'!P475-1</f>
        <v>-8.0047789725209095E-2</v>
      </c>
      <c r="AG482">
        <f>'Stress Testing Data'!Q477/'Stress Testing Data'!Q475-1</f>
        <v>-6.348124979586911E-2</v>
      </c>
      <c r="AH482">
        <f>'Stress Testing Data'!R477/'Stress Testing Data'!R475-1</f>
        <v>-7.4873726864527423E-2</v>
      </c>
      <c r="AI482">
        <f>'Stress Testing Data'!S477/'Stress Testing Data'!S475-1</f>
        <v>-6.8071394766883175E-3</v>
      </c>
      <c r="AJ482">
        <f>'Stress Testing Data'!T477/'Stress Testing Data'!T475-1</f>
        <v>-4.3630078812317619E-2</v>
      </c>
      <c r="AK482">
        <f>'Stress Testing Data'!U477/'Stress Testing Data'!U475-1</f>
        <v>-2.4557939006500606E-2</v>
      </c>
      <c r="AL482">
        <f>'Stress Testing Data'!V477/'Stress Testing Data'!V475-1</f>
        <v>-1.950714423492117E-2</v>
      </c>
      <c r="AM482" s="29">
        <v>39743</v>
      </c>
      <c r="AQ482">
        <f>'Stress Testing Data'!H480/'Stress Testing Data'!H475-1</f>
        <v>8.4818256009501214E-2</v>
      </c>
      <c r="AR482">
        <f>'Stress Testing Data'!I480/'Stress Testing Data'!I475-1</f>
        <v>-6.3774019076165533E-2</v>
      </c>
      <c r="AS482">
        <f>'Stress Testing Data'!J480/'Stress Testing Data'!J475-1</f>
        <v>-8.7383193871695575E-2</v>
      </c>
      <c r="AT482">
        <f>'Stress Testing Data'!K480/'Stress Testing Data'!K475-1</f>
        <v>-0.13850216980160912</v>
      </c>
      <c r="AU482">
        <f>'Stress Testing Data'!L480/'Stress Testing Data'!L475-1</f>
        <v>-0.13819866025648364</v>
      </c>
      <c r="AV482">
        <f>'Stress Testing Data'!M480/'Stress Testing Data'!M475-1</f>
        <v>-0.28097574289777238</v>
      </c>
      <c r="AW482">
        <f>'Stress Testing Data'!N480/'Stress Testing Data'!N475-1</f>
        <v>-0.13360501272432812</v>
      </c>
      <c r="AX482">
        <f>'Stress Testing Data'!O480/'Stress Testing Data'!O475-1</f>
        <v>-6.5326029140087227E-2</v>
      </c>
      <c r="AY482">
        <f>'Stress Testing Data'!P480/'Stress Testing Data'!P475-1</f>
        <v>-7.9450418160095571E-2</v>
      </c>
      <c r="AZ482">
        <f>'Stress Testing Data'!Q480/'Stress Testing Data'!Q475-1</f>
        <v>-1.7189404242126671E-2</v>
      </c>
      <c r="BA482">
        <f>'Stress Testing Data'!R480/'Stress Testing Data'!R475-1</f>
        <v>-3.3532362282334915E-2</v>
      </c>
      <c r="BB482">
        <f>'Stress Testing Data'!S480/'Stress Testing Data'!S475-1</f>
        <v>-2.6913084985496605E-2</v>
      </c>
      <c r="BC482">
        <f>'Stress Testing Data'!T480/'Stress Testing Data'!T475-1</f>
        <v>-5.0392657290464493E-2</v>
      </c>
      <c r="BD482">
        <f>'Stress Testing Data'!U480/'Stress Testing Data'!U475-1</f>
        <v>-4.5166248678337406E-2</v>
      </c>
      <c r="BE482">
        <f>'Stress Testing Data'!V480/'Stress Testing Data'!V475-1</f>
        <v>-4.055436482253727E-2</v>
      </c>
      <c r="BF482" s="29">
        <v>39748</v>
      </c>
    </row>
    <row r="483" spans="5:58" x14ac:dyDescent="0.25">
      <c r="E483">
        <f>'Stress Testing Data'!H477/'Stress Testing Data'!H476-1</f>
        <v>2.7380734409838681E-2</v>
      </c>
      <c r="F483">
        <f>'Stress Testing Data'!I477/'Stress Testing Data'!I476-1</f>
        <v>-1.5922830718160474E-2</v>
      </c>
      <c r="G483">
        <f>'Stress Testing Data'!J477/'Stress Testing Data'!J476-1</f>
        <v>-3.6049327282348997E-2</v>
      </c>
      <c r="H483">
        <f>'Stress Testing Data'!K477/'Stress Testing Data'!K476-1</f>
        <v>-6.1012469756426269E-2</v>
      </c>
      <c r="I483">
        <f>'Stress Testing Data'!L477/'Stress Testing Data'!L476-1</f>
        <v>-5.0874466768978555E-2</v>
      </c>
      <c r="J483">
        <f>'Stress Testing Data'!M477/'Stress Testing Data'!M476-1</f>
        <v>-5.1398749137550492E-2</v>
      </c>
      <c r="K483">
        <f>'Stress Testing Data'!N477/'Stress Testing Data'!N476-1</f>
        <v>-7.0756601267682795E-2</v>
      </c>
      <c r="L483">
        <f>'Stress Testing Data'!O477/'Stress Testing Data'!O476-1</f>
        <v>-3.9674858009874803E-2</v>
      </c>
      <c r="M483">
        <f>'Stress Testing Data'!P477/'Stress Testing Data'!P476-1</f>
        <v>-6.326034063260344E-2</v>
      </c>
      <c r="N483">
        <f>'Stress Testing Data'!Q477/'Stress Testing Data'!Q476-1</f>
        <v>4.3330411141482283E-3</v>
      </c>
      <c r="O483">
        <f>'Stress Testing Data'!R477/'Stress Testing Data'!R476-1</f>
        <v>-1.5760617855089309E-2</v>
      </c>
      <c r="P483">
        <f>'Stress Testing Data'!S477/'Stress Testing Data'!S476-1</f>
        <v>-2.8913066760334338E-3</v>
      </c>
      <c r="Q483">
        <f>'Stress Testing Data'!T477/'Stress Testing Data'!T476-1</f>
        <v>-3.0517473783709281E-2</v>
      </c>
      <c r="R483">
        <f>'Stress Testing Data'!U477/'Stress Testing Data'!U476-1</f>
        <v>-2.1440134789410981E-2</v>
      </c>
      <c r="S483">
        <f>'Stress Testing Data'!V477/'Stress Testing Data'!V476-1</f>
        <v>-2.2017423966083749E-2</v>
      </c>
      <c r="T483" s="29">
        <v>39743</v>
      </c>
      <c r="X483">
        <f>'Stress Testing Data'!H478/'Stress Testing Data'!H476-1</f>
        <v>4.7312294292691126E-2</v>
      </c>
      <c r="Y483">
        <f>'Stress Testing Data'!I478/'Stress Testing Data'!I476-1</f>
        <v>-9.8752158118802225E-3</v>
      </c>
      <c r="Z483">
        <f>'Stress Testing Data'!J478/'Stress Testing Data'!J476-1</f>
        <v>-4.8557475489265145E-2</v>
      </c>
      <c r="AA483">
        <f>'Stress Testing Data'!K478/'Stress Testing Data'!K476-1</f>
        <v>-4.9149262385605796E-2</v>
      </c>
      <c r="AB483">
        <f>'Stress Testing Data'!L478/'Stress Testing Data'!L476-1</f>
        <v>-5.9378090739459211E-2</v>
      </c>
      <c r="AC483">
        <f>'Stress Testing Data'!M478/'Stress Testing Data'!M476-1</f>
        <v>-8.541032774811097E-2</v>
      </c>
      <c r="AD483">
        <f>'Stress Testing Data'!N478/'Stress Testing Data'!N476-1</f>
        <v>-5.8262580787918017E-2</v>
      </c>
      <c r="AE483">
        <f>'Stress Testing Data'!O478/'Stress Testing Data'!O476-1</f>
        <v>-7.9013828788394469E-2</v>
      </c>
      <c r="AF483">
        <f>'Stress Testing Data'!P478/'Stress Testing Data'!P476-1</f>
        <v>-5.0486618004866202E-2</v>
      </c>
      <c r="AG483">
        <f>'Stress Testing Data'!Q478/'Stress Testing Data'!Q476-1</f>
        <v>3.3560002629697605E-2</v>
      </c>
      <c r="AH483">
        <f>'Stress Testing Data'!R478/'Stress Testing Data'!R476-1</f>
        <v>-3.8729428570263402E-2</v>
      </c>
      <c r="AI483">
        <f>'Stress Testing Data'!S478/'Stress Testing Data'!S476-1</f>
        <v>-5.9538822530663671E-3</v>
      </c>
      <c r="AJ483">
        <f>'Stress Testing Data'!T478/'Stress Testing Data'!T476-1</f>
        <v>-3.7151647613742012E-2</v>
      </c>
      <c r="AK483">
        <f>'Stress Testing Data'!U478/'Stress Testing Data'!U476-1</f>
        <v>-1.6316234903158922E-2</v>
      </c>
      <c r="AL483">
        <f>'Stress Testing Data'!V478/'Stress Testing Data'!V476-1</f>
        <v>-2.4577646324056901E-2</v>
      </c>
      <c r="AM483" s="29">
        <v>39744</v>
      </c>
      <c r="AQ483">
        <f>'Stress Testing Data'!H481/'Stress Testing Data'!H476-1</f>
        <v>3.0803302773314556E-2</v>
      </c>
      <c r="AR483">
        <f>'Stress Testing Data'!I481/'Stress Testing Data'!I476-1</f>
        <v>-2.9089785134000734E-2</v>
      </c>
      <c r="AS483">
        <f>'Stress Testing Data'!J481/'Stress Testing Data'!J476-1</f>
        <v>-6.9325661851030618E-2</v>
      </c>
      <c r="AT483">
        <f>'Stress Testing Data'!K481/'Stress Testing Data'!K476-1</f>
        <v>-1.5224310992290824E-2</v>
      </c>
      <c r="AU483">
        <f>'Stress Testing Data'!L481/'Stress Testing Data'!L476-1</f>
        <v>-0.14719415396535851</v>
      </c>
      <c r="AV483">
        <f>'Stress Testing Data'!M481/'Stress Testing Data'!M476-1</f>
        <v>-0.16242705950421699</v>
      </c>
      <c r="AW483">
        <f>'Stress Testing Data'!N481/'Stress Testing Data'!N476-1</f>
        <v>-0.1266087301240747</v>
      </c>
      <c r="AX483">
        <f>'Stress Testing Data'!O481/'Stress Testing Data'!O476-1</f>
        <v>-4.5222943279396577E-2</v>
      </c>
      <c r="AY483">
        <f>'Stress Testing Data'!P481/'Stress Testing Data'!P476-1</f>
        <v>-4.9270072992700698E-2</v>
      </c>
      <c r="AZ483">
        <f>'Stress Testing Data'!Q481/'Stress Testing Data'!Q476-1</f>
        <v>1.315765706414429E-2</v>
      </c>
      <c r="BA483">
        <f>'Stress Testing Data'!R481/'Stress Testing Data'!R476-1</f>
        <v>6.4752560268776627E-2</v>
      </c>
      <c r="BB483">
        <f>'Stress Testing Data'!S481/'Stress Testing Data'!S476-1</f>
        <v>-2.554750211607526E-2</v>
      </c>
      <c r="BC483">
        <f>'Stress Testing Data'!T481/'Stress Testing Data'!T476-1</f>
        <v>-4.2459071036401674E-2</v>
      </c>
      <c r="BD483">
        <f>'Stress Testing Data'!U481/'Stress Testing Data'!U476-1</f>
        <v>-4.3319635695900804E-2</v>
      </c>
      <c r="BE483">
        <f>'Stress Testing Data'!V481/'Stress Testing Data'!V476-1</f>
        <v>-3.6866420654836807E-2</v>
      </c>
      <c r="BF483" s="29">
        <v>39749</v>
      </c>
    </row>
    <row r="484" spans="5:58" x14ac:dyDescent="0.25">
      <c r="E484">
        <f>'Stress Testing Data'!H478/'Stress Testing Data'!H477-1</f>
        <v>1.9400363677543275E-2</v>
      </c>
      <c r="F484">
        <f>'Stress Testing Data'!I478/'Stress Testing Data'!I477-1</f>
        <v>6.1454681554025115E-3</v>
      </c>
      <c r="G484">
        <f>'Stress Testing Data'!J478/'Stress Testing Data'!J477-1</f>
        <v>-1.2975921445909866E-2</v>
      </c>
      <c r="H484">
        <f>'Stress Testing Data'!K478/'Stress Testing Data'!K477-1</f>
        <v>1.2634041442215027E-2</v>
      </c>
      <c r="I484">
        <f>'Stress Testing Data'!L478/'Stress Testing Data'!L477-1</f>
        <v>-8.9594302046985819E-3</v>
      </c>
      <c r="J484">
        <f>'Stress Testing Data'!M478/'Stress Testing Data'!M477-1</f>
        <v>-3.5854452626578159E-2</v>
      </c>
      <c r="K484">
        <f>'Stress Testing Data'!N478/'Stress Testing Data'!N477-1</f>
        <v>1.3445369100075766E-2</v>
      </c>
      <c r="L484">
        <f>'Stress Testing Data'!O478/'Stress Testing Data'!O477-1</f>
        <v>-4.0964220406638274E-2</v>
      </c>
      <c r="M484">
        <f>'Stress Testing Data'!P478/'Stress Testing Data'!P477-1</f>
        <v>1.3636363636363669E-2</v>
      </c>
      <c r="N484">
        <f>'Stress Testing Data'!Q478/'Stress Testing Data'!Q477-1</f>
        <v>2.9100866265563408E-2</v>
      </c>
      <c r="O484">
        <f>'Stress Testing Data'!R478/'Stress Testing Data'!R477-1</f>
        <v>-2.3336610109137457E-2</v>
      </c>
      <c r="P484">
        <f>'Stress Testing Data'!S478/'Stress Testing Data'!S477-1</f>
        <v>-3.0714560985558581E-3</v>
      </c>
      <c r="Q484">
        <f>'Stress Testing Data'!T478/'Stress Testing Data'!T477-1</f>
        <v>-6.843005057476037E-3</v>
      </c>
      <c r="R484">
        <f>'Stress Testing Data'!U478/'Stress Testing Data'!U477-1</f>
        <v>5.2361639470563937E-3</v>
      </c>
      <c r="S484">
        <f>'Stress Testing Data'!V478/'Stress Testing Data'!V477-1</f>
        <v>-2.6178609115468099E-3</v>
      </c>
      <c r="T484" s="29">
        <v>39744</v>
      </c>
      <c r="X484">
        <f>'Stress Testing Data'!H479/'Stress Testing Data'!H477-1</f>
        <v>3.7918863607598441E-2</v>
      </c>
      <c r="Y484">
        <f>'Stress Testing Data'!I479/'Stress Testing Data'!I477-1</f>
        <v>-1.8047478957776031E-2</v>
      </c>
      <c r="Z484">
        <f>'Stress Testing Data'!J479/'Stress Testing Data'!J477-1</f>
        <v>-2.8461308567454324E-2</v>
      </c>
      <c r="AA484">
        <f>'Stress Testing Data'!K479/'Stress Testing Data'!K477-1</f>
        <v>-2.231317503949537E-2</v>
      </c>
      <c r="AB484">
        <f>'Stress Testing Data'!L479/'Stress Testing Data'!L477-1</f>
        <v>-7.7639519088630093E-2</v>
      </c>
      <c r="AC484">
        <f>'Stress Testing Data'!M479/'Stress Testing Data'!M477-1</f>
        <v>-0.11559843809057324</v>
      </c>
      <c r="AD484">
        <f>'Stress Testing Data'!N479/'Stress Testing Data'!N477-1</f>
        <v>-3.6396488598886223E-2</v>
      </c>
      <c r="AE484">
        <f>'Stress Testing Data'!O479/'Stress Testing Data'!O477-1</f>
        <v>-1.5236756242899108E-2</v>
      </c>
      <c r="AF484">
        <f>'Stress Testing Data'!P479/'Stress Testing Data'!P477-1</f>
        <v>-3.1818181818181857E-2</v>
      </c>
      <c r="AG484">
        <f>'Stress Testing Data'!Q479/'Stress Testing Data'!Q477-1</f>
        <v>6.0644341045299477E-2</v>
      </c>
      <c r="AH484">
        <f>'Stress Testing Data'!R479/'Stress Testing Data'!R477-1</f>
        <v>3.6618679894991679E-2</v>
      </c>
      <c r="AI484">
        <f>'Stress Testing Data'!S479/'Stress Testing Data'!S477-1</f>
        <v>-7.8012362528847579E-3</v>
      </c>
      <c r="AJ484">
        <f>'Stress Testing Data'!T479/'Stress Testing Data'!T477-1</f>
        <v>-1.3229838782481518E-2</v>
      </c>
      <c r="AK484">
        <f>'Stress Testing Data'!U479/'Stress Testing Data'!U477-1</f>
        <v>-1.804341193893777E-2</v>
      </c>
      <c r="AL484">
        <f>'Stress Testing Data'!V479/'Stress Testing Data'!V477-1</f>
        <v>-2.4607393262625621E-2</v>
      </c>
      <c r="AM484" s="29">
        <v>39745</v>
      </c>
      <c r="AQ484">
        <f>'Stress Testing Data'!H482/'Stress Testing Data'!H477-1</f>
        <v>8.4264344133457847E-3</v>
      </c>
      <c r="AR484">
        <f>'Stress Testing Data'!I482/'Stress Testing Data'!I477-1</f>
        <v>8.4014030251244876E-3</v>
      </c>
      <c r="AS484">
        <f>'Stress Testing Data'!J482/'Stress Testing Data'!J477-1</f>
        <v>-1.8974400283452431E-3</v>
      </c>
      <c r="AT484">
        <f>'Stress Testing Data'!K482/'Stress Testing Data'!K477-1</f>
        <v>3.7144000167700586E-2</v>
      </c>
      <c r="AU484">
        <f>'Stress Testing Data'!L482/'Stress Testing Data'!L477-1</f>
        <v>-3.8233465256414689E-2</v>
      </c>
      <c r="AV484">
        <f>'Stress Testing Data'!M482/'Stress Testing Data'!M477-1</f>
        <v>-0.10951448433122213</v>
      </c>
      <c r="AW484">
        <f>'Stress Testing Data'!N482/'Stress Testing Data'!N477-1</f>
        <v>1.1724557843587835E-2</v>
      </c>
      <c r="AX484">
        <f>'Stress Testing Data'!O482/'Stress Testing Data'!O477-1</f>
        <v>1.4241507293708544E-2</v>
      </c>
      <c r="AY484">
        <f>'Stress Testing Data'!P482/'Stress Testing Data'!P477-1</f>
        <v>9.2857142857142749E-2</v>
      </c>
      <c r="AZ484">
        <f>'Stress Testing Data'!Q482/'Stress Testing Data'!Q477-1</f>
        <v>-3.1107721819984779E-2</v>
      </c>
      <c r="BA484">
        <f>'Stress Testing Data'!R482/'Stress Testing Data'!R477-1</f>
        <v>8.341608139283796E-2</v>
      </c>
      <c r="BB484">
        <f>'Stress Testing Data'!S482/'Stress Testing Data'!S477-1</f>
        <v>-3.4596330795494068E-2</v>
      </c>
      <c r="BC484">
        <f>'Stress Testing Data'!T482/'Stress Testing Data'!T477-1</f>
        <v>-1.0948873352524258E-2</v>
      </c>
      <c r="BD484">
        <f>'Stress Testing Data'!U482/'Stress Testing Data'!U477-1</f>
        <v>-2.9219528509193848E-2</v>
      </c>
      <c r="BE484">
        <f>'Stress Testing Data'!V482/'Stress Testing Data'!V477-1</f>
        <v>-1.3612577156494776E-2</v>
      </c>
      <c r="BF484" s="29">
        <v>39750</v>
      </c>
    </row>
    <row r="485" spans="5:58" x14ac:dyDescent="0.25">
      <c r="E485">
        <f>'Stress Testing Data'!H479/'Stress Testing Data'!H478-1</f>
        <v>1.8166071535670625E-2</v>
      </c>
      <c r="F485">
        <f>'Stress Testing Data'!I479/'Stress Testing Data'!I478-1</f>
        <v>-2.4045178236038023E-2</v>
      </c>
      <c r="G485">
        <f>'Stress Testing Data'!J479/'Stress Testing Data'!J478-1</f>
        <v>-1.5688965910770181E-2</v>
      </c>
      <c r="H485">
        <f>'Stress Testing Data'!K479/'Stress Testing Data'!K478-1</f>
        <v>-3.4511200543819176E-2</v>
      </c>
      <c r="I485">
        <f>'Stress Testing Data'!L479/'Stress Testing Data'!L478-1</f>
        <v>-6.9300986233204576E-2</v>
      </c>
      <c r="J485">
        <f>'Stress Testing Data'!M479/'Stress Testing Data'!M478-1</f>
        <v>-8.2709488916106189E-2</v>
      </c>
      <c r="K485">
        <f>'Stress Testing Data'!N479/'Stress Testing Data'!N478-1</f>
        <v>-4.9180606294763285E-2</v>
      </c>
      <c r="L485">
        <f>'Stress Testing Data'!O479/'Stress Testing Data'!O478-1</f>
        <v>2.6826386159072957E-2</v>
      </c>
      <c r="M485">
        <f>'Stress Testing Data'!P479/'Stress Testing Data'!P478-1</f>
        <v>-4.4843049327354279E-2</v>
      </c>
      <c r="N485">
        <f>'Stress Testing Data'!Q479/'Stress Testing Data'!Q478-1</f>
        <v>3.0651489872127069E-2</v>
      </c>
      <c r="O485">
        <f>'Stress Testing Data'!R479/'Stress Testing Data'!R478-1</f>
        <v>6.1387874906244644E-2</v>
      </c>
      <c r="P485">
        <f>'Stress Testing Data'!S479/'Stress Testing Data'!S478-1</f>
        <v>-4.744352223900683E-3</v>
      </c>
      <c r="Q485">
        <f>'Stress Testing Data'!T479/'Stress Testing Data'!T478-1</f>
        <v>-6.4308399956193307E-3</v>
      </c>
      <c r="R485">
        <f>'Stress Testing Data'!U479/'Stress Testing Data'!U478-1</f>
        <v>-2.3158315151125319E-2</v>
      </c>
      <c r="S485">
        <f>'Stress Testing Data'!V479/'Stress Testing Data'!V478-1</f>
        <v>-2.2047248982396961E-2</v>
      </c>
      <c r="T485" s="29">
        <v>39745</v>
      </c>
      <c r="X485">
        <f>'Stress Testing Data'!H480/'Stress Testing Data'!H478-1</f>
        <v>2.4029178576000287E-2</v>
      </c>
      <c r="Y485">
        <f>'Stress Testing Data'!I480/'Stress Testing Data'!I478-1</f>
        <v>-3.409621499920823E-2</v>
      </c>
      <c r="Z485">
        <f>'Stress Testing Data'!J480/'Stress Testing Data'!J478-1</f>
        <v>-3.1129844023298103E-2</v>
      </c>
      <c r="AA485">
        <f>'Stress Testing Data'!K480/'Stress Testing Data'!K478-1</f>
        <v>-6.5179332235281606E-2</v>
      </c>
      <c r="AB485">
        <f>'Stress Testing Data'!L480/'Stress Testing Data'!L478-1</f>
        <v>-0.12437026831501563</v>
      </c>
      <c r="AC485">
        <f>'Stress Testing Data'!M480/'Stress Testing Data'!M478-1</f>
        <v>-0.19926261486683683</v>
      </c>
      <c r="AD485">
        <f>'Stress Testing Data'!N480/'Stress Testing Data'!N478-1</f>
        <v>-6.16927985525898E-2</v>
      </c>
      <c r="AE485">
        <f>'Stress Testing Data'!O480/'Stress Testing Data'!O478-1</f>
        <v>3.5288969892390609E-2</v>
      </c>
      <c r="AF485">
        <f>'Stress Testing Data'!P480/'Stress Testing Data'!P478-1</f>
        <v>-1.2812299807815508E-2</v>
      </c>
      <c r="AG485">
        <f>'Stress Testing Data'!Q480/'Stress Testing Data'!Q478-1</f>
        <v>1.9753980785842451E-2</v>
      </c>
      <c r="AH485">
        <f>'Stress Testing Data'!R480/'Stress Testing Data'!R478-1</f>
        <v>6.9649254393471471E-2</v>
      </c>
      <c r="AI485">
        <f>'Stress Testing Data'!S480/'Stress Testing Data'!S478-1</f>
        <v>-1.7225197862186348E-2</v>
      </c>
      <c r="AJ485">
        <f>'Stress Testing Data'!T480/'Stress Testing Data'!T478-1</f>
        <v>-2.2965721169643238E-4</v>
      </c>
      <c r="AK485">
        <f>'Stress Testing Data'!U480/'Stress Testing Data'!U478-1</f>
        <v>-2.6225989273598982E-2</v>
      </c>
      <c r="AL485">
        <f>'Stress Testing Data'!V480/'Stress Testing Data'!V478-1</f>
        <v>-1.8897570468274671E-2</v>
      </c>
      <c r="AM485" s="29">
        <v>39748</v>
      </c>
      <c r="AQ485">
        <f>'Stress Testing Data'!H483/'Stress Testing Data'!H478-1</f>
        <v>-2.3836988114984914E-2</v>
      </c>
      <c r="AR485">
        <f>'Stress Testing Data'!I483/'Stress Testing Data'!I478-1</f>
        <v>-1.4690558171163159E-3</v>
      </c>
      <c r="AS485">
        <f>'Stress Testing Data'!J483/'Stress Testing Data'!J478-1</f>
        <v>2.0029763143423196E-2</v>
      </c>
      <c r="AT485">
        <f>'Stress Testing Data'!K483/'Stress Testing Data'!K478-1</f>
        <v>5.0632679130937719E-2</v>
      </c>
      <c r="AU485">
        <f>'Stress Testing Data'!L483/'Stress Testing Data'!L478-1</f>
        <v>5.4244051539756422E-2</v>
      </c>
      <c r="AV485">
        <f>'Stress Testing Data'!M483/'Stress Testing Data'!M478-1</f>
        <v>4.1954061658876496E-2</v>
      </c>
      <c r="AW485">
        <f>'Stress Testing Data'!N483/'Stress Testing Data'!N478-1</f>
        <v>-9.1434249228349307E-3</v>
      </c>
      <c r="AX485">
        <f>'Stress Testing Data'!O483/'Stress Testing Data'!O478-1</f>
        <v>3.63521265998763E-2</v>
      </c>
      <c r="AY485">
        <f>'Stress Testing Data'!P483/'Stress Testing Data'!P478-1</f>
        <v>4.9327354260089606E-2</v>
      </c>
      <c r="AZ485">
        <f>'Stress Testing Data'!Q483/'Stress Testing Data'!Q478-1</f>
        <v>-6.6581536946307529E-2</v>
      </c>
      <c r="BA485">
        <f>'Stress Testing Data'!R483/'Stress Testing Data'!R478-1</f>
        <v>0.12493642575279429</v>
      </c>
      <c r="BB485">
        <f>'Stress Testing Data'!S483/'Stress Testing Data'!S478-1</f>
        <v>-4.9832083886048317E-2</v>
      </c>
      <c r="BC485">
        <f>'Stress Testing Data'!T483/'Stress Testing Data'!T478-1</f>
        <v>-8.7276311466433221E-3</v>
      </c>
      <c r="BD485">
        <f>'Stress Testing Data'!U483/'Stress Testing Data'!U478-1</f>
        <v>-5.3986604923788595E-2</v>
      </c>
      <c r="BE485">
        <f>'Stress Testing Data'!V483/'Stress Testing Data'!V478-1</f>
        <v>-4.7244176478916655E-3</v>
      </c>
      <c r="BF485" s="29">
        <v>39751</v>
      </c>
    </row>
    <row r="486" spans="5:58" x14ac:dyDescent="0.25">
      <c r="E486">
        <f>'Stress Testing Data'!H480/'Stress Testing Data'!H479-1</f>
        <v>5.7584977581175423E-3</v>
      </c>
      <c r="F486">
        <f>'Stress Testing Data'!I480/'Stress Testing Data'!I479-1</f>
        <v>-1.0298670121844156E-2</v>
      </c>
      <c r="G486">
        <f>'Stress Testing Data'!J480/'Stress Testing Data'!J479-1</f>
        <v>-1.5686990776056065E-2</v>
      </c>
      <c r="H486">
        <f>'Stress Testing Data'!K480/'Stress Testing Data'!K479-1</f>
        <v>-3.1764357814131561E-2</v>
      </c>
      <c r="I486">
        <f>'Stress Testing Data'!L480/'Stress Testing Data'!L479-1</f>
        <v>-5.916980814122752E-2</v>
      </c>
      <c r="J486">
        <f>'Stress Testing Data'!M480/'Stress Testing Data'!M479-1</f>
        <v>-0.12706239140423303</v>
      </c>
      <c r="K486">
        <f>'Stress Testing Data'!N480/'Stress Testing Data'!N479-1</f>
        <v>-1.3159378469414507E-2</v>
      </c>
      <c r="L486">
        <f>'Stress Testing Data'!O480/'Stress Testing Data'!O479-1</f>
        <v>8.2414942266653135E-3</v>
      </c>
      <c r="M486">
        <f>'Stress Testing Data'!P480/'Stress Testing Data'!P479-1</f>
        <v>3.353454057679417E-2</v>
      </c>
      <c r="N486">
        <f>'Stress Testing Data'!Q480/'Stress Testing Data'!Q479-1</f>
        <v>-1.0573418069416252E-2</v>
      </c>
      <c r="O486">
        <f>'Stress Testing Data'!R480/'Stress Testing Data'!R479-1</f>
        <v>7.7835630899367736E-3</v>
      </c>
      <c r="P486">
        <f>'Stress Testing Data'!S480/'Stress Testing Data'!S479-1</f>
        <v>-1.2540341435061553E-2</v>
      </c>
      <c r="Q486">
        <f>'Stress Testing Data'!T480/'Stress Testing Data'!T479-1</f>
        <v>6.2413197123545316E-3</v>
      </c>
      <c r="R486">
        <f>'Stress Testing Data'!U480/'Stress Testing Data'!U479-1</f>
        <v>-3.1404005071182794E-3</v>
      </c>
      <c r="S486">
        <f>'Stress Testing Data'!V480/'Stress Testing Data'!V479-1</f>
        <v>3.2206857753045437E-3</v>
      </c>
      <c r="T486" s="29">
        <v>39748</v>
      </c>
      <c r="X486">
        <f>'Stress Testing Data'!H481/'Stress Testing Data'!H479-1</f>
        <v>-3.3323905520123875E-2</v>
      </c>
      <c r="Y486">
        <f>'Stress Testing Data'!I481/'Stress Testing Data'!I479-1</f>
        <v>4.7532614218230851E-3</v>
      </c>
      <c r="Z486">
        <f>'Stress Testing Data'!J481/'Stress Testing Data'!J479-1</f>
        <v>-6.2369899987511079E-3</v>
      </c>
      <c r="AA486">
        <f>'Stress Testing Data'!K481/'Stress Testing Data'!K479-1</f>
        <v>7.2698642533936653E-2</v>
      </c>
      <c r="AB486">
        <f>'Stress Testing Data'!L481/'Stress Testing Data'!L479-1</f>
        <v>-2.5850022456120336E-2</v>
      </c>
      <c r="AC486">
        <f>'Stress Testing Data'!M481/'Stress Testing Data'!M479-1</f>
        <v>-1.6347774067102527E-3</v>
      </c>
      <c r="AD486">
        <f>'Stress Testing Data'!N481/'Stress Testing Data'!N479-1</f>
        <v>-2.4603960054262464E-2</v>
      </c>
      <c r="AE486">
        <f>'Stress Testing Data'!O481/'Stress Testing Data'!O479-1</f>
        <v>9.6058189870902311E-3</v>
      </c>
      <c r="AF486">
        <f>'Stress Testing Data'!P481/'Stress Testing Data'!P479-1</f>
        <v>4.8289738430583595E-2</v>
      </c>
      <c r="AG486">
        <f>'Stress Testing Data'!Q481/'Stress Testing Data'!Q479-1</f>
        <v>-4.889273014780271E-2</v>
      </c>
      <c r="AH486">
        <f>'Stress Testing Data'!R481/'Stress Testing Data'!R479-1</f>
        <v>4.3587633546953608E-2</v>
      </c>
      <c r="AI486">
        <f>'Stress Testing Data'!S481/'Stress Testing Data'!S479-1</f>
        <v>-1.5037969899392212E-2</v>
      </c>
      <c r="AJ486">
        <f>'Stress Testing Data'!T481/'Stress Testing Data'!T479-1</f>
        <v>9.2457463834882958E-4</v>
      </c>
      <c r="AK486">
        <f>'Stress Testing Data'!U481/'Stress Testing Data'!U479-1</f>
        <v>-4.3947628478459011E-3</v>
      </c>
      <c r="AL486">
        <f>'Stress Testing Data'!V481/'Stress Testing Data'!V479-1</f>
        <v>9.6618525649130316E-3</v>
      </c>
      <c r="AM486" s="29">
        <v>39749</v>
      </c>
      <c r="AQ486">
        <f>'Stress Testing Data'!H484/'Stress Testing Data'!H479-1</f>
        <v>-4.3802493496874928E-2</v>
      </c>
      <c r="AR486">
        <f>'Stress Testing Data'!I484/'Stress Testing Data'!I479-1</f>
        <v>8.1597402572872735E-3</v>
      </c>
      <c r="AS486">
        <f>'Stress Testing Data'!J484/'Stress Testing Data'!J479-1</f>
        <v>1.6884040441788706E-2</v>
      </c>
      <c r="AT486">
        <f>'Stress Testing Data'!K484/'Stress Testing Data'!K479-1</f>
        <v>0.10490776192133655</v>
      </c>
      <c r="AU486">
        <f>'Stress Testing Data'!L484/'Stress Testing Data'!L479-1</f>
        <v>7.5944943761900419E-2</v>
      </c>
      <c r="AV486">
        <f>'Stress Testing Data'!M484/'Stress Testing Data'!M479-1</f>
        <v>0.10742391152221065</v>
      </c>
      <c r="AW486">
        <f>'Stress Testing Data'!N484/'Stress Testing Data'!N479-1</f>
        <v>6.9176624627038885E-2</v>
      </c>
      <c r="AX486">
        <f>'Stress Testing Data'!O484/'Stress Testing Data'!O479-1</f>
        <v>-2.0191057098111309E-2</v>
      </c>
      <c r="AY486">
        <f>'Stress Testing Data'!P484/'Stress Testing Data'!P479-1</f>
        <v>7.7129443326626523E-2</v>
      </c>
      <c r="AZ486">
        <f>'Stress Testing Data'!Q484/'Stress Testing Data'!Q479-1</f>
        <v>-8.7460455877784615E-2</v>
      </c>
      <c r="BA486">
        <f>'Stress Testing Data'!R484/'Stress Testing Data'!R479-1</f>
        <v>7.0530446661271951E-2</v>
      </c>
      <c r="BB486">
        <f>'Stress Testing Data'!S484/'Stress Testing Data'!S479-1</f>
        <v>-4.1438827814947343E-2</v>
      </c>
      <c r="BC486">
        <f>'Stress Testing Data'!T484/'Stress Testing Data'!T479-1</f>
        <v>3.5367515111967451E-2</v>
      </c>
      <c r="BD486">
        <f>'Stress Testing Data'!U484/'Stress Testing Data'!U479-1</f>
        <v>-3.3663150129163211E-2</v>
      </c>
      <c r="BE486">
        <f>'Stress Testing Data'!V484/'Stress Testing Data'!V479-1</f>
        <v>3.8647410259652348E-2</v>
      </c>
      <c r="BF486" s="29">
        <v>39752</v>
      </c>
    </row>
    <row r="487" spans="5:58" x14ac:dyDescent="0.25">
      <c r="E487">
        <f>'Stress Testing Data'!H481/'Stress Testing Data'!H480-1</f>
        <v>-3.8858635910467454E-2</v>
      </c>
      <c r="F487">
        <f>'Stress Testing Data'!I481/'Stress Testing Data'!I480-1</f>
        <v>1.5208559480788253E-2</v>
      </c>
      <c r="G487">
        <f>'Stress Testing Data'!J481/'Stress Testing Data'!J480-1</f>
        <v>9.6006053854307272E-3</v>
      </c>
      <c r="H487">
        <f>'Stress Testing Data'!K481/'Stress Testing Data'!K480-1</f>
        <v>0.10789005877973534</v>
      </c>
      <c r="I487">
        <f>'Stress Testing Data'!L481/'Stress Testing Data'!L480-1</f>
        <v>3.5415302329188991E-2</v>
      </c>
      <c r="J487">
        <f>'Stress Testing Data'!M481/'Stress Testing Data'!M480-1</f>
        <v>0.14368451165632479</v>
      </c>
      <c r="K487">
        <f>'Stress Testing Data'!N481/'Stress Testing Data'!N480-1</f>
        <v>-1.1597193442541398E-2</v>
      </c>
      <c r="L487">
        <f>'Stress Testing Data'!O481/'Stress Testing Data'!O480-1</f>
        <v>1.3531725962849794E-3</v>
      </c>
      <c r="M487">
        <f>'Stress Testing Data'!P481/'Stress Testing Data'!P480-1</f>
        <v>1.4276443867618394E-2</v>
      </c>
      <c r="N487">
        <f>'Stress Testing Data'!Q481/'Stress Testing Data'!Q480-1</f>
        <v>-3.8728807956237898E-2</v>
      </c>
      <c r="O487">
        <f>'Stress Testing Data'!R481/'Stress Testing Data'!R480-1</f>
        <v>3.5527539611024173E-2</v>
      </c>
      <c r="P487">
        <f>'Stress Testing Data'!S481/'Stress Testing Data'!S480-1</f>
        <v>-2.5293473436276415E-3</v>
      </c>
      <c r="Q487">
        <f>'Stress Testing Data'!T481/'Stress Testing Data'!T480-1</f>
        <v>-5.2837673924238659E-3</v>
      </c>
      <c r="R487">
        <f>'Stress Testing Data'!U481/'Stress Testing Data'!U480-1</f>
        <v>-1.2583139504958041E-3</v>
      </c>
      <c r="S487">
        <f>'Stress Testing Data'!V481/'Stress Testing Data'!V480-1</f>
        <v>6.4204884139034135E-3</v>
      </c>
      <c r="T487" s="29">
        <v>39749</v>
      </c>
      <c r="X487">
        <f>'Stress Testing Data'!H482/'Stress Testing Data'!H480-1</f>
        <v>-3.3977802632861431E-2</v>
      </c>
      <c r="Y487">
        <f>'Stress Testing Data'!I482/'Stress Testing Data'!I480-1</f>
        <v>3.7621108164514805E-2</v>
      </c>
      <c r="Z487">
        <f>'Stress Testing Data'!J482/'Stress Testing Data'!J480-1</f>
        <v>4.3714803826935711E-2</v>
      </c>
      <c r="AA487">
        <f>'Stress Testing Data'!K482/'Stress Testing Data'!K480-1</f>
        <v>9.5615659401791842E-2</v>
      </c>
      <c r="AB487">
        <f>'Stress Testing Data'!L482/'Stress Testing Data'!L480-1</f>
        <v>0.10830100903001494</v>
      </c>
      <c r="AC487">
        <f>'Stress Testing Data'!M482/'Stress Testing Data'!M480-1</f>
        <v>0.15343773233537972</v>
      </c>
      <c r="AD487">
        <f>'Stress Testing Data'!N482/'Stress Testing Data'!N480-1</f>
        <v>6.3939418975444751E-2</v>
      </c>
      <c r="AE487">
        <f>'Stress Testing Data'!O482/'Stress Testing Data'!O480-1</f>
        <v>2.1515551655916454E-2</v>
      </c>
      <c r="AF487">
        <f>'Stress Testing Data'!P482/'Stress Testing Data'!P480-1</f>
        <v>9.2147955872809773E-2</v>
      </c>
      <c r="AG487">
        <f>'Stress Testing Data'!Q482/'Stress Testing Data'!Q480-1</f>
        <v>-7.6743993847695702E-2</v>
      </c>
      <c r="AH487">
        <f>'Stress Testing Data'!R482/'Stress Testing Data'!R480-1</f>
        <v>3.7072161051289854E-2</v>
      </c>
      <c r="AI487">
        <f>'Stress Testing Data'!S482/'Stress Testing Data'!S480-1</f>
        <v>-1.4649136698510312E-2</v>
      </c>
      <c r="AJ487">
        <f>'Stress Testing Data'!T482/'Stress Testing Data'!T480-1</f>
        <v>-3.9053980527561372E-3</v>
      </c>
      <c r="AK487">
        <f>'Stress Testing Data'!U482/'Stress Testing Data'!U480-1</f>
        <v>-8.2670385577628958E-3</v>
      </c>
      <c r="AL487">
        <f>'Stress Testing Data'!V482/'Stress Testing Data'!V480-1</f>
        <v>8.025661543290985E-3</v>
      </c>
      <c r="AM487" s="29">
        <v>39750</v>
      </c>
      <c r="AQ487">
        <f>'Stress Testing Data'!H485/'Stress Testing Data'!H480-1</f>
        <v>-5.1905369441097138E-2</v>
      </c>
      <c r="AR487">
        <f>'Stress Testing Data'!I485/'Stress Testing Data'!I480-1</f>
        <v>1.2006712285474785E-2</v>
      </c>
      <c r="AS487">
        <f>'Stress Testing Data'!J485/'Stress Testing Data'!J480-1</f>
        <v>1.2608839326186727E-2</v>
      </c>
      <c r="AT487">
        <f>'Stress Testing Data'!K485/'Stress Testing Data'!K480-1</f>
        <v>0.1382698101656481</v>
      </c>
      <c r="AU487">
        <f>'Stress Testing Data'!L485/'Stress Testing Data'!L480-1</f>
        <v>0.14361226188562837</v>
      </c>
      <c r="AV487">
        <f>'Stress Testing Data'!M485/'Stress Testing Data'!M480-1</f>
        <v>0.30273811742408907</v>
      </c>
      <c r="AW487">
        <f>'Stress Testing Data'!N485/'Stress Testing Data'!N480-1</f>
        <v>4.0111175814496525E-2</v>
      </c>
      <c r="AX487">
        <f>'Stress Testing Data'!O485/'Stress Testing Data'!O480-1</f>
        <v>-1.0825380770280058E-2</v>
      </c>
      <c r="AY487">
        <f>'Stress Testing Data'!P485/'Stress Testing Data'!P480-1</f>
        <v>4.6073977936404997E-2</v>
      </c>
      <c r="AZ487">
        <f>'Stress Testing Data'!Q485/'Stress Testing Data'!Q480-1</f>
        <v>-0.11959385395932798</v>
      </c>
      <c r="BA487">
        <f>'Stress Testing Data'!R485/'Stress Testing Data'!R480-1</f>
        <v>5.251894203799834E-2</v>
      </c>
      <c r="BB487">
        <f>'Stress Testing Data'!S485/'Stress Testing Data'!S480-1</f>
        <v>-2.9804365912248998E-2</v>
      </c>
      <c r="BC487">
        <f>'Stress Testing Data'!T485/'Stress Testing Data'!T480-1</f>
        <v>1.5161953194157141E-2</v>
      </c>
      <c r="BD487">
        <f>'Stress Testing Data'!U485/'Stress Testing Data'!U480-1</f>
        <v>-3.7715779716939624E-2</v>
      </c>
      <c r="BE487">
        <f>'Stress Testing Data'!V485/'Stress Testing Data'!V480-1</f>
        <v>2.7822286546620445E-2</v>
      </c>
      <c r="BF487" s="29">
        <v>39755</v>
      </c>
    </row>
    <row r="488" spans="5:58" x14ac:dyDescent="0.25">
      <c r="E488">
        <f>'Stress Testing Data'!H482/'Stress Testing Data'!H481-1</f>
        <v>5.0781637956343051E-3</v>
      </c>
      <c r="F488">
        <f>'Stress Testing Data'!I482/'Stress Testing Data'!I481-1</f>
        <v>2.2076792472266904E-2</v>
      </c>
      <c r="G488">
        <f>'Stress Testing Data'!J482/'Stress Testing Data'!J481-1</f>
        <v>3.3789795944586754E-2</v>
      </c>
      <c r="H488">
        <f>'Stress Testing Data'!K482/'Stress Testing Data'!K481-1</f>
        <v>-1.1079077098555157E-2</v>
      </c>
      <c r="I488">
        <f>'Stress Testing Data'!L482/'Stress Testing Data'!L481-1</f>
        <v>7.0392726992606791E-2</v>
      </c>
      <c r="J488">
        <f>'Stress Testing Data'!M482/'Stress Testing Data'!M481-1</f>
        <v>8.5278943446824851E-3</v>
      </c>
      <c r="K488">
        <f>'Stress Testing Data'!N482/'Stress Testing Data'!N481-1</f>
        <v>7.6422903614645987E-2</v>
      </c>
      <c r="L488">
        <f>'Stress Testing Data'!O482/'Stress Testing Data'!O481-1</f>
        <v>2.0135132749771856E-2</v>
      </c>
      <c r="M488">
        <f>'Stress Testing Data'!P482/'Stress Testing Data'!P481-1</f>
        <v>7.6775431861804133E-2</v>
      </c>
      <c r="N488">
        <f>'Stress Testing Data'!Q482/'Stress Testing Data'!Q481-1</f>
        <v>-3.954678576254167E-2</v>
      </c>
      <c r="O488">
        <f>'Stress Testing Data'!R482/'Stress Testing Data'!R481-1</f>
        <v>1.4916275822522973E-3</v>
      </c>
      <c r="P488">
        <f>'Stress Testing Data'!S482/'Stress Testing Data'!S481-1</f>
        <v>-1.2150522246049289E-2</v>
      </c>
      <c r="Q488">
        <f>'Stress Testing Data'!T482/'Stress Testing Data'!T481-1</f>
        <v>1.3856910086349483E-3</v>
      </c>
      <c r="R488">
        <f>'Stress Testing Data'!U482/'Stress Testing Data'!U481-1</f>
        <v>-7.0175548944891863E-3</v>
      </c>
      <c r="S488">
        <f>'Stress Testing Data'!V482/'Stress Testing Data'!V481-1</f>
        <v>1.5949328813020802E-3</v>
      </c>
      <c r="T488" s="29">
        <v>39750</v>
      </c>
      <c r="X488">
        <f>'Stress Testing Data'!H483/'Stress Testing Data'!H481-1</f>
        <v>-8.2030967203984284E-3</v>
      </c>
      <c r="Y488">
        <f>'Stress Testing Data'!I483/'Stress Testing Data'!I481-1</f>
        <v>1.8292135025779865E-2</v>
      </c>
      <c r="Z488">
        <f>'Stress Testing Data'!J483/'Stress Testing Data'!J481-1</f>
        <v>4.2791933912678104E-2</v>
      </c>
      <c r="AA488">
        <f>'Stress Testing Data'!K483/'Stress Testing Data'!K481-1</f>
        <v>1.4438992619789204E-2</v>
      </c>
      <c r="AB488">
        <f>'Stress Testing Data'!L483/'Stress Testing Data'!L481-1</f>
        <v>0.16280283161381193</v>
      </c>
      <c r="AC488">
        <f>'Stress Testing Data'!M483/'Stress Testing Data'!M481-1</f>
        <v>0.1377641011062658</v>
      </c>
      <c r="AD488">
        <f>'Stress Testing Data'!N483/'Stress Testing Data'!N481-1</f>
        <v>6.8394826015438559E-2</v>
      </c>
      <c r="AE488">
        <f>'Stress Testing Data'!O483/'Stress Testing Data'!O481-1</f>
        <v>-3.2581387894536906E-4</v>
      </c>
      <c r="AF488">
        <f>'Stress Testing Data'!P483/'Stress Testing Data'!P481-1</f>
        <v>4.7984644913627639E-2</v>
      </c>
      <c r="AG488">
        <f>'Stress Testing Data'!Q483/'Stress Testing Data'!Q481-1</f>
        <v>-4.7784930211208554E-2</v>
      </c>
      <c r="AH488">
        <f>'Stress Testing Data'!R483/'Stress Testing Data'!R481-1</f>
        <v>1.5605241214487586E-2</v>
      </c>
      <c r="AI488">
        <f>'Stress Testing Data'!S483/'Stress Testing Data'!S481-1</f>
        <v>-3.0726761671992397E-2</v>
      </c>
      <c r="AJ488">
        <f>'Stress Testing Data'!T483/'Stress Testing Data'!T481-1</f>
        <v>-3.233242312129514E-3</v>
      </c>
      <c r="AK488">
        <f>'Stress Testing Data'!U483/'Stress Testing Data'!U481-1</f>
        <v>-2.7284291574724007E-2</v>
      </c>
      <c r="AL488">
        <f>'Stress Testing Data'!V483/'Stress Testing Data'!V481-1</f>
        <v>7.9744616049493011E-3</v>
      </c>
      <c r="AM488" s="29">
        <v>39751</v>
      </c>
      <c r="AQ488">
        <f>'Stress Testing Data'!H486/'Stress Testing Data'!H481-1</f>
        <v>-2.0703101267872004E-2</v>
      </c>
      <c r="AR488">
        <f>'Stress Testing Data'!I486/'Stress Testing Data'!I481-1</f>
        <v>2.3495968521154431E-2</v>
      </c>
      <c r="AS488">
        <f>'Stress Testing Data'!J486/'Stress Testing Data'!J481-1</f>
        <v>9.7629341779403855E-3</v>
      </c>
      <c r="AT488">
        <f>'Stress Testing Data'!K486/'Stress Testing Data'!K481-1</f>
        <v>6.9366609134370316E-2</v>
      </c>
      <c r="AU488">
        <f>'Stress Testing Data'!L486/'Stress Testing Data'!L481-1</f>
        <v>0.15065727686387564</v>
      </c>
      <c r="AV488">
        <f>'Stress Testing Data'!M486/'Stress Testing Data'!M481-1</f>
        <v>0.14227468813918454</v>
      </c>
      <c r="AW488">
        <f>'Stress Testing Data'!N486/'Stress Testing Data'!N481-1</f>
        <v>0.16256003278820774</v>
      </c>
      <c r="AX488">
        <f>'Stress Testing Data'!O486/'Stress Testing Data'!O481-1</f>
        <v>2.7229791827202199E-2</v>
      </c>
      <c r="AY488">
        <f>'Stress Testing Data'!P486/'Stress Testing Data'!P481-1</f>
        <v>5.6941778630838158E-2</v>
      </c>
      <c r="AZ488">
        <f>'Stress Testing Data'!Q486/'Stress Testing Data'!Q481-1</f>
        <v>-0.14196380226534722</v>
      </c>
      <c r="BA488">
        <f>'Stress Testing Data'!R486/'Stress Testing Data'!R481-1</f>
        <v>-2.1113024903866573E-2</v>
      </c>
      <c r="BB488">
        <f>'Stress Testing Data'!S486/'Stress Testing Data'!S481-1</f>
        <v>-3.0030992636453702E-2</v>
      </c>
      <c r="BC488">
        <f>'Stress Testing Data'!T486/'Stress Testing Data'!T481-1</f>
        <v>2.1478045447757887E-2</v>
      </c>
      <c r="BD488">
        <f>'Stress Testing Data'!U486/'Stress Testing Data'!U481-1</f>
        <v>-4.9068507417518892E-2</v>
      </c>
      <c r="BE488">
        <f>'Stress Testing Data'!V486/'Stress Testing Data'!V481-1</f>
        <v>1.1164327367553684E-2</v>
      </c>
      <c r="BF488" s="29">
        <v>39756</v>
      </c>
    </row>
    <row r="489" spans="5:58" x14ac:dyDescent="0.25">
      <c r="E489">
        <f>'Stress Testing Data'!H483/'Stress Testing Data'!H482-1</f>
        <v>-1.3214156863060933E-2</v>
      </c>
      <c r="F489">
        <f>'Stress Testing Data'!I483/'Stress Testing Data'!I482-1</f>
        <v>-3.7029090909425078E-3</v>
      </c>
      <c r="G489">
        <f>'Stress Testing Data'!J483/'Stress Testing Data'!J482-1</f>
        <v>8.7078998103924388E-3</v>
      </c>
      <c r="H489">
        <f>'Stress Testing Data'!K483/'Stress Testing Data'!K482-1</f>
        <v>2.5803953710955563E-2</v>
      </c>
      <c r="I489">
        <f>'Stress Testing Data'!L483/'Stress Testing Data'!L482-1</f>
        <v>8.6332896600336717E-2</v>
      </c>
      <c r="J489">
        <f>'Stress Testing Data'!M483/'Stress Testing Data'!M482-1</f>
        <v>0.12814341327223078</v>
      </c>
      <c r="K489">
        <f>'Stress Testing Data'!N483/'Stress Testing Data'!N482-1</f>
        <v>-7.4581073779173002E-3</v>
      </c>
      <c r="L489">
        <f>'Stress Testing Data'!O483/'Stress Testing Data'!O482-1</f>
        <v>-2.0057094370982798E-2</v>
      </c>
      <c r="M489">
        <f>'Stress Testing Data'!P483/'Stress Testing Data'!P482-1</f>
        <v>-2.6737967914438499E-2</v>
      </c>
      <c r="N489">
        <f>'Stress Testing Data'!Q483/'Stress Testing Data'!Q482-1</f>
        <v>-8.5773511156473914E-3</v>
      </c>
      <c r="O489">
        <f>'Stress Testing Data'!R483/'Stress Testing Data'!R482-1</f>
        <v>1.4092592732210418E-2</v>
      </c>
      <c r="P489">
        <f>'Stress Testing Data'!S483/'Stress Testing Data'!S482-1</f>
        <v>-1.8804726675747618E-2</v>
      </c>
      <c r="Q489">
        <f>'Stress Testing Data'!T483/'Stress Testing Data'!T482-1</f>
        <v>-4.6125417631164289E-3</v>
      </c>
      <c r="R489">
        <f>'Stress Testing Data'!U483/'Stress Testing Data'!U482-1</f>
        <v>-2.0409964728108965E-2</v>
      </c>
      <c r="S489">
        <f>'Stress Testing Data'!V483/'Stress Testing Data'!V482-1</f>
        <v>6.3693700059912484E-3</v>
      </c>
      <c r="T489" s="29">
        <v>39751</v>
      </c>
      <c r="X489">
        <f>'Stress Testing Data'!H484/'Stress Testing Data'!H482-1</f>
        <v>-1.5837550994480032E-2</v>
      </c>
      <c r="Y489">
        <f>'Stress Testing Data'!I484/'Stress Testing Data'!I482-1</f>
        <v>-1.8282803267528069E-2</v>
      </c>
      <c r="Z489">
        <f>'Stress Testing Data'!J484/'Stress Testing Data'!J482-1</f>
        <v>-1.0179685324610444E-2</v>
      </c>
      <c r="AA489">
        <f>'Stress Testing Data'!K484/'Stress Testing Data'!K482-1</f>
        <v>4.1565839895344681E-2</v>
      </c>
      <c r="AB489">
        <f>'Stress Testing Data'!L484/'Stress Testing Data'!L482-1</f>
        <v>3.1860706223228785E-2</v>
      </c>
      <c r="AC489">
        <f>'Stress Testing Data'!M484/'Stress Testing Data'!M482-1</f>
        <v>9.9857796463459936E-2</v>
      </c>
      <c r="AD489">
        <f>'Stress Testing Data'!N484/'Stress Testing Data'!N482-1</f>
        <v>1.8322963311802054E-2</v>
      </c>
      <c r="AE489">
        <f>'Stress Testing Data'!O484/'Stress Testing Data'!O482-1</f>
        <v>-4.8668560756441437E-2</v>
      </c>
      <c r="AF489">
        <f>'Stress Testing Data'!P484/'Stress Testing Data'!P482-1</f>
        <v>-4.5751633986928053E-2</v>
      </c>
      <c r="AG489">
        <f>'Stress Testing Data'!Q484/'Stress Testing Data'!Q482-1</f>
        <v>-1.044878516971659E-3</v>
      </c>
      <c r="AH489">
        <f>'Stress Testing Data'!R484/'Stress Testing Data'!R482-1</f>
        <v>2.4289631162511371E-2</v>
      </c>
      <c r="AI489">
        <f>'Stress Testing Data'!S484/'Stress Testing Data'!S482-1</f>
        <v>-1.4833649014728834E-2</v>
      </c>
      <c r="AJ489">
        <f>'Stress Testing Data'!T484/'Stress Testing Data'!T482-1</f>
        <v>3.2979734090700985E-2</v>
      </c>
      <c r="AK489">
        <f>'Stress Testing Data'!U484/'Stress Testing Data'!U482-1</f>
        <v>-2.2538190782066647E-2</v>
      </c>
      <c r="AL489">
        <f>'Stress Testing Data'!V484/'Stress Testing Data'!V482-1</f>
        <v>2.707007562374053E-2</v>
      </c>
      <c r="AM489" s="29">
        <v>39752</v>
      </c>
      <c r="AQ489">
        <f>'Stress Testing Data'!H487/'Stress Testing Data'!H482-1</f>
        <v>-1.7780822664040352E-2</v>
      </c>
      <c r="AR489">
        <f>'Stress Testing Data'!I487/'Stress Testing Data'!I482-1</f>
        <v>-6.9430694969985218E-4</v>
      </c>
      <c r="AS489">
        <f>'Stress Testing Data'!J487/'Stress Testing Data'!J482-1</f>
        <v>-2.1463154957529595E-2</v>
      </c>
      <c r="AT489">
        <f>'Stress Testing Data'!K487/'Stress Testing Data'!K482-1</f>
        <v>2.4384728382111254E-2</v>
      </c>
      <c r="AU489">
        <f>'Stress Testing Data'!L487/'Stress Testing Data'!L482-1</f>
        <v>0.13707055089682973</v>
      </c>
      <c r="AV489">
        <f>'Stress Testing Data'!M487/'Stress Testing Data'!M482-1</f>
        <v>0.16849942120404449</v>
      </c>
      <c r="AW489">
        <f>'Stress Testing Data'!N487/'Stress Testing Data'!N482-1</f>
        <v>1.8671570547615035E-2</v>
      </c>
      <c r="AX489">
        <f>'Stress Testing Data'!O487/'Stress Testing Data'!O482-1</f>
        <v>-1.5432427681568495E-2</v>
      </c>
      <c r="AY489">
        <f>'Stress Testing Data'!P487/'Stress Testing Data'!P482-1</f>
        <v>-7.2489601901366663E-2</v>
      </c>
      <c r="AZ489">
        <f>'Stress Testing Data'!Q487/'Stress Testing Data'!Q482-1</f>
        <v>-0.14392299351805948</v>
      </c>
      <c r="BA489">
        <f>'Stress Testing Data'!R487/'Stress Testing Data'!R482-1</f>
        <v>-6.0265815964670288E-2</v>
      </c>
      <c r="BB489">
        <f>'Stress Testing Data'!S487/'Stress Testing Data'!S482-1</f>
        <v>-2.5649136964603136E-2</v>
      </c>
      <c r="BC489">
        <f>'Stress Testing Data'!T487/'Stress Testing Data'!T482-1</f>
        <v>5.3044835120024114E-3</v>
      </c>
      <c r="BD489">
        <f>'Stress Testing Data'!U487/'Stress Testing Data'!U482-1</f>
        <v>-6.0456801843570274E-2</v>
      </c>
      <c r="BE489">
        <f>'Stress Testing Data'!V487/'Stress Testing Data'!V482-1</f>
        <v>-1.6454323961340389E-2</v>
      </c>
      <c r="BF489" s="29">
        <v>39757</v>
      </c>
    </row>
    <row r="490" spans="5:58" x14ac:dyDescent="0.25">
      <c r="E490">
        <f>'Stress Testing Data'!H484/'Stress Testing Data'!H483-1</f>
        <v>-2.6585242883901961E-3</v>
      </c>
      <c r="F490">
        <f>'Stress Testing Data'!I484/'Stress Testing Data'!I483-1</f>
        <v>-1.4634082855026986E-2</v>
      </c>
      <c r="G490">
        <f>'Stress Testing Data'!J484/'Stress Testing Data'!J483-1</f>
        <v>-1.8724533770929308E-2</v>
      </c>
      <c r="H490">
        <f>'Stress Testing Data'!K484/'Stress Testing Data'!K483-1</f>
        <v>1.536539816147986E-2</v>
      </c>
      <c r="I490">
        <f>'Stress Testing Data'!L484/'Stress Testing Data'!L483-1</f>
        <v>-5.0143184053044743E-2</v>
      </c>
      <c r="J490">
        <f>'Stress Testing Data'!M484/'Stress Testing Data'!M483-1</f>
        <v>-2.5072713695794335E-2</v>
      </c>
      <c r="K490">
        <f>'Stress Testing Data'!N484/'Stress Testing Data'!N483-1</f>
        <v>2.597479348867715E-2</v>
      </c>
      <c r="L490">
        <f>'Stress Testing Data'!O484/'Stress Testing Data'!O483-1</f>
        <v>-2.919707487151324E-2</v>
      </c>
      <c r="M490">
        <f>'Stress Testing Data'!P484/'Stress Testing Data'!P483-1</f>
        <v>-1.9536019536019578E-2</v>
      </c>
      <c r="N490">
        <f>'Stress Testing Data'!Q484/'Stress Testing Data'!Q483-1</f>
        <v>7.5976402265491849E-3</v>
      </c>
      <c r="O490">
        <f>'Stress Testing Data'!R484/'Stress Testing Data'!R483-1</f>
        <v>1.0055332721470522E-2</v>
      </c>
      <c r="P490">
        <f>'Stress Testing Data'!S484/'Stress Testing Data'!S483-1</f>
        <v>4.0471838470694799E-3</v>
      </c>
      <c r="Q490">
        <f>'Stress Testing Data'!T484/'Stress Testing Data'!T483-1</f>
        <v>3.7766475298376845E-2</v>
      </c>
      <c r="R490">
        <f>'Stress Testing Data'!U484/'Stress Testing Data'!U483-1</f>
        <v>-2.1725680920865464E-3</v>
      </c>
      <c r="S490">
        <f>'Stress Testing Data'!V484/'Stress Testing Data'!V483-1</f>
        <v>2.0569689653437973E-2</v>
      </c>
      <c r="T490" s="29">
        <v>39752</v>
      </c>
      <c r="X490">
        <f>'Stress Testing Data'!H485/'Stress Testing Data'!H483-1</f>
        <v>-5.4155362138307295E-3</v>
      </c>
      <c r="Y490">
        <f>'Stress Testing Data'!I485/'Stress Testing Data'!I483-1</f>
        <v>-2.1060769786504174E-2</v>
      </c>
      <c r="Z490">
        <f>'Stress Testing Data'!J485/'Stress Testing Data'!J483-1</f>
        <v>-3.817857130174529E-2</v>
      </c>
      <c r="AA490">
        <f>'Stress Testing Data'!K485/'Stress Testing Data'!K483-1</f>
        <v>1.2797493521384151E-2</v>
      </c>
      <c r="AB490">
        <f>'Stress Testing Data'!L485/'Stress Testing Data'!L483-1</f>
        <v>-5.0143184053044743E-2</v>
      </c>
      <c r="AC490">
        <f>'Stress Testing Data'!M485/'Stress Testing Data'!M483-1</f>
        <v>1.1488529529628533E-3</v>
      </c>
      <c r="AD490">
        <f>'Stress Testing Data'!N485/'Stress Testing Data'!N483-1</f>
        <v>-1.5050380528915941E-2</v>
      </c>
      <c r="AE490">
        <f>'Stress Testing Data'!O485/'Stress Testing Data'!O483-1</f>
        <v>-1.1840139754525247E-2</v>
      </c>
      <c r="AF490">
        <f>'Stress Testing Data'!P485/'Stress Testing Data'!P483-1</f>
        <v>-1.5873015873015928E-2</v>
      </c>
      <c r="AG490">
        <f>'Stress Testing Data'!Q485/'Stress Testing Data'!Q483-1</f>
        <v>-3.8161652388856271E-2</v>
      </c>
      <c r="AH490">
        <f>'Stress Testing Data'!R485/'Stress Testing Data'!R483-1</f>
        <v>7.9086765508606938E-4</v>
      </c>
      <c r="AI490">
        <f>'Stress Testing Data'!S485/'Stress Testing Data'!S483-1</f>
        <v>3.4898107538401391E-3</v>
      </c>
      <c r="AJ490">
        <f>'Stress Testing Data'!T485/'Stress Testing Data'!T483-1</f>
        <v>2.38647276172681E-2</v>
      </c>
      <c r="AK490">
        <f>'Stress Testing Data'!U485/'Stress Testing Data'!U483-1</f>
        <v>-9.4776992367278101E-3</v>
      </c>
      <c r="AL490">
        <f>'Stress Testing Data'!V485/'Stress Testing Data'!V483-1</f>
        <v>1.3185654645138545E-2</v>
      </c>
      <c r="AM490" s="29">
        <v>39755</v>
      </c>
      <c r="AQ490">
        <f>'Stress Testing Data'!H488/'Stress Testing Data'!H483-1</f>
        <v>7.1878551721873407E-3</v>
      </c>
      <c r="AR490">
        <f>'Stress Testing Data'!I488/'Stress Testing Data'!I483-1</f>
        <v>-1.5485854707548596E-2</v>
      </c>
      <c r="AS490">
        <f>'Stress Testing Data'!J488/'Stress Testing Data'!J483-1</f>
        <v>-4.2373399101244935E-2</v>
      </c>
      <c r="AT490">
        <f>'Stress Testing Data'!K488/'Stress Testing Data'!K483-1</f>
        <v>-5.1577964958762657E-2</v>
      </c>
      <c r="AU490">
        <f>'Stress Testing Data'!L488/'Stress Testing Data'!L483-1</f>
        <v>-1.2178302852847267E-2</v>
      </c>
      <c r="AV490">
        <f>'Stress Testing Data'!M488/'Stress Testing Data'!M483-1</f>
        <v>-3.7527523707844179E-2</v>
      </c>
      <c r="AW490">
        <f>'Stress Testing Data'!N488/'Stress Testing Data'!N483-1</f>
        <v>-2.6623826821249863E-2</v>
      </c>
      <c r="AX490">
        <f>'Stress Testing Data'!O488/'Stress Testing Data'!O483-1</f>
        <v>-8.8537217926495382E-3</v>
      </c>
      <c r="AY490">
        <f>'Stress Testing Data'!P488/'Stress Testing Data'!P483-1</f>
        <v>-7.6923076923076872E-2</v>
      </c>
      <c r="AZ490">
        <f>'Stress Testing Data'!Q488/'Stress Testing Data'!Q483-1</f>
        <v>-0.16123068845987454</v>
      </c>
      <c r="BA490">
        <f>'Stress Testing Data'!R488/'Stress Testing Data'!R483-1</f>
        <v>-6.6885099859432473E-2</v>
      </c>
      <c r="BB490">
        <f>'Stress Testing Data'!S488/'Stress Testing Data'!S483-1</f>
        <v>-3.4355383944932649E-2</v>
      </c>
      <c r="BC490">
        <f>'Stress Testing Data'!T488/'Stress Testing Data'!T483-1</f>
        <v>-5.0972743386922259E-3</v>
      </c>
      <c r="BD490">
        <f>'Stress Testing Data'!U488/'Stress Testing Data'!U483-1</f>
        <v>-8.9384630595632619E-2</v>
      </c>
      <c r="BE490">
        <f>'Stress Testing Data'!V488/'Stress Testing Data'!V483-1</f>
        <v>-4.1666616367386E-2</v>
      </c>
      <c r="BF490" s="29">
        <v>39758</v>
      </c>
    </row>
    <row r="491" spans="5:58" x14ac:dyDescent="0.25">
      <c r="E491">
        <f>'Stress Testing Data'!H485/'Stress Testing Data'!H484-1</f>
        <v>-2.7643610464244128E-3</v>
      </c>
      <c r="F491">
        <f>'Stress Testing Data'!I485/'Stress Testing Data'!I484-1</f>
        <v>-6.5221323567776768E-3</v>
      </c>
      <c r="G491">
        <f>'Stress Testing Data'!J485/'Stress Testing Data'!J484-1</f>
        <v>-1.9825256210242004E-2</v>
      </c>
      <c r="H491">
        <f>'Stress Testing Data'!K485/'Stress Testing Data'!K484-1</f>
        <v>-2.5290448588709546E-3</v>
      </c>
      <c r="I491">
        <f>'Stress Testing Data'!L485/'Stress Testing Data'!L484-1</f>
        <v>0</v>
      </c>
      <c r="J491">
        <f>'Stress Testing Data'!M485/'Stress Testing Data'!M484-1</f>
        <v>2.6895920359516268E-2</v>
      </c>
      <c r="K491">
        <f>'Stress Testing Data'!N485/'Stress Testing Data'!N484-1</f>
        <v>-3.9986532103866823E-2</v>
      </c>
      <c r="L491">
        <f>'Stress Testing Data'!O485/'Stress Testing Data'!O484-1</f>
        <v>1.7878948103386527E-2</v>
      </c>
      <c r="M491">
        <f>'Stress Testing Data'!P485/'Stress Testing Data'!P484-1</f>
        <v>3.7359900373599153E-3</v>
      </c>
      <c r="N491">
        <f>'Stress Testing Data'!Q485/'Stress Testing Data'!Q484-1</f>
        <v>-4.5414251471566414E-2</v>
      </c>
      <c r="O491">
        <f>'Stress Testing Data'!R485/'Stress Testing Data'!R484-1</f>
        <v>-9.1722351897518539E-3</v>
      </c>
      <c r="P491">
        <f>'Stress Testing Data'!S485/'Stress Testing Data'!S484-1</f>
        <v>-5.5512639465171709E-4</v>
      </c>
      <c r="Q491">
        <f>'Stress Testing Data'!T485/'Stress Testing Data'!T484-1</f>
        <v>-1.3395834238248638E-2</v>
      </c>
      <c r="R491">
        <f>'Stress Testing Data'!U485/'Stress Testing Data'!U484-1</f>
        <v>-7.3210365951488221E-3</v>
      </c>
      <c r="S491">
        <f>'Stress Testing Data'!V485/'Stress Testing Data'!V484-1</f>
        <v>-7.2352090044990325E-3</v>
      </c>
      <c r="T491" s="29">
        <v>39755</v>
      </c>
      <c r="X491">
        <f>'Stress Testing Data'!H486/'Stress Testing Data'!H484-1</f>
        <v>-9.9713762435602593E-3</v>
      </c>
      <c r="Y491">
        <f>'Stress Testing Data'!I486/'Stress Testing Data'!I484-1</f>
        <v>2.0037669983999473E-2</v>
      </c>
      <c r="Z491">
        <f>'Stress Testing Data'!J486/'Stress Testing Data'!J484-1</f>
        <v>-1.3196182702991055E-2</v>
      </c>
      <c r="AA491">
        <f>'Stress Testing Data'!K486/'Stress Testing Data'!K484-1</f>
        <v>3.8193548387096765E-2</v>
      </c>
      <c r="AB491">
        <f>'Stress Testing Data'!L486/'Stress Testing Data'!L484-1</f>
        <v>4.179378965109648E-2</v>
      </c>
      <c r="AC491">
        <f>'Stress Testing Data'!M486/'Stress Testing Data'!M484-1</f>
        <v>2.9783907879693317E-2</v>
      </c>
      <c r="AD491">
        <f>'Stress Testing Data'!N486/'Stress Testing Data'!N484-1</f>
        <v>6.0588518362307831E-2</v>
      </c>
      <c r="AE491">
        <f>'Stress Testing Data'!O486/'Stress Testing Data'!O484-1</f>
        <v>5.8468778815267797E-2</v>
      </c>
      <c r="AF491">
        <f>'Stress Testing Data'!P486/'Stress Testing Data'!P484-1</f>
        <v>2.8642590286425795E-2</v>
      </c>
      <c r="AG491">
        <f>'Stress Testing Data'!Q486/'Stress Testing Data'!Q484-1</f>
        <v>-0.10569961519117632</v>
      </c>
      <c r="AH491">
        <f>'Stress Testing Data'!R486/'Stress Testing Data'!R484-1</f>
        <v>-4.574938056503397E-2</v>
      </c>
      <c r="AI491">
        <f>'Stress Testing Data'!S486/'Stress Testing Data'!S484-1</f>
        <v>-3.3159381475229566E-3</v>
      </c>
      <c r="AJ491">
        <f>'Stress Testing Data'!T486/'Stress Testing Data'!T484-1</f>
        <v>-1.2502842498741673E-2</v>
      </c>
      <c r="AK491">
        <f>'Stress Testing Data'!U486/'Stress Testing Data'!U484-1</f>
        <v>-2.0266717227456987E-2</v>
      </c>
      <c r="AL491">
        <f>'Stress Testing Data'!V486/'Stress Testing Data'!V484-1</f>
        <v>-1.70542592868409E-2</v>
      </c>
      <c r="AM491" s="29">
        <v>39756</v>
      </c>
      <c r="AQ491">
        <f>'Stress Testing Data'!H489/'Stress Testing Data'!H484-1</f>
        <v>7.0096068097527109E-3</v>
      </c>
      <c r="AR491">
        <f>'Stress Testing Data'!I489/'Stress Testing Data'!I484-1</f>
        <v>-6.2864490630420988E-4</v>
      </c>
      <c r="AS491">
        <f>'Stress Testing Data'!J489/'Stress Testing Data'!J484-1</f>
        <v>-2.7383646680234297E-2</v>
      </c>
      <c r="AT491">
        <f>'Stress Testing Data'!K489/'Stress Testing Data'!K484-1</f>
        <v>-3.8978074596774159E-2</v>
      </c>
      <c r="AU491">
        <f>'Stress Testing Data'!L489/'Stress Testing Data'!L484-1</f>
        <v>2.8964288099051494E-3</v>
      </c>
      <c r="AV491">
        <f>'Stress Testing Data'!M489/'Stress Testing Data'!M484-1</f>
        <v>1.9682893673958812E-2</v>
      </c>
      <c r="AW491">
        <f>'Stress Testing Data'!N489/'Stress Testing Data'!N484-1</f>
        <v>-4.7336375055283431E-2</v>
      </c>
      <c r="AX491">
        <f>'Stress Testing Data'!O489/'Stress Testing Data'!O484-1</f>
        <v>2.3948805003297213E-2</v>
      </c>
      <c r="AY491">
        <f>'Stress Testing Data'!P489/'Stress Testing Data'!P484-1</f>
        <v>-6.4757160647571643E-2</v>
      </c>
      <c r="AZ491">
        <f>'Stress Testing Data'!Q489/'Stress Testing Data'!Q484-1</f>
        <v>-0.17676039944053878</v>
      </c>
      <c r="BA491">
        <f>'Stress Testing Data'!R489/'Stress Testing Data'!R484-1</f>
        <v>-6.2975363732361456E-2</v>
      </c>
      <c r="BB491">
        <f>'Stress Testing Data'!S489/'Stress Testing Data'!S484-1</f>
        <v>-5.026766007331529E-2</v>
      </c>
      <c r="BC491">
        <f>'Stress Testing Data'!T489/'Stress Testing Data'!T484-1</f>
        <v>-5.9388315562925453E-2</v>
      </c>
      <c r="BD491">
        <f>'Stress Testing Data'!U489/'Stress Testing Data'!U484-1</f>
        <v>-0.20039731959523632</v>
      </c>
      <c r="BE491">
        <f>'Stress Testing Data'!V489/'Stress Testing Data'!V484-1</f>
        <v>-8.9405659334923837E-2</v>
      </c>
      <c r="BF491" s="29">
        <v>39759</v>
      </c>
    </row>
    <row r="492" spans="5:58" x14ac:dyDescent="0.25">
      <c r="E492">
        <f>'Stress Testing Data'!H486/'Stress Testing Data'!H485-1</f>
        <v>-7.2269932156638905E-3</v>
      </c>
      <c r="F492">
        <f>'Stress Testing Data'!I486/'Stress Testing Data'!I485-1</f>
        <v>2.6734166110598645E-2</v>
      </c>
      <c r="G492">
        <f>'Stress Testing Data'!J486/'Stress Testing Data'!J485-1</f>
        <v>6.7631547836257688E-3</v>
      </c>
      <c r="H492">
        <f>'Stress Testing Data'!K486/'Stress Testing Data'!K485-1</f>
        <v>4.0825843635924342E-2</v>
      </c>
      <c r="I492">
        <f>'Stress Testing Data'!L486/'Stress Testing Data'!L485-1</f>
        <v>4.179378965109648E-2</v>
      </c>
      <c r="J492">
        <f>'Stress Testing Data'!M486/'Stress Testing Data'!M485-1</f>
        <v>2.8123468629284165E-3</v>
      </c>
      <c r="K492">
        <f>'Stress Testing Data'!N486/'Stress Testing Data'!N485-1</f>
        <v>0.1047642078257347</v>
      </c>
      <c r="L492">
        <f>'Stress Testing Data'!O486/'Stress Testing Data'!O485-1</f>
        <v>3.9876874148455865E-2</v>
      </c>
      <c r="M492">
        <f>'Stress Testing Data'!P486/'Stress Testing Data'!P485-1</f>
        <v>2.4813895781637729E-2</v>
      </c>
      <c r="N492">
        <f>'Stress Testing Data'!Q486/'Stress Testing Data'!Q485-1</f>
        <v>-6.3153429445750975E-2</v>
      </c>
      <c r="O492">
        <f>'Stress Testing Data'!R486/'Stress Testing Data'!R485-1</f>
        <v>-3.6915745273132239E-2</v>
      </c>
      <c r="P492">
        <f>'Stress Testing Data'!S486/'Stress Testing Data'!S485-1</f>
        <v>-2.7623452036049656E-3</v>
      </c>
      <c r="Q492">
        <f>'Stress Testing Data'!T486/'Stress Testing Data'!T485-1</f>
        <v>9.0511653051605911E-4</v>
      </c>
      <c r="R492">
        <f>'Stress Testing Data'!U486/'Stress Testing Data'!U485-1</f>
        <v>-1.3041155408295313E-2</v>
      </c>
      <c r="S492">
        <f>'Stress Testing Data'!V486/'Stress Testing Data'!V485-1</f>
        <v>-9.8906109195268099E-3</v>
      </c>
      <c r="T492" s="29">
        <v>39756</v>
      </c>
      <c r="X492">
        <f>'Stress Testing Data'!H487/'Stress Testing Data'!H485-1</f>
        <v>7.9200683467783861E-4</v>
      </c>
      <c r="Y492">
        <f>'Stress Testing Data'!I487/'Stress Testing Data'!I485-1</f>
        <v>2.4598619782141951E-2</v>
      </c>
      <c r="Z492">
        <f>'Stress Testing Data'!J487/'Stress Testing Data'!J485-1</f>
        <v>8.5961642805092442E-3</v>
      </c>
      <c r="AA492">
        <f>'Stress Testing Data'!K487/'Stress Testing Data'!K485-1</f>
        <v>-1.4001830107253976E-2</v>
      </c>
      <c r="AB492">
        <f>'Stress Testing Data'!L487/'Stress Testing Data'!L485-1</f>
        <v>0.1019612860913035</v>
      </c>
      <c r="AC492">
        <f>'Stress Testing Data'!M487/'Stress Testing Data'!M485-1</f>
        <v>3.4583470462806298E-2</v>
      </c>
      <c r="AD492">
        <f>'Stress Testing Data'!N487/'Stress Testing Data'!N485-1</f>
        <v>4.2008646860775212E-2</v>
      </c>
      <c r="AE492">
        <f>'Stress Testing Data'!O487/'Stress Testing Data'!O485-1</f>
        <v>1.6757877959482359E-2</v>
      </c>
      <c r="AF492">
        <f>'Stress Testing Data'!P487/'Stress Testing Data'!P485-1</f>
        <v>-3.1637717121588138E-2</v>
      </c>
      <c r="AG492">
        <f>'Stress Testing Data'!Q487/'Stress Testing Data'!Q485-1</f>
        <v>-0.10225724625186372</v>
      </c>
      <c r="AH492">
        <f>'Stress Testing Data'!R487/'Stress Testing Data'!R485-1</f>
        <v>-7.4057366450602458E-2</v>
      </c>
      <c r="AI492">
        <f>'Stress Testing Data'!S487/'Stress Testing Data'!S485-1</f>
        <v>-1.0428999762284952E-2</v>
      </c>
      <c r="AJ492">
        <f>'Stress Testing Data'!T487/'Stress Testing Data'!T485-1</f>
        <v>-1.3577719112817466E-2</v>
      </c>
      <c r="AK492">
        <f>'Stress Testing Data'!U487/'Stress Testing Data'!U485-1</f>
        <v>-3.1704003172263961E-2</v>
      </c>
      <c r="AL492">
        <f>'Stress Testing Data'!V487/'Stress Testing Data'!V485-1</f>
        <v>-3.5398148372468574E-2</v>
      </c>
      <c r="AM492" s="29">
        <v>39757</v>
      </c>
      <c r="AQ492">
        <f>'Stress Testing Data'!H490/'Stress Testing Data'!H485-1</f>
        <v>1.0494044458967178E-2</v>
      </c>
      <c r="AR492">
        <f>'Stress Testing Data'!I490/'Stress Testing Data'!I485-1</f>
        <v>8.3049547710918326E-3</v>
      </c>
      <c r="AS492">
        <f>'Stress Testing Data'!J490/'Stress Testing Data'!J485-1</f>
        <v>-1.2578271359096616E-2</v>
      </c>
      <c r="AT492">
        <f>'Stress Testing Data'!K490/'Stress Testing Data'!K485-1</f>
        <v>-4.8732243004438125E-2</v>
      </c>
      <c r="AU492">
        <f>'Stress Testing Data'!L490/'Stress Testing Data'!L485-1</f>
        <v>6.4393450749697934E-2</v>
      </c>
      <c r="AV492">
        <f>'Stress Testing Data'!M490/'Stress Testing Data'!M485-1</f>
        <v>2.7930157293825975E-2</v>
      </c>
      <c r="AW492">
        <f>'Stress Testing Data'!N490/'Stress Testing Data'!N485-1</f>
        <v>2.1894205941339617E-3</v>
      </c>
      <c r="AX492">
        <f>'Stress Testing Data'!O490/'Stress Testing Data'!O485-1</f>
        <v>1.7168197264554763E-2</v>
      </c>
      <c r="AY492">
        <f>'Stress Testing Data'!P490/'Stress Testing Data'!P485-1</f>
        <v>-4.8387096774193505E-2</v>
      </c>
      <c r="AZ492">
        <f>'Stress Testing Data'!Q490/'Stress Testing Data'!Q485-1</f>
        <v>-0.16700976061353956</v>
      </c>
      <c r="BA492">
        <f>'Stress Testing Data'!R490/'Stress Testing Data'!R485-1</f>
        <v>-5.668957652682094E-2</v>
      </c>
      <c r="BB492">
        <f>'Stress Testing Data'!S490/'Stress Testing Data'!S485-1</f>
        <v>-7.4628725447416944E-2</v>
      </c>
      <c r="BC492">
        <f>'Stress Testing Data'!T490/'Stress Testing Data'!T485-1</f>
        <v>-5.5216100887905517E-2</v>
      </c>
      <c r="BD492">
        <f>'Stress Testing Data'!U490/'Stress Testing Data'!U485-1</f>
        <v>-0.20099900835162099</v>
      </c>
      <c r="BE492">
        <f>'Stress Testing Data'!V490/'Stress Testing Data'!V485-1</f>
        <v>-8.4851600127566984E-2</v>
      </c>
      <c r="BF492" s="29">
        <v>39762</v>
      </c>
    </row>
    <row r="493" spans="5:58" x14ac:dyDescent="0.25">
      <c r="E493">
        <f>'Stress Testing Data'!H487/'Stress Testing Data'!H486-1</f>
        <v>8.0773751860114817E-3</v>
      </c>
      <c r="F493">
        <f>'Stress Testing Data'!I487/'Stress Testing Data'!I486-1</f>
        <v>-2.0799408444216461E-3</v>
      </c>
      <c r="G493">
        <f>'Stress Testing Data'!J487/'Stress Testing Data'!J486-1</f>
        <v>1.8206958490425418E-3</v>
      </c>
      <c r="H493">
        <f>'Stress Testing Data'!K487/'Stress Testing Data'!K486-1</f>
        <v>-5.267708721725084E-2</v>
      </c>
      <c r="I493">
        <f>'Stress Testing Data'!L487/'Stress Testing Data'!L486-1</f>
        <v>5.7753748426891072E-2</v>
      </c>
      <c r="J493">
        <f>'Stress Testing Data'!M487/'Stress Testing Data'!M486-1</f>
        <v>3.1682022762550277E-2</v>
      </c>
      <c r="K493">
        <f>'Stress Testing Data'!N487/'Stress Testing Data'!N486-1</f>
        <v>-5.6804484178997194E-2</v>
      </c>
      <c r="L493">
        <f>'Stress Testing Data'!O487/'Stress Testing Data'!O486-1</f>
        <v>-2.2232436131350175E-2</v>
      </c>
      <c r="M493">
        <f>'Stress Testing Data'!P487/'Stress Testing Data'!P486-1</f>
        <v>-5.5084745762711829E-2</v>
      </c>
      <c r="N493">
        <f>'Stress Testing Data'!Q487/'Stress Testing Data'!Q486-1</f>
        <v>-4.1739830229595043E-2</v>
      </c>
      <c r="O493">
        <f>'Stress Testing Data'!R487/'Stress Testing Data'!R486-1</f>
        <v>-3.8565287507481449E-2</v>
      </c>
      <c r="P493">
        <f>'Stress Testing Data'!S487/'Stress Testing Data'!S486-1</f>
        <v>-7.6878911679736373E-3</v>
      </c>
      <c r="Q493">
        <f>'Stress Testing Data'!T487/'Stress Testing Data'!T486-1</f>
        <v>-1.4469738843514102E-2</v>
      </c>
      <c r="R493">
        <f>'Stress Testing Data'!U487/'Stress Testing Data'!U486-1</f>
        <v>-1.8909448824777852E-2</v>
      </c>
      <c r="S493">
        <f>'Stress Testing Data'!V487/'Stress Testing Data'!V486-1</f>
        <v>-2.5762342761571966E-2</v>
      </c>
      <c r="T493" s="29">
        <v>39757</v>
      </c>
      <c r="X493">
        <f>'Stress Testing Data'!H488/'Stress Testing Data'!H486-1</f>
        <v>2.0043867262200532E-2</v>
      </c>
      <c r="Y493">
        <f>'Stress Testing Data'!I488/'Stress Testing Data'!I486-1</f>
        <v>-2.0491490140920554E-2</v>
      </c>
      <c r="Z493">
        <f>'Stress Testing Data'!J488/'Stress Testing Data'!J486-1</f>
        <v>-1.1049760971456934E-2</v>
      </c>
      <c r="AA493">
        <f>'Stress Testing Data'!K488/'Stress Testing Data'!K486-1</f>
        <v>-0.10029330859277907</v>
      </c>
      <c r="AB493">
        <f>'Stress Testing Data'!L488/'Stress Testing Data'!L486-1</f>
        <v>-1.7515296101877631E-3</v>
      </c>
      <c r="AC493">
        <f>'Stress Testing Data'!M488/'Stress Testing Data'!M486-1</f>
        <v>-4.132811205684872E-2</v>
      </c>
      <c r="AD493">
        <f>'Stress Testing Data'!N488/'Stress Testing Data'!N486-1</f>
        <v>-0.10546549179336917</v>
      </c>
      <c r="AE493">
        <f>'Stress Testing Data'!O488/'Stress Testing Data'!O486-1</f>
        <v>-3.544138139587838E-2</v>
      </c>
      <c r="AF493">
        <f>'Stress Testing Data'!P488/'Stress Testing Data'!P486-1</f>
        <v>-8.4745762711864403E-2</v>
      </c>
      <c r="AG493">
        <f>'Stress Testing Data'!Q488/'Stress Testing Data'!Q486-1</f>
        <v>-6.9166568224583003E-2</v>
      </c>
      <c r="AH493">
        <f>'Stress Testing Data'!R488/'Stress Testing Data'!R486-1</f>
        <v>-3.1883754357825422E-2</v>
      </c>
      <c r="AI493">
        <f>'Stress Testing Data'!S488/'Stress Testing Data'!S486-1</f>
        <v>-3.5048051048814588E-2</v>
      </c>
      <c r="AJ493">
        <f>'Stress Testing Data'!T488/'Stress Testing Data'!T486-1</f>
        <v>-2.9165660004422334E-2</v>
      </c>
      <c r="AK493">
        <f>'Stress Testing Data'!U488/'Stress Testing Data'!U486-1</f>
        <v>-6.8523988255353219E-2</v>
      </c>
      <c r="AL493">
        <f>'Stress Testing Data'!V488/'Stress Testing Data'!V486-1</f>
        <v>-4.4689819190975366E-2</v>
      </c>
      <c r="AM493" s="29">
        <v>39758</v>
      </c>
      <c r="AQ493">
        <f>'Stress Testing Data'!H491/'Stress Testing Data'!H486-1</f>
        <v>2.1340270516331472E-2</v>
      </c>
      <c r="AR493">
        <f>'Stress Testing Data'!I491/'Stress Testing Data'!I486-1</f>
        <v>-3.5359361689857094E-2</v>
      </c>
      <c r="AS493">
        <f>'Stress Testing Data'!J491/'Stress Testing Data'!J486-1</f>
        <v>-3.2646939405562625E-2</v>
      </c>
      <c r="AT493">
        <f>'Stress Testing Data'!K491/'Stress Testing Data'!K486-1</f>
        <v>-0.10618939875015532</v>
      </c>
      <c r="AU493">
        <f>'Stress Testing Data'!L491/'Stress Testing Data'!L486-1</f>
        <v>-8.8212393644996334E-3</v>
      </c>
      <c r="AV493">
        <f>'Stress Testing Data'!M491/'Stress Testing Data'!M486-1</f>
        <v>-2.388851718391749E-2</v>
      </c>
      <c r="AW493">
        <f>'Stress Testing Data'!N491/'Stress Testing Data'!N486-1</f>
        <v>-0.12757520558494861</v>
      </c>
      <c r="AX493">
        <f>'Stress Testing Data'!O491/'Stress Testing Data'!O486-1</f>
        <v>-3.7361066344960614E-2</v>
      </c>
      <c r="AY493">
        <f>'Stress Testing Data'!P491/'Stress Testing Data'!P486-1</f>
        <v>-9.38256658595642E-2</v>
      </c>
      <c r="AZ493">
        <f>'Stress Testing Data'!Q491/'Stress Testing Data'!Q486-1</f>
        <v>-0.11085735320175849</v>
      </c>
      <c r="BA493">
        <f>'Stress Testing Data'!R491/'Stress Testing Data'!R486-1</f>
        <v>-2.0531777107389959E-2</v>
      </c>
      <c r="BB493">
        <f>'Stress Testing Data'!S491/'Stress Testing Data'!S486-1</f>
        <v>-9.2433474140451999E-2</v>
      </c>
      <c r="BC493">
        <f>'Stress Testing Data'!T491/'Stress Testing Data'!T486-1</f>
        <v>-5.5844392602911075E-2</v>
      </c>
      <c r="BD493">
        <f>'Stress Testing Data'!U491/'Stress Testing Data'!U486-1</f>
        <v>-0.20205789493785753</v>
      </c>
      <c r="BE493">
        <f>'Stress Testing Data'!V491/'Stress Testing Data'!V486-1</f>
        <v>-7.3081033835080356E-2</v>
      </c>
      <c r="BF493" s="29">
        <v>39763</v>
      </c>
    </row>
    <row r="494" spans="5:58" x14ac:dyDescent="0.25">
      <c r="E494">
        <f>'Stress Testing Data'!H488/'Stress Testing Data'!H487-1</f>
        <v>1.1870608715904396E-2</v>
      </c>
      <c r="F494">
        <f>'Stress Testing Data'!I488/'Stress Testing Data'!I487-1</f>
        <v>-1.8449924047100996E-2</v>
      </c>
      <c r="G494">
        <f>'Stress Testing Data'!J488/'Stress Testing Data'!J487-1</f>
        <v>-1.2847066220359582E-2</v>
      </c>
      <c r="H494">
        <f>'Stress Testing Data'!K488/'Stress Testing Data'!K487-1</f>
        <v>-5.0263981513606781E-2</v>
      </c>
      <c r="I494">
        <f>'Stress Testing Data'!L488/'Stress Testing Data'!L487-1</f>
        <v>-5.625626770462977E-2</v>
      </c>
      <c r="J494">
        <f>'Stress Testing Data'!M488/'Stress Testing Data'!M487-1</f>
        <v>-7.0768059546001183E-2</v>
      </c>
      <c r="K494">
        <f>'Stress Testing Data'!N488/'Stress Testing Data'!N487-1</f>
        <v>-5.1591644360199251E-2</v>
      </c>
      <c r="L494">
        <f>'Stress Testing Data'!O488/'Stress Testing Data'!O487-1</f>
        <v>-1.3509289684621506E-2</v>
      </c>
      <c r="M494">
        <f>'Stress Testing Data'!P488/'Stress Testing Data'!P487-1</f>
        <v>-3.1390134529147962E-2</v>
      </c>
      <c r="N494">
        <f>'Stress Testing Data'!Q488/'Stress Testing Data'!Q487-1</f>
        <v>-2.8621389952542042E-2</v>
      </c>
      <c r="O494">
        <f>'Stress Testing Data'!R488/'Stress Testing Data'!R487-1</f>
        <v>6.9495443245795041E-3</v>
      </c>
      <c r="P494">
        <f>'Stress Testing Data'!S488/'Stress Testing Data'!S487-1</f>
        <v>-2.7572131426517044E-2</v>
      </c>
      <c r="Q494">
        <f>'Stress Testing Data'!T488/'Stress Testing Data'!T487-1</f>
        <v>-1.4911689412421603E-2</v>
      </c>
      <c r="R494">
        <f>'Stress Testing Data'!U488/'Stress Testing Data'!U487-1</f>
        <v>-5.0570805488997395E-2</v>
      </c>
      <c r="S494">
        <f>'Stress Testing Data'!V488/'Stress Testing Data'!V487-1</f>
        <v>-1.9427986886747073E-2</v>
      </c>
      <c r="T494" s="29">
        <v>39758</v>
      </c>
      <c r="X494">
        <f>'Stress Testing Data'!H489/'Stress Testing Data'!H487-1</f>
        <v>9.00192510799247E-3</v>
      </c>
      <c r="Y494">
        <f>'Stress Testing Data'!I489/'Stress Testing Data'!I487-1</f>
        <v>-1.821829692315069E-2</v>
      </c>
      <c r="Z494">
        <f>'Stress Testing Data'!J489/'Stress Testing Data'!J487-1</f>
        <v>-1.6168446003056114E-2</v>
      </c>
      <c r="AA494">
        <f>'Stress Testing Data'!K489/'Stress Testing Data'!K487-1</f>
        <v>-2.2859692108690099E-2</v>
      </c>
      <c r="AB494">
        <f>'Stress Testing Data'!L489/'Stress Testing Data'!L487-1</f>
        <v>-8.9898672967709148E-2</v>
      </c>
      <c r="AC494">
        <f>'Stress Testing Data'!M489/'Stress Testing Data'!M487-1</f>
        <v>-4.0216742792989146E-2</v>
      </c>
      <c r="AD494">
        <f>'Stress Testing Data'!N489/'Stress Testing Data'!N487-1</f>
        <v>-4.7662393217126287E-2</v>
      </c>
      <c r="AE494">
        <f>'Stress Testing Data'!O489/'Stress Testing Data'!O487-1</f>
        <v>-1.0616723764635738E-2</v>
      </c>
      <c r="AF494">
        <f>'Stress Testing Data'!P489/'Stress Testing Data'!P487-1</f>
        <v>-3.7796284433055716E-2</v>
      </c>
      <c r="AG494">
        <f>'Stress Testing Data'!Q489/'Stress Testing Data'!Q487-1</f>
        <v>-3.9362803860256479E-2</v>
      </c>
      <c r="AH494">
        <f>'Stress Testing Data'!R489/'Stress Testing Data'!R487-1</f>
        <v>2.1336283576848469E-2</v>
      </c>
      <c r="AI494">
        <f>'Stress Testing Data'!S489/'Stress Testing Data'!S487-1</f>
        <v>-3.9725442615752615E-2</v>
      </c>
      <c r="AJ494">
        <f>'Stress Testing Data'!T489/'Stress Testing Data'!T487-1</f>
        <v>-3.3494007429426653E-2</v>
      </c>
      <c r="AK494">
        <f>'Stress Testing Data'!U489/'Stress Testing Data'!U487-1</f>
        <v>-0.16812650639420679</v>
      </c>
      <c r="AL494">
        <f>'Stress Testing Data'!V489/'Stress Testing Data'!V487-1</f>
        <v>-4.9109542023273778E-2</v>
      </c>
      <c r="AM494" s="29">
        <v>39759</v>
      </c>
      <c r="AQ494">
        <f>'Stress Testing Data'!H492/'Stress Testing Data'!H487-1</f>
        <v>3.5216136119580854E-2</v>
      </c>
      <c r="AR494">
        <f>'Stress Testing Data'!I492/'Stress Testing Data'!I487-1</f>
        <v>-3.4661153996331739E-2</v>
      </c>
      <c r="AS494">
        <f>'Stress Testing Data'!J492/'Stress Testing Data'!J487-1</f>
        <v>-6.2041721831249452E-2</v>
      </c>
      <c r="AT494">
        <f>'Stress Testing Data'!K492/'Stress Testing Data'!K487-1</f>
        <v>-0.10545045465191183</v>
      </c>
      <c r="AU494">
        <f>'Stress Testing Data'!L492/'Stress Testing Data'!L487-1</f>
        <v>-5.768842135852903E-2</v>
      </c>
      <c r="AV494">
        <f>'Stress Testing Data'!M492/'Stress Testing Data'!M487-1</f>
        <v>-6.0785034093487345E-2</v>
      </c>
      <c r="AW494">
        <f>'Stress Testing Data'!N492/'Stress Testing Data'!N487-1</f>
        <v>-0.11563826380973119</v>
      </c>
      <c r="AX494">
        <f>'Stress Testing Data'!O492/'Stress Testing Data'!O487-1</f>
        <v>-3.2626980703853836E-2</v>
      </c>
      <c r="AY494">
        <f>'Stress Testing Data'!P492/'Stress Testing Data'!P487-1</f>
        <v>-5.3171044202434348E-2</v>
      </c>
      <c r="AZ494">
        <f>'Stress Testing Data'!Q492/'Stress Testing Data'!Q487-1</f>
        <v>-8.4056855340983172E-2</v>
      </c>
      <c r="BA494">
        <f>'Stress Testing Data'!R492/'Stress Testing Data'!R487-1</f>
        <v>-1.7434729931794068E-2</v>
      </c>
      <c r="BB494">
        <f>'Stress Testing Data'!S492/'Stress Testing Data'!S487-1</f>
        <v>-8.9811895202157377E-2</v>
      </c>
      <c r="BC494">
        <f>'Stress Testing Data'!T492/'Stress Testing Data'!T487-1</f>
        <v>-4.7717406119749062E-2</v>
      </c>
      <c r="BD494">
        <f>'Stress Testing Data'!U492/'Stress Testing Data'!U487-1</f>
        <v>-0.22206097834815741</v>
      </c>
      <c r="BE494">
        <f>'Stress Testing Data'!V492/'Stress Testing Data'!V487-1</f>
        <v>-7.3934203371117668E-2</v>
      </c>
      <c r="BF494" s="29">
        <v>39764</v>
      </c>
    </row>
    <row r="495" spans="5:58" x14ac:dyDescent="0.25">
      <c r="E495">
        <f>'Stress Testing Data'!H489/'Stress Testing Data'!H488-1</f>
        <v>-2.8350300751913693E-3</v>
      </c>
      <c r="F495">
        <f>'Stress Testing Data'!I489/'Stress Testing Data'!I488-1</f>
        <v>2.3598095463994717E-4</v>
      </c>
      <c r="G495">
        <f>'Stress Testing Data'!J489/'Stress Testing Data'!J488-1</f>
        <v>-3.3646050870552724E-3</v>
      </c>
      <c r="H495">
        <f>'Stress Testing Data'!K489/'Stress Testing Data'!K488-1</f>
        <v>2.8854638416884848E-2</v>
      </c>
      <c r="I495">
        <f>'Stress Testing Data'!L489/'Stress Testing Data'!L488-1</f>
        <v>-3.5647818482729909E-2</v>
      </c>
      <c r="J495">
        <f>'Stress Testing Data'!M489/'Stress Testing Data'!M488-1</f>
        <v>3.2878031224459869E-2</v>
      </c>
      <c r="K495">
        <f>'Stress Testing Data'!N489/'Stress Testing Data'!N488-1</f>
        <v>4.1429950713818275E-3</v>
      </c>
      <c r="L495">
        <f>'Stress Testing Data'!O489/'Stress Testing Data'!O488-1</f>
        <v>2.9321775559965069E-3</v>
      </c>
      <c r="M495">
        <f>'Stress Testing Data'!P489/'Stress Testing Data'!P488-1</f>
        <v>-6.6137566137566273E-3</v>
      </c>
      <c r="N495">
        <f>'Stress Testing Data'!Q489/'Stress Testing Data'!Q488-1</f>
        <v>-1.1057906563528008E-2</v>
      </c>
      <c r="O495">
        <f>'Stress Testing Data'!R489/'Stress Testing Data'!R488-1</f>
        <v>1.4287447999114189E-2</v>
      </c>
      <c r="P495">
        <f>'Stress Testing Data'!S489/'Stress Testing Data'!S488-1</f>
        <v>-1.2497905070392612E-2</v>
      </c>
      <c r="Q495">
        <f>'Stress Testing Data'!T489/'Stress Testing Data'!T488-1</f>
        <v>-1.8863606254672982E-2</v>
      </c>
      <c r="R495">
        <f>'Stress Testing Data'!U489/'Stress Testing Data'!U488-1</f>
        <v>-0.12381723838369607</v>
      </c>
      <c r="S495">
        <f>'Stress Testing Data'!V489/'Stress Testing Data'!V488-1</f>
        <v>-3.0269633172876009E-2</v>
      </c>
      <c r="T495" s="29">
        <v>39759</v>
      </c>
      <c r="X495">
        <f>'Stress Testing Data'!H490/'Stress Testing Data'!H488-1</f>
        <v>-2.1507187499573144E-3</v>
      </c>
      <c r="Y495">
        <f>'Stress Testing Data'!I490/'Stress Testing Data'!I488-1</f>
        <v>2.595321726795552E-3</v>
      </c>
      <c r="Z495">
        <f>'Stress Testing Data'!J490/'Stress Testing Data'!J488-1</f>
        <v>-8.2529277301232051E-3</v>
      </c>
      <c r="AA495">
        <f>'Stress Testing Data'!K490/'Stress Testing Data'!K488-1</f>
        <v>1.5836372792544573E-2</v>
      </c>
      <c r="AB495">
        <f>'Stress Testing Data'!L490/'Stress Testing Data'!L488-1</f>
        <v>2.3485692776083811E-2</v>
      </c>
      <c r="AC495">
        <f>'Stress Testing Data'!M490/'Stress Testing Data'!M488-1</f>
        <v>6.9236911433598891E-2</v>
      </c>
      <c r="AD495">
        <f>'Stress Testing Data'!N490/'Stress Testing Data'!N488-1</f>
        <v>1.410545650460171E-2</v>
      </c>
      <c r="AE495">
        <f>'Stress Testing Data'!O490/'Stress Testing Data'!O488-1</f>
        <v>1.4103372786725021E-2</v>
      </c>
      <c r="AF495">
        <f>'Stress Testing Data'!P490/'Stress Testing Data'!P488-1</f>
        <v>1.4550264550264647E-2</v>
      </c>
      <c r="AG495">
        <f>'Stress Testing Data'!Q490/'Stress Testing Data'!Q488-1</f>
        <v>-4.4788663099107784E-2</v>
      </c>
      <c r="AH495">
        <f>'Stress Testing Data'!R490/'Stress Testing Data'!R488-1</f>
        <v>1.1725841087302014E-2</v>
      </c>
      <c r="AI495">
        <f>'Stress Testing Data'!S490/'Stress Testing Data'!S488-1</f>
        <v>-3.8361908989448912E-2</v>
      </c>
      <c r="AJ495">
        <f>'Stress Testing Data'!T490/'Stress Testing Data'!T488-1</f>
        <v>-2.7713077297477184E-2</v>
      </c>
      <c r="AK495">
        <f>'Stress Testing Data'!U490/'Stress Testing Data'!U488-1</f>
        <v>-0.13088629167618715</v>
      </c>
      <c r="AL495">
        <f>'Stress Testing Data'!V490/'Stress Testing Data'!V488-1</f>
        <v>-3.2471114480492114E-2</v>
      </c>
      <c r="AM495" s="29">
        <v>39762</v>
      </c>
      <c r="AQ495">
        <f>'Stress Testing Data'!H493/'Stress Testing Data'!H488-1</f>
        <v>1.3491021145274562E-2</v>
      </c>
      <c r="AR495">
        <f>'Stress Testing Data'!I493/'Stress Testing Data'!I488-1</f>
        <v>4.2470008995778574E-3</v>
      </c>
      <c r="AS495">
        <f>'Stress Testing Data'!J493/'Stress Testing Data'!J488-1</f>
        <v>-6.8499179073895466E-2</v>
      </c>
      <c r="AT495">
        <f>'Stress Testing Data'!K493/'Stress Testing Data'!K488-1</f>
        <v>7.0837825014835598E-3</v>
      </c>
      <c r="AU495">
        <f>'Stress Testing Data'!L493/'Stress Testing Data'!L488-1</f>
        <v>-4.7924575776984057E-2</v>
      </c>
      <c r="AV495">
        <f>'Stress Testing Data'!M493/'Stress Testing Data'!M488-1</f>
        <v>-4.1313419860377731E-2</v>
      </c>
      <c r="AW495">
        <f>'Stress Testing Data'!N493/'Stress Testing Data'!N488-1</f>
        <v>-3.7054142417089597E-2</v>
      </c>
      <c r="AX495">
        <f>'Stress Testing Data'!O493/'Stress Testing Data'!O488-1</f>
        <v>-3.6890559815148438E-2</v>
      </c>
      <c r="AY495">
        <f>'Stress Testing Data'!P493/'Stress Testing Data'!P488-1</f>
        <v>-2.1658599692047087E-3</v>
      </c>
      <c r="AZ495">
        <f>'Stress Testing Data'!Q493/'Stress Testing Data'!Q488-1</f>
        <v>1.6017642068474114E-2</v>
      </c>
      <c r="BA495">
        <f>'Stress Testing Data'!R493/'Stress Testing Data'!R488-1</f>
        <v>1.9372556418804088E-3</v>
      </c>
      <c r="BB495">
        <f>'Stress Testing Data'!S493/'Stress Testing Data'!S488-1</f>
        <v>-5.9690651614789036E-2</v>
      </c>
      <c r="BC495">
        <f>'Stress Testing Data'!T493/'Stress Testing Data'!T488-1</f>
        <v>-2.0260914534549146E-2</v>
      </c>
      <c r="BD495">
        <f>'Stress Testing Data'!U493/'Stress Testing Data'!U488-1</f>
        <v>-0.17767809642595966</v>
      </c>
      <c r="BE495">
        <f>'Stress Testing Data'!V493/'Stress Testing Data'!V488-1</f>
        <v>-5.3384662040812603E-2</v>
      </c>
      <c r="BF495" s="29">
        <v>39765</v>
      </c>
    </row>
    <row r="496" spans="5:58" x14ac:dyDescent="0.25">
      <c r="E496">
        <f>'Stress Testing Data'!H490/'Stress Testing Data'!H489-1</f>
        <v>6.8625688413992414E-4</v>
      </c>
      <c r="F496">
        <f>'Stress Testing Data'!I490/'Stress Testing Data'!I489-1</f>
        <v>2.3587841440213531E-3</v>
      </c>
      <c r="G496">
        <f>'Stress Testing Data'!J490/'Stress Testing Data'!J489-1</f>
        <v>-4.9048254437069616E-3</v>
      </c>
      <c r="H496">
        <f>'Stress Testing Data'!K490/'Stress Testing Data'!K489-1</f>
        <v>-1.2653163176065019E-2</v>
      </c>
      <c r="I496">
        <f>'Stress Testing Data'!L490/'Stress Testing Data'!L489-1</f>
        <v>6.1319414620678803E-2</v>
      </c>
      <c r="J496">
        <f>'Stress Testing Data'!M490/'Stress Testing Data'!M489-1</f>
        <v>3.5201523422892622E-2</v>
      </c>
      <c r="K496">
        <f>'Stress Testing Data'!N490/'Stress Testing Data'!N489-1</f>
        <v>9.9213572988292587E-3</v>
      </c>
      <c r="L496">
        <f>'Stress Testing Data'!O490/'Stress Testing Data'!O489-1</f>
        <v>1.1138535068194955E-2</v>
      </c>
      <c r="M496">
        <f>'Stress Testing Data'!P490/'Stress Testing Data'!P489-1</f>
        <v>2.1304926764314169E-2</v>
      </c>
      <c r="N496">
        <f>'Stress Testing Data'!Q490/'Stress Testing Data'!Q489-1</f>
        <v>-3.4107918713793373E-2</v>
      </c>
      <c r="O496">
        <f>'Stress Testing Data'!R490/'Stress Testing Data'!R489-1</f>
        <v>-2.5255236243586499E-3</v>
      </c>
      <c r="P496">
        <f>'Stress Testing Data'!S490/'Stress Testing Data'!S489-1</f>
        <v>-2.6191340810168162E-2</v>
      </c>
      <c r="Q496">
        <f>'Stress Testing Data'!T490/'Stress Testing Data'!T489-1</f>
        <v>-9.0196134800614169E-3</v>
      </c>
      <c r="R496">
        <f>'Stress Testing Data'!U490/'Stress Testing Data'!U489-1</f>
        <v>-8.0680122939770227E-3</v>
      </c>
      <c r="S496">
        <f>'Stress Testing Data'!V490/'Stress Testing Data'!V489-1</f>
        <v>-2.2701994110168044E-3</v>
      </c>
      <c r="T496" s="29">
        <v>39762</v>
      </c>
      <c r="X496">
        <f>'Stress Testing Data'!H491/'Stress Testing Data'!H489-1</f>
        <v>4.1176326109708672E-3</v>
      </c>
      <c r="Y496">
        <f>'Stress Testing Data'!I491/'Stress Testing Data'!I489-1</f>
        <v>-1.5411254226408766E-2</v>
      </c>
      <c r="Z496">
        <f>'Stress Testing Data'!J491/'Stress Testing Data'!J489-1</f>
        <v>-1.8536250588111258E-2</v>
      </c>
      <c r="AA496">
        <f>'Stress Testing Data'!K491/'Stress Testing Data'!K489-1</f>
        <v>-3.4414954364093364E-2</v>
      </c>
      <c r="AB496">
        <f>'Stress Testing Data'!L491/'Stress Testing Data'!L489-1</f>
        <v>2.9621651449574404E-2</v>
      </c>
      <c r="AC496">
        <f>'Stress Testing Data'!M491/'Stress Testing Data'!M489-1</f>
        <v>-1.4219122889402414E-2</v>
      </c>
      <c r="AD496">
        <f>'Stress Testing Data'!N491/'Stress Testing Data'!N489-1</f>
        <v>-2.874036977648331E-2</v>
      </c>
      <c r="AE496">
        <f>'Stress Testing Data'!O491/'Stress Testing Data'!O489-1</f>
        <v>-4.9080075418418412E-3</v>
      </c>
      <c r="AF496">
        <f>'Stress Testing Data'!P491/'Stress Testing Data'!P489-1</f>
        <v>-3.3288948069241098E-3</v>
      </c>
      <c r="AG496">
        <f>'Stress Testing Data'!Q491/'Stress Testing Data'!Q489-1</f>
        <v>-3.4107918713793373E-2</v>
      </c>
      <c r="AH496">
        <f>'Stress Testing Data'!R491/'Stress Testing Data'!R489-1</f>
        <v>-2.5255236243586499E-3</v>
      </c>
      <c r="AI496">
        <f>'Stress Testing Data'!S491/'Stress Testing Data'!S489-1</f>
        <v>-4.7566294873286785E-2</v>
      </c>
      <c r="AJ496">
        <f>'Stress Testing Data'!T491/'Stress Testing Data'!T489-1</f>
        <v>-8.7822701229985922E-3</v>
      </c>
      <c r="AK496">
        <f>'Stress Testing Data'!U491/'Stress Testing Data'!U489-1</f>
        <v>-2.2301378905796865E-2</v>
      </c>
      <c r="AL496">
        <f>'Stress Testing Data'!V491/'Stress Testing Data'!V489-1</f>
        <v>5.674416036882679E-4</v>
      </c>
      <c r="AM496" s="29">
        <v>39763</v>
      </c>
      <c r="AQ496">
        <f>'Stress Testing Data'!H494/'Stress Testing Data'!H489-1</f>
        <v>4.5097924456412031E-3</v>
      </c>
      <c r="AR496">
        <f>'Stress Testing Data'!I494/'Stress Testing Data'!I489-1</f>
        <v>-8.8851129179449151E-3</v>
      </c>
      <c r="AS496">
        <f>'Stress Testing Data'!J494/'Stress Testing Data'!J489-1</f>
        <v>-4.7773772833069938E-2</v>
      </c>
      <c r="AT496">
        <f>'Stress Testing Data'!K494/'Stress Testing Data'!K489-1</f>
        <v>-6.1977048961080028E-2</v>
      </c>
      <c r="AU496">
        <f>'Stress Testing Data'!L494/'Stress Testing Data'!L489-1</f>
        <v>-3.6375310941805239E-4</v>
      </c>
      <c r="AV496">
        <f>'Stress Testing Data'!M494/'Stress Testing Data'!M489-1</f>
        <v>-4.9199465712689738E-2</v>
      </c>
      <c r="AW496">
        <f>'Stress Testing Data'!N494/'Stress Testing Data'!N489-1</f>
        <v>-5.7953912640069105E-2</v>
      </c>
      <c r="AX496">
        <f>'Stress Testing Data'!O494/'Stress Testing Data'!O489-1</f>
        <v>1.6045712559208614E-2</v>
      </c>
      <c r="AY496">
        <f>'Stress Testing Data'!P494/'Stress Testing Data'!P489-1</f>
        <v>1.3630182543067582E-2</v>
      </c>
      <c r="AZ496">
        <f>'Stress Testing Data'!Q494/'Stress Testing Data'!Q489-1</f>
        <v>7.2934388061890454E-2</v>
      </c>
      <c r="BA496">
        <f>'Stress Testing Data'!R494/'Stress Testing Data'!R489-1</f>
        <v>-2.6739880743463007E-2</v>
      </c>
      <c r="BB496">
        <f>'Stress Testing Data'!S494/'Stress Testing Data'!S489-1</f>
        <v>-5.4916800717280667E-2</v>
      </c>
      <c r="BC496">
        <f>'Stress Testing Data'!T494/'Stress Testing Data'!T489-1</f>
        <v>-5.4592367594493707E-3</v>
      </c>
      <c r="BD496">
        <f>'Stress Testing Data'!U494/'Stress Testing Data'!U489-1</f>
        <v>-5.7148235232603595E-2</v>
      </c>
      <c r="BE496">
        <f>'Stress Testing Data'!V494/'Stress Testing Data'!V489-1</f>
        <v>-1.9863811850133528E-2</v>
      </c>
      <c r="BF496" s="29">
        <v>39766</v>
      </c>
    </row>
    <row r="497" spans="5:58" x14ac:dyDescent="0.25">
      <c r="E497">
        <f>'Stress Testing Data'!H491/'Stress Testing Data'!H490-1</f>
        <v>3.4290225365094518E-3</v>
      </c>
      <c r="F497">
        <f>'Stress Testing Data'!I491/'Stress Testing Data'!I490-1</f>
        <v>-1.7728221323071724E-2</v>
      </c>
      <c r="G497">
        <f>'Stress Testing Data'!J491/'Stress Testing Data'!J490-1</f>
        <v>-1.3698614457137159E-2</v>
      </c>
      <c r="H497">
        <f>'Stress Testing Data'!K491/'Stress Testing Data'!K490-1</f>
        <v>-2.204067545102073E-2</v>
      </c>
      <c r="I497">
        <f>'Stress Testing Data'!L491/'Stress Testing Data'!L490-1</f>
        <v>-2.9866374565882592E-2</v>
      </c>
      <c r="J497">
        <f>'Stress Testing Data'!M491/'Stress Testing Data'!M490-1</f>
        <v>-4.7740121313660455E-2</v>
      </c>
      <c r="K497">
        <f>'Stress Testing Data'!N491/'Stress Testing Data'!N490-1</f>
        <v>-3.8281918483948685E-2</v>
      </c>
      <c r="L497">
        <f>'Stress Testing Data'!O491/'Stress Testing Data'!O490-1</f>
        <v>-1.5869776547438708E-2</v>
      </c>
      <c r="M497">
        <f>'Stress Testing Data'!P491/'Stress Testing Data'!P490-1</f>
        <v>-2.4119947848761369E-2</v>
      </c>
      <c r="N497">
        <f>'Stress Testing Data'!Q491/'Stress Testing Data'!Q490-1</f>
        <v>0</v>
      </c>
      <c r="O497">
        <f>'Stress Testing Data'!R491/'Stress Testing Data'!R490-1</f>
        <v>0</v>
      </c>
      <c r="P497">
        <f>'Stress Testing Data'!S491/'Stress Testing Data'!S490-1</f>
        <v>-2.1949850066954379E-2</v>
      </c>
      <c r="Q497">
        <f>'Stress Testing Data'!T491/'Stress Testing Data'!T490-1</f>
        <v>2.3950358684321493E-4</v>
      </c>
      <c r="R497">
        <f>'Stress Testing Data'!U491/'Stress Testing Data'!U490-1</f>
        <v>-1.4349135614364461E-2</v>
      </c>
      <c r="S497">
        <f>'Stress Testing Data'!V491/'Stress Testing Data'!V490-1</f>
        <v>2.8440976835912846E-3</v>
      </c>
      <c r="T497" s="29">
        <v>39763</v>
      </c>
      <c r="X497">
        <f>'Stress Testing Data'!H492/'Stress Testing Data'!H490-1</f>
        <v>2.5276734737674333E-2</v>
      </c>
      <c r="Y497">
        <f>'Stress Testing Data'!I492/'Stress Testing Data'!I490-1</f>
        <v>-1.9061798162055998E-2</v>
      </c>
      <c r="Z497">
        <f>'Stress Testing Data'!J492/'Stress Testing Data'!J490-1</f>
        <v>-4.1927988643449043E-2</v>
      </c>
      <c r="AA497">
        <f>'Stress Testing Data'!K492/'Stress Testing Data'!K490-1</f>
        <v>-7.2790801427617402E-2</v>
      </c>
      <c r="AB497">
        <f>'Stress Testing Data'!L492/'Stress Testing Data'!L490-1</f>
        <v>-2.4429473549373526E-2</v>
      </c>
      <c r="AC497">
        <f>'Stress Testing Data'!M492/'Stress Testing Data'!M490-1</f>
        <v>-5.4705933040921417E-2</v>
      </c>
      <c r="AD497">
        <f>'Stress Testing Data'!N492/'Stress Testing Data'!N490-1</f>
        <v>-8.0500594870815845E-2</v>
      </c>
      <c r="AE497">
        <f>'Stress Testing Data'!O492/'Stress Testing Data'!O490-1</f>
        <v>-3.301721294478599E-2</v>
      </c>
      <c r="AF497">
        <f>'Stress Testing Data'!P492/'Stress Testing Data'!P490-1</f>
        <v>-3.6505867014341553E-2</v>
      </c>
      <c r="AG497">
        <f>'Stress Testing Data'!Q492/'Stress Testing Data'!Q490-1</f>
        <v>-1.2855995085170213E-2</v>
      </c>
      <c r="AH497">
        <f>'Stress Testing Data'!R492/'Stress Testing Data'!R490-1</f>
        <v>-3.5525261714657752E-2</v>
      </c>
      <c r="AI497">
        <f>'Stress Testing Data'!S492/'Stress Testing Data'!S490-1</f>
        <v>-2.6665536268393852E-2</v>
      </c>
      <c r="AJ497">
        <f>'Stress Testing Data'!T492/'Stress Testing Data'!T490-1</f>
        <v>-5.7485429341873617E-3</v>
      </c>
      <c r="AK497">
        <f>'Stress Testing Data'!U492/'Stress Testing Data'!U490-1</f>
        <v>-5.7228653887499981E-2</v>
      </c>
      <c r="AL497">
        <f>'Stress Testing Data'!V492/'Stress Testing Data'!V490-1</f>
        <v>-2.3890789426431636E-2</v>
      </c>
      <c r="AM497" s="29">
        <v>39764</v>
      </c>
      <c r="AQ497">
        <f>'Stress Testing Data'!H495/'Stress Testing Data'!H490-1</f>
        <v>1.0874858333037585E-2</v>
      </c>
      <c r="AR497">
        <f>'Stress Testing Data'!I495/'Stress Testing Data'!I490-1</f>
        <v>-7.6874472182331122E-3</v>
      </c>
      <c r="AS497">
        <f>'Stress Testing Data'!J495/'Stress Testing Data'!J490-1</f>
        <v>-3.82792929825162E-2</v>
      </c>
      <c r="AT497">
        <f>'Stress Testing Data'!K495/'Stress Testing Data'!K490-1</f>
        <v>-7.4477018674947271E-2</v>
      </c>
      <c r="AU497">
        <f>'Stress Testing Data'!L495/'Stress Testing Data'!L490-1</f>
        <v>-5.4329514153900638E-2</v>
      </c>
      <c r="AV497">
        <f>'Stress Testing Data'!M495/'Stress Testing Data'!M490-1</f>
        <v>-8.2445090641337093E-2</v>
      </c>
      <c r="AW497">
        <f>'Stress Testing Data'!N495/'Stress Testing Data'!N490-1</f>
        <v>-9.5652968729226351E-2</v>
      </c>
      <c r="AX497">
        <f>'Stress Testing Data'!O495/'Stress Testing Data'!O490-1</f>
        <v>2.0846115541364174E-3</v>
      </c>
      <c r="AY497">
        <f>'Stress Testing Data'!P495/'Stress Testing Data'!P490-1</f>
        <v>8.3385004991036737E-3</v>
      </c>
      <c r="AZ497">
        <f>'Stress Testing Data'!Q495/'Stress Testing Data'!Q490-1</f>
        <v>5.4664313640918172E-2</v>
      </c>
      <c r="BA497">
        <f>'Stress Testing Data'!R495/'Stress Testing Data'!R490-1</f>
        <v>-4.0432051315852147E-2</v>
      </c>
      <c r="BB497">
        <f>'Stress Testing Data'!S495/'Stress Testing Data'!S490-1</f>
        <v>-4.4690295717156991E-2</v>
      </c>
      <c r="BC497">
        <f>'Stress Testing Data'!T495/'Stress Testing Data'!T490-1</f>
        <v>3.5927822276231591E-3</v>
      </c>
      <c r="BD497">
        <f>'Stress Testing Data'!U495/'Stress Testing Data'!U490-1</f>
        <v>-5.6460965610978353E-2</v>
      </c>
      <c r="BE497">
        <f>'Stress Testing Data'!V495/'Stress Testing Data'!V490-1</f>
        <v>-1.3083022937115052E-2</v>
      </c>
      <c r="BF497" s="29">
        <v>39769</v>
      </c>
    </row>
    <row r="498" spans="5:58" x14ac:dyDescent="0.25">
      <c r="E498">
        <f>'Stress Testing Data'!H492/'Stress Testing Data'!H491-1</f>
        <v>2.1773051915458197E-2</v>
      </c>
      <c r="F498">
        <f>'Stress Testing Data'!I492/'Stress Testing Data'!I491-1</f>
        <v>-1.3576454785055869E-3</v>
      </c>
      <c r="G498">
        <f>'Stress Testing Data'!J492/'Stress Testing Data'!J491-1</f>
        <v>-2.862144837277536E-2</v>
      </c>
      <c r="H498">
        <f>'Stress Testing Data'!K492/'Stress Testing Data'!K491-1</f>
        <v>-5.1893902642629719E-2</v>
      </c>
      <c r="I498">
        <f>'Stress Testing Data'!L492/'Stress Testing Data'!L491-1</f>
        <v>5.6042805588520928E-3</v>
      </c>
      <c r="J498">
        <f>'Stress Testing Data'!M492/'Stress Testing Data'!M491-1</f>
        <v>-7.3150322545043611E-3</v>
      </c>
      <c r="K498">
        <f>'Stress Testing Data'!N492/'Stress Testing Data'!N491-1</f>
        <v>-4.3899222857818887E-2</v>
      </c>
      <c r="L498">
        <f>'Stress Testing Data'!O492/'Stress Testing Data'!O491-1</f>
        <v>-1.7423950599941951E-2</v>
      </c>
      <c r="M498">
        <f>'Stress Testing Data'!P492/'Stress Testing Data'!P491-1</f>
        <v>-1.2692050768203123E-2</v>
      </c>
      <c r="N498">
        <f>'Stress Testing Data'!Q492/'Stress Testing Data'!Q491-1</f>
        <v>-1.2855995085170213E-2</v>
      </c>
      <c r="O498">
        <f>'Stress Testing Data'!R492/'Stress Testing Data'!R491-1</f>
        <v>-3.5525261714657752E-2</v>
      </c>
      <c r="P498">
        <f>'Stress Testing Data'!S492/'Stress Testing Data'!S491-1</f>
        <v>-4.8215177941154375E-3</v>
      </c>
      <c r="Q498">
        <f>'Stress Testing Data'!T492/'Stress Testing Data'!T491-1</f>
        <v>-5.9866127058144647E-3</v>
      </c>
      <c r="R498">
        <f>'Stress Testing Data'!U492/'Stress Testing Data'!U491-1</f>
        <v>-4.3503759619652693E-2</v>
      </c>
      <c r="S498">
        <f>'Stress Testing Data'!V492/'Stress Testing Data'!V491-1</f>
        <v>-2.6659066121819119E-2</v>
      </c>
      <c r="T498" s="29">
        <v>39764</v>
      </c>
      <c r="X498">
        <f>'Stress Testing Data'!H493/'Stress Testing Data'!H491-1</f>
        <v>1.2204581066708853E-2</v>
      </c>
      <c r="Y498">
        <f>'Stress Testing Data'!I493/'Stress Testing Data'!I491-1</f>
        <v>1.9725319788294504E-2</v>
      </c>
      <c r="Z498">
        <f>'Stress Testing Data'!J493/'Stress Testing Data'!J491-1</f>
        <v>-4.7702439744105485E-2</v>
      </c>
      <c r="AA498">
        <f>'Stress Testing Data'!K493/'Stress Testing Data'!K491-1</f>
        <v>1.3727087883358857E-2</v>
      </c>
      <c r="AB498">
        <f>'Stress Testing Data'!L493/'Stress Testing Data'!L491-1</f>
        <v>-4.1133775589584531E-2</v>
      </c>
      <c r="AC498">
        <f>'Stress Testing Data'!M493/'Stress Testing Data'!M491-1</f>
        <v>-5.8441694511461861E-2</v>
      </c>
      <c r="AD498">
        <f>'Stress Testing Data'!N493/'Stress Testing Data'!N491-1</f>
        <v>-1.2650368654309019E-2</v>
      </c>
      <c r="AE498">
        <f>'Stress Testing Data'!O493/'Stress Testing Data'!O491-1</f>
        <v>-3.4969936586642714E-2</v>
      </c>
      <c r="AF498">
        <f>'Stress Testing Data'!P493/'Stress Testing Data'!P491-1</f>
        <v>7.832478107256069E-3</v>
      </c>
      <c r="AG498">
        <f>'Stress Testing Data'!Q493/'Stress Testing Data'!Q491-1</f>
        <v>6.3657436651519461E-2</v>
      </c>
      <c r="AH498">
        <f>'Stress Testing Data'!R493/'Stress Testing Data'!R491-1</f>
        <v>-9.6751363342679753E-3</v>
      </c>
      <c r="AI498">
        <f>'Stress Testing Data'!S493/'Stress Testing Data'!S491-1</f>
        <v>-2.349001556856134E-4</v>
      </c>
      <c r="AJ498">
        <f>'Stress Testing Data'!T493/'Stress Testing Data'!T491-1</f>
        <v>7.4232901374755578E-3</v>
      </c>
      <c r="AK498">
        <f>'Stress Testing Data'!U493/'Stress Testing Data'!U491-1</f>
        <v>-4.0064282543706198E-2</v>
      </c>
      <c r="AL498">
        <f>'Stress Testing Data'!V493/'Stress Testing Data'!V491-1</f>
        <v>-2.4390154185829904E-2</v>
      </c>
      <c r="AM498" s="29">
        <v>39765</v>
      </c>
      <c r="AQ498">
        <f>'Stress Testing Data'!H496/'Stress Testing Data'!H491-1</f>
        <v>1.2595132753019378E-2</v>
      </c>
      <c r="AR498">
        <f>'Stress Testing Data'!I496/'Stress Testing Data'!I491-1</f>
        <v>7.666541478825506E-3</v>
      </c>
      <c r="AS498">
        <f>'Stress Testing Data'!J496/'Stress Testing Data'!J491-1</f>
        <v>-3.1866512827261717E-2</v>
      </c>
      <c r="AT498">
        <f>'Stress Testing Data'!K496/'Stress Testing Data'!K491-1</f>
        <v>-4.4307265753360636E-2</v>
      </c>
      <c r="AU498">
        <f>'Stress Testing Data'!L496/'Stress Testing Data'!L491-1</f>
        <v>-4.7179200791825804E-2</v>
      </c>
      <c r="AV498">
        <f>'Stress Testing Data'!M496/'Stress Testing Data'!M491-1</f>
        <v>-8.0141600309348915E-2</v>
      </c>
      <c r="AW498">
        <f>'Stress Testing Data'!N496/'Stress Testing Data'!N491-1</f>
        <v>-7.8093999454780905E-2</v>
      </c>
      <c r="AX498">
        <f>'Stress Testing Data'!O496/'Stress Testing Data'!O491-1</f>
        <v>1.5397896253405152E-2</v>
      </c>
      <c r="AY498">
        <f>'Stress Testing Data'!P496/'Stress Testing Data'!P491-1</f>
        <v>1.8270998376962222E-2</v>
      </c>
      <c r="AZ498">
        <f>'Stress Testing Data'!Q496/'Stress Testing Data'!Q491-1</f>
        <v>2.363796807994123E-2</v>
      </c>
      <c r="BA498">
        <f>'Stress Testing Data'!R496/'Stress Testing Data'!R491-1</f>
        <v>-7.7771165694656252E-2</v>
      </c>
      <c r="BB498">
        <f>'Stress Testing Data'!S496/'Stress Testing Data'!S491-1</f>
        <v>-2.6243027612167236E-2</v>
      </c>
      <c r="BC498">
        <f>'Stress Testing Data'!T496/'Stress Testing Data'!T491-1</f>
        <v>1.5086140698701067E-2</v>
      </c>
      <c r="BD498">
        <f>'Stress Testing Data'!U496/'Stress Testing Data'!U491-1</f>
        <v>-5.161455074416943E-2</v>
      </c>
      <c r="BE498">
        <f>'Stress Testing Data'!V496/'Stress Testing Data'!V491-1</f>
        <v>-1.9285210517529849E-2</v>
      </c>
      <c r="BF498" s="29">
        <v>39770</v>
      </c>
    </row>
    <row r="499" spans="5:58" x14ac:dyDescent="0.25">
      <c r="E499">
        <f>'Stress Testing Data'!H493/'Stress Testing Data'!H492-1</f>
        <v>-9.3645754610691689E-3</v>
      </c>
      <c r="F499">
        <f>'Stress Testing Data'!I493/'Stress Testing Data'!I492-1</f>
        <v>2.1111627372245811E-2</v>
      </c>
      <c r="G499">
        <f>'Stress Testing Data'!J493/'Stress Testing Data'!J492-1</f>
        <v>-1.9643208447794214E-2</v>
      </c>
      <c r="H499">
        <f>'Stress Testing Data'!K493/'Stress Testing Data'!K492-1</f>
        <v>6.9212708059669836E-2</v>
      </c>
      <c r="I499">
        <f>'Stress Testing Data'!L493/'Stress Testing Data'!L492-1</f>
        <v>-4.6477582735091838E-2</v>
      </c>
      <c r="J499">
        <f>'Stress Testing Data'!M493/'Stress Testing Data'!M492-1</f>
        <v>-5.1503411372363361E-2</v>
      </c>
      <c r="K499">
        <f>'Stress Testing Data'!N493/'Stress Testing Data'!N492-1</f>
        <v>3.2683640627208632E-2</v>
      </c>
      <c r="L499">
        <f>'Stress Testing Data'!O493/'Stress Testing Data'!O492-1</f>
        <v>-1.7857127697559871E-2</v>
      </c>
      <c r="M499">
        <f>'Stress Testing Data'!P493/'Stress Testing Data'!P492-1</f>
        <v>2.0788375999027497E-2</v>
      </c>
      <c r="N499">
        <f>'Stress Testing Data'!Q493/'Stress Testing Data'!Q492-1</f>
        <v>7.7509898612301509E-2</v>
      </c>
      <c r="O499">
        <f>'Stress Testing Data'!R493/'Stress Testing Data'!R492-1</f>
        <v>2.6802283516877301E-2</v>
      </c>
      <c r="P499">
        <f>'Stress Testing Data'!S493/'Stress Testing Data'!S492-1</f>
        <v>4.6088392388299315E-3</v>
      </c>
      <c r="Q499">
        <f>'Stress Testing Data'!T493/'Stress Testing Data'!T492-1</f>
        <v>1.3490666237195414E-2</v>
      </c>
      <c r="R499">
        <f>'Stress Testing Data'!U493/'Stress Testing Data'!U492-1</f>
        <v>3.5959128021023634E-3</v>
      </c>
      <c r="S499">
        <f>'Stress Testing Data'!V493/'Stress Testing Data'!V492-1</f>
        <v>2.3310557041396063E-3</v>
      </c>
      <c r="T499" s="29">
        <v>39765</v>
      </c>
      <c r="X499">
        <f>'Stress Testing Data'!H494/'Stress Testing Data'!H492-1</f>
        <v>-2.0926858649348179E-2</v>
      </c>
      <c r="Y499">
        <f>'Stress Testing Data'!I494/'Stress Testing Data'!I492-1</f>
        <v>7.9967938848921616E-3</v>
      </c>
      <c r="Z499">
        <f>'Stress Testing Data'!J494/'Stress Testing Data'!J492-1</f>
        <v>-1.2026860519480653E-3</v>
      </c>
      <c r="AA499">
        <f>'Stress Testing Data'!K494/'Stress Testing Data'!K492-1</f>
        <v>2.4627467482110976E-2</v>
      </c>
      <c r="AB499">
        <f>'Stress Testing Data'!L494/'Stress Testing Data'!L492-1</f>
        <v>-3.4533486093515253E-2</v>
      </c>
      <c r="AC499">
        <f>'Stress Testing Data'!M494/'Stress Testing Data'!M492-1</f>
        <v>-2.837745683529147E-2</v>
      </c>
      <c r="AD499">
        <f>'Stress Testing Data'!N494/'Stress Testing Data'!N492-1</f>
        <v>1.4455826843357666E-2</v>
      </c>
      <c r="AE499">
        <f>'Stress Testing Data'!O494/'Stress Testing Data'!O492-1</f>
        <v>3.9163400099936796E-2</v>
      </c>
      <c r="AF499">
        <f>'Stress Testing Data'!P494/'Stress Testing Data'!P492-1</f>
        <v>3.0089671298841436E-2</v>
      </c>
      <c r="AG499">
        <f>'Stress Testing Data'!Q494/'Stress Testing Data'!Q492-1</f>
        <v>0.1252889310868639</v>
      </c>
      <c r="AH499">
        <f>'Stress Testing Data'!R494/'Stress Testing Data'!R492-1</f>
        <v>1.166396109851342E-2</v>
      </c>
      <c r="AI499">
        <f>'Stress Testing Data'!S494/'Stress Testing Data'!S492-1</f>
        <v>-2.9101170421571565E-3</v>
      </c>
      <c r="AJ499">
        <f>'Stress Testing Data'!T494/'Stress Testing Data'!T492-1</f>
        <v>9.3953346464064058E-3</v>
      </c>
      <c r="AK499">
        <f>'Stress Testing Data'!U494/'Stress Testing Data'!U492-1</f>
        <v>8.2196286336446711E-3</v>
      </c>
      <c r="AL499">
        <f>'Stress Testing Data'!V494/'Stress Testing Data'!V492-1</f>
        <v>6.4102920355300075E-3</v>
      </c>
      <c r="AM499" s="29">
        <v>39766</v>
      </c>
      <c r="AQ499">
        <f>'Stress Testing Data'!H497/'Stress Testing Data'!H492-1</f>
        <v>-8.791186884984481E-3</v>
      </c>
      <c r="AR499">
        <f>'Stress Testing Data'!I497/'Stress Testing Data'!I492-1</f>
        <v>-1.2794145713127536E-3</v>
      </c>
      <c r="AS499">
        <f>'Stress Testing Data'!J497/'Stress Testing Data'!J492-1</f>
        <v>4.0755924025286383E-3</v>
      </c>
      <c r="AT499">
        <f>'Stress Testing Data'!K497/'Stress Testing Data'!K492-1</f>
        <v>-5.364304981573087E-2</v>
      </c>
      <c r="AU499">
        <f>'Stress Testing Data'!L497/'Stress Testing Data'!L492-1</f>
        <v>-5.4967489082506371E-2</v>
      </c>
      <c r="AV499">
        <f>'Stress Testing Data'!M497/'Stress Testing Data'!M492-1</f>
        <v>-8.0532198388005294E-2</v>
      </c>
      <c r="AW499">
        <f>'Stress Testing Data'!N497/'Stress Testing Data'!N492-1</f>
        <v>-3.3163640071090406E-2</v>
      </c>
      <c r="AX499">
        <f>'Stress Testing Data'!O497/'Stress Testing Data'!O492-1</f>
        <v>2.4155982940448295E-2</v>
      </c>
      <c r="AY499">
        <f>'Stress Testing Data'!P497/'Stress Testing Data'!P492-1</f>
        <v>2.8468812108846331E-2</v>
      </c>
      <c r="AZ499">
        <f>'Stress Testing Data'!Q497/'Stress Testing Data'!Q492-1</f>
        <v>9.9096077555083095E-3</v>
      </c>
      <c r="BA499">
        <f>'Stress Testing Data'!R497/'Stress Testing Data'!R492-1</f>
        <v>-9.3684093933665724E-2</v>
      </c>
      <c r="BB499">
        <f>'Stress Testing Data'!S497/'Stress Testing Data'!S492-1</f>
        <v>-3.2122702097115652E-2</v>
      </c>
      <c r="BC499">
        <f>'Stress Testing Data'!T497/'Stress Testing Data'!T492-1</f>
        <v>6.5044447747677481E-3</v>
      </c>
      <c r="BD499">
        <f>'Stress Testing Data'!U497/'Stress Testing Data'!U492-1</f>
        <v>-1.2662189463670037E-2</v>
      </c>
      <c r="BE499">
        <f>'Stress Testing Data'!V497/'Stress Testing Data'!V492-1</f>
        <v>5.8276392603495708E-4</v>
      </c>
      <c r="BF499" s="29">
        <v>39771</v>
      </c>
    </row>
    <row r="500" spans="5:58" x14ac:dyDescent="0.25">
      <c r="E500">
        <f>'Stress Testing Data'!H494/'Stress Testing Data'!H493-1</f>
        <v>-1.1671582604327324E-2</v>
      </c>
      <c r="F500">
        <f>'Stress Testing Data'!I494/'Stress Testing Data'!I493-1</f>
        <v>-1.28436824493946E-2</v>
      </c>
      <c r="G500">
        <f>'Stress Testing Data'!J494/'Stress Testing Data'!J493-1</f>
        <v>1.8810011370094415E-2</v>
      </c>
      <c r="H500">
        <f>'Stress Testing Data'!K494/'Stress Testing Data'!K493-1</f>
        <v>-4.1699130810434304E-2</v>
      </c>
      <c r="I500">
        <f>'Stress Testing Data'!L494/'Stress Testing Data'!L493-1</f>
        <v>1.2526288239596006E-2</v>
      </c>
      <c r="J500">
        <f>'Stress Testing Data'!M494/'Stress Testing Data'!M493-1</f>
        <v>2.438169500486298E-2</v>
      </c>
      <c r="K500">
        <f>'Stress Testing Data'!N494/'Stress Testing Data'!N493-1</f>
        <v>-1.7650917538288846E-2</v>
      </c>
      <c r="L500">
        <f>'Stress Testing Data'!O494/'Stress Testing Data'!O493-1</f>
        <v>5.8057263770415979E-2</v>
      </c>
      <c r="M500">
        <f>'Stress Testing Data'!P494/'Stress Testing Data'!P493-1</f>
        <v>9.1118742322187085E-3</v>
      </c>
      <c r="N500">
        <f>'Stress Testing Data'!Q494/'Stress Testing Data'!Q493-1</f>
        <v>4.4342082180493847E-2</v>
      </c>
      <c r="O500">
        <f>'Stress Testing Data'!R494/'Stress Testing Data'!R493-1</f>
        <v>-1.4743171749203587E-2</v>
      </c>
      <c r="P500">
        <f>'Stress Testing Data'!S494/'Stress Testing Data'!S493-1</f>
        <v>-7.4844616006805031E-3</v>
      </c>
      <c r="Q500">
        <f>'Stress Testing Data'!T494/'Stress Testing Data'!T493-1</f>
        <v>-4.0408182603138831E-3</v>
      </c>
      <c r="R500">
        <f>'Stress Testing Data'!U494/'Stress Testing Data'!U493-1</f>
        <v>4.6071489257391018E-3</v>
      </c>
      <c r="S500">
        <f>'Stress Testing Data'!V494/'Stress Testing Data'!V493-1</f>
        <v>4.0697495185608723E-3</v>
      </c>
      <c r="T500" s="29">
        <v>39766</v>
      </c>
      <c r="X500">
        <f>'Stress Testing Data'!H495/'Stress Testing Data'!H493-1</f>
        <v>-4.7265049457480002E-3</v>
      </c>
      <c r="Y500">
        <f>'Stress Testing Data'!I495/'Stress Testing Data'!I493-1</f>
        <v>-9.3194978739501444E-3</v>
      </c>
      <c r="Z500">
        <f>'Stress Testing Data'!J495/'Stress Testing Data'!J493-1</f>
        <v>2.392147607303996E-2</v>
      </c>
      <c r="AA500">
        <f>'Stress Testing Data'!K495/'Stress Testing Data'!K493-1</f>
        <v>-6.6433275342711151E-2</v>
      </c>
      <c r="AB500">
        <f>'Stress Testing Data'!L495/'Stress Testing Data'!L493-1</f>
        <v>1.6600352996164247E-2</v>
      </c>
      <c r="AC500">
        <f>'Stress Testing Data'!M495/'Stress Testing Data'!M493-1</f>
        <v>2.3362168280804063E-2</v>
      </c>
      <c r="AD500">
        <f>'Stress Testing Data'!N495/'Stress Testing Data'!N493-1</f>
        <v>-4.7606621116321857E-2</v>
      </c>
      <c r="AE500">
        <f>'Stress Testing Data'!O495/'Stress Testing Data'!O493-1</f>
        <v>5.5142169720276302E-2</v>
      </c>
      <c r="AF500">
        <f>'Stress Testing Data'!P495/'Stress Testing Data'!P493-1</f>
        <v>2.5230598349752276E-2</v>
      </c>
      <c r="AG500">
        <f>'Stress Testing Data'!Q495/'Stress Testing Data'!Q493-1</f>
        <v>-8.4549054053647543E-3</v>
      </c>
      <c r="AH500">
        <f>'Stress Testing Data'!R495/'Stress Testing Data'!R493-1</f>
        <v>-3.1057399556480902E-2</v>
      </c>
      <c r="AI500">
        <f>'Stress Testing Data'!S495/'Stress Testing Data'!S493-1</f>
        <v>-2.3021304714218038E-2</v>
      </c>
      <c r="AJ500">
        <f>'Stress Testing Data'!T495/'Stress Testing Data'!T493-1</f>
        <v>-4.0408182603138831E-3</v>
      </c>
      <c r="AK500">
        <f>'Stress Testing Data'!U495/'Stress Testing Data'!U493-1</f>
        <v>-2.771657228175628E-3</v>
      </c>
      <c r="AL500">
        <f>'Stress Testing Data'!V495/'Stress Testing Data'!V493-1</f>
        <v>8.720907667252753E-3</v>
      </c>
      <c r="AM500" s="29">
        <v>39769</v>
      </c>
      <c r="AQ500">
        <f>'Stress Testing Data'!H498/'Stress Testing Data'!H493-1</f>
        <v>1.6880503142393977E-2</v>
      </c>
      <c r="AR500">
        <f>'Stress Testing Data'!I498/'Stress Testing Data'!I493-1</f>
        <v>-2.474743297196802E-2</v>
      </c>
      <c r="AS500">
        <f>'Stress Testing Data'!J498/'Stress Testing Data'!J493-1</f>
        <v>9.813865990500048E-3</v>
      </c>
      <c r="AT500">
        <f>'Stress Testing Data'!K498/'Stress Testing Data'!K493-1</f>
        <v>-0.17431331345242895</v>
      </c>
      <c r="AU500">
        <f>'Stress Testing Data'!L498/'Stress Testing Data'!L493-1</f>
        <v>-7.1256234698754972E-2</v>
      </c>
      <c r="AV500">
        <f>'Stress Testing Data'!M498/'Stress Testing Data'!M493-1</f>
        <v>-6.9735499116188371E-2</v>
      </c>
      <c r="AW500">
        <f>'Stress Testing Data'!N498/'Stress Testing Data'!N493-1</f>
        <v>-0.12232759337358823</v>
      </c>
      <c r="AX500">
        <f>'Stress Testing Data'!O498/'Stress Testing Data'!O493-1</f>
        <v>5.6936432797898284E-2</v>
      </c>
      <c r="AY500">
        <f>'Stress Testing Data'!P498/'Stress Testing Data'!P493-1</f>
        <v>-3.1822220309160376E-2</v>
      </c>
      <c r="AZ500">
        <f>'Stress Testing Data'!Q498/'Stress Testing Data'!Q493-1</f>
        <v>-0.10240938930338261</v>
      </c>
      <c r="BA500">
        <f>'Stress Testing Data'!R498/'Stress Testing Data'!R493-1</f>
        <v>-0.20459213508500551</v>
      </c>
      <c r="BB500">
        <f>'Stress Testing Data'!S498/'Stress Testing Data'!S493-1</f>
        <v>-6.1166009894802364E-2</v>
      </c>
      <c r="BC500">
        <f>'Stress Testing Data'!T498/'Stress Testing Data'!T493-1</f>
        <v>-2.8761544911670045E-2</v>
      </c>
      <c r="BD500">
        <f>'Stress Testing Data'!U498/'Stress Testing Data'!U493-1</f>
        <v>-2.739184269243522E-2</v>
      </c>
      <c r="BE500">
        <f>'Stress Testing Data'!V498/'Stress Testing Data'!V493-1</f>
        <v>-3.3720924301106514E-2</v>
      </c>
      <c r="BF500" s="29">
        <v>39772</v>
      </c>
    </row>
    <row r="501" spans="5:58" x14ac:dyDescent="0.25">
      <c r="E501">
        <f>'Stress Testing Data'!H495/'Stress Testing Data'!H494-1</f>
        <v>7.0270949780844028E-3</v>
      </c>
      <c r="F501">
        <f>'Stress Testing Data'!I495/'Stress Testing Data'!I494-1</f>
        <v>3.5700369969660084E-3</v>
      </c>
      <c r="G501">
        <f>'Stress Testing Data'!J495/'Stress Testing Data'!J494-1</f>
        <v>5.0170931242339289E-3</v>
      </c>
      <c r="H501">
        <f>'Stress Testing Data'!K495/'Stress Testing Data'!K494-1</f>
        <v>-2.5810416464710606E-2</v>
      </c>
      <c r="I501">
        <f>'Stress Testing Data'!L495/'Stress Testing Data'!L494-1</f>
        <v>4.0236631916503729E-3</v>
      </c>
      <c r="J501">
        <f>'Stress Testing Data'!M495/'Stress Testing Data'!M494-1</f>
        <v>-9.9526058404830753E-4</v>
      </c>
      <c r="K501">
        <f>'Stress Testing Data'!N495/'Stress Testing Data'!N494-1</f>
        <v>-3.0493949770855067E-2</v>
      </c>
      <c r="L501">
        <f>'Stress Testing Data'!O495/'Stress Testing Data'!O494-1</f>
        <v>-2.7551382613749675E-3</v>
      </c>
      <c r="M501">
        <f>'Stress Testing Data'!P495/'Stress Testing Data'!P494-1</f>
        <v>1.5973178523736475E-2</v>
      </c>
      <c r="N501">
        <f>'Stress Testing Data'!Q495/'Stress Testing Data'!Q494-1</f>
        <v>-5.05552620034454E-2</v>
      </c>
      <c r="O501">
        <f>'Stress Testing Data'!R495/'Stress Testing Data'!R494-1</f>
        <v>-1.6558350411274292E-2</v>
      </c>
      <c r="P501">
        <f>'Stress Testing Data'!S495/'Stress Testing Data'!S494-1</f>
        <v>-1.5654004912199815E-2</v>
      </c>
      <c r="Q501">
        <f>'Stress Testing Data'!T495/'Stress Testing Data'!T494-1</f>
        <v>0</v>
      </c>
      <c r="R501">
        <f>'Stress Testing Data'!U495/'Stress Testing Data'!U494-1</f>
        <v>-7.3449667980216571E-3</v>
      </c>
      <c r="S501">
        <f>'Stress Testing Data'!V495/'Stress Testing Data'!V494-1</f>
        <v>4.6323058242938586E-3</v>
      </c>
      <c r="T501" s="29">
        <v>39769</v>
      </c>
      <c r="X501">
        <f>'Stress Testing Data'!H496/'Stress Testing Data'!H494-1</f>
        <v>1.2199816407838293E-2</v>
      </c>
      <c r="Y501">
        <f>'Stress Testing Data'!I496/'Stress Testing Data'!I494-1</f>
        <v>1.031413374894985E-3</v>
      </c>
      <c r="Z501">
        <f>'Stress Testing Data'!J496/'Stress Testing Data'!J494-1</f>
        <v>-2.1405679207472383E-3</v>
      </c>
      <c r="AA501">
        <f>'Stress Testing Data'!K496/'Stress Testing Data'!K494-1</f>
        <v>-1.6225976785127605E-2</v>
      </c>
      <c r="AB501">
        <f>'Stress Testing Data'!L496/'Stress Testing Data'!L494-1</f>
        <v>-1.8598087186401546E-2</v>
      </c>
      <c r="AC501">
        <f>'Stress Testing Data'!M496/'Stress Testing Data'!M494-1</f>
        <v>-4.6299631347711534E-2</v>
      </c>
      <c r="AD501">
        <f>'Stress Testing Data'!N496/'Stress Testing Data'!N494-1</f>
        <v>-4.9505015513876649E-2</v>
      </c>
      <c r="AE501">
        <f>'Stress Testing Data'!O496/'Stress Testing Data'!O494-1</f>
        <v>-5.5424640535129965E-3</v>
      </c>
      <c r="AF501">
        <f>'Stress Testing Data'!P496/'Stress Testing Data'!P494-1</f>
        <v>1.2342753963949793E-3</v>
      </c>
      <c r="AG501">
        <f>'Stress Testing Data'!Q496/'Stress Testing Data'!Q494-1</f>
        <v>-7.8486235063904841E-2</v>
      </c>
      <c r="AH501">
        <f>'Stress Testing Data'!R496/'Stress Testing Data'!R494-1</f>
        <v>-5.4826448349756252E-2</v>
      </c>
      <c r="AI501">
        <f>'Stress Testing Data'!S496/'Stress Testing Data'!S494-1</f>
        <v>-1.8669507818778741E-2</v>
      </c>
      <c r="AJ501">
        <f>'Stress Testing Data'!T496/'Stress Testing Data'!T494-1</f>
        <v>1.1694459596131468E-2</v>
      </c>
      <c r="AK501">
        <f>'Stress Testing Data'!U496/'Stress Testing Data'!U494-1</f>
        <v>-1.6563174984369988E-2</v>
      </c>
      <c r="AL501">
        <f>'Stress Testing Data'!V496/'Stress Testing Data'!V494-1</f>
        <v>1.1581040667940634E-3</v>
      </c>
      <c r="AM501" s="29">
        <v>39770</v>
      </c>
      <c r="AQ501">
        <f>'Stress Testing Data'!H499/'Stress Testing Data'!H494-1</f>
        <v>2.3716547809269573E-2</v>
      </c>
      <c r="AR501">
        <f>'Stress Testing Data'!I499/'Stress Testing Data'!I494-1</f>
        <v>-1.4279580549734217E-3</v>
      </c>
      <c r="AS501">
        <f>'Stress Testing Data'!J499/'Stress Testing Data'!J494-1</f>
        <v>-1.204094375417164E-2</v>
      </c>
      <c r="AT501">
        <f>'Stress Testing Data'!K499/'Stress Testing Data'!K494-1</f>
        <v>-8.3889602049429302E-2</v>
      </c>
      <c r="AU501">
        <f>'Stress Testing Data'!L499/'Stress Testing Data'!L494-1</f>
        <v>-5.1971546143624758E-2</v>
      </c>
      <c r="AV501">
        <f>'Stress Testing Data'!M499/'Stress Testing Data'!M494-1</f>
        <v>-6.5337840915346335E-2</v>
      </c>
      <c r="AW501">
        <f>'Stress Testing Data'!N499/'Stress Testing Data'!N494-1</f>
        <v>-9.9140455402629835E-2</v>
      </c>
      <c r="AX501">
        <f>'Stress Testing Data'!O499/'Stress Testing Data'!O494-1</f>
        <v>5.7384893836292195E-2</v>
      </c>
      <c r="AY501">
        <f>'Stress Testing Data'!P499/'Stress Testing Data'!P494-1</f>
        <v>-0.10656469502517418</v>
      </c>
      <c r="AZ501">
        <f>'Stress Testing Data'!Q499/'Stress Testing Data'!Q494-1</f>
        <v>-9.2388822655749103E-2</v>
      </c>
      <c r="BA501">
        <f>'Stress Testing Data'!R499/'Stress Testing Data'!R494-1</f>
        <v>-0.16165826806284678</v>
      </c>
      <c r="BB501">
        <f>'Stress Testing Data'!S499/'Stress Testing Data'!S494-1</f>
        <v>-6.1779187033369487E-2</v>
      </c>
      <c r="BC501">
        <f>'Stress Testing Data'!T499/'Stress Testing Data'!T494-1</f>
        <v>-3.8186120579255856E-2</v>
      </c>
      <c r="BD501">
        <f>'Stress Testing Data'!U499/'Stress Testing Data'!U494-1</f>
        <v>-4.4415015683362258E-2</v>
      </c>
      <c r="BE501">
        <f>'Stress Testing Data'!V499/'Stress Testing Data'!V494-1</f>
        <v>-4.9797370443319888E-2</v>
      </c>
      <c r="BF501" s="29">
        <v>39773</v>
      </c>
    </row>
    <row r="502" spans="5:58" x14ac:dyDescent="0.25">
      <c r="E502">
        <f>'Stress Testing Data'!H496/'Stress Testing Data'!H495-1</f>
        <v>5.1366258718850144E-3</v>
      </c>
      <c r="F502">
        <f>'Stress Testing Data'!I496/'Stress Testing Data'!I495-1</f>
        <v>-2.5295928818954705E-3</v>
      </c>
      <c r="G502">
        <f>'Stress Testing Data'!J496/'Stress Testing Data'!J495-1</f>
        <v>-7.1219296606495064E-3</v>
      </c>
      <c r="H502">
        <f>'Stress Testing Data'!K496/'Stress Testing Data'!K495-1</f>
        <v>9.8383721624302201E-3</v>
      </c>
      <c r="I502">
        <f>'Stress Testing Data'!L496/'Stress Testing Data'!L495-1</f>
        <v>-2.2531092849087497E-2</v>
      </c>
      <c r="J502">
        <f>'Stress Testing Data'!M496/'Stress Testing Data'!M495-1</f>
        <v>-4.5349505338833085E-2</v>
      </c>
      <c r="K502">
        <f>'Stress Testing Data'!N496/'Stress Testing Data'!N495-1</f>
        <v>-1.9609022283592958E-2</v>
      </c>
      <c r="L502">
        <f>'Stress Testing Data'!O496/'Stress Testing Data'!O495-1</f>
        <v>-2.7950264765250754E-3</v>
      </c>
      <c r="M502">
        <f>'Stress Testing Data'!P496/'Stress Testing Data'!P495-1</f>
        <v>-1.450717739296814E-2</v>
      </c>
      <c r="N502">
        <f>'Stress Testing Data'!Q496/'Stress Testing Data'!Q495-1</f>
        <v>-2.941821882061002E-2</v>
      </c>
      <c r="O502">
        <f>'Stress Testing Data'!R496/'Stress Testing Data'!R495-1</f>
        <v>-3.8912423481846314E-2</v>
      </c>
      <c r="P502">
        <f>'Stress Testing Data'!S496/'Stress Testing Data'!S495-1</f>
        <v>-3.0634582978213976E-3</v>
      </c>
      <c r="Q502">
        <f>'Stress Testing Data'!T496/'Stress Testing Data'!T495-1</f>
        <v>1.1694459596131468E-2</v>
      </c>
      <c r="R502">
        <f>'Stress Testing Data'!U496/'Stress Testing Data'!U495-1</f>
        <v>-9.2864166080067756E-3</v>
      </c>
      <c r="S502">
        <f>'Stress Testing Data'!V496/'Stress Testing Data'!V495-1</f>
        <v>-3.4581823990311733E-3</v>
      </c>
      <c r="T502" s="29">
        <v>39770</v>
      </c>
      <c r="X502">
        <f>'Stress Testing Data'!H497/'Stress Testing Data'!H495-1</f>
        <v>5.3305084959942572E-3</v>
      </c>
      <c r="Y502">
        <f>'Stress Testing Data'!I497/'Stress Testing Data'!I495-1</f>
        <v>-1.2727217384691403E-2</v>
      </c>
      <c r="Z502">
        <f>'Stress Testing Data'!J497/'Stress Testing Data'!J495-1</f>
        <v>2.6620550827205491E-4</v>
      </c>
      <c r="AA502">
        <f>'Stress Testing Data'!K497/'Stress Testing Data'!K495-1</f>
        <v>-5.191887500459158E-2</v>
      </c>
      <c r="AB502">
        <f>'Stress Testing Data'!L497/'Stress Testing Data'!L495-1</f>
        <v>-2.5087619855383436E-2</v>
      </c>
      <c r="AC502">
        <f>'Stress Testing Data'!M497/'Stress Testing Data'!M495-1</f>
        <v>-5.2735210984548364E-2</v>
      </c>
      <c r="AD502">
        <f>'Stress Testing Data'!N497/'Stress Testing Data'!N495-1</f>
        <v>-1.6964254792010247E-2</v>
      </c>
      <c r="AE502">
        <f>'Stress Testing Data'!O497/'Stress Testing Data'!O495-1</f>
        <v>-1.1718975279838562E-2</v>
      </c>
      <c r="AF502">
        <f>'Stress Testing Data'!P497/'Stress Testing Data'!P495-1</f>
        <v>-1.7270821321293095E-2</v>
      </c>
      <c r="AG502">
        <f>'Stress Testing Data'!Q497/'Stress Testing Data'!Q495-1</f>
        <v>-5.4745475022149215E-2</v>
      </c>
      <c r="AH502">
        <f>'Stress Testing Data'!R497/'Stress Testing Data'!R495-1</f>
        <v>-8.9049610810941981E-2</v>
      </c>
      <c r="AI502">
        <f>'Stress Testing Data'!S497/'Stress Testing Data'!S495-1</f>
        <v>-1.3860817608341458E-2</v>
      </c>
      <c r="AJ502">
        <f>'Stress Testing Data'!T497/'Stress Testing Data'!T495-1</f>
        <v>-2.8639818041674703E-3</v>
      </c>
      <c r="AK502">
        <f>'Stress Testing Data'!U497/'Stress Testing Data'!U495-1</f>
        <v>-1.3465513581157329E-2</v>
      </c>
      <c r="AL502">
        <f>'Stress Testing Data'!V497/'Stress Testing Data'!V495-1</f>
        <v>-1.0374657130729936E-2</v>
      </c>
      <c r="AM502" s="29">
        <v>39771</v>
      </c>
      <c r="AQ502">
        <f>'Stress Testing Data'!H500/'Stress Testing Data'!H495-1</f>
        <v>8.7229128463306438E-4</v>
      </c>
      <c r="AR502">
        <f>'Stress Testing Data'!I500/'Stress Testing Data'!I495-1</f>
        <v>2.3952586177244495E-2</v>
      </c>
      <c r="AS502">
        <f>'Stress Testing Data'!J500/'Stress Testing Data'!J495-1</f>
        <v>5.7907434274813152E-3</v>
      </c>
      <c r="AT502">
        <f>'Stress Testing Data'!K500/'Stress Testing Data'!K495-1</f>
        <v>1.2459565778357717E-3</v>
      </c>
      <c r="AU502">
        <f>'Stress Testing Data'!L500/'Stress Testing Data'!L495-1</f>
        <v>-5.5770806394417338E-2</v>
      </c>
      <c r="AV502">
        <f>'Stress Testing Data'!M500/'Stress Testing Data'!M495-1</f>
        <v>-7.9376056817767826E-2</v>
      </c>
      <c r="AW502">
        <f>'Stress Testing Data'!N500/'Stress Testing Data'!N495-1</f>
        <v>-3.6352815976770092E-4</v>
      </c>
      <c r="AX502">
        <f>'Stress Testing Data'!O500/'Stress Testing Data'!O495-1</f>
        <v>0.1032076572207512</v>
      </c>
      <c r="AY502">
        <f>'Stress Testing Data'!P500/'Stress Testing Data'!P495-1</f>
        <v>-7.7636857550842819E-2</v>
      </c>
      <c r="AZ502">
        <f>'Stress Testing Data'!Q500/'Stress Testing Data'!Q495-1</f>
        <v>1.2744048156654308E-2</v>
      </c>
      <c r="BA502">
        <f>'Stress Testing Data'!R500/'Stress Testing Data'!R495-1</f>
        <v>-0.10962830488367381</v>
      </c>
      <c r="BB502">
        <f>'Stress Testing Data'!S500/'Stress Testing Data'!S495-1</f>
        <v>-4.2825806387017051E-2</v>
      </c>
      <c r="BC502">
        <f>'Stress Testing Data'!T500/'Stress Testing Data'!T495-1</f>
        <v>-2.4343731531806911E-2</v>
      </c>
      <c r="BD502">
        <f>'Stress Testing Data'!U500/'Stress Testing Data'!U495-1</f>
        <v>-2.7843188192046786E-2</v>
      </c>
      <c r="BE502">
        <f>'Stress Testing Data'!V500/'Stress Testing Data'!V495-1</f>
        <v>-3.8040336190252044E-2</v>
      </c>
      <c r="BF502" s="29">
        <v>39776</v>
      </c>
    </row>
    <row r="503" spans="5:58" x14ac:dyDescent="0.25">
      <c r="E503">
        <f>'Stress Testing Data'!H497/'Stress Testing Data'!H496-1</f>
        <v>1.9289181104209518E-4</v>
      </c>
      <c r="F503">
        <f>'Stress Testing Data'!I497/'Stress Testing Data'!I496-1</f>
        <v>-1.0223485759601636E-2</v>
      </c>
      <c r="G503">
        <f>'Stress Testing Data'!J497/'Stress Testing Data'!J496-1</f>
        <v>7.4411303760555381E-3</v>
      </c>
      <c r="H503">
        <f>'Stress Testing Data'!K497/'Stress Testing Data'!K496-1</f>
        <v>-6.1155575851982169E-2</v>
      </c>
      <c r="I503">
        <f>'Stress Testing Data'!L497/'Stress Testing Data'!L496-1</f>
        <v>-2.6154560903093316E-3</v>
      </c>
      <c r="J503">
        <f>'Stress Testing Data'!M497/'Stress Testing Data'!M496-1</f>
        <v>-7.7365545684200399E-3</v>
      </c>
      <c r="K503">
        <f>'Stress Testing Data'!N497/'Stress Testing Data'!N496-1</f>
        <v>2.6976660859763246E-3</v>
      </c>
      <c r="L503">
        <f>'Stress Testing Data'!O497/'Stress Testing Data'!O496-1</f>
        <v>-8.9489613873284801E-3</v>
      </c>
      <c r="M503">
        <f>'Stress Testing Data'!P497/'Stress Testing Data'!P496-1</f>
        <v>-2.8043267946021855E-3</v>
      </c>
      <c r="N503">
        <f>'Stress Testing Data'!Q497/'Stress Testing Data'!Q496-1</f>
        <v>-2.609492233695454E-2</v>
      </c>
      <c r="O503">
        <f>'Stress Testing Data'!R497/'Stress Testing Data'!R496-1</f>
        <v>-5.2167137058137469E-2</v>
      </c>
      <c r="P503">
        <f>'Stress Testing Data'!S497/'Stress Testing Data'!S496-1</f>
        <v>-1.0830538212677543E-2</v>
      </c>
      <c r="Q503">
        <f>'Stress Testing Data'!T497/'Stress Testing Data'!T496-1</f>
        <v>-1.4390156298879631E-2</v>
      </c>
      <c r="R503">
        <f>'Stress Testing Data'!U497/'Stress Testing Data'!U496-1</f>
        <v>-4.2182695818524518E-3</v>
      </c>
      <c r="S503">
        <f>'Stress Testing Data'!V497/'Stress Testing Data'!V496-1</f>
        <v>-6.9404761642106738E-3</v>
      </c>
      <c r="T503" s="29">
        <v>39771</v>
      </c>
      <c r="X503">
        <f>'Stress Testing Data'!H498/'Stress Testing Data'!H496-1</f>
        <v>1.6488298615201957E-2</v>
      </c>
      <c r="Y503">
        <f>'Stress Testing Data'!I498/'Stress Testing Data'!I496-1</f>
        <v>-1.3076553750085318E-2</v>
      </c>
      <c r="Z503">
        <f>'Stress Testing Data'!J498/'Stress Testing Data'!J496-1</f>
        <v>-6.7038340925130724E-3</v>
      </c>
      <c r="AA503">
        <f>'Stress Testing Data'!K498/'Stress Testing Data'!K496-1</f>
        <v>-0.12417356513886013</v>
      </c>
      <c r="AB503">
        <f>'Stress Testing Data'!L498/'Stress Testing Data'!L496-1</f>
        <v>-6.5363572647461954E-2</v>
      </c>
      <c r="AC503">
        <f>'Stress Testing Data'!M498/'Stress Testing Data'!M496-1</f>
        <v>-4.7790108343993443E-2</v>
      </c>
      <c r="AD503">
        <f>'Stress Testing Data'!N498/'Stress Testing Data'!N496-1</f>
        <v>-6.0023986596919765E-2</v>
      </c>
      <c r="AE503">
        <f>'Stress Testing Data'!O498/'Stress Testing Data'!O496-1</f>
        <v>4.5081209349835394E-3</v>
      </c>
      <c r="AF503">
        <f>'Stress Testing Data'!P498/'Stress Testing Data'!P496-1</f>
        <v>-4.1747223961518642E-2</v>
      </c>
      <c r="AG503">
        <f>'Stress Testing Data'!Q498/'Stress Testing Data'!Q496-1</f>
        <v>-6.7317784307238226E-2</v>
      </c>
      <c r="AH503">
        <f>'Stress Testing Data'!R498/'Stress Testing Data'!R496-1</f>
        <v>-0.14586038076555441</v>
      </c>
      <c r="AI503">
        <f>'Stress Testing Data'!S498/'Stress Testing Data'!S496-1</f>
        <v>-3.6090642254294147E-2</v>
      </c>
      <c r="AJ503">
        <f>'Stress Testing Data'!T498/'Stress Testing Data'!T496-1</f>
        <v>-3.6093390793769053E-2</v>
      </c>
      <c r="AK503">
        <f>'Stress Testing Data'!U498/'Stress Testing Data'!U496-1</f>
        <v>-1.5546569149198608E-2</v>
      </c>
      <c r="AL503">
        <f>'Stress Testing Data'!V498/'Stress Testing Data'!V496-1</f>
        <v>-3.8750725321954671E-2</v>
      </c>
      <c r="AM503" s="29">
        <v>39772</v>
      </c>
      <c r="AQ503">
        <f>'Stress Testing Data'!H501/'Stress Testing Data'!H496-1</f>
        <v>8.388818165882661E-3</v>
      </c>
      <c r="AR503">
        <f>'Stress Testing Data'!I501/'Stress Testing Data'!I496-1</f>
        <v>3.5346242602326106E-2</v>
      </c>
      <c r="AS503">
        <f>'Stress Testing Data'!J501/'Stress Testing Data'!J496-1</f>
        <v>3.579802812802102E-2</v>
      </c>
      <c r="AT503">
        <f>'Stress Testing Data'!K501/'Stress Testing Data'!K496-1</f>
        <v>-2.0136657027916005E-3</v>
      </c>
      <c r="AU503">
        <f>'Stress Testing Data'!L501/'Stress Testing Data'!L496-1</f>
        <v>1.8686524578251928E-2</v>
      </c>
      <c r="AV503">
        <f>'Stress Testing Data'!M501/'Stress Testing Data'!M496-1</f>
        <v>-3.6777567537000788E-3</v>
      </c>
      <c r="AW503">
        <f>'Stress Testing Data'!N501/'Stress Testing Data'!N496-1</f>
        <v>-2.6397332216530178E-2</v>
      </c>
      <c r="AX503">
        <f>'Stress Testing Data'!O501/'Stress Testing Data'!O496-1</f>
        <v>0.10118549196203608</v>
      </c>
      <c r="AY503">
        <f>'Stress Testing Data'!P501/'Stress Testing Data'!P496-1</f>
        <v>-6.6019837935392789E-2</v>
      </c>
      <c r="AZ503">
        <f>'Stress Testing Data'!Q501/'Stress Testing Data'!Q496-1</f>
        <v>-3.9363781272217291E-2</v>
      </c>
      <c r="BA503">
        <f>'Stress Testing Data'!R501/'Stress Testing Data'!R496-1</f>
        <v>-0.15676093039062222</v>
      </c>
      <c r="BB503">
        <f>'Stress Testing Data'!S501/'Stress Testing Data'!S496-1</f>
        <v>-4.1762598129212569E-2</v>
      </c>
      <c r="BC503">
        <f>'Stress Testing Data'!T501/'Stress Testing Data'!T496-1</f>
        <v>-5.8032512893670507E-2</v>
      </c>
      <c r="BD503">
        <f>'Stress Testing Data'!U501/'Stress Testing Data'!U496-1</f>
        <v>-3.0198578120880892E-2</v>
      </c>
      <c r="BE503">
        <f>'Stress Testing Data'!V501/'Stress Testing Data'!V496-1</f>
        <v>-4.3377672659719702E-2</v>
      </c>
      <c r="BF503" s="29">
        <v>39777</v>
      </c>
    </row>
    <row r="504" spans="5:58" x14ac:dyDescent="0.25">
      <c r="E504">
        <f>'Stress Testing Data'!H498/'Stress Testing Data'!H497-1</f>
        <v>1.6292264159819991E-2</v>
      </c>
      <c r="F504">
        <f>'Stress Testing Data'!I498/'Stress Testing Data'!I497-1</f>
        <v>-2.8825375723056101E-3</v>
      </c>
      <c r="G504">
        <f>'Stress Testing Data'!J498/'Stress Testing Data'!J497-1</f>
        <v>-1.4040487371493882E-2</v>
      </c>
      <c r="H504">
        <f>'Stress Testing Data'!K498/'Stress Testing Data'!K497-1</f>
        <v>-6.7122930771054468E-2</v>
      </c>
      <c r="I504">
        <f>'Stress Testing Data'!L498/'Stress Testing Data'!L497-1</f>
        <v>-6.2912661861776575E-2</v>
      </c>
      <c r="J504">
        <f>'Stress Testing Data'!M498/'Stress Testing Data'!M497-1</f>
        <v>-4.036584634854945E-2</v>
      </c>
      <c r="K504">
        <f>'Stress Testing Data'!N498/'Stress Testing Data'!N497-1</f>
        <v>-6.255290583025841E-2</v>
      </c>
      <c r="L504">
        <f>'Stress Testing Data'!O498/'Stress Testing Data'!O497-1</f>
        <v>1.357859665951211E-2</v>
      </c>
      <c r="M504">
        <f>'Stress Testing Data'!P498/'Stress Testing Data'!P497-1</f>
        <v>-3.9052412894791111E-2</v>
      </c>
      <c r="N504">
        <f>'Stress Testing Data'!Q498/'Stress Testing Data'!Q497-1</f>
        <v>-4.2327391976639928E-2</v>
      </c>
      <c r="O504">
        <f>'Stress Testing Data'!R498/'Stress Testing Data'!R497-1</f>
        <v>-9.8849963290589038E-2</v>
      </c>
      <c r="P504">
        <f>'Stress Testing Data'!S498/'Stress Testing Data'!S497-1</f>
        <v>-2.5536680030512016E-2</v>
      </c>
      <c r="Q504">
        <f>'Stress Testing Data'!T498/'Stress Testing Data'!T497-1</f>
        <v>-2.2020107280372181E-2</v>
      </c>
      <c r="R504">
        <f>'Stress Testing Data'!U498/'Stress Testing Data'!U497-1</f>
        <v>-1.1376287816195596E-2</v>
      </c>
      <c r="S504">
        <f>'Stress Testing Data'!V498/'Stress Testing Data'!V497-1</f>
        <v>-3.2032570449426645E-2</v>
      </c>
      <c r="T504" s="29">
        <v>39772</v>
      </c>
      <c r="X504">
        <f>'Stress Testing Data'!H499/'Stress Testing Data'!H497-1</f>
        <v>1.1182873935932758E-2</v>
      </c>
      <c r="Y504">
        <f>'Stress Testing Data'!I499/'Stress Testing Data'!I497-1</f>
        <v>7.8468707157224316E-3</v>
      </c>
      <c r="Z504">
        <f>'Stress Testing Data'!J499/'Stress Testing Data'!J497-1</f>
        <v>-1.7234499936540137E-2</v>
      </c>
      <c r="AA504">
        <f>'Stress Testing Data'!K499/'Stress Testing Data'!K497-1</f>
        <v>-8.1206918770455605E-3</v>
      </c>
      <c r="AB504">
        <f>'Stress Testing Data'!L499/'Stress Testing Data'!L497-1</f>
        <v>-3.1472763259486447E-2</v>
      </c>
      <c r="AC504">
        <f>'Stress Testing Data'!M499/'Stress Testing Data'!M497-1</f>
        <v>-1.2321233633721951E-2</v>
      </c>
      <c r="AD504">
        <f>'Stress Testing Data'!N499/'Stress Testing Data'!N497-1</f>
        <v>-5.4770536090044675E-2</v>
      </c>
      <c r="AE504">
        <f>'Stress Testing Data'!O499/'Stress Testing Data'!O497-1</f>
        <v>7.2879229137036372E-2</v>
      </c>
      <c r="AF504">
        <f>'Stress Testing Data'!P499/'Stress Testing Data'!P497-1</f>
        <v>-0.10515664763697485</v>
      </c>
      <c r="AG504">
        <f>'Stress Testing Data'!Q499/'Stress Testing Data'!Q497-1</f>
        <v>1.1303193625481045E-2</v>
      </c>
      <c r="AH504">
        <f>'Stress Testing Data'!R499/'Stress Testing Data'!R497-1</f>
        <v>-6.4211373088652657E-2</v>
      </c>
      <c r="AI504">
        <f>'Stress Testing Data'!S499/'Stress Testing Data'!S497-1</f>
        <v>-3.3461697452298544E-2</v>
      </c>
      <c r="AJ504">
        <f>'Stress Testing Data'!T499/'Stress Testing Data'!T497-1</f>
        <v>-3.542359129599848E-2</v>
      </c>
      <c r="AK504">
        <f>'Stress Testing Data'!U499/'Stress Testing Data'!U497-1</f>
        <v>-2.4204757749265671E-2</v>
      </c>
      <c r="AL504">
        <f>'Stress Testing Data'!V499/'Stress Testing Data'!V497-1</f>
        <v>-4.4263262988049945E-2</v>
      </c>
      <c r="AM504" s="29">
        <v>39773</v>
      </c>
      <c r="AQ504">
        <f>'Stress Testing Data'!H502/'Stress Testing Data'!H497-1</f>
        <v>6.941060111381514E-3</v>
      </c>
      <c r="AR504">
        <f>'Stress Testing Data'!I502/'Stress Testing Data'!I497-1</f>
        <v>3.1307494569052574E-2</v>
      </c>
      <c r="AS504">
        <f>'Stress Testing Data'!J502/'Stress Testing Data'!J497-1</f>
        <v>2.1426656301561042E-2</v>
      </c>
      <c r="AT504">
        <f>'Stress Testing Data'!K502/'Stress Testing Data'!K497-1</f>
        <v>0.10054796036052038</v>
      </c>
      <c r="AU504">
        <f>'Stress Testing Data'!L502/'Stress Testing Data'!L497-1</f>
        <v>4.1848554137664529E-3</v>
      </c>
      <c r="AV504">
        <f>'Stress Testing Data'!M502/'Stress Testing Data'!M497-1</f>
        <v>4.2575059506356316E-2</v>
      </c>
      <c r="AW504">
        <f>'Stress Testing Data'!N502/'Stress Testing Data'!N497-1</f>
        <v>2.6812770640583627E-2</v>
      </c>
      <c r="AX504">
        <f>'Stress Testing Data'!O502/'Stress Testing Data'!O497-1</f>
        <v>0.10175865588703426</v>
      </c>
      <c r="AY504">
        <f>'Stress Testing Data'!P502/'Stress Testing Data'!P497-1</f>
        <v>-6.1585934356798266E-2</v>
      </c>
      <c r="AZ504">
        <f>'Stress Testing Data'!Q502/'Stress Testing Data'!Q497-1</f>
        <v>2.0661380745197189E-3</v>
      </c>
      <c r="BA504">
        <f>'Stress Testing Data'!R502/'Stress Testing Data'!R497-1</f>
        <v>-0.1257921770763275</v>
      </c>
      <c r="BB504">
        <f>'Stress Testing Data'!S502/'Stress Testing Data'!S497-1</f>
        <v>-4.630668014259165E-2</v>
      </c>
      <c r="BC504">
        <f>'Stress Testing Data'!T502/'Stress Testing Data'!T497-1</f>
        <v>-6.2230730522976674E-2</v>
      </c>
      <c r="BD504">
        <f>'Stress Testing Data'!U502/'Stress Testing Data'!U497-1</f>
        <v>-3.4560872586255953E-2</v>
      </c>
      <c r="BE504">
        <f>'Stress Testing Data'!V502/'Stress Testing Data'!V497-1</f>
        <v>-5.8241117970678769E-2</v>
      </c>
      <c r="BF504" s="29">
        <v>39778</v>
      </c>
    </row>
    <row r="505" spans="5:58" x14ac:dyDescent="0.25">
      <c r="E505">
        <f>'Stress Testing Data'!H499/'Stress Testing Data'!H498-1</f>
        <v>-5.0274811725653512E-3</v>
      </c>
      <c r="F505">
        <f>'Stress Testing Data'!I499/'Stress Testing Data'!I498-1</f>
        <v>1.0760425619169345E-2</v>
      </c>
      <c r="G505">
        <f>'Stress Testing Data'!J499/'Stress Testing Data'!J498-1</f>
        <v>-3.2394966772330003E-3</v>
      </c>
      <c r="H505">
        <f>'Stress Testing Data'!K499/'Stress Testing Data'!K498-1</f>
        <v>6.324760339835156E-2</v>
      </c>
      <c r="I505">
        <f>'Stress Testing Data'!L499/'Stress Testing Data'!L498-1</f>
        <v>3.3550659925417392E-2</v>
      </c>
      <c r="J505">
        <f>'Stress Testing Data'!M499/'Stress Testing Data'!M498-1</f>
        <v>2.9224275322128124E-2</v>
      </c>
      <c r="K505">
        <f>'Stress Testing Data'!N499/'Stress Testing Data'!N498-1</f>
        <v>8.3016628763528111E-3</v>
      </c>
      <c r="L505">
        <f>'Stress Testing Data'!O499/'Stress Testing Data'!O498-1</f>
        <v>5.8506200380477269E-2</v>
      </c>
      <c r="M505">
        <f>'Stress Testing Data'!P499/'Stress Testing Data'!P498-1</f>
        <v>-6.87906766500328E-2</v>
      </c>
      <c r="N505">
        <f>'Stress Testing Data'!Q499/'Stress Testing Data'!Q498-1</f>
        <v>5.6000960195378813E-2</v>
      </c>
      <c r="O505">
        <f>'Stress Testing Data'!R499/'Stress Testing Data'!R498-1</f>
        <v>3.8438205394099256E-2</v>
      </c>
      <c r="P505">
        <f>'Stress Testing Data'!S499/'Stress Testing Data'!S498-1</f>
        <v>-8.1326995684503078E-3</v>
      </c>
      <c r="Q505">
        <f>'Stress Testing Data'!T499/'Stress Testing Data'!T498-1</f>
        <v>-1.3705275655875759E-2</v>
      </c>
      <c r="R505">
        <f>'Stress Testing Data'!U499/'Stress Testing Data'!U498-1</f>
        <v>-1.2976089663814361E-2</v>
      </c>
      <c r="S505">
        <f>'Stress Testing Data'!V499/'Stress Testing Data'!V498-1</f>
        <v>-1.2635438099711682E-2</v>
      </c>
      <c r="T505" s="29">
        <v>39773</v>
      </c>
      <c r="X505">
        <f>'Stress Testing Data'!H500/'Stress Testing Data'!H498-1</f>
        <v>-2.0394569104720039E-2</v>
      </c>
      <c r="Y505">
        <f>'Stress Testing Data'!I500/'Stress Testing Data'!I498-1</f>
        <v>4.0150927588568308E-2</v>
      </c>
      <c r="Z505">
        <f>'Stress Testing Data'!J500/'Stress Testing Data'!J498-1</f>
        <v>1.9842148454470854E-2</v>
      </c>
      <c r="AA505">
        <f>'Stress Testing Data'!K500/'Stress Testing Data'!K498-1</f>
        <v>0.1320636792232821</v>
      </c>
      <c r="AB505">
        <f>'Stress Testing Data'!L500/'Stress Testing Data'!L498-1</f>
        <v>3.3550659925417392E-2</v>
      </c>
      <c r="AC505">
        <f>'Stress Testing Data'!M500/'Stress Testing Data'!M498-1</f>
        <v>1.2756816766743784E-2</v>
      </c>
      <c r="AD505">
        <f>'Stress Testing Data'!N500/'Stress Testing Data'!N498-1</f>
        <v>8.474090091398323E-2</v>
      </c>
      <c r="AE505">
        <f>'Stress Testing Data'!O500/'Stress Testing Data'!O498-1</f>
        <v>0.10133484377154423</v>
      </c>
      <c r="AF505">
        <f>'Stress Testing Data'!P500/'Stress Testing Data'!P498-1</f>
        <v>-2.3283805655125556E-2</v>
      </c>
      <c r="AG505">
        <f>'Stress Testing Data'!Q500/'Stress Testing Data'!Q498-1</f>
        <v>0.1187521137841463</v>
      </c>
      <c r="AH505">
        <f>'Stress Testing Data'!R500/'Stress Testing Data'!R498-1</f>
        <v>8.4624761309741725E-2</v>
      </c>
      <c r="AI505">
        <f>'Stress Testing Data'!S500/'Stress Testing Data'!S498-1</f>
        <v>-3.9359410789451266E-3</v>
      </c>
      <c r="AJ505">
        <f>'Stress Testing Data'!T500/'Stress Testing Data'!T498-1</f>
        <v>4.8944078764256993E-4</v>
      </c>
      <c r="AK505">
        <f>'Stress Testing Data'!U500/'Stress Testing Data'!U498-1</f>
        <v>-3.23442789405326E-3</v>
      </c>
      <c r="AL505">
        <f>'Stress Testing Data'!V500/'Stress Testing Data'!V498-1</f>
        <v>4.2117744458216588E-3</v>
      </c>
      <c r="AM505" s="29">
        <v>39776</v>
      </c>
      <c r="AQ505">
        <f>'Stress Testing Data'!H503/'Stress Testing Data'!H498-1</f>
        <v>-4.7429251021212648E-3</v>
      </c>
      <c r="AR505">
        <f>'Stress Testing Data'!I503/'Stress Testing Data'!I498-1</f>
        <v>3.6216150086719523E-2</v>
      </c>
      <c r="AS505">
        <f>'Stress Testing Data'!J503/'Stress Testing Data'!J498-1</f>
        <v>4.0494070510241897E-2</v>
      </c>
      <c r="AT505">
        <f>'Stress Testing Data'!K503/'Stress Testing Data'!K498-1</f>
        <v>0.17973524772150373</v>
      </c>
      <c r="AU505">
        <f>'Stress Testing Data'!L503/'Stress Testing Data'!L498-1</f>
        <v>9.2786270236198343E-2</v>
      </c>
      <c r="AV505">
        <f>'Stress Testing Data'!M503/'Stress Testing Data'!M498-1</f>
        <v>0.10176621841315892</v>
      </c>
      <c r="AW505">
        <f>'Stress Testing Data'!N503/'Stress Testing Data'!N498-1</f>
        <v>9.5739479338581956E-2</v>
      </c>
      <c r="AX505">
        <f>'Stress Testing Data'!O503/'Stress Testing Data'!O498-1</f>
        <v>9.2766252762762402E-2</v>
      </c>
      <c r="AY505">
        <f>'Stress Testing Data'!P503/'Stress Testing Data'!P498-1</f>
        <v>-2.3449272118875819E-2</v>
      </c>
      <c r="AZ505">
        <f>'Stress Testing Data'!Q503/'Stress Testing Data'!Q498-1</f>
        <v>4.635564354585453E-2</v>
      </c>
      <c r="BA505">
        <f>'Stress Testing Data'!R503/'Stress Testing Data'!R498-1</f>
        <v>-2.9897589400450064E-2</v>
      </c>
      <c r="BB505">
        <f>'Stress Testing Data'!S503/'Stress Testing Data'!S498-1</f>
        <v>-2.6537681011849723E-2</v>
      </c>
      <c r="BC505">
        <f>'Stress Testing Data'!T503/'Stress Testing Data'!T498-1</f>
        <v>-3.9402842560996021E-2</v>
      </c>
      <c r="BD505">
        <f>'Stress Testing Data'!U503/'Stress Testing Data'!U498-1</f>
        <v>-1.865955507337913E-2</v>
      </c>
      <c r="BE505">
        <f>'Stress Testing Data'!V503/'Stress Testing Data'!V498-1</f>
        <v>-3.0685932799589422E-2</v>
      </c>
      <c r="BF505" s="29">
        <v>39779</v>
      </c>
    </row>
    <row r="506" spans="5:58" x14ac:dyDescent="0.25">
      <c r="E506">
        <f>'Stress Testing Data'!H500/'Stress Testing Data'!H499-1</f>
        <v>-1.5444736051870689E-2</v>
      </c>
      <c r="F506">
        <f>'Stress Testing Data'!I500/'Stress Testing Data'!I499-1</f>
        <v>2.9077614461799905E-2</v>
      </c>
      <c r="G506">
        <f>'Stress Testing Data'!J500/'Stress Testing Data'!J499-1</f>
        <v>2.3156661058257866E-2</v>
      </c>
      <c r="H506">
        <f>'Stress Testing Data'!K500/'Stress Testing Data'!K499-1</f>
        <v>6.4722530862031169E-2</v>
      </c>
      <c r="I506">
        <f>'Stress Testing Data'!L500/'Stress Testing Data'!L499-1</f>
        <v>0</v>
      </c>
      <c r="J506">
        <f>'Stress Testing Data'!M500/'Stress Testing Data'!M499-1</f>
        <v>-1.5999873837245437E-2</v>
      </c>
      <c r="K506">
        <f>'Stress Testing Data'!N500/'Stress Testing Data'!N499-1</f>
        <v>7.5809889889077775E-2</v>
      </c>
      <c r="L506">
        <f>'Stress Testing Data'!O500/'Stress Testing Data'!O499-1</f>
        <v>4.0461400581000007E-2</v>
      </c>
      <c r="M506">
        <f>'Stress Testing Data'!P500/'Stress Testing Data'!P499-1</f>
        <v>4.8868573213162403E-2</v>
      </c>
      <c r="N506">
        <f>'Stress Testing Data'!Q500/'Stress Testing Data'!Q499-1</f>
        <v>5.9423386866198857E-2</v>
      </c>
      <c r="O506">
        <f>'Stress Testing Data'!R500/'Stress Testing Data'!R499-1</f>
        <v>4.4476942080645232E-2</v>
      </c>
      <c r="P506">
        <f>'Stress Testing Data'!S500/'Stress Testing Data'!S499-1</f>
        <v>4.2311693183949561E-3</v>
      </c>
      <c r="Q506">
        <f>'Stress Testing Data'!T500/'Stress Testing Data'!T499-1</f>
        <v>1.4391962253430535E-2</v>
      </c>
      <c r="R506">
        <f>'Stress Testing Data'!U500/'Stress Testing Data'!U499-1</f>
        <v>9.8697323010574767E-3</v>
      </c>
      <c r="S506">
        <f>'Stress Testing Data'!V500/'Stress Testing Data'!V499-1</f>
        <v>1.7062808607500646E-2</v>
      </c>
      <c r="T506" s="29">
        <v>39776</v>
      </c>
      <c r="X506">
        <f>'Stress Testing Data'!H501/'Stress Testing Data'!H499-1</f>
        <v>-2.955477471298984E-3</v>
      </c>
      <c r="Y506">
        <f>'Stress Testing Data'!I501/'Stress Testing Data'!I499-1</f>
        <v>3.7896184781878839E-2</v>
      </c>
      <c r="Z506">
        <f>'Stress Testing Data'!J501/'Stress Testing Data'!J499-1</f>
        <v>4.6177800145046355E-2</v>
      </c>
      <c r="AA506">
        <f>'Stress Testing Data'!K501/'Stress Testing Data'!K499-1</f>
        <v>7.1697290415429382E-2</v>
      </c>
      <c r="AB506">
        <f>'Stress Testing Data'!L501/'Stress Testing Data'!L499-1</f>
        <v>5.454736059007792E-2</v>
      </c>
      <c r="AC506">
        <f>'Stress Testing Data'!M501/'Stress Testing Data'!M499-1</f>
        <v>1.6616412085225907E-2</v>
      </c>
      <c r="AD506">
        <f>'Stress Testing Data'!N501/'Stress Testing Data'!N499-1</f>
        <v>2.7246098640268501E-2</v>
      </c>
      <c r="AE506">
        <f>'Stress Testing Data'!O501/'Stress Testing Data'!O499-1</f>
        <v>3.565146177143208E-2</v>
      </c>
      <c r="AF506">
        <f>'Stress Testing Data'!P501/'Stress Testing Data'!P499-1</f>
        <v>4.6671141818952044E-2</v>
      </c>
      <c r="AG506">
        <f>'Stress Testing Data'!Q501/'Stress Testing Data'!Q499-1</f>
        <v>-2.4648967805684374E-2</v>
      </c>
      <c r="AH506">
        <f>'Stress Testing Data'!R501/'Stress Testing Data'!R499-1</f>
        <v>-4.9305031647057573E-2</v>
      </c>
      <c r="AI506">
        <f>'Stress Testing Data'!S501/'Stress Testing Data'!S499-1</f>
        <v>2.2668099111542439E-3</v>
      </c>
      <c r="AJ506">
        <f>'Stress Testing Data'!T501/'Stress Testing Data'!T499-1</f>
        <v>-9.1811854502437118E-3</v>
      </c>
      <c r="AK506">
        <f>'Stress Testing Data'!U501/'Stress Testing Data'!U499-1</f>
        <v>-1.9323797657974096E-3</v>
      </c>
      <c r="AL506">
        <f>'Stress Testing Data'!V501/'Stress Testing Data'!V499-1</f>
        <v>7.9220639441830443E-3</v>
      </c>
      <c r="AM506" s="29">
        <v>39777</v>
      </c>
      <c r="AQ506">
        <f>'Stress Testing Data'!H504/'Stress Testing Data'!H499-1</f>
        <v>-2.3834896725214438E-3</v>
      </c>
      <c r="AR506">
        <f>'Stress Testing Data'!I504/'Stress Testing Data'!I499-1</f>
        <v>8.2624434106302047E-3</v>
      </c>
      <c r="AS506">
        <f>'Stress Testing Data'!J504/'Stress Testing Data'!J499-1</f>
        <v>4.0794938468262654E-2</v>
      </c>
      <c r="AT506">
        <f>'Stress Testing Data'!K504/'Stress Testing Data'!K499-1</f>
        <v>0.12025793709525678</v>
      </c>
      <c r="AU506">
        <f>'Stress Testing Data'!L504/'Stress Testing Data'!L499-1</f>
        <v>7.356700242172165E-2</v>
      </c>
      <c r="AV506">
        <f>'Stress Testing Data'!M504/'Stress Testing Data'!M499-1</f>
        <v>9.7199956680134703E-2</v>
      </c>
      <c r="AW506">
        <f>'Stress Testing Data'!N504/'Stress Testing Data'!N499-1</f>
        <v>8.8320610348309625E-2</v>
      </c>
      <c r="AX506">
        <f>'Stress Testing Data'!O504/'Stress Testing Data'!O499-1</f>
        <v>3.3885206131404999E-2</v>
      </c>
      <c r="AY506">
        <f>'Stress Testing Data'!P504/'Stress Testing Data'!P499-1</f>
        <v>3.6168773069395144E-2</v>
      </c>
      <c r="AZ506">
        <f>'Stress Testing Data'!Q504/'Stress Testing Data'!Q499-1</f>
        <v>4.0856196401539702E-3</v>
      </c>
      <c r="BA506">
        <f>'Stress Testing Data'!R504/'Stress Testing Data'!R499-1</f>
        <v>-7.8273569045531732E-2</v>
      </c>
      <c r="BB506">
        <f>'Stress Testing Data'!S504/'Stress Testing Data'!S499-1</f>
        <v>-2.4187513855493559E-2</v>
      </c>
      <c r="BC506">
        <f>'Stress Testing Data'!T504/'Stress Testing Data'!T499-1</f>
        <v>-2.0099335942172836E-2</v>
      </c>
      <c r="BD506">
        <f>'Stress Testing Data'!U504/'Stress Testing Data'!U499-1</f>
        <v>-1.9515526756292534E-2</v>
      </c>
      <c r="BE506">
        <f>'Stress Testing Data'!V504/'Stress Testing Data'!V499-1</f>
        <v>-1.88908878016395E-2</v>
      </c>
      <c r="BF506" s="29">
        <v>39780</v>
      </c>
    </row>
    <row r="507" spans="5:58" x14ac:dyDescent="0.25">
      <c r="E507">
        <f>'Stress Testing Data'!H501/'Stress Testing Data'!H500-1</f>
        <v>1.2685177803518188E-2</v>
      </c>
      <c r="F507">
        <f>'Stress Testing Data'!I501/'Stress Testing Data'!I500-1</f>
        <v>8.5693928195016422E-3</v>
      </c>
      <c r="G507">
        <f>'Stress Testing Data'!J501/'Stress Testing Data'!J500-1</f>
        <v>2.2500111628044994E-2</v>
      </c>
      <c r="H507">
        <f>'Stress Testing Data'!K501/'Stress Testing Data'!K500-1</f>
        <v>6.5507767058814448E-3</v>
      </c>
      <c r="I507">
        <f>'Stress Testing Data'!L501/'Stress Testing Data'!L500-1</f>
        <v>5.454736059007792E-2</v>
      </c>
      <c r="J507">
        <f>'Stress Testing Data'!M501/'Stress Testing Data'!M500-1</f>
        <v>3.3146627785164196E-2</v>
      </c>
      <c r="K507">
        <f>'Stress Testing Data'!N501/'Stress Testing Data'!N500-1</f>
        <v>-4.514161071136491E-2</v>
      </c>
      <c r="L507">
        <f>'Stress Testing Data'!O501/'Stress Testing Data'!O500-1</f>
        <v>-4.6228901974471048E-3</v>
      </c>
      <c r="M507">
        <f>'Stress Testing Data'!P501/'Stress Testing Data'!P500-1</f>
        <v>-2.0950493229848766E-3</v>
      </c>
      <c r="N507">
        <f>'Stress Testing Data'!Q501/'Stress Testing Data'!Q500-1</f>
        <v>-7.9356710182292067E-2</v>
      </c>
      <c r="O507">
        <f>'Stress Testing Data'!R501/'Stress Testing Data'!R500-1</f>
        <v>-8.9788457695279433E-2</v>
      </c>
      <c r="P507">
        <f>'Stress Testing Data'!S501/'Stress Testing Data'!S500-1</f>
        <v>-1.9560828893351312E-3</v>
      </c>
      <c r="Q507">
        <f>'Stress Testing Data'!T501/'Stress Testing Data'!T500-1</f>
        <v>-2.3238697250032914E-2</v>
      </c>
      <c r="R507">
        <f>'Stress Testing Data'!U501/'Stress Testing Data'!U500-1</f>
        <v>-1.1686766807004867E-2</v>
      </c>
      <c r="S507">
        <f>'Stress Testing Data'!V501/'Stress Testing Data'!V500-1</f>
        <v>-8.9873944715690435E-3</v>
      </c>
      <c r="T507" s="29">
        <v>39777</v>
      </c>
      <c r="X507">
        <f>'Stress Testing Data'!H502/'Stress Testing Data'!H500-1</f>
        <v>1.1426309632330156E-2</v>
      </c>
      <c r="Y507">
        <f>'Stress Testing Data'!I502/'Stress Testing Data'!I500-1</f>
        <v>-5.6357748981111788E-3</v>
      </c>
      <c r="Z507">
        <f>'Stress Testing Data'!J502/'Stress Testing Data'!J500-1</f>
        <v>1.5816234520187988E-2</v>
      </c>
      <c r="AA507">
        <f>'Stress Testing Data'!K502/'Stress Testing Data'!K500-1</f>
        <v>4.2110324156790835E-2</v>
      </c>
      <c r="AB507">
        <f>'Stress Testing Data'!L502/'Stress Testing Data'!L500-1</f>
        <v>3.6816330321546076E-2</v>
      </c>
      <c r="AC507">
        <f>'Stress Testing Data'!M502/'Stress Testing Data'!M500-1</f>
        <v>7.2744904246501818E-2</v>
      </c>
      <c r="AD507">
        <f>'Stress Testing Data'!N502/'Stress Testing Data'!N500-1</f>
        <v>9.760733637051322E-3</v>
      </c>
      <c r="AE507">
        <f>'Stress Testing Data'!O502/'Stress Testing Data'!O500-1</f>
        <v>-1.3017026932701681E-2</v>
      </c>
      <c r="AF507">
        <f>'Stress Testing Data'!P502/'Stress Testing Data'!P500-1</f>
        <v>-1.6941099646783364E-4</v>
      </c>
      <c r="AG507">
        <f>'Stress Testing Data'!Q502/'Stress Testing Data'!Q500-1</f>
        <v>-6.4711806437096286E-2</v>
      </c>
      <c r="AH507">
        <f>'Stress Testing Data'!R502/'Stress Testing Data'!R500-1</f>
        <v>-0.10558707010514867</v>
      </c>
      <c r="AI507">
        <f>'Stress Testing Data'!S502/'Stress Testing Data'!S500-1</f>
        <v>-1.7447025868275845E-2</v>
      </c>
      <c r="AJ507">
        <f>'Stress Testing Data'!T502/'Stress Testing Data'!T500-1</f>
        <v>-4.1585089366729222E-2</v>
      </c>
      <c r="AK507">
        <f>'Stress Testing Data'!U502/'Stress Testing Data'!U500-1</f>
        <v>-2.0282548902280206E-2</v>
      </c>
      <c r="AL507">
        <f>'Stress Testing Data'!V502/'Stress Testing Data'!V500-1</f>
        <v>-3.1156407496965577E-2</v>
      </c>
      <c r="AM507" s="29">
        <v>39778</v>
      </c>
      <c r="AQ507">
        <f>'Stress Testing Data'!H505/'Stress Testing Data'!H500-1</f>
        <v>3.7184092538128599E-2</v>
      </c>
      <c r="AR507">
        <f>'Stress Testing Data'!I505/'Stress Testing Data'!I500-1</f>
        <v>-2.6403113485623297E-2</v>
      </c>
      <c r="AS507">
        <f>'Stress Testing Data'!J505/'Stress Testing Data'!J500-1</f>
        <v>-1.3235457232416481E-2</v>
      </c>
      <c r="AT507">
        <f>'Stress Testing Data'!K505/'Stress Testing Data'!K500-1</f>
        <v>-4.1793329132050583E-2</v>
      </c>
      <c r="AU507">
        <f>'Stress Testing Data'!L505/'Stress Testing Data'!L500-1</f>
        <v>8.6267914050261574E-2</v>
      </c>
      <c r="AV507">
        <f>'Stress Testing Data'!M505/'Stress Testing Data'!M500-1</f>
        <v>0.1325616734439905</v>
      </c>
      <c r="AW507">
        <f>'Stress Testing Data'!N505/'Stress Testing Data'!N500-1</f>
        <v>-5.3068782008828697E-2</v>
      </c>
      <c r="AX507">
        <f>'Stress Testing Data'!O505/'Stress Testing Data'!O500-1</f>
        <v>-5.5352828045058589E-2</v>
      </c>
      <c r="AY507">
        <f>'Stress Testing Data'!P505/'Stress Testing Data'!P500-1</f>
        <v>-5.7713877318887885E-2</v>
      </c>
      <c r="AZ507">
        <f>'Stress Testing Data'!Q505/'Stress Testing Data'!Q500-1</f>
        <v>-8.3265864234180698E-2</v>
      </c>
      <c r="BA507">
        <f>'Stress Testing Data'!R505/'Stress Testing Data'!R500-1</f>
        <v>-0.17873652245376037</v>
      </c>
      <c r="BB507">
        <f>'Stress Testing Data'!S505/'Stress Testing Data'!S500-1</f>
        <v>-3.694719839590066E-2</v>
      </c>
      <c r="BC507">
        <f>'Stress Testing Data'!T505/'Stress Testing Data'!T500-1</f>
        <v>-6.6046906641275771E-2</v>
      </c>
      <c r="BD507">
        <f>'Stress Testing Data'!U505/'Stress Testing Data'!U500-1</f>
        <v>-5.8643802622344587E-2</v>
      </c>
      <c r="BE507">
        <f>'Stress Testing Data'!V505/'Stress Testing Data'!V500-1</f>
        <v>-7.010185972771199E-2</v>
      </c>
      <c r="BF507" s="29">
        <v>39783</v>
      </c>
    </row>
    <row r="508" spans="5:58" x14ac:dyDescent="0.25">
      <c r="E508">
        <f>'Stress Testing Data'!H502/'Stress Testing Data'!H501-1</f>
        <v>-1.2430992363475779E-3</v>
      </c>
      <c r="F508">
        <f>'Stress Testing Data'!I502/'Stress Testing Data'!I501-1</f>
        <v>-1.4084472341463483E-2</v>
      </c>
      <c r="G508">
        <f>'Stress Testing Data'!J502/'Stress Testing Data'!J501-1</f>
        <v>-6.5367984138552382E-3</v>
      </c>
      <c r="H508">
        <f>'Stress Testing Data'!K502/'Stress Testing Data'!K501-1</f>
        <v>3.5328120819979159E-2</v>
      </c>
      <c r="I508">
        <f>'Stress Testing Data'!L502/'Stress Testing Data'!L501-1</f>
        <v>-1.6813877622917306E-2</v>
      </c>
      <c r="J508">
        <f>'Stress Testing Data'!M502/'Stress Testing Data'!M501-1</f>
        <v>3.8327837885148597E-2</v>
      </c>
      <c r="K508">
        <f>'Stress Testing Data'!N502/'Stress Testing Data'!N501-1</f>
        <v>5.749789179662379E-2</v>
      </c>
      <c r="L508">
        <f>'Stress Testing Data'!O502/'Stress Testing Data'!O501-1</f>
        <v>-8.4331221328965977E-3</v>
      </c>
      <c r="M508">
        <f>'Stress Testing Data'!P502/'Stress Testing Data'!P501-1</f>
        <v>1.9296811036066952E-3</v>
      </c>
      <c r="N508">
        <f>'Stress Testing Data'!Q502/'Stress Testing Data'!Q501-1</f>
        <v>1.5907250839894305E-2</v>
      </c>
      <c r="O508">
        <f>'Stress Testing Data'!R502/'Stress Testing Data'!R501-1</f>
        <v>-1.7357077641386498E-2</v>
      </c>
      <c r="P508">
        <f>'Stress Testing Data'!S502/'Stress Testing Data'!S501-1</f>
        <v>-1.5521303935990161E-2</v>
      </c>
      <c r="Q508">
        <f>'Stress Testing Data'!T502/'Stress Testing Data'!T501-1</f>
        <v>-1.8782881820813335E-2</v>
      </c>
      <c r="R508">
        <f>'Stress Testing Data'!U502/'Stress Testing Data'!U501-1</f>
        <v>-8.6974268952206835E-3</v>
      </c>
      <c r="S508">
        <f>'Stress Testing Data'!V502/'Stress Testing Data'!V501-1</f>
        <v>-2.2370061593288693E-2</v>
      </c>
      <c r="T508" s="29">
        <v>39778</v>
      </c>
      <c r="X508">
        <f>'Stress Testing Data'!H503/'Stress Testing Data'!H501-1</f>
        <v>3.2510798639830973E-3</v>
      </c>
      <c r="Y508">
        <f>'Stress Testing Data'!I503/'Stress Testing Data'!I501-1</f>
        <v>-1.2247331546836437E-2</v>
      </c>
      <c r="Z508">
        <f>'Stress Testing Data'!J503/'Stress Testing Data'!J501-1</f>
        <v>-2.2004842438662076E-3</v>
      </c>
      <c r="AA508">
        <f>'Stress Testing Data'!K503/'Stress Testing Data'!K501-1</f>
        <v>3.5328120819979159E-2</v>
      </c>
      <c r="AB508">
        <f>'Stress Testing Data'!L503/'Stress Testing Data'!L501-1</f>
        <v>2.6223286857749439E-3</v>
      </c>
      <c r="AC508">
        <f>'Stress Testing Data'!M503/'Stress Testing Data'!M501-1</f>
        <v>5.2985315320408732E-2</v>
      </c>
      <c r="AD508">
        <f>'Stress Testing Data'!N503/'Stress Testing Data'!N501-1</f>
        <v>5.7894417916809937E-2</v>
      </c>
      <c r="AE508">
        <f>'Stress Testing Data'!O503/'Stress Testing Data'!O501-1</f>
        <v>-3.1719604041703375E-3</v>
      </c>
      <c r="AF508">
        <f>'Stress Testing Data'!P503/'Stress Testing Data'!P501-1</f>
        <v>1.9296811036066952E-3</v>
      </c>
      <c r="AG508">
        <f>'Stress Testing Data'!Q503/'Stress Testing Data'!Q501-1</f>
        <v>1.5907250839894305E-2</v>
      </c>
      <c r="AH508">
        <f>'Stress Testing Data'!R503/'Stress Testing Data'!R501-1</f>
        <v>-1.7357077641386498E-2</v>
      </c>
      <c r="AI508">
        <f>'Stress Testing Data'!S503/'Stress Testing Data'!S501-1</f>
        <v>-2.0775606490006981E-2</v>
      </c>
      <c r="AJ508">
        <f>'Stress Testing Data'!T503/'Stress Testing Data'!T501-1</f>
        <v>-1.7029821608210649E-2</v>
      </c>
      <c r="AK508">
        <f>'Stress Testing Data'!U503/'Stress Testing Data'!U501-1</f>
        <v>-3.8332115777395259E-3</v>
      </c>
      <c r="AL508">
        <f>'Stress Testing Data'!V503/'Stress Testing Data'!V501-1</f>
        <v>-2.5997598632059749E-2</v>
      </c>
      <c r="AM508" s="29">
        <v>39779</v>
      </c>
      <c r="AQ508">
        <f>'Stress Testing Data'!H506/'Stress Testing Data'!H501-1</f>
        <v>2.5721975365636363E-2</v>
      </c>
      <c r="AR508">
        <f>'Stress Testing Data'!I506/'Stress Testing Data'!I501-1</f>
        <v>-2.6791157524625908E-2</v>
      </c>
      <c r="AS508">
        <f>'Stress Testing Data'!J506/'Stress Testing Data'!J501-1</f>
        <v>-3.7408540758220754E-2</v>
      </c>
      <c r="AT508">
        <f>'Stress Testing Data'!K506/'Stress Testing Data'!K501-1</f>
        <v>-1.000713437671874E-2</v>
      </c>
      <c r="AU508">
        <f>'Stress Testing Data'!L506/'Stress Testing Data'!L501-1</f>
        <v>-3.9440008301599216E-2</v>
      </c>
      <c r="AV508">
        <f>'Stress Testing Data'!M506/'Stress Testing Data'!M501-1</f>
        <v>4.1671938616055781E-2</v>
      </c>
      <c r="AW508">
        <f>'Stress Testing Data'!N506/'Stress Testing Data'!N501-1</f>
        <v>-3.7371753789490203E-2</v>
      </c>
      <c r="AX508">
        <f>'Stress Testing Data'!O506/'Stress Testing Data'!O501-1</f>
        <v>-4.7298980860662865E-2</v>
      </c>
      <c r="AY508">
        <f>'Stress Testing Data'!P506/'Stress Testing Data'!P501-1</f>
        <v>-5.6098365892950808E-2</v>
      </c>
      <c r="AZ508">
        <f>'Stress Testing Data'!Q506/'Stress Testing Data'!Q501-1</f>
        <v>-2.0998881186385154E-2</v>
      </c>
      <c r="BA508">
        <f>'Stress Testing Data'!R506/'Stress Testing Data'!R501-1</f>
        <v>-9.9569144101536278E-2</v>
      </c>
      <c r="BB508">
        <f>'Stress Testing Data'!S506/'Stress Testing Data'!S501-1</f>
        <v>-4.8384378869487876E-2</v>
      </c>
      <c r="BC508">
        <f>'Stress Testing Data'!T506/'Stress Testing Data'!T501-1</f>
        <v>-8.5148988622782529E-2</v>
      </c>
      <c r="BD508">
        <f>'Stress Testing Data'!U506/'Stress Testing Data'!U501-1</f>
        <v>-7.4997545142664102E-2</v>
      </c>
      <c r="BE508">
        <f>'Stress Testing Data'!V506/'Stress Testing Data'!V501-1</f>
        <v>-9.673526279203537E-2</v>
      </c>
      <c r="BF508" s="29">
        <v>39784</v>
      </c>
    </row>
    <row r="509" spans="5:58" x14ac:dyDescent="0.25">
      <c r="E509">
        <f>'Stress Testing Data'!H503/'Stress Testing Data'!H502-1</f>
        <v>4.4997727644178198E-3</v>
      </c>
      <c r="F509">
        <f>'Stress Testing Data'!I503/'Stress Testing Data'!I502-1</f>
        <v>1.8633855975369595E-3</v>
      </c>
      <c r="G509">
        <f>'Stress Testing Data'!J503/'Stress Testing Data'!J502-1</f>
        <v>4.3648462902960983E-3</v>
      </c>
      <c r="H509">
        <f>'Stress Testing Data'!K503/'Stress Testing Data'!K502-1</f>
        <v>0</v>
      </c>
      <c r="I509">
        <f>'Stress Testing Data'!L503/'Stress Testing Data'!L502-1</f>
        <v>1.9768593012379654E-2</v>
      </c>
      <c r="J509">
        <f>'Stress Testing Data'!M503/'Stress Testing Data'!M502-1</f>
        <v>1.4116425372081132E-2</v>
      </c>
      <c r="K509">
        <f>'Stress Testing Data'!N503/'Stress Testing Data'!N502-1</f>
        <v>3.7496634580769239E-4</v>
      </c>
      <c r="L509">
        <f>'Stress Testing Data'!O503/'Stress Testing Data'!O502-1</f>
        <v>5.3059070912526707E-3</v>
      </c>
      <c r="M509">
        <f>'Stress Testing Data'!P503/'Stress Testing Data'!P502-1</f>
        <v>0</v>
      </c>
      <c r="N509">
        <f>'Stress Testing Data'!Q503/'Stress Testing Data'!Q502-1</f>
        <v>0</v>
      </c>
      <c r="O509">
        <f>'Stress Testing Data'!R503/'Stress Testing Data'!R502-1</f>
        <v>0</v>
      </c>
      <c r="P509">
        <f>'Stress Testing Data'!S503/'Stress Testing Data'!S502-1</f>
        <v>-5.337141956472724E-3</v>
      </c>
      <c r="Q509">
        <f>'Stress Testing Data'!T503/'Stress Testing Data'!T502-1</f>
        <v>1.7866180482621896E-3</v>
      </c>
      <c r="R509">
        <f>'Stress Testing Data'!U503/'Stress Testing Data'!U502-1</f>
        <v>4.9068926576538718E-3</v>
      </c>
      <c r="S509">
        <f>'Stress Testing Data'!V503/'Stress Testing Data'!V502-1</f>
        <v>-3.7105420939573808E-3</v>
      </c>
      <c r="T509" s="29">
        <v>39779</v>
      </c>
      <c r="X509">
        <f>'Stress Testing Data'!H504/'Stress Testing Data'!H502-1</f>
        <v>1.8190437951668414E-3</v>
      </c>
      <c r="Y509">
        <f>'Stress Testing Data'!I504/'Stress Testing Data'!I502-1</f>
        <v>-1.4673941765335985E-2</v>
      </c>
      <c r="Z509">
        <f>'Stress Testing Data'!J504/'Stress Testing Data'!J502-1</f>
        <v>1.4006897674858632E-3</v>
      </c>
      <c r="AA509">
        <f>'Stress Testing Data'!K504/'Stress Testing Data'!K502-1</f>
        <v>9.643111965147444E-3</v>
      </c>
      <c r="AB509">
        <f>'Stress Testing Data'!L504/'Stress Testing Data'!L502-1</f>
        <v>3.5445691802306278E-2</v>
      </c>
      <c r="AC509">
        <f>'Stress Testing Data'!M504/'Stress Testing Data'!M502-1</f>
        <v>3.9427415599291082E-2</v>
      </c>
      <c r="AD509">
        <f>'Stress Testing Data'!N504/'Stress Testing Data'!N502-1</f>
        <v>1.8503241247371793E-3</v>
      </c>
      <c r="AE509">
        <f>'Stress Testing Data'!O504/'Stress Testing Data'!O502-1</f>
        <v>6.7848861848922581E-3</v>
      </c>
      <c r="AF509">
        <f>'Stress Testing Data'!P504/'Stress Testing Data'!P502-1</f>
        <v>-1.1940706715879434E-2</v>
      </c>
      <c r="AG509">
        <f>'Stress Testing Data'!Q504/'Stress Testing Data'!Q502-1</f>
        <v>1.3341290792119098E-2</v>
      </c>
      <c r="AH509">
        <f>'Stress Testing Data'!R504/'Stress Testing Data'!R502-1</f>
        <v>-1.3345467069690753E-2</v>
      </c>
      <c r="AI509">
        <f>'Stress Testing Data'!S504/'Stress Testing Data'!S502-1</f>
        <v>-1.1044615365471633E-2</v>
      </c>
      <c r="AJ509">
        <f>'Stress Testing Data'!T504/'Stress Testing Data'!T502-1</f>
        <v>7.9121743354628737E-3</v>
      </c>
      <c r="AK509">
        <f>'Stress Testing Data'!U504/'Stress Testing Data'!U502-1</f>
        <v>-8.9980228428155895E-3</v>
      </c>
      <c r="AL509">
        <f>'Stress Testing Data'!V504/'Stress Testing Data'!V502-1</f>
        <v>-4.3289854356179935E-3</v>
      </c>
      <c r="AM509" s="29">
        <v>39780</v>
      </c>
      <c r="AQ509">
        <f>'Stress Testing Data'!H507/'Stress Testing Data'!H502-1</f>
        <v>2.881768038167376E-2</v>
      </c>
      <c r="AR509">
        <f>'Stress Testing Data'!I507/'Stress Testing Data'!I502-1</f>
        <v>-1.2655250896221548E-2</v>
      </c>
      <c r="AS509">
        <f>'Stress Testing Data'!J507/'Stress Testing Data'!J502-1</f>
        <v>-4.0912007777260784E-2</v>
      </c>
      <c r="AT509">
        <f>'Stress Testing Data'!K507/'Stress Testing Data'!K502-1</f>
        <v>-1.9083456404535015E-2</v>
      </c>
      <c r="AU509">
        <f>'Stress Testing Data'!L507/'Stress Testing Data'!L502-1</f>
        <v>2.5765300375502065E-4</v>
      </c>
      <c r="AV509">
        <f>'Stress Testing Data'!M507/'Stress Testing Data'!M502-1</f>
        <v>1.666507000222972E-2</v>
      </c>
      <c r="AW509">
        <f>'Stress Testing Data'!N507/'Stress Testing Data'!N502-1</f>
        <v>-8.1189841854763523E-2</v>
      </c>
      <c r="AX509">
        <f>'Stress Testing Data'!O507/'Stress Testing Data'!O502-1</f>
        <v>-3.9073095859558205E-2</v>
      </c>
      <c r="AY509">
        <f>'Stress Testing Data'!P507/'Stress Testing Data'!P502-1</f>
        <v>-5.8509497138052202E-2</v>
      </c>
      <c r="AZ509">
        <f>'Stress Testing Data'!Q507/'Stress Testing Data'!Q502-1</f>
        <v>-4.5377820372717315E-2</v>
      </c>
      <c r="BA509">
        <f>'Stress Testing Data'!R507/'Stress Testing Data'!R502-1</f>
        <v>-7.7086490360072091E-2</v>
      </c>
      <c r="BB509">
        <f>'Stress Testing Data'!S507/'Stress Testing Data'!S502-1</f>
        <v>-5.1047809189086801E-2</v>
      </c>
      <c r="BC509">
        <f>'Stress Testing Data'!T507/'Stress Testing Data'!T502-1</f>
        <v>-0.12098008657186754</v>
      </c>
      <c r="BD509">
        <f>'Stress Testing Data'!U507/'Stress Testing Data'!U502-1</f>
        <v>-7.7561663533687097E-2</v>
      </c>
      <c r="BE509">
        <f>'Stress Testing Data'!V507/'Stress Testing Data'!V502-1</f>
        <v>-0.10204079225387619</v>
      </c>
      <c r="BF509" s="29">
        <v>39785</v>
      </c>
    </row>
    <row r="510" spans="5:58" x14ac:dyDescent="0.25">
      <c r="E510">
        <f>'Stress Testing Data'!H504/'Stress Testing Data'!H503-1</f>
        <v>-2.6687203341754229E-3</v>
      </c>
      <c r="F510">
        <f>'Stress Testing Data'!I504/'Stress Testing Data'!I503-1</f>
        <v>-1.6506569259450155E-2</v>
      </c>
      <c r="G510">
        <f>'Stress Testing Data'!J504/'Stress Testing Data'!J503-1</f>
        <v>-2.9512746625477426E-3</v>
      </c>
      <c r="H510">
        <f>'Stress Testing Data'!K504/'Stress Testing Data'!K503-1</f>
        <v>9.643111965147444E-3</v>
      </c>
      <c r="I510">
        <f>'Stress Testing Data'!L504/'Stress Testing Data'!L503-1</f>
        <v>1.5373192405952363E-2</v>
      </c>
      <c r="J510">
        <f>'Stress Testing Data'!M504/'Stress Testing Data'!M503-1</f>
        <v>2.4958663121863234E-2</v>
      </c>
      <c r="K510">
        <f>'Stress Testing Data'!N504/'Stress Testing Data'!N503-1</f>
        <v>1.4748047767716432E-3</v>
      </c>
      <c r="L510">
        <f>'Stress Testing Data'!O504/'Stress Testing Data'!O503-1</f>
        <v>1.4711731854026855E-3</v>
      </c>
      <c r="M510">
        <f>'Stress Testing Data'!P504/'Stress Testing Data'!P503-1</f>
        <v>-1.1940706715879434E-2</v>
      </c>
      <c r="N510">
        <f>'Stress Testing Data'!Q504/'Stress Testing Data'!Q503-1</f>
        <v>1.3341290792119098E-2</v>
      </c>
      <c r="O510">
        <f>'Stress Testing Data'!R504/'Stress Testing Data'!R503-1</f>
        <v>-1.3345467069690753E-2</v>
      </c>
      <c r="P510">
        <f>'Stress Testing Data'!S504/'Stress Testing Data'!S503-1</f>
        <v>-5.7380984550134961E-3</v>
      </c>
      <c r="Q510">
        <f>'Stress Testing Data'!T504/'Stress Testing Data'!T503-1</f>
        <v>6.1146317757119206E-3</v>
      </c>
      <c r="R510">
        <f>'Stress Testing Data'!U504/'Stress Testing Data'!U503-1</f>
        <v>-1.3837018734835671E-2</v>
      </c>
      <c r="S510">
        <f>'Stress Testing Data'!V504/'Stress Testing Data'!V503-1</f>
        <v>-6.2074664822853176E-4</v>
      </c>
      <c r="T510" s="29">
        <v>39780</v>
      </c>
      <c r="X510">
        <f>'Stress Testing Data'!H505/'Stress Testing Data'!H503-1</f>
        <v>2.0873094514596957E-2</v>
      </c>
      <c r="Y510">
        <f>'Stress Testing Data'!I505/'Stress Testing Data'!I503-1</f>
        <v>-2.2706117328396447E-2</v>
      </c>
      <c r="Z510">
        <f>'Stress Testing Data'!J505/'Stress Testing Data'!J503-1</f>
        <v>-3.2820945513614808E-2</v>
      </c>
      <c r="AA510">
        <f>'Stress Testing Data'!K505/'Stress Testing Data'!K503-1</f>
        <v>-8.0513215677745831E-2</v>
      </c>
      <c r="AB510">
        <f>'Stress Testing Data'!L505/'Stress Testing Data'!L503-1</f>
        <v>2.7385637980048561E-2</v>
      </c>
      <c r="AC510">
        <f>'Stress Testing Data'!M505/'Stress Testing Data'!M503-1</f>
        <v>4.1064371025239854E-2</v>
      </c>
      <c r="AD510">
        <f>'Stress Testing Data'!N505/'Stress Testing Data'!N503-1</f>
        <v>-6.2573684825749765E-2</v>
      </c>
      <c r="AE510">
        <f>'Stress Testing Data'!O505/'Stress Testing Data'!O503-1</f>
        <v>-4.7945667324620911E-2</v>
      </c>
      <c r="AF510">
        <f>'Stress Testing Data'!P505/'Stress Testing Data'!P503-1</f>
        <v>-5.755421663961191E-2</v>
      </c>
      <c r="AG510">
        <f>'Stress Testing Data'!Q505/'Stress Testing Data'!Q503-1</f>
        <v>-1.983779750966852E-2</v>
      </c>
      <c r="AH510">
        <f>'Stress Testing Data'!R505/'Stress Testing Data'!R503-1</f>
        <v>-8.1784877995012106E-2</v>
      </c>
      <c r="AI510">
        <f>'Stress Testing Data'!S505/'Stress Testing Data'!S503-1</f>
        <v>-1.4587145480718378E-2</v>
      </c>
      <c r="AJ510">
        <f>'Stress Testing Data'!T505/'Stress Testing Data'!T503-1</f>
        <v>-2.7261114755388949E-2</v>
      </c>
      <c r="AK510">
        <f>'Stress Testing Data'!U505/'Stress Testing Data'!U503-1</f>
        <v>-4.3847164879891598E-2</v>
      </c>
      <c r="AL510">
        <f>'Stress Testing Data'!V505/'Stress Testing Data'!V503-1</f>
        <v>-3.6623223478264966E-2</v>
      </c>
      <c r="AM510" s="29">
        <v>39783</v>
      </c>
      <c r="AQ510">
        <f>'Stress Testing Data'!H508/'Stress Testing Data'!H503-1</f>
        <v>3.1547887086278426E-2</v>
      </c>
      <c r="AR510">
        <f>'Stress Testing Data'!I508/'Stress Testing Data'!I503-1</f>
        <v>-9.8419719418438856E-3</v>
      </c>
      <c r="AS510">
        <f>'Stress Testing Data'!J508/'Stress Testing Data'!J503-1</f>
        <v>-4.3263917396475948E-2</v>
      </c>
      <c r="AT510">
        <f>'Stress Testing Data'!K508/'Stress Testing Data'!K503-1</f>
        <v>-4.7832577418655986E-2</v>
      </c>
      <c r="AU510">
        <f>'Stress Testing Data'!L508/'Stress Testing Data'!L503-1</f>
        <v>-2.5935005325393501E-2</v>
      </c>
      <c r="AV510">
        <f>'Stress Testing Data'!M508/'Stress Testing Data'!M503-1</f>
        <v>-3.2291010504964524E-3</v>
      </c>
      <c r="AW510">
        <f>'Stress Testing Data'!N508/'Stress Testing Data'!N503-1</f>
        <v>-0.11897190171421268</v>
      </c>
      <c r="AX510">
        <f>'Stress Testing Data'!O508/'Stress Testing Data'!O503-1</f>
        <v>-5.8936209622346691E-2</v>
      </c>
      <c r="AY510">
        <f>'Stress Testing Data'!P508/'Stress Testing Data'!P503-1</f>
        <v>-9.690470463023082E-2</v>
      </c>
      <c r="AZ510">
        <f>'Stress Testing Data'!Q508/'Stress Testing Data'!Q503-1</f>
        <v>-3.5590134191871292E-2</v>
      </c>
      <c r="BA510">
        <f>'Stress Testing Data'!R508/'Stress Testing Data'!R503-1</f>
        <v>-9.6976244223257124E-2</v>
      </c>
      <c r="BB510">
        <f>'Stress Testing Data'!S508/'Stress Testing Data'!S503-1</f>
        <v>-3.8438469369656336E-2</v>
      </c>
      <c r="BC510">
        <f>'Stress Testing Data'!T508/'Stress Testing Data'!T503-1</f>
        <v>-7.6178351191846905E-2</v>
      </c>
      <c r="BD510">
        <f>'Stress Testing Data'!U508/'Stress Testing Data'!U503-1</f>
        <v>-6.5191572147584198E-2</v>
      </c>
      <c r="BE510">
        <f>'Stress Testing Data'!V508/'Stress Testing Data'!V503-1</f>
        <v>-9.1868432019776791E-2</v>
      </c>
      <c r="BF510" s="29">
        <v>39786</v>
      </c>
    </row>
    <row r="511" spans="5:58" x14ac:dyDescent="0.25">
      <c r="E511">
        <f>'Stress Testing Data'!H505/'Stress Testing Data'!H504-1</f>
        <v>2.360480948382615E-2</v>
      </c>
      <c r="F511">
        <f>'Stress Testing Data'!I505/'Stress Testing Data'!I504-1</f>
        <v>-6.3035988601145565E-3</v>
      </c>
      <c r="G511">
        <f>'Stress Testing Data'!J505/'Stress Testing Data'!J504-1</f>
        <v>-2.9958085389415356E-2</v>
      </c>
      <c r="H511">
        <f>'Stress Testing Data'!K505/'Stress Testing Data'!K504-1</f>
        <v>-8.9295243610799102E-2</v>
      </c>
      <c r="I511">
        <f>'Stress Testing Data'!L505/'Stress Testing Data'!L504-1</f>
        <v>1.1830571915762755E-2</v>
      </c>
      <c r="J511">
        <f>'Stress Testing Data'!M505/'Stress Testing Data'!M504-1</f>
        <v>1.5713519464600756E-2</v>
      </c>
      <c r="K511">
        <f>'Stress Testing Data'!N505/'Stress Testing Data'!N504-1</f>
        <v>-6.3954169687571616E-2</v>
      </c>
      <c r="L511">
        <f>'Stress Testing Data'!O505/'Stress Testing Data'!O504-1</f>
        <v>-4.9344246577604833E-2</v>
      </c>
      <c r="M511">
        <f>'Stress Testing Data'!P505/'Stress Testing Data'!P504-1</f>
        <v>-4.6164749660034921E-2</v>
      </c>
      <c r="N511">
        <f>'Stress Testing Data'!Q505/'Stress Testing Data'!Q504-1</f>
        <v>-3.2742264233456608E-2</v>
      </c>
      <c r="O511">
        <f>'Stress Testing Data'!R505/'Stress Testing Data'!R504-1</f>
        <v>-6.9365120861564544E-2</v>
      </c>
      <c r="P511">
        <f>'Stress Testing Data'!S505/'Stress Testing Data'!S504-1</f>
        <v>-8.9001167720037522E-3</v>
      </c>
      <c r="Q511">
        <f>'Stress Testing Data'!T505/'Stress Testing Data'!T504-1</f>
        <v>-3.3172906423391546E-2</v>
      </c>
      <c r="R511">
        <f>'Stress Testing Data'!U505/'Stress Testing Data'!U504-1</f>
        <v>-3.0431223555517528E-2</v>
      </c>
      <c r="S511">
        <f>'Stress Testing Data'!V505/'Stress Testing Data'!V504-1</f>
        <v>-3.6024839128178221E-2</v>
      </c>
      <c r="T511" s="29">
        <v>39783</v>
      </c>
      <c r="X511">
        <f>'Stress Testing Data'!H506/'Stress Testing Data'!H504-1</f>
        <v>2.5133873175292143E-2</v>
      </c>
      <c r="Y511">
        <f>'Stress Testing Data'!I506/'Stress Testing Data'!I504-1</f>
        <v>1.8123269417513743E-3</v>
      </c>
      <c r="Z511">
        <f>'Stress Testing Data'!J506/'Stress Testing Data'!J504-1</f>
        <v>-3.2430137727189945E-2</v>
      </c>
      <c r="AA511">
        <f>'Stress Testing Data'!K506/'Stress Testing Data'!K504-1</f>
        <v>-5.2921084968968968E-2</v>
      </c>
      <c r="AB511">
        <f>'Stress Testing Data'!L506/'Stress Testing Data'!L504-1</f>
        <v>-5.6457583318992977E-2</v>
      </c>
      <c r="AC511">
        <f>'Stress Testing Data'!M506/'Stress Testing Data'!M504-1</f>
        <v>-3.4833366189751302E-2</v>
      </c>
      <c r="AD511">
        <f>'Stress Testing Data'!N506/'Stress Testing Data'!N504-1</f>
        <v>-9.1392645734979183E-2</v>
      </c>
      <c r="AE511">
        <f>'Stress Testing Data'!O506/'Stress Testing Data'!O504-1</f>
        <v>-4.5671417627979771E-2</v>
      </c>
      <c r="AF511">
        <f>'Stress Testing Data'!P506/'Stress Testing Data'!P504-1</f>
        <v>-4.6531195676716486E-2</v>
      </c>
      <c r="AG511">
        <f>'Stress Testing Data'!Q506/'Stress Testing Data'!Q504-1</f>
        <v>-4.9015608752113082E-2</v>
      </c>
      <c r="AH511">
        <f>'Stress Testing Data'!R506/'Stress Testing Data'!R504-1</f>
        <v>-7.1269896029823698E-2</v>
      </c>
      <c r="AI511">
        <f>'Stress Testing Data'!S506/'Stress Testing Data'!S504-1</f>
        <v>-2.2586033285438512E-2</v>
      </c>
      <c r="AJ511">
        <f>'Stress Testing Data'!T506/'Stress Testing Data'!T504-1</f>
        <v>-7.4955627819711879E-2</v>
      </c>
      <c r="AK511">
        <f>'Stress Testing Data'!U506/'Stress Testing Data'!U504-1</f>
        <v>-5.8409363917806822E-2</v>
      </c>
      <c r="AL511">
        <f>'Stress Testing Data'!V506/'Stress Testing Data'!V504-1</f>
        <v>-7.2049737490784582E-2</v>
      </c>
      <c r="AM511" s="29">
        <v>39784</v>
      </c>
      <c r="AQ511">
        <f>'Stress Testing Data'!H509/'Stress Testing Data'!H504-1</f>
        <v>2.6471759404053108E-2</v>
      </c>
      <c r="AR511">
        <f>'Stress Testing Data'!I509/'Stress Testing Data'!I504-1</f>
        <v>2.1275632440482806E-3</v>
      </c>
      <c r="AS511">
        <f>'Stress Testing Data'!J509/'Stress Testing Data'!J504-1</f>
        <v>-4.3424550947846252E-2</v>
      </c>
      <c r="AT511">
        <f>'Stress Testing Data'!K509/'Stress Testing Data'!K504-1</f>
        <v>-2.2505113730622139E-2</v>
      </c>
      <c r="AU511">
        <f>'Stress Testing Data'!L509/'Stress Testing Data'!L504-1</f>
        <v>-3.4559256033171115E-2</v>
      </c>
      <c r="AV511">
        <f>'Stress Testing Data'!M509/'Stress Testing Data'!M504-1</f>
        <v>-3.0993116228477113E-3</v>
      </c>
      <c r="AW511">
        <f>'Stress Testing Data'!N509/'Stress Testing Data'!N504-1</f>
        <v>-0.16135564003735048</v>
      </c>
      <c r="AX511">
        <f>'Stress Testing Data'!O509/'Stress Testing Data'!O504-1</f>
        <v>-8.8352426578730214E-2</v>
      </c>
      <c r="AY511">
        <f>'Stress Testing Data'!P509/'Stress Testing Data'!P504-1</f>
        <v>-0.15574076962670924</v>
      </c>
      <c r="AZ511">
        <f>'Stress Testing Data'!Q509/'Stress Testing Data'!Q504-1</f>
        <v>9.2258995462983773E-3</v>
      </c>
      <c r="BA511">
        <f>'Stress Testing Data'!R509/'Stress Testing Data'!R504-1</f>
        <v>-6.7936501641152391E-2</v>
      </c>
      <c r="BB511">
        <f>'Stress Testing Data'!S509/'Stress Testing Data'!S504-1</f>
        <v>-5.5391312037093021E-2</v>
      </c>
      <c r="BC511">
        <f>'Stress Testing Data'!T509/'Stress Testing Data'!T504-1</f>
        <v>-9.6986555703311939E-2</v>
      </c>
      <c r="BD511">
        <f>'Stress Testing Data'!U509/'Stress Testing Data'!U504-1</f>
        <v>-0.10457602560274259</v>
      </c>
      <c r="BE511">
        <f>'Stress Testing Data'!V509/'Stress Testing Data'!V504-1</f>
        <v>-8.6956555219459442E-2</v>
      </c>
      <c r="BF511" s="29">
        <v>39787</v>
      </c>
    </row>
    <row r="512" spans="5:58" x14ac:dyDescent="0.25">
      <c r="E512">
        <f>'Stress Testing Data'!H506/'Stress Testing Data'!H505-1</f>
        <v>1.4938027618656147E-3</v>
      </c>
      <c r="F512">
        <f>'Stress Testing Data'!I506/'Stress Testing Data'!I505-1</f>
        <v>8.1674098774595638E-3</v>
      </c>
      <c r="G512">
        <f>'Stress Testing Data'!J506/'Stress Testing Data'!J505-1</f>
        <v>-2.5483974460701608E-3</v>
      </c>
      <c r="H512">
        <f>'Stress Testing Data'!K506/'Stress Testing Data'!K505-1</f>
        <v>3.994067054843109E-2</v>
      </c>
      <c r="I512">
        <f>'Stress Testing Data'!L506/'Stress Testing Data'!L505-1</f>
        <v>-6.7489713327658629E-2</v>
      </c>
      <c r="J512">
        <f>'Stress Testing Data'!M506/'Stress Testing Data'!M505-1</f>
        <v>-4.9764903868756316E-2</v>
      </c>
      <c r="K512">
        <f>'Stress Testing Data'!N506/'Stress Testing Data'!N505-1</f>
        <v>-2.9313175871152897E-2</v>
      </c>
      <c r="L512">
        <f>'Stress Testing Data'!O506/'Stress Testing Data'!O505-1</f>
        <v>3.8634689122774013E-3</v>
      </c>
      <c r="M512">
        <f>'Stress Testing Data'!P506/'Stress Testing Data'!P505-1</f>
        <v>-3.8418166717046898E-4</v>
      </c>
      <c r="N512">
        <f>'Stress Testing Data'!Q506/'Stress Testing Data'!Q505-1</f>
        <v>-1.6824207154838677E-2</v>
      </c>
      <c r="O512">
        <f>'Stress Testing Data'!R506/'Stress Testing Data'!R505-1</f>
        <v>-2.0467480974091234E-3</v>
      </c>
      <c r="P512">
        <f>'Stress Testing Data'!S506/'Stress Testing Data'!S505-1</f>
        <v>-1.3808816593601003E-2</v>
      </c>
      <c r="Q512">
        <f>'Stress Testing Data'!T506/'Stress Testing Data'!T505-1</f>
        <v>-4.3216332758893139E-2</v>
      </c>
      <c r="R512">
        <f>'Stress Testing Data'!U506/'Stress Testing Data'!U505-1</f>
        <v>-2.8856272027331764E-2</v>
      </c>
      <c r="S512">
        <f>'Stress Testing Data'!V506/'Stress Testing Data'!V505-1</f>
        <v>-3.7371189450592701E-2</v>
      </c>
      <c r="T512" s="29">
        <v>39784</v>
      </c>
      <c r="X512">
        <f>'Stress Testing Data'!H507/'Stress Testing Data'!H505-1</f>
        <v>3.2676718040554054E-3</v>
      </c>
      <c r="Y512">
        <f>'Stress Testing Data'!I507/'Stress Testing Data'!I505-1</f>
        <v>8.405336900694671E-3</v>
      </c>
      <c r="Z512">
        <f>'Stress Testing Data'!J507/'Stress Testing Data'!J505-1</f>
        <v>-1.2675151358067405E-2</v>
      </c>
      <c r="AA512">
        <f>'Stress Testing Data'!K507/'Stress Testing Data'!K505-1</f>
        <v>6.6808746270877739E-2</v>
      </c>
      <c r="AB512">
        <f>'Stress Testing Data'!L507/'Stress Testing Data'!L505-1</f>
        <v>-4.5278374009480538E-2</v>
      </c>
      <c r="AC512">
        <f>'Stress Testing Data'!M507/'Stress Testing Data'!M505-1</f>
        <v>-3.7030566420416355E-2</v>
      </c>
      <c r="AD512">
        <f>'Stress Testing Data'!N507/'Stress Testing Data'!N505-1</f>
        <v>-2.0226177218967356E-2</v>
      </c>
      <c r="AE512">
        <f>'Stress Testing Data'!O507/'Stress Testing Data'!O505-1</f>
        <v>3.992306234445131E-3</v>
      </c>
      <c r="AF512">
        <f>'Stress Testing Data'!P507/'Stress Testing Data'!P505-1</f>
        <v>-1.013618518228343E-3</v>
      </c>
      <c r="AG512">
        <f>'Stress Testing Data'!Q507/'Stress Testing Data'!Q505-1</f>
        <v>-2.605693506458262E-2</v>
      </c>
      <c r="AH512">
        <f>'Stress Testing Data'!R507/'Stress Testing Data'!R505-1</f>
        <v>5.1168702435229196E-3</v>
      </c>
      <c r="AI512">
        <f>'Stress Testing Data'!S507/'Stress Testing Data'!S505-1</f>
        <v>-3.1833149919669679E-2</v>
      </c>
      <c r="AJ512">
        <f>'Stress Testing Data'!T507/'Stress Testing Data'!T505-1</f>
        <v>-9.7957062550780294E-2</v>
      </c>
      <c r="AK512">
        <f>'Stress Testing Data'!U507/'Stress Testing Data'!U505-1</f>
        <v>-3.9971332514596614E-2</v>
      </c>
      <c r="AL512">
        <f>'Stress Testing Data'!V507/'Stress Testing Data'!V505-1</f>
        <v>-6.4432987790265406E-2</v>
      </c>
      <c r="AM512" s="29">
        <v>39785</v>
      </c>
      <c r="AQ512">
        <f>'Stress Testing Data'!H510/'Stress Testing Data'!H505-1</f>
        <v>4.1078706450279334E-3</v>
      </c>
      <c r="AR512">
        <f>'Stress Testing Data'!I510/'Stress Testing Data'!I505-1</f>
        <v>2.7912138853341206E-2</v>
      </c>
      <c r="AS512">
        <f>'Stress Testing Data'!J510/'Stress Testing Data'!J505-1</f>
        <v>2.3473301987095851E-3</v>
      </c>
      <c r="AT512">
        <f>'Stress Testing Data'!K510/'Stress Testing Data'!K505-1</f>
        <v>0.1145415857654184</v>
      </c>
      <c r="AU512">
        <f>'Stress Testing Data'!L510/'Stress Testing Data'!L505-1</f>
        <v>-3.7342281958736567E-3</v>
      </c>
      <c r="AV512">
        <f>'Stress Testing Data'!M510/'Stress Testing Data'!M505-1</f>
        <v>6.6426150493581471E-2</v>
      </c>
      <c r="AW512">
        <f>'Stress Testing Data'!N510/'Stress Testing Data'!N505-1</f>
        <v>-4.8792178158660549E-2</v>
      </c>
      <c r="AX512">
        <f>'Stress Testing Data'!O510/'Stress Testing Data'!O505-1</f>
        <v>-7.2394155108973512E-3</v>
      </c>
      <c r="AY512">
        <f>'Stress Testing Data'!P510/'Stress Testing Data'!P505-1</f>
        <v>-5.1595207454014247E-2</v>
      </c>
      <c r="AZ512">
        <f>'Stress Testing Data'!Q510/'Stress Testing Data'!Q505-1</f>
        <v>1.768502224150903E-2</v>
      </c>
      <c r="BA512">
        <f>'Stress Testing Data'!R510/'Stress Testing Data'!R505-1</f>
        <v>2.1320143576540662E-2</v>
      </c>
      <c r="BB512">
        <f>'Stress Testing Data'!S510/'Stress Testing Data'!S505-1</f>
        <v>-3.1182932436415456E-2</v>
      </c>
      <c r="BC512">
        <f>'Stress Testing Data'!T510/'Stress Testing Data'!T505-1</f>
        <v>-4.9764413348867276E-3</v>
      </c>
      <c r="BD512">
        <f>'Stress Testing Data'!U510/'Stress Testing Data'!U505-1</f>
        <v>-8.141236202895108E-2</v>
      </c>
      <c r="BE512">
        <f>'Stress Testing Data'!V510/'Stress Testing Data'!V505-1</f>
        <v>-9.664985037391105E-3</v>
      </c>
      <c r="BF512" s="29">
        <v>39790</v>
      </c>
    </row>
    <row r="513" spans="5:58" x14ac:dyDescent="0.25">
      <c r="E513">
        <f>'Stress Testing Data'!H507/'Stress Testing Data'!H506-1</f>
        <v>1.7712231841056081E-3</v>
      </c>
      <c r="F513">
        <f>'Stress Testing Data'!I507/'Stress Testing Data'!I506-1</f>
        <v>2.3599951843711331E-4</v>
      </c>
      <c r="G513">
        <f>'Stress Testing Data'!J507/'Stress Testing Data'!J506-1</f>
        <v>-1.0152626840307932E-2</v>
      </c>
      <c r="H513">
        <f>'Stress Testing Data'!K507/'Stress Testing Data'!K506-1</f>
        <v>2.5836162084397873E-2</v>
      </c>
      <c r="I513">
        <f>'Stress Testing Data'!L507/'Stress Testing Data'!L506-1</f>
        <v>2.381886788341947E-2</v>
      </c>
      <c r="J513">
        <f>'Stress Testing Data'!M507/'Stress Testing Data'!M506-1</f>
        <v>1.3401249333124143E-2</v>
      </c>
      <c r="K513">
        <f>'Stress Testing Data'!N507/'Stress Testing Data'!N506-1</f>
        <v>9.3614113494748796E-3</v>
      </c>
      <c r="L513">
        <f>'Stress Testing Data'!O507/'Stress Testing Data'!O506-1</f>
        <v>1.2834147885398828E-4</v>
      </c>
      <c r="M513">
        <f>'Stress Testing Data'!P507/'Stress Testing Data'!P506-1</f>
        <v>-6.2967876209440998E-4</v>
      </c>
      <c r="N513">
        <f>'Stress Testing Data'!Q507/'Stress Testing Data'!Q506-1</f>
        <v>-9.3907193168638603E-3</v>
      </c>
      <c r="O513">
        <f>'Stress Testing Data'!R507/'Stress Testing Data'!R506-1</f>
        <v>7.1783105343607989E-3</v>
      </c>
      <c r="P513">
        <f>'Stress Testing Data'!S507/'Stress Testing Data'!S506-1</f>
        <v>-1.8276713105273346E-2</v>
      </c>
      <c r="Q513">
        <f>'Stress Testing Data'!T507/'Stress Testing Data'!T506-1</f>
        <v>-5.7213277845484578E-2</v>
      </c>
      <c r="R513">
        <f>'Stress Testing Data'!U507/'Stress Testing Data'!U506-1</f>
        <v>-1.1445330044470681E-2</v>
      </c>
      <c r="S513">
        <f>'Stress Testing Data'!V507/'Stress Testing Data'!V506-1</f>
        <v>-2.8112391861851216E-2</v>
      </c>
      <c r="T513" s="29">
        <v>39785</v>
      </c>
      <c r="X513">
        <f>'Stress Testing Data'!H508/'Stress Testing Data'!H506-1</f>
        <v>8.9493610408517554E-3</v>
      </c>
      <c r="Y513">
        <f>'Stress Testing Data'!I508/'Stress Testing Data'!I506-1</f>
        <v>4.955146027163293E-3</v>
      </c>
      <c r="Z513">
        <f>'Stress Testing Data'!J508/'Stress Testing Data'!J506-1</f>
        <v>-8.2700290316651826E-3</v>
      </c>
      <c r="AA513">
        <f>'Stress Testing Data'!K508/'Stress Testing Data'!K506-1</f>
        <v>-4.2294822937932741E-3</v>
      </c>
      <c r="AB513">
        <f>'Stress Testing Data'!L508/'Stress Testing Data'!L506-1</f>
        <v>1.6718707516804932E-2</v>
      </c>
      <c r="AC513">
        <f>'Stress Testing Data'!M508/'Stress Testing Data'!M506-1</f>
        <v>7.59661504082354E-3</v>
      </c>
      <c r="AD513">
        <f>'Stress Testing Data'!N508/'Stress Testing Data'!N506-1</f>
        <v>-3.1781260446644422E-2</v>
      </c>
      <c r="AE513">
        <f>'Stress Testing Data'!O508/'Stress Testing Data'!O506-1</f>
        <v>-1.5348200063614814E-2</v>
      </c>
      <c r="AF513">
        <f>'Stress Testing Data'!P508/'Stress Testing Data'!P506-1</f>
        <v>-4.1385300543529402E-2</v>
      </c>
      <c r="AG513">
        <f>'Stress Testing Data'!Q508/'Stress Testing Data'!Q506-1</f>
        <v>7.6594053671907858E-4</v>
      </c>
      <c r="AH513">
        <f>'Stress Testing Data'!R508/'Stress Testing Data'!R506-1</f>
        <v>-1.4527438144822269E-2</v>
      </c>
      <c r="AI513">
        <f>'Stress Testing Data'!S508/'Stress Testing Data'!S506-1</f>
        <v>-1.0541141038181379E-2</v>
      </c>
      <c r="AJ513">
        <f>'Stress Testing Data'!T508/'Stress Testing Data'!T506-1</f>
        <v>-7.3912367827968506E-3</v>
      </c>
      <c r="AK513">
        <f>'Stress Testing Data'!U508/'Stress Testing Data'!U506-1</f>
        <v>6.7271762077942832E-3</v>
      </c>
      <c r="AL513">
        <f>'Stress Testing Data'!V508/'Stress Testing Data'!V506-1</f>
        <v>-2.0749630163940713E-2</v>
      </c>
      <c r="AM513" s="29">
        <v>39786</v>
      </c>
      <c r="AQ513">
        <f>'Stress Testing Data'!H511/'Stress Testing Data'!H506-1</f>
        <v>1.1932423507528878E-2</v>
      </c>
      <c r="AR513">
        <f>'Stress Testing Data'!I511/'Stress Testing Data'!I506-1</f>
        <v>1.6753246704539038E-2</v>
      </c>
      <c r="AS513">
        <f>'Stress Testing Data'!J511/'Stress Testing Data'!J506-1</f>
        <v>-7.6648854070376915E-3</v>
      </c>
      <c r="AT513">
        <f>'Stress Testing Data'!K511/'Stress Testing Data'!K506-1</f>
        <v>4.6959844330545675E-2</v>
      </c>
      <c r="AU513">
        <f>'Stress Testing Data'!L511/'Stress Testing Data'!L506-1</f>
        <v>8.2483635388141296E-2</v>
      </c>
      <c r="AV513">
        <f>'Stress Testing Data'!M511/'Stress Testing Data'!M506-1</f>
        <v>0.10060549752026993</v>
      </c>
      <c r="AW513">
        <f>'Stress Testing Data'!N511/'Stress Testing Data'!N506-1</f>
        <v>-5.5604946248759224E-2</v>
      </c>
      <c r="AX513">
        <f>'Stress Testing Data'!O511/'Stress Testing Data'!O506-1</f>
        <v>-7.055805756620348E-3</v>
      </c>
      <c r="AY513">
        <f>'Stress Testing Data'!P511/'Stress Testing Data'!P506-1</f>
        <v>-5.6889368747949365E-2</v>
      </c>
      <c r="AZ513">
        <f>'Stress Testing Data'!Q511/'Stress Testing Data'!Q506-1</f>
        <v>-2.515183113820596E-2</v>
      </c>
      <c r="BA513">
        <f>'Stress Testing Data'!R511/'Stress Testing Data'!R506-1</f>
        <v>1.5894708223896936E-2</v>
      </c>
      <c r="BB513">
        <f>'Stress Testing Data'!S511/'Stress Testing Data'!S506-1</f>
        <v>-1.7884366846755428E-2</v>
      </c>
      <c r="BC513">
        <f>'Stress Testing Data'!T511/'Stress Testing Data'!T506-1</f>
        <v>6.4330656340286119E-2</v>
      </c>
      <c r="BD513">
        <f>'Stress Testing Data'!U511/'Stress Testing Data'!U506-1</f>
        <v>-6.3695076795131533E-2</v>
      </c>
      <c r="BE513">
        <f>'Stress Testing Data'!V511/'Stress Testing Data'!V506-1</f>
        <v>3.3467203081887442E-2</v>
      </c>
      <c r="BF513" s="29">
        <v>39791</v>
      </c>
    </row>
    <row r="514" spans="5:58" x14ac:dyDescent="0.25">
      <c r="E514">
        <f>'Stress Testing Data'!H508/'Stress Testing Data'!H507-1</f>
        <v>7.1654462522197093E-3</v>
      </c>
      <c r="F514">
        <f>'Stress Testing Data'!I508/'Stress Testing Data'!I507-1</f>
        <v>4.718033055197024E-3</v>
      </c>
      <c r="G514">
        <f>'Stress Testing Data'!J508/'Stress Testing Data'!J507-1</f>
        <v>1.9019071623469497E-3</v>
      </c>
      <c r="H514">
        <f>'Stress Testing Data'!K508/'Stress Testing Data'!K507-1</f>
        <v>-2.9308427105065982E-2</v>
      </c>
      <c r="I514">
        <f>'Stress Testing Data'!L508/'Stress Testing Data'!L507-1</f>
        <v>-6.9349770641490283E-3</v>
      </c>
      <c r="J514">
        <f>'Stress Testing Data'!M508/'Stress Testing Data'!M507-1</f>
        <v>-5.7278736296412225E-3</v>
      </c>
      <c r="K514">
        <f>'Stress Testing Data'!N508/'Stress Testing Data'!N507-1</f>
        <v>-4.0761090461258309E-2</v>
      </c>
      <c r="L514">
        <f>'Stress Testing Data'!O508/'Stress Testing Data'!O507-1</f>
        <v>-1.547455551512944E-2</v>
      </c>
      <c r="M514">
        <f>'Stress Testing Data'!P508/'Stress Testing Data'!P507-1</f>
        <v>-4.0781300900502582E-2</v>
      </c>
      <c r="N514">
        <f>'Stress Testing Data'!Q508/'Stress Testing Data'!Q507-1</f>
        <v>1.025294235743357E-2</v>
      </c>
      <c r="O514">
        <f>'Stress Testing Data'!R508/'Stress Testing Data'!R507-1</f>
        <v>-2.1551048560276231E-2</v>
      </c>
      <c r="P514">
        <f>'Stress Testing Data'!S508/'Stress Testing Data'!S507-1</f>
        <v>7.8795849811816865E-3</v>
      </c>
      <c r="Q514">
        <f>'Stress Testing Data'!T508/'Stress Testing Data'!T507-1</f>
        <v>5.2845505660952918E-2</v>
      </c>
      <c r="R514">
        <f>'Stress Testing Data'!U508/'Stress Testing Data'!U507-1</f>
        <v>1.8382904663312605E-2</v>
      </c>
      <c r="S514">
        <f>'Stress Testing Data'!V508/'Stress Testing Data'!V507-1</f>
        <v>7.5757336921040697E-3</v>
      </c>
      <c r="T514" s="29">
        <v>39786</v>
      </c>
      <c r="X514">
        <f>'Stress Testing Data'!H509/'Stress Testing Data'!H507-1</f>
        <v>-4.6531460519327883E-4</v>
      </c>
      <c r="Y514">
        <f>'Stress Testing Data'!I509/'Stress Testing Data'!I507-1</f>
        <v>7.8647945268572883E-5</v>
      </c>
      <c r="Z514">
        <f>'Stress Testing Data'!J509/'Stress Testing Data'!J507-1</f>
        <v>-1.2227008749761126E-3</v>
      </c>
      <c r="AA514">
        <f>'Stress Testing Data'!K509/'Stress Testing Data'!K507-1</f>
        <v>6.1212499134317699E-3</v>
      </c>
      <c r="AB514">
        <f>'Stress Testing Data'!L509/'Stress Testing Data'!L507-1</f>
        <v>-5.9604040128891089E-4</v>
      </c>
      <c r="AC514">
        <f>'Stress Testing Data'!M509/'Stress Testing Data'!M507-1</f>
        <v>1.9220524736573541E-2</v>
      </c>
      <c r="AD514">
        <f>'Stress Testing Data'!N509/'Stress Testing Data'!N507-1</f>
        <v>-8.5560693462475634E-2</v>
      </c>
      <c r="AE514">
        <f>'Stress Testing Data'!O509/'Stress Testing Data'!O507-1</f>
        <v>-4.4846184977330172E-2</v>
      </c>
      <c r="AF514">
        <f>'Stress Testing Data'!P509/'Stress Testing Data'!P507-1</f>
        <v>-0.1139813136983433</v>
      </c>
      <c r="AG514">
        <f>'Stress Testing Data'!Q509/'Stress Testing Data'!Q507-1</f>
        <v>7.1303702734391683E-2</v>
      </c>
      <c r="AH514">
        <f>'Stress Testing Data'!R509/'Stress Testing Data'!R507-1</f>
        <v>-3.5635343625776139E-3</v>
      </c>
      <c r="AI514">
        <f>'Stress Testing Data'!S509/'Stress Testing Data'!S507-1</f>
        <v>-1.5571219098838296E-2</v>
      </c>
      <c r="AJ514">
        <f>'Stress Testing Data'!T509/'Stress Testing Data'!T507-1</f>
        <v>3.5423919516976765E-2</v>
      </c>
      <c r="AK514">
        <f>'Stress Testing Data'!U509/'Stress Testing Data'!U507-1</f>
        <v>-3.802032727633442E-2</v>
      </c>
      <c r="AL514">
        <f>'Stress Testing Data'!V509/'Stress Testing Data'!V507-1</f>
        <v>1.2396649161620532E-2</v>
      </c>
      <c r="AM514" s="29">
        <v>39787</v>
      </c>
      <c r="AQ514">
        <f>'Stress Testing Data'!H512/'Stress Testing Data'!H507-1</f>
        <v>4.2806517004478906E-3</v>
      </c>
      <c r="AR514">
        <f>'Stress Testing Data'!I512/'Stress Testing Data'!I507-1</f>
        <v>2.4062240427799919E-2</v>
      </c>
      <c r="AS514">
        <f>'Stress Testing Data'!J512/'Stress Testing Data'!J507-1</f>
        <v>3.667940677792414E-3</v>
      </c>
      <c r="AT514">
        <f>'Stress Testing Data'!K512/'Stress Testing Data'!K507-1</f>
        <v>3.2730781082339844E-2</v>
      </c>
      <c r="AU514">
        <f>'Stress Testing Data'!L512/'Stress Testing Data'!L507-1</f>
        <v>8.3781183832710049E-2</v>
      </c>
      <c r="AV514">
        <f>'Stress Testing Data'!M512/'Stress Testing Data'!M507-1</f>
        <v>0.14676258902618144</v>
      </c>
      <c r="AW514">
        <f>'Stress Testing Data'!N512/'Stress Testing Data'!N507-1</f>
        <v>-6.9449574448195106E-2</v>
      </c>
      <c r="AX514">
        <f>'Stress Testing Data'!O512/'Stress Testing Data'!O507-1</f>
        <v>4.1559765043875929E-2</v>
      </c>
      <c r="AY514">
        <f>'Stress Testing Data'!P512/'Stress Testing Data'!P507-1</f>
        <v>-1.2830017044396902E-2</v>
      </c>
      <c r="AZ514">
        <f>'Stress Testing Data'!Q512/'Stress Testing Data'!Q507-1</f>
        <v>-5.7030759635600226E-2</v>
      </c>
      <c r="BA514">
        <f>'Stress Testing Data'!R512/'Stress Testing Data'!R507-1</f>
        <v>-4.0726569377215194E-3</v>
      </c>
      <c r="BB514">
        <f>'Stress Testing Data'!S512/'Stress Testing Data'!S507-1</f>
        <v>-2.224354760314573E-2</v>
      </c>
      <c r="BC514">
        <f>'Stress Testing Data'!T512/'Stress Testing Data'!T507-1</f>
        <v>0.12775843684361776</v>
      </c>
      <c r="BD514">
        <f>'Stress Testing Data'!U512/'Stress Testing Data'!U507-1</f>
        <v>-8.1844201000117023E-2</v>
      </c>
      <c r="BE514">
        <f>'Stress Testing Data'!V512/'Stress Testing Data'!V507-1</f>
        <v>5.922862462565659E-2</v>
      </c>
      <c r="BF514" s="29">
        <v>39792</v>
      </c>
    </row>
    <row r="515" spans="5:58" x14ac:dyDescent="0.25">
      <c r="E515">
        <f>'Stress Testing Data'!H509/'Stress Testing Data'!H508-1</f>
        <v>-7.5764720541277031E-3</v>
      </c>
      <c r="F515">
        <f>'Stress Testing Data'!I509/'Stress Testing Data'!I508-1</f>
        <v>-4.6175991246228953E-3</v>
      </c>
      <c r="G515">
        <f>'Stress Testing Data'!J509/'Stress Testing Data'!J508-1</f>
        <v>-3.1186766039529301E-3</v>
      </c>
      <c r="H515">
        <f>'Stress Testing Data'!K509/'Stress Testing Data'!K508-1</f>
        <v>3.6499417536751011E-2</v>
      </c>
      <c r="I515">
        <f>'Stress Testing Data'!L509/'Stress Testing Data'!L508-1</f>
        <v>6.3832040364486531E-3</v>
      </c>
      <c r="J515">
        <f>'Stress Testing Data'!M509/'Stress Testing Data'!M508-1</f>
        <v>2.5092122875142842E-2</v>
      </c>
      <c r="K515">
        <f>'Stress Testing Data'!N509/'Stress Testing Data'!N508-1</f>
        <v>-4.6703279606078119E-2</v>
      </c>
      <c r="L515">
        <f>'Stress Testing Data'!O509/'Stress Testing Data'!O508-1</f>
        <v>-2.9833286307362816E-2</v>
      </c>
      <c r="M515">
        <f>'Stress Testing Data'!P509/'Stress Testing Data'!P508-1</f>
        <v>-7.6312120339772305E-2</v>
      </c>
      <c r="N515">
        <f>'Stress Testing Data'!Q509/'Stress Testing Data'!Q508-1</f>
        <v>6.0431163144643474E-2</v>
      </c>
      <c r="O515">
        <f>'Stress Testing Data'!R509/'Stress Testing Data'!R508-1</f>
        <v>1.8383702257773527E-2</v>
      </c>
      <c r="P515">
        <f>'Stress Testing Data'!S509/'Stress Testing Data'!S508-1</f>
        <v>-2.3267466103560119E-2</v>
      </c>
      <c r="Q515">
        <f>'Stress Testing Data'!T509/'Stress Testing Data'!T508-1</f>
        <v>-1.6547143954458221E-2</v>
      </c>
      <c r="R515">
        <f>'Stress Testing Data'!U509/'Stress Testing Data'!U508-1</f>
        <v>-5.5385093054261869E-2</v>
      </c>
      <c r="S515">
        <f>'Stress Testing Data'!V509/'Stress Testing Data'!V508-1</f>
        <v>4.7846680981993295E-3</v>
      </c>
      <c r="T515" s="29">
        <v>39787</v>
      </c>
      <c r="X515">
        <f>'Stress Testing Data'!H510/'Stress Testing Data'!H508-1</f>
        <v>-6.2829637242851621E-3</v>
      </c>
      <c r="Y515">
        <f>'Stress Testing Data'!I510/'Stress Testing Data'!I508-1</f>
        <v>1.4557491590879046E-2</v>
      </c>
      <c r="Z515">
        <f>'Stress Testing Data'!J510/'Stress Testing Data'!J508-1</f>
        <v>1.3288158266614447E-2</v>
      </c>
      <c r="AA515">
        <f>'Stress Testing Data'!K510/'Stress Testing Data'!K508-1</f>
        <v>7.6287882135896989E-2</v>
      </c>
      <c r="AB515">
        <f>'Stress Testing Data'!L510/'Stress Testing Data'!L508-1</f>
        <v>5.0801693068327491E-2</v>
      </c>
      <c r="AC515">
        <f>'Stress Testing Data'!M510/'Stress Testing Data'!M508-1</f>
        <v>0.11381489044125059</v>
      </c>
      <c r="AD515">
        <f>'Stress Testing Data'!N510/'Stress Testing Data'!N508-1</f>
        <v>1.2098530260957308E-2</v>
      </c>
      <c r="AE515">
        <f>'Stress Testing Data'!O510/'Stress Testing Data'!O508-1</f>
        <v>4.3548858604940399E-3</v>
      </c>
      <c r="AF515">
        <f>'Stress Testing Data'!P510/'Stress Testing Data'!P508-1</f>
        <v>-1.0270452922937157E-2</v>
      </c>
      <c r="AG515">
        <f>'Stress Testing Data'!Q510/'Stress Testing Data'!Q508-1</f>
        <v>3.4307536874693678E-2</v>
      </c>
      <c r="AH515">
        <f>'Stress Testing Data'!R510/'Stress Testing Data'!R508-1</f>
        <v>3.8501583420290419E-2</v>
      </c>
      <c r="AI515">
        <f>'Stress Testing Data'!S510/'Stress Testing Data'!S508-1</f>
        <v>-7.1516365375017266E-3</v>
      </c>
      <c r="AJ515">
        <f>'Stress Testing Data'!T510/'Stress Testing Data'!T508-1</f>
        <v>4.7711004063110352E-2</v>
      </c>
      <c r="AK515">
        <f>'Stress Testing Data'!U510/'Stress Testing Data'!U508-1</f>
        <v>-6.0438322780112297E-2</v>
      </c>
      <c r="AL515">
        <f>'Stress Testing Data'!V510/'Stress Testing Data'!V508-1</f>
        <v>5.0580981909065681E-2</v>
      </c>
      <c r="AM515" s="29">
        <v>39790</v>
      </c>
      <c r="AQ515">
        <f>'Stress Testing Data'!H513/'Stress Testing Data'!H508-1</f>
        <v>6.9296318388918365E-3</v>
      </c>
      <c r="AR515">
        <f>'Stress Testing Data'!I513/'Stress Testing Data'!I508-1</f>
        <v>4.5002744883339663E-2</v>
      </c>
      <c r="AS515">
        <f>'Stress Testing Data'!J513/'Stress Testing Data'!J508-1</f>
        <v>1.5525413520854903E-2</v>
      </c>
      <c r="AT515">
        <f>'Stress Testing Data'!K513/'Stress Testing Data'!K508-1</f>
        <v>3.3565293220347403E-2</v>
      </c>
      <c r="AU515">
        <f>'Stress Testing Data'!L513/'Stress Testing Data'!L508-1</f>
        <v>0.11430809529098851</v>
      </c>
      <c r="AV515">
        <f>'Stress Testing Data'!M513/'Stress Testing Data'!M508-1</f>
        <v>0.15604624247170817</v>
      </c>
      <c r="AW515">
        <f>'Stress Testing Data'!N513/'Stress Testing Data'!N508-1</f>
        <v>4.7481534083573695E-2</v>
      </c>
      <c r="AX515">
        <f>'Stress Testing Data'!O513/'Stress Testing Data'!O508-1</f>
        <v>7.4808351939606554E-2</v>
      </c>
      <c r="AY515">
        <f>'Stress Testing Data'!P513/'Stress Testing Data'!P508-1</f>
        <v>6.2859879471469648E-2</v>
      </c>
      <c r="AZ515">
        <f>'Stress Testing Data'!Q513/'Stress Testing Data'!Q508-1</f>
        <v>-0.12459287453403545</v>
      </c>
      <c r="BA515">
        <f>'Stress Testing Data'!R513/'Stress Testing Data'!R508-1</f>
        <v>-1.3874423615001352E-2</v>
      </c>
      <c r="BB515">
        <f>'Stress Testing Data'!S513/'Stress Testing Data'!S508-1</f>
        <v>-4.9694130640386747E-2</v>
      </c>
      <c r="BC515">
        <f>'Stress Testing Data'!T513/'Stress Testing Data'!T508-1</f>
        <v>8.0253759958381243E-2</v>
      </c>
      <c r="BD515">
        <f>'Stress Testing Data'!U513/'Stress Testing Data'!U508-1</f>
        <v>-0.1020163434825645</v>
      </c>
      <c r="BE515">
        <f>'Stress Testing Data'!V513/'Stress Testing Data'!V508-1</f>
        <v>5.6732735284586999E-2</v>
      </c>
      <c r="BF515" s="29">
        <v>39793</v>
      </c>
    </row>
    <row r="516" spans="5:58" x14ac:dyDescent="0.25">
      <c r="E516">
        <f>'Stress Testing Data'!H510/'Stress Testing Data'!H509-1</f>
        <v>1.3033833775786263E-3</v>
      </c>
      <c r="F516">
        <f>'Stress Testing Data'!I510/'Stress Testing Data'!I509-1</f>
        <v>1.9264044349828646E-2</v>
      </c>
      <c r="G516">
        <f>'Stress Testing Data'!J510/'Stress Testing Data'!J509-1</f>
        <v>1.6458162557078326E-2</v>
      </c>
      <c r="H516">
        <f>'Stress Testing Data'!K510/'Stress Testing Data'!K509-1</f>
        <v>3.8387348729730597E-2</v>
      </c>
      <c r="I516">
        <f>'Stress Testing Data'!L510/'Stress Testing Data'!L509-1</f>
        <v>4.4136755118451054E-2</v>
      </c>
      <c r="J516">
        <f>'Stress Testing Data'!M510/'Stress Testing Data'!M509-1</f>
        <v>8.6551018768207033E-2</v>
      </c>
      <c r="K516">
        <f>'Stress Testing Data'!N510/'Stress Testing Data'!N509-1</f>
        <v>6.1682589071257121E-2</v>
      </c>
      <c r="L516">
        <f>'Stress Testing Data'!O510/'Stress Testing Data'!O509-1</f>
        <v>3.5239481715189314E-2</v>
      </c>
      <c r="M516">
        <f>'Stress Testing Data'!P510/'Stress Testing Data'!P509-1</f>
        <v>7.1497817467441438E-2</v>
      </c>
      <c r="N516">
        <f>'Stress Testing Data'!Q510/'Stress Testing Data'!Q509-1</f>
        <v>-2.4634910004419086E-2</v>
      </c>
      <c r="O516">
        <f>'Stress Testing Data'!R510/'Stress Testing Data'!R509-1</f>
        <v>1.9754716339151157E-2</v>
      </c>
      <c r="P516">
        <f>'Stress Testing Data'!S510/'Stress Testing Data'!S509-1</f>
        <v>1.6499736628786232E-2</v>
      </c>
      <c r="Q516">
        <f>'Stress Testing Data'!T510/'Stress Testing Data'!T509-1</f>
        <v>6.5339327271822789E-2</v>
      </c>
      <c r="R516">
        <f>'Stress Testing Data'!U510/'Stress Testing Data'!U509-1</f>
        <v>-5.3495130012178871E-3</v>
      </c>
      <c r="S516">
        <f>'Stress Testing Data'!V510/'Stress Testing Data'!V509-1</f>
        <v>4.5578237073966354E-2</v>
      </c>
      <c r="T516" s="29">
        <v>39790</v>
      </c>
      <c r="X516">
        <f>'Stress Testing Data'!H511/'Stress Testing Data'!H509-1</f>
        <v>1.0613487607496364E-2</v>
      </c>
      <c r="Y516">
        <f>'Stress Testing Data'!I511/'Stress Testing Data'!I509-1</f>
        <v>1.6433409644273089E-2</v>
      </c>
      <c r="Z516">
        <f>'Stress Testing Data'!J511/'Stress Testing Data'!J509-1</f>
        <v>3.7405320265928577E-3</v>
      </c>
      <c r="AA516">
        <f>'Stress Testing Data'!K511/'Stress Testing Data'!K509-1</f>
        <v>1.4382384376359969E-2</v>
      </c>
      <c r="AB516">
        <f>'Stress Testing Data'!L511/'Stress Testing Data'!L509-1</f>
        <v>5.793051695243312E-2</v>
      </c>
      <c r="AC516">
        <f>'Stress Testing Data'!M511/'Stress Testing Data'!M509-1</f>
        <v>6.5570237416478383E-2</v>
      </c>
      <c r="AD516">
        <f>'Stress Testing Data'!N511/'Stress Testing Data'!N509-1</f>
        <v>2.3180184754480804E-2</v>
      </c>
      <c r="AE516">
        <f>'Stress Testing Data'!O511/'Stress Testing Data'!O509-1</f>
        <v>3.9431303163170117E-2</v>
      </c>
      <c r="AF516">
        <f>'Stress Testing Data'!P511/'Stress Testing Data'!P509-1</f>
        <v>6.510717748016237E-2</v>
      </c>
      <c r="AG516">
        <f>'Stress Testing Data'!Q511/'Stress Testing Data'!Q509-1</f>
        <v>-8.1409431881488081E-2</v>
      </c>
      <c r="AH516">
        <f>'Stress Testing Data'!R511/'Stress Testing Data'!R509-1</f>
        <v>1.2261503269688223E-2</v>
      </c>
      <c r="AI516">
        <f>'Stress Testing Data'!S511/'Stress Testing Data'!S509-1</f>
        <v>1.622348916019134E-2</v>
      </c>
      <c r="AJ516">
        <f>'Stress Testing Data'!T511/'Stress Testing Data'!T509-1</f>
        <v>9.029725969733815E-2</v>
      </c>
      <c r="AK516">
        <f>'Stress Testing Data'!U511/'Stress Testing Data'!U509-1</f>
        <v>-1.5420657235798219E-2</v>
      </c>
      <c r="AL516">
        <f>'Stress Testing Data'!V511/'Stress Testing Data'!V509-1</f>
        <v>5.034012113739994E-2</v>
      </c>
      <c r="AM516" s="29">
        <v>39791</v>
      </c>
      <c r="AQ516">
        <f>'Stress Testing Data'!H514/'Stress Testing Data'!H509-1</f>
        <v>2.2344284834702632E-2</v>
      </c>
      <c r="AR516">
        <f>'Stress Testing Data'!I514/'Stress Testing Data'!I509-1</f>
        <v>5.1187256248036217E-2</v>
      </c>
      <c r="AS516">
        <f>'Stress Testing Data'!J514/'Stress Testing Data'!J509-1</f>
        <v>1.8226358046696145E-2</v>
      </c>
      <c r="AT516">
        <f>'Stress Testing Data'!K514/'Stress Testing Data'!K509-1</f>
        <v>4.1777176640367397E-3</v>
      </c>
      <c r="AU516">
        <f>'Stress Testing Data'!L514/'Stress Testing Data'!L509-1</f>
        <v>4.8907567245143557E-2</v>
      </c>
      <c r="AV516">
        <f>'Stress Testing Data'!M514/'Stress Testing Data'!M509-1</f>
        <v>6.5971138408488006E-2</v>
      </c>
      <c r="AW516">
        <f>'Stress Testing Data'!N514/'Stress Testing Data'!N509-1</f>
        <v>8.0334786847850115E-2</v>
      </c>
      <c r="AX516">
        <f>'Stress Testing Data'!O514/'Stress Testing Data'!O509-1</f>
        <v>0.10651659457337082</v>
      </c>
      <c r="AY516">
        <f>'Stress Testing Data'!P514/'Stress Testing Data'!P509-1</f>
        <v>0.22399636842996151</v>
      </c>
      <c r="AZ516">
        <f>'Stress Testing Data'!Q514/'Stress Testing Data'!Q509-1</f>
        <v>-0.17082550849726685</v>
      </c>
      <c r="BA516">
        <f>'Stress Testing Data'!R514/'Stress Testing Data'!R509-1</f>
        <v>-5.5177170739772352E-2</v>
      </c>
      <c r="BB516">
        <f>'Stress Testing Data'!S514/'Stress Testing Data'!S509-1</f>
        <v>-2.0330792468367664E-2</v>
      </c>
      <c r="BC516">
        <f>'Stress Testing Data'!T514/'Stress Testing Data'!T509-1</f>
        <v>0.12254621415898814</v>
      </c>
      <c r="BD516">
        <f>'Stress Testing Data'!U514/'Stress Testing Data'!U509-1</f>
        <v>-5.0259130333762281E-2</v>
      </c>
      <c r="BE516">
        <f>'Stress Testing Data'!V514/'Stress Testing Data'!V509-1</f>
        <v>5.3061207013048506E-2</v>
      </c>
      <c r="BF516" s="29">
        <v>39794</v>
      </c>
    </row>
    <row r="517" spans="5:58" x14ac:dyDescent="0.25">
      <c r="E517">
        <f>'Stress Testing Data'!H511/'Stress Testing Data'!H510-1</f>
        <v>9.2979853903150111E-3</v>
      </c>
      <c r="F517">
        <f>'Stress Testing Data'!I511/'Stress Testing Data'!I510-1</f>
        <v>-2.7771358376141864E-3</v>
      </c>
      <c r="G517">
        <f>'Stress Testing Data'!J511/'Stress Testing Data'!J510-1</f>
        <v>-1.2511710760915062E-2</v>
      </c>
      <c r="H517">
        <f>'Stress Testing Data'!K511/'Stress Testing Data'!K510-1</f>
        <v>-2.3117543162227583E-2</v>
      </c>
      <c r="I517">
        <f>'Stress Testing Data'!L511/'Stress Testing Data'!L510-1</f>
        <v>1.3210685062434502E-2</v>
      </c>
      <c r="J517">
        <f>'Stress Testing Data'!M511/'Stress Testing Data'!M510-1</f>
        <v>-1.9309522506834376E-2</v>
      </c>
      <c r="K517">
        <f>'Stress Testing Data'!N511/'Stress Testing Data'!N510-1</f>
        <v>-3.6265457033121007E-2</v>
      </c>
      <c r="L517">
        <f>'Stress Testing Data'!O511/'Stress Testing Data'!O510-1</f>
        <v>4.0491321303124383E-3</v>
      </c>
      <c r="M517">
        <f>'Stress Testing Data'!P511/'Stress Testing Data'!P510-1</f>
        <v>-5.9642118566176627E-3</v>
      </c>
      <c r="N517">
        <f>'Stress Testing Data'!Q511/'Stress Testing Data'!Q510-1</f>
        <v>-5.8208482607601031E-2</v>
      </c>
      <c r="O517">
        <f>'Stress Testing Data'!R511/'Stress Testing Data'!R510-1</f>
        <v>-7.3480543403250387E-3</v>
      </c>
      <c r="P517">
        <f>'Stress Testing Data'!S511/'Stress Testing Data'!S510-1</f>
        <v>-2.7176344335422264E-4</v>
      </c>
      <c r="Q517">
        <f>'Stress Testing Data'!T511/'Stress Testing Data'!T510-1</f>
        <v>2.34272140214975E-2</v>
      </c>
      <c r="R517">
        <f>'Stress Testing Data'!U511/'Stress Testing Data'!U510-1</f>
        <v>-1.0125309710518171E-2</v>
      </c>
      <c r="S517">
        <f>'Stress Testing Data'!V511/'Stress Testing Data'!V510-1</f>
        <v>4.5543067889015632E-3</v>
      </c>
      <c r="T517" s="29">
        <v>39791</v>
      </c>
      <c r="X517">
        <f>'Stress Testing Data'!H512/'Stress Testing Data'!H510-1</f>
        <v>3.4403082829346232E-3</v>
      </c>
      <c r="Y517">
        <f>'Stress Testing Data'!I512/'Stress Testing Data'!I510-1</f>
        <v>4.6284984219000513E-3</v>
      </c>
      <c r="Z517">
        <f>'Stress Testing Data'!J512/'Stress Testing Data'!J510-1</f>
        <v>-1.1374333266281789E-2</v>
      </c>
      <c r="AA517">
        <f>'Stress Testing Data'!K512/'Stress Testing Data'!K510-1</f>
        <v>-1.1498320141031027E-2</v>
      </c>
      <c r="AB517">
        <f>'Stress Testing Data'!L512/'Stress Testing Data'!L510-1</f>
        <v>3.858765736069758E-2</v>
      </c>
      <c r="AC517">
        <f>'Stress Testing Data'!M512/'Stress Testing Data'!M510-1</f>
        <v>3.5512229603230416E-2</v>
      </c>
      <c r="AD517">
        <f>'Stress Testing Data'!N512/'Stress Testing Data'!N510-1</f>
        <v>-4.150394183208872E-2</v>
      </c>
      <c r="AE517">
        <f>'Stress Testing Data'!O512/'Stress Testing Data'!O510-1</f>
        <v>5.3343582456548022E-2</v>
      </c>
      <c r="AF517">
        <f>'Stress Testing Data'!P512/'Stress Testing Data'!P510-1</f>
        <v>3.9819048713235272E-2</v>
      </c>
      <c r="AG517">
        <f>'Stress Testing Data'!Q512/'Stress Testing Data'!Q510-1</f>
        <v>-9.7561296443666401E-2</v>
      </c>
      <c r="AH517">
        <f>'Stress Testing Data'!R512/'Stress Testing Data'!R510-1</f>
        <v>-1.9873072763217259E-2</v>
      </c>
      <c r="AI517">
        <f>'Stress Testing Data'!S512/'Stress Testing Data'!S510-1</f>
        <v>-2.2899764716776683E-2</v>
      </c>
      <c r="AJ517">
        <f>'Stress Testing Data'!T512/'Stress Testing Data'!T510-1</f>
        <v>2.2374318923977343E-2</v>
      </c>
      <c r="AK517">
        <f>'Stress Testing Data'!U512/'Stress Testing Data'!U510-1</f>
        <v>-4.0422653406495868E-2</v>
      </c>
      <c r="AL517">
        <f>'Stress Testing Data'!V512/'Stress Testing Data'!V510-1</f>
        <v>6.5063298349343768E-4</v>
      </c>
      <c r="AM517" s="29">
        <v>39792</v>
      </c>
      <c r="AQ517">
        <f>'Stress Testing Data'!H515/'Stress Testing Data'!H510-1</f>
        <v>2.6313348879334342E-2</v>
      </c>
      <c r="AR517">
        <f>'Stress Testing Data'!I515/'Stress Testing Data'!I510-1</f>
        <v>5.5928401963812657E-2</v>
      </c>
      <c r="AS517">
        <f>'Stress Testing Data'!J515/'Stress Testing Data'!J510-1</f>
        <v>2.0674428164720871E-2</v>
      </c>
      <c r="AT517">
        <f>'Stress Testing Data'!K515/'Stress Testing Data'!K510-1</f>
        <v>-4.5212712246784137E-2</v>
      </c>
      <c r="AU517">
        <f>'Stress Testing Data'!L515/'Stress Testing Data'!L510-1</f>
        <v>6.4418638086880087E-2</v>
      </c>
      <c r="AV517">
        <f>'Stress Testing Data'!M515/'Stress Testing Data'!M510-1</f>
        <v>2.4142877536692531E-4</v>
      </c>
      <c r="AW517">
        <f>'Stress Testing Data'!N515/'Stress Testing Data'!N510-1</f>
        <v>3.2249509944819454E-3</v>
      </c>
      <c r="AX517">
        <f>'Stress Testing Data'!O515/'Stress Testing Data'!O510-1</f>
        <v>8.0325761223458914E-2</v>
      </c>
      <c r="AY517">
        <f>'Stress Testing Data'!P515/'Stress Testing Data'!P510-1</f>
        <v>0.17725490196078431</v>
      </c>
      <c r="AZ517">
        <f>'Stress Testing Data'!Q515/'Stress Testing Data'!Q510-1</f>
        <v>-0.1717962850423761</v>
      </c>
      <c r="BA517">
        <f>'Stress Testing Data'!R515/'Stress Testing Data'!R510-1</f>
        <v>-7.7822325758141631E-2</v>
      </c>
      <c r="BB517">
        <f>'Stress Testing Data'!S515/'Stress Testing Data'!S510-1</f>
        <v>-5.4124168593508104E-2</v>
      </c>
      <c r="BC517">
        <f>'Stress Testing Data'!T515/'Stress Testing Data'!T510-1</f>
        <v>4.0800202784445405E-2</v>
      </c>
      <c r="BD517">
        <f>'Stress Testing Data'!U515/'Stress Testing Data'!U510-1</f>
        <v>-5.01915042332296E-2</v>
      </c>
      <c r="BE517">
        <f>'Stress Testing Data'!V515/'Stress Testing Data'!V510-1</f>
        <v>-3.2531028696910491E-3</v>
      </c>
      <c r="BF517" s="29">
        <v>39797</v>
      </c>
    </row>
    <row r="518" spans="5:58" x14ac:dyDescent="0.25">
      <c r="E518">
        <f>'Stress Testing Data'!H512/'Stress Testing Data'!H511-1</f>
        <v>-5.8037142570092071E-3</v>
      </c>
      <c r="F518">
        <f>'Stress Testing Data'!I512/'Stress Testing Data'!I511-1</f>
        <v>7.4262579867085954E-3</v>
      </c>
      <c r="G518">
        <f>'Stress Testing Data'!J512/'Stress Testing Data'!J511-1</f>
        <v>1.1517883371656712E-3</v>
      </c>
      <c r="H518">
        <f>'Stress Testing Data'!K512/'Stress Testing Data'!K511-1</f>
        <v>1.1894187412074819E-2</v>
      </c>
      <c r="I518">
        <f>'Stress Testing Data'!L512/'Stress Testing Data'!L511-1</f>
        <v>2.5046096209200064E-2</v>
      </c>
      <c r="J518">
        <f>'Stress Testing Data'!M512/'Stress Testing Data'!M511-1</f>
        <v>5.5901177148369952E-2</v>
      </c>
      <c r="K518">
        <f>'Stress Testing Data'!N512/'Stress Testing Data'!N511-1</f>
        <v>-5.4356096678250809E-3</v>
      </c>
      <c r="L518">
        <f>'Stress Testing Data'!O512/'Stress Testing Data'!O511-1</f>
        <v>4.9095655529970417E-2</v>
      </c>
      <c r="M518">
        <f>'Stress Testing Data'!P512/'Stress Testing Data'!P511-1</f>
        <v>4.6057960000982501E-2</v>
      </c>
      <c r="N518">
        <f>'Stress Testing Data'!Q512/'Stress Testing Data'!Q511-1</f>
        <v>-4.1785058698579292E-2</v>
      </c>
      <c r="O518">
        <f>'Stress Testing Data'!R512/'Stress Testing Data'!R511-1</f>
        <v>-1.2617734219589449E-2</v>
      </c>
      <c r="P518">
        <f>'Stress Testing Data'!S512/'Stress Testing Data'!S511-1</f>
        <v>-2.2634152408618435E-2</v>
      </c>
      <c r="Q518">
        <f>'Stress Testing Data'!T512/'Stress Testing Data'!T511-1</f>
        <v>-1.0287933358573698E-3</v>
      </c>
      <c r="R518">
        <f>'Stress Testing Data'!U512/'Stress Testing Data'!U511-1</f>
        <v>-3.0607251597793095E-2</v>
      </c>
      <c r="S518">
        <f>'Stress Testing Data'!V512/'Stress Testing Data'!V511-1</f>
        <v>-3.8859758790805721E-3</v>
      </c>
      <c r="T518" s="29">
        <v>39792</v>
      </c>
      <c r="X518">
        <f>'Stress Testing Data'!H513/'Stress Testing Data'!H511-1</f>
        <v>3.9613170368892892E-3</v>
      </c>
      <c r="Y518">
        <f>'Stress Testing Data'!I513/'Stress Testing Data'!I511-1</f>
        <v>3.2876845475368066E-2</v>
      </c>
      <c r="Z518">
        <f>'Stress Testing Data'!J513/'Stress Testing Data'!J511-1</f>
        <v>1.4906128038962407E-2</v>
      </c>
      <c r="AA518">
        <f>'Stress Testing Data'!K513/'Stress Testing Data'!K511-1</f>
        <v>-1.6969129535921446E-2</v>
      </c>
      <c r="AB518">
        <f>'Stress Testing Data'!L513/'Stress Testing Data'!L511-1</f>
        <v>4.6609712500211842E-2</v>
      </c>
      <c r="AC518">
        <f>'Stress Testing Data'!M513/'Stress Testing Data'!M511-1</f>
        <v>5.8352228268516049E-2</v>
      </c>
      <c r="AD518">
        <f>'Stress Testing Data'!N513/'Stress Testing Data'!N511-1</f>
        <v>7.3905720500477168E-2</v>
      </c>
      <c r="AE518">
        <f>'Stress Testing Data'!O513/'Stress Testing Data'!O511-1</f>
        <v>6.5832283888243914E-2</v>
      </c>
      <c r="AF518">
        <f>'Stress Testing Data'!P513/'Stress Testing Data'!P511-1</f>
        <v>8.0332540172145306E-2</v>
      </c>
      <c r="AG518">
        <f>'Stress Testing Data'!Q513/'Stress Testing Data'!Q511-1</f>
        <v>-0.10131888918417331</v>
      </c>
      <c r="AH518">
        <f>'Stress Testing Data'!R513/'Stress Testing Data'!R511-1</f>
        <v>-4.3405098772441142E-2</v>
      </c>
      <c r="AI518">
        <f>'Stress Testing Data'!S513/'Stress Testing Data'!S511-1</f>
        <v>-4.2588744726188565E-2</v>
      </c>
      <c r="AJ518">
        <f>'Stress Testing Data'!T513/'Stress Testing Data'!T511-1</f>
        <v>7.4588589978545894E-3</v>
      </c>
      <c r="AK518">
        <f>'Stress Testing Data'!U513/'Stress Testing Data'!U511-1</f>
        <v>-3.447634589790316E-2</v>
      </c>
      <c r="AL518">
        <f>'Stress Testing Data'!V513/'Stress Testing Data'!V511-1</f>
        <v>1.2953664706754076E-3</v>
      </c>
      <c r="AM518" s="29">
        <v>39793</v>
      </c>
      <c r="AQ518">
        <f>'Stress Testing Data'!H516/'Stress Testing Data'!H511-1</f>
        <v>3.113774849175921E-2</v>
      </c>
      <c r="AR518">
        <f>'Stress Testing Data'!I516/'Stress Testing Data'!I511-1</f>
        <v>8.3159242468199279E-2</v>
      </c>
      <c r="AS518">
        <f>'Stress Testing Data'!J516/'Stress Testing Data'!J511-1</f>
        <v>4.797069191382386E-2</v>
      </c>
      <c r="AT518">
        <f>'Stress Testing Data'!K516/'Stress Testing Data'!K511-1</f>
        <v>2.7580553227826154E-2</v>
      </c>
      <c r="AU518">
        <f>'Stress Testing Data'!L516/'Stress Testing Data'!L511-1</f>
        <v>4.572653378814806E-2</v>
      </c>
      <c r="AV518">
        <f>'Stress Testing Data'!M516/'Stress Testing Data'!M511-1</f>
        <v>2.5566357486145774E-2</v>
      </c>
      <c r="AW518">
        <f>'Stress Testing Data'!N516/'Stress Testing Data'!N511-1</f>
        <v>2.8515349093055864E-2</v>
      </c>
      <c r="AX518">
        <f>'Stress Testing Data'!O516/'Stress Testing Data'!O511-1</f>
        <v>8.2170584450421691E-2</v>
      </c>
      <c r="AY518">
        <f>'Stress Testing Data'!P516/'Stress Testing Data'!P511-1</f>
        <v>0.24349489838916516</v>
      </c>
      <c r="AZ518">
        <f>'Stress Testing Data'!Q516/'Stress Testing Data'!Q511-1</f>
        <v>-0.251636168980366</v>
      </c>
      <c r="BA518">
        <f>'Stress Testing Data'!R516/'Stress Testing Data'!R511-1</f>
        <v>-0.15023547846687868</v>
      </c>
      <c r="BB518">
        <f>'Stress Testing Data'!S516/'Stress Testing Data'!S511-1</f>
        <v>-6.8950993404103711E-2</v>
      </c>
      <c r="BC518">
        <f>'Stress Testing Data'!T516/'Stress Testing Data'!T511-1</f>
        <v>7.4588589978545894E-3</v>
      </c>
      <c r="BD518">
        <f>'Stress Testing Data'!U516/'Stress Testing Data'!U511-1</f>
        <v>-5.0031524927855231E-2</v>
      </c>
      <c r="BE518">
        <f>'Stress Testing Data'!V516/'Stress Testing Data'!V511-1</f>
        <v>-1.8782381459483743E-2</v>
      </c>
      <c r="BF518" s="29">
        <v>39798</v>
      </c>
    </row>
    <row r="519" spans="5:58" x14ac:dyDescent="0.25">
      <c r="E519">
        <f>'Stress Testing Data'!H513/'Stress Testing Data'!H512-1</f>
        <v>9.8220355818374738E-3</v>
      </c>
      <c r="F519">
        <f>'Stress Testing Data'!I513/'Stress Testing Data'!I512-1</f>
        <v>2.5262978095807576E-2</v>
      </c>
      <c r="G519">
        <f>'Stress Testing Data'!J513/'Stress Testing Data'!J512-1</f>
        <v>1.3738515839482712E-2</v>
      </c>
      <c r="H519">
        <f>'Stress Testing Data'!K513/'Stress Testing Data'!K512-1</f>
        <v>-2.85240465920793E-2</v>
      </c>
      <c r="I519">
        <f>'Stress Testing Data'!L513/'Stress Testing Data'!L512-1</f>
        <v>2.1036728368370783E-2</v>
      </c>
      <c r="J519">
        <f>'Stress Testing Data'!M513/'Stress Testing Data'!M512-1</f>
        <v>2.3212883678807028E-3</v>
      </c>
      <c r="K519">
        <f>'Stress Testing Data'!N513/'Stress Testing Data'!N512-1</f>
        <v>7.9774955688693971E-2</v>
      </c>
      <c r="L519">
        <f>'Stress Testing Data'!O513/'Stress Testing Data'!O512-1</f>
        <v>1.5953386395274549E-2</v>
      </c>
      <c r="M519">
        <f>'Stress Testing Data'!P513/'Stress Testing Data'!P512-1</f>
        <v>3.2765469488068133E-2</v>
      </c>
      <c r="N519">
        <f>'Stress Testing Data'!Q513/'Stress Testing Data'!Q512-1</f>
        <v>-6.2129933399636683E-2</v>
      </c>
      <c r="O519">
        <f>'Stress Testing Data'!R513/'Stress Testing Data'!R512-1</f>
        <v>-3.1180795543778395E-2</v>
      </c>
      <c r="P519">
        <f>'Stress Testing Data'!S513/'Stress Testing Data'!S512-1</f>
        <v>-2.0416707179554239E-2</v>
      </c>
      <c r="Q519">
        <f>'Stress Testing Data'!T513/'Stress Testing Data'!T512-1</f>
        <v>8.4963933665862523E-3</v>
      </c>
      <c r="R519">
        <f>'Stress Testing Data'!U513/'Stress Testing Data'!U512-1</f>
        <v>-3.9912556664852827E-3</v>
      </c>
      <c r="S519">
        <f>'Stress Testing Data'!V513/'Stress Testing Data'!V512-1</f>
        <v>5.201555468841601E-3</v>
      </c>
      <c r="T519" s="29">
        <v>39793</v>
      </c>
      <c r="X519">
        <f>'Stress Testing Data'!H514/'Stress Testing Data'!H512-1</f>
        <v>1.7512954548318138E-2</v>
      </c>
      <c r="Y519">
        <f>'Stress Testing Data'!I514/'Stress Testing Data'!I512-1</f>
        <v>2.6568394443160948E-2</v>
      </c>
      <c r="Z519">
        <f>'Stress Testing Data'!J514/'Stress Testing Data'!J512-1</f>
        <v>1.3264776695971259E-2</v>
      </c>
      <c r="AA519">
        <f>'Stress Testing Data'!K514/'Stress Testing Data'!K512-1</f>
        <v>-2.1696110023465498E-2</v>
      </c>
      <c r="AB519">
        <f>'Stress Testing Data'!L514/'Stress Testing Data'!L512-1</f>
        <v>-3.275458958359434E-2</v>
      </c>
      <c r="AC519">
        <f>'Stress Testing Data'!M514/'Stress Testing Data'!M512-1</f>
        <v>-5.2585362097178567E-2</v>
      </c>
      <c r="AD519">
        <f>'Stress Testing Data'!N514/'Stress Testing Data'!N512-1</f>
        <v>6.1630370785870525E-2</v>
      </c>
      <c r="AE519">
        <f>'Stress Testing Data'!O514/'Stress Testing Data'!O512-1</f>
        <v>1.4721941230253055E-2</v>
      </c>
      <c r="AF519">
        <f>'Stress Testing Data'!P514/'Stress Testing Data'!P512-1</f>
        <v>9.8578434432691431E-2</v>
      </c>
      <c r="AG519">
        <f>'Stress Testing Data'!Q514/'Stress Testing Data'!Q512-1</f>
        <v>-5.7978070826030681E-2</v>
      </c>
      <c r="AH519">
        <f>'Stress Testing Data'!R514/'Stress Testing Data'!R512-1</f>
        <v>-5.4694173023886128E-2</v>
      </c>
      <c r="AI519">
        <f>'Stress Testing Data'!S514/'Stress Testing Data'!S512-1</f>
        <v>-1.3645411091255166E-2</v>
      </c>
      <c r="AJ519">
        <f>'Stress Testing Data'!T514/'Stress Testing Data'!T512-1</f>
        <v>3.0638444307747204E-2</v>
      </c>
      <c r="AK519">
        <f>'Stress Testing Data'!U514/'Stress Testing Data'!U512-1</f>
        <v>-4.9276909550584058E-3</v>
      </c>
      <c r="AL519">
        <f>'Stress Testing Data'!V514/'Stress Testing Data'!V512-1</f>
        <v>6.5019133323358513E-3</v>
      </c>
      <c r="AM519" s="29">
        <v>39794</v>
      </c>
      <c r="AQ519">
        <f>'Stress Testing Data'!H517/'Stress Testing Data'!H512-1</f>
        <v>5.3465526135972663E-2</v>
      </c>
      <c r="AR519">
        <f>'Stress Testing Data'!I517/'Stress Testing Data'!I512-1</f>
        <v>0.10719499428989043</v>
      </c>
      <c r="AS519">
        <f>'Stress Testing Data'!J517/'Stress Testing Data'!J512-1</f>
        <v>4.7238779292339217E-2</v>
      </c>
      <c r="AT519">
        <f>'Stress Testing Data'!K517/'Stress Testing Data'!K512-1</f>
        <v>5.7604118278049565E-3</v>
      </c>
      <c r="AU519">
        <f>'Stress Testing Data'!L517/'Stress Testing Data'!L512-1</f>
        <v>5.2024184988770372E-2</v>
      </c>
      <c r="AV519">
        <f>'Stress Testing Data'!M517/'Stress Testing Data'!M512-1</f>
        <v>-7.512151205500639E-3</v>
      </c>
      <c r="AW519">
        <f>'Stress Testing Data'!N517/'Stress Testing Data'!N512-1</f>
        <v>2.1861199743580917E-2</v>
      </c>
      <c r="AX519">
        <f>'Stress Testing Data'!O517/'Stress Testing Data'!O512-1</f>
        <v>6.8226587413776407E-2</v>
      </c>
      <c r="AY519">
        <f>'Stress Testing Data'!P517/'Stress Testing Data'!P512-1</f>
        <v>0.17516676178022372</v>
      </c>
      <c r="AZ519">
        <f>'Stress Testing Data'!Q517/'Stress Testing Data'!Q512-1</f>
        <v>-0.23800674716417347</v>
      </c>
      <c r="BA519">
        <f>'Stress Testing Data'!R517/'Stress Testing Data'!R512-1</f>
        <v>-0.19032204992043911</v>
      </c>
      <c r="BB519">
        <f>'Stress Testing Data'!S517/'Stress Testing Data'!S512-1</f>
        <v>-8.8265120806636732E-2</v>
      </c>
      <c r="BC519">
        <f>'Stress Testing Data'!T517/'Stress Testing Data'!T512-1</f>
        <v>-3.9134899059136696E-2</v>
      </c>
      <c r="BD519">
        <f>'Stress Testing Data'!U517/'Stress Testing Data'!U512-1</f>
        <v>-8.7673266932450256E-2</v>
      </c>
      <c r="BE519">
        <f>'Stress Testing Data'!V517/'Stress Testing Data'!V512-1</f>
        <v>-5.5266604365732497E-2</v>
      </c>
      <c r="BF519" s="29">
        <v>39799</v>
      </c>
    </row>
    <row r="520" spans="5:58" x14ac:dyDescent="0.25">
      <c r="E520">
        <f>'Stress Testing Data'!H514/'Stress Testing Data'!H513-1</f>
        <v>7.6161132313270485E-3</v>
      </c>
      <c r="F520">
        <f>'Stress Testing Data'!I514/'Stress Testing Data'!I513-1</f>
        <v>1.2732502540742097E-3</v>
      </c>
      <c r="G520">
        <f>'Stress Testing Data'!J514/'Stress Testing Data'!J513-1</f>
        <v>-4.6731887573514541E-4</v>
      </c>
      <c r="H520">
        <f>'Stress Testing Data'!K514/'Stress Testing Data'!K513-1</f>
        <v>7.028415417449585E-3</v>
      </c>
      <c r="I520">
        <f>'Stress Testing Data'!L514/'Stress Testing Data'!L513-1</f>
        <v>-5.2683039167380596E-2</v>
      </c>
      <c r="J520">
        <f>'Stress Testing Data'!M514/'Stress Testing Data'!M513-1</f>
        <v>-5.4779491468714636E-2</v>
      </c>
      <c r="K520">
        <f>'Stress Testing Data'!N514/'Stress Testing Data'!N513-1</f>
        <v>-1.6804043108455624E-2</v>
      </c>
      <c r="L520">
        <f>'Stress Testing Data'!O514/'Stress Testing Data'!O513-1</f>
        <v>-1.2121079387225064E-3</v>
      </c>
      <c r="M520">
        <f>'Stress Testing Data'!P514/'Stress Testing Data'!P513-1</f>
        <v>6.3724985864647588E-2</v>
      </c>
      <c r="N520">
        <f>'Stress Testing Data'!Q514/'Stress Testing Data'!Q513-1</f>
        <v>4.4269059451442772E-3</v>
      </c>
      <c r="O520">
        <f>'Stress Testing Data'!R514/'Stress Testing Data'!R513-1</f>
        <v>-2.4270139745325658E-2</v>
      </c>
      <c r="P520">
        <f>'Stress Testing Data'!S514/'Stress Testing Data'!S513-1</f>
        <v>6.912425046371462E-3</v>
      </c>
      <c r="Q520">
        <f>'Stress Testing Data'!T514/'Stress Testing Data'!T513-1</f>
        <v>2.1955508306029659E-2</v>
      </c>
      <c r="R520">
        <f>'Stress Testing Data'!U514/'Stress Testing Data'!U513-1</f>
        <v>-9.4018781853133504E-4</v>
      </c>
      <c r="S520">
        <f>'Stress Testing Data'!V514/'Stress Testing Data'!V513-1</f>
        <v>1.2936289805955958E-3</v>
      </c>
      <c r="T520" s="29">
        <v>39794</v>
      </c>
      <c r="X520">
        <f>'Stress Testing Data'!H515/'Stress Testing Data'!H513-1</f>
        <v>1.2846406631276786E-2</v>
      </c>
      <c r="Y520">
        <f>'Stress Testing Data'!I515/'Stress Testing Data'!I513-1</f>
        <v>2.5164839079506507E-2</v>
      </c>
      <c r="Z520">
        <f>'Stress Testing Data'!J515/'Stress Testing Data'!J513-1</f>
        <v>1.8425829363669655E-2</v>
      </c>
      <c r="AA520">
        <f>'Stress Testing Data'!K515/'Stress Testing Data'!K513-1</f>
        <v>-5.7464249555593261E-3</v>
      </c>
      <c r="AB520">
        <f>'Stress Testing Data'!L515/'Stress Testing Data'!L513-1</f>
        <v>3.7555248515854789E-3</v>
      </c>
      <c r="AC520">
        <f>'Stress Testing Data'!M515/'Stress Testing Data'!M513-1</f>
        <v>-3.6298240955962568E-2</v>
      </c>
      <c r="AD520">
        <f>'Stress Testing Data'!N515/'Stress Testing Data'!N513-1</f>
        <v>-3.0663104423161114E-2</v>
      </c>
      <c r="AE520">
        <f>'Stress Testing Data'!O515/'Stress Testing Data'!O513-1</f>
        <v>9.5106301022738204E-3</v>
      </c>
      <c r="AF520">
        <f>'Stress Testing Data'!P515/'Stress Testing Data'!P513-1</f>
        <v>9.6253592233909835E-2</v>
      </c>
      <c r="AG520">
        <f>'Stress Testing Data'!Q515/'Stress Testing Data'!Q513-1</f>
        <v>-2.1464048522191637E-2</v>
      </c>
      <c r="AH520">
        <f>'Stress Testing Data'!R515/'Stress Testing Data'!R513-1</f>
        <v>-2.884277841596472E-2</v>
      </c>
      <c r="AI520">
        <f>'Stress Testing Data'!S515/'Stress Testing Data'!S513-1</f>
        <v>-1.1779994704748664E-2</v>
      </c>
      <c r="AJ520">
        <f>'Stress Testing Data'!T515/'Stress Testing Data'!T513-1</f>
        <v>9.4459893667870887E-3</v>
      </c>
      <c r="AK520">
        <f>'Stress Testing Data'!U515/'Stress Testing Data'!U513-1</f>
        <v>-6.2139139800722054E-3</v>
      </c>
      <c r="AL520">
        <f>'Stress Testing Data'!V515/'Stress Testing Data'!V513-1</f>
        <v>-9.0556496104339246E-3</v>
      </c>
      <c r="AM520" s="29">
        <v>39797</v>
      </c>
      <c r="AQ520">
        <f>'Stress Testing Data'!H518/'Stress Testing Data'!H513-1</f>
        <v>2.6426898524804843E-2</v>
      </c>
      <c r="AR520">
        <f>'Stress Testing Data'!I518/'Stress Testing Data'!I513-1</f>
        <v>6.6506947164444608E-2</v>
      </c>
      <c r="AS520">
        <f>'Stress Testing Data'!J518/'Stress Testing Data'!J513-1</f>
        <v>5.7413689259688816E-3</v>
      </c>
      <c r="AT520">
        <f>'Stress Testing Data'!K518/'Stress Testing Data'!K513-1</f>
        <v>1.3381565816960039E-2</v>
      </c>
      <c r="AU520">
        <f>'Stress Testing Data'!L518/'Stress Testing Data'!L513-1</f>
        <v>1.533644872768658E-2</v>
      </c>
      <c r="AV520">
        <f>'Stress Testing Data'!M518/'Stress Testing Data'!M513-1</f>
        <v>-7.4223473737824452E-3</v>
      </c>
      <c r="AW520">
        <f>'Stress Testing Data'!N518/'Stress Testing Data'!N513-1</f>
        <v>-8.4207239646834742E-2</v>
      </c>
      <c r="AX520">
        <f>'Stress Testing Data'!O518/'Stress Testing Data'!O513-1</f>
        <v>3.927275595403068E-2</v>
      </c>
      <c r="AY520">
        <f>'Stress Testing Data'!P518/'Stress Testing Data'!P513-1</f>
        <v>0.13788347548329893</v>
      </c>
      <c r="AZ520">
        <f>'Stress Testing Data'!Q518/'Stress Testing Data'!Q513-1</f>
        <v>-0.1934785540953996</v>
      </c>
      <c r="BA520">
        <f>'Stress Testing Data'!R518/'Stress Testing Data'!R513-1</f>
        <v>-0.18976433710828022</v>
      </c>
      <c r="BB520">
        <f>'Stress Testing Data'!S518/'Stress Testing Data'!S513-1</f>
        <v>-7.6599590694261255E-2</v>
      </c>
      <c r="BC520">
        <f>'Stress Testing Data'!T518/'Stress Testing Data'!T513-1</f>
        <v>-3.2422795932263826E-2</v>
      </c>
      <c r="BD520">
        <f>'Stress Testing Data'!U518/'Stress Testing Data'!U513-1</f>
        <v>-8.9031883814097879E-2</v>
      </c>
      <c r="BE520">
        <f>'Stress Testing Data'!V518/'Stress Testing Data'!V513-1</f>
        <v>-7.1798166490191662E-2</v>
      </c>
      <c r="BF520" s="29">
        <v>39800</v>
      </c>
    </row>
    <row r="521" spans="5:58" x14ac:dyDescent="0.25">
      <c r="E521">
        <f>'Stress Testing Data'!H515/'Stress Testing Data'!H514-1</f>
        <v>5.1907599841536367E-3</v>
      </c>
      <c r="F521">
        <f>'Stress Testing Data'!I515/'Stress Testing Data'!I514-1</f>
        <v>2.3861207536873374E-2</v>
      </c>
      <c r="G521">
        <f>'Stress Testing Data'!J515/'Stress Testing Data'!J514-1</f>
        <v>1.8901981492144948E-2</v>
      </c>
      <c r="H521">
        <f>'Stress Testing Data'!K515/'Stress Testing Data'!K514-1</f>
        <v>-1.2685680143110334E-2</v>
      </c>
      <c r="I521">
        <f>'Stress Testing Data'!L515/'Stress Testing Data'!L514-1</f>
        <v>5.9577275983067945E-2</v>
      </c>
      <c r="J521">
        <f>'Stress Testing Data'!M515/'Stress Testing Data'!M514-1</f>
        <v>1.9552316465782926E-2</v>
      </c>
      <c r="K521">
        <f>'Stress Testing Data'!N515/'Stress Testing Data'!N514-1</f>
        <v>-1.4095929928884199E-2</v>
      </c>
      <c r="L521">
        <f>'Stress Testing Data'!O515/'Stress Testing Data'!O514-1</f>
        <v>1.0735750929926624E-2</v>
      </c>
      <c r="M521">
        <f>'Stress Testing Data'!P515/'Stress Testing Data'!P514-1</f>
        <v>3.0579902513826474E-2</v>
      </c>
      <c r="N521">
        <f>'Stress Testing Data'!Q515/'Stress Testing Data'!Q514-1</f>
        <v>-2.5776842808659217E-2</v>
      </c>
      <c r="O521">
        <f>'Stress Testing Data'!R515/'Stress Testing Data'!R514-1</f>
        <v>-4.6863777126238126E-3</v>
      </c>
      <c r="P521">
        <f>'Stress Testing Data'!S515/'Stress Testing Data'!S514-1</f>
        <v>-1.8564096823275644E-2</v>
      </c>
      <c r="Q521">
        <f>'Stress Testing Data'!T515/'Stress Testing Data'!T514-1</f>
        <v>-1.2240766684626037E-2</v>
      </c>
      <c r="R521">
        <f>'Stress Testing Data'!U515/'Stress Testing Data'!U514-1</f>
        <v>-5.2786891207500242E-3</v>
      </c>
      <c r="S521">
        <f>'Stress Testing Data'!V515/'Stress Testing Data'!V514-1</f>
        <v>-1.0335907761208851E-2</v>
      </c>
      <c r="T521" s="29">
        <v>39797</v>
      </c>
      <c r="X521">
        <f>'Stress Testing Data'!H516/'Stress Testing Data'!H514-1</f>
        <v>1.93060514594523E-2</v>
      </c>
      <c r="Y521">
        <f>'Stress Testing Data'!I516/'Stress Testing Data'!I514-1</f>
        <v>4.7348353460136883E-2</v>
      </c>
      <c r="Z521">
        <f>'Stress Testing Data'!J516/'Stress Testing Data'!J514-1</f>
        <v>3.3061707288487119E-2</v>
      </c>
      <c r="AA521">
        <f>'Stress Testing Data'!K516/'Stress Testing Data'!K514-1</f>
        <v>3.8023044513281201E-2</v>
      </c>
      <c r="AB521">
        <f>'Stress Testing Data'!L516/'Stress Testing Data'!L514-1</f>
        <v>5.4722119497125687E-2</v>
      </c>
      <c r="AC521">
        <f>'Stress Testing Data'!M516/'Stress Testing Data'!M514-1</f>
        <v>2.5180652324651609E-2</v>
      </c>
      <c r="AD521">
        <f>'Stress Testing Data'!N516/'Stress Testing Data'!N514-1</f>
        <v>-2.5897770099240658E-2</v>
      </c>
      <c r="AE521">
        <f>'Stress Testing Data'!O516/'Stress Testing Data'!O514-1</f>
        <v>1.6561329813445713E-2</v>
      </c>
      <c r="AF521">
        <f>'Stress Testing Data'!P516/'Stress Testing Data'!P514-1</f>
        <v>8.2074567862618464E-2</v>
      </c>
      <c r="AG521">
        <f>'Stress Testing Data'!Q516/'Stress Testing Data'!Q514-1</f>
        <v>-0.17093450927342502</v>
      </c>
      <c r="AH521">
        <f>'Stress Testing Data'!R516/'Stress Testing Data'!R514-1</f>
        <v>-8.9581786814077025E-2</v>
      </c>
      <c r="AI521">
        <f>'Stress Testing Data'!S516/'Stress Testing Data'!S514-1</f>
        <v>-3.4210871600288018E-2</v>
      </c>
      <c r="AJ521">
        <f>'Stress Testing Data'!T516/'Stress Testing Data'!T514-1</f>
        <v>-2.1483820115048458E-2</v>
      </c>
      <c r="AK521">
        <f>'Stress Testing Data'!U516/'Stress Testing Data'!U514-1</f>
        <v>-1.5184702789575177E-2</v>
      </c>
      <c r="AL521">
        <f>'Stress Testing Data'!V516/'Stress Testing Data'!V514-1</f>
        <v>-2.1317825159210657E-2</v>
      </c>
      <c r="AM521" s="29">
        <v>39798</v>
      </c>
      <c r="AQ521">
        <f>'Stress Testing Data'!H519/'Stress Testing Data'!H514-1</f>
        <v>1.7940066453737247E-2</v>
      </c>
      <c r="AR521">
        <f>'Stress Testing Data'!I519/'Stress Testing Data'!I514-1</f>
        <v>4.0616314436459966E-2</v>
      </c>
      <c r="AS521">
        <f>'Stress Testing Data'!J519/'Stress Testing Data'!J514-1</f>
        <v>-7.5474002629419834E-3</v>
      </c>
      <c r="AT521">
        <f>'Stress Testing Data'!K519/'Stress Testing Data'!K514-1</f>
        <v>9.2642340206705587E-3</v>
      </c>
      <c r="AU521">
        <f>'Stress Testing Data'!L519/'Stress Testing Data'!L514-1</f>
        <v>6.1642529746387176E-2</v>
      </c>
      <c r="AV521">
        <f>'Stress Testing Data'!M519/'Stress Testing Data'!M514-1</f>
        <v>2.500424198908302E-2</v>
      </c>
      <c r="AW521">
        <f>'Stress Testing Data'!N519/'Stress Testing Data'!N514-1</f>
        <v>-5.9417027602555295E-2</v>
      </c>
      <c r="AX521">
        <f>'Stress Testing Data'!O519/'Stress Testing Data'!O514-1</f>
        <v>1.6322792141235665E-2</v>
      </c>
      <c r="AY521">
        <f>'Stress Testing Data'!P519/'Stress Testing Data'!P514-1</f>
        <v>4.5685004349472091E-2</v>
      </c>
      <c r="AZ521">
        <f>'Stress Testing Data'!Q519/'Stress Testing Data'!Q514-1</f>
        <v>-0.21411275142241393</v>
      </c>
      <c r="BA521">
        <f>'Stress Testing Data'!R519/'Stress Testing Data'!R514-1</f>
        <v>-0.12563086597600914</v>
      </c>
      <c r="BB521">
        <f>'Stress Testing Data'!S519/'Stress Testing Data'!S514-1</f>
        <v>-8.9385505666007337E-2</v>
      </c>
      <c r="BC521">
        <f>'Stress Testing Data'!T519/'Stress Testing Data'!T514-1</f>
        <v>-4.1968462038673771E-2</v>
      </c>
      <c r="BD521">
        <f>'Stress Testing Data'!U519/'Stress Testing Data'!U514-1</f>
        <v>-5.8317530615744406E-2</v>
      </c>
      <c r="BE521">
        <f>'Stress Testing Data'!V519/'Stress Testing Data'!V514-1</f>
        <v>-5.8785521597027546E-2</v>
      </c>
      <c r="BF521" s="29">
        <v>39801</v>
      </c>
    </row>
    <row r="522" spans="5:58" x14ac:dyDescent="0.25">
      <c r="E522">
        <f>'Stress Testing Data'!H516/'Stress Testing Data'!H515-1</f>
        <v>1.4042400743438099E-2</v>
      </c>
      <c r="F522">
        <f>'Stress Testing Data'!I516/'Stress Testing Data'!I515-1</f>
        <v>2.2939775186684663E-2</v>
      </c>
      <c r="G522">
        <f>'Stress Testing Data'!J516/'Stress Testing Data'!J515-1</f>
        <v>1.3897044125486868E-2</v>
      </c>
      <c r="H522">
        <f>'Stress Testing Data'!K516/'Stress Testing Data'!K515-1</f>
        <v>5.1360264544468182E-2</v>
      </c>
      <c r="I522">
        <f>'Stress Testing Data'!L516/'Stress Testing Data'!L515-1</f>
        <v>-4.5821636571412583E-3</v>
      </c>
      <c r="J522">
        <f>'Stress Testing Data'!M516/'Stress Testing Data'!M515-1</f>
        <v>5.5203992654138112E-3</v>
      </c>
      <c r="K522">
        <f>'Stress Testing Data'!N516/'Stress Testing Data'!N515-1</f>
        <v>-1.1970576579022674E-2</v>
      </c>
      <c r="L522">
        <f>'Stress Testing Data'!O516/'Stress Testing Data'!O515-1</f>
        <v>5.763701222757156E-3</v>
      </c>
      <c r="M522">
        <f>'Stress Testing Data'!P516/'Stress Testing Data'!P515-1</f>
        <v>4.9966688874083953E-2</v>
      </c>
      <c r="N522">
        <f>'Stress Testing Data'!Q516/'Stress Testing Data'!Q515-1</f>
        <v>-0.14899837413355221</v>
      </c>
      <c r="O522">
        <f>'Stress Testing Data'!R516/'Stress Testing Data'!R515-1</f>
        <v>-8.5295134317916022E-2</v>
      </c>
      <c r="P522">
        <f>'Stress Testing Data'!S516/'Stress Testing Data'!S515-1</f>
        <v>-1.5942737295799536E-2</v>
      </c>
      <c r="Q522">
        <f>'Stress Testing Data'!T516/'Stress Testing Data'!T515-1</f>
        <v>-9.3575975993649418E-3</v>
      </c>
      <c r="R522">
        <f>'Stress Testing Data'!U516/'Stress Testing Data'!U515-1</f>
        <v>-9.9585819269006892E-3</v>
      </c>
      <c r="S522">
        <f>'Stress Testing Data'!V516/'Stress Testing Data'!V515-1</f>
        <v>-1.1096610945193319E-2</v>
      </c>
      <c r="T522" s="29">
        <v>39798</v>
      </c>
      <c r="X522">
        <f>'Stress Testing Data'!H517/'Stress Testing Data'!H515-1</f>
        <v>2.9987355680013206E-2</v>
      </c>
      <c r="Y522">
        <f>'Stress Testing Data'!I517/'Stress Testing Data'!I515-1</f>
        <v>5.3404418808138843E-2</v>
      </c>
      <c r="Z522">
        <f>'Stress Testing Data'!J517/'Stress Testing Data'!J515-1</f>
        <v>1.4355908052796185E-2</v>
      </c>
      <c r="AA522">
        <f>'Stress Testing Data'!K517/'Stress Testing Data'!K515-1</f>
        <v>4.1274710482324339E-2</v>
      </c>
      <c r="AB522">
        <f>'Stress Testing Data'!L517/'Stress Testing Data'!L515-1</f>
        <v>2.6493988998624207E-2</v>
      </c>
      <c r="AC522">
        <f>'Stress Testing Data'!M517/'Stress Testing Data'!M515-1</f>
        <v>2.7485240655946708E-2</v>
      </c>
      <c r="AD522">
        <f>'Stress Testing Data'!N517/'Stress Testing Data'!N515-1</f>
        <v>-2.3698592246892525E-2</v>
      </c>
      <c r="AE522">
        <f>'Stress Testing Data'!O517/'Stress Testing Data'!O515-1</f>
        <v>4.1546597192563928E-2</v>
      </c>
      <c r="AF522">
        <f>'Stress Testing Data'!P517/'Stress Testing Data'!P515-1</f>
        <v>3.7974683544303778E-2</v>
      </c>
      <c r="AG522">
        <f>'Stress Testing Data'!Q517/'Stress Testing Data'!Q515-1</f>
        <v>-0.16970644928461665</v>
      </c>
      <c r="AH522">
        <f>'Stress Testing Data'!R517/'Stress Testing Data'!R515-1</f>
        <v>-0.13944223176376302</v>
      </c>
      <c r="AI522">
        <f>'Stress Testing Data'!S517/'Stress Testing Data'!S515-1</f>
        <v>-5.8167747397587122E-2</v>
      </c>
      <c r="AJ522">
        <f>'Stress Testing Data'!T517/'Stress Testing Data'!T515-1</f>
        <v>-5.6145645894262075E-2</v>
      </c>
      <c r="AK522">
        <f>'Stress Testing Data'!U517/'Stress Testing Data'!U515-1</f>
        <v>-7.8289918815119153E-2</v>
      </c>
      <c r="AL522">
        <f>'Stress Testing Data'!V517/'Stress Testing Data'!V515-1</f>
        <v>-5.1566578171664323E-2</v>
      </c>
      <c r="AM522" s="29">
        <v>39799</v>
      </c>
      <c r="AQ522">
        <f>'Stress Testing Data'!H520/'Stress Testing Data'!H515-1</f>
        <v>5.7075782051949631E-3</v>
      </c>
      <c r="AR522">
        <f>'Stress Testing Data'!I520/'Stress Testing Data'!I515-1</f>
        <v>1.8702480777633257E-2</v>
      </c>
      <c r="AS522">
        <f>'Stress Testing Data'!J520/'Stress Testing Data'!J515-1</f>
        <v>-2.5696536218132948E-2</v>
      </c>
      <c r="AT522">
        <f>'Stress Testing Data'!K520/'Stress Testing Data'!K515-1</f>
        <v>3.5230292697079335E-3</v>
      </c>
      <c r="AU522">
        <f>'Stress Testing Data'!L520/'Stress Testing Data'!L515-1</f>
        <v>1.3390129735766587E-2</v>
      </c>
      <c r="AV522">
        <f>'Stress Testing Data'!M520/'Stress Testing Data'!M515-1</f>
        <v>-2.831598523458867E-2</v>
      </c>
      <c r="AW522">
        <f>'Stress Testing Data'!N520/'Stress Testing Data'!N515-1</f>
        <v>-9.2004331668400496E-2</v>
      </c>
      <c r="AX522">
        <f>'Stress Testing Data'!O520/'Stress Testing Data'!O515-1</f>
        <v>1.8671946901740233E-2</v>
      </c>
      <c r="AY522">
        <f>'Stress Testing Data'!P520/'Stress Testing Data'!P515-1</f>
        <v>1.7321785476348994E-2</v>
      </c>
      <c r="AZ522">
        <f>'Stress Testing Data'!Q520/'Stress Testing Data'!Q515-1</f>
        <v>-0.17735383569873198</v>
      </c>
      <c r="BA522">
        <f>'Stress Testing Data'!R520/'Stress Testing Data'!R515-1</f>
        <v>-0.10304233687173225</v>
      </c>
      <c r="BB522">
        <f>'Stress Testing Data'!S520/'Stress Testing Data'!S515-1</f>
        <v>-8.80481807161686E-2</v>
      </c>
      <c r="BC522">
        <f>'Stress Testing Data'!T520/'Stress Testing Data'!T515-1</f>
        <v>-6.069802978459482E-2</v>
      </c>
      <c r="BD522">
        <f>'Stress Testing Data'!U520/'Stress Testing Data'!U515-1</f>
        <v>-6.3865136400815259E-2</v>
      </c>
      <c r="BE522">
        <f>'Stress Testing Data'!V520/'Stress Testing Data'!V515-1</f>
        <v>-6.1357676181995946E-2</v>
      </c>
      <c r="BF522" s="29">
        <v>39804</v>
      </c>
    </row>
    <row r="523" spans="5:58" x14ac:dyDescent="0.25">
      <c r="E523">
        <f>'Stress Testing Data'!H517/'Stress Testing Data'!H516-1</f>
        <v>1.5724150119250657E-2</v>
      </c>
      <c r="F523">
        <f>'Stress Testing Data'!I517/'Stress Testing Data'!I516-1</f>
        <v>2.9781463543046227E-2</v>
      </c>
      <c r="G523">
        <f>'Stress Testing Data'!J517/'Stress Testing Data'!J516-1</f>
        <v>4.5257447979363263E-4</v>
      </c>
      <c r="H523">
        <f>'Stress Testing Data'!K517/'Stress Testing Data'!K516-1</f>
        <v>-9.5928621256325952E-3</v>
      </c>
      <c r="I523">
        <f>'Stress Testing Data'!L517/'Stress Testing Data'!L516-1</f>
        <v>3.121920415846513E-2</v>
      </c>
      <c r="J523">
        <f>'Stress Testing Data'!M517/'Stress Testing Data'!M516-1</f>
        <v>2.1844252395654573E-2</v>
      </c>
      <c r="K523">
        <f>'Stress Testing Data'!N517/'Stress Testing Data'!N516-1</f>
        <v>-1.1870107701107302E-2</v>
      </c>
      <c r="L523">
        <f>'Stress Testing Data'!O517/'Stress Testing Data'!O516-1</f>
        <v>3.5577835953220172E-2</v>
      </c>
      <c r="M523">
        <f>'Stress Testing Data'!P517/'Stress Testing Data'!P516-1</f>
        <v>-1.1421319796954266E-2</v>
      </c>
      <c r="N523">
        <f>'Stress Testing Data'!Q517/'Stress Testing Data'!Q516-1</f>
        <v>-2.433376684795463E-2</v>
      </c>
      <c r="O523">
        <f>'Stress Testing Data'!R517/'Stress Testing Data'!R516-1</f>
        <v>-5.9196249497886044E-2</v>
      </c>
      <c r="P523">
        <f>'Stress Testing Data'!S517/'Stress Testing Data'!S516-1</f>
        <v>-4.2909098588178374E-2</v>
      </c>
      <c r="Q523">
        <f>'Stress Testing Data'!T517/'Stress Testing Data'!T516-1</f>
        <v>-4.7230007701583476E-2</v>
      </c>
      <c r="R523">
        <f>'Stress Testing Data'!U517/'Stress Testing Data'!U516-1</f>
        <v>-6.901866491728248E-2</v>
      </c>
      <c r="S523">
        <f>'Stress Testing Data'!V517/'Stress Testing Data'!V516-1</f>
        <v>-4.0924085885833739E-2</v>
      </c>
      <c r="T523" s="29">
        <v>39799</v>
      </c>
      <c r="X523">
        <f>'Stress Testing Data'!H518/'Stress Testing Data'!H516-1</f>
        <v>-6.2537484215863248E-4</v>
      </c>
      <c r="Y523">
        <f>'Stress Testing Data'!I518/'Stress Testing Data'!I516-1</f>
        <v>1.6997582695803759E-2</v>
      </c>
      <c r="Z523">
        <f>'Stress Testing Data'!J518/'Stress Testing Data'!J516-1</f>
        <v>-2.5990815944309964E-2</v>
      </c>
      <c r="AA523">
        <f>'Stress Testing Data'!K518/'Stress Testing Data'!K516-1</f>
        <v>-3.0552534662037778E-2</v>
      </c>
      <c r="AB523">
        <f>'Stress Testing Data'!L518/'Stress Testing Data'!L516-1</f>
        <v>1.619396119210692E-2</v>
      </c>
      <c r="AC523">
        <f>'Stress Testing Data'!M518/'Stress Testing Data'!M516-1</f>
        <v>2.4308922302652025E-2</v>
      </c>
      <c r="AD523">
        <f>'Stress Testing Data'!N518/'Stress Testing Data'!N516-1</f>
        <v>-4.379153407538916E-2</v>
      </c>
      <c r="AE523">
        <f>'Stress Testing Data'!O518/'Stress Testing Data'!O516-1</f>
        <v>2.3582114481380811E-2</v>
      </c>
      <c r="AF523">
        <f>'Stress Testing Data'!P518/'Stress Testing Data'!P516-1</f>
        <v>-1.1421319796954266E-2</v>
      </c>
      <c r="AG523">
        <f>'Stress Testing Data'!Q518/'Stress Testing Data'!Q516-1</f>
        <v>-3.1479664223220571E-2</v>
      </c>
      <c r="AH523">
        <f>'Stress Testing Data'!R518/'Stress Testing Data'!R516-1</f>
        <v>-8.7903431745308014E-2</v>
      </c>
      <c r="AI523">
        <f>'Stress Testing Data'!S518/'Stress Testing Data'!S516-1</f>
        <v>-5.0453908730205277E-2</v>
      </c>
      <c r="AJ523">
        <f>'Stress Testing Data'!T518/'Stress Testing Data'!T516-1</f>
        <v>-3.2422795932263826E-2</v>
      </c>
      <c r="AK523">
        <f>'Stress Testing Data'!U518/'Stress Testing Data'!U516-1</f>
        <v>-7.41153128860218E-2</v>
      </c>
      <c r="AL523">
        <f>'Stress Testing Data'!V518/'Stress Testing Data'!V516-1</f>
        <v>-5.2805231498623373E-2</v>
      </c>
      <c r="AM523" s="29">
        <v>39800</v>
      </c>
      <c r="AQ523">
        <f>'Stress Testing Data'!H521/'Stress Testing Data'!H516-1</f>
        <v>-1.4741323132079542E-2</v>
      </c>
      <c r="AR523">
        <f>'Stress Testing Data'!I521/'Stress Testing Data'!I516-1</f>
        <v>-5.2849848655626142E-3</v>
      </c>
      <c r="AS523">
        <f>'Stress Testing Data'!J521/'Stress Testing Data'!J516-1</f>
        <v>-4.7391222583096582E-2</v>
      </c>
      <c r="AT523">
        <f>'Stress Testing Data'!K521/'Stress Testing Data'!K516-1</f>
        <v>-5.4775641092050575E-2</v>
      </c>
      <c r="AU523">
        <f>'Stress Testing Data'!L521/'Stress Testing Data'!L516-1</f>
        <v>1.8055024469862513E-2</v>
      </c>
      <c r="AV523">
        <f>'Stress Testing Data'!M521/'Stress Testing Data'!M516-1</f>
        <v>-6.0094126042007256E-2</v>
      </c>
      <c r="AW523">
        <f>'Stress Testing Data'!N521/'Stress Testing Data'!N516-1</f>
        <v>-9.0406842472158022E-2</v>
      </c>
      <c r="AX523">
        <f>'Stress Testing Data'!O521/'Stress Testing Data'!O516-1</f>
        <v>-7.4893918561053097E-3</v>
      </c>
      <c r="AY523">
        <f>'Stress Testing Data'!P521/'Stress Testing Data'!P516-1</f>
        <v>1.9035532994924331E-3</v>
      </c>
      <c r="AZ523">
        <f>'Stress Testing Data'!Q521/'Stress Testing Data'!Q516-1</f>
        <v>-5.2989561868729496E-2</v>
      </c>
      <c r="BA523">
        <f>'Stress Testing Data'!R521/'Stress Testing Data'!R516-1</f>
        <v>-7.9192161782886128E-3</v>
      </c>
      <c r="BB523">
        <f>'Stress Testing Data'!S521/'Stress Testing Data'!S516-1</f>
        <v>-7.9597453699901677E-2</v>
      </c>
      <c r="BC523">
        <f>'Stress Testing Data'!T521/'Stress Testing Data'!T516-1</f>
        <v>-3.8294637030696022E-2</v>
      </c>
      <c r="BD523">
        <f>'Stress Testing Data'!U521/'Stress Testing Data'!U516-1</f>
        <v>-7.9825841338264758E-2</v>
      </c>
      <c r="BE523">
        <f>'Stress Testing Data'!V521/'Stress Testing Data'!V516-1</f>
        <v>-5.5445493073554508E-2</v>
      </c>
      <c r="BF523" s="29">
        <v>39805</v>
      </c>
    </row>
    <row r="524" spans="5:58" x14ac:dyDescent="0.25">
      <c r="E524">
        <f>'Stress Testing Data'!H518/'Stress Testing Data'!H517-1</f>
        <v>-1.6096422399220933E-2</v>
      </c>
      <c r="F524">
        <f>'Stress Testing Data'!I518/'Stress Testing Data'!I517-1</f>
        <v>-1.2414168733683062E-2</v>
      </c>
      <c r="G524">
        <f>'Stress Testing Data'!J518/'Stress Testing Data'!J517-1</f>
        <v>-2.6431428234220289E-2</v>
      </c>
      <c r="H524">
        <f>'Stress Testing Data'!K518/'Stress Testing Data'!K517-1</f>
        <v>-2.1162683238924562E-2</v>
      </c>
      <c r="I524">
        <f>'Stress Testing Data'!L518/'Stress Testing Data'!L517-1</f>
        <v>-1.4570367682998686E-2</v>
      </c>
      <c r="J524">
        <f>'Stress Testing Data'!M518/'Stress Testing Data'!M517-1</f>
        <v>2.4119819641978957E-3</v>
      </c>
      <c r="K524">
        <f>'Stress Testing Data'!N518/'Stress Testing Data'!N517-1</f>
        <v>-3.2304888884614469E-2</v>
      </c>
      <c r="L524">
        <f>'Stress Testing Data'!O518/'Stress Testing Data'!O517-1</f>
        <v>-1.1583601980818425E-2</v>
      </c>
      <c r="M524">
        <f>'Stress Testing Data'!P518/'Stress Testing Data'!P517-1</f>
        <v>0</v>
      </c>
      <c r="N524">
        <f>'Stress Testing Data'!Q518/'Stress Testing Data'!Q517-1</f>
        <v>-7.3241208237575517E-3</v>
      </c>
      <c r="O524">
        <f>'Stress Testing Data'!R518/'Stress Testing Data'!R517-1</f>
        <v>-3.051346493049234E-2</v>
      </c>
      <c r="P524">
        <f>'Stress Testing Data'!S518/'Stress Testing Data'!S517-1</f>
        <v>-7.8830653712175236E-3</v>
      </c>
      <c r="Q524">
        <f>'Stress Testing Data'!T518/'Stress Testing Data'!T517-1</f>
        <v>1.5541223893501765E-2</v>
      </c>
      <c r="R524">
        <f>'Stress Testing Data'!U518/'Stress Testing Data'!U517-1</f>
        <v>-5.4744899566504523E-3</v>
      </c>
      <c r="S524">
        <f>'Stress Testing Data'!V518/'Stress Testing Data'!V517-1</f>
        <v>-1.2388118018544336E-2</v>
      </c>
      <c r="T524" s="29">
        <v>39800</v>
      </c>
      <c r="X524">
        <f>'Stress Testing Data'!H519/'Stress Testing Data'!H517-1</f>
        <v>-1.6800095614362798E-2</v>
      </c>
      <c r="Y524">
        <f>'Stress Testing Data'!I519/'Stress Testing Data'!I517-1</f>
        <v>-3.51619862339273E-2</v>
      </c>
      <c r="Z524">
        <f>'Stress Testing Data'!J519/'Stress Testing Data'!J517-1</f>
        <v>-3.9744056715086851E-2</v>
      </c>
      <c r="AA524">
        <f>'Stress Testing Data'!K519/'Stress Testing Data'!K517-1</f>
        <v>-1.8287939607573689E-2</v>
      </c>
      <c r="AB524">
        <f>'Stress Testing Data'!L519/'Stress Testing Data'!L517-1</f>
        <v>-2.3911351989482466E-2</v>
      </c>
      <c r="AC524">
        <f>'Stress Testing Data'!M519/'Stress Testing Data'!M517-1</f>
        <v>-2.1545680430777758E-2</v>
      </c>
      <c r="AD524">
        <f>'Stress Testing Data'!N519/'Stress Testing Data'!N517-1</f>
        <v>-2.2811072588189929E-2</v>
      </c>
      <c r="AE524">
        <f>'Stress Testing Data'!O519/'Stress Testing Data'!O517-1</f>
        <v>-3.4582130131312394E-2</v>
      </c>
      <c r="AF524">
        <f>'Stress Testing Data'!P519/'Stress Testing Data'!P517-1</f>
        <v>-2.24646983311938E-2</v>
      </c>
      <c r="AG524">
        <f>'Stress Testing Data'!Q519/'Stress Testing Data'!Q517-1</f>
        <v>-2.8438874933469971E-2</v>
      </c>
      <c r="AH524">
        <f>'Stress Testing Data'!R519/'Stress Testing Data'!R517-1</f>
        <v>2.0833329152311508E-2</v>
      </c>
      <c r="AI524">
        <f>'Stress Testing Data'!S519/'Stress Testing Data'!S517-1</f>
        <v>-1.4857492336146971E-2</v>
      </c>
      <c r="AJ524">
        <f>'Stress Testing Data'!T519/'Stress Testing Data'!T517-1</f>
        <v>2.7599121786595848E-2</v>
      </c>
      <c r="AK524">
        <f>'Stress Testing Data'!U519/'Stress Testing Data'!U517-1</f>
        <v>2.7090531532143691E-2</v>
      </c>
      <c r="AL524">
        <f>'Stress Testing Data'!V519/'Stress Testing Data'!V517-1</f>
        <v>2.7529224079929637E-3</v>
      </c>
      <c r="AM524" s="29">
        <v>39801</v>
      </c>
      <c r="AQ524">
        <f>'Stress Testing Data'!H522/'Stress Testing Data'!H517-1</f>
        <v>-3.0257702497941574E-2</v>
      </c>
      <c r="AR524">
        <f>'Stress Testing Data'!I522/'Stress Testing Data'!I517-1</f>
        <v>-2.8157334765046338E-2</v>
      </c>
      <c r="AS524">
        <f>'Stress Testing Data'!J522/'Stress Testing Data'!J517-1</f>
        <v>-5.0148637975700794E-2</v>
      </c>
      <c r="AT524">
        <f>'Stress Testing Data'!K522/'Stress Testing Data'!K517-1</f>
        <v>-4.0103004335870329E-2</v>
      </c>
      <c r="AU524">
        <f>'Stress Testing Data'!L522/'Stress Testing Data'!L517-1</f>
        <v>-4.2954871468239508E-2</v>
      </c>
      <c r="AV524">
        <f>'Stress Testing Data'!M522/'Stress Testing Data'!M517-1</f>
        <v>-8.2640228385938208E-2</v>
      </c>
      <c r="AW524">
        <f>'Stress Testing Data'!N522/'Stress Testing Data'!N517-1</f>
        <v>-0.13218457822210039</v>
      </c>
      <c r="AX524">
        <f>'Stress Testing Data'!O522/'Stress Testing Data'!O517-1</f>
        <v>-3.126589472208674E-2</v>
      </c>
      <c r="AY524">
        <f>'Stress Testing Data'!P522/'Stress Testing Data'!P517-1</f>
        <v>2.1822849807445532E-2</v>
      </c>
      <c r="AZ524">
        <f>'Stress Testing Data'!Q522/'Stress Testing Data'!Q517-1</f>
        <v>-2.3228480006896923E-2</v>
      </c>
      <c r="BA524">
        <f>'Stress Testing Data'!R522/'Stress Testing Data'!R517-1</f>
        <v>7.4074126104567428E-2</v>
      </c>
      <c r="BB524">
        <f>'Stress Testing Data'!S522/'Stress Testing Data'!S517-1</f>
        <v>-4.3237344866887573E-2</v>
      </c>
      <c r="BC524">
        <f>'Stress Testing Data'!T522/'Stress Testing Data'!T517-1</f>
        <v>9.3783082413545493E-3</v>
      </c>
      <c r="BD524">
        <f>'Stress Testing Data'!U522/'Stress Testing Data'!U517-1</f>
        <v>-1.9373695499442234E-2</v>
      </c>
      <c r="BE524">
        <f>'Stress Testing Data'!V522/'Stress Testing Data'!V517-1</f>
        <v>-1.51410404265373E-2</v>
      </c>
      <c r="BF524" s="29">
        <v>39806</v>
      </c>
    </row>
    <row r="525" spans="5:58" x14ac:dyDescent="0.25">
      <c r="E525">
        <f>'Stress Testing Data'!H519/'Stress Testing Data'!H518-1</f>
        <v>-7.1518513720403298E-4</v>
      </c>
      <c r="F525">
        <f>'Stress Testing Data'!I519/'Stress Testing Data'!I518-1</f>
        <v>-2.303376251467304E-2</v>
      </c>
      <c r="G525">
        <f>'Stress Testing Data'!J519/'Stress Testing Data'!J518-1</f>
        <v>-1.3674053237689443E-2</v>
      </c>
      <c r="H525">
        <f>'Stress Testing Data'!K519/'Stress Testing Data'!K518-1</f>
        <v>2.9368962361011608E-3</v>
      </c>
      <c r="I525">
        <f>'Stress Testing Data'!L519/'Stress Testing Data'!L518-1</f>
        <v>-9.4790982533381474E-3</v>
      </c>
      <c r="J525">
        <f>'Stress Testing Data'!M519/'Stress Testing Data'!M518-1</f>
        <v>-2.3900015987469825E-2</v>
      </c>
      <c r="K525">
        <f>'Stress Testing Data'!N519/'Stress Testing Data'!N518-1</f>
        <v>9.8107515346250729E-3</v>
      </c>
      <c r="L525">
        <f>'Stress Testing Data'!O519/'Stress Testing Data'!O518-1</f>
        <v>-2.3268056050652186E-2</v>
      </c>
      <c r="M525">
        <f>'Stress Testing Data'!P519/'Stress Testing Data'!P518-1</f>
        <v>-2.24646983311938E-2</v>
      </c>
      <c r="N525">
        <f>'Stress Testing Data'!Q519/'Stress Testing Data'!Q518-1</f>
        <v>-2.127054213026125E-2</v>
      </c>
      <c r="O525">
        <f>'Stress Testing Data'!R519/'Stress Testing Data'!R518-1</f>
        <v>5.2962874908956348E-2</v>
      </c>
      <c r="P525">
        <f>'Stress Testing Data'!S519/'Stress Testing Data'!S518-1</f>
        <v>-7.0298436822259225E-3</v>
      </c>
      <c r="Q525">
        <f>'Stress Testing Data'!T519/'Stress Testing Data'!T518-1</f>
        <v>1.187337117331877E-2</v>
      </c>
      <c r="R525">
        <f>'Stress Testing Data'!U519/'Stress Testing Data'!U518-1</f>
        <v>3.2744279719254976E-2</v>
      </c>
      <c r="S525">
        <f>'Stress Testing Data'!V519/'Stress Testing Data'!V518-1</f>
        <v>1.5330962195553521E-2</v>
      </c>
      <c r="T525" s="29">
        <v>39801</v>
      </c>
      <c r="X525">
        <f>'Stress Testing Data'!H520/'Stress Testing Data'!H518-1</f>
        <v>-7.5987796393868212E-3</v>
      </c>
      <c r="Y525">
        <f>'Stress Testing Data'!I520/'Stress Testing Data'!I518-1</f>
        <v>-2.078653350274895E-2</v>
      </c>
      <c r="Z525">
        <f>'Stress Testing Data'!J520/'Stress Testing Data'!J518-1</f>
        <v>-1.3408572212184167E-2</v>
      </c>
      <c r="AA525">
        <f>'Stress Testing Data'!K520/'Stress Testing Data'!K518-1</f>
        <v>-1.5418877600688607E-2</v>
      </c>
      <c r="AB525">
        <f>'Stress Testing Data'!L520/'Stress Testing Data'!L518-1</f>
        <v>1.8314055670751728E-3</v>
      </c>
      <c r="AC525">
        <f>'Stress Testing Data'!M520/'Stress Testing Data'!M518-1</f>
        <v>-5.6584044798123512E-2</v>
      </c>
      <c r="AD525">
        <f>'Stress Testing Data'!N520/'Stress Testing Data'!N518-1</f>
        <v>-3.8916073109872218E-2</v>
      </c>
      <c r="AE525">
        <f>'Stress Testing Data'!O520/'Stress Testing Data'!O518-1</f>
        <v>-1.0500224226245081E-2</v>
      </c>
      <c r="AF525">
        <f>'Stress Testing Data'!P520/'Stress Testing Data'!P518-1</f>
        <v>-1.9897304236200286E-2</v>
      </c>
      <c r="AG525">
        <f>'Stress Testing Data'!Q520/'Stress Testing Data'!Q518-1</f>
        <v>-1.9002579513190954E-3</v>
      </c>
      <c r="AH525">
        <f>'Stress Testing Data'!R520/'Stress Testing Data'!R518-1</f>
        <v>7.5103148253510055E-2</v>
      </c>
      <c r="AI525">
        <f>'Stress Testing Data'!S520/'Stress Testing Data'!S518-1</f>
        <v>-2.4032237153480795E-2</v>
      </c>
      <c r="AJ525">
        <f>'Stress Testing Data'!T520/'Stress Testing Data'!T518-1</f>
        <v>-2.0052764108026366E-2</v>
      </c>
      <c r="AK525">
        <f>'Stress Testing Data'!U520/'Stress Testing Data'!U518-1</f>
        <v>2.1240793781175382E-2</v>
      </c>
      <c r="AL525">
        <f>'Stress Testing Data'!V520/'Stress Testing Data'!V518-1</f>
        <v>2.0905736706411382E-3</v>
      </c>
      <c r="AM525" s="29">
        <v>39804</v>
      </c>
      <c r="AQ525">
        <f>'Stress Testing Data'!H523/'Stress Testing Data'!H518-1</f>
        <v>-1.4392955184950651E-2</v>
      </c>
      <c r="AR525">
        <f>'Stress Testing Data'!I523/'Stress Testing Data'!I518-1</f>
        <v>-1.5098308316404907E-2</v>
      </c>
      <c r="AS525">
        <f>'Stress Testing Data'!J523/'Stress Testing Data'!J518-1</f>
        <v>-2.4361108636101747E-2</v>
      </c>
      <c r="AT525">
        <f>'Stress Testing Data'!K523/'Stress Testing Data'!K518-1</f>
        <v>-1.9349815104739099E-2</v>
      </c>
      <c r="AU525">
        <f>'Stress Testing Data'!L523/'Stress Testing Data'!L518-1</f>
        <v>-2.569129128219072E-2</v>
      </c>
      <c r="AV525">
        <f>'Stress Testing Data'!M523/'Stress Testing Data'!M518-1</f>
        <v>-8.4847559566754827E-2</v>
      </c>
      <c r="AW525">
        <f>'Stress Testing Data'!N523/'Stress Testing Data'!N518-1</f>
        <v>-0.10321400634375688</v>
      </c>
      <c r="AX525">
        <f>'Stress Testing Data'!O523/'Stress Testing Data'!O518-1</f>
        <v>-1.99129565036682E-2</v>
      </c>
      <c r="AY525">
        <f>'Stress Testing Data'!P523/'Stress Testing Data'!P518-1</f>
        <v>2.1822849807445532E-2</v>
      </c>
      <c r="AZ525">
        <f>'Stress Testing Data'!Q523/'Stress Testing Data'!Q518-1</f>
        <v>-1.6021704079620891E-2</v>
      </c>
      <c r="BA525">
        <f>'Stress Testing Data'!R523/'Stress Testing Data'!R518-1</f>
        <v>0.1078793642322855</v>
      </c>
      <c r="BB525">
        <f>'Stress Testing Data'!S523/'Stress Testing Data'!S518-1</f>
        <v>-3.5635194059960851E-2</v>
      </c>
      <c r="BC525">
        <f>'Stress Testing Data'!T523/'Stress Testing Data'!T518-1</f>
        <v>-6.0686021474531948E-3</v>
      </c>
      <c r="BD525">
        <f>'Stress Testing Data'!U523/'Stress Testing Data'!U518-1</f>
        <v>-1.3975715456696514E-2</v>
      </c>
      <c r="BE525">
        <f>'Stress Testing Data'!V523/'Stress Testing Data'!V518-1</f>
        <v>-2.7874537135678112E-3</v>
      </c>
      <c r="BF525" s="29">
        <v>39807</v>
      </c>
    </row>
    <row r="526" spans="5:58" x14ac:dyDescent="0.25">
      <c r="E526">
        <f>'Stress Testing Data'!H520/'Stress Testing Data'!H519-1</f>
        <v>-6.888521070069431E-3</v>
      </c>
      <c r="F526">
        <f>'Stress Testing Data'!I520/'Stress Testing Data'!I519-1</f>
        <v>2.3002115382291244E-3</v>
      </c>
      <c r="G526">
        <f>'Stress Testing Data'!J520/'Stress Testing Data'!J519-1</f>
        <v>2.6916155493705851E-4</v>
      </c>
      <c r="H526">
        <f>'Stress Testing Data'!K520/'Stress Testing Data'!K519-1</f>
        <v>-1.8302022695223075E-2</v>
      </c>
      <c r="I526">
        <f>'Stress Testing Data'!L520/'Stress Testing Data'!L519-1</f>
        <v>1.1418743209223203E-2</v>
      </c>
      <c r="J526">
        <f>'Stress Testing Data'!M520/'Stress Testing Data'!M519-1</f>
        <v>-3.3484304216763627E-2</v>
      </c>
      <c r="K526">
        <f>'Stress Testing Data'!N520/'Stress Testing Data'!N519-1</f>
        <v>-4.8253422307542815E-2</v>
      </c>
      <c r="L526">
        <f>'Stress Testing Data'!O520/'Stress Testing Data'!O519-1</f>
        <v>1.3071991659022952E-2</v>
      </c>
      <c r="M526">
        <f>'Stress Testing Data'!P520/'Stress Testing Data'!P519-1</f>
        <v>2.6263952724885353E-3</v>
      </c>
      <c r="N526">
        <f>'Stress Testing Data'!Q520/'Stress Testing Data'!Q519-1</f>
        <v>1.9791254900105582E-2</v>
      </c>
      <c r="O526">
        <f>'Stress Testing Data'!R520/'Stress Testing Data'!R519-1</f>
        <v>2.1026641937844204E-2</v>
      </c>
      <c r="P526">
        <f>'Stress Testing Data'!S520/'Stress Testing Data'!S519-1</f>
        <v>-1.7122763824347742E-2</v>
      </c>
      <c r="Q526">
        <f>'Stress Testing Data'!T520/'Stress Testing Data'!T519-1</f>
        <v>-3.1551512462794862E-2</v>
      </c>
      <c r="R526">
        <f>'Stress Testing Data'!U520/'Stress Testing Data'!U519-1</f>
        <v>-1.1138755415044832E-2</v>
      </c>
      <c r="S526">
        <f>'Stress Testing Data'!V520/'Stress Testing Data'!V519-1</f>
        <v>-1.3040465639185705E-2</v>
      </c>
      <c r="T526" s="29">
        <v>39804</v>
      </c>
      <c r="X526">
        <f>'Stress Testing Data'!H521/'Stress Testing Data'!H519-1</f>
        <v>-1.3419193643610883E-2</v>
      </c>
      <c r="Y526">
        <f>'Stress Testing Data'!I521/'Stress Testing Data'!I519-1</f>
        <v>1.1501057691145622E-3</v>
      </c>
      <c r="Z526">
        <f>'Stress Testing Data'!J521/'Stress Testing Data'!J519-1</f>
        <v>-8.4124418264059919E-3</v>
      </c>
      <c r="AA526">
        <f>'Stress Testing Data'!K521/'Stress Testing Data'!K519-1</f>
        <v>-2.7841635809271237E-2</v>
      </c>
      <c r="AB526">
        <f>'Stress Testing Data'!L521/'Stress Testing Data'!L519-1</f>
        <v>1.1418743209223203E-2</v>
      </c>
      <c r="AC526">
        <f>'Stress Testing Data'!M521/'Stress Testing Data'!M519-1</f>
        <v>-5.9932361725494543E-2</v>
      </c>
      <c r="AD526">
        <f>'Stress Testing Data'!N521/'Stress Testing Data'!N519-1</f>
        <v>-5.799195918683131E-2</v>
      </c>
      <c r="AE526">
        <f>'Stress Testing Data'!O521/'Stress Testing Data'!O519-1</f>
        <v>-7.2564430607606756E-3</v>
      </c>
      <c r="AF526">
        <f>'Stress Testing Data'!P521/'Stress Testing Data'!P519-1</f>
        <v>3.676953381483905E-2</v>
      </c>
      <c r="AG526">
        <f>'Stress Testing Data'!Q521/'Stress Testing Data'!Q519-1</f>
        <v>-9.588843265487812E-4</v>
      </c>
      <c r="AH526">
        <f>'Stress Testing Data'!R521/'Stress Testing Data'!R519-1</f>
        <v>3.2982958108709104E-2</v>
      </c>
      <c r="AI526">
        <f>'Stress Testing Data'!S521/'Stress Testing Data'!S519-1</f>
        <v>-2.3829756171206085E-2</v>
      </c>
      <c r="AJ526">
        <f>'Stress Testing Data'!T521/'Stress Testing Data'!T519-1</f>
        <v>-1.7731441336347631E-2</v>
      </c>
      <c r="AK526">
        <f>'Stress Testing Data'!U521/'Stress Testing Data'!U519-1</f>
        <v>-3.76781802677566E-2</v>
      </c>
      <c r="AL526">
        <f>'Stress Testing Data'!V521/'Stress Testing Data'!V519-1</f>
        <v>-1.7844837381834733E-2</v>
      </c>
      <c r="AM526" s="29">
        <v>39805</v>
      </c>
      <c r="AQ526">
        <f>'Stress Testing Data'!H524/'Stress Testing Data'!H519-1</f>
        <v>-1.3419193643610883E-2</v>
      </c>
      <c r="AR526">
        <f>'Stress Testing Data'!I524/'Stress Testing Data'!I519-1</f>
        <v>8.338138293920716E-3</v>
      </c>
      <c r="AS526">
        <f>'Stress Testing Data'!J524/'Stress Testing Data'!J519-1</f>
        <v>-1.2181184957471225E-2</v>
      </c>
      <c r="AT526">
        <f>'Stress Testing Data'!K524/'Stress Testing Data'!K519-1</f>
        <v>-1.6984296309087488E-2</v>
      </c>
      <c r="AU526">
        <f>'Stress Testing Data'!L524/'Stress Testing Data'!L519-1</f>
        <v>6.205864681554818E-3</v>
      </c>
      <c r="AV526">
        <f>'Stress Testing Data'!M524/'Stress Testing Data'!M519-1</f>
        <v>-6.2439857163754109E-2</v>
      </c>
      <c r="AW526">
        <f>'Stress Testing Data'!N524/'Stress Testing Data'!N519-1</f>
        <v>-6.5291556025292574E-2</v>
      </c>
      <c r="AX526">
        <f>'Stress Testing Data'!O524/'Stress Testing Data'!O519-1</f>
        <v>1.3015720386003515E-2</v>
      </c>
      <c r="AY526">
        <f>'Stress Testing Data'!P524/'Stress Testing Data'!P519-1</f>
        <v>8.2731451083388086E-2</v>
      </c>
      <c r="AZ526">
        <f>'Stress Testing Data'!Q524/'Stress Testing Data'!Q519-1</f>
        <v>-5.3659391422500313E-4</v>
      </c>
      <c r="BA526">
        <f>'Stress Testing Data'!R524/'Stress Testing Data'!R519-1</f>
        <v>4.1731263965500309E-2</v>
      </c>
      <c r="BB526">
        <f>'Stress Testing Data'!S524/'Stress Testing Data'!S519-1</f>
        <v>-2.8807865166675217E-2</v>
      </c>
      <c r="BC526">
        <f>'Stress Testing Data'!T524/'Stress Testing Data'!T519-1</f>
        <v>-1.7731441336347631E-2</v>
      </c>
      <c r="BD526">
        <f>'Stress Testing Data'!U524/'Stress Testing Data'!U519-1</f>
        <v>-4.5238686956128094E-2</v>
      </c>
      <c r="BE526">
        <f>'Stress Testing Data'!V524/'Stress Testing Data'!V519-1</f>
        <v>-1.7844837381834733E-2</v>
      </c>
      <c r="BF526" s="29">
        <v>39808</v>
      </c>
    </row>
    <row r="527" spans="5:58" x14ac:dyDescent="0.25">
      <c r="E527">
        <f>'Stress Testing Data'!H521/'Stress Testing Data'!H520-1</f>
        <v>-6.5759712903310508E-3</v>
      </c>
      <c r="F527">
        <f>'Stress Testing Data'!I521/'Stress Testing Data'!I520-1</f>
        <v>-1.1474663537679453E-3</v>
      </c>
      <c r="G527">
        <f>'Stress Testing Data'!J521/'Stress Testing Data'!J520-1</f>
        <v>-8.6792672562726603E-3</v>
      </c>
      <c r="H527">
        <f>'Stress Testing Data'!K521/'Stress Testing Data'!K520-1</f>
        <v>-9.7174623301546914E-3</v>
      </c>
      <c r="I527">
        <f>'Stress Testing Data'!L521/'Stress Testing Data'!L520-1</f>
        <v>0</v>
      </c>
      <c r="J527">
        <f>'Stress Testing Data'!M521/'Stress Testing Data'!M520-1</f>
        <v>-2.7364333165120658E-2</v>
      </c>
      <c r="K527">
        <f>'Stress Testing Data'!N521/'Stress Testing Data'!N520-1</f>
        <v>-1.0232279377247688E-2</v>
      </c>
      <c r="L527">
        <f>'Stress Testing Data'!O521/'Stress Testing Data'!O520-1</f>
        <v>-2.006613043017158E-2</v>
      </c>
      <c r="M527">
        <f>'Stress Testing Data'!P521/'Stress Testing Data'!P520-1</f>
        <v>3.4053700065487913E-2</v>
      </c>
      <c r="N527">
        <f>'Stress Testing Data'!Q521/'Stress Testing Data'!Q520-1</f>
        <v>-2.0347437896677145E-2</v>
      </c>
      <c r="O527">
        <f>'Stress Testing Data'!R521/'Stress Testing Data'!R520-1</f>
        <v>1.171009225398123E-2</v>
      </c>
      <c r="P527">
        <f>'Stress Testing Data'!S521/'Stress Testing Data'!S520-1</f>
        <v>-6.8238352665029867E-3</v>
      </c>
      <c r="Q527">
        <f>'Stress Testing Data'!T521/'Stress Testing Data'!T520-1</f>
        <v>1.427032134831685E-2</v>
      </c>
      <c r="R527">
        <f>'Stress Testing Data'!U521/'Stress Testing Data'!U520-1</f>
        <v>-2.6838370901926534E-2</v>
      </c>
      <c r="S527">
        <f>'Stress Testing Data'!V521/'Stress Testing Data'!V520-1</f>
        <v>-4.8678507835283602E-3</v>
      </c>
      <c r="T527" s="29">
        <v>39805</v>
      </c>
      <c r="X527">
        <f>'Stress Testing Data'!H522/'Stress Testing Data'!H520-1</f>
        <v>-6.8461982977964242E-3</v>
      </c>
      <c r="Y527">
        <f>'Stress Testing Data'!I522/'Stress Testing Data'!I520-1</f>
        <v>4.94833109986903E-3</v>
      </c>
      <c r="Z527">
        <f>'Stress Testing Data'!J522/'Stress Testing Data'!J520-1</f>
        <v>-1.1101390216288309E-2</v>
      </c>
      <c r="AA527">
        <f>'Stress Testing Data'!K522/'Stress Testing Data'!K520-1</f>
        <v>-3.992497331729461E-3</v>
      </c>
      <c r="AB527">
        <f>'Stress Testing Data'!L522/'Stress Testing Data'!L520-1</f>
        <v>-3.0579593374941316E-2</v>
      </c>
      <c r="AC527">
        <f>'Stress Testing Data'!M522/'Stress Testing Data'!M520-1</f>
        <v>-2.9958699143034284E-2</v>
      </c>
      <c r="AD527">
        <f>'Stress Testing Data'!N522/'Stress Testing Data'!N520-1</f>
        <v>-6.6901475963644153E-2</v>
      </c>
      <c r="AE527">
        <f>'Stress Testing Data'!O522/'Stress Testing Data'!O520-1</f>
        <v>-9.5126168877226469E-3</v>
      </c>
      <c r="AF527">
        <f>'Stress Testing Data'!P522/'Stress Testing Data'!P520-1</f>
        <v>4.256712508185978E-2</v>
      </c>
      <c r="AG527">
        <f>'Stress Testing Data'!Q522/'Stress Testing Data'!Q520-1</f>
        <v>-1.4148331607937714E-2</v>
      </c>
      <c r="AH527">
        <f>'Stress Testing Data'!R522/'Stress Testing Data'!R520-1</f>
        <v>3.0486577992092867E-2</v>
      </c>
      <c r="AI527">
        <f>'Stress Testing Data'!S522/'Stress Testing Data'!S520-1</f>
        <v>-1.1888668200103925E-2</v>
      </c>
      <c r="AJ527">
        <f>'Stress Testing Data'!T522/'Stress Testing Data'!T520-1</f>
        <v>1.427032134831685E-2</v>
      </c>
      <c r="AK527">
        <f>'Stress Testing Data'!U522/'Stress Testing Data'!U520-1</f>
        <v>-3.4484040837696739E-2</v>
      </c>
      <c r="AL527">
        <f>'Stress Testing Data'!V522/'Stress Testing Data'!V520-1</f>
        <v>-4.8678507835283602E-3</v>
      </c>
      <c r="AM527" s="29">
        <v>39806</v>
      </c>
      <c r="AQ527">
        <f>'Stress Testing Data'!H525/'Stress Testing Data'!H520-1</f>
        <v>-2.4322108579409862E-3</v>
      </c>
      <c r="AR527">
        <f>'Stress Testing Data'!I525/'Stress Testing Data'!I520-1</f>
        <v>-1.2191936873107156E-3</v>
      </c>
      <c r="AS527">
        <f>'Stress Testing Data'!J525/'Stress Testing Data'!J520-1</f>
        <v>-2.0789882056351017E-2</v>
      </c>
      <c r="AT527">
        <f>'Stress Testing Data'!K525/'Stress Testing Data'!K520-1</f>
        <v>-2.5355046984109064E-3</v>
      </c>
      <c r="AU527">
        <f>'Stress Testing Data'!L525/'Stress Testing Data'!L520-1</f>
        <v>2.2915710204258755E-3</v>
      </c>
      <c r="AV527">
        <f>'Stress Testing Data'!M525/'Stress Testing Data'!M520-1</f>
        <v>-2.0055655766360925E-2</v>
      </c>
      <c r="AW527">
        <f>'Stress Testing Data'!N525/'Stress Testing Data'!N520-1</f>
        <v>2.1366942272086131E-2</v>
      </c>
      <c r="AX527">
        <f>'Stress Testing Data'!O525/'Stress Testing Data'!O520-1</f>
        <v>3.6364757471151421E-2</v>
      </c>
      <c r="AY527">
        <f>'Stress Testing Data'!P525/'Stress Testing Data'!P520-1</f>
        <v>3.077930582842181E-2</v>
      </c>
      <c r="AZ527">
        <f>'Stress Testing Data'!Q525/'Stress Testing Data'!Q520-1</f>
        <v>-8.592819733284407E-2</v>
      </c>
      <c r="BA527">
        <f>'Stress Testing Data'!R525/'Stress Testing Data'!R520-1</f>
        <v>-2.8265573936522292E-3</v>
      </c>
      <c r="BB527">
        <f>'Stress Testing Data'!S525/'Stress Testing Data'!S520-1</f>
        <v>-2.9029699474088511E-2</v>
      </c>
      <c r="BC527">
        <f>'Stress Testing Data'!T525/'Stress Testing Data'!T520-1</f>
        <v>2.9617442174345587E-3</v>
      </c>
      <c r="BD527">
        <f>'Stress Testing Data'!U525/'Stress Testing Data'!U520-1</f>
        <v>-6.3577667150872208E-2</v>
      </c>
      <c r="BE527">
        <f>'Stress Testing Data'!V525/'Stress Testing Data'!V520-1</f>
        <v>-1.4603618670077978E-2</v>
      </c>
      <c r="BF527" s="29">
        <v>39811</v>
      </c>
    </row>
    <row r="528" spans="5:58" x14ac:dyDescent="0.25">
      <c r="E528">
        <f>'Stress Testing Data'!H522/'Stress Testing Data'!H521-1</f>
        <v>-2.7201577539481825E-4</v>
      </c>
      <c r="F528">
        <f>'Stress Testing Data'!I522/'Stress Testing Data'!I521-1</f>
        <v>6.1028002115435243E-3</v>
      </c>
      <c r="G528">
        <f>'Stress Testing Data'!J522/'Stress Testing Data'!J521-1</f>
        <v>-2.4433292677253915E-3</v>
      </c>
      <c r="H528">
        <f>'Stress Testing Data'!K522/'Stress Testing Data'!K521-1</f>
        <v>5.7811430381233819E-3</v>
      </c>
      <c r="I528">
        <f>'Stress Testing Data'!L522/'Stress Testing Data'!L521-1</f>
        <v>-3.0579593374941316E-2</v>
      </c>
      <c r="J528">
        <f>'Stress Testing Data'!M522/'Stress Testing Data'!M521-1</f>
        <v>-2.6673564073134148E-3</v>
      </c>
      <c r="K528">
        <f>'Stress Testing Data'!N522/'Stress Testing Data'!N521-1</f>
        <v>-5.7255046215025862E-2</v>
      </c>
      <c r="L528">
        <f>'Stress Testing Data'!O522/'Stress Testing Data'!O521-1</f>
        <v>1.0769618104007117E-2</v>
      </c>
      <c r="M528">
        <f>'Stress Testing Data'!P522/'Stress Testing Data'!P521-1</f>
        <v>8.2330588980368269E-3</v>
      </c>
      <c r="N528">
        <f>'Stress Testing Data'!Q522/'Stress Testing Data'!Q521-1</f>
        <v>6.3278620692115428E-3</v>
      </c>
      <c r="O528">
        <f>'Stress Testing Data'!R522/'Stress Testing Data'!R521-1</f>
        <v>1.8559156305616886E-2</v>
      </c>
      <c r="P528">
        <f>'Stress Testing Data'!S522/'Stress Testing Data'!S521-1</f>
        <v>-5.0996319821671188E-3</v>
      </c>
      <c r="Q528">
        <f>'Stress Testing Data'!T522/'Stress Testing Data'!T521-1</f>
        <v>0</v>
      </c>
      <c r="R528">
        <f>'Stress Testing Data'!U522/'Stress Testing Data'!U521-1</f>
        <v>-7.8565263026822985E-3</v>
      </c>
      <c r="S528">
        <f>'Stress Testing Data'!V522/'Stress Testing Data'!V521-1</f>
        <v>0</v>
      </c>
      <c r="T528" s="29">
        <v>39806</v>
      </c>
      <c r="X528">
        <f>'Stress Testing Data'!H523/'Stress Testing Data'!H521-1</f>
        <v>-2.7201577539481825E-4</v>
      </c>
      <c r="Y528">
        <f>'Stress Testing Data'!I523/'Stress Testing Data'!I521-1</f>
        <v>6.9644314154142517E-3</v>
      </c>
      <c r="Z528">
        <f>'Stress Testing Data'!J523/'Stress Testing Data'!J521-1</f>
        <v>-2.4433292677253915E-3</v>
      </c>
      <c r="AA528">
        <f>'Stress Testing Data'!K523/'Stress Testing Data'!K521-1</f>
        <v>5.7811430381233819E-3</v>
      </c>
      <c r="AB528">
        <f>'Stress Testing Data'!L523/'Stress Testing Data'!L521-1</f>
        <v>-2.7472383772683684E-2</v>
      </c>
      <c r="AC528">
        <f>'Stress Testing Data'!M523/'Stress Testing Data'!M521-1</f>
        <v>-2.6673564073134148E-3</v>
      </c>
      <c r="AD528">
        <f>'Stress Testing Data'!N523/'Stress Testing Data'!N521-1</f>
        <v>-5.7255046215025862E-2</v>
      </c>
      <c r="AE528">
        <f>'Stress Testing Data'!O523/'Stress Testing Data'!O521-1</f>
        <v>1.0769618104007117E-2</v>
      </c>
      <c r="AF528">
        <f>'Stress Testing Data'!P523/'Stress Testing Data'!P521-1</f>
        <v>8.2330588980368269E-3</v>
      </c>
      <c r="AG528">
        <f>'Stress Testing Data'!Q523/'Stress Testing Data'!Q521-1</f>
        <v>6.3278620692115428E-3</v>
      </c>
      <c r="AH528">
        <f>'Stress Testing Data'!R523/'Stress Testing Data'!R521-1</f>
        <v>1.8559156305616886E-2</v>
      </c>
      <c r="AI528">
        <f>'Stress Testing Data'!S523/'Stress Testing Data'!S521-1</f>
        <v>-5.0996319821671188E-3</v>
      </c>
      <c r="AJ528">
        <f>'Stress Testing Data'!T523/'Stress Testing Data'!T521-1</f>
        <v>0</v>
      </c>
      <c r="AK528">
        <f>'Stress Testing Data'!U523/'Stress Testing Data'!U521-1</f>
        <v>-7.8565263026822985E-3</v>
      </c>
      <c r="AL528">
        <f>'Stress Testing Data'!V523/'Stress Testing Data'!V521-1</f>
        <v>0</v>
      </c>
      <c r="AM528" s="29">
        <v>39807</v>
      </c>
      <c r="AQ528">
        <f>'Stress Testing Data'!H526/'Stress Testing Data'!H521-1</f>
        <v>4.8966217599952788E-3</v>
      </c>
      <c r="AR528">
        <f>'Stress Testing Data'!I526/'Stress Testing Data'!I521-1</f>
        <v>9.2619149165076298E-3</v>
      </c>
      <c r="AS528">
        <f>'Stress Testing Data'!J526/'Stress Testing Data'!J521-1</f>
        <v>-2.2193526985725853E-2</v>
      </c>
      <c r="AT528">
        <f>'Stress Testing Data'!K526/'Stress Testing Data'!K521-1</f>
        <v>3.1836556790041159E-2</v>
      </c>
      <c r="AU528">
        <f>'Stress Testing Data'!L526/'Stress Testing Data'!L521-1</f>
        <v>1.2663667326592964E-2</v>
      </c>
      <c r="AV528">
        <f>'Stress Testing Data'!M526/'Stress Testing Data'!M521-1</f>
        <v>1.0278918530839398E-3</v>
      </c>
      <c r="AW528">
        <f>'Stress Testing Data'!N526/'Stress Testing Data'!N521-1</f>
        <v>3.8544699193309384E-2</v>
      </c>
      <c r="AX528">
        <f>'Stress Testing Data'!O526/'Stress Testing Data'!O521-1</f>
        <v>4.6764309030820961E-2</v>
      </c>
      <c r="AY528">
        <f>'Stress Testing Data'!P526/'Stress Testing Data'!P521-1</f>
        <v>3.7998733375554927E-3</v>
      </c>
      <c r="AZ528">
        <f>'Stress Testing Data'!Q526/'Stress Testing Data'!Q521-1</f>
        <v>-8.867487564363008E-2</v>
      </c>
      <c r="BA528">
        <f>'Stress Testing Data'!R526/'Stress Testing Data'!R521-1</f>
        <v>-1.137500667296043E-2</v>
      </c>
      <c r="BB528">
        <f>'Stress Testing Data'!S526/'Stress Testing Data'!S521-1</f>
        <v>-3.8506759230272691E-2</v>
      </c>
      <c r="BC528">
        <f>'Stress Testing Data'!T526/'Stress Testing Data'!T521-1</f>
        <v>-1.0883963315563849E-2</v>
      </c>
      <c r="BD528">
        <f>'Stress Testing Data'!U526/'Stress Testing Data'!U521-1</f>
        <v>-5.2519344661925538E-2</v>
      </c>
      <c r="BE528">
        <f>'Stress Testing Data'!V526/'Stress Testing Data'!V521-1</f>
        <v>-1.747029997688121E-2</v>
      </c>
      <c r="BF528" s="29">
        <v>39812</v>
      </c>
    </row>
    <row r="529" spans="5:58" x14ac:dyDescent="0.25">
      <c r="E529">
        <f>'Stress Testing Data'!H523/'Stress Testing Data'!H522-1</f>
        <v>0</v>
      </c>
      <c r="F529">
        <f>'Stress Testing Data'!I523/'Stress Testing Data'!I522-1</f>
        <v>8.5640473686154905E-4</v>
      </c>
      <c r="G529">
        <f>'Stress Testing Data'!J523/'Stress Testing Data'!J522-1</f>
        <v>0</v>
      </c>
      <c r="H529">
        <f>'Stress Testing Data'!K523/'Stress Testing Data'!K522-1</f>
        <v>0</v>
      </c>
      <c r="I529">
        <f>'Stress Testing Data'!L523/'Stress Testing Data'!L522-1</f>
        <v>3.2052240503943619E-3</v>
      </c>
      <c r="J529">
        <f>'Stress Testing Data'!M523/'Stress Testing Data'!M522-1</f>
        <v>0</v>
      </c>
      <c r="K529">
        <f>'Stress Testing Data'!N523/'Stress Testing Data'!N522-1</f>
        <v>0</v>
      </c>
      <c r="L529">
        <f>'Stress Testing Data'!O523/'Stress Testing Data'!O522-1</f>
        <v>0</v>
      </c>
      <c r="M529">
        <f>'Stress Testing Data'!P523/'Stress Testing Data'!P522-1</f>
        <v>0</v>
      </c>
      <c r="N529">
        <f>'Stress Testing Data'!Q523/'Stress Testing Data'!Q522-1</f>
        <v>0</v>
      </c>
      <c r="O529">
        <f>'Stress Testing Data'!R523/'Stress Testing Data'!R522-1</f>
        <v>0</v>
      </c>
      <c r="P529">
        <f>'Stress Testing Data'!S523/'Stress Testing Data'!S522-1</f>
        <v>0</v>
      </c>
      <c r="Q529">
        <f>'Stress Testing Data'!T523/'Stress Testing Data'!T522-1</f>
        <v>0</v>
      </c>
      <c r="R529">
        <f>'Stress Testing Data'!U523/'Stress Testing Data'!U522-1</f>
        <v>0</v>
      </c>
      <c r="S529">
        <f>'Stress Testing Data'!V523/'Stress Testing Data'!V522-1</f>
        <v>0</v>
      </c>
      <c r="T529" s="29">
        <v>39807</v>
      </c>
      <c r="X529">
        <f>'Stress Testing Data'!H524/'Stress Testing Data'!H522-1</f>
        <v>2.7208978810944195E-4</v>
      </c>
      <c r="Y529">
        <f>'Stress Testing Data'!I524/'Stress Testing Data'!I522-1</f>
        <v>1.0704421182010648E-3</v>
      </c>
      <c r="Z529">
        <f>'Stress Testing Data'!J524/'Stress Testing Data'!J522-1</f>
        <v>-1.3607118363194726E-3</v>
      </c>
      <c r="AA529">
        <f>'Stress Testing Data'!K524/'Stress Testing Data'!K522-1</f>
        <v>5.3561749100272671E-3</v>
      </c>
      <c r="AB529">
        <f>'Stress Testing Data'!L524/'Stress Testing Data'!L522-1</f>
        <v>2.6227596585775004E-2</v>
      </c>
      <c r="AC529">
        <f>'Stress Testing Data'!M524/'Stress Testing Data'!M522-1</f>
        <v>0</v>
      </c>
      <c r="AD529">
        <f>'Stress Testing Data'!N524/'Stress Testing Data'!N522-1</f>
        <v>5.2512687478109665E-2</v>
      </c>
      <c r="AE529">
        <f>'Stress Testing Data'!O524/'Stress Testing Data'!O522-1</f>
        <v>9.5478971889637609E-3</v>
      </c>
      <c r="AF529">
        <f>'Stress Testing Data'!P524/'Stress Testing Data'!P522-1</f>
        <v>3.5804020100502543E-2</v>
      </c>
      <c r="AG529">
        <f>'Stress Testing Data'!Q524/'Stress Testing Data'!Q522-1</f>
        <v>-5.868034229357777E-3</v>
      </c>
      <c r="AH529">
        <f>'Stress Testing Data'!R524/'Stress Testing Data'!R522-1</f>
        <v>-9.9063291536588549E-3</v>
      </c>
      <c r="AI529">
        <f>'Stress Testing Data'!S524/'Stress Testing Data'!S522-1</f>
        <v>0</v>
      </c>
      <c r="AJ529">
        <f>'Stress Testing Data'!T524/'Stress Testing Data'!T522-1</f>
        <v>0</v>
      </c>
      <c r="AK529">
        <f>'Stress Testing Data'!U524/'Stress Testing Data'!U522-1</f>
        <v>0</v>
      </c>
      <c r="AL529">
        <f>'Stress Testing Data'!V524/'Stress Testing Data'!V522-1</f>
        <v>0</v>
      </c>
      <c r="AM529" s="29">
        <v>39808</v>
      </c>
      <c r="AQ529">
        <f>'Stress Testing Data'!H527/'Stress Testing Data'!H522-1</f>
        <v>-1.0884436261383579E-3</v>
      </c>
      <c r="AR529">
        <f>'Stress Testing Data'!I527/'Stress Testing Data'!I522-1</f>
        <v>-2.9972039027623687E-3</v>
      </c>
      <c r="AS529">
        <f>'Stress Testing Data'!J527/'Stress Testing Data'!J522-1</f>
        <v>-7.8922421987585034E-3</v>
      </c>
      <c r="AT529">
        <f>'Stress Testing Data'!K527/'Stress Testing Data'!K522-1</f>
        <v>4.0430771869905069E-2</v>
      </c>
      <c r="AU529">
        <f>'Stress Testing Data'!L527/'Stress Testing Data'!L522-1</f>
        <v>4.4607334863190573E-2</v>
      </c>
      <c r="AV529">
        <f>'Stress Testing Data'!M527/'Stress Testing Data'!M522-1</f>
        <v>1.4420901993257296E-2</v>
      </c>
      <c r="AW529">
        <f>'Stress Testing Data'!N527/'Stress Testing Data'!N522-1</f>
        <v>0.20304944305005268</v>
      </c>
      <c r="AX529">
        <f>'Stress Testing Data'!O527/'Stress Testing Data'!O522-1</f>
        <v>5.1556465598586509E-2</v>
      </c>
      <c r="AY529">
        <f>'Stress Testing Data'!P527/'Stress Testing Data'!P522-1</f>
        <v>2.2613065326633208E-2</v>
      </c>
      <c r="AZ529">
        <f>'Stress Testing Data'!Q527/'Stress Testing Data'!Q522-1</f>
        <v>-7.6343906027090291E-2</v>
      </c>
      <c r="BA529">
        <f>'Stress Testing Data'!R527/'Stress Testing Data'!R522-1</f>
        <v>1.2735120700337665E-2</v>
      </c>
      <c r="BB529">
        <f>'Stress Testing Data'!S527/'Stress Testing Data'!S522-1</f>
        <v>-3.6636300834923752E-2</v>
      </c>
      <c r="BC529">
        <f>'Stress Testing Data'!T527/'Stress Testing Data'!T522-1</f>
        <v>-1.0883963315563849E-2</v>
      </c>
      <c r="BD529">
        <f>'Stress Testing Data'!U527/'Stress Testing Data'!U522-1</f>
        <v>-5.0196500097829166E-2</v>
      </c>
      <c r="BE529">
        <f>'Stress Testing Data'!V527/'Stress Testing Data'!V522-1</f>
        <v>-1.747029997688121E-2</v>
      </c>
      <c r="BF529" s="29">
        <v>39813</v>
      </c>
    </row>
    <row r="530" spans="5:58" x14ac:dyDescent="0.25">
      <c r="E530">
        <f>'Stress Testing Data'!H524/'Stress Testing Data'!H523-1</f>
        <v>2.7208978810944195E-4</v>
      </c>
      <c r="F530">
        <f>'Stress Testing Data'!I524/'Stress Testing Data'!I523-1</f>
        <v>2.1385423555897454E-4</v>
      </c>
      <c r="G530">
        <f>'Stress Testing Data'!J524/'Stress Testing Data'!J523-1</f>
        <v>-1.3607118363194726E-3</v>
      </c>
      <c r="H530">
        <f>'Stress Testing Data'!K524/'Stress Testing Data'!K523-1</f>
        <v>5.3561749100272671E-3</v>
      </c>
      <c r="I530">
        <f>'Stress Testing Data'!L524/'Stress Testing Data'!L523-1</f>
        <v>2.2948816437008634E-2</v>
      </c>
      <c r="J530">
        <f>'Stress Testing Data'!M524/'Stress Testing Data'!M523-1</f>
        <v>0</v>
      </c>
      <c r="K530">
        <f>'Stress Testing Data'!N524/'Stress Testing Data'!N523-1</f>
        <v>5.2512687478109665E-2</v>
      </c>
      <c r="L530">
        <f>'Stress Testing Data'!O524/'Stress Testing Data'!O523-1</f>
        <v>9.5478971889637609E-3</v>
      </c>
      <c r="M530">
        <f>'Stress Testing Data'!P524/'Stress Testing Data'!P523-1</f>
        <v>3.5804020100502543E-2</v>
      </c>
      <c r="N530">
        <f>'Stress Testing Data'!Q524/'Stress Testing Data'!Q523-1</f>
        <v>-5.868034229357777E-3</v>
      </c>
      <c r="O530">
        <f>'Stress Testing Data'!R524/'Stress Testing Data'!R523-1</f>
        <v>-9.9063291536588549E-3</v>
      </c>
      <c r="P530">
        <f>'Stress Testing Data'!S524/'Stress Testing Data'!S523-1</f>
        <v>0</v>
      </c>
      <c r="Q530">
        <f>'Stress Testing Data'!T524/'Stress Testing Data'!T523-1</f>
        <v>0</v>
      </c>
      <c r="R530">
        <f>'Stress Testing Data'!U524/'Stress Testing Data'!U523-1</f>
        <v>0</v>
      </c>
      <c r="S530">
        <f>'Stress Testing Data'!V524/'Stress Testing Data'!V523-1</f>
        <v>0</v>
      </c>
      <c r="T530" s="29">
        <v>39808</v>
      </c>
      <c r="X530">
        <f>'Stress Testing Data'!H525/'Stress Testing Data'!H523-1</f>
        <v>4.4444147847897408E-3</v>
      </c>
      <c r="Y530">
        <f>'Stress Testing Data'!I525/'Stress Testing Data'!I523-1</f>
        <v>-6.9875766498713743E-3</v>
      </c>
      <c r="Z530">
        <f>'Stress Testing Data'!J525/'Stress Testing Data'!J523-1</f>
        <v>-9.7972549907636708E-3</v>
      </c>
      <c r="AA530">
        <f>'Stress Testing Data'!K525/'Stress Testing Data'!K523-1</f>
        <v>1.4628329901285042E-3</v>
      </c>
      <c r="AB530">
        <f>'Stress Testing Data'!L525/'Stress Testing Data'!L523-1</f>
        <v>3.0604739954400051E-2</v>
      </c>
      <c r="AC530">
        <f>'Stress Testing Data'!M525/'Stress Testing Data'!M523-1</f>
        <v>1.0208888392612359E-2</v>
      </c>
      <c r="AD530">
        <f>'Stress Testing Data'!N525/'Stress Testing Data'!N523-1</f>
        <v>9.4597104123477438E-2</v>
      </c>
      <c r="AE530">
        <f>'Stress Testing Data'!O525/'Stress Testing Data'!O523-1</f>
        <v>4.6317979553378574E-2</v>
      </c>
      <c r="AF530">
        <f>'Stress Testing Data'!P525/'Stress Testing Data'!P523-1</f>
        <v>-1.1306532663316604E-2</v>
      </c>
      <c r="AG530">
        <f>'Stress Testing Data'!Q525/'Stress Testing Data'!Q523-1</f>
        <v>-7.2810005831790425E-2</v>
      </c>
      <c r="AH530">
        <f>'Stress Testing Data'!R525/'Stress Testing Data'!R523-1</f>
        <v>-3.2327578153085623E-2</v>
      </c>
      <c r="AI530">
        <f>'Stress Testing Data'!S525/'Stress Testing Data'!S523-1</f>
        <v>-1.7347267177638015E-2</v>
      </c>
      <c r="AJ530">
        <f>'Stress Testing Data'!T525/'Stress Testing Data'!T523-1</f>
        <v>-1.1149470602520473E-2</v>
      </c>
      <c r="AK530">
        <f>'Stress Testing Data'!U525/'Stress Testing Data'!U523-1</f>
        <v>-3.0132724412362477E-2</v>
      </c>
      <c r="AL530">
        <f>'Stress Testing Data'!V525/'Stress Testing Data'!V523-1</f>
        <v>-9.7833919788594681E-3</v>
      </c>
      <c r="AM530" s="29">
        <v>39811</v>
      </c>
      <c r="AQ530">
        <f>'Stress Testing Data'!H528/'Stress Testing Data'!H523-1</f>
        <v>-1.0884436261383579E-3</v>
      </c>
      <c r="AR530">
        <f>'Stress Testing Data'!I528/'Stress Testing Data'!I523-1</f>
        <v>1.4260065619930984E-3</v>
      </c>
      <c r="AS530">
        <f>'Stress Testing Data'!J528/'Stress Testing Data'!J523-1</f>
        <v>-7.8922421987585034E-3</v>
      </c>
      <c r="AT530">
        <f>'Stress Testing Data'!K528/'Stress Testing Data'!K523-1</f>
        <v>4.0430771869905069E-2</v>
      </c>
      <c r="AU530">
        <f>'Stress Testing Data'!L528/'Stress Testing Data'!L523-1</f>
        <v>4.126983175549781E-2</v>
      </c>
      <c r="AV530">
        <f>'Stress Testing Data'!M528/'Stress Testing Data'!M523-1</f>
        <v>1.4420901993257296E-2</v>
      </c>
      <c r="AW530">
        <f>'Stress Testing Data'!N528/'Stress Testing Data'!N523-1</f>
        <v>0.20304944305005268</v>
      </c>
      <c r="AX530">
        <f>'Stress Testing Data'!O528/'Stress Testing Data'!O523-1</f>
        <v>5.1556465598586509E-2</v>
      </c>
      <c r="AY530">
        <f>'Stress Testing Data'!P528/'Stress Testing Data'!P523-1</f>
        <v>2.2613065326633208E-2</v>
      </c>
      <c r="AZ530">
        <f>'Stress Testing Data'!Q528/'Stress Testing Data'!Q523-1</f>
        <v>-7.6343906027090291E-2</v>
      </c>
      <c r="BA530">
        <f>'Stress Testing Data'!R528/'Stress Testing Data'!R523-1</f>
        <v>1.2735120700337665E-2</v>
      </c>
      <c r="BB530">
        <f>'Stress Testing Data'!S528/'Stress Testing Data'!S523-1</f>
        <v>-3.6636300834923752E-2</v>
      </c>
      <c r="BC530">
        <f>'Stress Testing Data'!T528/'Stress Testing Data'!T523-1</f>
        <v>-1.0883963315563849E-2</v>
      </c>
      <c r="BD530">
        <f>'Stress Testing Data'!U528/'Stress Testing Data'!U523-1</f>
        <v>-5.0196500097829166E-2</v>
      </c>
      <c r="BE530">
        <f>'Stress Testing Data'!V528/'Stress Testing Data'!V523-1</f>
        <v>-1.747029997688121E-2</v>
      </c>
      <c r="BF530" s="29">
        <v>39814</v>
      </c>
    </row>
    <row r="531" spans="5:58" x14ac:dyDescent="0.25">
      <c r="E531">
        <f>'Stress Testing Data'!H525/'Stress Testing Data'!H524-1</f>
        <v>4.1711900584611161E-3</v>
      </c>
      <c r="F531">
        <f>'Stress Testing Data'!I525/'Stress Testing Data'!I524-1</f>
        <v>-7.1998911582107361E-3</v>
      </c>
      <c r="G531">
        <f>'Stress Testing Data'!J525/'Stress Testing Data'!J524-1</f>
        <v>-8.4480385004254144E-3</v>
      </c>
      <c r="H531">
        <f>'Stress Testing Data'!K525/'Stress Testing Data'!K524-1</f>
        <v>-3.8725995990896989E-3</v>
      </c>
      <c r="I531">
        <f>'Stress Testing Data'!L525/'Stress Testing Data'!L524-1</f>
        <v>7.4841706587600587E-3</v>
      </c>
      <c r="J531">
        <f>'Stress Testing Data'!M525/'Stress Testing Data'!M524-1</f>
        <v>1.0208888392612359E-2</v>
      </c>
      <c r="K531">
        <f>'Stress Testing Data'!N525/'Stress Testing Data'!N524-1</f>
        <v>3.9984711962194996E-2</v>
      </c>
      <c r="L531">
        <f>'Stress Testing Data'!O525/'Stress Testing Data'!O524-1</f>
        <v>3.6422325742839323E-2</v>
      </c>
      <c r="M531">
        <f>'Stress Testing Data'!P525/'Stress Testing Data'!P524-1</f>
        <v>-4.5482110369921114E-2</v>
      </c>
      <c r="N531">
        <f>'Stress Testing Data'!Q525/'Stress Testing Data'!Q524-1</f>
        <v>-6.7337108057419548E-2</v>
      </c>
      <c r="O531">
        <f>'Stress Testing Data'!R525/'Stress Testing Data'!R524-1</f>
        <v>-2.2645583604489539E-2</v>
      </c>
      <c r="P531">
        <f>'Stress Testing Data'!S525/'Stress Testing Data'!S524-1</f>
        <v>-1.7347267177638015E-2</v>
      </c>
      <c r="Q531">
        <f>'Stress Testing Data'!T525/'Stress Testing Data'!T524-1</f>
        <v>-1.1149470602520473E-2</v>
      </c>
      <c r="R531">
        <f>'Stress Testing Data'!U525/'Stress Testing Data'!U524-1</f>
        <v>-3.0132724412362477E-2</v>
      </c>
      <c r="S531">
        <f>'Stress Testing Data'!V525/'Stress Testing Data'!V524-1</f>
        <v>-9.7833919788594681E-3</v>
      </c>
      <c r="T531" s="29">
        <v>39811</v>
      </c>
      <c r="X531">
        <f>'Stress Testing Data'!H526/'Stress Testing Data'!H524-1</f>
        <v>4.8966217599952788E-3</v>
      </c>
      <c r="Y531">
        <f>'Stress Testing Data'!I526/'Stress Testing Data'!I524-1</f>
        <v>2.0672971638335813E-3</v>
      </c>
      <c r="Z531">
        <f>'Stress Testing Data'!J526/'Stress Testing Data'!J524-1</f>
        <v>-1.8462983112125797E-2</v>
      </c>
      <c r="AA531">
        <f>'Stress Testing Data'!K526/'Stress Testing Data'!K524-1</f>
        <v>2.0439994391590721E-2</v>
      </c>
      <c r="AB531">
        <f>'Stress Testing Data'!L526/'Stress Testing Data'!L524-1</f>
        <v>1.7910001970873113E-2</v>
      </c>
      <c r="AC531">
        <f>'Stress Testing Data'!M526/'Stress Testing Data'!M524-1</f>
        <v>3.7051311657523289E-3</v>
      </c>
      <c r="AD531">
        <f>'Stress Testing Data'!N526/'Stress Testing Data'!N524-1</f>
        <v>4.665520429433867E-2</v>
      </c>
      <c r="AE531">
        <f>'Stress Testing Data'!O526/'Stress Testing Data'!O524-1</f>
        <v>2.5816779060776618E-2</v>
      </c>
      <c r="AF531">
        <f>'Stress Testing Data'!P526/'Stress Testing Data'!P524-1</f>
        <v>-3.8811400848999367E-2</v>
      </c>
      <c r="AG531">
        <f>'Stress Testing Data'!Q526/'Stress Testing Data'!Q524-1</f>
        <v>-8.9059926121898836E-2</v>
      </c>
      <c r="AH531">
        <f>'Stress Testing Data'!R526/'Stress Testing Data'!R524-1</f>
        <v>-1.9677333883886372E-2</v>
      </c>
      <c r="AI531">
        <f>'Stress Testing Data'!S526/'Stress Testing Data'!S524-1</f>
        <v>-3.3578364549873063E-2</v>
      </c>
      <c r="AJ531">
        <f>'Stress Testing Data'!T526/'Stress Testing Data'!T524-1</f>
        <v>-1.0883963315563849E-2</v>
      </c>
      <c r="AK531">
        <f>'Stress Testing Data'!U526/'Stress Testing Data'!U524-1</f>
        <v>-4.5016491609628728E-2</v>
      </c>
      <c r="AL531">
        <f>'Stress Testing Data'!V526/'Stress Testing Data'!V524-1</f>
        <v>-1.747029997688121E-2</v>
      </c>
      <c r="AM531" s="29">
        <v>39812</v>
      </c>
      <c r="AQ531">
        <f>'Stress Testing Data'!H529/'Stress Testing Data'!H524-1</f>
        <v>-1.6684844684565991E-2</v>
      </c>
      <c r="AR531">
        <f>'Stress Testing Data'!I529/'Stress Testing Data'!I524-1</f>
        <v>-7.6275931611529124E-3</v>
      </c>
      <c r="AS531">
        <f>'Stress Testing Data'!J529/'Stress Testing Data'!J524-1</f>
        <v>-1.3966523777412476E-2</v>
      </c>
      <c r="AT531">
        <f>'Stress Testing Data'!K529/'Stress Testing Data'!K524-1</f>
        <v>6.7598534400982402E-2</v>
      </c>
      <c r="AU531">
        <f>'Stress Testing Data'!L529/'Stress Testing Data'!L524-1</f>
        <v>1.7910001970873113E-2</v>
      </c>
      <c r="AV531">
        <f>'Stress Testing Data'!M529/'Stress Testing Data'!M524-1</f>
        <v>6.054420189596299E-2</v>
      </c>
      <c r="AW531">
        <f>'Stress Testing Data'!N529/'Stress Testing Data'!N524-1</f>
        <v>0.173388343361081</v>
      </c>
      <c r="AX531">
        <f>'Stress Testing Data'!O529/'Stress Testing Data'!O524-1</f>
        <v>3.1856790222237752E-2</v>
      </c>
      <c r="AY531">
        <f>'Stress Testing Data'!P529/'Stress Testing Data'!P524-1</f>
        <v>0</v>
      </c>
      <c r="AZ531">
        <f>'Stress Testing Data'!Q529/'Stress Testing Data'!Q524-1</f>
        <v>1.4960939449907729E-2</v>
      </c>
      <c r="BA531">
        <f>'Stress Testing Data'!R529/'Stress Testing Data'!R524-1</f>
        <v>0.10973946737010642</v>
      </c>
      <c r="BB531">
        <f>'Stress Testing Data'!S529/'Stress Testing Data'!S524-1</f>
        <v>-5.2901734009253243E-2</v>
      </c>
      <c r="BC531">
        <f>'Stress Testing Data'!T529/'Stress Testing Data'!T524-1</f>
        <v>-2.6811805586893556E-2</v>
      </c>
      <c r="BD531">
        <f>'Stress Testing Data'!U529/'Stress Testing Data'!U524-1</f>
        <v>-7.1499734961457673E-2</v>
      </c>
      <c r="BE531">
        <f>'Stress Testing Data'!V529/'Stress Testing Data'!V524-1</f>
        <v>-3.5639427947375069E-2</v>
      </c>
      <c r="BF531" s="29">
        <v>39815</v>
      </c>
    </row>
    <row r="532" spans="5:58" x14ac:dyDescent="0.25">
      <c r="E532">
        <f>'Stress Testing Data'!H526/'Stress Testing Data'!H525-1</f>
        <v>7.2241835726449821E-4</v>
      </c>
      <c r="F532">
        <f>'Stress Testing Data'!I526/'Stress Testing Data'!I525-1</f>
        <v>9.3343949497100009E-3</v>
      </c>
      <c r="G532">
        <f>'Stress Testing Data'!J526/'Stress Testing Data'!J525-1</f>
        <v>-1.0100272099259677E-2</v>
      </c>
      <c r="H532">
        <f>'Stress Testing Data'!K526/'Stress Testing Data'!K525-1</f>
        <v>2.4407112966569722E-2</v>
      </c>
      <c r="I532">
        <f>'Stress Testing Data'!L526/'Stress Testing Data'!L525-1</f>
        <v>1.0348382253287269E-2</v>
      </c>
      <c r="J532">
        <f>'Stress Testing Data'!M526/'Stress Testing Data'!M525-1</f>
        <v>-6.4380320759289678E-3</v>
      </c>
      <c r="K532">
        <f>'Stress Testing Data'!N526/'Stress Testing Data'!N525-1</f>
        <v>6.4140292212164773E-3</v>
      </c>
      <c r="L532">
        <f>'Stress Testing Data'!O526/'Stress Testing Data'!O525-1</f>
        <v>-1.0232842750141913E-2</v>
      </c>
      <c r="M532">
        <f>'Stress Testing Data'!P526/'Stress Testing Data'!P525-1</f>
        <v>6.9885641677256416E-3</v>
      </c>
      <c r="N532">
        <f>'Stress Testing Data'!Q526/'Stress Testing Data'!Q525-1</f>
        <v>-2.3291178680041935E-2</v>
      </c>
      <c r="O532">
        <f>'Stress Testing Data'!R526/'Stress Testing Data'!R525-1</f>
        <v>3.0370249223921064E-3</v>
      </c>
      <c r="P532">
        <f>'Stress Testing Data'!S526/'Stress Testing Data'!S525-1</f>
        <v>-1.6517633167941415E-2</v>
      </c>
      <c r="Q532">
        <f>'Stress Testing Data'!T526/'Stress Testing Data'!T525-1</f>
        <v>2.6850093018460086E-4</v>
      </c>
      <c r="R532">
        <f>'Stress Testing Data'!U526/'Stress Testing Data'!U525-1</f>
        <v>-1.5346189702346913E-2</v>
      </c>
      <c r="S532">
        <f>'Stress Testing Data'!V526/'Stress Testing Data'!V525-1</f>
        <v>-7.7628550518692441E-3</v>
      </c>
      <c r="T532" s="29">
        <v>39812</v>
      </c>
      <c r="X532">
        <f>'Stress Testing Data'!H527/'Stress Testing Data'!H525-1</f>
        <v>-5.5083768991970317E-3</v>
      </c>
      <c r="Y532">
        <f>'Stress Testing Data'!I527/'Stress Testing Data'!I525-1</f>
        <v>3.1593415764386013E-3</v>
      </c>
      <c r="Z532">
        <f>'Stress Testing Data'!J527/'Stress Testing Data'!J525-1</f>
        <v>1.9238613522398751E-3</v>
      </c>
      <c r="AA532">
        <f>'Stress Testing Data'!K527/'Stress Testing Data'!K525-1</f>
        <v>3.8911018558150268E-2</v>
      </c>
      <c r="AB532">
        <f>'Stress Testing Data'!L527/'Stress Testing Data'!L525-1</f>
        <v>1.0348382253287269E-2</v>
      </c>
      <c r="AC532">
        <f>'Stress Testing Data'!M527/'Stress Testing Data'!M525-1</f>
        <v>4.1694481696223917E-3</v>
      </c>
      <c r="AD532">
        <f>'Stress Testing Data'!N527/'Stress Testing Data'!N525-1</f>
        <v>9.9079687419254325E-2</v>
      </c>
      <c r="AE532">
        <f>'Stress Testing Data'!O527/'Stress Testing Data'!O525-1</f>
        <v>5.0065908715855034E-3</v>
      </c>
      <c r="AF532">
        <f>'Stress Testing Data'!P527/'Stress Testing Data'!P525-1</f>
        <v>3.4307496823379857E-2</v>
      </c>
      <c r="AG532">
        <f>'Stress Testing Data'!Q527/'Stress Testing Data'!Q525-1</f>
        <v>-3.8114088994997131E-3</v>
      </c>
      <c r="AH532">
        <f>'Stress Testing Data'!R527/'Stress Testing Data'!R525-1</f>
        <v>4.6568133839565373E-2</v>
      </c>
      <c r="AI532">
        <f>'Stress Testing Data'!S527/'Stress Testing Data'!S525-1</f>
        <v>-1.9629552753477775E-2</v>
      </c>
      <c r="AJ532">
        <f>'Stress Testing Data'!T527/'Stress Testing Data'!T525-1</f>
        <v>2.6850093018460086E-4</v>
      </c>
      <c r="AK532">
        <f>'Stress Testing Data'!U527/'Stress Testing Data'!U525-1</f>
        <v>-2.0687135436454618E-2</v>
      </c>
      <c r="AL532">
        <f>'Stress Testing Data'!V527/'Stress Testing Data'!V525-1</f>
        <v>-7.7628550518692441E-3</v>
      </c>
      <c r="AM532" s="29">
        <v>39813</v>
      </c>
      <c r="AQ532">
        <f>'Stress Testing Data'!H530/'Stress Testing Data'!H525-1</f>
        <v>-3.15152695608647E-2</v>
      </c>
      <c r="AR532">
        <f>'Stress Testing Data'!I530/'Stress Testing Data'!I525-1</f>
        <v>-2.0966438394037556E-2</v>
      </c>
      <c r="AS532">
        <f>'Stress Testing Data'!J530/'Stress Testing Data'!J525-1</f>
        <v>1.0443877275206903E-2</v>
      </c>
      <c r="AT532">
        <f>'Stress Testing Data'!K530/'Stress Testing Data'!K525-1</f>
        <v>6.6745681531996448E-2</v>
      </c>
      <c r="AU532">
        <f>'Stress Testing Data'!L530/'Stress Testing Data'!L525-1</f>
        <v>-1.406695265855018E-3</v>
      </c>
      <c r="AV532">
        <f>'Stress Testing Data'!M530/'Stress Testing Data'!M525-1</f>
        <v>8.5983866292410172E-2</v>
      </c>
      <c r="AW532">
        <f>'Stress Testing Data'!N530/'Stress Testing Data'!N525-1</f>
        <v>0.16288214381259492</v>
      </c>
      <c r="AX532">
        <f>'Stress Testing Data'!O530/'Stress Testing Data'!O525-1</f>
        <v>-3.3553288239881462E-2</v>
      </c>
      <c r="AY532">
        <f>'Stress Testing Data'!P530/'Stress Testing Data'!P525-1</f>
        <v>4.5108005082592051E-2</v>
      </c>
      <c r="AZ532">
        <f>'Stress Testing Data'!Q530/'Stress Testing Data'!Q525-1</f>
        <v>1.3963888193320173E-2</v>
      </c>
      <c r="BA532">
        <f>'Stress Testing Data'!R530/'Stress Testing Data'!R525-1</f>
        <v>0.15630690740940634</v>
      </c>
      <c r="BB532">
        <f>'Stress Testing Data'!S530/'Stress Testing Data'!S525-1</f>
        <v>-4.1620120860900056E-2</v>
      </c>
      <c r="BC532">
        <f>'Stress Testing Data'!T530/'Stress Testing Data'!T525-1</f>
        <v>8.59062165613933E-3</v>
      </c>
      <c r="BD532">
        <f>'Stress Testing Data'!U530/'Stress Testing Data'!U525-1</f>
        <v>-4.3056810454094152E-2</v>
      </c>
      <c r="BE532">
        <f>'Stress Testing Data'!V530/'Stress Testing Data'!V525-1</f>
        <v>6.3514574525980194E-3</v>
      </c>
      <c r="BF532" s="29">
        <v>39818</v>
      </c>
    </row>
    <row r="533" spans="5:58" x14ac:dyDescent="0.25">
      <c r="E533">
        <f>'Stress Testing Data'!H527/'Stress Testing Data'!H526-1</f>
        <v>-6.2262972650194426E-3</v>
      </c>
      <c r="F533">
        <f>'Stress Testing Data'!I527/'Stress Testing Data'!I526-1</f>
        <v>-6.1179460485728532E-3</v>
      </c>
      <c r="G533">
        <f>'Stress Testing Data'!J527/'Stress Testing Data'!J526-1</f>
        <v>1.2146819634953232E-2</v>
      </c>
      <c r="H533">
        <f>'Stress Testing Data'!K527/'Stress Testing Data'!K526-1</f>
        <v>1.415834135471683E-2</v>
      </c>
      <c r="I533">
        <f>'Stress Testing Data'!L527/'Stress Testing Data'!L526-1</f>
        <v>0</v>
      </c>
      <c r="J533">
        <f>'Stress Testing Data'!M527/'Stress Testing Data'!M526-1</f>
        <v>1.0676214054081035E-2</v>
      </c>
      <c r="K533">
        <f>'Stress Testing Data'!N527/'Stress Testing Data'!N526-1</f>
        <v>9.2075085906487608E-2</v>
      </c>
      <c r="L533">
        <f>'Stress Testing Data'!O527/'Stress Testing Data'!O526-1</f>
        <v>1.5396988584740923E-2</v>
      </c>
      <c r="M533">
        <f>'Stress Testing Data'!P527/'Stress Testing Data'!P526-1</f>
        <v>2.7129337539432141E-2</v>
      </c>
      <c r="N533">
        <f>'Stress Testing Data'!Q527/'Stress Testing Data'!Q526-1</f>
        <v>1.9944295940950596E-2</v>
      </c>
      <c r="O533">
        <f>'Stress Testing Data'!R527/'Stress Testing Data'!R526-1</f>
        <v>4.3399304148858731E-2</v>
      </c>
      <c r="P533">
        <f>'Stress Testing Data'!S527/'Stress Testing Data'!S526-1</f>
        <v>-3.1641844231130589E-3</v>
      </c>
      <c r="Q533">
        <f>'Stress Testing Data'!T527/'Stress Testing Data'!T526-1</f>
        <v>0</v>
      </c>
      <c r="R533">
        <f>'Stress Testing Data'!U527/'Stress Testing Data'!U526-1</f>
        <v>-5.4241863264543611E-3</v>
      </c>
      <c r="S533">
        <f>'Stress Testing Data'!V527/'Stress Testing Data'!V526-1</f>
        <v>0</v>
      </c>
      <c r="T533" s="29">
        <v>39813</v>
      </c>
      <c r="X533">
        <f>'Stress Testing Data'!H528/'Stress Testing Data'!H526-1</f>
        <v>-6.2262972650194426E-3</v>
      </c>
      <c r="Y533">
        <f>'Stress Testing Data'!I528/'Stress Testing Data'!I526-1</f>
        <v>-8.5363927982218257E-4</v>
      </c>
      <c r="Z533">
        <f>'Stress Testing Data'!J528/'Stress Testing Data'!J526-1</f>
        <v>1.2146819634953232E-2</v>
      </c>
      <c r="AA533">
        <f>'Stress Testing Data'!K528/'Stress Testing Data'!K526-1</f>
        <v>1.415834135471683E-2</v>
      </c>
      <c r="AB533">
        <f>'Stress Testing Data'!L528/'Stress Testing Data'!L526-1</f>
        <v>0</v>
      </c>
      <c r="AC533">
        <f>'Stress Testing Data'!M528/'Stress Testing Data'!M526-1</f>
        <v>1.0676214054081035E-2</v>
      </c>
      <c r="AD533">
        <f>'Stress Testing Data'!N528/'Stress Testing Data'!N526-1</f>
        <v>9.2075085906487608E-2</v>
      </c>
      <c r="AE533">
        <f>'Stress Testing Data'!O528/'Stress Testing Data'!O526-1</f>
        <v>1.5396988584740923E-2</v>
      </c>
      <c r="AF533">
        <f>'Stress Testing Data'!P528/'Stress Testing Data'!P526-1</f>
        <v>2.7129337539432141E-2</v>
      </c>
      <c r="AG533">
        <f>'Stress Testing Data'!Q528/'Stress Testing Data'!Q526-1</f>
        <v>1.9944295940950596E-2</v>
      </c>
      <c r="AH533">
        <f>'Stress Testing Data'!R528/'Stress Testing Data'!R526-1</f>
        <v>4.3399304148858731E-2</v>
      </c>
      <c r="AI533">
        <f>'Stress Testing Data'!S528/'Stress Testing Data'!S526-1</f>
        <v>-3.1641844231130589E-3</v>
      </c>
      <c r="AJ533">
        <f>'Stress Testing Data'!T528/'Stress Testing Data'!T526-1</f>
        <v>0</v>
      </c>
      <c r="AK533">
        <f>'Stress Testing Data'!U528/'Stress Testing Data'!U526-1</f>
        <v>-5.4241863264543611E-3</v>
      </c>
      <c r="AL533">
        <f>'Stress Testing Data'!V528/'Stress Testing Data'!V526-1</f>
        <v>0</v>
      </c>
      <c r="AM533" s="29">
        <v>39814</v>
      </c>
      <c r="AQ533">
        <f>'Stress Testing Data'!H531/'Stress Testing Data'!H526-1</f>
        <v>-4.0425887204080024E-2</v>
      </c>
      <c r="AR533">
        <f>'Stress Testing Data'!I531/'Stress Testing Data'!I526-1</f>
        <v>-3.7063345190659347E-2</v>
      </c>
      <c r="AS533">
        <f>'Stress Testing Data'!J531/'Stress Testing Data'!J526-1</f>
        <v>3.685707495977808E-2</v>
      </c>
      <c r="AT533">
        <f>'Stress Testing Data'!K531/'Stress Testing Data'!K526-1</f>
        <v>4.9470040458473585E-2</v>
      </c>
      <c r="AU533">
        <f>'Stress Testing Data'!L531/'Stress Testing Data'!L526-1</f>
        <v>-1.5605395677437128E-2</v>
      </c>
      <c r="AV533">
        <f>'Stress Testing Data'!M531/'Stress Testing Data'!M526-1</f>
        <v>8.903158517059806E-2</v>
      </c>
      <c r="AW533">
        <f>'Stress Testing Data'!N531/'Stress Testing Data'!N526-1</f>
        <v>0.15950602870132835</v>
      </c>
      <c r="AX533">
        <f>'Stress Testing Data'!O531/'Stress Testing Data'!O526-1</f>
        <v>-2.2297432511873994E-2</v>
      </c>
      <c r="AY533">
        <f>'Stress Testing Data'!P531/'Stress Testing Data'!P526-1</f>
        <v>7.8864353312302793E-2</v>
      </c>
      <c r="AZ533">
        <f>'Stress Testing Data'!Q531/'Stress Testing Data'!Q526-1</f>
        <v>1.4384653916295953E-2</v>
      </c>
      <c r="BA533">
        <f>'Stress Testing Data'!R531/'Stress Testing Data'!R526-1</f>
        <v>0.1215180131156206</v>
      </c>
      <c r="BB533">
        <f>'Stress Testing Data'!S531/'Stress Testing Data'!S526-1</f>
        <v>-2.6392242913771735E-2</v>
      </c>
      <c r="BC533">
        <f>'Stress Testing Data'!T531/'Stress Testing Data'!T526-1</f>
        <v>3.8378927739655566E-2</v>
      </c>
      <c r="BD533">
        <f>'Stress Testing Data'!U531/'Stress Testing Data'!U526-1</f>
        <v>-2.8196507696220396E-2</v>
      </c>
      <c r="BE533">
        <f>'Stress Testing Data'!V531/'Stress Testing Data'!V526-1</f>
        <v>2.6315780548829437E-2</v>
      </c>
      <c r="BF533" s="29">
        <v>39819</v>
      </c>
    </row>
    <row r="534" spans="5:58" x14ac:dyDescent="0.25">
      <c r="E534">
        <f>'Stress Testing Data'!H528/'Stress Testing Data'!H527-1</f>
        <v>0</v>
      </c>
      <c r="F534">
        <f>'Stress Testing Data'!I528/'Stress Testing Data'!I527-1</f>
        <v>5.2967117655671192E-3</v>
      </c>
      <c r="G534">
        <f>'Stress Testing Data'!J528/'Stress Testing Data'!J527-1</f>
        <v>0</v>
      </c>
      <c r="H534">
        <f>'Stress Testing Data'!K528/'Stress Testing Data'!K527-1</f>
        <v>0</v>
      </c>
      <c r="I534">
        <f>'Stress Testing Data'!L528/'Stress Testing Data'!L527-1</f>
        <v>0</v>
      </c>
      <c r="J534">
        <f>'Stress Testing Data'!M528/'Stress Testing Data'!M527-1</f>
        <v>0</v>
      </c>
      <c r="K534">
        <f>'Stress Testing Data'!N528/'Stress Testing Data'!N527-1</f>
        <v>0</v>
      </c>
      <c r="L534">
        <f>'Stress Testing Data'!O528/'Stress Testing Data'!O527-1</f>
        <v>0</v>
      </c>
      <c r="M534">
        <f>'Stress Testing Data'!P528/'Stress Testing Data'!P527-1</f>
        <v>0</v>
      </c>
      <c r="N534">
        <f>'Stress Testing Data'!Q528/'Stress Testing Data'!Q527-1</f>
        <v>0</v>
      </c>
      <c r="O534">
        <f>'Stress Testing Data'!R528/'Stress Testing Data'!R527-1</f>
        <v>0</v>
      </c>
      <c r="P534">
        <f>'Stress Testing Data'!S528/'Stress Testing Data'!S527-1</f>
        <v>0</v>
      </c>
      <c r="Q534">
        <f>'Stress Testing Data'!T528/'Stress Testing Data'!T527-1</f>
        <v>0</v>
      </c>
      <c r="R534">
        <f>'Stress Testing Data'!U528/'Stress Testing Data'!U527-1</f>
        <v>0</v>
      </c>
      <c r="S534">
        <f>'Stress Testing Data'!V528/'Stress Testing Data'!V527-1</f>
        <v>0</v>
      </c>
      <c r="T534" s="29">
        <v>39814</v>
      </c>
      <c r="X534">
        <f>'Stress Testing Data'!H529/'Stress Testing Data'!H527-1</f>
        <v>-1.5345553816414004E-2</v>
      </c>
      <c r="Y534">
        <f>'Stress Testing Data'!I529/'Stress Testing Data'!I527-1</f>
        <v>-3.578838546027141E-3</v>
      </c>
      <c r="Z534">
        <f>'Stress Testing Data'!J529/'Stress Testing Data'!J527-1</f>
        <v>-7.4749833800240584E-3</v>
      </c>
      <c r="AA534">
        <f>'Stress Testing Data'!K529/'Stress Testing Data'!K527-1</f>
        <v>3.1608068411811407E-2</v>
      </c>
      <c r="AB534">
        <f>'Stress Testing Data'!L529/'Stress Testing Data'!L527-1</f>
        <v>0</v>
      </c>
      <c r="AC534">
        <f>'Stress Testing Data'!M529/'Stress Testing Data'!M527-1</f>
        <v>4.546761587037218E-2</v>
      </c>
      <c r="AD534">
        <f>'Stress Testing Data'!N529/'Stress Testing Data'!N527-1</f>
        <v>2.6563060945680617E-2</v>
      </c>
      <c r="AE534">
        <f>'Stress Testing Data'!O529/'Stress Testing Data'!O527-1</f>
        <v>-9.3647969954396837E-3</v>
      </c>
      <c r="AF534">
        <f>'Stress Testing Data'!P529/'Stress Testing Data'!P527-1</f>
        <v>1.2899262899262798E-2</v>
      </c>
      <c r="AG534">
        <f>'Stress Testing Data'!Q529/'Stress Testing Data'!Q527-1</f>
        <v>9.240346109311548E-2</v>
      </c>
      <c r="AH534">
        <f>'Stress Testing Data'!R529/'Stress Testing Data'!R527-1</f>
        <v>8.4929317126589909E-2</v>
      </c>
      <c r="AI534">
        <f>'Stress Testing Data'!S529/'Stress Testing Data'!S527-1</f>
        <v>-1.6884000495790308E-2</v>
      </c>
      <c r="AJ534">
        <f>'Stress Testing Data'!T529/'Stress Testing Data'!T527-1</f>
        <v>-1.6103107907056713E-2</v>
      </c>
      <c r="AK534">
        <f>'Stress Testing Data'!U529/'Stress Testing Data'!U527-1</f>
        <v>-2.2429097035147505E-2</v>
      </c>
      <c r="AL534">
        <f>'Stress Testing Data'!V529/'Stress Testing Data'!V527-1</f>
        <v>-1.8492192113954697E-2</v>
      </c>
      <c r="AM534" s="29">
        <v>39815</v>
      </c>
      <c r="AQ534">
        <f>'Stress Testing Data'!H532/'Stress Testing Data'!H527-1</f>
        <v>-2.0702793773153538E-2</v>
      </c>
      <c r="AR534">
        <f>'Stress Testing Data'!I532/'Stress Testing Data'!I527-1</f>
        <v>-2.3405585319244748E-2</v>
      </c>
      <c r="AS534">
        <f>'Stress Testing Data'!J532/'Stress Testing Data'!J527-1</f>
        <v>3.7854876953317351E-2</v>
      </c>
      <c r="AT534">
        <f>'Stress Testing Data'!K532/'Stress Testing Data'!K527-1</f>
        <v>3.7642119170357979E-3</v>
      </c>
      <c r="AU534">
        <f>'Stress Testing Data'!L532/'Stress Testing Data'!L527-1</f>
        <v>1.7181889996231048E-2</v>
      </c>
      <c r="AV534">
        <f>'Stress Testing Data'!M532/'Stress Testing Data'!M527-1</f>
        <v>4.1513338354867813E-2</v>
      </c>
      <c r="AW534">
        <f>'Stress Testing Data'!N532/'Stress Testing Data'!N527-1</f>
        <v>2.521033024131647E-3</v>
      </c>
      <c r="AX534">
        <f>'Stress Testing Data'!O532/'Stress Testing Data'!O527-1</f>
        <v>-3.9499512576843698E-2</v>
      </c>
      <c r="AY534">
        <f>'Stress Testing Data'!P532/'Stress Testing Data'!P527-1</f>
        <v>2.3341523341523285E-2</v>
      </c>
      <c r="AZ534">
        <f>'Stress Testing Data'!Q532/'Stress Testing Data'!Q527-1</f>
        <v>-5.0206074326062278E-2</v>
      </c>
      <c r="BA534">
        <f>'Stress Testing Data'!R532/'Stress Testing Data'!R527-1</f>
        <v>4.2174488078102756E-2</v>
      </c>
      <c r="BB534">
        <f>'Stress Testing Data'!S532/'Stress Testing Data'!S527-1</f>
        <v>-5.0064447419895575E-2</v>
      </c>
      <c r="BC534">
        <f>'Stress Testing Data'!T532/'Stress Testing Data'!T527-1</f>
        <v>4.2404720713371979E-2</v>
      </c>
      <c r="BD534">
        <f>'Stress Testing Data'!U532/'Stress Testing Data'!U527-1</f>
        <v>-4.8935989432330018E-2</v>
      </c>
      <c r="BE534">
        <f>'Stress Testing Data'!V532/'Stress Testing Data'!V527-1</f>
        <v>2.2759579322469303E-2</v>
      </c>
      <c r="BF534" s="29">
        <v>39820</v>
      </c>
    </row>
    <row r="535" spans="5:58" x14ac:dyDescent="0.25">
      <c r="E535">
        <f>'Stress Testing Data'!H529/'Stress Testing Data'!H528-1</f>
        <v>-1.5345553816414004E-2</v>
      </c>
      <c r="F535">
        <f>'Stress Testing Data'!I529/'Stress Testing Data'!I528-1</f>
        <v>-8.8287867728190639E-3</v>
      </c>
      <c r="G535">
        <f>'Stress Testing Data'!J529/'Stress Testing Data'!J528-1</f>
        <v>-7.4749833800240584E-3</v>
      </c>
      <c r="H535">
        <f>'Stress Testing Data'!K529/'Stress Testing Data'!K528-1</f>
        <v>3.1608068411811407E-2</v>
      </c>
      <c r="I535">
        <f>'Stress Testing Data'!L529/'Stress Testing Data'!L528-1</f>
        <v>0</v>
      </c>
      <c r="J535">
        <f>'Stress Testing Data'!M529/'Stress Testing Data'!M528-1</f>
        <v>4.546761587037218E-2</v>
      </c>
      <c r="K535">
        <f>'Stress Testing Data'!N529/'Stress Testing Data'!N528-1</f>
        <v>2.6563060945680617E-2</v>
      </c>
      <c r="L535">
        <f>'Stress Testing Data'!O529/'Stress Testing Data'!O528-1</f>
        <v>-9.3647969954396837E-3</v>
      </c>
      <c r="M535">
        <f>'Stress Testing Data'!P529/'Stress Testing Data'!P528-1</f>
        <v>1.2899262899262798E-2</v>
      </c>
      <c r="N535">
        <f>'Stress Testing Data'!Q529/'Stress Testing Data'!Q528-1</f>
        <v>9.240346109311548E-2</v>
      </c>
      <c r="O535">
        <f>'Stress Testing Data'!R529/'Stress Testing Data'!R528-1</f>
        <v>8.4929317126589909E-2</v>
      </c>
      <c r="P535">
        <f>'Stress Testing Data'!S529/'Stress Testing Data'!S528-1</f>
        <v>-1.6884000495790308E-2</v>
      </c>
      <c r="Q535">
        <f>'Stress Testing Data'!T529/'Stress Testing Data'!T528-1</f>
        <v>-1.6103107907056713E-2</v>
      </c>
      <c r="R535">
        <f>'Stress Testing Data'!U529/'Stress Testing Data'!U528-1</f>
        <v>-2.2429097035147505E-2</v>
      </c>
      <c r="S535">
        <f>'Stress Testing Data'!V529/'Stress Testing Data'!V528-1</f>
        <v>-1.8492192113954697E-2</v>
      </c>
      <c r="T535" s="29">
        <v>39815</v>
      </c>
      <c r="X535">
        <f>'Stress Testing Data'!H530/'Stress Testing Data'!H528-1</f>
        <v>-2.6150941905954572E-2</v>
      </c>
      <c r="Y535">
        <f>'Stress Testing Data'!I530/'Stress Testing Data'!I528-1</f>
        <v>-2.9191889185014142E-2</v>
      </c>
      <c r="Z535">
        <f>'Stress Testing Data'!J530/'Stress Testing Data'!J528-1</f>
        <v>8.5036560677054229E-3</v>
      </c>
      <c r="AA535">
        <f>'Stress Testing Data'!K530/'Stress Testing Data'!K528-1</f>
        <v>2.6792153010829045E-2</v>
      </c>
      <c r="AB535">
        <f>'Stress Testing Data'!L530/'Stress Testing Data'!L528-1</f>
        <v>-1.163467742970592E-2</v>
      </c>
      <c r="AC535">
        <f>'Stress Testing Data'!M530/'Stress Testing Data'!M528-1</f>
        <v>8.1474713527599496E-2</v>
      </c>
      <c r="AD535">
        <f>'Stress Testing Data'!N530/'Stress Testing Data'!N528-1</f>
        <v>5.8050801159973187E-2</v>
      </c>
      <c r="AE535">
        <f>'Stress Testing Data'!O530/'Stress Testing Data'!O528-1</f>
        <v>-3.8367787297818867E-2</v>
      </c>
      <c r="AF535">
        <f>'Stress Testing Data'!P530/'Stress Testing Data'!P528-1</f>
        <v>1.0442260442260487E-2</v>
      </c>
      <c r="AG535">
        <f>'Stress Testing Data'!Q530/'Stress Testing Data'!Q528-1</f>
        <v>1.7843305225151429E-2</v>
      </c>
      <c r="AH535">
        <f>'Stress Testing Data'!R530/'Stress Testing Data'!R528-1</f>
        <v>0.10485583310017299</v>
      </c>
      <c r="AI535">
        <f>'Stress Testing Data'!S530/'Stress Testing Data'!S528-1</f>
        <v>-2.243087617459838E-2</v>
      </c>
      <c r="AJ535">
        <f>'Stress Testing Data'!T530/'Stress Testing Data'!T528-1</f>
        <v>8.3198868286022964E-3</v>
      </c>
      <c r="AK535">
        <f>'Stress Testing Data'!U530/'Stress Testing Data'!U528-1</f>
        <v>-2.2842215013287981E-2</v>
      </c>
      <c r="AL535">
        <f>'Stress Testing Data'!V530/'Stress Testing Data'!V528-1</f>
        <v>1.422473707654337E-2</v>
      </c>
      <c r="AM535" s="29">
        <v>39818</v>
      </c>
      <c r="AQ535">
        <f>'Stress Testing Data'!H533/'Stress Testing Data'!H528-1</f>
        <v>-5.4481481328010339E-3</v>
      </c>
      <c r="AR535">
        <f>'Stress Testing Data'!I533/'Stress Testing Data'!I528-1</f>
        <v>-2.4421480588704636E-2</v>
      </c>
      <c r="AS535">
        <f>'Stress Testing Data'!J533/'Stress Testing Data'!J528-1</f>
        <v>4.4301187645659823E-2</v>
      </c>
      <c r="AT535">
        <f>'Stress Testing Data'!K533/'Stress Testing Data'!K528-1</f>
        <v>7.1740719277608722E-3</v>
      </c>
      <c r="AU535">
        <f>'Stress Testing Data'!L533/'Stress Testing Data'!L528-1</f>
        <v>-6.5867995632863385E-3</v>
      </c>
      <c r="AV535">
        <f>'Stress Testing Data'!M533/'Stress Testing Data'!M528-1</f>
        <v>1.2847325079474725E-3</v>
      </c>
      <c r="AW535">
        <f>'Stress Testing Data'!N533/'Stress Testing Data'!N528-1</f>
        <v>-1.2856890994188408E-3</v>
      </c>
      <c r="AX535">
        <f>'Stress Testing Data'!O533/'Stress Testing Data'!O528-1</f>
        <v>-3.2649683672319019E-2</v>
      </c>
      <c r="AY535">
        <f>'Stress Testing Data'!P533/'Stress Testing Data'!P528-1</f>
        <v>-6.142506142505777E-4</v>
      </c>
      <c r="AZ535">
        <f>'Stress Testing Data'!Q533/'Stress Testing Data'!Q528-1</f>
        <v>-8.6156615720287322E-2</v>
      </c>
      <c r="BA535">
        <f>'Stress Testing Data'!R533/'Stress Testing Data'!R528-1</f>
        <v>2.321548380335825E-3</v>
      </c>
      <c r="BB535">
        <f>'Stress Testing Data'!S533/'Stress Testing Data'!S528-1</f>
        <v>-7.3988368787836989E-2</v>
      </c>
      <c r="BC535">
        <f>'Stress Testing Data'!T533/'Stress Testing Data'!T528-1</f>
        <v>8.5882516975805956E-3</v>
      </c>
      <c r="BD535">
        <f>'Stress Testing Data'!U533/'Stress Testing Data'!U528-1</f>
        <v>-8.0094559699775858E-2</v>
      </c>
      <c r="BE535">
        <f>'Stress Testing Data'!V533/'Stress Testing Data'!V528-1</f>
        <v>-4.2674550374113274E-3</v>
      </c>
      <c r="BF535" s="29">
        <v>39821</v>
      </c>
    </row>
    <row r="536" spans="5:58" x14ac:dyDescent="0.25">
      <c r="E536">
        <f>'Stress Testing Data'!H530/'Stress Testing Data'!H529-1</f>
        <v>-1.0973786927404916E-2</v>
      </c>
      <c r="F536">
        <f>'Stress Testing Data'!I530/'Stress Testing Data'!I529-1</f>
        <v>-2.0544485292197212E-2</v>
      </c>
      <c r="G536">
        <f>'Stress Testing Data'!J530/'Stress Testing Data'!J529-1</f>
        <v>1.6098979048552842E-2</v>
      </c>
      <c r="H536">
        <f>'Stress Testing Data'!K530/'Stress Testing Data'!K529-1</f>
        <v>-4.6683576335311283E-3</v>
      </c>
      <c r="I536">
        <f>'Stress Testing Data'!L530/'Stress Testing Data'!L529-1</f>
        <v>-1.163467742970592E-2</v>
      </c>
      <c r="J536">
        <f>'Stress Testing Data'!M530/'Stress Testing Data'!M529-1</f>
        <v>3.4441141084270432E-2</v>
      </c>
      <c r="K536">
        <f>'Stress Testing Data'!N530/'Stress Testing Data'!N529-1</f>
        <v>3.0672972184763614E-2</v>
      </c>
      <c r="L536">
        <f>'Stress Testing Data'!O530/'Stress Testing Data'!O529-1</f>
        <v>-2.9277165009293227E-2</v>
      </c>
      <c r="M536">
        <f>'Stress Testing Data'!P530/'Stress Testing Data'!P529-1</f>
        <v>-2.4257125530624535E-3</v>
      </c>
      <c r="N536">
        <f>'Stress Testing Data'!Q530/'Stress Testing Data'!Q529-1</f>
        <v>-6.8253313472071198E-2</v>
      </c>
      <c r="O536">
        <f>'Stress Testing Data'!R530/'Stress Testing Data'!R529-1</f>
        <v>1.8366649014848191E-2</v>
      </c>
      <c r="P536">
        <f>'Stress Testing Data'!S530/'Stress Testing Data'!S529-1</f>
        <v>-5.6421375316904054E-3</v>
      </c>
      <c r="Q536">
        <f>'Stress Testing Data'!T530/'Stress Testing Data'!T529-1</f>
        <v>2.4822717636302727E-2</v>
      </c>
      <c r="R536">
        <f>'Stress Testing Data'!U530/'Stress Testing Data'!U529-1</f>
        <v>-4.2259643457842611E-4</v>
      </c>
      <c r="S536">
        <f>'Stress Testing Data'!V530/'Stress Testing Data'!V529-1</f>
        <v>3.3333335636894557E-2</v>
      </c>
      <c r="T536" s="29">
        <v>39818</v>
      </c>
      <c r="X536">
        <f>'Stress Testing Data'!H531/'Stress Testing Data'!H529-1</f>
        <v>-1.9365481082574076E-2</v>
      </c>
      <c r="Y536">
        <f>'Stress Testing Data'!I531/'Stress Testing Data'!I529-1</f>
        <v>-2.7656024719079797E-2</v>
      </c>
      <c r="Z536">
        <f>'Stress Testing Data'!J531/'Stress Testing Data'!J529-1</f>
        <v>3.2128852454263335E-2</v>
      </c>
      <c r="AA536">
        <f>'Stress Testing Data'!K531/'Stress Testing Data'!K529-1</f>
        <v>3.1122820906355209E-3</v>
      </c>
      <c r="AB536">
        <f>'Stress Testing Data'!L531/'Stress Testing Data'!L529-1</f>
        <v>-1.5605395677437128E-2</v>
      </c>
      <c r="AC536">
        <f>'Stress Testing Data'!M531/'Stress Testing Data'!M529-1</f>
        <v>3.0665754509050958E-2</v>
      </c>
      <c r="AD536">
        <f>'Stress Testing Data'!N531/'Stress Testing Data'!N529-1</f>
        <v>3.4272264776922245E-2</v>
      </c>
      <c r="AE536">
        <f>'Stress Testing Data'!O531/'Stress Testing Data'!O529-1</f>
        <v>-2.8020449965628913E-2</v>
      </c>
      <c r="AF536">
        <f>'Stress Testing Data'!P531/'Stress Testing Data'!P529-1</f>
        <v>3.6992116434202638E-2</v>
      </c>
      <c r="AG536">
        <f>'Stress Testing Data'!Q531/'Stress Testing Data'!Q529-1</f>
        <v>-8.9577149559923575E-2</v>
      </c>
      <c r="AH536">
        <f>'Stress Testing Data'!R531/'Stress Testing Data'!R529-1</f>
        <v>-9.2723913656419521E-3</v>
      </c>
      <c r="AI536">
        <f>'Stress Testing Data'!S531/'Stress Testing Data'!S529-1</f>
        <v>-6.5280080457928991E-3</v>
      </c>
      <c r="AJ536">
        <f>'Stress Testing Data'!T531/'Stress Testing Data'!T529-1</f>
        <v>5.5373724710948258E-2</v>
      </c>
      <c r="AK536">
        <f>'Stress Testing Data'!U531/'Stress Testing Data'!U529-1</f>
        <v>-4.7814363547360461E-4</v>
      </c>
      <c r="AL536">
        <f>'Stress Testing Data'!V531/'Stress Testing Data'!V529-1</f>
        <v>4.565218157488804E-2</v>
      </c>
      <c r="AM536" s="29">
        <v>39819</v>
      </c>
      <c r="AQ536">
        <f>'Stress Testing Data'!H534/'Stress Testing Data'!H529-1</f>
        <v>1.8996696570218186E-2</v>
      </c>
      <c r="AR536">
        <f>'Stress Testing Data'!I534/'Stress Testing Data'!I529-1</f>
        <v>-3.1966090133048408E-2</v>
      </c>
      <c r="AS536">
        <f>'Stress Testing Data'!J534/'Stress Testing Data'!J529-1</f>
        <v>4.6016780398575596E-2</v>
      </c>
      <c r="AT536">
        <f>'Stress Testing Data'!K534/'Stress Testing Data'!K529-1</f>
        <v>-4.4483808488996024E-2</v>
      </c>
      <c r="AU536">
        <f>'Stress Testing Data'!L534/'Stress Testing Data'!L529-1</f>
        <v>-1.0428541812765868E-3</v>
      </c>
      <c r="AV536">
        <f>'Stress Testing Data'!M534/'Stress Testing Data'!M529-1</f>
        <v>-4.4995631568410688E-2</v>
      </c>
      <c r="AW536">
        <f>'Stress Testing Data'!N534/'Stress Testing Data'!N529-1</f>
        <v>-2.2483380402459674E-2</v>
      </c>
      <c r="AX536">
        <f>'Stress Testing Data'!O534/'Stress Testing Data'!O529-1</f>
        <v>-2.0077874214413649E-2</v>
      </c>
      <c r="AY536">
        <f>'Stress Testing Data'!P534/'Stress Testing Data'!P529-1</f>
        <v>-3.6385688295936802E-3</v>
      </c>
      <c r="AZ536">
        <f>'Stress Testing Data'!Q534/'Stress Testing Data'!Q529-1</f>
        <v>-0.23800185116893358</v>
      </c>
      <c r="BA536">
        <f>'Stress Testing Data'!R534/'Stress Testing Data'!R529-1</f>
        <v>-9.0049867237238734E-2</v>
      </c>
      <c r="BB536">
        <f>'Stress Testing Data'!S534/'Stress Testing Data'!S529-1</f>
        <v>-8.478275926254597E-2</v>
      </c>
      <c r="BC536">
        <f>'Stress Testing Data'!T534/'Stress Testing Data'!T529-1</f>
        <v>-6.8193828977782811E-3</v>
      </c>
      <c r="BD536">
        <f>'Stress Testing Data'!U534/'Stress Testing Data'!U529-1</f>
        <v>-0.10833256995013152</v>
      </c>
      <c r="BE536">
        <f>'Stress Testing Data'!V534/'Stress Testing Data'!V529-1</f>
        <v>3.6232021770863376E-3</v>
      </c>
      <c r="BF536" s="29">
        <v>39822</v>
      </c>
    </row>
    <row r="537" spans="5:58" x14ac:dyDescent="0.25">
      <c r="E537">
        <f>'Stress Testing Data'!H531/'Stress Testing Data'!H530-1</f>
        <v>-8.4848045928922478E-3</v>
      </c>
      <c r="F537">
        <f>'Stress Testing Data'!I531/'Stress Testing Data'!I530-1</f>
        <v>-7.260706913273296E-3</v>
      </c>
      <c r="G537">
        <f>'Stress Testing Data'!J531/'Stress Testing Data'!J530-1</f>
        <v>1.5775897561397523E-2</v>
      </c>
      <c r="H537">
        <f>'Stress Testing Data'!K531/'Stress Testing Data'!K530-1</f>
        <v>7.8171328961949005E-3</v>
      </c>
      <c r="I537">
        <f>'Stress Testing Data'!L531/'Stress Testing Data'!L530-1</f>
        <v>-4.017460100082304E-3</v>
      </c>
      <c r="J537">
        <f>'Stress Testing Data'!M531/'Stress Testing Data'!M530-1</f>
        <v>-3.6496871840018263E-3</v>
      </c>
      <c r="K537">
        <f>'Stress Testing Data'!N531/'Stress Testing Data'!N530-1</f>
        <v>3.4921771398828128E-3</v>
      </c>
      <c r="L537">
        <f>'Stress Testing Data'!O531/'Stress Testing Data'!O530-1</f>
        <v>1.2946177820944982E-3</v>
      </c>
      <c r="M537">
        <f>'Stress Testing Data'!P531/'Stress Testing Data'!P530-1</f>
        <v>3.951367781155013E-2</v>
      </c>
      <c r="N537">
        <f>'Stress Testing Data'!Q531/'Stress Testing Data'!Q530-1</f>
        <v>-2.2885872733622303E-2</v>
      </c>
      <c r="O537">
        <f>'Stress Testing Data'!R531/'Stress Testing Data'!R530-1</f>
        <v>-2.7140559254594354E-2</v>
      </c>
      <c r="P537">
        <f>'Stress Testing Data'!S531/'Stress Testing Data'!S530-1</f>
        <v>-8.9089707794287598E-4</v>
      </c>
      <c r="Q537">
        <f>'Stress Testing Data'!T531/'Stress Testing Data'!T530-1</f>
        <v>2.981101662647534E-2</v>
      </c>
      <c r="R537">
        <f>'Stress Testing Data'!U531/'Stress Testing Data'!U530-1</f>
        <v>-5.5570684868500031E-5</v>
      </c>
      <c r="S537">
        <f>'Stress Testing Data'!V531/'Stress Testing Data'!V530-1</f>
        <v>1.1921463784385633E-2</v>
      </c>
      <c r="T537" s="29">
        <v>39819</v>
      </c>
      <c r="X537">
        <f>'Stress Testing Data'!H532/'Stress Testing Data'!H530-1</f>
        <v>5.594448223283921E-3</v>
      </c>
      <c r="Y537">
        <f>'Stress Testing Data'!I532/'Stress Testing Data'!I530-1</f>
        <v>6.60088109085466E-4</v>
      </c>
      <c r="Z537">
        <f>'Stress Testing Data'!J532/'Stress Testing Data'!J530-1</f>
        <v>2.9103732752002287E-2</v>
      </c>
      <c r="AA537">
        <f>'Stress Testing Data'!K532/'Stress Testing Data'!K530-1</f>
        <v>-2.2427071560947476E-2</v>
      </c>
      <c r="AB537">
        <f>'Stress Testing Data'!L532/'Stress Testing Data'!L530-1</f>
        <v>2.9155785586445049E-2</v>
      </c>
      <c r="AC537">
        <f>'Stress Testing Data'!M532/'Stress Testing Data'!M530-1</f>
        <v>-3.6950817871999941E-2</v>
      </c>
      <c r="AD537">
        <f>'Stress Testing Data'!N532/'Stress Testing Data'!N530-1</f>
        <v>-5.248308311374339E-2</v>
      </c>
      <c r="AE537">
        <f>'Stress Testing Data'!O532/'Stress Testing Data'!O530-1</f>
        <v>-1.1768795430060486E-3</v>
      </c>
      <c r="AF537">
        <f>'Stress Testing Data'!P532/'Stress Testing Data'!P530-1</f>
        <v>1.2765957446808418E-2</v>
      </c>
      <c r="AG537">
        <f>'Stress Testing Data'!Q532/'Stress Testing Data'!Q530-1</f>
        <v>-6.6856439691530878E-2</v>
      </c>
      <c r="AH537">
        <f>'Stress Testing Data'!R532/'Stress Testing Data'!R530-1</f>
        <v>-5.6732600891637897E-2</v>
      </c>
      <c r="AI537">
        <f>'Stress Testing Data'!S532/'Stress Testing Data'!S530-1</f>
        <v>-2.8267639159021418E-2</v>
      </c>
      <c r="AJ537">
        <f>'Stress Testing Data'!T532/'Stress Testing Data'!T530-1</f>
        <v>3.3803591826373935E-2</v>
      </c>
      <c r="AK537">
        <f>'Stress Testing Data'!U532/'Stress Testing Data'!U530-1</f>
        <v>-2.6703747153175361E-2</v>
      </c>
      <c r="AL537">
        <f>'Stress Testing Data'!V532/'Stress Testing Data'!V530-1</f>
        <v>8.4151391046991542E-3</v>
      </c>
      <c r="AM537" s="29">
        <v>39820</v>
      </c>
      <c r="AQ537">
        <f>'Stress Testing Data'!H535/'Stress Testing Data'!H530-1</f>
        <v>4.6899755216296413E-2</v>
      </c>
      <c r="AR537">
        <f>'Stress Testing Data'!I535/'Stress Testing Data'!I530-1</f>
        <v>-2.0022002354110224E-2</v>
      </c>
      <c r="AS537">
        <f>'Stress Testing Data'!J535/'Stress Testing Data'!J530-1</f>
        <v>9.111898904427207E-3</v>
      </c>
      <c r="AT537">
        <f>'Stress Testing Data'!K535/'Stress Testing Data'!K530-1</f>
        <v>-6.1663703368025735E-2</v>
      </c>
      <c r="AU537">
        <f>'Stress Testing Data'!L535/'Stress Testing Data'!L530-1</f>
        <v>1.0716506342902443E-2</v>
      </c>
      <c r="AV537">
        <f>'Stress Testing Data'!M535/'Stress Testing Data'!M530-1</f>
        <v>-0.10278630809753753</v>
      </c>
      <c r="AW537">
        <f>'Stress Testing Data'!N535/'Stress Testing Data'!N530-1</f>
        <v>-7.3362201933197757E-2</v>
      </c>
      <c r="AX537">
        <f>'Stress Testing Data'!O535/'Stress Testing Data'!O530-1</f>
        <v>-2.9186727603209395E-2</v>
      </c>
      <c r="AY537">
        <f>'Stress Testing Data'!P535/'Stress Testing Data'!P530-1</f>
        <v>-7.4164133738601867E-2</v>
      </c>
      <c r="AZ537">
        <f>'Stress Testing Data'!Q535/'Stress Testing Data'!Q530-1</f>
        <v>-0.24828598669169533</v>
      </c>
      <c r="BA537">
        <f>'Stress Testing Data'!R535/'Stress Testing Data'!R530-1</f>
        <v>-0.14008058055404449</v>
      </c>
      <c r="BB537">
        <f>'Stress Testing Data'!S535/'Stress Testing Data'!S530-1</f>
        <v>-9.6100250635658635E-2</v>
      </c>
      <c r="BC537">
        <f>'Stress Testing Data'!T535/'Stress Testing Data'!T530-1</f>
        <v>-3.7529953039725839E-2</v>
      </c>
      <c r="BD537">
        <f>'Stress Testing Data'!U535/'Stress Testing Data'!U530-1</f>
        <v>-0.13695728918483951</v>
      </c>
      <c r="BE537">
        <f>'Stress Testing Data'!V535/'Stress Testing Data'!V530-1</f>
        <v>-1.7531556520851699E-2</v>
      </c>
      <c r="BF537" s="29">
        <v>39825</v>
      </c>
    </row>
    <row r="538" spans="5:58" x14ac:dyDescent="0.25">
      <c r="E538">
        <f>'Stress Testing Data'!H532/'Stress Testing Data'!H531-1</f>
        <v>1.4199734791149998E-2</v>
      </c>
      <c r="F538">
        <f>'Stress Testing Data'!I532/'Stress Testing Data'!I531-1</f>
        <v>7.9787262149466631E-3</v>
      </c>
      <c r="G538">
        <f>'Stress Testing Data'!J532/'Stress Testing Data'!J531-1</f>
        <v>1.3120842129254351E-2</v>
      </c>
      <c r="H538">
        <f>'Stress Testing Data'!K532/'Stress Testing Data'!K531-1</f>
        <v>-3.0009615306130777E-2</v>
      </c>
      <c r="I538">
        <f>'Stress Testing Data'!L532/'Stress Testing Data'!L531-1</f>
        <v>3.3307055452860501E-2</v>
      </c>
      <c r="J538">
        <f>'Stress Testing Data'!M532/'Stress Testing Data'!M531-1</f>
        <v>-3.3423114601006887E-2</v>
      </c>
      <c r="K538">
        <f>'Stress Testing Data'!N532/'Stress Testing Data'!N531-1</f>
        <v>-5.5780464988939737E-2</v>
      </c>
      <c r="L538">
        <f>'Stress Testing Data'!O532/'Stress Testing Data'!O531-1</f>
        <v>-2.4683018176759886E-3</v>
      </c>
      <c r="M538">
        <f>'Stress Testing Data'!P532/'Stress Testing Data'!P531-1</f>
        <v>-2.5730994152046827E-2</v>
      </c>
      <c r="N538">
        <f>'Stress Testing Data'!Q532/'Stress Testing Data'!Q531-1</f>
        <v>-4.5000441331170538E-2</v>
      </c>
      <c r="O538">
        <f>'Stress Testing Data'!R532/'Stress Testing Data'!R531-1</f>
        <v>-3.0417592097754742E-2</v>
      </c>
      <c r="P538">
        <f>'Stress Testing Data'!S532/'Stress Testing Data'!S531-1</f>
        <v>-2.7401153688832225E-2</v>
      </c>
      <c r="Q538">
        <f>'Stress Testing Data'!T532/'Stress Testing Data'!T531-1</f>
        <v>3.876997949563199E-3</v>
      </c>
      <c r="R538">
        <f>'Stress Testing Data'!U532/'Stress Testing Data'!U531-1</f>
        <v>-2.66496574080205E-2</v>
      </c>
      <c r="S538">
        <f>'Stress Testing Data'!V532/'Stress Testing Data'!V531-1</f>
        <v>-3.4650166096621415E-3</v>
      </c>
      <c r="T538" s="29">
        <v>39820</v>
      </c>
      <c r="X538">
        <f>'Stress Testing Data'!H533/'Stress Testing Data'!H531-1</f>
        <v>2.9998061861221004E-2</v>
      </c>
      <c r="Y538">
        <f>'Stress Testing Data'!I533/'Stress Testing Data'!I531-1</f>
        <v>1.2263602593436174E-2</v>
      </c>
      <c r="Z538">
        <f>'Stress Testing Data'!J533/'Stress Testing Data'!J531-1</f>
        <v>1.9413525106690255E-2</v>
      </c>
      <c r="AA538">
        <f>'Stress Testing Data'!K533/'Stress Testing Data'!K531-1</f>
        <v>-2.6714487442148993E-2</v>
      </c>
      <c r="AB538">
        <f>'Stress Testing Data'!L533/'Stress Testing Data'!L531-1</f>
        <v>9.1615659762347423E-3</v>
      </c>
      <c r="AC538">
        <f>'Stress Testing Data'!M533/'Stress Testing Data'!M531-1</f>
        <v>-7.0757288933214313E-2</v>
      </c>
      <c r="AD538">
        <f>'Stress Testing Data'!N533/'Stress Testing Data'!N531-1</f>
        <v>-5.936580761519139E-2</v>
      </c>
      <c r="AE538">
        <f>'Stress Testing Data'!O533/'Stress Testing Data'!O531-1</f>
        <v>4.6456159250629625E-3</v>
      </c>
      <c r="AF538">
        <f>'Stress Testing Data'!P533/'Stress Testing Data'!P531-1</f>
        <v>-4.8538011695906436E-2</v>
      </c>
      <c r="AG538">
        <f>'Stress Testing Data'!Q533/'Stress Testing Data'!Q531-1</f>
        <v>-8.1148020545292354E-2</v>
      </c>
      <c r="AH538">
        <f>'Stress Testing Data'!R533/'Stress Testing Data'!R531-1</f>
        <v>-6.7494597605154971E-2</v>
      </c>
      <c r="AI538">
        <f>'Stress Testing Data'!S533/'Stress Testing Data'!S531-1</f>
        <v>-5.1895845206062163E-2</v>
      </c>
      <c r="AJ538">
        <f>'Stress Testing Data'!T533/'Stress Testing Data'!T531-1</f>
        <v>-2.8689599958392265E-2</v>
      </c>
      <c r="AK538">
        <f>'Stress Testing Data'!U533/'Stress Testing Data'!U531-1</f>
        <v>-5.8538368059990464E-2</v>
      </c>
      <c r="AL538">
        <f>'Stress Testing Data'!V533/'Stress Testing Data'!V531-1</f>
        <v>-2.9799050317521281E-2</v>
      </c>
      <c r="AM538" s="29">
        <v>39821</v>
      </c>
      <c r="AQ538">
        <f>'Stress Testing Data'!H536/'Stress Testing Data'!H531-1</f>
        <v>5.5764447738609002E-2</v>
      </c>
      <c r="AR538">
        <f>'Stress Testing Data'!I536/'Stress Testing Data'!I531-1</f>
        <v>-2.6152506160379452E-2</v>
      </c>
      <c r="AS538">
        <f>'Stress Testing Data'!J536/'Stress Testing Data'!J531-1</f>
        <v>-2.952205439623945E-2</v>
      </c>
      <c r="AT538">
        <f>'Stress Testing Data'!K536/'Stress Testing Data'!K531-1</f>
        <v>-6.730505334127812E-2</v>
      </c>
      <c r="AU538">
        <f>'Stress Testing Data'!L536/'Stress Testing Data'!L531-1</f>
        <v>-2.6560599489699133E-2</v>
      </c>
      <c r="AV538">
        <f>'Stress Testing Data'!M536/'Stress Testing Data'!M531-1</f>
        <v>-0.11905487950927518</v>
      </c>
      <c r="AW538">
        <f>'Stress Testing Data'!N536/'Stress Testing Data'!N531-1</f>
        <v>-5.7581059278444036E-2</v>
      </c>
      <c r="AX538">
        <f>'Stress Testing Data'!O536/'Stress Testing Data'!O531-1</f>
        <v>-3.1617292619063764E-2</v>
      </c>
      <c r="AY538">
        <f>'Stress Testing Data'!P536/'Stress Testing Data'!P531-1</f>
        <v>-0.15204678362573099</v>
      </c>
      <c r="AZ538">
        <f>'Stress Testing Data'!Q536/'Stress Testing Data'!Q531-1</f>
        <v>-0.24128578339659079</v>
      </c>
      <c r="BA538">
        <f>'Stress Testing Data'!R536/'Stress Testing Data'!R531-1</f>
        <v>-0.12023041635623477</v>
      </c>
      <c r="BB538">
        <f>'Stress Testing Data'!S536/'Stress Testing Data'!S531-1</f>
        <v>-0.10062996646194289</v>
      </c>
      <c r="BC538">
        <f>'Stress Testing Data'!T536/'Stress Testing Data'!T531-1</f>
        <v>-7.4954759627359535E-2</v>
      </c>
      <c r="BD538">
        <f>'Stress Testing Data'!U536/'Stress Testing Data'!U531-1</f>
        <v>-0.12916867161478307</v>
      </c>
      <c r="BE538">
        <f>'Stress Testing Data'!V536/'Stress Testing Data'!V531-1</f>
        <v>-1.6632066508439181E-2</v>
      </c>
      <c r="BF538" s="29">
        <v>39826</v>
      </c>
    </row>
    <row r="539" spans="5:58" x14ac:dyDescent="0.25">
      <c r="E539">
        <f>'Stress Testing Data'!H533/'Stress Testing Data'!H532-1</f>
        <v>1.5577135871884584E-2</v>
      </c>
      <c r="F539">
        <f>'Stress Testing Data'!I533/'Stress Testing Data'!I532-1</f>
        <v>4.2509591393655732E-3</v>
      </c>
      <c r="G539">
        <f>'Stress Testing Data'!J533/'Stress Testing Data'!J532-1</f>
        <v>6.2111869737184744E-3</v>
      </c>
      <c r="H539">
        <f>'Stress Testing Data'!K533/'Stress Testing Data'!K532-1</f>
        <v>3.3970727091503505E-3</v>
      </c>
      <c r="I539">
        <f>'Stress Testing Data'!L533/'Stress Testing Data'!L532-1</f>
        <v>-2.3367196951968427E-2</v>
      </c>
      <c r="J539">
        <f>'Stress Testing Data'!M533/'Stress Testing Data'!M532-1</f>
        <v>-3.862514704848985E-2</v>
      </c>
      <c r="K539">
        <f>'Stress Testing Data'!N533/'Stress Testing Data'!N532-1</f>
        <v>-3.7971493845544435E-3</v>
      </c>
      <c r="L539">
        <f>'Stress Testing Data'!O533/'Stress Testing Data'!O532-1</f>
        <v>7.1315204877215876E-3</v>
      </c>
      <c r="M539">
        <f>'Stress Testing Data'!P533/'Stress Testing Data'!P532-1</f>
        <v>-2.340936374549818E-2</v>
      </c>
      <c r="N539">
        <f>'Stress Testing Data'!Q533/'Stress Testing Data'!Q532-1</f>
        <v>-3.7850885778950349E-2</v>
      </c>
      <c r="O539">
        <f>'Stress Testing Data'!R533/'Stress Testing Data'!R532-1</f>
        <v>-3.8240179695111065E-2</v>
      </c>
      <c r="P539">
        <f>'Stress Testing Data'!S533/'Stress Testing Data'!S532-1</f>
        <v>-2.5184783644492614E-2</v>
      </c>
      <c r="Q539">
        <f>'Stress Testing Data'!T533/'Stress Testing Data'!T532-1</f>
        <v>-3.2440824896350251E-2</v>
      </c>
      <c r="R539">
        <f>'Stress Testing Data'!U533/'Stress Testing Data'!U532-1</f>
        <v>-3.2761801436317461E-2</v>
      </c>
      <c r="S539">
        <f>'Stress Testing Data'!V533/'Stress Testing Data'!V532-1</f>
        <v>-2.6425598846783638E-2</v>
      </c>
      <c r="T539" s="29">
        <v>39821</v>
      </c>
      <c r="X539">
        <f>'Stress Testing Data'!H534/'Stress Testing Data'!H532-1</f>
        <v>2.4571112369569548E-2</v>
      </c>
      <c r="Y539">
        <f>'Stress Testing Data'!I534/'Stress Testing Data'!I532-1</f>
        <v>-1.2313138088371978E-2</v>
      </c>
      <c r="Z539">
        <f>'Stress Testing Data'!J534/'Stress Testing Data'!J532-1</f>
        <v>3.3043675389321514E-4</v>
      </c>
      <c r="AA539">
        <f>'Stress Testing Data'!K534/'Stress Testing Data'!K532-1</f>
        <v>-1.7978325030828968E-2</v>
      </c>
      <c r="AB539">
        <f>'Stress Testing Data'!L534/'Stress Testing Data'!L532-1</f>
        <v>-1.7916898006879789E-2</v>
      </c>
      <c r="AC539">
        <f>'Stress Testing Data'!M534/'Stress Testing Data'!M532-1</f>
        <v>-4.1369799654186301E-2</v>
      </c>
      <c r="AD539">
        <f>'Stress Testing Data'!N534/'Stress Testing Data'!N532-1</f>
        <v>9.5900243837654386E-4</v>
      </c>
      <c r="AE539">
        <f>'Stress Testing Data'!O534/'Stress Testing Data'!O532-1</f>
        <v>1.0666175308867931E-2</v>
      </c>
      <c r="AF539">
        <f>'Stress Testing Data'!P534/'Stress Testing Data'!P532-1</f>
        <v>-1.3805522208883536E-2</v>
      </c>
      <c r="AG539">
        <f>'Stress Testing Data'!Q534/'Stress Testing Data'!Q532-1</f>
        <v>-0.12358945174453739</v>
      </c>
      <c r="AH539">
        <f>'Stress Testing Data'!R534/'Stress Testing Data'!R532-1</f>
        <v>-5.271949423927258E-2</v>
      </c>
      <c r="AI539">
        <f>'Stress Testing Data'!S534/'Stress Testing Data'!S532-1</f>
        <v>-5.2814993662200771E-2</v>
      </c>
      <c r="AJ539">
        <f>'Stress Testing Data'!T534/'Stress Testing Data'!T532-1</f>
        <v>-6.2564373475700208E-2</v>
      </c>
      <c r="AK539">
        <f>'Stress Testing Data'!U534/'Stress Testing Data'!U532-1</f>
        <v>-8.3481106368519686E-2</v>
      </c>
      <c r="AL539">
        <f>'Stress Testing Data'!V534/'Stress Testing Data'!V532-1</f>
        <v>-3.6856726617056634E-2</v>
      </c>
      <c r="AM539" s="29">
        <v>39822</v>
      </c>
      <c r="AQ539">
        <f>'Stress Testing Data'!H537/'Stress Testing Data'!H532-1</f>
        <v>4.0148334594958035E-2</v>
      </c>
      <c r="AR539">
        <f>'Stress Testing Data'!I537/'Stress Testing Data'!I532-1</f>
        <v>-3.3201411534415914E-2</v>
      </c>
      <c r="AS539">
        <f>'Stress Testing Data'!J537/'Stress Testing Data'!J532-1</f>
        <v>-3.6077707066675568E-2</v>
      </c>
      <c r="AT539">
        <f>'Stress Testing Data'!K537/'Stress Testing Data'!K532-1</f>
        <v>-7.0622652150983511E-2</v>
      </c>
      <c r="AU539">
        <f>'Stress Testing Data'!L537/'Stress Testing Data'!L532-1</f>
        <v>-5.2045506340633763E-2</v>
      </c>
      <c r="AV539">
        <f>'Stress Testing Data'!M537/'Stress Testing Data'!M532-1</f>
        <v>-8.6219644308225152E-2</v>
      </c>
      <c r="AW539">
        <f>'Stress Testing Data'!N537/'Stress Testing Data'!N532-1</f>
        <v>-2.5816302250206702E-3</v>
      </c>
      <c r="AX539">
        <f>'Stress Testing Data'!O537/'Stress Testing Data'!O532-1</f>
        <v>-4.1946507591017701E-2</v>
      </c>
      <c r="AY539">
        <f>'Stress Testing Data'!P537/'Stress Testing Data'!P532-1</f>
        <v>-0.12004801920768304</v>
      </c>
      <c r="AZ539">
        <f>'Stress Testing Data'!Q537/'Stress Testing Data'!Q532-1</f>
        <v>-0.1672963716507907</v>
      </c>
      <c r="BA539">
        <f>'Stress Testing Data'!R537/'Stress Testing Data'!R532-1</f>
        <v>-0.12715796029478754</v>
      </c>
      <c r="BB539">
        <f>'Stress Testing Data'!S537/'Stress Testing Data'!S532-1</f>
        <v>-8.0754883642747299E-2</v>
      </c>
      <c r="BC539">
        <f>'Stress Testing Data'!T537/'Stress Testing Data'!T532-1</f>
        <v>-8.0587013050470557E-2</v>
      </c>
      <c r="BD539">
        <f>'Stress Testing Data'!U537/'Stress Testing Data'!U532-1</f>
        <v>-0.1072062573069722</v>
      </c>
      <c r="BE539">
        <f>'Stress Testing Data'!V537/'Stress Testing Data'!V532-1</f>
        <v>-2.5034746440350975E-2</v>
      </c>
      <c r="BF539" s="29">
        <v>39827</v>
      </c>
    </row>
    <row r="540" spans="5:58" x14ac:dyDescent="0.25">
      <c r="E540">
        <f>'Stress Testing Data'!H534/'Stress Testing Data'!H533-1</f>
        <v>8.8560249930829116E-3</v>
      </c>
      <c r="F540">
        <f>'Stress Testing Data'!I534/'Stress Testing Data'!I533-1</f>
        <v>-1.6493981984276984E-2</v>
      </c>
      <c r="G540">
        <f>'Stress Testing Data'!J534/'Stress Testing Data'!J533-1</f>
        <v>-5.844449252757844E-3</v>
      </c>
      <c r="H540">
        <f>'Stress Testing Data'!K534/'Stress Testing Data'!K533-1</f>
        <v>-2.1303029798827477E-2</v>
      </c>
      <c r="I540">
        <f>'Stress Testing Data'!L534/'Stress Testing Data'!L533-1</f>
        <v>5.5807043630711206E-3</v>
      </c>
      <c r="J540">
        <f>'Stress Testing Data'!M534/'Stress Testing Data'!M533-1</f>
        <v>-2.8549244836912901E-3</v>
      </c>
      <c r="K540">
        <f>'Stress Testing Data'!N534/'Stress Testing Data'!N533-1</f>
        <v>4.7742804791139903E-3</v>
      </c>
      <c r="L540">
        <f>'Stress Testing Data'!O534/'Stress Testing Data'!O533-1</f>
        <v>3.5096258524751622E-3</v>
      </c>
      <c r="M540">
        <f>'Stress Testing Data'!P534/'Stress Testing Data'!P533-1</f>
        <v>9.8340503995082429E-3</v>
      </c>
      <c r="N540">
        <f>'Stress Testing Data'!Q534/'Stress Testing Data'!Q533-1</f>
        <v>-8.9111515770609495E-2</v>
      </c>
      <c r="O540">
        <f>'Stress Testing Data'!R534/'Stress Testing Data'!R533-1</f>
        <v>-1.5055021262555424E-2</v>
      </c>
      <c r="P540">
        <f>'Stress Testing Data'!S534/'Stress Testing Data'!S533-1</f>
        <v>-2.8344048753165541E-2</v>
      </c>
      <c r="Q540">
        <f>'Stress Testing Data'!T534/'Stress Testing Data'!T533-1</f>
        <v>-3.1133546510086041E-2</v>
      </c>
      <c r="R540">
        <f>'Stress Testing Data'!U534/'Stress Testing Data'!U533-1</f>
        <v>-5.2437243491333163E-2</v>
      </c>
      <c r="S540">
        <f>'Stress Testing Data'!V534/'Stress Testing Data'!V533-1</f>
        <v>-1.0714258466448134E-2</v>
      </c>
      <c r="T540" s="29">
        <v>39822</v>
      </c>
      <c r="X540">
        <f>'Stress Testing Data'!H535/'Stress Testing Data'!H533-1</f>
        <v>2.5107276832472714E-2</v>
      </c>
      <c r="Y540">
        <f>'Stress Testing Data'!I535/'Stress Testing Data'!I533-1</f>
        <v>-2.4813923630713663E-2</v>
      </c>
      <c r="Z540">
        <f>'Stress Testing Data'!J535/'Stress Testing Data'!J533-1</f>
        <v>-2.5479381364209019E-2</v>
      </c>
      <c r="AA540">
        <f>'Stress Testing Data'!K535/'Stress Testing Data'!K533-1</f>
        <v>-4.3386468018551616E-2</v>
      </c>
      <c r="AB540">
        <f>'Stress Testing Data'!L535/'Stress Testing Data'!L533-1</f>
        <v>5.5807043630711206E-3</v>
      </c>
      <c r="AC540">
        <f>'Stress Testing Data'!M535/'Stress Testing Data'!M533-1</f>
        <v>-3.0931073928510244E-2</v>
      </c>
      <c r="AD540">
        <f>'Stress Testing Data'!N535/'Stress Testing Data'!N533-1</f>
        <v>-1.8307984647180753E-2</v>
      </c>
      <c r="AE540">
        <f>'Stress Testing Data'!O535/'Stress Testing Data'!O533-1</f>
        <v>-3.4925301105360407E-2</v>
      </c>
      <c r="AF540">
        <f>'Stress Testing Data'!P535/'Stress Testing Data'!P533-1</f>
        <v>-6.3921327596803912E-2</v>
      </c>
      <c r="AG540">
        <f>'Stress Testing Data'!Q535/'Stress Testing Data'!Q533-1</f>
        <v>-0.16273719430287481</v>
      </c>
      <c r="AH540">
        <f>'Stress Testing Data'!R535/'Stress Testing Data'!R533-1</f>
        <v>-5.211357761764579E-2</v>
      </c>
      <c r="AI540">
        <f>'Stress Testing Data'!S535/'Stress Testing Data'!S533-1</f>
        <v>-4.5773879907510695E-2</v>
      </c>
      <c r="AJ540">
        <f>'Stress Testing Data'!T535/'Stress Testing Data'!T533-1</f>
        <v>-3.7786046790186711E-2</v>
      </c>
      <c r="AK540">
        <f>'Stress Testing Data'!U535/'Stress Testing Data'!U533-1</f>
        <v>-8.3243921925456599E-2</v>
      </c>
      <c r="AL540">
        <f>'Stress Testing Data'!V535/'Stress Testing Data'!V533-1</f>
        <v>7.1430206298828125E-4</v>
      </c>
      <c r="AM540" s="29">
        <v>39825</v>
      </c>
      <c r="AQ540">
        <f>'Stress Testing Data'!H538/'Stress Testing Data'!H533-1</f>
        <v>1.8259891805704642E-2</v>
      </c>
      <c r="AR540">
        <f>'Stress Testing Data'!I538/'Stress Testing Data'!I533-1</f>
        <v>-4.2840521865577519E-2</v>
      </c>
      <c r="AS540">
        <f>'Stress Testing Data'!J538/'Stress Testing Data'!J533-1</f>
        <v>-3.7430997484611872E-2</v>
      </c>
      <c r="AT540">
        <f>'Stress Testing Data'!K538/'Stress Testing Data'!K533-1</f>
        <v>-7.2537996604633004E-2</v>
      </c>
      <c r="AU540">
        <f>'Stress Testing Data'!L538/'Stress Testing Data'!L533-1</f>
        <v>-7.8922551635101423E-2</v>
      </c>
      <c r="AV540">
        <f>'Stress Testing Data'!M538/'Stress Testing Data'!M533-1</f>
        <v>-8.211646224204272E-2</v>
      </c>
      <c r="AW540">
        <f>'Stress Testing Data'!N538/'Stress Testing Data'!N533-1</f>
        <v>7.5557331399100924E-4</v>
      </c>
      <c r="AX540">
        <f>'Stress Testing Data'!O538/'Stress Testing Data'!O533-1</f>
        <v>-5.6972381236187863E-2</v>
      </c>
      <c r="AY540">
        <f>'Stress Testing Data'!P538/'Stress Testing Data'!P533-1</f>
        <v>-0.10202827289489858</v>
      </c>
      <c r="AZ540">
        <f>'Stress Testing Data'!Q538/'Stress Testing Data'!Q533-1</f>
        <v>-2.1351148616479243E-2</v>
      </c>
      <c r="BA540">
        <f>'Stress Testing Data'!R538/'Stress Testing Data'!R533-1</f>
        <v>-8.4732698317448785E-2</v>
      </c>
      <c r="BB540">
        <f>'Stress Testing Data'!S538/'Stress Testing Data'!S533-1</f>
        <v>-5.5169683420381199E-2</v>
      </c>
      <c r="BC540">
        <f>'Stress Testing Data'!T538/'Stress Testing Data'!T533-1</f>
        <v>-5.6945181616214091E-2</v>
      </c>
      <c r="BD540">
        <f>'Stress Testing Data'!U538/'Stress Testing Data'!U533-1</f>
        <v>-6.4412871610165068E-2</v>
      </c>
      <c r="BE540">
        <f>'Stress Testing Data'!V538/'Stress Testing Data'!V533-1</f>
        <v>1.0000024523053819E-2</v>
      </c>
      <c r="BF540" s="29">
        <v>39828</v>
      </c>
    </row>
    <row r="541" spans="5:58" x14ac:dyDescent="0.25">
      <c r="E541">
        <f>'Stress Testing Data'!H535/'Stress Testing Data'!H534-1</f>
        <v>1.6108593730707277E-2</v>
      </c>
      <c r="F541">
        <f>'Stress Testing Data'!I535/'Stress Testing Data'!I534-1</f>
        <v>-8.4594720256238043E-3</v>
      </c>
      <c r="G541">
        <f>'Stress Testing Data'!J535/'Stress Testing Data'!J534-1</f>
        <v>-1.9750362100470986E-2</v>
      </c>
      <c r="H541">
        <f>'Stress Testing Data'!K535/'Stress Testing Data'!K534-1</f>
        <v>-2.2564122391412811E-2</v>
      </c>
      <c r="I541">
        <f>'Stress Testing Data'!L535/'Stress Testing Data'!L534-1</f>
        <v>0</v>
      </c>
      <c r="J541">
        <f>'Stress Testing Data'!M535/'Stress Testing Data'!M534-1</f>
        <v>-2.8156534223750196E-2</v>
      </c>
      <c r="K541">
        <f>'Stress Testing Data'!N535/'Stress Testing Data'!N534-1</f>
        <v>-2.2972587549999979E-2</v>
      </c>
      <c r="L541">
        <f>'Stress Testing Data'!O535/'Stress Testing Data'!O534-1</f>
        <v>-3.8300506510025145E-2</v>
      </c>
      <c r="M541">
        <f>'Stress Testing Data'!P535/'Stress Testing Data'!P534-1</f>
        <v>-7.3037127206329933E-2</v>
      </c>
      <c r="N541">
        <f>'Stress Testing Data'!Q535/'Stress Testing Data'!Q534-1</f>
        <v>-8.082842170801241E-2</v>
      </c>
      <c r="O541">
        <f>'Stress Testing Data'!R535/'Stress Testing Data'!R534-1</f>
        <v>-3.7625001553481807E-2</v>
      </c>
      <c r="P541">
        <f>'Stress Testing Data'!S535/'Stress Testing Data'!S534-1</f>
        <v>-1.7938274480775895E-2</v>
      </c>
      <c r="Q541">
        <f>'Stress Testing Data'!T535/'Stress Testing Data'!T534-1</f>
        <v>-6.8662716684408931E-3</v>
      </c>
      <c r="R541">
        <f>'Stress Testing Data'!U535/'Stress Testing Data'!U534-1</f>
        <v>-3.2511491426311379E-2</v>
      </c>
      <c r="S541">
        <f>'Stress Testing Data'!V535/'Stress Testing Data'!V534-1</f>
        <v>1.1552335235035516E-2</v>
      </c>
      <c r="T541" s="29">
        <v>39825</v>
      </c>
      <c r="X541">
        <f>'Stress Testing Data'!H536/'Stress Testing Data'!H534-1</f>
        <v>1.6018074232225565E-2</v>
      </c>
      <c r="Y541">
        <f>'Stress Testing Data'!I536/'Stress Testing Data'!I534-1</f>
        <v>-2.1816556397777576E-2</v>
      </c>
      <c r="Z541">
        <f>'Stress Testing Data'!J536/'Stress Testing Data'!J534-1</f>
        <v>-4.2407055892060175E-2</v>
      </c>
      <c r="AA541">
        <f>'Stress Testing Data'!K536/'Stress Testing Data'!K534-1</f>
        <v>-2.0845732652914895E-2</v>
      </c>
      <c r="AB541">
        <f>'Stress Testing Data'!L536/'Stress Testing Data'!L534-1</f>
        <v>-4.0751149828383348E-2</v>
      </c>
      <c r="AC541">
        <f>'Stress Testing Data'!M536/'Stress Testing Data'!M534-1</f>
        <v>-4.9260927693148715E-2</v>
      </c>
      <c r="AD541">
        <f>'Stress Testing Data'!N536/'Stress Testing Data'!N534-1</f>
        <v>-2.8632223255097289E-3</v>
      </c>
      <c r="AE541">
        <f>'Stress Testing Data'!O536/'Stress Testing Data'!O534-1</f>
        <v>-3.9466337769844428E-2</v>
      </c>
      <c r="AF541">
        <f>'Stress Testing Data'!P536/'Stress Testing Data'!P534-1</f>
        <v>-0.11746804625684726</v>
      </c>
      <c r="AG541">
        <f>'Stress Testing Data'!Q536/'Stress Testing Data'!Q534-1</f>
        <v>-9.3500737752286289E-2</v>
      </c>
      <c r="AH541">
        <f>'Stress Testing Data'!R536/'Stress Testing Data'!R534-1</f>
        <v>-4.2132107716417289E-2</v>
      </c>
      <c r="AI541">
        <f>'Stress Testing Data'!S536/'Stress Testing Data'!S534-1</f>
        <v>-2.3730215131194887E-2</v>
      </c>
      <c r="AJ541">
        <f>'Stress Testing Data'!T536/'Stress Testing Data'!T534-1</f>
        <v>-1.7028298733172909E-2</v>
      </c>
      <c r="AK541">
        <f>'Stress Testing Data'!U536/'Stress Testing Data'!U534-1</f>
        <v>-2.3834541226543826E-2</v>
      </c>
      <c r="AL541">
        <f>'Stress Testing Data'!V536/'Stress Testing Data'!V534-1</f>
        <v>2.4548677945775976E-2</v>
      </c>
      <c r="AM541" s="29">
        <v>39826</v>
      </c>
      <c r="AQ541">
        <f>'Stress Testing Data'!H539/'Stress Testing Data'!H534-1</f>
        <v>-1.357455346874703E-3</v>
      </c>
      <c r="AR541">
        <f>'Stress Testing Data'!I539/'Stress Testing Data'!I534-1</f>
        <v>-1.5509061533790836E-2</v>
      </c>
      <c r="AS541">
        <f>'Stress Testing Data'!J539/'Stress Testing Data'!J534-1</f>
        <v>-2.5827366307088595E-2</v>
      </c>
      <c r="AT541">
        <f>'Stress Testing Data'!K539/'Stress Testing Data'!K534-1</f>
        <v>-4.5184457316657656E-2</v>
      </c>
      <c r="AU541">
        <f>'Stress Testing Data'!L539/'Stress Testing Data'!L534-1</f>
        <v>-7.0721327450518845E-2</v>
      </c>
      <c r="AV541">
        <f>'Stress Testing Data'!M539/'Stress Testing Data'!M534-1</f>
        <v>-7.8509276272894279E-2</v>
      </c>
      <c r="AW541">
        <f>'Stress Testing Data'!N539/'Stress Testing Data'!N534-1</f>
        <v>-1.6215640407733489E-2</v>
      </c>
      <c r="AX541">
        <f>'Stress Testing Data'!O539/'Stress Testing Data'!O534-1</f>
        <v>-2.5180688545649144E-2</v>
      </c>
      <c r="AY541">
        <f>'Stress Testing Data'!P539/'Stress Testing Data'!P534-1</f>
        <v>-4.8082775410833833E-2</v>
      </c>
      <c r="AZ541">
        <f>'Stress Testing Data'!Q539/'Stress Testing Data'!Q534-1</f>
        <v>8.9093875146173396E-3</v>
      </c>
      <c r="BA541">
        <f>'Stress Testing Data'!R539/'Stress Testing Data'!R534-1</f>
        <v>-5.0967284187742101E-2</v>
      </c>
      <c r="BB541">
        <f>'Stress Testing Data'!S539/'Stress Testing Data'!S534-1</f>
        <v>-5.5037477784701694E-2</v>
      </c>
      <c r="BC541">
        <f>'Stress Testing Data'!T539/'Stress Testing Data'!T534-1</f>
        <v>-2.1422704743180754E-2</v>
      </c>
      <c r="BD541">
        <f>'Stress Testing Data'!U539/'Stress Testing Data'!U534-1</f>
        <v>-1.458413005040704E-2</v>
      </c>
      <c r="BE541">
        <f>'Stress Testing Data'!V539/'Stress Testing Data'!V534-1</f>
        <v>5.3429584890714477E-2</v>
      </c>
      <c r="BF541" s="29">
        <v>39829</v>
      </c>
    </row>
    <row r="542" spans="5:58" x14ac:dyDescent="0.25">
      <c r="E542">
        <f>'Stress Testing Data'!H536/'Stress Testing Data'!H535-1</f>
        <v>-8.9084472899902956E-5</v>
      </c>
      <c r="F542">
        <f>'Stress Testing Data'!I536/'Stress Testing Data'!I535-1</f>
        <v>-1.347104227745588E-2</v>
      </c>
      <c r="G542">
        <f>'Stress Testing Data'!J536/'Stress Testing Data'!J535-1</f>
        <v>-2.3113187616307429E-2</v>
      </c>
      <c r="H542">
        <f>'Stress Testing Data'!K536/'Stress Testing Data'!K535-1</f>
        <v>1.7580587922576552E-3</v>
      </c>
      <c r="I542">
        <f>'Stress Testing Data'!L536/'Stress Testing Data'!L535-1</f>
        <v>-4.0751149828383348E-2</v>
      </c>
      <c r="J542">
        <f>'Stress Testing Data'!M536/'Stress Testing Data'!M535-1</f>
        <v>-2.1715836153244683E-2</v>
      </c>
      <c r="K542">
        <f>'Stress Testing Data'!N536/'Stress Testing Data'!N535-1</f>
        <v>2.0582191418829998E-2</v>
      </c>
      <c r="L542">
        <f>'Stress Testing Data'!O536/'Stress Testing Data'!O535-1</f>
        <v>-1.2122614888654404E-3</v>
      </c>
      <c r="M542">
        <f>'Stress Testing Data'!P536/'Stress Testing Data'!P535-1</f>
        <v>-4.793171372291527E-2</v>
      </c>
      <c r="N542">
        <f>'Stress Testing Data'!Q536/'Stress Testing Data'!Q535-1</f>
        <v>-1.37866708931772E-2</v>
      </c>
      <c r="O542">
        <f>'Stress Testing Data'!R536/'Stress Testing Data'!R535-1</f>
        <v>-4.6833159321584272E-3</v>
      </c>
      <c r="P542">
        <f>'Stress Testing Data'!S536/'Stress Testing Data'!S535-1</f>
        <v>-5.897735855001085E-3</v>
      </c>
      <c r="Q542">
        <f>'Stress Testing Data'!T536/'Stress Testing Data'!T535-1</f>
        <v>-1.023228471134896E-2</v>
      </c>
      <c r="R542">
        <f>'Stress Testing Data'!U536/'Stress Testing Data'!U535-1</f>
        <v>8.9685305022997319E-3</v>
      </c>
      <c r="S542">
        <f>'Stress Testing Data'!V536/'Stress Testing Data'!V535-1</f>
        <v>1.2847919240600358E-2</v>
      </c>
      <c r="T542" s="29">
        <v>39826</v>
      </c>
      <c r="X542">
        <f>'Stress Testing Data'!H537/'Stress Testing Data'!H535-1</f>
        <v>-8.9059588968887216E-4</v>
      </c>
      <c r="Y542">
        <f>'Stress Testing Data'!I537/'Stress Testing Data'!I535-1</f>
        <v>-1.2797467859794409E-2</v>
      </c>
      <c r="Z542">
        <f>'Stress Testing Data'!J537/'Stress Testing Data'!J535-1</f>
        <v>-1.6981138744353474E-2</v>
      </c>
      <c r="AA542">
        <f>'Stress Testing Data'!K537/'Stress Testing Data'!K535-1</f>
        <v>-3.1760639737865692E-2</v>
      </c>
      <c r="AB542">
        <f>'Stress Testing Data'!L537/'Stress Testing Data'!L535-1</f>
        <v>-3.4751242806734584E-2</v>
      </c>
      <c r="AC542">
        <f>'Stress Testing Data'!M537/'Stress Testing Data'!M535-1</f>
        <v>-1.9168530155172281E-2</v>
      </c>
      <c r="AD542">
        <f>'Stress Testing Data'!N537/'Stress Testing Data'!N535-1</f>
        <v>1.9892325293181745E-2</v>
      </c>
      <c r="AE542">
        <f>'Stress Testing Data'!O537/'Stress Testing Data'!O535-1</f>
        <v>-1.4304803960749735E-2</v>
      </c>
      <c r="AF542">
        <f>'Stress Testing Data'!P537/'Stress Testing Data'!P535-1</f>
        <v>-3.742613263296124E-2</v>
      </c>
      <c r="AG542">
        <f>'Stress Testing Data'!Q537/'Stress Testing Data'!Q535-1</f>
        <v>3.3680382011014753E-2</v>
      </c>
      <c r="AH542">
        <f>'Stress Testing Data'!R537/'Stress Testing Data'!R535-1</f>
        <v>-4.2557451306729055E-2</v>
      </c>
      <c r="AI542">
        <f>'Stress Testing Data'!S537/'Stress Testing Data'!S535-1</f>
        <v>-1.1770688356148251E-2</v>
      </c>
      <c r="AJ542">
        <f>'Stress Testing Data'!T537/'Stress Testing Data'!T535-1</f>
        <v>-1.2444645646754293E-2</v>
      </c>
      <c r="AK542">
        <f>'Stress Testing Data'!U537/'Stress Testing Data'!U535-1</f>
        <v>6.8479733841602108E-3</v>
      </c>
      <c r="AL542">
        <f>'Stress Testing Data'!V537/'Stress Testing Data'!V535-1</f>
        <v>7.1379219974754271E-4</v>
      </c>
      <c r="AM542" s="29">
        <v>39827</v>
      </c>
      <c r="AQ542">
        <f>'Stress Testing Data'!H540/'Stress Testing Data'!H535-1</f>
        <v>-1.4606286858804385E-2</v>
      </c>
      <c r="AR542">
        <f>'Stress Testing Data'!I540/'Stress Testing Data'!I535-1</f>
        <v>-2.192783600256154E-2</v>
      </c>
      <c r="AS542">
        <f>'Stress Testing Data'!J540/'Stress Testing Data'!J535-1</f>
        <v>-2.2304588738384923E-2</v>
      </c>
      <c r="AT542">
        <f>'Stress Testing Data'!K540/'Stress Testing Data'!K535-1</f>
        <v>-2.3142525707761208E-2</v>
      </c>
      <c r="AU542">
        <f>'Stress Testing Data'!L540/'Stress Testing Data'!L535-1</f>
        <v>-6.8623629941801267E-2</v>
      </c>
      <c r="AV542">
        <f>'Stress Testing Data'!M540/'Stress Testing Data'!M535-1</f>
        <v>-4.5448766749880409E-2</v>
      </c>
      <c r="AW542">
        <f>'Stress Testing Data'!N540/'Stress Testing Data'!N535-1</f>
        <v>8.2328504683690795E-3</v>
      </c>
      <c r="AX542">
        <f>'Stress Testing Data'!O540/'Stress Testing Data'!O535-1</f>
        <v>1.6123159196505199E-2</v>
      </c>
      <c r="AY542">
        <f>'Stress Testing Data'!P540/'Stress Testing Data'!P535-1</f>
        <v>2.6920551543007321E-2</v>
      </c>
      <c r="AZ542">
        <f>'Stress Testing Data'!Q540/'Stress Testing Data'!Q535-1</f>
        <v>9.7629007839190596E-2</v>
      </c>
      <c r="BA542">
        <f>'Stress Testing Data'!R540/'Stress Testing Data'!R535-1</f>
        <v>-1.3863912358277886E-2</v>
      </c>
      <c r="BB542">
        <f>'Stress Testing Data'!S540/'Stress Testing Data'!S535-1</f>
        <v>-4.1890590623443802E-2</v>
      </c>
      <c r="BC542">
        <f>'Stress Testing Data'!T540/'Stress Testing Data'!T535-1</f>
        <v>-8.5729810426237174E-3</v>
      </c>
      <c r="BD542">
        <f>'Stress Testing Data'!U540/'Stress Testing Data'!U535-1</f>
        <v>5.7920136171807357E-4</v>
      </c>
      <c r="BE542">
        <f>'Stress Testing Data'!V540/'Stress Testing Data'!V535-1</f>
        <v>6.0670907488147074E-2</v>
      </c>
      <c r="BF542" s="29">
        <v>39832</v>
      </c>
    </row>
    <row r="543" spans="5:58" x14ac:dyDescent="0.25">
      <c r="E543">
        <f>'Stress Testing Data'!H537/'Stress Testing Data'!H536-1</f>
        <v>-8.0158282537245995E-4</v>
      </c>
      <c r="F543">
        <f>'Stress Testing Data'!I537/'Stress Testing Data'!I536-1</f>
        <v>6.827720690698591E-4</v>
      </c>
      <c r="G543">
        <f>'Stress Testing Data'!J537/'Stress Testing Data'!J536-1</f>
        <v>6.2771334347233587E-3</v>
      </c>
      <c r="H543">
        <f>'Stress Testing Data'!K537/'Stress Testing Data'!K536-1</f>
        <v>-3.345987410426654E-2</v>
      </c>
      <c r="I543">
        <f>'Stress Testing Data'!L537/'Stress Testing Data'!L536-1</f>
        <v>6.2547971994706408E-3</v>
      </c>
      <c r="J543">
        <f>'Stress Testing Data'!M537/'Stress Testing Data'!M536-1</f>
        <v>2.6038507953110024E-3</v>
      </c>
      <c r="K543">
        <f>'Stress Testing Data'!N537/'Stress Testing Data'!N536-1</f>
        <v>-6.7595352089122596E-4</v>
      </c>
      <c r="L543">
        <f>'Stress Testing Data'!O537/'Stress Testing Data'!O536-1</f>
        <v>-1.3108433320778379E-2</v>
      </c>
      <c r="M543">
        <f>'Stress Testing Data'!P537/'Stress Testing Data'!P536-1</f>
        <v>1.1034482758620623E-2</v>
      </c>
      <c r="N543">
        <f>'Stress Testing Data'!Q537/'Stress Testing Data'!Q536-1</f>
        <v>4.8130613837050085E-2</v>
      </c>
      <c r="O543">
        <f>'Stress Testing Data'!R537/'Stress Testing Data'!R536-1</f>
        <v>-3.8052346535355608E-2</v>
      </c>
      <c r="P543">
        <f>'Stress Testing Data'!S537/'Stress Testing Data'!S536-1</f>
        <v>-5.9077951162280762E-3</v>
      </c>
      <c r="Q543">
        <f>'Stress Testing Data'!T537/'Stress Testing Data'!T536-1</f>
        <v>-2.2352324704387749E-3</v>
      </c>
      <c r="R543">
        <f>'Stress Testing Data'!U537/'Stress Testing Data'!U536-1</f>
        <v>-2.1017078868493799E-3</v>
      </c>
      <c r="S543">
        <f>'Stress Testing Data'!V537/'Stress Testing Data'!V536-1</f>
        <v>-1.1980206317598552E-2</v>
      </c>
      <c r="T543" s="29">
        <v>39827</v>
      </c>
      <c r="X543">
        <f>'Stress Testing Data'!H538/'Stress Testing Data'!H536-1</f>
        <v>-6.5911792375863421E-3</v>
      </c>
      <c r="Y543">
        <f>'Stress Testing Data'!I538/'Stress Testing Data'!I536-1</f>
        <v>-5.0827180622512458E-3</v>
      </c>
      <c r="Z543">
        <f>'Stress Testing Data'!J538/'Stress Testing Data'!J536-1</f>
        <v>1.1105779845596242E-2</v>
      </c>
      <c r="AA543">
        <f>'Stress Testing Data'!K538/'Stress Testing Data'!K536-1</f>
        <v>-3.2175166611159378E-2</v>
      </c>
      <c r="AB543">
        <f>'Stress Testing Data'!L538/'Stress Testing Data'!L536-1</f>
        <v>-4.5121905184811184E-2</v>
      </c>
      <c r="AC543">
        <f>'Stress Testing Data'!M538/'Stress Testing Data'!M536-1</f>
        <v>-3.1793732401112829E-2</v>
      </c>
      <c r="AD543">
        <f>'Stress Testing Data'!N538/'Stress Testing Data'!N536-1</f>
        <v>-1.139652649522982E-3</v>
      </c>
      <c r="AE543">
        <f>'Stress Testing Data'!O538/'Stress Testing Data'!O536-1</f>
        <v>-2.165894158761561E-2</v>
      </c>
      <c r="AF543">
        <f>'Stress Testing Data'!P538/'Stress Testing Data'!P536-1</f>
        <v>7.5862068965517615E-3</v>
      </c>
      <c r="AG543">
        <f>'Stress Testing Data'!Q538/'Stress Testing Data'!Q536-1</f>
        <v>0.18520704450548897</v>
      </c>
      <c r="AH543">
        <f>'Stress Testing Data'!R538/'Stress Testing Data'!R536-1</f>
        <v>-2.9869048303077239E-2</v>
      </c>
      <c r="AI543">
        <f>'Stress Testing Data'!S538/'Stress Testing Data'!S536-1</f>
        <v>-3.9722079682764644E-3</v>
      </c>
      <c r="AJ543">
        <f>'Stress Testing Data'!T538/'Stress Testing Data'!T536-1</f>
        <v>-9.7792919441166415E-3</v>
      </c>
      <c r="AK543">
        <f>'Stress Testing Data'!U538/'Stress Testing Data'!U536-1</f>
        <v>1.1469564776987351E-2</v>
      </c>
      <c r="AL543">
        <f>'Stress Testing Data'!V538/'Stress Testing Data'!V536-1</f>
        <v>-3.5235545129731483E-3</v>
      </c>
      <c r="AM543" s="29">
        <v>39828</v>
      </c>
      <c r="AQ543">
        <f>'Stress Testing Data'!H541/'Stress Testing Data'!H536-1</f>
        <v>-8.5507974807585985E-3</v>
      </c>
      <c r="AR543">
        <f>'Stress Testing Data'!I541/'Stress Testing Data'!I536-1</f>
        <v>-2.1089337062685565E-2</v>
      </c>
      <c r="AS543">
        <f>'Stress Testing Data'!J541/'Stress Testing Data'!J536-1</f>
        <v>-4.02152296302144E-2</v>
      </c>
      <c r="AT543">
        <f>'Stress Testing Data'!K541/'Stress Testing Data'!K536-1</f>
        <v>-7.6360142926684138E-2</v>
      </c>
      <c r="AU543">
        <f>'Stress Testing Data'!L541/'Stress Testing Data'!L536-1</f>
        <v>-4.7761536922250714E-2</v>
      </c>
      <c r="AV543">
        <f>'Stress Testing Data'!M541/'Stress Testing Data'!M536-1</f>
        <v>-5.21439322878261E-2</v>
      </c>
      <c r="AW543">
        <f>'Stress Testing Data'!N541/'Stress Testing Data'!N536-1</f>
        <v>-6.8512393354954293E-2</v>
      </c>
      <c r="AX543">
        <f>'Stress Testing Data'!O541/'Stress Testing Data'!O536-1</f>
        <v>3.6776260947154693E-2</v>
      </c>
      <c r="AY543">
        <f>'Stress Testing Data'!P541/'Stress Testing Data'!P536-1</f>
        <v>5.7931034482758603E-2</v>
      </c>
      <c r="AZ543">
        <f>'Stress Testing Data'!Q541/'Stress Testing Data'!Q536-1</f>
        <v>9.0300280027923341E-2</v>
      </c>
      <c r="BA543">
        <f>'Stress Testing Data'!R541/'Stress Testing Data'!R536-1</f>
        <v>5.3191536062420219E-3</v>
      </c>
      <c r="BB543">
        <f>'Stress Testing Data'!S541/'Stress Testing Data'!S536-1</f>
        <v>-5.997534415036232E-2</v>
      </c>
      <c r="BC543">
        <f>'Stress Testing Data'!T541/'Stress Testing Data'!T536-1</f>
        <v>-8.3822883040862717E-4</v>
      </c>
      <c r="BD543">
        <f>'Stress Testing Data'!U541/'Stress Testing Data'!U536-1</f>
        <v>-4.7855745504349456E-2</v>
      </c>
      <c r="BE543">
        <f>'Stress Testing Data'!V541/'Stress Testing Data'!V536-1</f>
        <v>2.3960547050185799E-2</v>
      </c>
      <c r="BF543" s="29">
        <v>39833</v>
      </c>
    </row>
    <row r="544" spans="5:58" x14ac:dyDescent="0.25">
      <c r="E544">
        <f>'Stress Testing Data'!H538/'Stress Testing Data'!H537-1</f>
        <v>-5.7942409762664626E-3</v>
      </c>
      <c r="F544">
        <f>'Stress Testing Data'!I538/'Stress Testing Data'!I537-1</f>
        <v>-5.7615563016039095E-3</v>
      </c>
      <c r="G544">
        <f>'Stress Testing Data'!J538/'Stress Testing Data'!J537-1</f>
        <v>4.7985254264808486E-3</v>
      </c>
      <c r="H544">
        <f>'Stress Testing Data'!K538/'Stress Testing Data'!K537-1</f>
        <v>1.3291817470242329E-3</v>
      </c>
      <c r="I544">
        <f>'Stress Testing Data'!L538/'Stress Testing Data'!L537-1</f>
        <v>-5.1057349020615206E-2</v>
      </c>
      <c r="J544">
        <f>'Stress Testing Data'!M538/'Stress Testing Data'!M537-1</f>
        <v>-3.4308249633330234E-2</v>
      </c>
      <c r="K544">
        <f>'Stress Testing Data'!N538/'Stress Testing Data'!N537-1</f>
        <v>-4.6401277970398169E-4</v>
      </c>
      <c r="L544">
        <f>'Stress Testing Data'!O538/'Stress Testing Data'!O537-1</f>
        <v>-8.6640807921873897E-3</v>
      </c>
      <c r="M544">
        <f>'Stress Testing Data'!P538/'Stress Testing Data'!P537-1</f>
        <v>-3.4106412005456832E-3</v>
      </c>
      <c r="N544">
        <f>'Stress Testing Data'!Q538/'Stress Testing Data'!Q537-1</f>
        <v>0.13078182132914007</v>
      </c>
      <c r="O544">
        <f>'Stress Testing Data'!R538/'Stress Testing Data'!R537-1</f>
        <v>8.507009921802533E-3</v>
      </c>
      <c r="P544">
        <f>'Stress Testing Data'!S538/'Stress Testing Data'!S537-1</f>
        <v>1.9470901576761346E-3</v>
      </c>
      <c r="Q544">
        <f>'Stress Testing Data'!T538/'Stress Testing Data'!T537-1</f>
        <v>-7.5609599769259628E-3</v>
      </c>
      <c r="R544">
        <f>'Stress Testing Data'!U538/'Stress Testing Data'!U537-1</f>
        <v>1.3599855587585141E-2</v>
      </c>
      <c r="S544">
        <f>'Stress Testing Data'!V538/'Stress Testing Data'!V537-1</f>
        <v>8.5591926990724598E-3</v>
      </c>
      <c r="T544" s="29">
        <v>39828</v>
      </c>
      <c r="X544">
        <f>'Stress Testing Data'!H539/'Stress Testing Data'!H537-1</f>
        <v>-1.6313088427657219E-2</v>
      </c>
      <c r="Y544">
        <f>'Stress Testing Data'!I539/'Stress Testing Data'!I537-1</f>
        <v>5.7614659299205506E-3</v>
      </c>
      <c r="Z544">
        <f>'Stress Testing Data'!J539/'Stress Testing Data'!J537-1</f>
        <v>1.0967941378576818E-2</v>
      </c>
      <c r="AA544">
        <f>'Stress Testing Data'!K539/'Stress Testing Data'!K537-1</f>
        <v>8.9008094318447917E-3</v>
      </c>
      <c r="AB544">
        <f>'Stress Testing Data'!L539/'Stress Testing Data'!L537-1</f>
        <v>-3.7265092936641042E-2</v>
      </c>
      <c r="AC544">
        <f>'Stress Testing Data'!M539/'Stress Testing Data'!M537-1</f>
        <v>-3.3280994058389135E-2</v>
      </c>
      <c r="AD544">
        <f>'Stress Testing Data'!N539/'Stress Testing Data'!N537-1</f>
        <v>-1.272340571177788E-2</v>
      </c>
      <c r="AE544">
        <f>'Stress Testing Data'!O539/'Stress Testing Data'!O537-1</f>
        <v>2.8352709875843596E-2</v>
      </c>
      <c r="AF544">
        <f>'Stress Testing Data'!P539/'Stress Testing Data'!P537-1</f>
        <v>6.684856753069579E-2</v>
      </c>
      <c r="AG544">
        <f>'Stress Testing Data'!Q539/'Stress Testing Data'!Q537-1</f>
        <v>6.1864989353637823E-2</v>
      </c>
      <c r="AH544">
        <f>'Stress Testing Data'!R539/'Stress Testing Data'!R537-1</f>
        <v>2.9968940682250311E-2</v>
      </c>
      <c r="AI544">
        <f>'Stress Testing Data'!S539/'Stress Testing Data'!S537-1</f>
        <v>-2.6315923069175406E-2</v>
      </c>
      <c r="AJ544">
        <f>'Stress Testing Data'!T539/'Stress Testing Data'!T537-1</f>
        <v>-2.2403066926783843E-3</v>
      </c>
      <c r="AK544">
        <f>'Stress Testing Data'!U539/'Stress Testing Data'!U537-1</f>
        <v>1.1602366487057036E-2</v>
      </c>
      <c r="AL544">
        <f>'Stress Testing Data'!V539/'Stress Testing Data'!V537-1</f>
        <v>4.0656182326197943E-2</v>
      </c>
      <c r="AM544" s="29">
        <v>39829</v>
      </c>
      <c r="AQ544">
        <f>'Stress Testing Data'!H542/'Stress Testing Data'!H537-1</f>
        <v>-8.9163881886622498E-5</v>
      </c>
      <c r="AR544">
        <f>'Stress Testing Data'!I542/'Stress Testing Data'!I537-1</f>
        <v>-1.2735990965723532E-2</v>
      </c>
      <c r="AS544">
        <f>'Stress Testing Data'!J542/'Stress Testing Data'!J537-1</f>
        <v>-4.5722500410834033E-2</v>
      </c>
      <c r="AT544">
        <f>'Stress Testing Data'!K542/'Stress Testing Data'!K537-1</f>
        <v>-2.824529321169833E-3</v>
      </c>
      <c r="AU544">
        <f>'Stress Testing Data'!L542/'Stress Testing Data'!L537-1</f>
        <v>-5.1012009744878628E-2</v>
      </c>
      <c r="AV544">
        <f>'Stress Testing Data'!M542/'Stress Testing Data'!M537-1</f>
        <v>-8.2133118172529773E-2</v>
      </c>
      <c r="AW544">
        <f>'Stress Testing Data'!N542/'Stress Testing Data'!N537-1</f>
        <v>-7.9275300707854601E-2</v>
      </c>
      <c r="AX544">
        <f>'Stress Testing Data'!O542/'Stress Testing Data'!O537-1</f>
        <v>4.5750835704885917E-2</v>
      </c>
      <c r="AY544">
        <f>'Stress Testing Data'!P542/'Stress Testing Data'!P537-1</f>
        <v>6.4802182810368425E-2</v>
      </c>
      <c r="AZ544">
        <f>'Stress Testing Data'!Q542/'Stress Testing Data'!Q537-1</f>
        <v>0.17271234224697007</v>
      </c>
      <c r="BA544">
        <f>'Stress Testing Data'!R542/'Stress Testing Data'!R537-1</f>
        <v>0.12377706535031763</v>
      </c>
      <c r="BB544">
        <f>'Stress Testing Data'!S542/'Stress Testing Data'!S537-1</f>
        <v>-7.8215313223927274E-2</v>
      </c>
      <c r="BC544">
        <f>'Stress Testing Data'!T542/'Stress Testing Data'!T537-1</f>
        <v>-8.961093240289375E-3</v>
      </c>
      <c r="BD544">
        <f>'Stress Testing Data'!U542/'Stress Testing Data'!U537-1</f>
        <v>-6.0320319358288632E-2</v>
      </c>
      <c r="BE544">
        <f>'Stress Testing Data'!V542/'Stress Testing Data'!V537-1</f>
        <v>3.0670423499405075E-2</v>
      </c>
      <c r="BF544" s="29">
        <v>39834</v>
      </c>
    </row>
    <row r="545" spans="5:58" x14ac:dyDescent="0.25">
      <c r="E545">
        <f>'Stress Testing Data'!H539/'Stress Testing Data'!H538-1</f>
        <v>-1.0580151398157045E-2</v>
      </c>
      <c r="F545">
        <f>'Stress Testing Data'!I539/'Stress Testing Data'!I538-1</f>
        <v>1.1589797502358445E-2</v>
      </c>
      <c r="G545">
        <f>'Stress Testing Data'!J539/'Stress Testing Data'!J538-1</f>
        <v>6.1399532304025062E-3</v>
      </c>
      <c r="H545">
        <f>'Stress Testing Data'!K539/'Stress Testing Data'!K538-1</f>
        <v>7.5615769747268136E-3</v>
      </c>
      <c r="I545">
        <f>'Stress Testing Data'!L539/'Stress Testing Data'!L538-1</f>
        <v>1.4534341005475238E-2</v>
      </c>
      <c r="J545">
        <f>'Stress Testing Data'!M539/'Stress Testing Data'!M538-1</f>
        <v>1.0637510101449976E-3</v>
      </c>
      <c r="K545">
        <f>'Stress Testing Data'!N539/'Stress Testing Data'!N538-1</f>
        <v>-1.2265084087834777E-2</v>
      </c>
      <c r="L545">
        <f>'Stress Testing Data'!O539/'Stress Testing Data'!O538-1</f>
        <v>3.7340310131818377E-2</v>
      </c>
      <c r="M545">
        <f>'Stress Testing Data'!P539/'Stress Testing Data'!P538-1</f>
        <v>7.0499657768651636E-2</v>
      </c>
      <c r="N545">
        <f>'Stress Testing Data'!Q539/'Stress Testing Data'!Q538-1</f>
        <v>-6.0946179603856843E-2</v>
      </c>
      <c r="O545">
        <f>'Stress Testing Data'!R539/'Stress Testing Data'!R538-1</f>
        <v>2.1280893984179539E-2</v>
      </c>
      <c r="P545">
        <f>'Stress Testing Data'!S539/'Stress Testing Data'!S538-1</f>
        <v>-2.8208089533354186E-2</v>
      </c>
      <c r="Q545">
        <f>'Stress Testing Data'!T539/'Stress Testing Data'!T538-1</f>
        <v>5.3611890198554946E-3</v>
      </c>
      <c r="R545">
        <f>'Stress Testing Data'!U539/'Stress Testing Data'!U538-1</f>
        <v>-1.9706880279399819E-3</v>
      </c>
      <c r="S545">
        <f>'Stress Testing Data'!V539/'Stress Testing Data'!V538-1</f>
        <v>3.1824596770794189E-2</v>
      </c>
      <c r="T545" s="29">
        <v>39829</v>
      </c>
      <c r="X545">
        <f>'Stress Testing Data'!H540/'Stress Testing Data'!H538-1</f>
        <v>-7.9799135614440075E-3</v>
      </c>
      <c r="Y545">
        <f>'Stress Testing Data'!I540/'Stress Testing Data'!I538-1</f>
        <v>-3.5073801142173622E-3</v>
      </c>
      <c r="Z545">
        <f>'Stress Testing Data'!J540/'Stress Testing Data'!J538-1</f>
        <v>-1.01651574793864E-2</v>
      </c>
      <c r="AA545">
        <f>'Stress Testing Data'!K540/'Stress Testing Data'!K538-1</f>
        <v>7.5615769747268136E-3</v>
      </c>
      <c r="AB545">
        <f>'Stress Testing Data'!L540/'Stress Testing Data'!L538-1</f>
        <v>1.6824489507212492E-2</v>
      </c>
      <c r="AC545">
        <f>'Stress Testing Data'!M540/'Stress Testing Data'!M538-1</f>
        <v>7.7813801360882007E-3</v>
      </c>
      <c r="AD545">
        <f>'Stress Testing Data'!N540/'Stress Testing Data'!N538-1</f>
        <v>-1.0973143378472661E-2</v>
      </c>
      <c r="AE545">
        <f>'Stress Testing Data'!O540/'Stress Testing Data'!O538-1</f>
        <v>3.9879142868501694E-2</v>
      </c>
      <c r="AF545">
        <f>'Stress Testing Data'!P540/'Stress Testing Data'!P538-1</f>
        <v>7.0499657768651636E-2</v>
      </c>
      <c r="AG545">
        <f>'Stress Testing Data'!Q540/'Stress Testing Data'!Q538-1</f>
        <v>-6.0946179603856843E-2</v>
      </c>
      <c r="AH545">
        <f>'Stress Testing Data'!R540/'Stress Testing Data'!R538-1</f>
        <v>2.1280893984179539E-2</v>
      </c>
      <c r="AI545">
        <f>'Stress Testing Data'!S540/'Stress Testing Data'!S538-1</f>
        <v>-3.2362734037593155E-2</v>
      </c>
      <c r="AJ545">
        <f>'Stress Testing Data'!T540/'Stress Testing Data'!T538-1</f>
        <v>1.1568885109891625E-2</v>
      </c>
      <c r="AK545">
        <f>'Stress Testing Data'!U540/'Stress Testing Data'!U538-1</f>
        <v>-1.9559978318643756E-2</v>
      </c>
      <c r="AL545">
        <f>'Stress Testing Data'!V540/'Stress Testing Data'!V538-1</f>
        <v>5.0919327855214247E-2</v>
      </c>
      <c r="AM545" s="29">
        <v>39832</v>
      </c>
      <c r="AQ545">
        <f>'Stress Testing Data'!H543/'Stress Testing Data'!H538-1</f>
        <v>6.5453111003910269E-3</v>
      </c>
      <c r="AR545">
        <f>'Stress Testing Data'!I543/'Stress Testing Data'!I538-1</f>
        <v>-8.6923254029233066E-3</v>
      </c>
      <c r="AS545">
        <f>'Stress Testing Data'!J543/'Stress Testing Data'!J538-1</f>
        <v>-5.3349774422980056E-2</v>
      </c>
      <c r="AT545">
        <f>'Stress Testing Data'!K543/'Stress Testing Data'!K538-1</f>
        <v>-1.9247624176097045E-2</v>
      </c>
      <c r="AU545">
        <f>'Stress Testing Data'!L543/'Stress Testing Data'!L538-1</f>
        <v>7.5440235948718293E-3</v>
      </c>
      <c r="AV545">
        <f>'Stress Testing Data'!M543/'Stress Testing Data'!M538-1</f>
        <v>-4.3839520124376197E-2</v>
      </c>
      <c r="AW545">
        <f>'Stress Testing Data'!N543/'Stress Testing Data'!N538-1</f>
        <v>-7.5218087400349076E-2</v>
      </c>
      <c r="AX545">
        <f>'Stress Testing Data'!O543/'Stress Testing Data'!O538-1</f>
        <v>6.3515647628765715E-2</v>
      </c>
      <c r="AY545">
        <f>'Stress Testing Data'!P543/'Stress Testing Data'!P538-1</f>
        <v>6.0917180013689176E-2</v>
      </c>
      <c r="AZ545">
        <f>'Stress Testing Data'!Q543/'Stress Testing Data'!Q538-1</f>
        <v>2.3941666947371321E-2</v>
      </c>
      <c r="BA545">
        <f>'Stress Testing Data'!R543/'Stress Testing Data'!R538-1</f>
        <v>0.14909315971983061</v>
      </c>
      <c r="BB545">
        <f>'Stress Testing Data'!S543/'Stress Testing Data'!S538-1</f>
        <v>-8.7836495145584781E-2</v>
      </c>
      <c r="BC545">
        <f>'Stress Testing Data'!T543/'Stress Testing Data'!T538-1</f>
        <v>1.9469528066421882E-2</v>
      </c>
      <c r="BD545">
        <f>'Stress Testing Data'!U543/'Stress Testing Data'!U538-1</f>
        <v>-5.1324834326904378E-2</v>
      </c>
      <c r="BE545">
        <f>'Stress Testing Data'!V543/'Stress Testing Data'!V538-1</f>
        <v>5.5162638899052485E-2</v>
      </c>
      <c r="BF545" s="29">
        <v>39835</v>
      </c>
    </row>
    <row r="546" spans="5:58" x14ac:dyDescent="0.25">
      <c r="E546">
        <f>'Stress Testing Data'!H540/'Stress Testing Data'!H539-1</f>
        <v>2.628042928780383E-3</v>
      </c>
      <c r="F546">
        <f>'Stress Testing Data'!I540/'Stress Testing Data'!I539-1</f>
        <v>-1.4924209055736992E-2</v>
      </c>
      <c r="G546">
        <f>'Stress Testing Data'!J540/'Stress Testing Data'!J539-1</f>
        <v>-1.6205609028285051E-2</v>
      </c>
      <c r="H546">
        <f>'Stress Testing Data'!K540/'Stress Testing Data'!K539-1</f>
        <v>0</v>
      </c>
      <c r="I546">
        <f>'Stress Testing Data'!L540/'Stress Testing Data'!L539-1</f>
        <v>2.257339558824123E-3</v>
      </c>
      <c r="J546">
        <f>'Stress Testing Data'!M540/'Stress Testing Data'!M539-1</f>
        <v>6.710490834539673E-3</v>
      </c>
      <c r="K546">
        <f>'Stress Testing Data'!N540/'Stress Testing Data'!N539-1</f>
        <v>1.3079832337090647E-3</v>
      </c>
      <c r="L546">
        <f>'Stress Testing Data'!O540/'Stress Testing Data'!O539-1</f>
        <v>2.447444403621768E-3</v>
      </c>
      <c r="M546">
        <f>'Stress Testing Data'!P540/'Stress Testing Data'!P539-1</f>
        <v>0</v>
      </c>
      <c r="N546">
        <f>'Stress Testing Data'!Q540/'Stress Testing Data'!Q539-1</f>
        <v>0</v>
      </c>
      <c r="O546">
        <f>'Stress Testing Data'!R540/'Stress Testing Data'!R539-1</f>
        <v>0</v>
      </c>
      <c r="P546">
        <f>'Stress Testing Data'!S540/'Stress Testing Data'!S539-1</f>
        <v>-4.2752408818097498E-3</v>
      </c>
      <c r="Q546">
        <f>'Stress Testing Data'!T540/'Stress Testing Data'!T539-1</f>
        <v>6.1745929302166047E-3</v>
      </c>
      <c r="R546">
        <f>'Stress Testing Data'!U540/'Stress Testing Data'!U539-1</f>
        <v>-1.7624021739349627E-2</v>
      </c>
      <c r="S546">
        <f>'Stress Testing Data'!V540/'Stress Testing Data'!V539-1</f>
        <v>1.8505791724852338E-2</v>
      </c>
      <c r="T546" s="29">
        <v>39832</v>
      </c>
      <c r="X546">
        <f>'Stress Testing Data'!H541/'Stress Testing Data'!H539-1</f>
        <v>8.6995740728910143E-3</v>
      </c>
      <c r="Y546">
        <f>'Stress Testing Data'!I541/'Stress Testing Data'!I539-1</f>
        <v>-2.736107988684866E-2</v>
      </c>
      <c r="Z546">
        <f>'Stress Testing Data'!J541/'Stress Testing Data'!J539-1</f>
        <v>-5.6550048542947762E-2</v>
      </c>
      <c r="AA546">
        <f>'Stress Testing Data'!K541/'Stress Testing Data'!K539-1</f>
        <v>-5.2816102046715274E-2</v>
      </c>
      <c r="AB546">
        <f>'Stress Testing Data'!L541/'Stress Testing Data'!L539-1</f>
        <v>-1.7050882820211388E-2</v>
      </c>
      <c r="AC546">
        <f>'Stress Testing Data'!M541/'Stress Testing Data'!M539-1</f>
        <v>-2.2058741023239126E-2</v>
      </c>
      <c r="AD546">
        <f>'Stress Testing Data'!N541/'Stress Testing Data'!N539-1</f>
        <v>-5.5869773210546425E-2</v>
      </c>
      <c r="AE546">
        <f>'Stress Testing Data'!O541/'Stress Testing Data'!O539-1</f>
        <v>2.1582653461304835E-2</v>
      </c>
      <c r="AF546">
        <f>'Stress Testing Data'!P541/'Stress Testing Data'!P539-1</f>
        <v>-1.9181585677749413E-2</v>
      </c>
      <c r="AG546">
        <f>'Stress Testing Data'!Q541/'Stress Testing Data'!Q539-1</f>
        <v>-2.0371490537381187E-2</v>
      </c>
      <c r="AH546">
        <f>'Stress Testing Data'!R541/'Stress Testing Data'!R539-1</f>
        <v>1.4678337946385511E-2</v>
      </c>
      <c r="AI546">
        <f>'Stress Testing Data'!S541/'Stress Testing Data'!S539-1</f>
        <v>-2.8831676428531017E-2</v>
      </c>
      <c r="AJ546">
        <f>'Stress Testing Data'!T541/'Stress Testing Data'!T539-1</f>
        <v>3.6486139703384435E-3</v>
      </c>
      <c r="AK546">
        <f>'Stress Testing Data'!U541/'Stress Testing Data'!U539-1</f>
        <v>-5.6793825478169468E-2</v>
      </c>
      <c r="AL546">
        <f>'Stress Testing Data'!V541/'Stress Testing Data'!V539-1</f>
        <v>-4.1124344749274844E-3</v>
      </c>
      <c r="AM546" s="29">
        <v>39833</v>
      </c>
      <c r="AQ546">
        <f>'Stress Testing Data'!H544/'Stress Testing Data'!H539-1</f>
        <v>2.0027191074562189E-2</v>
      </c>
      <c r="AR546">
        <f>'Stress Testing Data'!I544/'Stress Testing Data'!I539-1</f>
        <v>-2.2009465938418016E-2</v>
      </c>
      <c r="AS546">
        <f>'Stress Testing Data'!J544/'Stress Testing Data'!J539-1</f>
        <v>-6.6856543646742206E-2</v>
      </c>
      <c r="AT546">
        <f>'Stress Testing Data'!K544/'Stress Testing Data'!K539-1</f>
        <v>-2.1373433179455503E-2</v>
      </c>
      <c r="AU546">
        <f>'Stress Testing Data'!L544/'Stress Testing Data'!L539-1</f>
        <v>-4.2310829238354497E-2</v>
      </c>
      <c r="AV546">
        <f>'Stress Testing Data'!M544/'Stress Testing Data'!M539-1</f>
        <v>-5.0466833378323916E-2</v>
      </c>
      <c r="AW546">
        <f>'Stress Testing Data'!N544/'Stress Testing Data'!N539-1</f>
        <v>-2.1352494191511195E-2</v>
      </c>
      <c r="AX546">
        <f>'Stress Testing Data'!O544/'Stress Testing Data'!O539-1</f>
        <v>7.0676809955106279E-2</v>
      </c>
      <c r="AY546">
        <f>'Stress Testing Data'!P544/'Stress Testing Data'!P539-1</f>
        <v>-1.2787723785165905E-3</v>
      </c>
      <c r="AZ546">
        <f>'Stress Testing Data'!Q544/'Stress Testing Data'!Q539-1</f>
        <v>0.13853630283578688</v>
      </c>
      <c r="BA546">
        <f>'Stress Testing Data'!R544/'Stress Testing Data'!R539-1</f>
        <v>0.14910154035016787</v>
      </c>
      <c r="BB546">
        <f>'Stress Testing Data'!S544/'Stress Testing Data'!S539-1</f>
        <v>-5.8609976841185185E-2</v>
      </c>
      <c r="BC546">
        <f>'Stress Testing Data'!T544/'Stress Testing Data'!T539-1</f>
        <v>4.3783367644062432E-2</v>
      </c>
      <c r="BD546">
        <f>'Stress Testing Data'!U544/'Stress Testing Data'!U539-1</f>
        <v>-5.0619647609706941E-2</v>
      </c>
      <c r="BE546">
        <f>'Stress Testing Data'!V544/'Stress Testing Data'!V539-1</f>
        <v>4.2494851204584183E-2</v>
      </c>
      <c r="BF546" s="29">
        <v>39836</v>
      </c>
    </row>
    <row r="547" spans="5:58" x14ac:dyDescent="0.25">
      <c r="E547">
        <f>'Stress Testing Data'!H541/'Stress Testing Data'!H540-1</f>
        <v>6.0556167234011582E-3</v>
      </c>
      <c r="F547">
        <f>'Stress Testing Data'!I541/'Stress Testing Data'!I540-1</f>
        <v>-1.2625293348433764E-2</v>
      </c>
      <c r="G547">
        <f>'Stress Testing Data'!J541/'Stress Testing Data'!J540-1</f>
        <v>-4.1009015587915254E-2</v>
      </c>
      <c r="H547">
        <f>'Stress Testing Data'!K541/'Stress Testing Data'!K540-1</f>
        <v>-5.2816102046715274E-2</v>
      </c>
      <c r="I547">
        <f>'Stress Testing Data'!L541/'Stress Testing Data'!L540-1</f>
        <v>-1.9264735329885041E-2</v>
      </c>
      <c r="J547">
        <f>'Stress Testing Data'!M541/'Stress Testing Data'!M540-1</f>
        <v>-2.8577463053881202E-2</v>
      </c>
      <c r="K547">
        <f>'Stress Testing Data'!N541/'Stress Testing Data'!N540-1</f>
        <v>-5.7103066590561635E-2</v>
      </c>
      <c r="L547">
        <f>'Stress Testing Data'!O541/'Stress Testing Data'!O540-1</f>
        <v>1.9088491037120736E-2</v>
      </c>
      <c r="M547">
        <f>'Stress Testing Data'!P541/'Stress Testing Data'!P540-1</f>
        <v>-1.9181585677749413E-2</v>
      </c>
      <c r="N547">
        <f>'Stress Testing Data'!Q541/'Stress Testing Data'!Q540-1</f>
        <v>-2.0371490537381187E-2</v>
      </c>
      <c r="O547">
        <f>'Stress Testing Data'!R541/'Stress Testing Data'!R540-1</f>
        <v>1.4678337946385511E-2</v>
      </c>
      <c r="P547">
        <f>'Stress Testing Data'!S541/'Stress Testing Data'!S540-1</f>
        <v>-2.4661870985781542E-2</v>
      </c>
      <c r="Q547">
        <f>'Stress Testing Data'!T541/'Stress Testing Data'!T540-1</f>
        <v>-2.5104777815168067E-3</v>
      </c>
      <c r="R547">
        <f>'Stress Testing Data'!U541/'Stress Testing Data'!U540-1</f>
        <v>-3.9872517860394141E-2</v>
      </c>
      <c r="S547">
        <f>'Stress Testing Data'!V541/'Stress Testing Data'!V540-1</f>
        <v>-2.2207263211999506E-2</v>
      </c>
      <c r="T547" s="29">
        <v>39833</v>
      </c>
      <c r="X547">
        <f>'Stress Testing Data'!H542/'Stress Testing Data'!H540-1</f>
        <v>1.382859086118704E-2</v>
      </c>
      <c r="Y547">
        <f>'Stress Testing Data'!I542/'Stress Testing Data'!I540-1</f>
        <v>-3.5198163434482233E-3</v>
      </c>
      <c r="Z547">
        <f>'Stress Testing Data'!J542/'Stress Testing Data'!J540-1</f>
        <v>-4.0526558514229372E-2</v>
      </c>
      <c r="AA547">
        <f>'Stress Testing Data'!K542/'Stress Testing Data'!K540-1</f>
        <v>-1.1621894484966866E-2</v>
      </c>
      <c r="AB547">
        <f>'Stress Testing Data'!L542/'Stress Testing Data'!L540-1</f>
        <v>-1.6499121479910284E-2</v>
      </c>
      <c r="AC547">
        <f>'Stress Testing Data'!M542/'Stress Testing Data'!M540-1</f>
        <v>-5.6862857157055968E-2</v>
      </c>
      <c r="AD547">
        <f>'Stress Testing Data'!N542/'Stress Testing Data'!N540-1</f>
        <v>-6.8627793589838171E-2</v>
      </c>
      <c r="AE547">
        <f>'Stress Testing Data'!O542/'Stress Testing Data'!O540-1</f>
        <v>1.4435667250642492E-2</v>
      </c>
      <c r="AF547">
        <f>'Stress Testing Data'!P542/'Stress Testing Data'!P540-1</f>
        <v>-1.9181585677748858E-3</v>
      </c>
      <c r="AG547">
        <f>'Stress Testing Data'!Q542/'Stress Testing Data'!Q540-1</f>
        <v>0.10438930937991042</v>
      </c>
      <c r="AH547">
        <f>'Stress Testing Data'!R542/'Stress Testing Data'!R540-1</f>
        <v>9.1078595637970272E-2</v>
      </c>
      <c r="AI547">
        <f>'Stress Testing Data'!S542/'Stress Testing Data'!S540-1</f>
        <v>-4.9237344314039255E-2</v>
      </c>
      <c r="AJ547">
        <f>'Stress Testing Data'!T542/'Stress Testing Data'!T540-1</f>
        <v>-1.283124221066223E-2</v>
      </c>
      <c r="AK547">
        <f>'Stress Testing Data'!U542/'Stress Testing Data'!U540-1</f>
        <v>-5.4433091556584157E-2</v>
      </c>
      <c r="AL547">
        <f>'Stress Testing Data'!V542/'Stress Testing Data'!V540-1</f>
        <v>-2.759083828295239E-2</v>
      </c>
      <c r="AM547" s="29">
        <v>39834</v>
      </c>
      <c r="AQ547">
        <f>'Stress Testing Data'!H545/'Stress Testing Data'!H540-1</f>
        <v>1.5997804691629813E-2</v>
      </c>
      <c r="AR547">
        <f>'Stress Testing Data'!I545/'Stress Testing Data'!I540-1</f>
        <v>9.1820066492311891E-3</v>
      </c>
      <c r="AS547">
        <f>'Stress Testing Data'!J545/'Stress Testing Data'!J540-1</f>
        <v>-3.9285907660575381E-2</v>
      </c>
      <c r="AT547">
        <f>'Stress Testing Data'!K545/'Stress Testing Data'!K540-1</f>
        <v>-1.5938912001594474E-2</v>
      </c>
      <c r="AU547">
        <f>'Stress Testing Data'!L545/'Stress Testing Data'!L540-1</f>
        <v>-5.4913462740338925E-2</v>
      </c>
      <c r="AV547">
        <f>'Stress Testing Data'!M545/'Stress Testing Data'!M540-1</f>
        <v>-5.6796193874432355E-2</v>
      </c>
      <c r="AW547">
        <f>'Stress Testing Data'!N545/'Stress Testing Data'!N540-1</f>
        <v>-4.3284576963747878E-2</v>
      </c>
      <c r="AX547">
        <f>'Stress Testing Data'!O545/'Stress Testing Data'!O540-1</f>
        <v>8.4943927116101214E-2</v>
      </c>
      <c r="AY547">
        <f>'Stress Testing Data'!P545/'Stress Testing Data'!P540-1</f>
        <v>7.033248081841359E-3</v>
      </c>
      <c r="AZ547">
        <f>'Stress Testing Data'!Q545/'Stress Testing Data'!Q540-1</f>
        <v>0.15124619373278936</v>
      </c>
      <c r="BA547">
        <f>'Stress Testing Data'!R545/'Stress Testing Data'!R540-1</f>
        <v>0.16789189635189961</v>
      </c>
      <c r="BB547">
        <f>'Stress Testing Data'!S545/'Stress Testing Data'!S540-1</f>
        <v>-2.5640520815552015E-2</v>
      </c>
      <c r="BC547">
        <f>'Stress Testing Data'!T545/'Stress Testing Data'!T540-1</f>
        <v>5.8298429563105492E-2</v>
      </c>
      <c r="BD547">
        <f>'Stress Testing Data'!U545/'Stress Testing Data'!U540-1</f>
        <v>-2.2438682090539008E-2</v>
      </c>
      <c r="BE547">
        <f>'Stress Testing Data'!V545/'Stress Testing Data'!V540-1</f>
        <v>2.288022614018792E-2</v>
      </c>
      <c r="BF547" s="29">
        <v>39839</v>
      </c>
    </row>
    <row r="548" spans="5:58" x14ac:dyDescent="0.25">
      <c r="E548">
        <f>'Stress Testing Data'!H542/'Stress Testing Data'!H541-1</f>
        <v>7.7261873087111077E-3</v>
      </c>
      <c r="F548">
        <f>'Stress Testing Data'!I542/'Stress Testing Data'!I541-1</f>
        <v>9.2219062769638427E-3</v>
      </c>
      <c r="G548">
        <f>'Stress Testing Data'!J542/'Stress Testing Data'!J541-1</f>
        <v>5.0308822661304653E-4</v>
      </c>
      <c r="H548">
        <f>'Stress Testing Data'!K542/'Stress Testing Data'!K541-1</f>
        <v>4.3491245629030173E-2</v>
      </c>
      <c r="I548">
        <f>'Stress Testing Data'!L542/'Stress Testing Data'!L541-1</f>
        <v>2.8199392329437689E-3</v>
      </c>
      <c r="J548">
        <f>'Stress Testing Data'!M542/'Stress Testing Data'!M541-1</f>
        <v>-2.9117498336096004E-2</v>
      </c>
      <c r="K548">
        <f>'Stress Testing Data'!N542/'Stress Testing Data'!N541-1</f>
        <v>-1.2222679479510057E-2</v>
      </c>
      <c r="L548">
        <f>'Stress Testing Data'!O542/'Stress Testing Data'!O541-1</f>
        <v>-4.5656719974761506E-3</v>
      </c>
      <c r="M548">
        <f>'Stress Testing Data'!P542/'Stress Testing Data'!P541-1</f>
        <v>1.7601043024771945E-2</v>
      </c>
      <c r="N548">
        <f>'Stress Testing Data'!Q542/'Stress Testing Data'!Q541-1</f>
        <v>0.12735521548441864</v>
      </c>
      <c r="O548">
        <f>'Stress Testing Data'!R542/'Stress Testing Data'!R541-1</f>
        <v>7.5295051480266828E-2</v>
      </c>
      <c r="P548">
        <f>'Stress Testing Data'!S542/'Stress Testing Data'!S541-1</f>
        <v>-2.5196875419087994E-2</v>
      </c>
      <c r="Q548">
        <f>'Stress Testing Data'!T542/'Stress Testing Data'!T541-1</f>
        <v>-1.0346739689246487E-2</v>
      </c>
      <c r="R548">
        <f>'Stress Testing Data'!U542/'Stress Testing Data'!U541-1</f>
        <v>-1.5165250414187037E-2</v>
      </c>
      <c r="S548">
        <f>'Stress Testing Data'!V542/'Stress Testing Data'!V541-1</f>
        <v>-5.5058448159858164E-3</v>
      </c>
      <c r="T548" s="29">
        <v>39834</v>
      </c>
      <c r="X548">
        <f>'Stress Testing Data'!H543/'Stress Testing Data'!H541-1</f>
        <v>8.5347670898658912E-3</v>
      </c>
      <c r="Y548">
        <f>'Stress Testing Data'!I543/'Stress Testing Data'!I541-1</f>
        <v>7.5170028435074254E-3</v>
      </c>
      <c r="Z548">
        <f>'Stress Testing Data'!J543/'Stress Testing Data'!J541-1</f>
        <v>-2.731087091237594E-3</v>
      </c>
      <c r="AA548">
        <f>'Stress Testing Data'!K543/'Stress Testing Data'!K541-1</f>
        <v>2.7669494184825005E-2</v>
      </c>
      <c r="AB548">
        <f>'Stress Testing Data'!L543/'Stress Testing Data'!L541-1</f>
        <v>1.0336963897821239E-2</v>
      </c>
      <c r="AC548">
        <f>'Stress Testing Data'!M543/'Stress Testing Data'!M541-1</f>
        <v>-2.3311026873064078E-2</v>
      </c>
      <c r="AD548">
        <f>'Stress Testing Data'!N543/'Stress Testing Data'!N541-1</f>
        <v>-8.3303568903807523E-3</v>
      </c>
      <c r="AE548">
        <f>'Stress Testing Data'!O543/'Stress Testing Data'!O541-1</f>
        <v>3.5733489776472727E-3</v>
      </c>
      <c r="AF548">
        <f>'Stress Testing Data'!P543/'Stress Testing Data'!P541-1</f>
        <v>1.0430247718383301E-2</v>
      </c>
      <c r="AG548">
        <f>'Stress Testing Data'!Q543/'Stress Testing Data'!Q541-1</f>
        <v>0.11307214999306159</v>
      </c>
      <c r="AH548">
        <f>'Stress Testing Data'!R543/'Stress Testing Data'!R541-1</f>
        <v>0.1088725770602903</v>
      </c>
      <c r="AI548">
        <f>'Stress Testing Data'!S543/'Stress Testing Data'!S541-1</f>
        <v>-3.3493221631638037E-2</v>
      </c>
      <c r="AJ548">
        <f>'Stress Testing Data'!T543/'Stress Testing Data'!T541-1</f>
        <v>1.0346739689246487E-2</v>
      </c>
      <c r="AK548">
        <f>'Stress Testing Data'!U543/'Stress Testing Data'!U541-1</f>
        <v>7.7843272250568418E-3</v>
      </c>
      <c r="AL548">
        <f>'Stress Testing Data'!V543/'Stress Testing Data'!V541-1</f>
        <v>2.6841042704066398E-2</v>
      </c>
      <c r="AM548" s="29">
        <v>39835</v>
      </c>
      <c r="AQ548">
        <f>'Stress Testing Data'!H546/'Stress Testing Data'!H541-1</f>
        <v>1.07807011819121E-2</v>
      </c>
      <c r="AR548">
        <f>'Stress Testing Data'!I546/'Stress Testing Data'!I541-1</f>
        <v>1.9838775536598741E-2</v>
      </c>
      <c r="AS548">
        <f>'Stress Testing Data'!J546/'Stress Testing Data'!J541-1</f>
        <v>1.7176967366692164E-2</v>
      </c>
      <c r="AT548">
        <f>'Stress Testing Data'!K546/'Stress Testing Data'!K541-1</f>
        <v>5.0284459828008332E-2</v>
      </c>
      <c r="AU548">
        <f>'Stress Testing Data'!L546/'Stress Testing Data'!L541-1</f>
        <v>1.3482306965705071E-2</v>
      </c>
      <c r="AV548">
        <f>'Stress Testing Data'!M546/'Stress Testing Data'!M541-1</f>
        <v>-2.9048873942396858E-2</v>
      </c>
      <c r="AW548">
        <f>'Stress Testing Data'!N546/'Stress Testing Data'!N541-1</f>
        <v>-1.0926107984892797E-2</v>
      </c>
      <c r="AX548">
        <f>'Stress Testing Data'!O546/'Stress Testing Data'!O541-1</f>
        <v>5.408571335677359E-2</v>
      </c>
      <c r="AY548">
        <f>'Stress Testing Data'!P546/'Stress Testing Data'!P541-1</f>
        <v>-1.5645371577574951E-2</v>
      </c>
      <c r="AZ548">
        <f>'Stress Testing Data'!Q546/'Stress Testing Data'!Q541-1</f>
        <v>0.12633986097328043</v>
      </c>
      <c r="BA548">
        <f>'Stress Testing Data'!R546/'Stress Testing Data'!R541-1</f>
        <v>0.11070414020603758</v>
      </c>
      <c r="BB548">
        <f>'Stress Testing Data'!S546/'Stress Testing Data'!S541-1</f>
        <v>-4.2189852295252406E-3</v>
      </c>
      <c r="BC548">
        <f>'Stress Testing Data'!T546/'Stress Testing Data'!T541-1</f>
        <v>5.0894833070657342E-2</v>
      </c>
      <c r="BD548">
        <f>'Stress Testing Data'!U546/'Stress Testing Data'!U541-1</f>
        <v>3.1633201610849593E-2</v>
      </c>
      <c r="BE548">
        <f>'Stress Testing Data'!V546/'Stress Testing Data'!V541-1</f>
        <v>4.748799358143696E-2</v>
      </c>
      <c r="BF548" s="29">
        <v>39840</v>
      </c>
    </row>
    <row r="549" spans="5:58" x14ac:dyDescent="0.25">
      <c r="E549">
        <f>'Stress Testing Data'!H543/'Stress Testing Data'!H542-1</f>
        <v>8.0238043958558158E-4</v>
      </c>
      <c r="F549">
        <f>'Stress Testing Data'!I543/'Stress Testing Data'!I542-1</f>
        <v>-1.6893246399555251E-3</v>
      </c>
      <c r="G549">
        <f>'Stress Testing Data'!J543/'Stress Testing Data'!J542-1</f>
        <v>-3.2325490604764306E-3</v>
      </c>
      <c r="H549">
        <f>'Stress Testing Data'!K543/'Stress Testing Data'!K542-1</f>
        <v>-1.5162323124874533E-2</v>
      </c>
      <c r="I549">
        <f>'Stress Testing Data'!L543/'Stress Testing Data'!L542-1</f>
        <v>7.4958867198304802E-3</v>
      </c>
      <c r="J549">
        <f>'Stress Testing Data'!M543/'Stress Testing Data'!M542-1</f>
        <v>5.9806119206811115E-3</v>
      </c>
      <c r="K549">
        <f>'Stress Testing Data'!N543/'Stress Testing Data'!N542-1</f>
        <v>3.9404858850962121E-3</v>
      </c>
      <c r="L549">
        <f>'Stress Testing Data'!O543/'Stress Testing Data'!O542-1</f>
        <v>8.1763515142736498E-3</v>
      </c>
      <c r="M549">
        <f>'Stress Testing Data'!P543/'Stress Testing Data'!P542-1</f>
        <v>-7.0467648942985628E-3</v>
      </c>
      <c r="N549">
        <f>'Stress Testing Data'!Q543/'Stress Testing Data'!Q542-1</f>
        <v>-1.2669534229475143E-2</v>
      </c>
      <c r="O549">
        <f>'Stress Testing Data'!R543/'Stress Testing Data'!R542-1</f>
        <v>3.1226336933104948E-2</v>
      </c>
      <c r="P549">
        <f>'Stress Testing Data'!S543/'Stress Testing Data'!S542-1</f>
        <v>-8.5107915673913181E-3</v>
      </c>
      <c r="Q549">
        <f>'Stress Testing Data'!T543/'Stress Testing Data'!T542-1</f>
        <v>2.0909827924979529E-2</v>
      </c>
      <c r="R549">
        <f>'Stress Testing Data'!U543/'Stress Testing Data'!U542-1</f>
        <v>2.3302973061110732E-2</v>
      </c>
      <c r="S549">
        <f>'Stress Testing Data'!V543/'Stress Testing Data'!V542-1</f>
        <v>3.252597046592709E-2</v>
      </c>
      <c r="T549" s="29">
        <v>39835</v>
      </c>
      <c r="X549">
        <f>'Stress Testing Data'!H544/'Stress Testing Data'!H542-1</f>
        <v>3.4768712011679082E-3</v>
      </c>
      <c r="Y549">
        <f>'Stress Testing Data'!I544/'Stress Testing Data'!I542-1</f>
        <v>-3.685757606492035E-3</v>
      </c>
      <c r="Z549">
        <f>'Stress Testing Data'!J544/'Stress Testing Data'!J542-1</f>
        <v>-1.1421604840851196E-2</v>
      </c>
      <c r="AA549">
        <f>'Stress Testing Data'!K544/'Stress Testing Data'!K542-1</f>
        <v>-9.8662026607795328E-3</v>
      </c>
      <c r="AB549">
        <f>'Stress Testing Data'!L544/'Stress Testing Data'!L542-1</f>
        <v>-2.8437868259078902E-2</v>
      </c>
      <c r="AC549">
        <f>'Stress Testing Data'!M544/'Stress Testing Data'!M542-1</f>
        <v>7.0682491013496218E-5</v>
      </c>
      <c r="AD549">
        <f>'Stress Testing Data'!N544/'Stress Testing Data'!N542-1</f>
        <v>4.9386181652431693E-2</v>
      </c>
      <c r="AE549">
        <f>'Stress Testing Data'!O544/'Stress Testing Data'!O542-1</f>
        <v>5.2863991427181567E-2</v>
      </c>
      <c r="AF549">
        <f>'Stress Testing Data'!P544/'Stress Testing Data'!P542-1</f>
        <v>6.4061499039080871E-4</v>
      </c>
      <c r="AG549">
        <f>'Stress Testing Data'!Q544/'Stress Testing Data'!Q542-1</f>
        <v>3.0919344442992935E-2</v>
      </c>
      <c r="AH549">
        <f>'Stress Testing Data'!R544/'Stress Testing Data'!R542-1</f>
        <v>5.3179436334071628E-2</v>
      </c>
      <c r="AI549">
        <f>'Stress Testing Data'!S544/'Stress Testing Data'!S542-1</f>
        <v>-5.6067443069273137E-3</v>
      </c>
      <c r="AJ549">
        <f>'Stress Testing Data'!T544/'Stress Testing Data'!T542-1</f>
        <v>5.0861843744277824E-2</v>
      </c>
      <c r="AK549">
        <f>'Stress Testing Data'!U544/'Stress Testing Data'!U542-1</f>
        <v>2.204552355381173E-2</v>
      </c>
      <c r="AL549">
        <f>'Stress Testing Data'!V544/'Stress Testing Data'!V542-1</f>
        <v>5.2595172243153465E-2</v>
      </c>
      <c r="AM549" s="29">
        <v>39836</v>
      </c>
      <c r="AQ549">
        <f>'Stress Testing Data'!H547/'Stress Testing Data'!H542-1</f>
        <v>-1.4442349745876881E-2</v>
      </c>
      <c r="AR549">
        <f>'Stress Testing Data'!I547/'Stress Testing Data'!I542-1</f>
        <v>1.0980564390958847E-2</v>
      </c>
      <c r="AS549">
        <f>'Stress Testing Data'!J547/'Stress Testing Data'!J542-1</f>
        <v>2.2268528584326042E-2</v>
      </c>
      <c r="AT549">
        <f>'Stress Testing Data'!K547/'Stress Testing Data'!K542-1</f>
        <v>4.0286152783149065E-2</v>
      </c>
      <c r="AU549">
        <f>'Stress Testing Data'!L547/'Stress Testing Data'!L542-1</f>
        <v>6.6908280610633586E-3</v>
      </c>
      <c r="AV549">
        <f>'Stress Testing Data'!M547/'Stress Testing Data'!M542-1</f>
        <v>7.0682491013496218E-5</v>
      </c>
      <c r="AW549">
        <f>'Stress Testing Data'!N547/'Stress Testing Data'!N542-1</f>
        <v>2.67304202091736E-2</v>
      </c>
      <c r="AX549">
        <f>'Stress Testing Data'!O547/'Stress Testing Data'!O542-1</f>
        <v>4.3749270039117549E-2</v>
      </c>
      <c r="AY549">
        <f>'Stress Testing Data'!P547/'Stress Testing Data'!P542-1</f>
        <v>-1.4734144778987823E-2</v>
      </c>
      <c r="AZ549">
        <f>'Stress Testing Data'!Q547/'Stress Testing Data'!Q542-1</f>
        <v>-2.3821500680169527E-2</v>
      </c>
      <c r="BA549">
        <f>'Stress Testing Data'!R547/'Stress Testing Data'!R542-1</f>
        <v>8.6676795997166822E-2</v>
      </c>
      <c r="BB549">
        <f>'Stress Testing Data'!S547/'Stress Testing Data'!S542-1</f>
        <v>1.6798643948163772E-3</v>
      </c>
      <c r="BC549">
        <f>'Stress Testing Data'!T547/'Stress Testing Data'!T542-1</f>
        <v>3.701611774253255E-2</v>
      </c>
      <c r="BD549">
        <f>'Stress Testing Data'!U547/'Stress Testing Data'!U542-1</f>
        <v>2.5054758044395387E-2</v>
      </c>
      <c r="BE549">
        <f>'Stress Testing Data'!V547/'Stress Testing Data'!V542-1</f>
        <v>4.221457566805209E-2</v>
      </c>
      <c r="BF549" s="29">
        <v>39841</v>
      </c>
    </row>
    <row r="550" spans="5:58" x14ac:dyDescent="0.25">
      <c r="E550">
        <f>'Stress Testing Data'!H544/'Stress Testing Data'!H543-1</f>
        <v>2.6723465230042986E-3</v>
      </c>
      <c r="F550">
        <f>'Stress Testing Data'!I544/'Stress Testing Data'!I543-1</f>
        <v>-1.9998112970357473E-3</v>
      </c>
      <c r="G550">
        <f>'Stress Testing Data'!J544/'Stress Testing Data'!J543-1</f>
        <v>-8.2156131529534937E-3</v>
      </c>
      <c r="H550">
        <f>'Stress Testing Data'!K544/'Stress Testing Data'!K543-1</f>
        <v>5.3776582562310438E-3</v>
      </c>
      <c r="I550">
        <f>'Stress Testing Data'!L544/'Stress Testing Data'!L543-1</f>
        <v>-3.5666403657389933E-2</v>
      </c>
      <c r="J550">
        <f>'Stress Testing Data'!M544/'Stress Testing Data'!M543-1</f>
        <v>-5.8747945632708909E-3</v>
      </c>
      <c r="K550">
        <f>'Stress Testing Data'!N544/'Stress Testing Data'!N543-1</f>
        <v>4.5267320529732036E-2</v>
      </c>
      <c r="L550">
        <f>'Stress Testing Data'!O544/'Stress Testing Data'!O543-1</f>
        <v>4.4325221322427666E-2</v>
      </c>
      <c r="M550">
        <f>'Stress Testing Data'!P544/'Stress Testing Data'!P543-1</f>
        <v>7.7419354838710319E-3</v>
      </c>
      <c r="N550">
        <f>'Stress Testing Data'!Q544/'Stress Testing Data'!Q543-1</f>
        <v>4.4148216006330454E-2</v>
      </c>
      <c r="O550">
        <f>'Stress Testing Data'!R544/'Stress Testing Data'!R543-1</f>
        <v>2.1288342446970088E-2</v>
      </c>
      <c r="P550">
        <f>'Stress Testing Data'!S544/'Stress Testing Data'!S543-1</f>
        <v>2.9289751575358736E-3</v>
      </c>
      <c r="Q550">
        <f>'Stress Testing Data'!T544/'Stress Testing Data'!T543-1</f>
        <v>2.9338551750624609E-2</v>
      </c>
      <c r="R550">
        <f>'Stress Testing Data'!U544/'Stress Testing Data'!U543-1</f>
        <v>-1.2288144766523512E-3</v>
      </c>
      <c r="S550">
        <f>'Stress Testing Data'!V544/'Stress Testing Data'!V543-1</f>
        <v>1.9436994662875406E-2</v>
      </c>
      <c r="T550" s="29">
        <v>39836</v>
      </c>
      <c r="X550">
        <f>'Stress Testing Data'!H545/'Stress Testing Data'!H543-1</f>
        <v>1.3361732615022603E-3</v>
      </c>
      <c r="Y550">
        <f>'Stress Testing Data'!I545/'Stress Testing Data'!I543-1</f>
        <v>1.4460442017896646E-2</v>
      </c>
      <c r="Z550">
        <f>'Stress Testing Data'!J545/'Stress Testing Data'!J543-1</f>
        <v>4.5402796143516611E-3</v>
      </c>
      <c r="AA550">
        <f>'Stress Testing Data'!K545/'Stress Testing Data'!K543-1</f>
        <v>1.0960733926548283E-2</v>
      </c>
      <c r="AB550">
        <f>'Stress Testing Data'!L545/'Stress Testing Data'!L543-1</f>
        <v>-4.6208291365338772E-2</v>
      </c>
      <c r="AC550">
        <f>'Stress Testing Data'!M545/'Stress Testing Data'!M543-1</f>
        <v>-5.8747945632708909E-3</v>
      </c>
      <c r="AD550">
        <f>'Stress Testing Data'!N545/'Stress Testing Data'!N543-1</f>
        <v>2.3178799925889004E-2</v>
      </c>
      <c r="AE550">
        <f>'Stress Testing Data'!O545/'Stress Testing Data'!O543-1</f>
        <v>6.0831181473781637E-2</v>
      </c>
      <c r="AF550">
        <f>'Stress Testing Data'!P545/'Stress Testing Data'!P543-1</f>
        <v>1.6129032258064502E-2</v>
      </c>
      <c r="AG550">
        <f>'Stress Testing Data'!Q545/'Stress Testing Data'!Q543-1</f>
        <v>5.5804418687514845E-2</v>
      </c>
      <c r="AH550">
        <f>'Stress Testing Data'!R545/'Stress Testing Data'!R543-1</f>
        <v>3.7988669494786187E-2</v>
      </c>
      <c r="AI550">
        <f>'Stress Testing Data'!S545/'Stress Testing Data'!S543-1</f>
        <v>3.3615725124930051E-2</v>
      </c>
      <c r="AJ550">
        <f>'Stress Testing Data'!T545/'Stress Testing Data'!T543-1</f>
        <v>5.0096871985123359E-2</v>
      </c>
      <c r="AK550">
        <f>'Stress Testing Data'!U545/'Stress Testing Data'!U543-1</f>
        <v>1.0293380080191206E-2</v>
      </c>
      <c r="AL550">
        <f>'Stress Testing Data'!V545/'Stress Testing Data'!V543-1</f>
        <v>1.8766738038833886E-2</v>
      </c>
      <c r="AM550" s="29">
        <v>39839</v>
      </c>
      <c r="AQ550">
        <f>'Stress Testing Data'!H548/'Stress Testing Data'!H543-1</f>
        <v>-8.2843405902822687E-3</v>
      </c>
      <c r="AR550">
        <f>'Stress Testing Data'!I548/'Stress Testing Data'!I543-1</f>
        <v>-3.6150646582729928E-3</v>
      </c>
      <c r="AS550">
        <f>'Stress Testing Data'!J548/'Stress Testing Data'!J543-1</f>
        <v>3.1997764267314821E-2</v>
      </c>
      <c r="AT550">
        <f>'Stress Testing Data'!K548/'Stress Testing Data'!K543-1</f>
        <v>2.1317238245845971E-2</v>
      </c>
      <c r="AU550">
        <f>'Stress Testing Data'!L548/'Stress Testing Data'!L543-1</f>
        <v>1.8435709926334587E-2</v>
      </c>
      <c r="AV550">
        <f>'Stress Testing Data'!M548/'Stress Testing Data'!M543-1</f>
        <v>3.9554371032126667E-2</v>
      </c>
      <c r="AW550">
        <f>'Stress Testing Data'!N548/'Stress Testing Data'!N543-1</f>
        <v>2.7643110667330717E-2</v>
      </c>
      <c r="AX550">
        <f>'Stress Testing Data'!O548/'Stress Testing Data'!O543-1</f>
        <v>4.8057872288553627E-2</v>
      </c>
      <c r="AY550">
        <f>'Stress Testing Data'!P548/'Stress Testing Data'!P543-1</f>
        <v>-1.4838709677419404E-2</v>
      </c>
      <c r="AZ550">
        <f>'Stress Testing Data'!Q548/'Stress Testing Data'!Q543-1</f>
        <v>4.5395366204220133E-2</v>
      </c>
      <c r="BA550">
        <f>'Stress Testing Data'!R548/'Stress Testing Data'!R543-1</f>
        <v>0.11047903277225113</v>
      </c>
      <c r="BB550">
        <f>'Stress Testing Data'!S548/'Stress Testing Data'!S543-1</f>
        <v>-5.6688694989092125E-3</v>
      </c>
      <c r="BC550">
        <f>'Stress Testing Data'!T548/'Stress Testing Data'!T543-1</f>
        <v>1.7160265064979363E-2</v>
      </c>
      <c r="BD550">
        <f>'Stress Testing Data'!U548/'Stress Testing Data'!U543-1</f>
        <v>-1.8223213875172561E-3</v>
      </c>
      <c r="BE550">
        <f>'Stress Testing Data'!V548/'Stress Testing Data'!V543-1</f>
        <v>5.361925153952507E-3</v>
      </c>
      <c r="BF550" s="29">
        <v>39842</v>
      </c>
    </row>
    <row r="551" spans="5:58" x14ac:dyDescent="0.25">
      <c r="E551">
        <f>'Stress Testing Data'!H545/'Stress Testing Data'!H544-1</f>
        <v>-1.3326120602963343E-3</v>
      </c>
      <c r="F551">
        <f>'Stress Testing Data'!I545/'Stress Testing Data'!I544-1</f>
        <v>1.6493236675961809E-2</v>
      </c>
      <c r="G551">
        <f>'Stress Testing Data'!J545/'Stress Testing Data'!J544-1</f>
        <v>1.2861558355296454E-2</v>
      </c>
      <c r="H551">
        <f>'Stress Testing Data'!K545/'Stress Testing Data'!K544-1</f>
        <v>5.5532123918495824E-3</v>
      </c>
      <c r="I551">
        <f>'Stress Testing Data'!L545/'Stress Testing Data'!L544-1</f>
        <v>-1.0931785170537056E-2</v>
      </c>
      <c r="J551">
        <f>'Stress Testing Data'!M545/'Stress Testing Data'!M544-1</f>
        <v>0</v>
      </c>
      <c r="K551">
        <f>'Stress Testing Data'!N545/'Stress Testing Data'!N544-1</f>
        <v>-2.1131934549191378E-2</v>
      </c>
      <c r="L551">
        <f>'Stress Testing Data'!O545/'Stress Testing Data'!O544-1</f>
        <v>1.5805383049594779E-2</v>
      </c>
      <c r="M551">
        <f>'Stress Testing Data'!P545/'Stress Testing Data'!P544-1</f>
        <v>8.3226632522406252E-3</v>
      </c>
      <c r="N551">
        <f>'Stress Testing Data'!Q545/'Stress Testing Data'!Q544-1</f>
        <v>1.1163360241869702E-2</v>
      </c>
      <c r="O551">
        <f>'Stress Testing Data'!R545/'Stress Testing Data'!R544-1</f>
        <v>1.6352215484808807E-2</v>
      </c>
      <c r="P551">
        <f>'Stress Testing Data'!S545/'Stress Testing Data'!S544-1</f>
        <v>3.0597131728669069E-2</v>
      </c>
      <c r="Q551">
        <f>'Stress Testing Data'!T545/'Stress Testing Data'!T544-1</f>
        <v>2.0166659646813523E-2</v>
      </c>
      <c r="R551">
        <f>'Stress Testing Data'!U545/'Stress Testing Data'!U544-1</f>
        <v>1.1536370616064495E-2</v>
      </c>
      <c r="S551">
        <f>'Stress Testing Data'!V545/'Stress Testing Data'!V544-1</f>
        <v>-6.574772423901809E-4</v>
      </c>
      <c r="T551" s="29">
        <v>39839</v>
      </c>
      <c r="X551">
        <f>'Stress Testing Data'!H546/'Stress Testing Data'!H544-1</f>
        <v>-4.4423160013229435E-4</v>
      </c>
      <c r="Y551">
        <f>'Stress Testing Data'!I546/'Stress Testing Data'!I544-1</f>
        <v>1.4258165882182317E-2</v>
      </c>
      <c r="Z551">
        <f>'Stress Testing Data'!J546/'Stress Testing Data'!J544-1</f>
        <v>2.8411605902150638E-2</v>
      </c>
      <c r="AA551">
        <f>'Stress Testing Data'!K546/'Stress Testing Data'!K544-1</f>
        <v>1.6539466991678742E-2</v>
      </c>
      <c r="AB551">
        <f>'Stress Testing Data'!L546/'Stress Testing Data'!L544-1</f>
        <v>4.0213849465376317E-2</v>
      </c>
      <c r="AC551">
        <f>'Stress Testing Data'!M546/'Stress Testing Data'!M544-1</f>
        <v>0</v>
      </c>
      <c r="AD551">
        <f>'Stress Testing Data'!N546/'Stress Testing Data'!N544-1</f>
        <v>-4.5811129709772636E-2</v>
      </c>
      <c r="AE551">
        <f>'Stress Testing Data'!O546/'Stress Testing Data'!O544-1</f>
        <v>5.7523148108691302E-3</v>
      </c>
      <c r="AF551">
        <f>'Stress Testing Data'!P546/'Stress Testing Data'!P544-1</f>
        <v>-3.3290653008962834E-2</v>
      </c>
      <c r="AG551">
        <f>'Stress Testing Data'!Q546/'Stress Testing Data'!Q544-1</f>
        <v>-3.0865650567900804E-2</v>
      </c>
      <c r="AH551">
        <f>'Stress Testing Data'!R546/'Stress Testing Data'!R544-1</f>
        <v>-1.9227290748391024E-2</v>
      </c>
      <c r="AI551">
        <f>'Stress Testing Data'!S546/'Stress Testing Data'!S544-1</f>
        <v>2.7279825543456981E-2</v>
      </c>
      <c r="AJ551">
        <f>'Stress Testing Data'!T546/'Stress Testing Data'!T544-1</f>
        <v>1.0486634808714035E-2</v>
      </c>
      <c r="AK551">
        <f>'Stress Testing Data'!U546/'Stress Testing Data'!U544-1</f>
        <v>2.4924102496126865E-2</v>
      </c>
      <c r="AL551">
        <f>'Stress Testing Data'!V546/'Stress Testing Data'!V544-1</f>
        <v>6.574772423901809E-4</v>
      </c>
      <c r="AM551" s="29">
        <v>39840</v>
      </c>
      <c r="AQ551">
        <f>'Stress Testing Data'!H549/'Stress Testing Data'!H544-1</f>
        <v>-1.1193990950549737E-2</v>
      </c>
      <c r="AR551">
        <f>'Stress Testing Data'!I549/'Stress Testing Data'!I544-1</f>
        <v>-1.2485599563919147E-2</v>
      </c>
      <c r="AS551">
        <f>'Stress Testing Data'!J549/'Stress Testing Data'!J544-1</f>
        <v>5.0501446501949543E-2</v>
      </c>
      <c r="AT551">
        <f>'Stress Testing Data'!K549/'Stress Testing Data'!K544-1</f>
        <v>-7.2961202417870519E-3</v>
      </c>
      <c r="AU551">
        <f>'Stress Testing Data'!L549/'Stress Testing Data'!L544-1</f>
        <v>1.9480951297621729E-2</v>
      </c>
      <c r="AV551">
        <f>'Stress Testing Data'!M549/'Stress Testing Data'!M544-1</f>
        <v>5.5782457830599874E-2</v>
      </c>
      <c r="AW551">
        <f>'Stress Testing Data'!N549/'Stress Testing Data'!N544-1</f>
        <v>-2.8600959832188244E-2</v>
      </c>
      <c r="AX551">
        <f>'Stress Testing Data'!O549/'Stress Testing Data'!O544-1</f>
        <v>3.3731722956998889E-2</v>
      </c>
      <c r="AY551">
        <f>'Stress Testing Data'!P549/'Stress Testing Data'!P544-1</f>
        <v>-2.944942381562099E-2</v>
      </c>
      <c r="AZ551">
        <f>'Stress Testing Data'!Q549/'Stress Testing Data'!Q544-1</f>
        <v>0.10917181950390287</v>
      </c>
      <c r="BA551">
        <f>'Stress Testing Data'!R549/'Stress Testing Data'!R544-1</f>
        <v>9.8652251703868155E-2</v>
      </c>
      <c r="BB551">
        <f>'Stress Testing Data'!S549/'Stress Testing Data'!S544-1</f>
        <v>-1.6594949360348554E-2</v>
      </c>
      <c r="BC551">
        <f>'Stress Testing Data'!T549/'Stress Testing Data'!T544-1</f>
        <v>-2.4200222365867718E-3</v>
      </c>
      <c r="BD551">
        <f>'Stress Testing Data'!U549/'Stress Testing Data'!U544-1</f>
        <v>6.3796942186844507E-3</v>
      </c>
      <c r="BE551">
        <f>'Stress Testing Data'!V549/'Stress Testing Data'!V544-1</f>
        <v>-1.7751509341650595E-2</v>
      </c>
      <c r="BF551" s="29">
        <v>39843</v>
      </c>
    </row>
    <row r="552" spans="5:58" x14ac:dyDescent="0.25">
      <c r="E552">
        <f>'Stress Testing Data'!H546/'Stress Testing Data'!H545-1</f>
        <v>8.8956590641942057E-4</v>
      </c>
      <c r="F552">
        <f>'Stress Testing Data'!I546/'Stress Testing Data'!I545-1</f>
        <v>-2.1988053763037918E-3</v>
      </c>
      <c r="G552">
        <f>'Stress Testing Data'!J546/'Stress Testing Data'!J545-1</f>
        <v>1.5352589323367027E-2</v>
      </c>
      <c r="H552">
        <f>'Stress Testing Data'!K546/'Stress Testing Data'!K545-1</f>
        <v>1.0925582519593302E-2</v>
      </c>
      <c r="I552">
        <f>'Stress Testing Data'!L546/'Stress Testing Data'!L545-1</f>
        <v>5.1710927385056005E-2</v>
      </c>
      <c r="J552">
        <f>'Stress Testing Data'!M546/'Stress Testing Data'!M545-1</f>
        <v>0</v>
      </c>
      <c r="K552">
        <f>'Stress Testing Data'!N546/'Stress Testing Data'!N545-1</f>
        <v>-2.5211972922229764E-2</v>
      </c>
      <c r="L552">
        <f>'Stress Testing Data'!O546/'Stress Testing Data'!O545-1</f>
        <v>-9.8966479273272512E-3</v>
      </c>
      <c r="M552">
        <f>'Stress Testing Data'!P546/'Stress Testing Data'!P545-1</f>
        <v>-4.1269841269841234E-2</v>
      </c>
      <c r="N552">
        <f>'Stress Testing Data'!Q546/'Stress Testing Data'!Q545-1</f>
        <v>-4.1565005677932421E-2</v>
      </c>
      <c r="O552">
        <f>'Stress Testing Data'!R546/'Stress Testing Data'!R545-1</f>
        <v>-3.5007063192387555E-2</v>
      </c>
      <c r="P552">
        <f>'Stress Testing Data'!S546/'Stress Testing Data'!S545-1</f>
        <v>-3.2188195397436781E-3</v>
      </c>
      <c r="Q552">
        <f>'Stress Testing Data'!T546/'Stress Testing Data'!T545-1</f>
        <v>-9.4886700585281591E-3</v>
      </c>
      <c r="R552">
        <f>'Stress Testing Data'!U546/'Stress Testing Data'!U545-1</f>
        <v>1.3235047467357708E-2</v>
      </c>
      <c r="S552">
        <f>'Stress Testing Data'!V546/'Stress Testing Data'!V545-1</f>
        <v>1.3158196062266203E-3</v>
      </c>
      <c r="T552" s="29">
        <v>39840</v>
      </c>
      <c r="X552">
        <f>'Stress Testing Data'!H547/'Stress Testing Data'!H545-1</f>
        <v>-1.6546572093363854E-2</v>
      </c>
      <c r="Y552">
        <f>'Stress Testing Data'!I547/'Stress Testing Data'!I545-1</f>
        <v>-1.7438957097218877E-3</v>
      </c>
      <c r="Z552">
        <f>'Stress Testing Data'!J547/'Stress Testing Data'!J545-1</f>
        <v>2.0948387313614258E-2</v>
      </c>
      <c r="AA552">
        <f>'Stress Testing Data'!K547/'Stress Testing Data'!K545-1</f>
        <v>4.484982631789336E-2</v>
      </c>
      <c r="AB552">
        <f>'Stress Testing Data'!L547/'Stress Testing Data'!L545-1</f>
        <v>4.7609160391784533E-2</v>
      </c>
      <c r="AC552">
        <f>'Stress Testing Data'!M547/'Stress Testing Data'!M545-1</f>
        <v>0</v>
      </c>
      <c r="AD552">
        <f>'Stress Testing Data'!N547/'Stress Testing Data'!N545-1</f>
        <v>-4.6748089017123462E-4</v>
      </c>
      <c r="AE552">
        <f>'Stress Testing Data'!O547/'Stress Testing Data'!O545-1</f>
        <v>-2.4081834340552111E-2</v>
      </c>
      <c r="AF552">
        <f>'Stress Testing Data'!P547/'Stress Testing Data'!P545-1</f>
        <v>-2.3492063492063453E-2</v>
      </c>
      <c r="AG552">
        <f>'Stress Testing Data'!Q547/'Stress Testing Data'!Q545-1</f>
        <v>-6.3552952822553577E-2</v>
      </c>
      <c r="AH552">
        <f>'Stress Testing Data'!R547/'Stress Testing Data'!R545-1</f>
        <v>1.5205085498519066E-2</v>
      </c>
      <c r="AI552">
        <f>'Stress Testing Data'!S547/'Stress Testing Data'!S545-1</f>
        <v>-2.2578598181949516E-2</v>
      </c>
      <c r="AJ552">
        <f>'Stress Testing Data'!T547/'Stress Testing Data'!T545-1</f>
        <v>-3.2683141009636762E-2</v>
      </c>
      <c r="AK552">
        <f>'Stress Testing Data'!U547/'Stress Testing Data'!U545-1</f>
        <v>-8.4940547545043765E-3</v>
      </c>
      <c r="AL552">
        <f>'Stress Testing Data'!V547/'Stress Testing Data'!V545-1</f>
        <v>-9.21048627665777E-3</v>
      </c>
      <c r="AM552" s="29">
        <v>39841</v>
      </c>
      <c r="AQ552">
        <f>'Stress Testing Data'!H550/'Stress Testing Data'!H545-1</f>
        <v>-8.006424559806935E-3</v>
      </c>
      <c r="AR552">
        <f>'Stress Testing Data'!I550/'Stress Testing Data'!I545-1</f>
        <v>-2.6233997831654476E-2</v>
      </c>
      <c r="AS552">
        <f>'Stress Testing Data'!J550/'Stress Testing Data'!J545-1</f>
        <v>2.3889749669050664E-2</v>
      </c>
      <c r="AT552">
        <f>'Stress Testing Data'!K550/'Stress Testing Data'!K545-1</f>
        <v>-1.3304331718049456E-2</v>
      </c>
      <c r="AU552">
        <f>'Stress Testing Data'!L550/'Stress Testing Data'!L545-1</f>
        <v>1.6318247223356286E-2</v>
      </c>
      <c r="AV552">
        <f>'Stress Testing Data'!M550/'Stress Testing Data'!M545-1</f>
        <v>2.2674379219762564E-2</v>
      </c>
      <c r="AW552">
        <f>'Stress Testing Data'!N550/'Stress Testing Data'!N545-1</f>
        <v>-4.2439093551104201E-2</v>
      </c>
      <c r="AX552">
        <f>'Stress Testing Data'!O550/'Stress Testing Data'!O545-1</f>
        <v>7.4774568820457077E-3</v>
      </c>
      <c r="AY552">
        <f>'Stress Testing Data'!P550/'Stress Testing Data'!P545-1</f>
        <v>-5.9047619047619015E-2</v>
      </c>
      <c r="AZ552">
        <f>'Stress Testing Data'!Q550/'Stress Testing Data'!Q545-1</f>
        <v>0.1254335848611754</v>
      </c>
      <c r="BA552">
        <f>'Stress Testing Data'!R550/'Stress Testing Data'!R545-1</f>
        <v>4.1902401485411689E-2</v>
      </c>
      <c r="BB552">
        <f>'Stress Testing Data'!S550/'Stress Testing Data'!S545-1</f>
        <v>-4.354735667289189E-2</v>
      </c>
      <c r="BC552">
        <f>'Stress Testing Data'!T550/'Stress Testing Data'!T545-1</f>
        <v>-1.765943960069849E-2</v>
      </c>
      <c r="BD552">
        <f>'Stress Testing Data'!U550/'Stress Testing Data'!U545-1</f>
        <v>2.2255426331792005E-2</v>
      </c>
      <c r="BE552">
        <f>'Stress Testing Data'!V550/'Stress Testing Data'!V545-1</f>
        <v>-5.9210627445555053E-3</v>
      </c>
      <c r="BF552" s="29">
        <v>39846</v>
      </c>
    </row>
    <row r="553" spans="5:58" x14ac:dyDescent="0.25">
      <c r="E553">
        <f>'Stress Testing Data'!H547/'Stress Testing Data'!H546-1</f>
        <v>-1.7420641191311481E-2</v>
      </c>
      <c r="F553">
        <f>'Stress Testing Data'!I547/'Stress Testing Data'!I546-1</f>
        <v>4.5591212862139407E-4</v>
      </c>
      <c r="G553">
        <f>'Stress Testing Data'!J547/'Stress Testing Data'!J546-1</f>
        <v>5.5111869995587703E-3</v>
      </c>
      <c r="H553">
        <f>'Stress Testing Data'!K547/'Stress Testing Data'!K546-1</f>
        <v>3.3557607389604893E-2</v>
      </c>
      <c r="I553">
        <f>'Stress Testing Data'!L547/'Stress Testing Data'!L546-1</f>
        <v>-3.900089736131318E-3</v>
      </c>
      <c r="J553">
        <f>'Stress Testing Data'!M547/'Stress Testing Data'!M546-1</f>
        <v>0</v>
      </c>
      <c r="K553">
        <f>'Stress Testing Data'!N547/'Stress Testing Data'!N546-1</f>
        <v>2.538448498001955E-2</v>
      </c>
      <c r="L553">
        <f>'Stress Testing Data'!O547/'Stress Testing Data'!O546-1</f>
        <v>-1.4326975445068224E-2</v>
      </c>
      <c r="M553">
        <f>'Stress Testing Data'!P547/'Stress Testing Data'!P546-1</f>
        <v>1.8543046357615944E-2</v>
      </c>
      <c r="N553">
        <f>'Stress Testing Data'!Q547/'Stress Testing Data'!Q546-1</f>
        <v>-2.2941511187385188E-2</v>
      </c>
      <c r="O553">
        <f>'Stress Testing Data'!R547/'Stress Testing Data'!R546-1</f>
        <v>5.2033695559491333E-2</v>
      </c>
      <c r="P553">
        <f>'Stress Testing Data'!S547/'Stress Testing Data'!S546-1</f>
        <v>-1.9422295506488885E-2</v>
      </c>
      <c r="Q553">
        <f>'Stress Testing Data'!T547/'Stress Testing Data'!T546-1</f>
        <v>-2.3416663949193839E-2</v>
      </c>
      <c r="R553">
        <f>'Stress Testing Data'!U547/'Stress Testing Data'!U546-1</f>
        <v>-2.1445273015550881E-2</v>
      </c>
      <c r="S553">
        <f>'Stress Testing Data'!V547/'Stress Testing Data'!V546-1</f>
        <v>-1.0512473364321706E-2</v>
      </c>
      <c r="T553" s="29">
        <v>39841</v>
      </c>
      <c r="X553">
        <f>'Stress Testing Data'!H548/'Stress Testing Data'!H546-1</f>
        <v>-1.0487912548551748E-2</v>
      </c>
      <c r="Y553">
        <f>'Stress Testing Data'!I548/'Stress Testing Data'!I546-1</f>
        <v>-1.5653466200361454E-2</v>
      </c>
      <c r="Z553">
        <f>'Stress Testing Data'!J548/'Stress Testing Data'!J546-1</f>
        <v>1.1799639112472393E-2</v>
      </c>
      <c r="AA553">
        <f>'Stress Testing Data'!K548/'Stress Testing Data'!K546-1</f>
        <v>-6.739985449021324E-4</v>
      </c>
      <c r="AB553">
        <f>'Stress Testing Data'!L548/'Stress Testing Data'!L546-1</f>
        <v>1.5274993968803274E-2</v>
      </c>
      <c r="AC553">
        <f>'Stress Testing Data'!M548/'Stress Testing Data'!M546-1</f>
        <v>4.5697629782397664E-2</v>
      </c>
      <c r="AD553">
        <f>'Stress Testing Data'!N548/'Stress Testing Data'!N546-1</f>
        <v>3.0340083816473129E-2</v>
      </c>
      <c r="AE553">
        <f>'Stress Testing Data'!O548/'Stress Testing Data'!O546-1</f>
        <v>-2.1656346470089183E-3</v>
      </c>
      <c r="AF553">
        <f>'Stress Testing Data'!P548/'Stress Testing Data'!P546-1</f>
        <v>1.1258278145695355E-2</v>
      </c>
      <c r="AG553">
        <f>'Stress Testing Data'!Q548/'Stress Testing Data'!Q546-1</f>
        <v>3.3081140223731209E-2</v>
      </c>
      <c r="AH553">
        <f>'Stress Testing Data'!R548/'Stress Testing Data'!R546-1</f>
        <v>0.10864784083109802</v>
      </c>
      <c r="AI553">
        <f>'Stress Testing Data'!S548/'Stress Testing Data'!S546-1</f>
        <v>-3.4900481815778206E-2</v>
      </c>
      <c r="AJ553">
        <f>'Stress Testing Data'!T548/'Stress Testing Data'!T546-1</f>
        <v>-2.208620195894051E-2</v>
      </c>
      <c r="AK553">
        <f>'Stress Testing Data'!U548/'Stress Testing Data'!U546-1</f>
        <v>-2.4897784676950252E-2</v>
      </c>
      <c r="AL553">
        <f>'Stress Testing Data'!V548/'Stress Testing Data'!V546-1</f>
        <v>-1.4454682205584213E-2</v>
      </c>
      <c r="AM553" s="29">
        <v>39842</v>
      </c>
      <c r="AQ553">
        <f>'Stress Testing Data'!H551/'Stress Testing Data'!H546-1</f>
        <v>-3.8218909896463593E-3</v>
      </c>
      <c r="AR553">
        <f>'Stress Testing Data'!I551/'Stress Testing Data'!I546-1</f>
        <v>-9.1185143261305335E-3</v>
      </c>
      <c r="AS553">
        <f>'Stress Testing Data'!J551/'Stress Testing Data'!J546-1</f>
        <v>1.9854457360211297E-2</v>
      </c>
      <c r="AT553">
        <f>'Stress Testing Data'!K551/'Stress Testing Data'!K546-1</f>
        <v>-8.513570869406184E-3</v>
      </c>
      <c r="AU553">
        <f>'Stress Testing Data'!L551/'Stress Testing Data'!L546-1</f>
        <v>-3.2688413070183664E-2</v>
      </c>
      <c r="AV553">
        <f>'Stress Testing Data'!M551/'Stress Testing Data'!M546-1</f>
        <v>1.6176791587948047E-2</v>
      </c>
      <c r="AW553">
        <f>'Stress Testing Data'!N551/'Stress Testing Data'!N546-1</f>
        <v>-1.6123703582549442E-2</v>
      </c>
      <c r="AX553">
        <f>'Stress Testing Data'!O551/'Stress Testing Data'!O546-1</f>
        <v>-5.0533056874720872E-3</v>
      </c>
      <c r="AY553">
        <f>'Stress Testing Data'!P551/'Stress Testing Data'!P546-1</f>
        <v>-4.1721854304635708E-2</v>
      </c>
      <c r="AZ553">
        <f>'Stress Testing Data'!Q551/'Stress Testing Data'!Q546-1</f>
        <v>0.14975272126704775</v>
      </c>
      <c r="BA553">
        <f>'Stress Testing Data'!R551/'Stress Testing Data'!R546-1</f>
        <v>0.12037368376174706</v>
      </c>
      <c r="BB553">
        <f>'Stress Testing Data'!S551/'Stress Testing Data'!S546-1</f>
        <v>-5.5054601618876875E-2</v>
      </c>
      <c r="BC553">
        <f>'Stress Testing Data'!T551/'Stress Testing Data'!T546-1</f>
        <v>-5.5880545563644635E-3</v>
      </c>
      <c r="BD553">
        <f>'Stress Testing Data'!U551/'Stress Testing Data'!U546-1</f>
        <v>-4.7163644774288471E-3</v>
      </c>
      <c r="BE553">
        <f>'Stress Testing Data'!V551/'Stress Testing Data'!V546-1</f>
        <v>-3.2851635911714805E-3</v>
      </c>
      <c r="BF553" s="29">
        <v>39847</v>
      </c>
    </row>
    <row r="554" spans="5:58" x14ac:dyDescent="0.25">
      <c r="E554">
        <f>'Stress Testing Data'!H548/'Stress Testing Data'!H547-1</f>
        <v>7.0556424584018451E-3</v>
      </c>
      <c r="F554">
        <f>'Stress Testing Data'!I548/'Stress Testing Data'!I547-1</f>
        <v>-1.6102037214921094E-2</v>
      </c>
      <c r="G554">
        <f>'Stress Testing Data'!J548/'Stress Testing Data'!J547-1</f>
        <v>6.2539852308141075E-3</v>
      </c>
      <c r="H554">
        <f>'Stress Testing Data'!K548/'Stress Testing Data'!K547-1</f>
        <v>-3.3120172199171183E-2</v>
      </c>
      <c r="I554">
        <f>'Stress Testing Data'!L548/'Stress Testing Data'!L547-1</f>
        <v>1.9250161060505588E-2</v>
      </c>
      <c r="J554">
        <f>'Stress Testing Data'!M548/'Stress Testing Data'!M547-1</f>
        <v>4.5697629782397664E-2</v>
      </c>
      <c r="K554">
        <f>'Stress Testing Data'!N548/'Stress Testing Data'!N547-1</f>
        <v>4.8329177094483811E-3</v>
      </c>
      <c r="L554">
        <f>'Stress Testing Data'!O548/'Stress Testing Data'!O547-1</f>
        <v>1.2338108576676055E-2</v>
      </c>
      <c r="M554">
        <f>'Stress Testing Data'!P548/'Stress Testing Data'!P547-1</f>
        <v>-7.152145643693153E-3</v>
      </c>
      <c r="N554">
        <f>'Stress Testing Data'!Q548/'Stress Testing Data'!Q547-1</f>
        <v>5.7338073464976214E-2</v>
      </c>
      <c r="O554">
        <f>'Stress Testing Data'!R548/'Stress Testing Data'!R547-1</f>
        <v>5.381400378197787E-2</v>
      </c>
      <c r="P554">
        <f>'Stress Testing Data'!S548/'Stress Testing Data'!S547-1</f>
        <v>-1.5784762633660132E-2</v>
      </c>
      <c r="Q554">
        <f>'Stress Testing Data'!T548/'Stress Testing Data'!T547-1</f>
        <v>1.3623640104629686E-3</v>
      </c>
      <c r="R554">
        <f>'Stress Testing Data'!U548/'Stress Testing Data'!U547-1</f>
        <v>-3.5281743230025642E-3</v>
      </c>
      <c r="S554">
        <f>'Stress Testing Data'!V548/'Stress Testing Data'!V547-1</f>
        <v>-3.9840914970058483E-3</v>
      </c>
      <c r="T554" s="29">
        <v>39842</v>
      </c>
      <c r="X554">
        <f>'Stress Testing Data'!H549/'Stress Testing Data'!H547-1</f>
        <v>6.7842910356474828E-3</v>
      </c>
      <c r="Y554">
        <f>'Stress Testing Data'!I549/'Stress Testing Data'!I547-1</f>
        <v>-2.6811497295336162E-2</v>
      </c>
      <c r="Z554">
        <f>'Stress Testing Data'!J549/'Stress Testing Data'!J547-1</f>
        <v>1.5880862079768576E-2</v>
      </c>
      <c r="AA554">
        <f>'Stress Testing Data'!K549/'Stress Testing Data'!K547-1</f>
        <v>-5.5154526984012575E-2</v>
      </c>
      <c r="AB554">
        <f>'Stress Testing Data'!L549/'Stress Testing Data'!L547-1</f>
        <v>-1.6094059166396946E-2</v>
      </c>
      <c r="AC554">
        <f>'Stress Testing Data'!M549/'Stress Testing Data'!M547-1</f>
        <v>5.5782457830599874E-2</v>
      </c>
      <c r="AD554">
        <f>'Stress Testing Data'!N549/'Stress Testing Data'!N547-1</f>
        <v>-7.166136740291984E-3</v>
      </c>
      <c r="AE554">
        <f>'Stress Testing Data'!O549/'Stress Testing Data'!O547-1</f>
        <v>4.2758964379072451E-2</v>
      </c>
      <c r="AF554">
        <f>'Stress Testing Data'!P549/'Stress Testing Data'!P547-1</f>
        <v>-1.4304291287386195E-2</v>
      </c>
      <c r="AG554">
        <f>'Stress Testing Data'!Q549/'Stress Testing Data'!Q547-1</f>
        <v>0.17137048791213449</v>
      </c>
      <c r="AH554">
        <f>'Stress Testing Data'!R549/'Stress Testing Data'!R547-1</f>
        <v>6.4785742585834249E-2</v>
      </c>
      <c r="AI554">
        <f>'Stress Testing Data'!S549/'Stress Testing Data'!S547-1</f>
        <v>-2.3748619963140372E-2</v>
      </c>
      <c r="AJ554">
        <f>'Stress Testing Data'!T549/'Stress Testing Data'!T547-1</f>
        <v>1.089917194045964E-2</v>
      </c>
      <c r="AK554">
        <f>'Stress Testing Data'!U549/'Stress Testing Data'!U547-1</f>
        <v>3.425283771145482E-3</v>
      </c>
      <c r="AL554">
        <f>'Stress Testing Data'!V549/'Stress Testing Data'!V547-1</f>
        <v>-7.9681829940116966E-3</v>
      </c>
      <c r="AM554" s="29">
        <v>39843</v>
      </c>
      <c r="AQ554">
        <f>'Stress Testing Data'!H552/'Stress Testing Data'!H547-1</f>
        <v>9.1361437736263706E-3</v>
      </c>
      <c r="AR554">
        <f>'Stress Testing Data'!I552/'Stress Testing Data'!I547-1</f>
        <v>-2.4077180547209198E-2</v>
      </c>
      <c r="AS554">
        <f>'Stress Testing Data'!J552/'Stress Testing Data'!J547-1</f>
        <v>1.623218226967249E-2</v>
      </c>
      <c r="AT554">
        <f>'Stress Testing Data'!K552/'Stress Testing Data'!K547-1</f>
        <v>-4.7889856994833724E-2</v>
      </c>
      <c r="AU554">
        <f>'Stress Testing Data'!L552/'Stress Testing Data'!L547-1</f>
        <v>-7.7775187148126923E-3</v>
      </c>
      <c r="AV554">
        <f>'Stress Testing Data'!M552/'Stress Testing Data'!M547-1</f>
        <v>3.8727880352559474E-2</v>
      </c>
      <c r="AW554">
        <f>'Stress Testing Data'!N552/'Stress Testing Data'!N547-1</f>
        <v>-2.5379686951941038E-2</v>
      </c>
      <c r="AX554">
        <f>'Stress Testing Data'!O552/'Stress Testing Data'!O547-1</f>
        <v>2.0619749997111469E-2</v>
      </c>
      <c r="AY554">
        <f>'Stress Testing Data'!P552/'Stress Testing Data'!P547-1</f>
        <v>-6.8270481144343309E-2</v>
      </c>
      <c r="AZ554">
        <f>'Stress Testing Data'!Q552/'Stress Testing Data'!Q547-1</f>
        <v>0.18172160027126827</v>
      </c>
      <c r="BA554">
        <f>'Stress Testing Data'!R552/'Stress Testing Data'!R547-1</f>
        <v>9.0212489828179976E-2</v>
      </c>
      <c r="BB554">
        <f>'Stress Testing Data'!S552/'Stress Testing Data'!S547-1</f>
        <v>-4.815349968550553E-2</v>
      </c>
      <c r="BC554">
        <f>'Stress Testing Data'!T552/'Stress Testing Data'!T547-1</f>
        <v>1.4713869126782519E-2</v>
      </c>
      <c r="BD554">
        <f>'Stress Testing Data'!U552/'Stress Testing Data'!U547-1</f>
        <v>3.2702005543633339E-2</v>
      </c>
      <c r="BE554">
        <f>'Stress Testing Data'!V552/'Stress Testing Data'!V547-1</f>
        <v>1.5272213534385903E-2</v>
      </c>
      <c r="BF554" s="29">
        <v>39848</v>
      </c>
    </row>
    <row r="555" spans="5:58" x14ac:dyDescent="0.25">
      <c r="E555">
        <f>'Stress Testing Data'!H549/'Stress Testing Data'!H548-1</f>
        <v>-2.694502779327923E-4</v>
      </c>
      <c r="F555">
        <f>'Stress Testing Data'!I549/'Stress Testing Data'!I548-1</f>
        <v>-1.0884726349163598E-2</v>
      </c>
      <c r="G555">
        <f>'Stress Testing Data'!J549/'Stress Testing Data'!J548-1</f>
        <v>9.5670446927433872E-3</v>
      </c>
      <c r="H555">
        <f>'Stress Testing Data'!K549/'Stress Testing Data'!K548-1</f>
        <v>-2.2789134855526583E-2</v>
      </c>
      <c r="I555">
        <f>'Stress Testing Data'!L549/'Stress Testing Data'!L548-1</f>
        <v>-3.4676688390343435E-2</v>
      </c>
      <c r="J555">
        <f>'Stress Testing Data'!M549/'Stress Testing Data'!M548-1</f>
        <v>9.6441148578492175E-3</v>
      </c>
      <c r="K555">
        <f>'Stress Testing Data'!N549/'Stress Testing Data'!N548-1</f>
        <v>-1.194134292205784E-2</v>
      </c>
      <c r="L555">
        <f>'Stress Testing Data'!O549/'Stress Testing Data'!O548-1</f>
        <v>3.0050094474036504E-2</v>
      </c>
      <c r="M555">
        <f>'Stress Testing Data'!P549/'Stress Testing Data'!P548-1</f>
        <v>-7.2036673215455371E-3</v>
      </c>
      <c r="N555">
        <f>'Stress Testing Data'!Q549/'Stress Testing Data'!Q548-1</f>
        <v>0.10784858439218548</v>
      </c>
      <c r="O555">
        <f>'Stress Testing Data'!R549/'Stress Testing Data'!R548-1</f>
        <v>1.0411456637015926E-2</v>
      </c>
      <c r="P555">
        <f>'Stress Testing Data'!S549/'Stress Testing Data'!S548-1</f>
        <v>-8.0915810151351852E-3</v>
      </c>
      <c r="Q555">
        <f>'Stress Testing Data'!T549/'Stress Testing Data'!T548-1</f>
        <v>9.5238330026721219E-3</v>
      </c>
      <c r="R555">
        <f>'Stress Testing Data'!U549/'Stress Testing Data'!U548-1</f>
        <v>6.9780779696646533E-3</v>
      </c>
      <c r="S555">
        <f>'Stress Testing Data'!V549/'Stress Testing Data'!V548-1</f>
        <v>-4.0000279744466516E-3</v>
      </c>
      <c r="T555" s="29">
        <v>39843</v>
      </c>
      <c r="X555">
        <f>'Stress Testing Data'!H550/'Stress Testing Data'!H548-1</f>
        <v>1.6167853218278516E-3</v>
      </c>
      <c r="Y555">
        <f>'Stress Testing Data'!I550/'Stress Testing Data'!I548-1</f>
        <v>-8.5688232099764283E-3</v>
      </c>
      <c r="Z555">
        <f>'Stress Testing Data'!J550/'Stress Testing Data'!J548-1</f>
        <v>-3.352011952229339E-3</v>
      </c>
      <c r="AA555">
        <f>'Stress Testing Data'!K550/'Stress Testing Data'!K548-1</f>
        <v>-2.3309761537236073E-2</v>
      </c>
      <c r="AB555">
        <f>'Stress Testing Data'!L550/'Stress Testing Data'!L548-1</f>
        <v>-4.8191350629423257E-2</v>
      </c>
      <c r="AC555">
        <f>'Stress Testing Data'!M550/'Stress Testing Data'!M548-1</f>
        <v>-2.2017120348093333E-2</v>
      </c>
      <c r="AD555">
        <f>'Stress Testing Data'!N550/'Stress Testing Data'!N548-1</f>
        <v>-4.6598951575616776E-2</v>
      </c>
      <c r="AE555">
        <f>'Stress Testing Data'!O550/'Stress Testing Data'!O548-1</f>
        <v>1.9756188232825878E-2</v>
      </c>
      <c r="AF555">
        <f>'Stress Testing Data'!P550/'Stress Testing Data'!P548-1</f>
        <v>-2.9469548133595258E-2</v>
      </c>
      <c r="AG555">
        <f>'Stress Testing Data'!Q550/'Stress Testing Data'!Q548-1</f>
        <v>0.13663958177870317</v>
      </c>
      <c r="AH555">
        <f>'Stress Testing Data'!R550/'Stress Testing Data'!R548-1</f>
        <v>-2.6111384776530744E-2</v>
      </c>
      <c r="AI555">
        <f>'Stress Testing Data'!S550/'Stress Testing Data'!S548-1</f>
        <v>-5.7592866653989327E-3</v>
      </c>
      <c r="AJ555">
        <f>'Stress Testing Data'!T550/'Stress Testing Data'!T548-1</f>
        <v>1.4149672503694255E-2</v>
      </c>
      <c r="AK555">
        <f>'Stress Testing Data'!U550/'Stress Testing Data'!U548-1</f>
        <v>3.4663379178821341E-2</v>
      </c>
      <c r="AL555">
        <f>'Stress Testing Data'!V550/'Stress Testing Data'!V548-1</f>
        <v>7.3333104451498432E-3</v>
      </c>
      <c r="AM555" s="29">
        <v>39846</v>
      </c>
      <c r="AQ555">
        <f>'Stress Testing Data'!H553/'Stress Testing Data'!H548-1</f>
        <v>-1.724607260116473E-2</v>
      </c>
      <c r="AR555">
        <f>'Stress Testing Data'!I553/'Stress Testing Data'!I548-1</f>
        <v>-1.2660166199133238E-2</v>
      </c>
      <c r="AS555">
        <f>'Stress Testing Data'!J553/'Stress Testing Data'!J548-1</f>
        <v>2.2555862079184807E-2</v>
      </c>
      <c r="AT555">
        <f>'Stress Testing Data'!K553/'Stress Testing Data'!K548-1</f>
        <v>8.4005126392616702E-4</v>
      </c>
      <c r="AU555">
        <f>'Stress Testing Data'!L553/'Stress Testing Data'!L548-1</f>
        <v>-5.7951014848655058E-2</v>
      </c>
      <c r="AV555">
        <f>'Stress Testing Data'!M553/'Stress Testing Data'!M548-1</f>
        <v>2.3384012970724122E-3</v>
      </c>
      <c r="AW555">
        <f>'Stress Testing Data'!N553/'Stress Testing Data'!N548-1</f>
        <v>-5.4249748871817438E-3</v>
      </c>
      <c r="AX555">
        <f>'Stress Testing Data'!O553/'Stress Testing Data'!O548-1</f>
        <v>1.380077758667686E-2</v>
      </c>
      <c r="AY555">
        <f>'Stress Testing Data'!P553/'Stress Testing Data'!P548-1</f>
        <v>-2.7504911591355596E-2</v>
      </c>
      <c r="AZ555">
        <f>'Stress Testing Data'!Q553/'Stress Testing Data'!Q548-1</f>
        <v>8.9796435409868147E-2</v>
      </c>
      <c r="BA555">
        <f>'Stress Testing Data'!R553/'Stress Testing Data'!R548-1</f>
        <v>3.6357591454662108E-2</v>
      </c>
      <c r="BB555">
        <f>'Stress Testing Data'!S553/'Stress Testing Data'!S548-1</f>
        <v>-5.1467116493158827E-2</v>
      </c>
      <c r="BC555">
        <f>'Stress Testing Data'!T553/'Stress Testing Data'!T548-1</f>
        <v>1.4693915629145682E-2</v>
      </c>
      <c r="BD555">
        <f>'Stress Testing Data'!U553/'Stress Testing Data'!U548-1</f>
        <v>4.139394551543929E-2</v>
      </c>
      <c r="BE555">
        <f>'Stress Testing Data'!V553/'Stress Testing Data'!V548-1</f>
        <v>7.3333104451498432E-3</v>
      </c>
      <c r="BF555" s="29">
        <v>39849</v>
      </c>
    </row>
    <row r="556" spans="5:58" x14ac:dyDescent="0.25">
      <c r="E556">
        <f>'Stress Testing Data'!H550/'Stress Testing Data'!H549-1</f>
        <v>1.8867439834513444E-3</v>
      </c>
      <c r="F556">
        <f>'Stress Testing Data'!I550/'Stress Testing Data'!I549-1</f>
        <v>2.341388512421938E-3</v>
      </c>
      <c r="G556">
        <f>'Stress Testing Data'!J550/'Stress Testing Data'!J549-1</f>
        <v>-1.2796630707081702E-2</v>
      </c>
      <c r="H556">
        <f>'Stress Testing Data'!K550/'Stress Testing Data'!K549-1</f>
        <v>-5.3276800358992293E-4</v>
      </c>
      <c r="I556">
        <f>'Stress Testing Data'!L550/'Stress Testing Data'!L549-1</f>
        <v>-1.4000140757550295E-2</v>
      </c>
      <c r="J556">
        <f>'Stress Testing Data'!M550/'Stress Testing Data'!M549-1</f>
        <v>-3.1358807266855915E-2</v>
      </c>
      <c r="K556">
        <f>'Stress Testing Data'!N550/'Stress Testing Data'!N549-1</f>
        <v>-3.507646879594617E-2</v>
      </c>
      <c r="L556">
        <f>'Stress Testing Data'!O550/'Stress Testing Data'!O549-1</f>
        <v>-9.9935976865929144E-3</v>
      </c>
      <c r="M556">
        <f>'Stress Testing Data'!P550/'Stress Testing Data'!P549-1</f>
        <v>-2.2427440633245421E-2</v>
      </c>
      <c r="N556">
        <f>'Stress Testing Data'!Q550/'Stress Testing Data'!Q549-1</f>
        <v>2.598820614309294E-2</v>
      </c>
      <c r="O556">
        <f>'Stress Testing Data'!R550/'Stress Testing Data'!R549-1</f>
        <v>-3.6146503658130325E-2</v>
      </c>
      <c r="P556">
        <f>'Stress Testing Data'!S550/'Stress Testing Data'!S549-1</f>
        <v>2.3513202480156536E-3</v>
      </c>
      <c r="Q556">
        <f>'Stress Testing Data'!T550/'Stress Testing Data'!T549-1</f>
        <v>4.5821993991594923E-3</v>
      </c>
      <c r="R556">
        <f>'Stress Testing Data'!U550/'Stress Testing Data'!U549-1</f>
        <v>2.7493449772985956E-2</v>
      </c>
      <c r="S556">
        <f>'Stress Testing Data'!V550/'Stress Testing Data'!V549-1</f>
        <v>1.1378854154531659E-2</v>
      </c>
      <c r="T556" s="29">
        <v>39846</v>
      </c>
      <c r="X556">
        <f>'Stress Testing Data'!H551/'Stress Testing Data'!H549-1</f>
        <v>7.0080138086765498E-3</v>
      </c>
      <c r="Y556">
        <f>'Stress Testing Data'!I551/'Stress Testing Data'!I549-1</f>
        <v>1.7716438182961092E-2</v>
      </c>
      <c r="Z556">
        <f>'Stress Testing Data'!J551/'Stress Testing Data'!J549-1</f>
        <v>-1.5909413806458605E-3</v>
      </c>
      <c r="AA556">
        <f>'Stress Testing Data'!K551/'Stress Testing Data'!K549-1</f>
        <v>1.5292784433744266E-2</v>
      </c>
      <c r="AB556">
        <f>'Stress Testing Data'!L551/'Stress Testing Data'!L549-1</f>
        <v>-1.3016468633381462E-2</v>
      </c>
      <c r="AC556">
        <f>'Stress Testing Data'!M551/'Stress Testing Data'!M549-1</f>
        <v>-3.7513093676544651E-2</v>
      </c>
      <c r="AD556">
        <f>'Stress Testing Data'!N551/'Stress Testing Data'!N549-1</f>
        <v>-3.3554931635799035E-2</v>
      </c>
      <c r="AE556">
        <f>'Stress Testing Data'!O551/'Stress Testing Data'!O549-1</f>
        <v>-3.1982942290073257E-2</v>
      </c>
      <c r="AF556">
        <f>'Stress Testing Data'!P551/'Stress Testing Data'!P549-1</f>
        <v>-4.5514511873350871E-2</v>
      </c>
      <c r="AG556">
        <f>'Stress Testing Data'!Q551/'Stress Testing Data'!Q549-1</f>
        <v>4.5917466883544922E-3</v>
      </c>
      <c r="AH556">
        <f>'Stress Testing Data'!R551/'Stress Testing Data'!R549-1</f>
        <v>1.6354719436240117E-4</v>
      </c>
      <c r="AI556">
        <f>'Stress Testing Data'!S551/'Stress Testing Data'!S549-1</f>
        <v>-1.2895710302026631E-2</v>
      </c>
      <c r="AJ556">
        <f>'Stress Testing Data'!T551/'Stress Testing Data'!T549-1</f>
        <v>7.27761459065146E-3</v>
      </c>
      <c r="AK556">
        <f>'Stress Testing Data'!U551/'Stress Testing Data'!U549-1</f>
        <v>1.3623578384114321E-2</v>
      </c>
      <c r="AL556">
        <f>'Stress Testing Data'!V551/'Stress Testing Data'!V549-1</f>
        <v>1.5394946611152704E-2</v>
      </c>
      <c r="AM556" s="29">
        <v>39847</v>
      </c>
      <c r="AQ556">
        <f>'Stress Testing Data'!H554/'Stress Testing Data'!H549-1</f>
        <v>-2.3719688819452078E-2</v>
      </c>
      <c r="AR556">
        <f>'Stress Testing Data'!I554/'Stress Testing Data'!I549-1</f>
        <v>9.9118718334012534E-3</v>
      </c>
      <c r="AS556">
        <f>'Stress Testing Data'!J554/'Stress Testing Data'!J549-1</f>
        <v>2.3379680955811555E-2</v>
      </c>
      <c r="AT556">
        <f>'Stress Testing Data'!K554/'Stress Testing Data'!K549-1</f>
        <v>5.1726607316503248E-2</v>
      </c>
      <c r="AU556">
        <f>'Stress Testing Data'!L554/'Stress Testing Data'!L549-1</f>
        <v>-1.2510685557932E-2</v>
      </c>
      <c r="AV556">
        <f>'Stress Testing Data'!M554/'Stress Testing Data'!M549-1</f>
        <v>2.8525447234649004E-2</v>
      </c>
      <c r="AW556">
        <f>'Stress Testing Data'!N554/'Stress Testing Data'!N549-1</f>
        <v>1.5924677026097678E-2</v>
      </c>
      <c r="AX556">
        <f>'Stress Testing Data'!O554/'Stress Testing Data'!O549-1</f>
        <v>-1.4694717421989467E-2</v>
      </c>
      <c r="AY556">
        <f>'Stress Testing Data'!P554/'Stress Testing Data'!P549-1</f>
        <v>-4.61741424802109E-3</v>
      </c>
      <c r="AZ556">
        <f>'Stress Testing Data'!Q554/'Stress Testing Data'!Q549-1</f>
        <v>-7.2966336749740957E-2</v>
      </c>
      <c r="BA556">
        <f>'Stress Testing Data'!R554/'Stress Testing Data'!R549-1</f>
        <v>4.9722012664651816E-2</v>
      </c>
      <c r="BB556">
        <f>'Stress Testing Data'!S554/'Stress Testing Data'!S549-1</f>
        <v>-5.4608187820870735E-2</v>
      </c>
      <c r="BC556">
        <f>'Stress Testing Data'!T554/'Stress Testing Data'!T549-1</f>
        <v>1.0512138525948567E-2</v>
      </c>
      <c r="BD556">
        <f>'Stress Testing Data'!U554/'Stress Testing Data'!U549-1</f>
        <v>4.0336003742064586E-2</v>
      </c>
      <c r="BE556">
        <f>'Stress Testing Data'!V554/'Stress Testing Data'!V549-1</f>
        <v>1.7402960922651145E-2</v>
      </c>
      <c r="BF556" s="29">
        <v>39850</v>
      </c>
    </row>
    <row r="557" spans="5:58" x14ac:dyDescent="0.25">
      <c r="E557">
        <f>'Stress Testing Data'!H551/'Stress Testing Data'!H550-1</f>
        <v>5.1116254965737351E-3</v>
      </c>
      <c r="F557">
        <f>'Stress Testing Data'!I551/'Stress Testing Data'!I550-1</f>
        <v>1.5339134796536147E-2</v>
      </c>
      <c r="G557">
        <f>'Stress Testing Data'!J551/'Stress Testing Data'!J550-1</f>
        <v>1.1350943154156523E-2</v>
      </c>
      <c r="H557">
        <f>'Stress Testing Data'!K551/'Stress Testing Data'!K550-1</f>
        <v>1.5833988279658762E-2</v>
      </c>
      <c r="I557">
        <f>'Stress Testing Data'!L551/'Stress Testing Data'!L550-1</f>
        <v>9.9763921358420049E-4</v>
      </c>
      <c r="J557">
        <f>'Stress Testing Data'!M551/'Stress Testing Data'!M550-1</f>
        <v>-6.3535253877895492E-3</v>
      </c>
      <c r="K557">
        <f>'Stress Testing Data'!N551/'Stress Testing Data'!N550-1</f>
        <v>1.5768473987245457E-3</v>
      </c>
      <c r="L557">
        <f>'Stress Testing Data'!O551/'Stress Testing Data'!O550-1</f>
        <v>-2.2211315555229261E-2</v>
      </c>
      <c r="M557">
        <f>'Stress Testing Data'!P551/'Stress Testing Data'!P550-1</f>
        <v>-2.3616734143049878E-2</v>
      </c>
      <c r="N557">
        <f>'Stress Testing Data'!Q551/'Stress Testing Data'!Q550-1</f>
        <v>-2.0854488703307972E-2</v>
      </c>
      <c r="O557">
        <f>'Stress Testing Data'!R551/'Stress Testing Data'!R550-1</f>
        <v>3.7671753010494635E-2</v>
      </c>
      <c r="P557">
        <f>'Stress Testing Data'!S551/'Stress Testing Data'!S550-1</f>
        <v>-1.5211263997008118E-2</v>
      </c>
      <c r="Q557">
        <f>'Stress Testing Data'!T551/'Stress Testing Data'!T550-1</f>
        <v>2.6831205979003236E-3</v>
      </c>
      <c r="R557">
        <f>'Stress Testing Data'!U551/'Stress Testing Data'!U550-1</f>
        <v>-1.3498744339378477E-2</v>
      </c>
      <c r="S557">
        <f>'Stress Testing Data'!V551/'Stress Testing Data'!V550-1</f>
        <v>3.9709080727996504E-3</v>
      </c>
      <c r="T557" s="29">
        <v>39847</v>
      </c>
      <c r="X557">
        <f>'Stress Testing Data'!H552/'Stress Testing Data'!H550-1</f>
        <v>4.4841457593758349E-4</v>
      </c>
      <c r="Y557">
        <f>'Stress Testing Data'!I552/'Stress Testing Data'!I550-1</f>
        <v>4.6716527951162767E-4</v>
      </c>
      <c r="Z557">
        <f>'Stress Testing Data'!J552/'Stress Testing Data'!J550-1</f>
        <v>1.3312818064417531E-2</v>
      </c>
      <c r="AA557">
        <f>'Stress Testing Data'!K552/'Stress Testing Data'!K550-1</f>
        <v>8.2258892315141274E-3</v>
      </c>
      <c r="AB557">
        <f>'Stress Testing Data'!L552/'Stress Testing Data'!L550-1</f>
        <v>2.2771521992151822E-2</v>
      </c>
      <c r="AC557">
        <f>'Stress Testing Data'!M552/'Stress Testing Data'!M550-1</f>
        <v>1.569756851153814E-2</v>
      </c>
      <c r="AD557">
        <f>'Stress Testing Data'!N552/'Stress Testing Data'!N550-1</f>
        <v>1.7339670109565608E-2</v>
      </c>
      <c r="AE557">
        <f>'Stress Testing Data'!O552/'Stress Testing Data'!O550-1</f>
        <v>-1.1351224338510879E-2</v>
      </c>
      <c r="AF557">
        <f>'Stress Testing Data'!P552/'Stress Testing Data'!P550-1</f>
        <v>-3.306342780026994E-2</v>
      </c>
      <c r="AG557">
        <f>'Stress Testing Data'!Q552/'Stress Testing Data'!Q550-1</f>
        <v>-1.6717007519959748E-2</v>
      </c>
      <c r="AH557">
        <f>'Stress Testing Data'!R552/'Stress Testing Data'!R550-1</f>
        <v>6.2277294274062145E-2</v>
      </c>
      <c r="AI557">
        <f>'Stress Testing Data'!S552/'Stress Testing Data'!S550-1</f>
        <v>-2.7285723821439678E-2</v>
      </c>
      <c r="AJ557">
        <f>'Stress Testing Data'!T552/'Stress Testing Data'!T550-1</f>
        <v>-8.0494257643415335E-4</v>
      </c>
      <c r="AK557">
        <f>'Stress Testing Data'!U552/'Stress Testing Data'!U550-1</f>
        <v>1.6382909677250534E-3</v>
      </c>
      <c r="AL557">
        <f>'Stress Testing Data'!V552/'Stress Testing Data'!V550-1</f>
        <v>1.1912661102956301E-2</v>
      </c>
      <c r="AM557" s="29">
        <v>39848</v>
      </c>
      <c r="AQ557">
        <f>'Stress Testing Data'!H555/'Stress Testing Data'!H550-1</f>
        <v>-1.8922026058825092E-2</v>
      </c>
      <c r="AR557">
        <f>'Stress Testing Data'!I555/'Stress Testing Data'!I550-1</f>
        <v>1.2458173949033702E-2</v>
      </c>
      <c r="AS557">
        <f>'Stress Testing Data'!J555/'Stress Testing Data'!J550-1</f>
        <v>4.4422668108114571E-2</v>
      </c>
      <c r="AT557">
        <f>'Stress Testing Data'!K555/'Stress Testing Data'!K550-1</f>
        <v>5.3850082471846861E-2</v>
      </c>
      <c r="AU557">
        <f>'Stress Testing Data'!L555/'Stress Testing Data'!L550-1</f>
        <v>-7.8409689452261233E-3</v>
      </c>
      <c r="AV557">
        <f>'Stress Testing Data'!M555/'Stress Testing Data'!M550-1</f>
        <v>7.0903282525983657E-2</v>
      </c>
      <c r="AW557">
        <f>'Stress Testing Data'!N555/'Stress Testing Data'!N550-1</f>
        <v>5.120536780837992E-2</v>
      </c>
      <c r="AX557">
        <f>'Stress Testing Data'!O555/'Stress Testing Data'!O550-1</f>
        <v>-2.3248211364721882E-2</v>
      </c>
      <c r="AY557">
        <f>'Stress Testing Data'!P555/'Stress Testing Data'!P550-1</f>
        <v>1.8893387314439902E-2</v>
      </c>
      <c r="AZ557">
        <f>'Stress Testing Data'!Q555/'Stress Testing Data'!Q550-1</f>
        <v>-7.2192724836340427E-2</v>
      </c>
      <c r="BA557">
        <f>'Stress Testing Data'!R555/'Stress Testing Data'!R550-1</f>
        <v>0.10707619692556958</v>
      </c>
      <c r="BB557">
        <f>'Stress Testing Data'!S555/'Stress Testing Data'!S550-1</f>
        <v>-5.7763371198082947E-2</v>
      </c>
      <c r="BC557">
        <f>'Stress Testing Data'!T555/'Stress Testing Data'!T550-1</f>
        <v>7.5127760565054658E-3</v>
      </c>
      <c r="BD557">
        <f>'Stress Testing Data'!U555/'Stress Testing Data'!U550-1</f>
        <v>-1.0312836251367918E-2</v>
      </c>
      <c r="BE557">
        <f>'Stress Testing Data'!V555/'Stress Testing Data'!V550-1</f>
        <v>1.5221740644382198E-2</v>
      </c>
      <c r="BF557" s="29">
        <v>39853</v>
      </c>
    </row>
    <row r="558" spans="5:58" x14ac:dyDescent="0.25">
      <c r="E558">
        <f>'Stress Testing Data'!H552/'Stress Testing Data'!H551-1</f>
        <v>-4.6394955568566099E-3</v>
      </c>
      <c r="F558">
        <f>'Stress Testing Data'!I552/'Stress Testing Data'!I551-1</f>
        <v>-1.4647292719594418E-2</v>
      </c>
      <c r="G558">
        <f>'Stress Testing Data'!J552/'Stress Testing Data'!J551-1</f>
        <v>1.939855718275707E-3</v>
      </c>
      <c r="H558">
        <f>'Stress Testing Data'!K552/'Stress Testing Data'!K551-1</f>
        <v>-7.4895102309278094E-3</v>
      </c>
      <c r="I558">
        <f>'Stress Testing Data'!L552/'Stress Testing Data'!L551-1</f>
        <v>2.1752181948874405E-2</v>
      </c>
      <c r="J558">
        <f>'Stress Testing Data'!M552/'Stress Testing Data'!M551-1</f>
        <v>2.2192091918741497E-2</v>
      </c>
      <c r="K558">
        <f>'Stress Testing Data'!N552/'Stress Testing Data'!N551-1</f>
        <v>1.5738006276582617E-2</v>
      </c>
      <c r="L558">
        <f>'Stress Testing Data'!O552/'Stress Testing Data'!O551-1</f>
        <v>1.1106787580473121E-2</v>
      </c>
      <c r="M558">
        <f>'Stress Testing Data'!P552/'Stress Testing Data'!P551-1</f>
        <v>-9.6751900483759146E-3</v>
      </c>
      <c r="N558">
        <f>'Stress Testing Data'!Q552/'Stress Testing Data'!Q551-1</f>
        <v>4.2256039941079848E-3</v>
      </c>
      <c r="O558">
        <f>'Stress Testing Data'!R552/'Stress Testing Data'!R551-1</f>
        <v>2.3712258902857997E-2</v>
      </c>
      <c r="P558">
        <f>'Stress Testing Data'!S552/'Stress Testing Data'!S551-1</f>
        <v>-1.2260964593724721E-2</v>
      </c>
      <c r="Q558">
        <f>'Stress Testing Data'!T552/'Stress Testing Data'!T551-1</f>
        <v>-3.4787293240307049E-3</v>
      </c>
      <c r="R558">
        <f>'Stress Testing Data'!U552/'Stress Testing Data'!U551-1</f>
        <v>1.5344162230150227E-2</v>
      </c>
      <c r="S558">
        <f>'Stress Testing Data'!V552/'Stress Testing Data'!V551-1</f>
        <v>7.9103417900838746E-3</v>
      </c>
      <c r="T558" s="29">
        <v>39848</v>
      </c>
      <c r="X558">
        <f>'Stress Testing Data'!H553/'Stress Testing Data'!H551-1</f>
        <v>-2.3822264958621497E-2</v>
      </c>
      <c r="Y558">
        <f>'Stress Testing Data'!I553/'Stress Testing Data'!I551-1</f>
        <v>-1.9171760563026163E-2</v>
      </c>
      <c r="Z558">
        <f>'Stress Testing Data'!J553/'Stress Testing Data'!J551-1</f>
        <v>1.4479708116464263E-2</v>
      </c>
      <c r="AA558">
        <f>'Stress Testing Data'!K553/'Stress Testing Data'!K551-1</f>
        <v>8.7535816326915761E-3</v>
      </c>
      <c r="AB558">
        <f>'Stress Testing Data'!L553/'Stress Testing Data'!L551-1</f>
        <v>-1.1240234645050529E-2</v>
      </c>
      <c r="AC558">
        <f>'Stress Testing Data'!M553/'Stress Testing Data'!M551-1</f>
        <v>3.1457221964620974E-2</v>
      </c>
      <c r="AD558">
        <f>'Stress Testing Data'!N553/'Stress Testing Data'!N551-1</f>
        <v>4.1544062467908871E-2</v>
      </c>
      <c r="AE558">
        <f>'Stress Testing Data'!O553/'Stress Testing Data'!O551-1</f>
        <v>1.6743169538899982E-2</v>
      </c>
      <c r="AF558">
        <f>'Stress Testing Data'!P553/'Stress Testing Data'!P551-1</f>
        <v>2.6261230131306101E-2</v>
      </c>
      <c r="AG558">
        <f>'Stress Testing Data'!Q553/'Stress Testing Data'!Q551-1</f>
        <v>-2.0791059433823422E-2</v>
      </c>
      <c r="AH558">
        <f>'Stress Testing Data'!R553/'Stress Testing Data'!R551-1</f>
        <v>2.5511061842701688E-2</v>
      </c>
      <c r="AI558">
        <f>'Stress Testing Data'!S553/'Stress Testing Data'!S551-1</f>
        <v>-3.1236481575917741E-2</v>
      </c>
      <c r="AJ558">
        <f>'Stress Testing Data'!T553/'Stress Testing Data'!T551-1</f>
        <v>-2.1407270611915052E-3</v>
      </c>
      <c r="AK558">
        <f>'Stress Testing Data'!U553/'Stress Testing Data'!U551-1</f>
        <v>2.0277544062048847E-2</v>
      </c>
      <c r="AL558">
        <f>'Stress Testing Data'!V553/'Stress Testing Data'!V551-1</f>
        <v>-3.9552023279459947E-3</v>
      </c>
      <c r="AM558" s="29">
        <v>39849</v>
      </c>
      <c r="AQ558">
        <f>'Stress Testing Data'!H556/'Stress Testing Data'!H551-1</f>
        <v>-1.1241931321107068E-2</v>
      </c>
      <c r="AR558">
        <f>'Stress Testing Data'!I556/'Stress Testing Data'!I551-1</f>
        <v>-9.7392342540209009E-3</v>
      </c>
      <c r="AS558">
        <f>'Stress Testing Data'!J556/'Stress Testing Data'!J551-1</f>
        <v>4.572552445603284E-3</v>
      </c>
      <c r="AT558">
        <f>'Stress Testing Data'!K556/'Stress Testing Data'!K551-1</f>
        <v>-1.3535958413026239E-2</v>
      </c>
      <c r="AU558">
        <f>'Stress Testing Data'!L556/'Stress Testing Data'!L551-1</f>
        <v>-1.8551978671920155E-3</v>
      </c>
      <c r="AV558">
        <f>'Stress Testing Data'!M556/'Stress Testing Data'!M551-1</f>
        <v>8.653365549137737E-2</v>
      </c>
      <c r="AW558">
        <f>'Stress Testing Data'!N556/'Stress Testing Data'!N551-1</f>
        <v>2.1267890573954062E-2</v>
      </c>
      <c r="AX558">
        <f>'Stress Testing Data'!O556/'Stress Testing Data'!O551-1</f>
        <v>2.0148477960884037E-2</v>
      </c>
      <c r="AY558">
        <f>'Stress Testing Data'!P556/'Stress Testing Data'!P551-1</f>
        <v>4.1465100207325412E-2</v>
      </c>
      <c r="AZ558">
        <f>'Stress Testing Data'!Q556/'Stress Testing Data'!Q551-1</f>
        <v>-1.5259395679016907E-2</v>
      </c>
      <c r="BA558">
        <f>'Stress Testing Data'!R556/'Stress Testing Data'!R551-1</f>
        <v>1.8479214577820979E-2</v>
      </c>
      <c r="BB558">
        <f>'Stress Testing Data'!S556/'Stress Testing Data'!S551-1</f>
        <v>-2.8027833162149851E-2</v>
      </c>
      <c r="BC558">
        <f>'Stress Testing Data'!T556/'Stress Testing Data'!T551-1</f>
        <v>-1.4450067161690949E-2</v>
      </c>
      <c r="BD558">
        <f>'Stress Testing Data'!U556/'Stress Testing Data'!U551-1</f>
        <v>2.5175776681252149E-3</v>
      </c>
      <c r="BE558">
        <f>'Stress Testing Data'!V556/'Stress Testing Data'!V551-1</f>
        <v>-8.569552655709467E-3</v>
      </c>
      <c r="BF558" s="29">
        <v>39854</v>
      </c>
    </row>
    <row r="559" spans="5:58" x14ac:dyDescent="0.25">
      <c r="E559">
        <f>'Stress Testing Data'!H553/'Stress Testing Data'!H552-1</f>
        <v>-1.9272182607342536E-2</v>
      </c>
      <c r="F559">
        <f>'Stress Testing Data'!I553/'Stress Testing Data'!I552-1</f>
        <v>-4.5917241714588108E-3</v>
      </c>
      <c r="G559">
        <f>'Stress Testing Data'!J553/'Stress Testing Data'!J552-1</f>
        <v>1.2515573990415918E-2</v>
      </c>
      <c r="H559">
        <f>'Stress Testing Data'!K553/'Stress Testing Data'!K552-1</f>
        <v>1.6365662661559144E-2</v>
      </c>
      <c r="I559">
        <f>'Stress Testing Data'!L553/'Stress Testing Data'!L552-1</f>
        <v>-3.2290037816210648E-2</v>
      </c>
      <c r="J559">
        <f>'Stress Testing Data'!M553/'Stress Testing Data'!M552-1</f>
        <v>9.0639813388577739E-3</v>
      </c>
      <c r="K559">
        <f>'Stress Testing Data'!N553/'Stress Testing Data'!N552-1</f>
        <v>2.5406213050867654E-2</v>
      </c>
      <c r="L559">
        <f>'Stress Testing Data'!O553/'Stress Testing Data'!O552-1</f>
        <v>5.5744675316782288E-3</v>
      </c>
      <c r="M559">
        <f>'Stress Testing Data'!P553/'Stress Testing Data'!P552-1</f>
        <v>3.6287508722958828E-2</v>
      </c>
      <c r="N559">
        <f>'Stress Testing Data'!Q553/'Stress Testing Data'!Q552-1</f>
        <v>-2.4911397726200768E-2</v>
      </c>
      <c r="O559">
        <f>'Stress Testing Data'!R553/'Stress Testing Data'!R552-1</f>
        <v>1.7571372465259305E-3</v>
      </c>
      <c r="P559">
        <f>'Stress Testing Data'!S553/'Stress Testing Data'!S552-1</f>
        <v>-1.9211063147249297E-2</v>
      </c>
      <c r="Q559">
        <f>'Stress Testing Data'!T553/'Stress Testing Data'!T552-1</f>
        <v>1.3426730589820579E-3</v>
      </c>
      <c r="R559">
        <f>'Stress Testing Data'!U553/'Stress Testing Data'!U552-1</f>
        <v>4.8588271991072407E-3</v>
      </c>
      <c r="S559">
        <f>'Stress Testing Data'!V553/'Stress Testing Data'!V552-1</f>
        <v>-1.1772420250154569E-2</v>
      </c>
      <c r="T559" s="29">
        <v>39849</v>
      </c>
      <c r="X559">
        <f>'Stress Testing Data'!H554/'Stress Testing Data'!H552-1</f>
        <v>-2.5994969054979777E-2</v>
      </c>
      <c r="Y559">
        <f>'Stress Testing Data'!I554/'Stress Testing Data'!I552-1</f>
        <v>7.0823253874696679E-3</v>
      </c>
      <c r="Z559">
        <f>'Stress Testing Data'!J554/'Stress Testing Data'!J552-1</f>
        <v>2.3025889814249689E-2</v>
      </c>
      <c r="AA559">
        <f>'Stress Testing Data'!K554/'Stress Testing Data'!K552-1</f>
        <v>4.3701856422791119E-2</v>
      </c>
      <c r="AB559">
        <f>'Stress Testing Data'!L554/'Stress Testing Data'!L552-1</f>
        <v>-2.0787553885312837E-2</v>
      </c>
      <c r="AC559">
        <f>'Stress Testing Data'!M554/'Stress Testing Data'!M552-1</f>
        <v>4.5412513866619708E-2</v>
      </c>
      <c r="AD559">
        <f>'Stress Testing Data'!N554/'Stress Testing Data'!N552-1</f>
        <v>3.4910116656839074E-2</v>
      </c>
      <c r="AE559">
        <f>'Stress Testing Data'!O554/'Stress Testing Data'!O552-1</f>
        <v>6.6784579283161172E-3</v>
      </c>
      <c r="AF559">
        <f>'Stress Testing Data'!P554/'Stress Testing Data'!P552-1</f>
        <v>5.3035589672016714E-2</v>
      </c>
      <c r="AG559">
        <f>'Stress Testing Data'!Q554/'Stress Testing Data'!Q552-1</f>
        <v>-8.1086548487260268E-2</v>
      </c>
      <c r="AH559">
        <f>'Stress Testing Data'!R554/'Stress Testing Data'!R552-1</f>
        <v>2.5239614471839644E-2</v>
      </c>
      <c r="AI559">
        <f>'Stress Testing Data'!S554/'Stress Testing Data'!S552-1</f>
        <v>-3.0368803152105994E-2</v>
      </c>
      <c r="AJ559">
        <f>'Stress Testing Data'!T554/'Stress Testing Data'!T552-1</f>
        <v>6.7132372505600557E-3</v>
      </c>
      <c r="AK559">
        <f>'Stress Testing Data'!U554/'Stress Testing Data'!U552-1</f>
        <v>1.0842860930334819E-2</v>
      </c>
      <c r="AL559">
        <f>'Stress Testing Data'!V554/'Stress Testing Data'!V552-1</f>
        <v>-5.8862101250772847E-3</v>
      </c>
      <c r="AM559" s="29">
        <v>39850</v>
      </c>
      <c r="AQ559">
        <f>'Stress Testing Data'!H557/'Stress Testing Data'!H552-1</f>
        <v>-9.5016439228948757E-3</v>
      </c>
      <c r="AR559">
        <f>'Stress Testing Data'!I557/'Stress Testing Data'!I552-1</f>
        <v>4.4361369768508574E-3</v>
      </c>
      <c r="AS559">
        <f>'Stress Testing Data'!J557/'Stress Testing Data'!J552-1</f>
        <v>-5.462591305931852E-3</v>
      </c>
      <c r="AT559">
        <f>'Stress Testing Data'!K557/'Stress Testing Data'!K552-1</f>
        <v>1.8144140454714464E-3</v>
      </c>
      <c r="AU559">
        <f>'Stress Testing Data'!L557/'Stress Testing Data'!L552-1</f>
        <v>-2.3104800002519243E-2</v>
      </c>
      <c r="AV559">
        <f>'Stress Testing Data'!M557/'Stress Testing Data'!M552-1</f>
        <v>3.6879103510398803E-2</v>
      </c>
      <c r="AW559">
        <f>'Stress Testing Data'!N557/'Stress Testing Data'!N552-1</f>
        <v>7.8601228922763333E-3</v>
      </c>
      <c r="AX559">
        <f>'Stress Testing Data'!O557/'Stress Testing Data'!O552-1</f>
        <v>3.7646254468472362E-2</v>
      </c>
      <c r="AY559">
        <f>'Stress Testing Data'!P557/'Stress Testing Data'!P552-1</f>
        <v>2.8611304954640593E-2</v>
      </c>
      <c r="AZ559">
        <f>'Stress Testing Data'!Q557/'Stress Testing Data'!Q552-1</f>
        <v>-3.5888987206337375E-2</v>
      </c>
      <c r="BA559">
        <f>'Stress Testing Data'!R557/'Stress Testing Data'!R552-1</f>
        <v>-3.9297169476451121E-2</v>
      </c>
      <c r="BB559">
        <f>'Stress Testing Data'!S557/'Stress Testing Data'!S552-1</f>
        <v>-3.2336096794220559E-2</v>
      </c>
      <c r="BC559">
        <f>'Stress Testing Data'!T557/'Stress Testing Data'!T552-1</f>
        <v>-4.8872159752229027E-2</v>
      </c>
      <c r="BD559">
        <f>'Stress Testing Data'!U557/'Stress Testing Data'!U552-1</f>
        <v>-7.0365604974767404E-2</v>
      </c>
      <c r="BE559">
        <f>'Stress Testing Data'!V557/'Stress Testing Data'!V552-1</f>
        <v>-5.4283840796391036E-2</v>
      </c>
      <c r="BF559" s="29">
        <v>39855</v>
      </c>
    </row>
    <row r="560" spans="5:58" x14ac:dyDescent="0.25">
      <c r="E560">
        <f>'Stress Testing Data'!H554/'Stress Testing Data'!H553-1</f>
        <v>-6.8548952404656749E-3</v>
      </c>
      <c r="F560">
        <f>'Stress Testing Data'!I554/'Stress Testing Data'!I553-1</f>
        <v>1.1727900844717531E-2</v>
      </c>
      <c r="G560">
        <f>'Stress Testing Data'!J554/'Stress Testing Data'!J553-1</f>
        <v>1.0380399169971799E-2</v>
      </c>
      <c r="H560">
        <f>'Stress Testing Data'!K554/'Stress Testing Data'!K553-1</f>
        <v>2.6896022529575125E-2</v>
      </c>
      <c r="I560">
        <f>'Stress Testing Data'!L554/'Stress Testing Data'!L553-1</f>
        <v>1.1886292774067053E-2</v>
      </c>
      <c r="J560">
        <f>'Stress Testing Data'!M554/'Stress Testing Data'!M553-1</f>
        <v>3.6022029524365395E-2</v>
      </c>
      <c r="K560">
        <f>'Stress Testing Data'!N554/'Stress Testing Data'!N553-1</f>
        <v>9.2684279508066236E-3</v>
      </c>
      <c r="L560">
        <f>'Stress Testing Data'!O554/'Stress Testing Data'!O553-1</f>
        <v>1.0978703539956669E-3</v>
      </c>
      <c r="M560">
        <f>'Stress Testing Data'!P554/'Stress Testing Data'!P553-1</f>
        <v>1.6161616161616266E-2</v>
      </c>
      <c r="N560">
        <f>'Stress Testing Data'!Q554/'Stress Testing Data'!Q553-1</f>
        <v>-5.7610303956035724E-2</v>
      </c>
      <c r="O560">
        <f>'Stress Testing Data'!R554/'Stress Testing Data'!R553-1</f>
        <v>2.344128766564979E-2</v>
      </c>
      <c r="P560">
        <f>'Stress Testing Data'!S554/'Stress Testing Data'!S553-1</f>
        <v>-1.1376290642776565E-2</v>
      </c>
      <c r="Q560">
        <f>'Stress Testing Data'!T554/'Stress Testing Data'!T553-1</f>
        <v>5.3633629486411483E-3</v>
      </c>
      <c r="R560">
        <f>'Stress Testing Data'!U554/'Stress Testing Data'!U553-1</f>
        <v>5.9550989345509286E-3</v>
      </c>
      <c r="S560">
        <f>'Stress Testing Data'!V554/'Stress Testing Data'!V553-1</f>
        <v>5.9563305514780396E-3</v>
      </c>
      <c r="T560" s="29">
        <v>39850</v>
      </c>
      <c r="X560">
        <f>'Stress Testing Data'!H555/'Stress Testing Data'!H553-1</f>
        <v>-9.1336180218837271E-5</v>
      </c>
      <c r="Y560">
        <f>'Stress Testing Data'!I555/'Stress Testing Data'!I553-1</f>
        <v>1.6653602422586289E-2</v>
      </c>
      <c r="Z560">
        <f>'Stress Testing Data'!J555/'Stress Testing Data'!J553-1</f>
        <v>1.7960768152957884E-2</v>
      </c>
      <c r="AA560">
        <f>'Stress Testing Data'!K555/'Stress Testing Data'!K553-1</f>
        <v>2.8421161856565513E-2</v>
      </c>
      <c r="AB560">
        <f>'Stress Testing Data'!L555/'Stress Testing Data'!L553-1</f>
        <v>2.4378373034927847E-3</v>
      </c>
      <c r="AC560">
        <f>'Stress Testing Data'!M555/'Stress Testing Data'!M553-1</f>
        <v>4.4881723296397169E-2</v>
      </c>
      <c r="AD560">
        <f>'Stress Testing Data'!N555/'Stress Testing Data'!N553-1</f>
        <v>7.6869763185167805E-3</v>
      </c>
      <c r="AE560">
        <f>'Stress Testing Data'!O555/'Stress Testing Data'!O553-1</f>
        <v>-1.7510439083139206E-2</v>
      </c>
      <c r="AF560">
        <f>'Stress Testing Data'!P555/'Stress Testing Data'!P553-1</f>
        <v>1.6835016835016869E-2</v>
      </c>
      <c r="AG560">
        <f>'Stress Testing Data'!Q555/'Stress Testing Data'!Q553-1</f>
        <v>-3.2312421891308563E-2</v>
      </c>
      <c r="AH560">
        <f>'Stress Testing Data'!R555/'Stress Testing Data'!R553-1</f>
        <v>4.034448462654483E-2</v>
      </c>
      <c r="AI560">
        <f>'Stress Testing Data'!S555/'Stress Testing Data'!S553-1</f>
        <v>-1.2358944809053529E-2</v>
      </c>
      <c r="AJ560">
        <f>'Stress Testing Data'!T555/'Stress Testing Data'!T553-1</f>
        <v>6.9723846204994278E-3</v>
      </c>
      <c r="AK560">
        <f>'Stress Testing Data'!U555/'Stress Testing Data'!U553-1</f>
        <v>-1.6709219807076403E-2</v>
      </c>
      <c r="AL560">
        <f>'Stress Testing Data'!V555/'Stress Testing Data'!V553-1</f>
        <v>1.5221740644382198E-2</v>
      </c>
      <c r="AM560" s="29">
        <v>39853</v>
      </c>
      <c r="AQ560">
        <f>'Stress Testing Data'!H558/'Stress Testing Data'!H553-1</f>
        <v>1.0419559936665657E-2</v>
      </c>
      <c r="AR560">
        <f>'Stress Testing Data'!I558/'Stress Testing Data'!I553-1</f>
        <v>5.5512008075286889E-3</v>
      </c>
      <c r="AS560">
        <f>'Stress Testing Data'!J558/'Stress Testing Data'!J553-1</f>
        <v>-3.0936287468029122E-2</v>
      </c>
      <c r="AT560">
        <f>'Stress Testing Data'!K558/'Stress Testing Data'!K553-1</f>
        <v>-1.2602675949889175E-2</v>
      </c>
      <c r="AU560">
        <f>'Stress Testing Data'!L558/'Stress Testing Data'!L553-1</f>
        <v>-2.0106287208702223E-2</v>
      </c>
      <c r="AV560">
        <f>'Stress Testing Data'!M558/'Stress Testing Data'!M553-1</f>
        <v>3.8454434629544565E-3</v>
      </c>
      <c r="AW560">
        <f>'Stress Testing Data'!N558/'Stress Testing Data'!N553-1</f>
        <v>-1.2210846222890925E-2</v>
      </c>
      <c r="AX560">
        <f>'Stress Testing Data'!O558/'Stress Testing Data'!O553-1</f>
        <v>4.0619192714477892E-2</v>
      </c>
      <c r="AY560">
        <f>'Stress Testing Data'!P558/'Stress Testing Data'!P553-1</f>
        <v>-1.3044425373526902E-2</v>
      </c>
      <c r="AZ560">
        <f>'Stress Testing Data'!Q558/'Stress Testing Data'!Q553-1</f>
        <v>-3.2495238760854805E-2</v>
      </c>
      <c r="BA560">
        <f>'Stress Testing Data'!R558/'Stress Testing Data'!R553-1</f>
        <v>-5.932064200790188E-2</v>
      </c>
      <c r="BB560">
        <f>'Stress Testing Data'!S558/'Stress Testing Data'!S553-1</f>
        <v>-2.8094721618815655E-2</v>
      </c>
      <c r="BC560">
        <f>'Stress Testing Data'!T558/'Stress Testing Data'!T553-1</f>
        <v>-7.2673676645849006E-2</v>
      </c>
      <c r="BD560">
        <f>'Stress Testing Data'!U558/'Stress Testing Data'!U553-1</f>
        <v>-7.1547373829038419E-2</v>
      </c>
      <c r="BE560">
        <f>'Stress Testing Data'!V558/'Stress Testing Data'!V553-1</f>
        <v>-5.691592827384373E-2</v>
      </c>
      <c r="BF560" s="29">
        <v>39856</v>
      </c>
    </row>
    <row r="561" spans="5:58" x14ac:dyDescent="0.25">
      <c r="E561">
        <f>'Stress Testing Data'!H555/'Stress Testing Data'!H554-1</f>
        <v>6.8102425595548688E-3</v>
      </c>
      <c r="F561">
        <f>'Stress Testing Data'!I555/'Stress Testing Data'!I554-1</f>
        <v>4.868603083651335E-3</v>
      </c>
      <c r="G561">
        <f>'Stress Testing Data'!J555/'Stress Testing Data'!J554-1</f>
        <v>7.50249014055826E-3</v>
      </c>
      <c r="H561">
        <f>'Stress Testing Data'!K555/'Stress Testing Data'!K554-1</f>
        <v>1.4851935283901607E-3</v>
      </c>
      <c r="I561">
        <f>'Stress Testing Data'!L555/'Stress Testing Data'!L554-1</f>
        <v>-9.3374675969484233E-3</v>
      </c>
      <c r="J561">
        <f>'Stress Testing Data'!M555/'Stress Testing Data'!M554-1</f>
        <v>8.5516461229104834E-3</v>
      </c>
      <c r="K561">
        <f>'Stress Testing Data'!N555/'Stress Testing Data'!N554-1</f>
        <v>-1.566928666837164E-3</v>
      </c>
      <c r="L561">
        <f>'Stress Testing Data'!O555/'Stress Testing Data'!O554-1</f>
        <v>-1.858790233022356E-2</v>
      </c>
      <c r="M561">
        <f>'Stress Testing Data'!P555/'Stress Testing Data'!P554-1</f>
        <v>6.6269052352541102E-4</v>
      </c>
      <c r="N561">
        <f>'Stress Testing Data'!Q555/'Stress Testing Data'!Q554-1</f>
        <v>2.6844395870333049E-2</v>
      </c>
      <c r="O561">
        <f>'Stress Testing Data'!R555/'Stress Testing Data'!R554-1</f>
        <v>1.6516039722658693E-2</v>
      </c>
      <c r="P561">
        <f>'Stress Testing Data'!S555/'Stress Testing Data'!S554-1</f>
        <v>-9.939617641943066E-4</v>
      </c>
      <c r="Q561">
        <f>'Stress Testing Data'!T555/'Stress Testing Data'!T554-1</f>
        <v>1.6004379422969173E-3</v>
      </c>
      <c r="R561">
        <f>'Stress Testing Data'!U555/'Stress Testing Data'!U554-1</f>
        <v>-2.2530149472508421E-2</v>
      </c>
      <c r="S561">
        <f>'Stress Testing Data'!V555/'Stress Testing Data'!V554-1</f>
        <v>9.210549018390024E-3</v>
      </c>
      <c r="T561" s="29">
        <v>39853</v>
      </c>
      <c r="X561">
        <f>'Stress Testing Data'!H556/'Stress Testing Data'!H554-1</f>
        <v>1.987849951989662E-2</v>
      </c>
      <c r="Y561">
        <f>'Stress Testing Data'!I556/'Stress Testing Data'!I554-1</f>
        <v>-2.0865310180445684E-3</v>
      </c>
      <c r="Z561">
        <f>'Stress Testing Data'!J556/'Stress Testing Data'!J554-1</f>
        <v>-1.9939173049338899E-2</v>
      </c>
      <c r="AA561">
        <f>'Stress Testing Data'!K556/'Stress Testing Data'!K554-1</f>
        <v>-4.7708961093916424E-2</v>
      </c>
      <c r="AB561">
        <f>'Stress Testing Data'!L556/'Stress Testing Data'!L554-1</f>
        <v>-2.3664385868467086E-3</v>
      </c>
      <c r="AC561">
        <f>'Stress Testing Data'!M556/'Stress Testing Data'!M554-1</f>
        <v>1.6770581128486839E-2</v>
      </c>
      <c r="AD561">
        <f>'Stress Testing Data'!N556/'Stress Testing Data'!N554-1</f>
        <v>-2.8471954029960167E-2</v>
      </c>
      <c r="AE561">
        <f>'Stress Testing Data'!O556/'Stress Testing Data'!O554-1</f>
        <v>2.2488923221306578E-3</v>
      </c>
      <c r="AF561">
        <f>'Stress Testing Data'!P556/'Stress Testing Data'!P554-1</f>
        <v>-1.3253810470510441E-3</v>
      </c>
      <c r="AG561">
        <f>'Stress Testing Data'!Q556/'Stress Testing Data'!Q554-1</f>
        <v>6.7126602783036393E-2</v>
      </c>
      <c r="AH561">
        <f>'Stress Testing Data'!R556/'Stress Testing Data'!R554-1</f>
        <v>-2.9604245975451415E-2</v>
      </c>
      <c r="AI561">
        <f>'Stress Testing Data'!S556/'Stress Testing Data'!S554-1</f>
        <v>1.4857419952866602E-2</v>
      </c>
      <c r="AJ561">
        <f>'Stress Testing Data'!T556/'Stress Testing Data'!T554-1</f>
        <v>-1.7604690174776283E-2</v>
      </c>
      <c r="AK561">
        <f>'Stress Testing Data'!U556/'Stress Testing Data'!U554-1</f>
        <v>-2.3223794222463123E-2</v>
      </c>
      <c r="AL561">
        <f>'Stress Testing Data'!V556/'Stress Testing Data'!V554-1</f>
        <v>-1.052630588288439E-2</v>
      </c>
      <c r="AM561" s="29">
        <v>39854</v>
      </c>
      <c r="AQ561">
        <f>'Stress Testing Data'!H559/'Stress Testing Data'!H554-1</f>
        <v>1.0123182963226451E-3</v>
      </c>
      <c r="AR561">
        <f>'Stress Testing Data'!I559/'Stress Testing Data'!I554-1</f>
        <v>-6.0278074547076566E-3</v>
      </c>
      <c r="AS561">
        <f>'Stress Testing Data'!J559/'Stress Testing Data'!J554-1</f>
        <v>-2.7171417875800907E-2</v>
      </c>
      <c r="AT561">
        <f>'Stress Testing Data'!K559/'Stress Testing Data'!K554-1</f>
        <v>-4.8077308201969982E-2</v>
      </c>
      <c r="AU561">
        <f>'Stress Testing Data'!L559/'Stress Testing Data'!L554-1</f>
        <v>-3.4438995347866985E-2</v>
      </c>
      <c r="AV561">
        <f>'Stress Testing Data'!M559/'Stress Testing Data'!M554-1</f>
        <v>-7.2671732655527066E-3</v>
      </c>
      <c r="AW561">
        <f>'Stress Testing Data'!N559/'Stress Testing Data'!N554-1</f>
        <v>-4.4568096919040068E-2</v>
      </c>
      <c r="AX561">
        <f>'Stress Testing Data'!O559/'Stress Testing Data'!O554-1</f>
        <v>2.7524899741681264E-2</v>
      </c>
      <c r="AY561">
        <f>'Stress Testing Data'!P559/'Stress Testing Data'!P554-1</f>
        <v>-3.6255610866053667E-2</v>
      </c>
      <c r="AZ561">
        <f>'Stress Testing Data'!Q559/'Stress Testing Data'!Q554-1</f>
        <v>0.10228605164035209</v>
      </c>
      <c r="BA561">
        <f>'Stress Testing Data'!R559/'Stress Testing Data'!R554-1</f>
        <v>-2.6019051790992287E-2</v>
      </c>
      <c r="BB561">
        <f>'Stress Testing Data'!S559/'Stress Testing Data'!S554-1</f>
        <v>-1.2834050979485756E-2</v>
      </c>
      <c r="BC561">
        <f>'Stress Testing Data'!T559/'Stress Testing Data'!T554-1</f>
        <v>-6.3216853554013963E-2</v>
      </c>
      <c r="BD561">
        <f>'Stress Testing Data'!U559/'Stress Testing Data'!U554-1</f>
        <v>-6.9685463190440111E-2</v>
      </c>
      <c r="BE561">
        <f>'Stress Testing Data'!V559/'Stress Testing Data'!V554-1</f>
        <v>-4.0789466667043084E-2</v>
      </c>
      <c r="BF561" s="29">
        <v>39857</v>
      </c>
    </row>
    <row r="562" spans="5:58" x14ac:dyDescent="0.25">
      <c r="E562">
        <f>'Stress Testing Data'!H556/'Stress Testing Data'!H555-1</f>
        <v>1.2979860958822975E-2</v>
      </c>
      <c r="F562">
        <f>'Stress Testing Data'!I556/'Stress Testing Data'!I555-1</f>
        <v>-6.921436375216139E-3</v>
      </c>
      <c r="G562">
        <f>'Stress Testing Data'!J556/'Stress Testing Data'!J555-1</f>
        <v>-2.7237315498911174E-2</v>
      </c>
      <c r="H562">
        <f>'Stress Testing Data'!K556/'Stress Testing Data'!K555-1</f>
        <v>-4.9121200133761089E-2</v>
      </c>
      <c r="I562">
        <f>'Stress Testing Data'!L556/'Stress Testing Data'!L555-1</f>
        <v>7.0367342885089279E-3</v>
      </c>
      <c r="J562">
        <f>'Stress Testing Data'!M556/'Stress Testing Data'!M555-1</f>
        <v>8.1492455415363985E-3</v>
      </c>
      <c r="K562">
        <f>'Stress Testing Data'!N556/'Stress Testing Data'!N555-1</f>
        <v>-2.69472497812977E-2</v>
      </c>
      <c r="L562">
        <f>'Stress Testing Data'!O556/'Stress Testing Data'!O555-1</f>
        <v>2.12314426343716E-2</v>
      </c>
      <c r="M562">
        <f>'Stress Testing Data'!P556/'Stress Testing Data'!P555-1</f>
        <v>-1.986754966887383E-3</v>
      </c>
      <c r="N562">
        <f>'Stress Testing Data'!Q556/'Stress Testing Data'!Q555-1</f>
        <v>3.9229124758051404E-2</v>
      </c>
      <c r="O562">
        <f>'Stress Testing Data'!R556/'Stress Testing Data'!R555-1</f>
        <v>-4.5370937492234198E-2</v>
      </c>
      <c r="P562">
        <f>'Stress Testing Data'!S556/'Stress Testing Data'!S555-1</f>
        <v>1.5867153060509454E-2</v>
      </c>
      <c r="Q562">
        <f>'Stress Testing Data'!T556/'Stress Testing Data'!T555-1</f>
        <v>-1.9174440614791011E-2</v>
      </c>
      <c r="R562">
        <f>'Stress Testing Data'!U556/'Stress Testing Data'!U555-1</f>
        <v>-7.0963288492253973E-4</v>
      </c>
      <c r="S562">
        <f>'Stress Testing Data'!V556/'Stress Testing Data'!V555-1</f>
        <v>-1.9556726711260963E-2</v>
      </c>
      <c r="T562" s="29">
        <v>39854</v>
      </c>
      <c r="X562">
        <f>'Stress Testing Data'!H557/'Stress Testing Data'!H555-1</f>
        <v>1.0054793093162262E-2</v>
      </c>
      <c r="Y562">
        <f>'Stress Testing Data'!I557/'Stress Testing Data'!I555-1</f>
        <v>-7.4598630124552701E-3</v>
      </c>
      <c r="Z562">
        <f>'Stress Testing Data'!J557/'Stress Testing Data'!J555-1</f>
        <v>-3.5086526703049015E-2</v>
      </c>
      <c r="AA562">
        <f>'Stress Testing Data'!K557/'Stress Testing Data'!K555-1</f>
        <v>-4.1557005834435778E-2</v>
      </c>
      <c r="AB562">
        <f>'Stress Testing Data'!L557/'Stress Testing Data'!L555-1</f>
        <v>7.0367342885089279E-3</v>
      </c>
      <c r="AC562">
        <f>'Stress Testing Data'!M557/'Stress Testing Data'!M555-1</f>
        <v>-1.6572643430680212E-2</v>
      </c>
      <c r="AD562">
        <f>'Stress Testing Data'!N557/'Stress Testing Data'!N555-1</f>
        <v>-2.4609161692637826E-2</v>
      </c>
      <c r="AE562">
        <f>'Stress Testing Data'!O557/'Stress Testing Data'!O555-1</f>
        <v>5.0284945455110863E-2</v>
      </c>
      <c r="AF562">
        <f>'Stress Testing Data'!P557/'Stress Testing Data'!P555-1</f>
        <v>-2.384105960264904E-2</v>
      </c>
      <c r="AG562">
        <f>'Stress Testing Data'!Q557/'Stress Testing Data'!Q555-1</f>
        <v>2.1757413548513682E-2</v>
      </c>
      <c r="AH562">
        <f>'Stress Testing Data'!R557/'Stress Testing Data'!R555-1</f>
        <v>-7.8172933133164979E-2</v>
      </c>
      <c r="AI562">
        <f>'Stress Testing Data'!S557/'Stress Testing Data'!S555-1</f>
        <v>-1.0359771432660869E-3</v>
      </c>
      <c r="AJ562">
        <f>'Stress Testing Data'!T557/'Stress Testing Data'!T555-1</f>
        <v>-5.6724381527621159E-2</v>
      </c>
      <c r="AK562">
        <f>'Stress Testing Data'!U557/'Stress Testing Data'!U555-1</f>
        <v>-5.9139654665268604E-2</v>
      </c>
      <c r="AL562">
        <f>'Stress Testing Data'!V557/'Stress Testing Data'!V555-1</f>
        <v>-5.7366369340776102E-2</v>
      </c>
      <c r="AM562" s="29">
        <v>39855</v>
      </c>
      <c r="AQ562">
        <f>'Stress Testing Data'!H560/'Stress Testing Data'!H555-1</f>
        <v>-4.4790314518007301E-3</v>
      </c>
      <c r="AR562">
        <f>'Stress Testing Data'!I560/'Stress Testing Data'!I555-1</f>
        <v>-1.5534887396590369E-2</v>
      </c>
      <c r="AS562">
        <f>'Stress Testing Data'!J560/'Stress Testing Data'!J555-1</f>
        <v>-4.3539541839973772E-2</v>
      </c>
      <c r="AT562">
        <f>'Stress Testing Data'!K560/'Stress Testing Data'!K555-1</f>
        <v>-4.9489000986368659E-2</v>
      </c>
      <c r="AU562">
        <f>'Stress Testing Data'!L560/'Stress Testing Data'!L555-1</f>
        <v>-2.9312137180040443E-2</v>
      </c>
      <c r="AV562">
        <f>'Stress Testing Data'!M560/'Stress Testing Data'!M555-1</f>
        <v>-2.290275172257572E-2</v>
      </c>
      <c r="AW562">
        <f>'Stress Testing Data'!N560/'Stress Testing Data'!N555-1</f>
        <v>-4.1979611264379324E-2</v>
      </c>
      <c r="AX562">
        <f>'Stress Testing Data'!O560/'Stress Testing Data'!O555-1</f>
        <v>5.2631611256001909E-2</v>
      </c>
      <c r="AY562">
        <f>'Stress Testing Data'!P560/'Stress Testing Data'!P555-1</f>
        <v>-3.6893852183360942E-2</v>
      </c>
      <c r="AZ562">
        <f>'Stress Testing Data'!Q560/'Stress Testing Data'!Q555-1</f>
        <v>7.3469413743136869E-2</v>
      </c>
      <c r="BA562">
        <f>'Stress Testing Data'!R560/'Stress Testing Data'!R555-1</f>
        <v>-4.1843994439336285E-2</v>
      </c>
      <c r="BB562">
        <f>'Stress Testing Data'!S560/'Stress Testing Data'!S555-1</f>
        <v>-2.1161531156686064E-2</v>
      </c>
      <c r="BC562">
        <f>'Stress Testing Data'!T560/'Stress Testing Data'!T555-1</f>
        <v>-7.2170476326654853E-2</v>
      </c>
      <c r="BD562">
        <f>'Stress Testing Data'!U560/'Stress Testing Data'!U555-1</f>
        <v>-3.8371814304712037E-2</v>
      </c>
      <c r="BE562">
        <f>'Stress Testing Data'!V560/'Stress Testing Data'!V555-1</f>
        <v>-5.7366369340776102E-2</v>
      </c>
      <c r="BF562" s="29">
        <v>39860</v>
      </c>
    </row>
    <row r="563" spans="5:58" x14ac:dyDescent="0.25">
      <c r="E563">
        <f>'Stress Testing Data'!H557/'Stress Testing Data'!H556-1</f>
        <v>-2.8875873829239396E-3</v>
      </c>
      <c r="F563">
        <f>'Stress Testing Data'!I557/'Stress Testing Data'!I556-1</f>
        <v>-5.4217929674549303E-4</v>
      </c>
      <c r="G563">
        <f>'Stress Testing Data'!J557/'Stress Testing Data'!J556-1</f>
        <v>-8.0689887977800634E-3</v>
      </c>
      <c r="H563">
        <f>'Stress Testing Data'!K557/'Stress Testing Data'!K556-1</f>
        <v>7.9549510414884672E-3</v>
      </c>
      <c r="I563">
        <f>'Stress Testing Data'!L557/'Stress Testing Data'!L556-1</f>
        <v>0</v>
      </c>
      <c r="J563">
        <f>'Stress Testing Data'!M557/'Stress Testing Data'!M556-1</f>
        <v>-2.4522052743229605E-2</v>
      </c>
      <c r="K563">
        <f>'Stress Testing Data'!N557/'Stress Testing Data'!N556-1</f>
        <v>2.4028379634448704E-3</v>
      </c>
      <c r="L563">
        <f>'Stress Testing Data'!O557/'Stress Testing Data'!O556-1</f>
        <v>2.8449479332317562E-2</v>
      </c>
      <c r="M563">
        <f>'Stress Testing Data'!P557/'Stress Testing Data'!P556-1</f>
        <v>-2.1897810218978075E-2</v>
      </c>
      <c r="N563">
        <f>'Stress Testing Data'!Q557/'Stress Testing Data'!Q556-1</f>
        <v>-1.6812183947986892E-2</v>
      </c>
      <c r="O563">
        <f>'Stress Testing Data'!R557/'Stress Testing Data'!R556-1</f>
        <v>-3.4360985778875697E-2</v>
      </c>
      <c r="P563">
        <f>'Stress Testing Data'!S557/'Stress Testing Data'!S556-1</f>
        <v>-1.6639114822101897E-2</v>
      </c>
      <c r="Q563">
        <f>'Stress Testing Data'!T557/'Stress Testing Data'!T556-1</f>
        <v>-3.8284015494423618E-2</v>
      </c>
      <c r="R563">
        <f>'Stress Testing Data'!U557/'Stress Testing Data'!U556-1</f>
        <v>-5.8471515090285253E-2</v>
      </c>
      <c r="S563">
        <f>'Stress Testing Data'!V557/'Stress Testing Data'!V556-1</f>
        <v>-3.8563824812310354E-2</v>
      </c>
      <c r="T563" s="29">
        <v>39855</v>
      </c>
      <c r="X563">
        <f>'Stress Testing Data'!H558/'Stress Testing Data'!H556-1</f>
        <v>-2.436380844538677E-3</v>
      </c>
      <c r="Y563">
        <f>'Stress Testing Data'!I558/'Stress Testing Data'!I556-1</f>
        <v>-4.0269714121126121E-3</v>
      </c>
      <c r="Z563">
        <f>'Stress Testing Data'!J558/'Stress Testing Data'!J556-1</f>
        <v>-2.1379322138183832E-2</v>
      </c>
      <c r="AA563">
        <f>'Stress Testing Data'!K558/'Stress Testing Data'!K556-1</f>
        <v>9.7079519773521916E-3</v>
      </c>
      <c r="AB563">
        <f>'Stress Testing Data'!L558/'Stress Testing Data'!L556-1</f>
        <v>-2.9319718479684398E-2</v>
      </c>
      <c r="AC563">
        <f>'Stress Testing Data'!M558/'Stress Testing Data'!M556-1</f>
        <v>-4.7039521359438674E-2</v>
      </c>
      <c r="AD563">
        <f>'Stress Testing Data'!N558/'Stress Testing Data'!N556-1</f>
        <v>7.4006414796283781E-3</v>
      </c>
      <c r="AE563">
        <f>'Stress Testing Data'!O558/'Stress Testing Data'!O556-1</f>
        <v>3.7145551987088909E-2</v>
      </c>
      <c r="AF563">
        <f>'Stress Testing Data'!P558/'Stress Testing Data'!P556-1</f>
        <v>-2.7452535952015578E-2</v>
      </c>
      <c r="AG563">
        <f>'Stress Testing Data'!Q558/'Stress Testing Data'!Q556-1</f>
        <v>-3.7930082207814797E-2</v>
      </c>
      <c r="AH563">
        <f>'Stress Testing Data'!R558/'Stress Testing Data'!R556-1</f>
        <v>-5.2825945330789659E-2</v>
      </c>
      <c r="AI563">
        <f>'Stress Testing Data'!S558/'Stress Testing Data'!S556-1</f>
        <v>-3.1303149222206783E-2</v>
      </c>
      <c r="AJ563">
        <f>'Stress Testing Data'!T558/'Stress Testing Data'!T556-1</f>
        <v>-6.1091538878929041E-2</v>
      </c>
      <c r="AK563">
        <f>'Stress Testing Data'!U558/'Stress Testing Data'!U556-1</f>
        <v>-5.5099495201812121E-2</v>
      </c>
      <c r="AL563">
        <f>'Stress Testing Data'!V558/'Stress Testing Data'!V556-1</f>
        <v>-5.2526593341539751E-2</v>
      </c>
      <c r="AM563" s="29">
        <v>39856</v>
      </c>
      <c r="AQ563">
        <f>'Stress Testing Data'!H561/'Stress Testing Data'!H556-1</f>
        <v>-2.3822427830694881E-2</v>
      </c>
      <c r="AR563">
        <f>'Stress Testing Data'!I561/'Stress Testing Data'!I556-1</f>
        <v>-2.5633088723353792E-2</v>
      </c>
      <c r="AS563">
        <f>'Stress Testing Data'!J561/'Stress Testing Data'!J556-1</f>
        <v>-1.5931046718365649E-2</v>
      </c>
      <c r="AT563">
        <f>'Stress Testing Data'!K561/'Stress Testing Data'!K556-1</f>
        <v>-4.5928226060011457E-2</v>
      </c>
      <c r="AU563">
        <f>'Stress Testing Data'!L561/'Stress Testing Data'!L556-1</f>
        <v>-5.5402880300199131E-2</v>
      </c>
      <c r="AV563">
        <f>'Stress Testing Data'!M561/'Stress Testing Data'!M556-1</f>
        <v>-6.7671978729388793E-2</v>
      </c>
      <c r="AW563">
        <f>'Stress Testing Data'!N561/'Stress Testing Data'!N556-1</f>
        <v>-8.1933922335840514E-2</v>
      </c>
      <c r="AX563">
        <f>'Stress Testing Data'!O561/'Stress Testing Data'!O556-1</f>
        <v>6.3683126926113776E-2</v>
      </c>
      <c r="AY563">
        <f>'Stress Testing Data'!P561/'Stress Testing Data'!P556-1</f>
        <v>-7.0488274769824111E-2</v>
      </c>
      <c r="AZ563">
        <f>'Stress Testing Data'!Q561/'Stress Testing Data'!Q556-1</f>
        <v>2.6159825159797645E-2</v>
      </c>
      <c r="BA563">
        <f>'Stress Testing Data'!R561/'Stress Testing Data'!R556-1</f>
        <v>-5.2023177592819159E-2</v>
      </c>
      <c r="BB563">
        <f>'Stress Testing Data'!S561/'Stress Testing Data'!S556-1</f>
        <v>-5.4630136297983078E-2</v>
      </c>
      <c r="BC563">
        <f>'Stress Testing Data'!T561/'Stress Testing Data'!T556-1</f>
        <v>-8.0097765209428351E-2</v>
      </c>
      <c r="BD563">
        <f>'Stress Testing Data'!U561/'Stress Testing Data'!U556-1</f>
        <v>-2.2086134722105077E-2</v>
      </c>
      <c r="BE563">
        <f>'Stress Testing Data'!V561/'Stress Testing Data'!V556-1</f>
        <v>-3.656916171076241E-2</v>
      </c>
      <c r="BF563" s="29">
        <v>39861</v>
      </c>
    </row>
    <row r="564" spans="5:58" x14ac:dyDescent="0.25">
      <c r="E564">
        <f>'Stress Testing Data'!H558/'Stress Testing Data'!H557-1</f>
        <v>4.5251320982053755E-4</v>
      </c>
      <c r="F564">
        <f>'Stress Testing Data'!I558/'Stress Testing Data'!I557-1</f>
        <v>-3.4866825224449949E-3</v>
      </c>
      <c r="G564">
        <f>'Stress Testing Data'!J558/'Stress Testing Data'!J557-1</f>
        <v>-1.3418607937533467E-2</v>
      </c>
      <c r="H564">
        <f>'Stress Testing Data'!K558/'Stress Testing Data'!K557-1</f>
        <v>1.7391659558319006E-3</v>
      </c>
      <c r="I564">
        <f>'Stress Testing Data'!L558/'Stress Testing Data'!L557-1</f>
        <v>-2.9319718479684398E-2</v>
      </c>
      <c r="J564">
        <f>'Stress Testing Data'!M558/'Stress Testing Data'!M557-1</f>
        <v>-2.3083524009468892E-2</v>
      </c>
      <c r="K564">
        <f>'Stress Testing Data'!N558/'Stress Testing Data'!N557-1</f>
        <v>4.9858233904618299E-3</v>
      </c>
      <c r="L564">
        <f>'Stress Testing Data'!O558/'Stress Testing Data'!O557-1</f>
        <v>8.4555175820759665E-3</v>
      </c>
      <c r="M564">
        <f>'Stress Testing Data'!P558/'Stress Testing Data'!P557-1</f>
        <v>-5.6790852643741063E-3</v>
      </c>
      <c r="N564">
        <f>'Stress Testing Data'!Q558/'Stress Testing Data'!Q557-1</f>
        <v>-2.147900728126062E-2</v>
      </c>
      <c r="O564">
        <f>'Stress Testing Data'!R558/'Stress Testing Data'!R557-1</f>
        <v>-1.9122010689271551E-2</v>
      </c>
      <c r="P564">
        <f>'Stress Testing Data'!S558/'Stress Testing Data'!S557-1</f>
        <v>-1.4912159534850811E-2</v>
      </c>
      <c r="Q564">
        <f>'Stress Testing Data'!T558/'Stress Testing Data'!T557-1</f>
        <v>-2.3715445882113384E-2</v>
      </c>
      <c r="R564">
        <f>'Stress Testing Data'!U558/'Stress Testing Data'!U557-1</f>
        <v>3.5814316215792008E-3</v>
      </c>
      <c r="S564">
        <f>'Stress Testing Data'!V558/'Stress Testing Data'!V557-1</f>
        <v>-1.4522824176554039E-2</v>
      </c>
      <c r="T564" s="29">
        <v>39856</v>
      </c>
      <c r="X564">
        <f>'Stress Testing Data'!H559/'Stress Testing Data'!H557-1</f>
        <v>-1.5656080520886628E-2</v>
      </c>
      <c r="Y564">
        <f>'Stress Testing Data'!I559/'Stress Testing Data'!I557-1</f>
        <v>-3.4091863203593586E-3</v>
      </c>
      <c r="Z564">
        <f>'Stress Testing Data'!J559/'Stress Testing Data'!J557-1</f>
        <v>6.9521484484269536E-4</v>
      </c>
      <c r="AA564">
        <f>'Stress Testing Data'!K559/'Stress Testing Data'!K557-1</f>
        <v>-8.2759175039289756E-3</v>
      </c>
      <c r="AB564">
        <f>'Stress Testing Data'!L559/'Stress Testing Data'!L557-1</f>
        <v>-3.2148634530287157E-2</v>
      </c>
      <c r="AC564">
        <f>'Stress Testing Data'!M559/'Stress Testing Data'!M557-1</f>
        <v>9.0291768905914616E-4</v>
      </c>
      <c r="AD564">
        <f>'Stress Testing Data'!N559/'Stress Testing Data'!N557-1</f>
        <v>-1.892522601485358E-2</v>
      </c>
      <c r="AE564">
        <f>'Stress Testing Data'!O559/'Stress Testing Data'!O557-1</f>
        <v>-3.1408323400525795E-3</v>
      </c>
      <c r="AF564">
        <f>'Stress Testing Data'!P559/'Stress Testing Data'!P557-1</f>
        <v>-1.3371585343877168E-2</v>
      </c>
      <c r="AG564">
        <f>'Stress Testing Data'!Q559/'Stress Testing Data'!Q557-1</f>
        <v>5.0610839235342597E-2</v>
      </c>
      <c r="AH564">
        <f>'Stress Testing Data'!R559/'Stress Testing Data'!R557-1</f>
        <v>3.9409711430264061E-2</v>
      </c>
      <c r="AI564">
        <f>'Stress Testing Data'!S559/'Stress Testing Data'!S557-1</f>
        <v>-1.0827109014629799E-2</v>
      </c>
      <c r="AJ564">
        <f>'Stress Testing Data'!T559/'Stress Testing Data'!T557-1</f>
        <v>-8.4697828687974042E-3</v>
      </c>
      <c r="AK564">
        <f>'Stress Testing Data'!U559/'Stress Testing Data'!U557-1</f>
        <v>1.1582416685572472E-2</v>
      </c>
      <c r="AL564">
        <f>'Stress Testing Data'!V559/'Stress Testing Data'!V557-1</f>
        <v>8.2987472505193782E-3</v>
      </c>
      <c r="AM564" s="29">
        <v>39857</v>
      </c>
      <c r="AQ564">
        <f>'Stress Testing Data'!H562/'Stress Testing Data'!H557-1</f>
        <v>-3.5113137152126828E-2</v>
      </c>
      <c r="AR564">
        <f>'Stress Testing Data'!I562/'Stress Testing Data'!I557-1</f>
        <v>-2.9133676514965345E-2</v>
      </c>
      <c r="AS564">
        <f>'Stress Testing Data'!J562/'Stress Testing Data'!J557-1</f>
        <v>-1.0498506672214192E-2</v>
      </c>
      <c r="AT564">
        <f>'Stress Testing Data'!K562/'Stress Testing Data'!K557-1</f>
        <v>-5.4357482974372706E-2</v>
      </c>
      <c r="AU564">
        <f>'Stress Testing Data'!L562/'Stress Testing Data'!L557-1</f>
        <v>-8.2242603575040318E-2</v>
      </c>
      <c r="AV564">
        <f>'Stress Testing Data'!M562/'Stress Testing Data'!M557-1</f>
        <v>-3.9183343097470291E-2</v>
      </c>
      <c r="AW564">
        <f>'Stress Testing Data'!N562/'Stress Testing Data'!N557-1</f>
        <v>-0.12243934688800096</v>
      </c>
      <c r="AX564">
        <f>'Stress Testing Data'!O562/'Stress Testing Data'!O557-1</f>
        <v>3.3194994878061213E-2</v>
      </c>
      <c r="AY564">
        <f>'Stress Testing Data'!P562/'Stress Testing Data'!P557-1</f>
        <v>-4.9557896773236076E-2</v>
      </c>
      <c r="AZ564">
        <f>'Stress Testing Data'!Q562/'Stress Testing Data'!Q557-1</f>
        <v>6.7229937330767431E-2</v>
      </c>
      <c r="BA564">
        <f>'Stress Testing Data'!R562/'Stress Testing Data'!R557-1</f>
        <v>2.6605039916678397E-3</v>
      </c>
      <c r="BB564">
        <f>'Stress Testing Data'!S562/'Stress Testing Data'!S557-1</f>
        <v>-2.9059170494896813E-2</v>
      </c>
      <c r="BC564">
        <f>'Stress Testing Data'!T562/'Stress Testing Data'!T557-1</f>
        <v>-2.992657959878775E-2</v>
      </c>
      <c r="BD564">
        <f>'Stress Testing Data'!U562/'Stress Testing Data'!U557-1</f>
        <v>0.11175124123966773</v>
      </c>
      <c r="BE564">
        <f>'Stress Testing Data'!V562/'Stress Testing Data'!V557-1</f>
        <v>4.840919407991251E-3</v>
      </c>
      <c r="BF564" s="29">
        <v>39862</v>
      </c>
    </row>
    <row r="565" spans="5:58" x14ac:dyDescent="0.25">
      <c r="E565">
        <f>'Stress Testing Data'!H559/'Stress Testing Data'!H558-1</f>
        <v>-1.6101307676288257E-2</v>
      </c>
      <c r="F565">
        <f>'Stress Testing Data'!I559/'Stress Testing Data'!I558-1</f>
        <v>7.7767352153257363E-5</v>
      </c>
      <c r="G565">
        <f>'Stress Testing Data'!J559/'Stress Testing Data'!J558-1</f>
        <v>1.430578652296588E-2</v>
      </c>
      <c r="H565">
        <f>'Stress Testing Data'!K559/'Stress Testing Data'!K558-1</f>
        <v>-9.9976958075755906E-3</v>
      </c>
      <c r="I565">
        <f>'Stress Testing Data'!L559/'Stress Testing Data'!L558-1</f>
        <v>-2.9143643941876851E-3</v>
      </c>
      <c r="J565">
        <f>'Stress Testing Data'!M559/'Stress Testing Data'!M558-1</f>
        <v>2.4553216460196481E-2</v>
      </c>
      <c r="K565">
        <f>'Stress Testing Data'!N559/'Stress Testing Data'!N558-1</f>
        <v>-2.3792424578336968E-2</v>
      </c>
      <c r="L565">
        <f>'Stress Testing Data'!O559/'Stress Testing Data'!O558-1</f>
        <v>-1.1499118919922835E-2</v>
      </c>
      <c r="M565">
        <f>'Stress Testing Data'!P559/'Stress Testing Data'!P558-1</f>
        <v>-7.7364359589563447E-3</v>
      </c>
      <c r="N565">
        <f>'Stress Testing Data'!Q559/'Stress Testing Data'!Q558-1</f>
        <v>7.367225338345329E-2</v>
      </c>
      <c r="O565">
        <f>'Stress Testing Data'!R559/'Stress Testing Data'!R558-1</f>
        <v>5.9672785766827552E-2</v>
      </c>
      <c r="P565">
        <f>'Stress Testing Data'!S559/'Stress Testing Data'!S558-1</f>
        <v>4.1468895995022681E-3</v>
      </c>
      <c r="Q565">
        <f>'Stress Testing Data'!T559/'Stress Testing Data'!T558-1</f>
        <v>1.5616003499196118E-2</v>
      </c>
      <c r="R565">
        <f>'Stress Testing Data'!U559/'Stress Testing Data'!U558-1</f>
        <v>7.9724323427001753E-3</v>
      </c>
      <c r="S565">
        <f>'Stress Testing Data'!V559/'Stress Testing Data'!V558-1</f>
        <v>2.3157889382880992E-2</v>
      </c>
      <c r="T565" s="29">
        <v>39857</v>
      </c>
      <c r="X565">
        <f>'Stress Testing Data'!H560/'Stress Testing Data'!H558-1</f>
        <v>-1.4834944873791667E-2</v>
      </c>
      <c r="Y565">
        <f>'Stress Testing Data'!I560/'Stress Testing Data'!I558-1</f>
        <v>-4.6652996049807438E-3</v>
      </c>
      <c r="Z565">
        <f>'Stress Testing Data'!J560/'Stress Testing Data'!J558-1</f>
        <v>4.7215782671137241E-3</v>
      </c>
      <c r="AA565">
        <f>'Stress Testing Data'!K560/'Stress Testing Data'!K558-1</f>
        <v>-9.9976958075755906E-3</v>
      </c>
      <c r="AB565">
        <f>'Stress Testing Data'!L560/'Stress Testing Data'!L558-1</f>
        <v>-6.9798089323639401E-3</v>
      </c>
      <c r="AC565">
        <f>'Stress Testing Data'!M560/'Stress Testing Data'!M558-1</f>
        <v>1.7040086456256986E-2</v>
      </c>
      <c r="AD565">
        <f>'Stress Testing Data'!N560/'Stress Testing Data'!N558-1</f>
        <v>-2.2681444633149694E-2</v>
      </c>
      <c r="AE565">
        <f>'Stress Testing Data'!O560/'Stress Testing Data'!O558-1</f>
        <v>-6.1690416718291896E-3</v>
      </c>
      <c r="AF565">
        <f>'Stress Testing Data'!P560/'Stress Testing Data'!P558-1</f>
        <v>-7.7364359589563447E-3</v>
      </c>
      <c r="AG565">
        <f>'Stress Testing Data'!Q560/'Stress Testing Data'!Q558-1</f>
        <v>7.367225338345329E-2</v>
      </c>
      <c r="AH565">
        <f>'Stress Testing Data'!R560/'Stress Testing Data'!R558-1</f>
        <v>5.9672785766827552E-2</v>
      </c>
      <c r="AI565">
        <f>'Stress Testing Data'!S560/'Stress Testing Data'!S558-1</f>
        <v>-5.3135014966529948E-3</v>
      </c>
      <c r="AJ565">
        <f>'Stress Testing Data'!T560/'Stress Testing Data'!T558-1</f>
        <v>7.5188037316575862E-3</v>
      </c>
      <c r="AK565">
        <f>'Stress Testing Data'!U560/'Stress Testing Data'!U558-1</f>
        <v>1.8425821969416889E-2</v>
      </c>
      <c r="AL565">
        <f>'Stress Testing Data'!V560/'Stress Testing Data'!V558-1</f>
        <v>1.4736844782243796E-2</v>
      </c>
      <c r="AM565" s="29">
        <v>39860</v>
      </c>
      <c r="AQ565">
        <f>'Stress Testing Data'!H563/'Stress Testing Data'!H558-1</f>
        <v>-4.1881546216176679E-2</v>
      </c>
      <c r="AR565">
        <f>'Stress Testing Data'!I563/'Stress Testing Data'!I558-1</f>
        <v>-1.4540084898961303E-2</v>
      </c>
      <c r="AS565">
        <f>'Stress Testing Data'!J563/'Stress Testing Data'!J558-1</f>
        <v>8.104299305200513E-3</v>
      </c>
      <c r="AT565">
        <f>'Stress Testing Data'!K563/'Stress Testing Data'!K558-1</f>
        <v>-6.7349944127170325E-2</v>
      </c>
      <c r="AU565">
        <f>'Stress Testing Data'!L563/'Stress Testing Data'!L558-1</f>
        <v>-5.655514786824889E-2</v>
      </c>
      <c r="AV565">
        <f>'Stress Testing Data'!M563/'Stress Testing Data'!M558-1</f>
        <v>-1.589235346141582E-2</v>
      </c>
      <c r="AW565">
        <f>'Stress Testing Data'!N563/'Stress Testing Data'!N558-1</f>
        <v>-7.5439761181129494E-2</v>
      </c>
      <c r="AX565">
        <f>'Stress Testing Data'!O563/'Stress Testing Data'!O558-1</f>
        <v>3.3125828950686609E-2</v>
      </c>
      <c r="AY565">
        <f>'Stress Testing Data'!P563/'Stress Testing Data'!P558-1</f>
        <v>-3.2827485065714312E-2</v>
      </c>
      <c r="AZ565">
        <f>'Stress Testing Data'!Q563/'Stress Testing Data'!Q558-1</f>
        <v>7.5333897036263364E-2</v>
      </c>
      <c r="BA565">
        <f>'Stress Testing Data'!R563/'Stress Testing Data'!R558-1</f>
        <v>5.2042663950659263E-2</v>
      </c>
      <c r="BB565">
        <f>'Stress Testing Data'!S563/'Stress Testing Data'!S558-1</f>
        <v>4.0716888222134262E-3</v>
      </c>
      <c r="BC565">
        <f>'Stress Testing Data'!T563/'Stress Testing Data'!T558-1</f>
        <v>2.0532128489827883E-2</v>
      </c>
      <c r="BD565">
        <f>'Stress Testing Data'!U563/'Stress Testing Data'!U558-1</f>
        <v>9.37443598446277E-2</v>
      </c>
      <c r="BE565">
        <f>'Stress Testing Data'!V563/'Stress Testing Data'!V558-1</f>
        <v>3.3684178402549447E-2</v>
      </c>
      <c r="BF565" s="29">
        <v>39863</v>
      </c>
    </row>
    <row r="566" spans="5:58" x14ac:dyDescent="0.25">
      <c r="E566">
        <f>'Stress Testing Data'!H560/'Stress Testing Data'!H559-1</f>
        <v>1.2870865795193698E-3</v>
      </c>
      <c r="F566">
        <f>'Stress Testing Data'!I560/'Stress Testing Data'!I559-1</f>
        <v>-4.7426981300584536E-3</v>
      </c>
      <c r="G566">
        <f>'Stress Testing Data'!J560/'Stress Testing Data'!J559-1</f>
        <v>-9.4490324152707306E-3</v>
      </c>
      <c r="H566">
        <f>'Stress Testing Data'!K560/'Stress Testing Data'!K559-1</f>
        <v>0</v>
      </c>
      <c r="I566">
        <f>'Stress Testing Data'!L560/'Stress Testing Data'!L559-1</f>
        <v>-4.0773273558456502E-3</v>
      </c>
      <c r="J566">
        <f>'Stress Testing Data'!M560/'Stress Testing Data'!M559-1</f>
        <v>-7.3330793200739874E-3</v>
      </c>
      <c r="K566">
        <f>'Stress Testing Data'!N560/'Stress Testing Data'!N559-1</f>
        <v>1.1380570824881531E-3</v>
      </c>
      <c r="L566">
        <f>'Stress Testing Data'!O560/'Stress Testing Data'!O559-1</f>
        <v>5.3920814337260481E-3</v>
      </c>
      <c r="M566">
        <f>'Stress Testing Data'!P560/'Stress Testing Data'!P559-1</f>
        <v>0</v>
      </c>
      <c r="N566">
        <f>'Stress Testing Data'!Q560/'Stress Testing Data'!Q559-1</f>
        <v>0</v>
      </c>
      <c r="O566">
        <f>'Stress Testing Data'!R560/'Stress Testing Data'!R559-1</f>
        <v>0</v>
      </c>
      <c r="P566">
        <f>'Stress Testing Data'!S560/'Stress Testing Data'!S559-1</f>
        <v>-9.4213219142953442E-3</v>
      </c>
      <c r="Q566">
        <f>'Stress Testing Data'!T560/'Stress Testing Data'!T559-1</f>
        <v>-7.9726980863243924E-3</v>
      </c>
      <c r="R566">
        <f>'Stress Testing Data'!U560/'Stress Testing Data'!U559-1</f>
        <v>1.037070984413857E-2</v>
      </c>
      <c r="S566">
        <f>'Stress Testing Data'!V560/'Stress Testing Data'!V559-1</f>
        <v>-8.2304448687938736E-3</v>
      </c>
      <c r="T566" s="29">
        <v>39860</v>
      </c>
      <c r="X566">
        <f>'Stress Testing Data'!H561/'Stress Testing Data'!H559-1</f>
        <v>-5.4243095994636059E-3</v>
      </c>
      <c r="Y566">
        <f>'Stress Testing Data'!I561/'Stress Testing Data'!I559-1</f>
        <v>-2.1769550712048891E-2</v>
      </c>
      <c r="Z566">
        <f>'Stress Testing Data'!J561/'Stress Testing Data'!J559-1</f>
        <v>-8.6152382326478705E-3</v>
      </c>
      <c r="AA566">
        <f>'Stress Testing Data'!K561/'Stress Testing Data'!K559-1</f>
        <v>-4.5559047363217697E-2</v>
      </c>
      <c r="AB566">
        <f>'Stress Testing Data'!L561/'Stress Testing Data'!L559-1</f>
        <v>-2.4026670416098739E-2</v>
      </c>
      <c r="AC566">
        <f>'Stress Testing Data'!M561/'Stress Testing Data'!M559-1</f>
        <v>-4.5096849362805891E-2</v>
      </c>
      <c r="AD566">
        <f>'Stress Testing Data'!N561/'Stress Testing Data'!N559-1</f>
        <v>-6.6467280788654048E-2</v>
      </c>
      <c r="AE566">
        <f>'Stress Testing Data'!O561/'Stress Testing Data'!O559-1</f>
        <v>3.7517666006388728E-2</v>
      </c>
      <c r="AF566">
        <f>'Stress Testing Data'!P561/'Stress Testing Data'!P559-1</f>
        <v>-3.6798783502409727E-2</v>
      </c>
      <c r="AG566">
        <f>'Stress Testing Data'!Q561/'Stress Testing Data'!Q559-1</f>
        <v>-6.571437145887038E-3</v>
      </c>
      <c r="AH566">
        <f>'Stress Testing Data'!R561/'Stress Testing Data'!R559-1</f>
        <v>-5.5512651382779832E-2</v>
      </c>
      <c r="AI566">
        <f>'Stress Testing Data'!S561/'Stress Testing Data'!S559-1</f>
        <v>-2.8111107631119903E-2</v>
      </c>
      <c r="AJ566">
        <f>'Stress Testing Data'!T561/'Stress Testing Data'!T559-1</f>
        <v>-3.530753687816679E-2</v>
      </c>
      <c r="AK566">
        <f>'Stress Testing Data'!U561/'Stress Testing Data'!U559-1</f>
        <v>2.6752734810723933E-2</v>
      </c>
      <c r="AL566">
        <f>'Stress Testing Data'!V561/'Stress Testing Data'!V559-1</f>
        <v>-6.1728500040357792E-3</v>
      </c>
      <c r="AM566" s="29">
        <v>39861</v>
      </c>
      <c r="AQ566">
        <f>'Stress Testing Data'!H564/'Stress Testing Data'!H559-1</f>
        <v>-1.3790543612558825E-2</v>
      </c>
      <c r="AR566">
        <f>'Stress Testing Data'!I564/'Stress Testing Data'!I559-1</f>
        <v>-2.7989435584536704E-3</v>
      </c>
      <c r="AS566">
        <f>'Stress Testing Data'!J564/'Stress Testing Data'!J559-1</f>
        <v>3.4045008320962022E-3</v>
      </c>
      <c r="AT566">
        <f>'Stress Testing Data'!K564/'Stress Testing Data'!K559-1</f>
        <v>-6.8683224345677307E-2</v>
      </c>
      <c r="AU566">
        <f>'Stress Testing Data'!L564/'Stress Testing Data'!L559-1</f>
        <v>-6.6098232840092197E-2</v>
      </c>
      <c r="AV566">
        <f>'Stress Testing Data'!M564/'Stress Testing Data'!M559-1</f>
        <v>-6.3163140958437114E-2</v>
      </c>
      <c r="AW566">
        <f>'Stress Testing Data'!N564/'Stress Testing Data'!N559-1</f>
        <v>-6.3471647132922748E-2</v>
      </c>
      <c r="AX566">
        <f>'Stress Testing Data'!O564/'Stress Testing Data'!O559-1</f>
        <v>5.7950950423651948E-2</v>
      </c>
      <c r="AY566">
        <f>'Stress Testing Data'!P564/'Stress Testing Data'!P559-1</f>
        <v>-3.3149911873425419E-2</v>
      </c>
      <c r="AZ566">
        <f>'Stress Testing Data'!Q564/'Stress Testing Data'!Q559-1</f>
        <v>-2.6685181763786092E-2</v>
      </c>
      <c r="BA566">
        <f>'Stress Testing Data'!R564/'Stress Testing Data'!R559-1</f>
        <v>-3.1356551118830178E-2</v>
      </c>
      <c r="BB566">
        <f>'Stress Testing Data'!S564/'Stress Testing Data'!S559-1</f>
        <v>-1.5631175161455957E-2</v>
      </c>
      <c r="BC566">
        <f>'Stress Testing Data'!T564/'Stress Testing Data'!T559-1</f>
        <v>-1.8507988515719442E-2</v>
      </c>
      <c r="BD566">
        <f>'Stress Testing Data'!U564/'Stress Testing Data'!U559-1</f>
        <v>7.8898214370116904E-2</v>
      </c>
      <c r="BE566">
        <f>'Stress Testing Data'!V564/'Stress Testing Data'!V559-1</f>
        <v>3.429368381104414E-3</v>
      </c>
      <c r="BF566" s="29">
        <v>39864</v>
      </c>
    </row>
    <row r="567" spans="5:58" x14ac:dyDescent="0.25">
      <c r="E567">
        <f>'Stress Testing Data'!H561/'Stress Testing Data'!H560-1</f>
        <v>-6.7027691347840701E-3</v>
      </c>
      <c r="F567">
        <f>'Stress Testing Data'!I561/'Stress Testing Data'!I560-1</f>
        <v>-1.7107990617099222E-2</v>
      </c>
      <c r="G567">
        <f>'Stress Testing Data'!J561/'Stress Testing Data'!J560-1</f>
        <v>8.4174788568014414E-4</v>
      </c>
      <c r="H567">
        <f>'Stress Testing Data'!K561/'Stress Testing Data'!K560-1</f>
        <v>-4.5559047363217697E-2</v>
      </c>
      <c r="I567">
        <f>'Stress Testing Data'!L561/'Stress Testing Data'!L560-1</f>
        <v>-2.0031016070040875E-2</v>
      </c>
      <c r="J567">
        <f>'Stress Testing Data'!M561/'Stress Testing Data'!M560-1</f>
        <v>-3.8042740476196824E-2</v>
      </c>
      <c r="K567">
        <f>'Stress Testing Data'!N561/'Stress Testing Data'!N560-1</f>
        <v>-6.7528486598698922E-2</v>
      </c>
      <c r="L567">
        <f>'Stress Testing Data'!O561/'Stress Testing Data'!O560-1</f>
        <v>3.1953289831814224E-2</v>
      </c>
      <c r="M567">
        <f>'Stress Testing Data'!P561/'Stress Testing Data'!P560-1</f>
        <v>-3.6798783502409727E-2</v>
      </c>
      <c r="N567">
        <f>'Stress Testing Data'!Q561/'Stress Testing Data'!Q560-1</f>
        <v>-6.571437145887038E-3</v>
      </c>
      <c r="O567">
        <f>'Stress Testing Data'!R561/'Stress Testing Data'!R560-1</f>
        <v>-5.5512651382779832E-2</v>
      </c>
      <c r="P567">
        <f>'Stress Testing Data'!S561/'Stress Testing Data'!S560-1</f>
        <v>-1.8867542912333501E-2</v>
      </c>
      <c r="Q567">
        <f>'Stress Testing Data'!T561/'Stress Testing Data'!T560-1</f>
        <v>-2.7554522682099569E-2</v>
      </c>
      <c r="R567">
        <f>'Stress Testing Data'!U561/'Stress Testing Data'!U560-1</f>
        <v>1.6213875567624658E-2</v>
      </c>
      <c r="S567">
        <f>'Stress Testing Data'!V561/'Stress Testing Data'!V560-1</f>
        <v>2.0746703244847176E-3</v>
      </c>
      <c r="T567" s="29">
        <v>39861</v>
      </c>
      <c r="X567">
        <f>'Stress Testing Data'!H562/'Stress Testing Data'!H560-1</f>
        <v>-2.1026546499172794E-2</v>
      </c>
      <c r="Y567">
        <f>'Stress Testing Data'!I562/'Stress Testing Data'!I560-1</f>
        <v>-2.1170195498207978E-2</v>
      </c>
      <c r="Z567">
        <f>'Stress Testing Data'!J562/'Stress Testing Data'!J560-1</f>
        <v>-1.7534811672393902E-3</v>
      </c>
      <c r="AA567">
        <f>'Stress Testing Data'!K562/'Stress Testing Data'!K560-1</f>
        <v>-4.6466115206621805E-2</v>
      </c>
      <c r="AB567">
        <f>'Stress Testing Data'!L562/'Stress Testing Data'!L560-1</f>
        <v>-4.7875793275127476E-2</v>
      </c>
      <c r="AC567">
        <f>'Stress Testing Data'!M562/'Stress Testing Data'!M560-1</f>
        <v>-3.2958708346351728E-2</v>
      </c>
      <c r="AD567">
        <f>'Stress Testing Data'!N562/'Stress Testing Data'!N560-1</f>
        <v>-0.10652776165426214</v>
      </c>
      <c r="AE567">
        <f>'Stress Testing Data'!O562/'Stress Testing Data'!O560-1</f>
        <v>3.0891659756632439E-2</v>
      </c>
      <c r="AF567">
        <f>'Stress Testing Data'!P562/'Stress Testing Data'!P560-1</f>
        <v>-3.6676737555720207E-2</v>
      </c>
      <c r="AG567">
        <f>'Stress Testing Data'!Q562/'Stress Testing Data'!Q560-1</f>
        <v>1.5818510027481469E-2</v>
      </c>
      <c r="AH567">
        <f>'Stress Testing Data'!R562/'Stress Testing Data'!R560-1</f>
        <v>-3.5355843835659484E-2</v>
      </c>
      <c r="AI567">
        <f>'Stress Testing Data'!S562/'Stress Testing Data'!S560-1</f>
        <v>-9.0959970704491688E-3</v>
      </c>
      <c r="AJ567">
        <f>'Stress Testing Data'!T562/'Stress Testing Data'!T560-1</f>
        <v>-1.3777227124835423E-2</v>
      </c>
      <c r="AK567">
        <f>'Stress Testing Data'!U562/'Stress Testing Data'!U560-1</f>
        <v>8.7741262495105277E-2</v>
      </c>
      <c r="AL567">
        <f>'Stress Testing Data'!V562/'Stress Testing Data'!V560-1</f>
        <v>4.840919407991251E-3</v>
      </c>
      <c r="AM567" s="29">
        <v>39862</v>
      </c>
      <c r="AQ567">
        <f>'Stress Testing Data'!H565/'Stress Testing Data'!H560-1</f>
        <v>-2.8739310227822168E-2</v>
      </c>
      <c r="AR567">
        <f>'Stress Testing Data'!I565/'Stress Testing Data'!I560-1</f>
        <v>-8.3587122193108376E-3</v>
      </c>
      <c r="AS567">
        <f>'Stress Testing Data'!J565/'Stress Testing Data'!J560-1</f>
        <v>1.5781748578008736E-2</v>
      </c>
      <c r="AT567">
        <f>'Stress Testing Data'!K565/'Stress Testing Data'!K560-1</f>
        <v>-0.10099899261435064</v>
      </c>
      <c r="AU567">
        <f>'Stress Testing Data'!L565/'Stress Testing Data'!L560-1</f>
        <v>-7.6856151270496498E-2</v>
      </c>
      <c r="AV567">
        <f>'Stress Testing Data'!M565/'Stress Testing Data'!M560-1</f>
        <v>-2.080359500436868E-2</v>
      </c>
      <c r="AW567">
        <f>'Stress Testing Data'!N565/'Stress Testing Data'!N560-1</f>
        <v>-6.6575712502538353E-2</v>
      </c>
      <c r="AX567">
        <f>'Stress Testing Data'!O565/'Stress Testing Data'!O560-1</f>
        <v>5.4458564449868074E-2</v>
      </c>
      <c r="AY567">
        <f>'Stress Testing Data'!P565/'Stress Testing Data'!P560-1</f>
        <v>-2.7726589547729996E-2</v>
      </c>
      <c r="AZ567">
        <f>'Stress Testing Data'!Q565/'Stress Testing Data'!Q560-1</f>
        <v>-4.3005639072284607E-2</v>
      </c>
      <c r="BA567">
        <f>'Stress Testing Data'!R565/'Stress Testing Data'!R560-1</f>
        <v>-3.4715993616143859E-2</v>
      </c>
      <c r="BB567">
        <f>'Stress Testing Data'!S565/'Stress Testing Data'!S560-1</f>
        <v>-1.9204616710903899E-3</v>
      </c>
      <c r="BC567">
        <f>'Stress Testing Data'!T565/'Stress Testing Data'!T560-1</f>
        <v>-1.7221704987115949E-3</v>
      </c>
      <c r="BD567">
        <f>'Stress Testing Data'!U565/'Stress Testing Data'!U560-1</f>
        <v>0.10120652114647588</v>
      </c>
      <c r="BE567">
        <f>'Stress Testing Data'!V565/'Stress Testing Data'!V560-1</f>
        <v>3.1811897436614389E-2</v>
      </c>
      <c r="BF567" s="29">
        <v>39867</v>
      </c>
    </row>
    <row r="568" spans="5:58" x14ac:dyDescent="0.25">
      <c r="E568">
        <f>'Stress Testing Data'!H562/'Stress Testing Data'!H561-1</f>
        <v>-1.4420434205692834E-2</v>
      </c>
      <c r="F568">
        <f>'Stress Testing Data'!I562/'Stress Testing Data'!I561-1</f>
        <v>-4.1329106782128644E-3</v>
      </c>
      <c r="G568">
        <f>'Stress Testing Data'!J562/'Stress Testing Data'!J561-1</f>
        <v>-2.5930463616271604E-3</v>
      </c>
      <c r="H568">
        <f>'Stress Testing Data'!K562/'Stress Testing Data'!K561-1</f>
        <v>-9.5036559453809399E-4</v>
      </c>
      <c r="I568">
        <f>'Stress Testing Data'!L562/'Stress Testing Data'!L561-1</f>
        <v>-2.8413937238524589E-2</v>
      </c>
      <c r="J568">
        <f>'Stress Testing Data'!M562/'Stress Testing Data'!M561-1</f>
        <v>5.2850914939421845E-3</v>
      </c>
      <c r="K568">
        <f>'Stress Testing Data'!N562/'Stress Testing Data'!N561-1</f>
        <v>-4.1823556532369355E-2</v>
      </c>
      <c r="L568">
        <f>'Stress Testing Data'!O562/'Stress Testing Data'!O561-1</f>
        <v>-1.0287578765845184E-3</v>
      </c>
      <c r="M568">
        <f>'Stress Testing Data'!P562/'Stress Testing Data'!P561-1</f>
        <v>1.2670867166608701E-4</v>
      </c>
      <c r="N568">
        <f>'Stress Testing Data'!Q562/'Stress Testing Data'!Q561-1</f>
        <v>2.253805458244762E-2</v>
      </c>
      <c r="O568">
        <f>'Stress Testing Data'!R562/'Stress Testing Data'!R561-1</f>
        <v>2.1341532606689695E-2</v>
      </c>
      <c r="P568">
        <f>'Stress Testing Data'!S562/'Stress Testing Data'!S561-1</f>
        <v>9.9594563112197498E-3</v>
      </c>
      <c r="Q568">
        <f>'Stress Testing Data'!T562/'Stress Testing Data'!T561-1</f>
        <v>1.4167679194995397E-2</v>
      </c>
      <c r="R568">
        <f>'Stress Testing Data'!U562/'Stress Testing Data'!U561-1</f>
        <v>7.0386154575509785E-2</v>
      </c>
      <c r="S568">
        <f>'Stress Testing Data'!V562/'Stress Testing Data'!V561-1</f>
        <v>2.7605219106183743E-3</v>
      </c>
      <c r="T568" s="29">
        <v>39862</v>
      </c>
      <c r="X568">
        <f>'Stress Testing Data'!H563/'Stress Testing Data'!H561-1</f>
        <v>-2.0891137447217045E-2</v>
      </c>
      <c r="Y568">
        <f>'Stress Testing Data'!I563/'Stress Testing Data'!I561-1</f>
        <v>7.3120144332106118E-3</v>
      </c>
      <c r="Z568">
        <f>'Stress Testing Data'!J563/'Stress Testing Data'!J561-1</f>
        <v>2.5229527377659267E-3</v>
      </c>
      <c r="AA568">
        <f>'Stress Testing Data'!K563/'Stress Testing Data'!K561-1</f>
        <v>-1.2962961960395036E-2</v>
      </c>
      <c r="AB568">
        <f>'Stress Testing Data'!L563/'Stress Testing Data'!L561-1</f>
        <v>-3.0503803613986635E-2</v>
      </c>
      <c r="AC568">
        <f>'Stress Testing Data'!M563/'Stress Testing Data'!M561-1</f>
        <v>5.8859891405556031E-3</v>
      </c>
      <c r="AD568">
        <f>'Stress Testing Data'!N563/'Stress Testing Data'!N561-1</f>
        <v>1.4526732152505994E-2</v>
      </c>
      <c r="AE568">
        <f>'Stress Testing Data'!O563/'Stress Testing Data'!O561-1</f>
        <v>7.3506207019187197E-3</v>
      </c>
      <c r="AF568">
        <f>'Stress Testing Data'!P563/'Stress Testing Data'!P561-1</f>
        <v>1.1951921814997934E-2</v>
      </c>
      <c r="AG568">
        <f>'Stress Testing Data'!Q563/'Stress Testing Data'!Q561-1</f>
        <v>8.1727705133305406E-3</v>
      </c>
      <c r="AH568">
        <f>'Stress Testing Data'!R563/'Stress Testing Data'!R561-1</f>
        <v>5.1151770956626263E-2</v>
      </c>
      <c r="AI568">
        <f>'Stress Testing Data'!S563/'Stress Testing Data'!S561-1</f>
        <v>2.8847142544198512E-2</v>
      </c>
      <c r="AJ568">
        <f>'Stress Testing Data'!T563/'Stress Testing Data'!T561-1</f>
        <v>4.1617482865599964E-2</v>
      </c>
      <c r="AK568">
        <f>'Stress Testing Data'!U563/'Stress Testing Data'!U561-1</f>
        <v>5.6820681690278096E-2</v>
      </c>
      <c r="AL568">
        <f>'Stress Testing Data'!V563/'Stress Testing Data'!V561-1</f>
        <v>1.6563131463710468E-2</v>
      </c>
      <c r="AM568" s="29">
        <v>39863</v>
      </c>
      <c r="AQ568">
        <f>'Stress Testing Data'!H566/'Stress Testing Data'!H561-1</f>
        <v>-4.5849515041617273E-2</v>
      </c>
      <c r="AR568">
        <f>'Stress Testing Data'!I566/'Stress Testing Data'!I561-1</f>
        <v>2.0982331122311626E-2</v>
      </c>
      <c r="AS568">
        <f>'Stress Testing Data'!J566/'Stress Testing Data'!J561-1</f>
        <v>1.5558194625514998E-2</v>
      </c>
      <c r="AT568">
        <f>'Stress Testing Data'!K566/'Stress Testing Data'!K561-1</f>
        <v>-2.0312440423299383E-2</v>
      </c>
      <c r="AU568">
        <f>'Stress Testing Data'!L566/'Stress Testing Data'!L561-1</f>
        <v>-9.0526658501132617E-2</v>
      </c>
      <c r="AV568">
        <f>'Stress Testing Data'!M566/'Stress Testing Data'!M561-1</f>
        <v>-1.1250561742050413E-2</v>
      </c>
      <c r="AW568">
        <f>'Stress Testing Data'!N566/'Stress Testing Data'!N561-1</f>
        <v>2.3591797562744876E-2</v>
      </c>
      <c r="AX568">
        <f>'Stress Testing Data'!O566/'Stress Testing Data'!O561-1</f>
        <v>-6.9951642603084396E-3</v>
      </c>
      <c r="AY568">
        <f>'Stress Testing Data'!P566/'Stress Testing Data'!P561-1</f>
        <v>1.6822536923726039E-2</v>
      </c>
      <c r="AZ568">
        <f>'Stress Testing Data'!Q566/'Stress Testing Data'!Q561-1</f>
        <v>3.8251520971368524E-3</v>
      </c>
      <c r="BA568">
        <f>'Stress Testing Data'!R566/'Stress Testing Data'!R561-1</f>
        <v>3.523038447823934E-2</v>
      </c>
      <c r="BB568">
        <f>'Stress Testing Data'!S566/'Stress Testing Data'!S561-1</f>
        <v>8.0655837133787323E-3</v>
      </c>
      <c r="BC568">
        <f>'Stress Testing Data'!T566/'Stress Testing Data'!T561-1</f>
        <v>4.7225597316651324E-3</v>
      </c>
      <c r="BD568">
        <f>'Stress Testing Data'!U566/'Stress Testing Data'!U561-1</f>
        <v>6.6255213177338179E-2</v>
      </c>
      <c r="BE568">
        <f>'Stress Testing Data'!V566/'Stress Testing Data'!V561-1</f>
        <v>1.6563131463710468E-2</v>
      </c>
      <c r="BF568" s="29">
        <v>39868</v>
      </c>
    </row>
    <row r="569" spans="5:58" x14ac:dyDescent="0.25">
      <c r="E569">
        <f>'Stress Testing Data'!H563/'Stress Testing Data'!H562-1</f>
        <v>-6.5653788553432513E-3</v>
      </c>
      <c r="F569">
        <f>'Stress Testing Data'!I563/'Stress Testing Data'!I562-1</f>
        <v>1.1492422266125679E-2</v>
      </c>
      <c r="G569">
        <f>'Stress Testing Data'!J563/'Stress Testing Data'!J562-1</f>
        <v>5.1292996110872124E-3</v>
      </c>
      <c r="H569">
        <f>'Stress Testing Data'!K563/'Stress Testing Data'!K562-1</f>
        <v>-1.2024023584179311E-2</v>
      </c>
      <c r="I569">
        <f>'Stress Testing Data'!L563/'Stress Testing Data'!L562-1</f>
        <v>-2.1509843086079394E-3</v>
      </c>
      <c r="J569">
        <f>'Stress Testing Data'!M563/'Stress Testing Data'!M562-1</f>
        <v>5.9773854372036084E-4</v>
      </c>
      <c r="K569">
        <f>'Stress Testing Data'!N563/'Stress Testing Data'!N562-1</f>
        <v>5.8809929078348366E-2</v>
      </c>
      <c r="L569">
        <f>'Stress Testing Data'!O563/'Stress Testing Data'!O562-1</f>
        <v>8.3880078076041809E-3</v>
      </c>
      <c r="M569">
        <f>'Stress Testing Data'!P563/'Stress Testing Data'!P562-1</f>
        <v>1.182371497611312E-2</v>
      </c>
      <c r="N569">
        <f>'Stress Testing Data'!Q563/'Stress Testing Data'!Q562-1</f>
        <v>-1.4048654722178644E-2</v>
      </c>
      <c r="O569">
        <f>'Stress Testing Data'!R563/'Stress Testing Data'!R562-1</f>
        <v>2.9187335869769626E-2</v>
      </c>
      <c r="P569">
        <f>'Stress Testing Data'!S563/'Stress Testing Data'!S562-1</f>
        <v>1.8701430156378818E-2</v>
      </c>
      <c r="Q569">
        <f>'Stress Testing Data'!T563/'Stress Testing Data'!T562-1</f>
        <v>2.7066336498115406E-2</v>
      </c>
      <c r="R569">
        <f>'Stress Testing Data'!U563/'Stress Testing Data'!U562-1</f>
        <v>-1.2673438298173245E-2</v>
      </c>
      <c r="S569">
        <f>'Stress Testing Data'!V563/'Stress Testing Data'!V562-1</f>
        <v>1.3764612039964597E-2</v>
      </c>
      <c r="T569" s="29">
        <v>39863</v>
      </c>
      <c r="X569">
        <f>'Stress Testing Data'!H564/'Stress Testing Data'!H562-1</f>
        <v>6.0964856154681613E-3</v>
      </c>
      <c r="Y569">
        <f>'Stress Testing Data'!I564/'Stress Testing Data'!I562-1</f>
        <v>2.3623323006935815E-2</v>
      </c>
      <c r="Z569">
        <f>'Stress Testing Data'!J564/'Stress Testing Data'!J562-1</f>
        <v>1.4755499923065019E-2</v>
      </c>
      <c r="AA569">
        <f>'Stress Testing Data'!K564/'Stress Testing Data'!K562-1</f>
        <v>-2.32997583970177E-2</v>
      </c>
      <c r="AB569">
        <f>'Stress Testing Data'!L564/'Stress Testing Data'!L562-1</f>
        <v>-1.5123055307132982E-2</v>
      </c>
      <c r="AC569">
        <f>'Stress Testing Data'!M564/'Stress Testing Data'!M562-1</f>
        <v>-2.4077342043334782E-2</v>
      </c>
      <c r="AD569">
        <f>'Stress Testing Data'!N564/'Stress Testing Data'!N562-1</f>
        <v>4.6998106468757683E-2</v>
      </c>
      <c r="AE569">
        <f>'Stress Testing Data'!O564/'Stress Testing Data'!O562-1</f>
        <v>2.0744495562369902E-2</v>
      </c>
      <c r="AF569">
        <f>'Stress Testing Data'!P564/'Stress Testing Data'!P562-1</f>
        <v>3.6611029960451624E-3</v>
      </c>
      <c r="AG569">
        <f>'Stress Testing Data'!Q564/'Stress Testing Data'!Q562-1</f>
        <v>-4.1841816595877601E-2</v>
      </c>
      <c r="AH569">
        <f>'Stress Testing Data'!R564/'Stress Testing Data'!R562-1</f>
        <v>4.1458735755282028E-3</v>
      </c>
      <c r="AI569">
        <f>'Stress Testing Data'!S564/'Stress Testing Data'!S562-1</f>
        <v>2.8530335445084987E-3</v>
      </c>
      <c r="AJ569">
        <f>'Stress Testing Data'!T564/'Stress Testing Data'!T562-1</f>
        <v>3.2013730023163767E-3</v>
      </c>
      <c r="AK569">
        <f>'Stress Testing Data'!U564/'Stress Testing Data'!U562-1</f>
        <v>-1.831055134842674E-2</v>
      </c>
      <c r="AL569">
        <f>'Stress Testing Data'!V564/'Stress Testing Data'!V562-1</f>
        <v>6.8823388374059657E-3</v>
      </c>
      <c r="AM569" s="29">
        <v>39864</v>
      </c>
      <c r="AQ569">
        <f>'Stress Testing Data'!H567/'Stress Testing Data'!H562-1</f>
        <v>-3.939218578234982E-2</v>
      </c>
      <c r="AR569">
        <f>'Stress Testing Data'!I567/'Stress Testing Data'!I562-1</f>
        <v>1.5403019676858198E-2</v>
      </c>
      <c r="AS569">
        <f>'Stress Testing Data'!J567/'Stress Testing Data'!J562-1</f>
        <v>-2.2484922311678535E-3</v>
      </c>
      <c r="AT569">
        <f>'Stress Testing Data'!K567/'Stress Testing Data'!K562-1</f>
        <v>-2.9831763534555078E-2</v>
      </c>
      <c r="AU569">
        <f>'Stress Testing Data'!L567/'Stress Testing Data'!L562-1</f>
        <v>-4.4651696509489525E-2</v>
      </c>
      <c r="AV569">
        <f>'Stress Testing Data'!M567/'Stress Testing Data'!M562-1</f>
        <v>-6.9716767358962706E-4</v>
      </c>
      <c r="AW569">
        <f>'Stress Testing Data'!N567/'Stress Testing Data'!N562-1</f>
        <v>8.4610283415754717E-2</v>
      </c>
      <c r="AX569">
        <f>'Stress Testing Data'!O567/'Stress Testing Data'!O562-1</f>
        <v>-8.237784213297461E-4</v>
      </c>
      <c r="AY569">
        <f>'Stress Testing Data'!P567/'Stress Testing Data'!P562-1</f>
        <v>4.4059841437304126E-2</v>
      </c>
      <c r="AZ569">
        <f>'Stress Testing Data'!Q567/'Stress Testing Data'!Q562-1</f>
        <v>2.1326235046114084E-2</v>
      </c>
      <c r="BA569">
        <f>'Stress Testing Data'!R567/'Stress Testing Data'!R562-1</f>
        <v>7.6119339605072778E-2</v>
      </c>
      <c r="BB569">
        <f>'Stress Testing Data'!S567/'Stress Testing Data'!S562-1</f>
        <v>-1.3103137230261797E-2</v>
      </c>
      <c r="BC569">
        <f>'Stress Testing Data'!T567/'Stress Testing Data'!T562-1</f>
        <v>-2.3282933525418992E-2</v>
      </c>
      <c r="BD569">
        <f>'Stress Testing Data'!U567/'Stress Testing Data'!U562-1</f>
        <v>-5.2632973300827945E-3</v>
      </c>
      <c r="BE569">
        <f>'Stress Testing Data'!V567/'Stress Testing Data'!V562-1</f>
        <v>1.5141106061384635E-2</v>
      </c>
      <c r="BF569" s="29">
        <v>39869</v>
      </c>
    </row>
    <row r="570" spans="5:58" x14ac:dyDescent="0.25">
      <c r="E570">
        <f>'Stress Testing Data'!H564/'Stress Testing Data'!H563-1</f>
        <v>1.2745543794540071E-2</v>
      </c>
      <c r="F570">
        <f>'Stress Testing Data'!I564/'Stress Testing Data'!I563-1</f>
        <v>1.1993071301149572E-2</v>
      </c>
      <c r="G570">
        <f>'Stress Testing Data'!J564/'Stress Testing Data'!J563-1</f>
        <v>9.5770766166130006E-3</v>
      </c>
      <c r="H570">
        <f>'Stress Testing Data'!K564/'Stress Testing Data'!K563-1</f>
        <v>-1.1412964567969031E-2</v>
      </c>
      <c r="I570">
        <f>'Stress Testing Data'!L564/'Stress Testing Data'!L563-1</f>
        <v>-1.3000033867385241E-2</v>
      </c>
      <c r="J570">
        <f>'Stress Testing Data'!M564/'Stress Testing Data'!M563-1</f>
        <v>-2.4660340151245519E-2</v>
      </c>
      <c r="K570">
        <f>'Stress Testing Data'!N564/'Stress Testing Data'!N563-1</f>
        <v>-1.1155753535360469E-2</v>
      </c>
      <c r="L570">
        <f>'Stress Testing Data'!O564/'Stress Testing Data'!O563-1</f>
        <v>1.2253703593352538E-2</v>
      </c>
      <c r="M570">
        <f>'Stress Testing Data'!P564/'Stress Testing Data'!P563-1</f>
        <v>-8.0672273828457097E-3</v>
      </c>
      <c r="N570">
        <f>'Stress Testing Data'!Q564/'Stress Testing Data'!Q563-1</f>
        <v>-2.8189181957926523E-2</v>
      </c>
      <c r="O570">
        <f>'Stress Testing Data'!R564/'Stress Testing Data'!R563-1</f>
        <v>-2.4331296569131244E-2</v>
      </c>
      <c r="P570">
        <f>'Stress Testing Data'!S564/'Stress Testing Data'!S563-1</f>
        <v>-1.5557450046416066E-2</v>
      </c>
      <c r="Q570">
        <f>'Stress Testing Data'!T564/'Stress Testing Data'!T563-1</f>
        <v>-2.3236048780616358E-2</v>
      </c>
      <c r="R570">
        <f>'Stress Testing Data'!U564/'Stress Testing Data'!U563-1</f>
        <v>-5.7094716873988816E-3</v>
      </c>
      <c r="S570">
        <f>'Stress Testing Data'!V564/'Stress Testing Data'!V563-1</f>
        <v>-6.788827624106486E-3</v>
      </c>
      <c r="T570" s="29">
        <v>39864</v>
      </c>
      <c r="X570">
        <f>'Stress Testing Data'!H565/'Stress Testing Data'!H563-1</f>
        <v>-1.3217184133083038E-3</v>
      </c>
      <c r="Y570">
        <f>'Stress Testing Data'!I565/'Stress Testing Data'!I563-1</f>
        <v>1.5780134205916063E-3</v>
      </c>
      <c r="Z570">
        <f>'Stress Testing Data'!J565/'Stress Testing Data'!J563-1</f>
        <v>1.2373265652791954E-2</v>
      </c>
      <c r="AA570">
        <f>'Stress Testing Data'!K565/'Stress Testing Data'!K563-1</f>
        <v>-4.571595404004325E-2</v>
      </c>
      <c r="AB570">
        <f>'Stress Testing Data'!L565/'Stress Testing Data'!L563-1</f>
        <v>-2.8347572222198969E-2</v>
      </c>
      <c r="AC570">
        <f>'Stress Testing Data'!M565/'Stress Testing Data'!M563-1</f>
        <v>1.1964493820612931E-2</v>
      </c>
      <c r="AD570">
        <f>'Stress Testing Data'!N565/'Stress Testing Data'!N563-1</f>
        <v>-1.3311585444386487E-2</v>
      </c>
      <c r="AE570">
        <f>'Stress Testing Data'!O565/'Stress Testing Data'!O563-1</f>
        <v>1.4352304683867168E-2</v>
      </c>
      <c r="AF570">
        <f>'Stress Testing Data'!P565/'Stress Testing Data'!P563-1</f>
        <v>-2.503209530039352E-3</v>
      </c>
      <c r="AG570">
        <f>'Stress Testing Data'!Q565/'Stress Testing Data'!Q563-1</f>
        <v>-4.4484420323385621E-2</v>
      </c>
      <c r="AH570">
        <f>'Stress Testing Data'!R565/'Stress Testing Data'!R563-1</f>
        <v>-2.7715104005593627E-2</v>
      </c>
      <c r="AI570">
        <f>'Stress Testing Data'!S565/'Stress Testing Data'!S563-1</f>
        <v>-1.124964257008676E-2</v>
      </c>
      <c r="AJ570">
        <f>'Stress Testing Data'!T565/'Stress Testing Data'!T563-1</f>
        <v>-1.4451719360054516E-2</v>
      </c>
      <c r="AK570">
        <f>'Stress Testing Data'!U565/'Stress Testing Data'!U563-1</f>
        <v>2.5374116320925788E-2</v>
      </c>
      <c r="AL570">
        <f>'Stress Testing Data'!V565/'Stress Testing Data'!V563-1</f>
        <v>1.2898882550051338E-2</v>
      </c>
      <c r="AM570" s="29">
        <v>39867</v>
      </c>
      <c r="AQ570">
        <f>'Stress Testing Data'!H568/'Stress Testing Data'!H563-1</f>
        <v>-3.9746953176155619E-2</v>
      </c>
      <c r="AR570">
        <f>'Stress Testing Data'!I568/'Stress Testing Data'!I563-1</f>
        <v>5.5230940011410379E-3</v>
      </c>
      <c r="AS570">
        <f>'Stress Testing Data'!J568/'Stress Testing Data'!J563-1</f>
        <v>2.0966834401336953E-4</v>
      </c>
      <c r="AT570">
        <f>'Stress Testing Data'!K568/'Stress Testing Data'!K563-1</f>
        <v>-3.3519892764175441E-2</v>
      </c>
      <c r="AU570">
        <f>'Stress Testing Data'!L568/'Stress Testing Data'!L563-1</f>
        <v>-5.6632737127825017E-2</v>
      </c>
      <c r="AV570">
        <f>'Stress Testing Data'!M568/'Stress Testing Data'!M563-1</f>
        <v>-9.7138820461645237E-3</v>
      </c>
      <c r="AW570">
        <f>'Stress Testing Data'!N568/'Stress Testing Data'!N563-1</f>
        <v>6.9679675632381644E-2</v>
      </c>
      <c r="AX570">
        <f>'Stress Testing Data'!O568/'Stress Testing Data'!O563-1</f>
        <v>-4.0845491647856891E-2</v>
      </c>
      <c r="AY570">
        <f>'Stress Testing Data'!P568/'Stress Testing Data'!P563-1</f>
        <v>2.7308131762446175E-2</v>
      </c>
      <c r="AZ570">
        <f>'Stress Testing Data'!Q568/'Stress Testing Data'!Q563-1</f>
        <v>1.9722386259446667E-2</v>
      </c>
      <c r="BA570">
        <f>'Stress Testing Data'!R568/'Stress Testing Data'!R563-1</f>
        <v>5.8169524603484124E-2</v>
      </c>
      <c r="BB570">
        <f>'Stress Testing Data'!S568/'Stress Testing Data'!S563-1</f>
        <v>-2.2404654476772645E-2</v>
      </c>
      <c r="BC570">
        <f>'Stress Testing Data'!T568/'Stress Testing Data'!T563-1</f>
        <v>-1.0201193795387975E-2</v>
      </c>
      <c r="BD570">
        <f>'Stress Testing Data'!U568/'Stress Testing Data'!U563-1</f>
        <v>1.7327946918852311E-2</v>
      </c>
      <c r="BE570">
        <f>'Stress Testing Data'!V568/'Stress Testing Data'!V563-1</f>
        <v>3.3944332351560247E-2</v>
      </c>
      <c r="BF570" s="29">
        <v>39870</v>
      </c>
    </row>
    <row r="571" spans="5:58" x14ac:dyDescent="0.25">
      <c r="E571">
        <f>'Stress Testing Data'!H565/'Stress Testing Data'!H564-1</f>
        <v>-1.3890223752692443E-2</v>
      </c>
      <c r="F571">
        <f>'Stress Testing Data'!I565/'Stress Testing Data'!I564-1</f>
        <v>-1.0291629632569355E-2</v>
      </c>
      <c r="G571">
        <f>'Stress Testing Data'!J565/'Stress Testing Data'!J564-1</f>
        <v>2.7696637542027336E-3</v>
      </c>
      <c r="H571">
        <f>'Stress Testing Data'!K565/'Stress Testing Data'!K564-1</f>
        <v>-3.4699008021163436E-2</v>
      </c>
      <c r="I571">
        <f>'Stress Testing Data'!L565/'Stress Testing Data'!L564-1</f>
        <v>-1.5549684783628059E-2</v>
      </c>
      <c r="J571">
        <f>'Stress Testing Data'!M565/'Stress Testing Data'!M564-1</f>
        <v>3.7550850723672813E-2</v>
      </c>
      <c r="K571">
        <f>'Stress Testing Data'!N565/'Stress Testing Data'!N564-1</f>
        <v>-2.1801531603522495E-3</v>
      </c>
      <c r="L571">
        <f>'Stress Testing Data'!O565/'Stress Testing Data'!O564-1</f>
        <v>2.0731967520246641E-3</v>
      </c>
      <c r="M571">
        <f>'Stress Testing Data'!P565/'Stress Testing Data'!P564-1</f>
        <v>5.6092691021045749E-3</v>
      </c>
      <c r="N571">
        <f>'Stress Testing Data'!Q565/'Stress Testing Data'!Q564-1</f>
        <v>-1.6767912090430825E-2</v>
      </c>
      <c r="O571">
        <f>'Stress Testing Data'!R565/'Stress Testing Data'!R564-1</f>
        <v>-3.4681930706227382E-3</v>
      </c>
      <c r="P571">
        <f>'Stress Testing Data'!S565/'Stress Testing Data'!S564-1</f>
        <v>4.375885090026399E-3</v>
      </c>
      <c r="Q571">
        <f>'Stress Testing Data'!T565/'Stress Testing Data'!T564-1</f>
        <v>8.9932981347187191E-3</v>
      </c>
      <c r="R571">
        <f>'Stress Testing Data'!U565/'Stress Testing Data'!U564-1</f>
        <v>3.1262077957311174E-2</v>
      </c>
      <c r="S571">
        <f>'Stress Testing Data'!V565/'Stress Testing Data'!V564-1</f>
        <v>1.9822280217672406E-2</v>
      </c>
      <c r="T571" s="29">
        <v>39867</v>
      </c>
      <c r="X571">
        <f>'Stress Testing Data'!H566/'Stress Testing Data'!H564-1</f>
        <v>-3.7755244408570254E-2</v>
      </c>
      <c r="Y571">
        <f>'Stress Testing Data'!I566/'Stress Testing Data'!I564-1</f>
        <v>1.559312474899377E-3</v>
      </c>
      <c r="Z571">
        <f>'Stress Testing Data'!J566/'Stress Testing Data'!J564-1</f>
        <v>3.3928669891145624E-3</v>
      </c>
      <c r="AA571">
        <f>'Stress Testing Data'!K566/'Stress Testing Data'!K564-1</f>
        <v>4.0127613849134658E-3</v>
      </c>
      <c r="AB571">
        <f>'Stress Testing Data'!L566/'Stress Testing Data'!L564-1</f>
        <v>-4.9555578024232827E-2</v>
      </c>
      <c r="AC571">
        <f>'Stress Testing Data'!M566/'Stress Testing Data'!M564-1</f>
        <v>7.8168302955128333E-3</v>
      </c>
      <c r="AD571">
        <f>'Stress Testing Data'!N566/'Stress Testing Data'!N564-1</f>
        <v>2.0317677746593654E-2</v>
      </c>
      <c r="AE571">
        <f>'Stress Testing Data'!O566/'Stress Testing Data'!O564-1</f>
        <v>-2.6174078205479123E-2</v>
      </c>
      <c r="AF571">
        <f>'Stress Testing Data'!P566/'Stress Testing Data'!P564-1</f>
        <v>1.2985070337895754E-2</v>
      </c>
      <c r="AG571">
        <f>'Stress Testing Data'!Q566/'Stress Testing Data'!Q564-1</f>
        <v>2.4569398842392287E-2</v>
      </c>
      <c r="AH571">
        <f>'Stress Testing Data'!R566/'Stress Testing Data'!R564-1</f>
        <v>9.4137344068141449E-3</v>
      </c>
      <c r="AI571">
        <f>'Stress Testing Data'!S566/'Stress Testing Data'!S564-1</f>
        <v>-4.7147787811352426E-3</v>
      </c>
      <c r="AJ571">
        <f>'Stress Testing Data'!T566/'Stress Testing Data'!T564-1</f>
        <v>-1.2474610531115204E-2</v>
      </c>
      <c r="AK571">
        <f>'Stress Testing Data'!U566/'Stress Testing Data'!U564-1</f>
        <v>1.4720797156179355E-2</v>
      </c>
      <c r="AL571">
        <f>'Stress Testing Data'!V566/'Stress Testing Data'!V564-1</f>
        <v>6.8352308279686635E-3</v>
      </c>
      <c r="AM571" s="29">
        <v>39868</v>
      </c>
      <c r="AQ571">
        <f>'Stress Testing Data'!H569/'Stress Testing Data'!H564-1</f>
        <v>-4.7357147650869735E-2</v>
      </c>
      <c r="AR571">
        <f>'Stress Testing Data'!I569/'Stress Testing Data'!I564-1</f>
        <v>-1.224083993379077E-2</v>
      </c>
      <c r="AS571">
        <f>'Stress Testing Data'!J569/'Stress Testing Data'!J564-1</f>
        <v>-8.3091563495577558E-3</v>
      </c>
      <c r="AT571">
        <f>'Stress Testing Data'!K569/'Stress Testing Data'!K564-1</f>
        <v>-4.5399599365878007E-2</v>
      </c>
      <c r="AU571">
        <f>'Stress Testing Data'!L569/'Stress Testing Data'!L564-1</f>
        <v>-2.3890361936655613E-2</v>
      </c>
      <c r="AV571">
        <f>'Stress Testing Data'!M569/'Stress Testing Data'!M564-1</f>
        <v>8.5908218538248704E-3</v>
      </c>
      <c r="AW571">
        <f>'Stress Testing Data'!N569/'Stress Testing Data'!N564-1</f>
        <v>6.5188191645623172E-2</v>
      </c>
      <c r="AX571">
        <f>'Stress Testing Data'!O569/'Stress Testing Data'!O564-1</f>
        <v>-5.0438817819713488E-2</v>
      </c>
      <c r="AY571">
        <f>'Stress Testing Data'!P569/'Stress Testing Data'!P564-1</f>
        <v>3.8656563945675959E-3</v>
      </c>
      <c r="AZ571">
        <f>'Stress Testing Data'!Q569/'Stress Testing Data'!Q564-1</f>
        <v>5.2566125590530088E-2</v>
      </c>
      <c r="BA571">
        <f>'Stress Testing Data'!R569/'Stress Testing Data'!R564-1</f>
        <v>0.10487204737973843</v>
      </c>
      <c r="BB571">
        <f>'Stress Testing Data'!S569/'Stress Testing Data'!S564-1</f>
        <v>-1.7402141994494857E-2</v>
      </c>
      <c r="BC571">
        <f>'Stress Testing Data'!T569/'Stress Testing Data'!T564-1</f>
        <v>4.061485017809785E-3</v>
      </c>
      <c r="BD571">
        <f>'Stress Testing Data'!U569/'Stress Testing Data'!U564-1</f>
        <v>1.731771772957047E-2</v>
      </c>
      <c r="BE571">
        <f>'Stress Testing Data'!V569/'Stress Testing Data'!V564-1</f>
        <v>4.6479856449527235E-2</v>
      </c>
      <c r="BF571" s="29">
        <v>39871</v>
      </c>
    </row>
    <row r="572" spans="5:58" x14ac:dyDescent="0.25">
      <c r="E572">
        <f>'Stress Testing Data'!H566/'Stress Testing Data'!H565-1</f>
        <v>-2.420118046765285E-2</v>
      </c>
      <c r="F572">
        <f>'Stress Testing Data'!I566/'Stress Testing Data'!I565-1</f>
        <v>1.1974175890893113E-2</v>
      </c>
      <c r="G572">
        <f>'Stress Testing Data'!J566/'Stress Testing Data'!J565-1</f>
        <v>6.2148193891164993E-4</v>
      </c>
      <c r="H572">
        <f>'Stress Testing Data'!K566/'Stress Testing Data'!K565-1</f>
        <v>4.0103314642533361E-2</v>
      </c>
      <c r="I572">
        <f>'Stress Testing Data'!L566/'Stress Testing Data'!L565-1</f>
        <v>-3.4543026412796274E-2</v>
      </c>
      <c r="J572">
        <f>'Stress Testing Data'!M566/'Stress Testing Data'!M565-1</f>
        <v>-2.8657892196243817E-2</v>
      </c>
      <c r="K572">
        <f>'Stress Testing Data'!N566/'Stress Testing Data'!N565-1</f>
        <v>2.2546986791455836E-2</v>
      </c>
      <c r="L572">
        <f>'Stress Testing Data'!O566/'Stress Testing Data'!O565-1</f>
        <v>-2.8188833958497583E-2</v>
      </c>
      <c r="M572">
        <f>'Stress Testing Data'!P566/'Stress Testing Data'!P565-1</f>
        <v>7.3346591587972743E-3</v>
      </c>
      <c r="N572">
        <f>'Stress Testing Data'!Q566/'Stress Testing Data'!Q565-1</f>
        <v>4.2042272054718666E-2</v>
      </c>
      <c r="O572">
        <f>'Stress Testing Data'!R566/'Stress Testing Data'!R565-1</f>
        <v>1.2926759976814139E-2</v>
      </c>
      <c r="P572">
        <f>'Stress Testing Data'!S566/'Stress Testing Data'!S565-1</f>
        <v>-9.0510574836697444E-3</v>
      </c>
      <c r="Q572">
        <f>'Stress Testing Data'!T566/'Stress Testing Data'!T565-1</f>
        <v>-2.1276562198699223E-2</v>
      </c>
      <c r="R572">
        <f>'Stress Testing Data'!U566/'Stress Testing Data'!U565-1</f>
        <v>-1.6039842009798466E-2</v>
      </c>
      <c r="S572">
        <f>'Stress Testing Data'!V566/'Stress Testing Data'!V565-1</f>
        <v>-1.2734620180029688E-2</v>
      </c>
      <c r="T572" s="29">
        <v>39868</v>
      </c>
      <c r="X572">
        <f>'Stress Testing Data'!H567/'Stress Testing Data'!H565-1</f>
        <v>-3.1764016347537449E-2</v>
      </c>
      <c r="Y572">
        <f>'Stress Testing Data'!I567/'Stress Testing Data'!I565-1</f>
        <v>2.2845473338541922E-3</v>
      </c>
      <c r="Z572">
        <f>'Stress Testing Data'!J567/'Stress Testing Data'!J565-1</f>
        <v>-1.9472469667153991E-2</v>
      </c>
      <c r="AA572">
        <f>'Stress Testing Data'!K567/'Stress Testing Data'!K565-1</f>
        <v>2.9018076531694303E-2</v>
      </c>
      <c r="AB572">
        <f>'Stress Testing Data'!L567/'Stress Testing Data'!L565-1</f>
        <v>-1.4660340467278488E-2</v>
      </c>
      <c r="AC572">
        <f>'Stress Testing Data'!M567/'Stress Testing Data'!M565-1</f>
        <v>-1.3101869251253673E-2</v>
      </c>
      <c r="AD572">
        <f>'Stress Testing Data'!N567/'Stress Testing Data'!N565-1</f>
        <v>3.8187232361805101E-2</v>
      </c>
      <c r="AE572">
        <f>'Stress Testing Data'!O567/'Stress Testing Data'!O565-1</f>
        <v>-2.3155135555288808E-2</v>
      </c>
      <c r="AF572">
        <f>'Stress Testing Data'!P567/'Stress Testing Data'!P565-1</f>
        <v>3.444887192028756E-2</v>
      </c>
      <c r="AG572">
        <f>'Stress Testing Data'!Q567/'Stress Testing Data'!Q565-1</f>
        <v>8.4104710220842094E-2</v>
      </c>
      <c r="AH572">
        <f>'Stress Testing Data'!R567/'Stress Testing Data'!R565-1</f>
        <v>7.5406020839696497E-2</v>
      </c>
      <c r="AI572">
        <f>'Stress Testing Data'!S567/'Stress Testing Data'!S565-1</f>
        <v>-2.0198276547692351E-2</v>
      </c>
      <c r="AJ572">
        <f>'Stress Testing Data'!T567/'Stress Testing Data'!T565-1</f>
        <v>-3.5077625540100743E-2</v>
      </c>
      <c r="AK572">
        <f>'Stress Testing Data'!U567/'Stress Testing Data'!U565-1</f>
        <v>-1.7426671533058768E-2</v>
      </c>
      <c r="AL572">
        <f>'Stress Testing Data'!V567/'Stress Testing Data'!V565-1</f>
        <v>-1.1394106931946646E-2</v>
      </c>
      <c r="AM572" s="29">
        <v>39869</v>
      </c>
      <c r="AQ572">
        <f>'Stress Testing Data'!H570/'Stress Testing Data'!H565-1</f>
        <v>-3.2425750179982615E-2</v>
      </c>
      <c r="AR572">
        <f>'Stress Testing Data'!I570/'Stress Testing Data'!I565-1</f>
        <v>-9.1381893354171018E-3</v>
      </c>
      <c r="AS572">
        <f>'Stress Testing Data'!J570/'Stress Testing Data'!J565-1</f>
        <v>-3.0796858379988357E-2</v>
      </c>
      <c r="AT572">
        <f>'Stress Testing Data'!K570/'Stress Testing Data'!K565-1</f>
        <v>-5.7188609081135655E-2</v>
      </c>
      <c r="AU572">
        <f>'Stress Testing Data'!L570/'Stress Testing Data'!L565-1</f>
        <v>-4.0508008431886511E-2</v>
      </c>
      <c r="AV572">
        <f>'Stress Testing Data'!M570/'Stress Testing Data'!M565-1</f>
        <v>-6.5625786564699196E-2</v>
      </c>
      <c r="AW572">
        <f>'Stress Testing Data'!N570/'Stress Testing Data'!N565-1</f>
        <v>-8.7848301634069204E-3</v>
      </c>
      <c r="AX572">
        <f>'Stress Testing Data'!O570/'Stress Testing Data'!O565-1</f>
        <v>-5.1344030964050824E-2</v>
      </c>
      <c r="AY572">
        <f>'Stress Testing Data'!P570/'Stress Testing Data'!P565-1</f>
        <v>-2.2414657611732225E-2</v>
      </c>
      <c r="AZ572">
        <f>'Stress Testing Data'!Q570/'Stress Testing Data'!Q565-1</f>
        <v>3.060965947485772E-2</v>
      </c>
      <c r="BA572">
        <f>'Stress Testing Data'!R570/'Stress Testing Data'!R565-1</f>
        <v>7.2091473078337964E-2</v>
      </c>
      <c r="BB572">
        <f>'Stress Testing Data'!S570/'Stress Testing Data'!S565-1</f>
        <v>-4.0364813417387291E-2</v>
      </c>
      <c r="BC572">
        <f>'Stress Testing Data'!T570/'Stress Testing Data'!T565-1</f>
        <v>-2.1851632211022487E-2</v>
      </c>
      <c r="BD572">
        <f>'Stress Testing Data'!U570/'Stress Testing Data'!U565-1</f>
        <v>-2.551109221528669E-2</v>
      </c>
      <c r="BE572">
        <f>'Stress Testing Data'!V570/'Stress Testing Data'!V565-1</f>
        <v>1.3404493288933228E-3</v>
      </c>
      <c r="BF572" s="29">
        <v>39874</v>
      </c>
    </row>
    <row r="573" spans="5:58" x14ac:dyDescent="0.25">
      <c r="E573">
        <f>'Stress Testing Data'!H567/'Stress Testing Data'!H566-1</f>
        <v>-7.750404825770385E-3</v>
      </c>
      <c r="F573">
        <f>'Stress Testing Data'!I567/'Stress Testing Data'!I566-1</f>
        <v>-9.5749761089590768E-3</v>
      </c>
      <c r="G573">
        <f>'Stress Testing Data'!J567/'Stress Testing Data'!J566-1</f>
        <v>-2.0081471334324696E-2</v>
      </c>
      <c r="H573">
        <f>'Stress Testing Data'!K567/'Stress Testing Data'!K566-1</f>
        <v>-1.0657824039959851E-2</v>
      </c>
      <c r="I573">
        <f>'Stress Testing Data'!L567/'Stress Testing Data'!L566-1</f>
        <v>2.059406735821967E-2</v>
      </c>
      <c r="J573">
        <f>'Stress Testing Data'!M567/'Stress Testing Data'!M566-1</f>
        <v>1.6014978471553087E-2</v>
      </c>
      <c r="K573">
        <f>'Stress Testing Data'!N567/'Stress Testing Data'!N566-1</f>
        <v>1.5295380821007676E-2</v>
      </c>
      <c r="L573">
        <f>'Stress Testing Data'!O567/'Stress Testing Data'!O566-1</f>
        <v>5.1797083416036394E-3</v>
      </c>
      <c r="M573">
        <f>'Stress Testing Data'!P567/'Stress Testing Data'!P566-1</f>
        <v>2.6916787300987677E-2</v>
      </c>
      <c r="N573">
        <f>'Stress Testing Data'!Q567/'Stress Testing Data'!Q566-1</f>
        <v>4.0365385641394358E-2</v>
      </c>
      <c r="O573">
        <f>'Stress Testing Data'!R567/'Stress Testing Data'!R566-1</f>
        <v>6.1681913571236535E-2</v>
      </c>
      <c r="P573">
        <f>'Stress Testing Data'!S567/'Stress Testing Data'!S566-1</f>
        <v>-1.1249034723944784E-2</v>
      </c>
      <c r="Q573">
        <f>'Stress Testing Data'!T567/'Stress Testing Data'!T566-1</f>
        <v>-1.4101085974200789E-2</v>
      </c>
      <c r="R573">
        <f>'Stress Testing Data'!U567/'Stress Testing Data'!U566-1</f>
        <v>-1.4094366646847378E-3</v>
      </c>
      <c r="S573">
        <f>'Stress Testing Data'!V567/'Stress Testing Data'!V566-1</f>
        <v>1.3578043710269494E-3</v>
      </c>
      <c r="T573" s="29">
        <v>39869</v>
      </c>
      <c r="X573">
        <f>'Stress Testing Data'!H568/'Stress Testing Data'!H566-1</f>
        <v>-1.4628946628322592E-2</v>
      </c>
      <c r="Y573">
        <f>'Stress Testing Data'!I568/'Stress Testing Data'!I566-1</f>
        <v>-7.9402331438939155E-3</v>
      </c>
      <c r="Z573">
        <f>'Stress Testing Data'!J568/'Stress Testing Data'!J566-1</f>
        <v>-1.2628566859373636E-2</v>
      </c>
      <c r="AA573">
        <f>'Stress Testing Data'!K568/'Stress Testing Data'!K566-1</f>
        <v>-2.6269494753584977E-2</v>
      </c>
      <c r="AB573">
        <f>'Stress Testing Data'!L568/'Stress Testing Data'!L566-1</f>
        <v>5.6270276623573423E-3</v>
      </c>
      <c r="AC573">
        <f>'Stress Testing Data'!M568/'Stress Testing Data'!M566-1</f>
        <v>7.4493018627470597E-3</v>
      </c>
      <c r="AD573">
        <f>'Stress Testing Data'!N568/'Stress Testing Data'!N566-1</f>
        <v>6.02064498301631E-2</v>
      </c>
      <c r="AE573">
        <f>'Stress Testing Data'!O568/'Stress Testing Data'!O566-1</f>
        <v>-2.6988737050966272E-2</v>
      </c>
      <c r="AF573">
        <f>'Stress Testing Data'!P568/'Stress Testing Data'!P566-1</f>
        <v>2.2387290291898898E-2</v>
      </c>
      <c r="AG573">
        <f>'Stress Testing Data'!Q568/'Stress Testing Data'!Q566-1</f>
        <v>2.413885641527469E-2</v>
      </c>
      <c r="AH573">
        <f>'Stress Testing Data'!R568/'Stress Testing Data'!R566-1</f>
        <v>7.4443704934227029E-2</v>
      </c>
      <c r="AI573">
        <f>'Stress Testing Data'!S568/'Stress Testing Data'!S566-1</f>
        <v>-2.2512482758693109E-3</v>
      </c>
      <c r="AJ573">
        <f>'Stress Testing Data'!T568/'Stress Testing Data'!T566-1</f>
        <v>2.6145706669087332E-2</v>
      </c>
      <c r="AK573">
        <f>'Stress Testing Data'!U568/'Stress Testing Data'!U566-1</f>
        <v>8.3263378957449952E-3</v>
      </c>
      <c r="AL573">
        <f>'Stress Testing Data'!V568/'Stress Testing Data'!V566-1</f>
        <v>3.3944332351560247E-2</v>
      </c>
      <c r="AM573" s="29">
        <v>39870</v>
      </c>
      <c r="AQ573">
        <f>'Stress Testing Data'!H571/'Stress Testing Data'!H566-1</f>
        <v>-1.5016471380958629E-2</v>
      </c>
      <c r="AR573">
        <f>'Stress Testing Data'!I571/'Stress Testing Data'!I566-1</f>
        <v>-2.2185863667856132E-2</v>
      </c>
      <c r="AS573">
        <f>'Stress Testing Data'!J571/'Stress Testing Data'!J566-1</f>
        <v>-2.8638445822171454E-2</v>
      </c>
      <c r="AT573">
        <f>'Stress Testing Data'!K571/'Stress Testing Data'!K566-1</f>
        <v>-9.9348107850194323E-2</v>
      </c>
      <c r="AU573">
        <f>'Stress Testing Data'!L571/'Stress Testing Data'!L566-1</f>
        <v>-2.2812244157447203E-2</v>
      </c>
      <c r="AV573">
        <f>'Stress Testing Data'!M571/'Stress Testing Data'!M566-1</f>
        <v>-6.0429033700599599E-2</v>
      </c>
      <c r="AW573">
        <f>'Stress Testing Data'!N571/'Stress Testing Data'!N566-1</f>
        <v>-1.0901083104655096E-2</v>
      </c>
      <c r="AX573">
        <f>'Stress Testing Data'!O571/'Stress Testing Data'!O566-1</f>
        <v>-5.283334124796224E-2</v>
      </c>
      <c r="AY573">
        <f>'Stress Testing Data'!P571/'Stress Testing Data'!P566-1</f>
        <v>-2.9000487908014461E-2</v>
      </c>
      <c r="AZ573">
        <f>'Stress Testing Data'!Q571/'Stress Testing Data'!Q566-1</f>
        <v>6.6663997561942079E-3</v>
      </c>
      <c r="BA573">
        <f>'Stress Testing Data'!R571/'Stress Testing Data'!R566-1</f>
        <v>6.2172793709494245E-2</v>
      </c>
      <c r="BB573">
        <f>'Stress Testing Data'!S571/'Stress Testing Data'!S566-1</f>
        <v>-4.8796017343524567E-2</v>
      </c>
      <c r="BC573">
        <f>'Stress Testing Data'!T571/'Stress Testing Data'!T566-1</f>
        <v>1.7626445018639192E-3</v>
      </c>
      <c r="BD573">
        <f>'Stress Testing Data'!U571/'Stress Testing Data'!U566-1</f>
        <v>-1.300360560377023E-2</v>
      </c>
      <c r="BE573">
        <f>'Stress Testing Data'!V571/'Stress Testing Data'!V566-1</f>
        <v>1.5614426548429261E-2</v>
      </c>
      <c r="BF573" s="29">
        <v>39875</v>
      </c>
    </row>
    <row r="574" spans="5:58" x14ac:dyDescent="0.25">
      <c r="E574">
        <f>'Stress Testing Data'!H568/'Stress Testing Data'!H567-1</f>
        <v>-6.9322696990815613E-3</v>
      </c>
      <c r="F574">
        <f>'Stress Testing Data'!I568/'Stress Testing Data'!I567-1</f>
        <v>1.6505469123173633E-3</v>
      </c>
      <c r="G574">
        <f>'Stress Testing Data'!J568/'Stress Testing Data'!J567-1</f>
        <v>7.6056368534018759E-3</v>
      </c>
      <c r="H574">
        <f>'Stress Testing Data'!K568/'Stress Testing Data'!K567-1</f>
        <v>-1.577984957375933E-2</v>
      </c>
      <c r="I574">
        <f>'Stress Testing Data'!L568/'Stress Testing Data'!L567-1</f>
        <v>-1.4665027139148634E-2</v>
      </c>
      <c r="J574">
        <f>'Stress Testing Data'!M568/'Stress Testing Data'!M567-1</f>
        <v>-8.4306597740241296E-3</v>
      </c>
      <c r="K574">
        <f>'Stress Testing Data'!N568/'Stress Testing Data'!N567-1</f>
        <v>4.4234485704877979E-2</v>
      </c>
      <c r="L574">
        <f>'Stress Testing Data'!O568/'Stress Testing Data'!O567-1</f>
        <v>-3.2002680839670949E-2</v>
      </c>
      <c r="M574">
        <f>'Stress Testing Data'!P568/'Stress Testing Data'!P567-1</f>
        <v>-4.4107731659479565E-3</v>
      </c>
      <c r="N574">
        <f>'Stress Testing Data'!Q568/'Stress Testing Data'!Q567-1</f>
        <v>-1.5596952234349759E-2</v>
      </c>
      <c r="O574">
        <f>'Stress Testing Data'!R568/'Stress Testing Data'!R567-1</f>
        <v>1.2020352988837191E-2</v>
      </c>
      <c r="P574">
        <f>'Stress Testing Data'!S568/'Stress Testing Data'!S567-1</f>
        <v>9.1001544009248203E-3</v>
      </c>
      <c r="Q574">
        <f>'Stress Testing Data'!T568/'Stress Testing Data'!T567-1</f>
        <v>4.0822433284711801E-2</v>
      </c>
      <c r="R574">
        <f>'Stress Testing Data'!U568/'Stress Testing Data'!U567-1</f>
        <v>9.7495158855818165E-3</v>
      </c>
      <c r="S574">
        <f>'Stress Testing Data'!V568/'Stress Testing Data'!V567-1</f>
        <v>3.2542341846530709E-2</v>
      </c>
      <c r="T574" s="29">
        <v>39870</v>
      </c>
      <c r="X574">
        <f>'Stress Testing Data'!H569/'Stress Testing Data'!H567-1</f>
        <v>-2.2456494633574797E-3</v>
      </c>
      <c r="Y574">
        <f>'Stress Testing Data'!I569/'Stress Testing Data'!I567-1</f>
        <v>-4.2443304144562655E-3</v>
      </c>
      <c r="Z574">
        <f>'Stress Testing Data'!J569/'Stress Testing Data'!J567-1</f>
        <v>8.5915480779055198E-3</v>
      </c>
      <c r="AA574">
        <f>'Stress Testing Data'!K569/'Stress Testing Data'!K567-1</f>
        <v>-3.8972410259012769E-2</v>
      </c>
      <c r="AB574">
        <f>'Stress Testing Data'!L569/'Stress Testing Data'!L567-1</f>
        <v>6.279986585683961E-3</v>
      </c>
      <c r="AC574">
        <f>'Stress Testing Data'!M569/'Stress Testing Data'!M567-1</f>
        <v>-1.5006658829552655E-2</v>
      </c>
      <c r="AD574">
        <f>'Stress Testing Data'!N569/'Stress Testing Data'!N567-1</f>
        <v>2.8249535099002854E-2</v>
      </c>
      <c r="AE574">
        <f>'Stress Testing Data'!O569/'Stress Testing Data'!O567-1</f>
        <v>-2.994153686041312E-2</v>
      </c>
      <c r="AF574">
        <f>'Stress Testing Data'!P569/'Stress Testing Data'!P567-1</f>
        <v>-3.4977812603355973E-2</v>
      </c>
      <c r="AG574">
        <f>'Stress Testing Data'!Q569/'Stress Testing Data'!Q567-1</f>
        <v>-1.2534083428296872E-2</v>
      </c>
      <c r="AH574">
        <f>'Stress Testing Data'!R569/'Stress Testing Data'!R567-1</f>
        <v>3.0975530662305406E-2</v>
      </c>
      <c r="AI574">
        <f>'Stress Testing Data'!S569/'Stress Testing Data'!S567-1</f>
        <v>-1.5154776258825553E-3</v>
      </c>
      <c r="AJ574">
        <f>'Stress Testing Data'!T569/'Stress Testing Data'!T567-1</f>
        <v>3.1287252903577478E-2</v>
      </c>
      <c r="AK574">
        <f>'Stress Testing Data'!U569/'Stress Testing Data'!U567-1</f>
        <v>3.9742845929888748E-3</v>
      </c>
      <c r="AL574">
        <f>'Stress Testing Data'!V569/'Stress Testing Data'!V567-1</f>
        <v>3.7966130143505028E-2</v>
      </c>
      <c r="AM574" s="29">
        <v>39871</v>
      </c>
      <c r="AQ574">
        <f>'Stress Testing Data'!H572/'Stress Testing Data'!H567-1</f>
        <v>-1.5719637175210077E-2</v>
      </c>
      <c r="AR574">
        <f>'Stress Testing Data'!I572/'Stress Testing Data'!I567-1</f>
        <v>-4.8730298798087546E-3</v>
      </c>
      <c r="AS574">
        <f>'Stress Testing Data'!J572/'Stress Testing Data'!J567-1</f>
        <v>-3.309820839345945E-3</v>
      </c>
      <c r="AT574">
        <f>'Stress Testing Data'!K572/'Stress Testing Data'!K567-1</f>
        <v>-6.8021999785830345E-2</v>
      </c>
      <c r="AU574">
        <f>'Stress Testing Data'!L572/'Stress Testing Data'!L567-1</f>
        <v>-4.3191315472419944E-2</v>
      </c>
      <c r="AV574">
        <f>'Stress Testing Data'!M572/'Stress Testing Data'!M567-1</f>
        <v>-5.2480398541338902E-2</v>
      </c>
      <c r="AW574">
        <f>'Stress Testing Data'!N572/'Stress Testing Data'!N567-1</f>
        <v>9.9048830402392873E-3</v>
      </c>
      <c r="AX574">
        <f>'Stress Testing Data'!O572/'Stress Testing Data'!O567-1</f>
        <v>-6.4825289975561917E-2</v>
      </c>
      <c r="AY574">
        <f>'Stress Testing Data'!P572/'Stress Testing Data'!P567-1</f>
        <v>-2.0852171957978172E-2</v>
      </c>
      <c r="AZ574">
        <f>'Stress Testing Data'!Q572/'Stress Testing Data'!Q567-1</f>
        <v>-6.3267717089733333E-3</v>
      </c>
      <c r="BA574">
        <f>'Stress Testing Data'!R572/'Stress Testing Data'!R567-1</f>
        <v>1.8184625267637644E-2</v>
      </c>
      <c r="BB574">
        <f>'Stress Testing Data'!S572/'Stress Testing Data'!S567-1</f>
        <v>-4.2559273976140011E-2</v>
      </c>
      <c r="BC574">
        <f>'Stress Testing Data'!T572/'Stress Testing Data'!T567-1</f>
        <v>2.9499397701804098E-2</v>
      </c>
      <c r="BD574">
        <f>'Stress Testing Data'!U572/'Stress Testing Data'!U567-1</f>
        <v>-1.8223820717222616E-2</v>
      </c>
      <c r="BE574">
        <f>'Stress Testing Data'!V572/'Stress Testing Data'!V567-1</f>
        <v>1.9661014362917006E-2</v>
      </c>
      <c r="BF574" s="29">
        <v>39876</v>
      </c>
    </row>
    <row r="575" spans="5:58" x14ac:dyDescent="0.25">
      <c r="E575">
        <f>'Stress Testing Data'!H569/'Stress Testing Data'!H568-1</f>
        <v>4.7193359452974981E-3</v>
      </c>
      <c r="F575">
        <f>'Stress Testing Data'!I569/'Stress Testing Data'!I568-1</f>
        <v>-5.8851635881846942E-3</v>
      </c>
      <c r="G575">
        <f>'Stress Testing Data'!J569/'Stress Testing Data'!J568-1</f>
        <v>9.7846934201606395E-4</v>
      </c>
      <c r="H575">
        <f>'Stress Testing Data'!K569/'Stress Testing Data'!K568-1</f>
        <v>-2.3564403426620917E-2</v>
      </c>
      <c r="I575">
        <f>'Stress Testing Data'!L569/'Stress Testing Data'!L568-1</f>
        <v>2.1256744459217103E-2</v>
      </c>
      <c r="J575">
        <f>'Stress Testing Data'!M569/'Stress Testing Data'!M568-1</f>
        <v>-6.6319104360668124E-3</v>
      </c>
      <c r="K575">
        <f>'Stress Testing Data'!N569/'Stress Testing Data'!N568-1</f>
        <v>-1.5307817185413963E-2</v>
      </c>
      <c r="L575">
        <f>'Stress Testing Data'!O569/'Stress Testing Data'!O568-1</f>
        <v>2.1292868672877496E-3</v>
      </c>
      <c r="M575">
        <f>'Stress Testing Data'!P569/'Stress Testing Data'!P568-1</f>
        <v>-3.0702461028641714E-2</v>
      </c>
      <c r="N575">
        <f>'Stress Testing Data'!Q569/'Stress Testing Data'!Q568-1</f>
        <v>3.1113971182890054E-3</v>
      </c>
      <c r="O575">
        <f>'Stress Testing Data'!R569/'Stress Testing Data'!R568-1</f>
        <v>1.8730036028907104E-2</v>
      </c>
      <c r="P575">
        <f>'Stress Testing Data'!S569/'Stress Testing Data'!S568-1</f>
        <v>-1.0519899318724657E-2</v>
      </c>
      <c r="Q575">
        <f>'Stress Testing Data'!T569/'Stress Testing Data'!T568-1</f>
        <v>-9.1611979874823835E-3</v>
      </c>
      <c r="R575">
        <f>'Stress Testing Data'!U569/'Stress Testing Data'!U568-1</f>
        <v>-5.7194692364153088E-3</v>
      </c>
      <c r="S575">
        <f>'Stress Testing Data'!V569/'Stress Testing Data'!V568-1</f>
        <v>5.2528483115519276E-3</v>
      </c>
      <c r="T575" s="29">
        <v>39871</v>
      </c>
      <c r="X575">
        <f>'Stress Testing Data'!H570/'Stress Testing Data'!H568-1</f>
        <v>6.2924479270631828E-3</v>
      </c>
      <c r="Y575">
        <f>'Stress Testing Data'!I570/'Stress Testing Data'!I568-1</f>
        <v>-1.3025747672547161E-2</v>
      </c>
      <c r="Z575">
        <f>'Stress Testing Data'!J570/'Stress Testing Data'!J568-1</f>
        <v>-1.9010332916195249E-2</v>
      </c>
      <c r="AA575">
        <f>'Stress Testing Data'!K570/'Stress Testing Data'!K568-1</f>
        <v>-6.908599363064194E-2</v>
      </c>
      <c r="AB575">
        <f>'Stress Testing Data'!L570/'Stress Testing Data'!L568-1</f>
        <v>-1.1739372636212275E-2</v>
      </c>
      <c r="AC575">
        <f>'Stress Testing Data'!M570/'Stress Testing Data'!M568-1</f>
        <v>-4.5171379467760286E-2</v>
      </c>
      <c r="AD575">
        <f>'Stress Testing Data'!N570/'Stress Testing Data'!N568-1</f>
        <v>-8.5688410568942275E-2</v>
      </c>
      <c r="AE575">
        <f>'Stress Testing Data'!O570/'Stress Testing Data'!O568-1</f>
        <v>3.2495913478363114E-3</v>
      </c>
      <c r="AF575">
        <f>'Stress Testing Data'!P570/'Stress Testing Data'!P568-1</f>
        <v>-5.078309876723075E-2</v>
      </c>
      <c r="AG575">
        <f>'Stress Testing Data'!Q570/'Stress Testing Data'!Q568-1</f>
        <v>-3.4282664122189055E-2</v>
      </c>
      <c r="AH575">
        <f>'Stress Testing Data'!R570/'Stress Testing Data'!R568-1</f>
        <v>-1.4923108101170812E-2</v>
      </c>
      <c r="AI575">
        <f>'Stress Testing Data'!S570/'Stress Testing Data'!S568-1</f>
        <v>-2.9414738847756028E-2</v>
      </c>
      <c r="AJ575">
        <f>'Stress Testing Data'!T570/'Stress Testing Data'!T568-1</f>
        <v>-2.605212691485681E-2</v>
      </c>
      <c r="AK575">
        <f>'Stress Testing Data'!U570/'Stress Testing Data'!U568-1</f>
        <v>-1.7803741939277029E-2</v>
      </c>
      <c r="AL575">
        <f>'Stress Testing Data'!V570/'Stress Testing Data'!V568-1</f>
        <v>-1.9041363793136701E-2</v>
      </c>
      <c r="AM575" s="29">
        <v>39874</v>
      </c>
      <c r="AQ575">
        <f>'Stress Testing Data'!H573/'Stress Testing Data'!H568-1</f>
        <v>7.8655599088284234E-4</v>
      </c>
      <c r="AR575">
        <f>'Stress Testing Data'!I573/'Stress Testing Data'!I568-1</f>
        <v>-1.6007570126660764E-2</v>
      </c>
      <c r="AS575">
        <f>'Stress Testing Data'!J573/'Stress Testing Data'!J568-1</f>
        <v>-1.348894639581022E-2</v>
      </c>
      <c r="AT575">
        <f>'Stress Testing Data'!K573/'Stress Testing Data'!K568-1</f>
        <v>-9.3354446158444904E-2</v>
      </c>
      <c r="AU575">
        <f>'Stress Testing Data'!L573/'Stress Testing Data'!L568-1</f>
        <v>-1.5776064591911387E-3</v>
      </c>
      <c r="AV575">
        <f>'Stress Testing Data'!M573/'Stress Testing Data'!M568-1</f>
        <v>-5.3380980928458666E-2</v>
      </c>
      <c r="AW575">
        <f>'Stress Testing Data'!N573/'Stress Testing Data'!N568-1</f>
        <v>-4.8444104635800178E-2</v>
      </c>
      <c r="AX575">
        <f>'Stress Testing Data'!O573/'Stress Testing Data'!O568-1</f>
        <v>-1.3627176004129549E-2</v>
      </c>
      <c r="AY575">
        <f>'Stress Testing Data'!P573/'Stress Testing Data'!P568-1</f>
        <v>-3.1654981532184046E-2</v>
      </c>
      <c r="AZ575">
        <f>'Stress Testing Data'!Q573/'Stress Testing Data'!Q568-1</f>
        <v>1.1996843442332983E-2</v>
      </c>
      <c r="BA575">
        <f>'Stress Testing Data'!R573/'Stress Testing Data'!R568-1</f>
        <v>-5.8474163187807848E-2</v>
      </c>
      <c r="BB575">
        <f>'Stress Testing Data'!S573/'Stress Testing Data'!S568-1</f>
        <v>-5.5340624074756817E-2</v>
      </c>
      <c r="BC575">
        <f>'Stress Testing Data'!T573/'Stress Testing Data'!T568-1</f>
        <v>-4.2943055842231237E-2</v>
      </c>
      <c r="BD575">
        <f>'Stress Testing Data'!U573/'Stress Testing Data'!U568-1</f>
        <v>-2.0615721359691586E-2</v>
      </c>
      <c r="BE575">
        <f>'Stress Testing Data'!V573/'Stress Testing Data'!V568-1</f>
        <v>-3.348649314093366E-2</v>
      </c>
      <c r="BF575" s="29">
        <v>39877</v>
      </c>
    </row>
    <row r="576" spans="5:58" x14ac:dyDescent="0.25">
      <c r="E576">
        <f>'Stress Testing Data'!H570/'Stress Testing Data'!H569-1</f>
        <v>1.5657228098289178E-3</v>
      </c>
      <c r="F576">
        <f>'Stress Testing Data'!I570/'Stress Testing Data'!I569-1</f>
        <v>-7.1828563691251901E-3</v>
      </c>
      <c r="G576">
        <f>'Stress Testing Data'!J570/'Stress Testing Data'!J569-1</f>
        <v>-1.9969262946635369E-2</v>
      </c>
      <c r="H576">
        <f>'Stress Testing Data'!K570/'Stress Testing Data'!K569-1</f>
        <v>-4.6620166618024372E-2</v>
      </c>
      <c r="I576">
        <f>'Stress Testing Data'!L570/'Stress Testing Data'!L569-1</f>
        <v>-3.2309326008810424E-2</v>
      </c>
      <c r="J576">
        <f>'Stress Testing Data'!M570/'Stress Testing Data'!M569-1</f>
        <v>-3.8796765707071912E-2</v>
      </c>
      <c r="K576">
        <f>'Stress Testing Data'!N570/'Stress Testing Data'!N569-1</f>
        <v>-7.1474715258078469E-2</v>
      </c>
      <c r="L576">
        <f>'Stress Testing Data'!O570/'Stress Testing Data'!O569-1</f>
        <v>1.1179240994450002E-3</v>
      </c>
      <c r="M576">
        <f>'Stress Testing Data'!P570/'Stress Testing Data'!P569-1</f>
        <v>-2.071669114098762E-2</v>
      </c>
      <c r="N576">
        <f>'Stress Testing Data'!Q570/'Stress Testing Data'!Q569-1</f>
        <v>-3.7278074347378176E-2</v>
      </c>
      <c r="O576">
        <f>'Stress Testing Data'!R570/'Stress Testing Data'!R569-1</f>
        <v>-3.3034408469255094E-2</v>
      </c>
      <c r="P576">
        <f>'Stress Testing Data'!S570/'Stress Testing Data'!S569-1</f>
        <v>-1.9095724629552335E-2</v>
      </c>
      <c r="Q576">
        <f>'Stress Testing Data'!T570/'Stress Testing Data'!T569-1</f>
        <v>-1.7047100792850323E-2</v>
      </c>
      <c r="R576">
        <f>'Stress Testing Data'!U570/'Stress Testing Data'!U569-1</f>
        <v>-1.2153785907465409E-2</v>
      </c>
      <c r="S576">
        <f>'Stress Testing Data'!V570/'Stress Testing Data'!V569-1</f>
        <v>-2.4167265126872062E-2</v>
      </c>
      <c r="T576" s="29">
        <v>39874</v>
      </c>
      <c r="X576">
        <f>'Stress Testing Data'!H571/'Stress Testing Data'!H569-1</f>
        <v>-5.0885991319443713E-3</v>
      </c>
      <c r="Y576">
        <f>'Stress Testing Data'!I571/'Stress Testing Data'!I569-1</f>
        <v>-8.5246548891383389E-3</v>
      </c>
      <c r="Z576">
        <f>'Stress Testing Data'!J571/'Stress Testing Data'!J569-1</f>
        <v>-1.7176309562612957E-2</v>
      </c>
      <c r="AA576">
        <f>'Stress Testing Data'!K571/'Stress Testing Data'!K569-1</f>
        <v>-5.2728248717276993E-2</v>
      </c>
      <c r="AB576">
        <f>'Stress Testing Data'!L571/'Stress Testing Data'!L569-1</f>
        <v>-4.8505807599350526E-2</v>
      </c>
      <c r="AC576">
        <f>'Stress Testing Data'!M571/'Stress Testing Data'!M569-1</f>
        <v>-6.1150059492817599E-2</v>
      </c>
      <c r="AD576">
        <f>'Stress Testing Data'!N571/'Stress Testing Data'!N569-1</f>
        <v>-5.2566374783773351E-2</v>
      </c>
      <c r="AE576">
        <f>'Stress Testing Data'!O571/'Stress Testing Data'!O569-1</f>
        <v>-2.8629790410793499E-2</v>
      </c>
      <c r="AF576">
        <f>'Stress Testing Data'!P571/'Stress Testing Data'!P569-1</f>
        <v>-2.0179639786424786E-2</v>
      </c>
      <c r="AG576">
        <f>'Stress Testing Data'!Q571/'Stress Testing Data'!Q569-1</f>
        <v>-2.010946109976286E-2</v>
      </c>
      <c r="AH576">
        <f>'Stress Testing Data'!R571/'Stress Testing Data'!R569-1</f>
        <v>-2.9596405460405539E-2</v>
      </c>
      <c r="AI576">
        <f>'Stress Testing Data'!S571/'Stress Testing Data'!S569-1</f>
        <v>-3.6514013755145847E-2</v>
      </c>
      <c r="AJ576">
        <f>'Stress Testing Data'!T571/'Stress Testing Data'!T569-1</f>
        <v>-1.4735590968778522E-2</v>
      </c>
      <c r="AK576">
        <f>'Stress Testing Data'!U571/'Stress Testing Data'!U569-1</f>
        <v>-1.5523124528684651E-2</v>
      </c>
      <c r="AL576">
        <f>'Stress Testing Data'!V571/'Stress Testing Data'!V569-1</f>
        <v>-2.2860899534742796E-2</v>
      </c>
      <c r="AM576" s="29">
        <v>39875</v>
      </c>
      <c r="AQ576">
        <f>'Stress Testing Data'!H574/'Stress Testing Data'!H569-1</f>
        <v>-1.0764116476653651E-3</v>
      </c>
      <c r="AR576">
        <f>'Stress Testing Data'!I574/'Stress Testing Data'!I569-1</f>
        <v>-1.2628525902592669E-3</v>
      </c>
      <c r="AS576">
        <f>'Stress Testing Data'!J574/'Stress Testing Data'!J569-1</f>
        <v>-1.5710040249159229E-2</v>
      </c>
      <c r="AT576">
        <f>'Stress Testing Data'!K574/'Stress Testing Data'!K569-1</f>
        <v>-7.0345155128629377E-2</v>
      </c>
      <c r="AU576">
        <f>'Stress Testing Data'!L574/'Stress Testing Data'!L569-1</f>
        <v>-5.0720958349675715E-2</v>
      </c>
      <c r="AV576">
        <f>'Stress Testing Data'!M574/'Stress Testing Data'!M569-1</f>
        <v>-6.947232952178295E-2</v>
      </c>
      <c r="AW576">
        <f>'Stress Testing Data'!N574/'Stress Testing Data'!N569-1</f>
        <v>-1.5916207029306739E-2</v>
      </c>
      <c r="AX576">
        <f>'Stress Testing Data'!O574/'Stress Testing Data'!O569-1</f>
        <v>-1.912253950022258E-3</v>
      </c>
      <c r="AY576">
        <f>'Stress Testing Data'!P574/'Stress Testing Data'!P569-1</f>
        <v>8.8328948711162703E-3</v>
      </c>
      <c r="AZ576">
        <f>'Stress Testing Data'!Q574/'Stress Testing Data'!Q569-1</f>
        <v>5.6682157107967868E-2</v>
      </c>
      <c r="BA576">
        <f>'Stress Testing Data'!R574/'Stress Testing Data'!R569-1</f>
        <v>-7.8325883911036898E-2</v>
      </c>
      <c r="BB576">
        <f>'Stress Testing Data'!S574/'Stress Testing Data'!S569-1</f>
        <v>-4.5620680460078722E-2</v>
      </c>
      <c r="BC576">
        <f>'Stress Testing Data'!T574/'Stress Testing Data'!T569-1</f>
        <v>-5.9520327440125698E-2</v>
      </c>
      <c r="BD576">
        <f>'Stress Testing Data'!U574/'Stress Testing Data'!U569-1</f>
        <v>-1.9424648502326392E-3</v>
      </c>
      <c r="BE576">
        <f>'Stress Testing Data'!V574/'Stress Testing Data'!V569-1</f>
        <v>-8.6218198061393858E-2</v>
      </c>
      <c r="BF576" s="29">
        <v>39878</v>
      </c>
    </row>
    <row r="577" spans="5:58" x14ac:dyDescent="0.25">
      <c r="E577">
        <f>'Stress Testing Data'!H571/'Stress Testing Data'!H570-1</f>
        <v>-6.6439194056132633E-3</v>
      </c>
      <c r="F577">
        <f>'Stress Testing Data'!I571/'Stress Testing Data'!I570-1</f>
        <v>-1.351506194893104E-3</v>
      </c>
      <c r="G577">
        <f>'Stress Testing Data'!J571/'Stress Testing Data'!J570-1</f>
        <v>2.8498630486017973E-3</v>
      </c>
      <c r="H577">
        <f>'Stress Testing Data'!K571/'Stress Testing Data'!K570-1</f>
        <v>-6.4067666268805556E-3</v>
      </c>
      <c r="I577">
        <f>'Stress Testing Data'!L571/'Stress Testing Data'!L570-1</f>
        <v>-1.6737250885903943E-2</v>
      </c>
      <c r="J577">
        <f>'Stress Testing Data'!M571/'Stress Testing Data'!M570-1</f>
        <v>-2.325553326106844E-2</v>
      </c>
      <c r="K577">
        <f>'Stress Testing Data'!N571/'Stress Testing Data'!N570-1</f>
        <v>2.0363840150632528E-2</v>
      </c>
      <c r="L577">
        <f>'Stress Testing Data'!O571/'Stress Testing Data'!O570-1</f>
        <v>-2.9714495959102916E-2</v>
      </c>
      <c r="M577">
        <f>'Stress Testing Data'!P571/'Stress Testing Data'!P570-1</f>
        <v>5.4841265005189932E-4</v>
      </c>
      <c r="N577">
        <f>'Stress Testing Data'!Q571/'Stress Testing Data'!Q570-1</f>
        <v>1.7833408370726334E-2</v>
      </c>
      <c r="O577">
        <f>'Stress Testing Data'!R571/'Stress Testing Data'!R570-1</f>
        <v>3.5554553739673977E-3</v>
      </c>
      <c r="P577">
        <f>'Stress Testing Data'!S571/'Stress Testing Data'!S570-1</f>
        <v>-1.7757379147945285E-2</v>
      </c>
      <c r="Q577">
        <f>'Stress Testing Data'!T571/'Stress Testing Data'!T570-1</f>
        <v>2.3515977479044992E-3</v>
      </c>
      <c r="R577">
        <f>'Stress Testing Data'!U571/'Stress Testing Data'!U570-1</f>
        <v>-3.4107926650449594E-3</v>
      </c>
      <c r="S577">
        <f>'Stress Testing Data'!V571/'Stress Testing Data'!V570-1</f>
        <v>1.3387187634150699E-3</v>
      </c>
      <c r="T577" s="29">
        <v>39875</v>
      </c>
      <c r="X577">
        <f>'Stress Testing Data'!H572/'Stress Testing Data'!H570-1</f>
        <v>-1.5046477862822649E-2</v>
      </c>
      <c r="Y577">
        <f>'Stress Testing Data'!I572/'Stress Testing Data'!I570-1</f>
        <v>6.5988758994126595E-3</v>
      </c>
      <c r="Z577">
        <f>'Stress Testing Data'!J572/'Stress Testing Data'!J570-1</f>
        <v>8.335732636898241E-3</v>
      </c>
      <c r="AA577">
        <f>'Stress Testing Data'!K572/'Stress Testing Data'!K570-1</f>
        <v>1.7194126404833199E-2</v>
      </c>
      <c r="AB577">
        <f>'Stress Testing Data'!L572/'Stress Testing Data'!L570-1</f>
        <v>-1.7415932873443229E-2</v>
      </c>
      <c r="AC577">
        <f>'Stress Testing Data'!M572/'Stress Testing Data'!M570-1</f>
        <v>7.824596200711742E-4</v>
      </c>
      <c r="AD577">
        <f>'Stress Testing Data'!N572/'Stress Testing Data'!N570-1</f>
        <v>5.7762620446037305E-2</v>
      </c>
      <c r="AE577">
        <f>'Stress Testing Data'!O572/'Stress Testing Data'!O570-1</f>
        <v>-3.7036984256484939E-2</v>
      </c>
      <c r="AF577">
        <f>'Stress Testing Data'!P572/'Stress Testing Data'!P570-1</f>
        <v>3.6102243193192329E-2</v>
      </c>
      <c r="AG577">
        <f>'Stress Testing Data'!Q572/'Stress Testing Data'!Q570-1</f>
        <v>4.5251048548834216E-2</v>
      </c>
      <c r="AH577">
        <f>'Stress Testing Data'!R572/'Stress Testing Data'!R570-1</f>
        <v>2.1332511110475627E-2</v>
      </c>
      <c r="AI577">
        <f>'Stress Testing Data'!S572/'Stress Testing Data'!S570-1</f>
        <v>-2.2438853245563162E-2</v>
      </c>
      <c r="AJ577">
        <f>'Stress Testing Data'!T572/'Stress Testing Data'!T570-1</f>
        <v>1.5579063512551894E-2</v>
      </c>
      <c r="AK577">
        <f>'Stress Testing Data'!U572/'Stress Testing Data'!U570-1</f>
        <v>-1.0078944376705201E-2</v>
      </c>
      <c r="AL577">
        <f>'Stress Testing Data'!V572/'Stress Testing Data'!V570-1</f>
        <v>6.6934661498270209E-3</v>
      </c>
      <c r="AM577" s="29">
        <v>39876</v>
      </c>
      <c r="AQ577">
        <f>'Stress Testing Data'!H575/'Stress Testing Data'!H570-1</f>
        <v>-1.172447266306742E-2</v>
      </c>
      <c r="AR577">
        <f>'Stress Testing Data'!I575/'Stress Testing Data'!I570-1</f>
        <v>2.6236848522598333E-3</v>
      </c>
      <c r="AS577">
        <f>'Stress Testing Data'!J575/'Stress Testing Data'!J570-1</f>
        <v>-1.638643650338667E-2</v>
      </c>
      <c r="AT577">
        <f>'Stress Testing Data'!K575/'Stress Testing Data'!K570-1</f>
        <v>-3.4659367274750941E-2</v>
      </c>
      <c r="AU577">
        <f>'Stress Testing Data'!L575/'Stress Testing Data'!L570-1</f>
        <v>-4.0839288084942305E-2</v>
      </c>
      <c r="AV577">
        <f>'Stress Testing Data'!M575/'Stress Testing Data'!M570-1</f>
        <v>-7.8847298138794764E-2</v>
      </c>
      <c r="AW577">
        <f>'Stress Testing Data'!N575/'Stress Testing Data'!N570-1</f>
        <v>5.1651360782360101E-2</v>
      </c>
      <c r="AX577">
        <f>'Stress Testing Data'!O575/'Stress Testing Data'!O570-1</f>
        <v>-2.6212439154969402E-2</v>
      </c>
      <c r="AY577">
        <f>'Stress Testing Data'!P575/'Stress Testing Data'!P570-1</f>
        <v>4.3815168157801621E-2</v>
      </c>
      <c r="AZ577">
        <f>'Stress Testing Data'!Q575/'Stress Testing Data'!Q570-1</f>
        <v>0.15858228514352968</v>
      </c>
      <c r="BA577">
        <f>'Stress Testing Data'!R575/'Stress Testing Data'!R570-1</f>
        <v>-3.1380441022414329E-2</v>
      </c>
      <c r="BB577">
        <f>'Stress Testing Data'!S575/'Stress Testing Data'!S570-1</f>
        <v>-9.0699823832520732E-3</v>
      </c>
      <c r="BC577">
        <f>'Stress Testing Data'!T575/'Stress Testing Data'!T570-1</f>
        <v>-3.5567329001244818E-2</v>
      </c>
      <c r="BD577">
        <f>'Stress Testing Data'!U575/'Stress Testing Data'!U570-1</f>
        <v>1.1624045757051782E-2</v>
      </c>
      <c r="BE577">
        <f>'Stress Testing Data'!V575/'Stress Testing Data'!V570-1</f>
        <v>-5.2878178316037028E-2</v>
      </c>
      <c r="BF577" s="29">
        <v>39881</v>
      </c>
    </row>
    <row r="578" spans="5:58" x14ac:dyDescent="0.25">
      <c r="E578">
        <f>'Stress Testing Data'!H572/'Stress Testing Data'!H571-1</f>
        <v>-8.4587577620520715E-3</v>
      </c>
      <c r="F578">
        <f>'Stress Testing Data'!I572/'Stress Testing Data'!I571-1</f>
        <v>7.9611416265323864E-3</v>
      </c>
      <c r="G578">
        <f>'Stress Testing Data'!J572/'Stress Testing Data'!J571-1</f>
        <v>5.4702800393469087E-3</v>
      </c>
      <c r="H578">
        <f>'Stress Testing Data'!K572/'Stress Testing Data'!K571-1</f>
        <v>2.3753073429849891E-2</v>
      </c>
      <c r="I578">
        <f>'Stress Testing Data'!L572/'Stress Testing Data'!L571-1</f>
        <v>-6.9023461750250537E-4</v>
      </c>
      <c r="J578">
        <f>'Stress Testing Data'!M572/'Stress Testing Data'!M571-1</f>
        <v>2.461031897257171E-2</v>
      </c>
      <c r="K578">
        <f>'Stress Testing Data'!N572/'Stress Testing Data'!N571-1</f>
        <v>3.6652396746913007E-2</v>
      </c>
      <c r="L578">
        <f>'Stress Testing Data'!O572/'Stress Testing Data'!O571-1</f>
        <v>-7.5467357462174478E-3</v>
      </c>
      <c r="M578">
        <f>'Stress Testing Data'!P572/'Stress Testing Data'!P571-1</f>
        <v>3.5534343059895113E-2</v>
      </c>
      <c r="N578">
        <f>'Stress Testing Data'!Q572/'Stress Testing Data'!Q571-1</f>
        <v>2.6937257072349396E-2</v>
      </c>
      <c r="O578">
        <f>'Stress Testing Data'!R572/'Stress Testing Data'!R571-1</f>
        <v>1.7714074136425007E-2</v>
      </c>
      <c r="P578">
        <f>'Stress Testing Data'!S572/'Stress Testing Data'!S571-1</f>
        <v>-4.7661076787290924E-3</v>
      </c>
      <c r="Q578">
        <f>'Stress Testing Data'!T572/'Stress Testing Data'!T571-1</f>
        <v>1.3196433062377499E-2</v>
      </c>
      <c r="R578">
        <f>'Stress Testing Data'!U572/'Stress Testing Data'!U571-1</f>
        <v>-6.6909732340890704E-3</v>
      </c>
      <c r="S578">
        <f>'Stress Testing Data'!V572/'Stress Testing Data'!V571-1</f>
        <v>5.3475884693889864E-3</v>
      </c>
      <c r="T578" s="29">
        <v>39876</v>
      </c>
      <c r="X578">
        <f>'Stress Testing Data'!H573/'Stress Testing Data'!H571-1</f>
        <v>1.1802981716233507E-3</v>
      </c>
      <c r="Y578">
        <f>'Stress Testing Data'!I573/'Stress Testing Data'!I571-1</f>
        <v>-1.6719289516083924E-3</v>
      </c>
      <c r="Z578">
        <f>'Stress Testing Data'!J573/'Stress Testing Data'!J571-1</f>
        <v>2.7706250230250529E-3</v>
      </c>
      <c r="AA578">
        <f>'Stress Testing Data'!K573/'Stress Testing Data'!K571-1</f>
        <v>-1.9789509225044744E-2</v>
      </c>
      <c r="AB578">
        <f>'Stress Testing Data'!L573/'Stress Testing Data'!L571-1</f>
        <v>2.7479660858290345E-2</v>
      </c>
      <c r="AC578">
        <f>'Stress Testing Data'!M573/'Stress Testing Data'!M571-1</f>
        <v>1.5006533939373901E-2</v>
      </c>
      <c r="AD578">
        <f>'Stress Testing Data'!N573/'Stress Testing Data'!N571-1</f>
        <v>1.9964414485133863E-2</v>
      </c>
      <c r="AE578">
        <f>'Stress Testing Data'!O573/'Stress Testing Data'!O571-1</f>
        <v>1.3287216506724597E-2</v>
      </c>
      <c r="AF578">
        <f>'Stress Testing Data'!P573/'Stress Testing Data'!P571-1</f>
        <v>1.9592314074387884E-2</v>
      </c>
      <c r="AG578">
        <f>'Stress Testing Data'!Q573/'Stress Testing Data'!Q571-1</f>
        <v>2.956181927787771E-2</v>
      </c>
      <c r="AH578">
        <f>'Stress Testing Data'!R573/'Stress Testing Data'!R571-1</f>
        <v>-4.7597044109125797E-2</v>
      </c>
      <c r="AI578">
        <f>'Stress Testing Data'!S573/'Stress Testing Data'!S571-1</f>
        <v>-9.1160988396526976E-3</v>
      </c>
      <c r="AJ578">
        <f>'Stress Testing Data'!T573/'Stress Testing Data'!T571-1</f>
        <v>-1.9648137534935106E-2</v>
      </c>
      <c r="AK578">
        <f>'Stress Testing Data'!U573/'Stress Testing Data'!U571-1</f>
        <v>5.4971698062811214E-4</v>
      </c>
      <c r="AL578">
        <f>'Stress Testing Data'!V573/'Stress Testing Data'!V571-1</f>
        <v>-1.6042765408167181E-2</v>
      </c>
      <c r="AM578" s="29">
        <v>39877</v>
      </c>
      <c r="AQ578">
        <f>'Stress Testing Data'!H576/'Stress Testing Data'!H571-1</f>
        <v>-4.7211010839964818E-3</v>
      </c>
      <c r="AR578">
        <f>'Stress Testing Data'!I576/'Stress Testing Data'!I571-1</f>
        <v>9.6329756738466887E-3</v>
      </c>
      <c r="AS578">
        <f>'Stress Testing Data'!J576/'Stress Testing Data'!J571-1</f>
        <v>-2.4794023952800726E-2</v>
      </c>
      <c r="AT578">
        <f>'Stress Testing Data'!K576/'Stress Testing Data'!K571-1</f>
        <v>3.3418002850638784E-2</v>
      </c>
      <c r="AU578">
        <f>'Stress Testing Data'!L576/'Stress Testing Data'!L571-1</f>
        <v>-2.7211495732500701E-2</v>
      </c>
      <c r="AV578">
        <f>'Stress Testing Data'!M576/'Stress Testing Data'!M571-1</f>
        <v>-2.7888661956416372E-2</v>
      </c>
      <c r="AW578">
        <f>'Stress Testing Data'!N576/'Stress Testing Data'!N571-1</f>
        <v>3.5636782259282684E-2</v>
      </c>
      <c r="AX578">
        <f>'Stress Testing Data'!O576/'Stress Testing Data'!O571-1</f>
        <v>-2.0452820167141339E-2</v>
      </c>
      <c r="AY578">
        <f>'Stress Testing Data'!P576/'Stress Testing Data'!P571-1</f>
        <v>7.1733481614856487E-2</v>
      </c>
      <c r="AZ578">
        <f>'Stress Testing Data'!Q576/'Stress Testing Data'!Q571-1</f>
        <v>0.12809207502498277</v>
      </c>
      <c r="BA578">
        <f>'Stress Testing Data'!R576/'Stress Testing Data'!R571-1</f>
        <v>-1.093655238072988E-2</v>
      </c>
      <c r="BB578">
        <f>'Stress Testing Data'!S576/'Stress Testing Data'!S571-1</f>
        <v>6.0192491123689518E-3</v>
      </c>
      <c r="BC578">
        <f>'Stress Testing Data'!T576/'Stress Testing Data'!T571-1</f>
        <v>-2.0527909061422989E-2</v>
      </c>
      <c r="BD578">
        <f>'Stress Testing Data'!U576/'Stress Testing Data'!U571-1</f>
        <v>-2.040754552139723E-2</v>
      </c>
      <c r="BE578">
        <f>'Stress Testing Data'!V576/'Stress Testing Data'!V571-1</f>
        <v>-5.3475948442173626E-2</v>
      </c>
      <c r="BF578" s="29">
        <v>39882</v>
      </c>
    </row>
    <row r="579" spans="5:58" x14ac:dyDescent="0.25">
      <c r="E579">
        <f>'Stress Testing Data'!H573/'Stress Testing Data'!H572-1</f>
        <v>9.7212859365483073E-3</v>
      </c>
      <c r="F579">
        <f>'Stress Testing Data'!I573/'Stress Testing Data'!I572-1</f>
        <v>-9.5569860586054434E-3</v>
      </c>
      <c r="G579">
        <f>'Stress Testing Data'!J573/'Stress Testing Data'!J572-1</f>
        <v>-2.6849674922426736E-3</v>
      </c>
      <c r="H579">
        <f>'Stress Testing Data'!K573/'Stress Testing Data'!K572-1</f>
        <v>-4.2532309582246519E-2</v>
      </c>
      <c r="I579">
        <f>'Stress Testing Data'!L573/'Stress Testing Data'!L572-1</f>
        <v>2.8189352742900908E-2</v>
      </c>
      <c r="J579">
        <f>'Stress Testing Data'!M573/'Stress Testing Data'!M572-1</f>
        <v>-9.3731098109846034E-3</v>
      </c>
      <c r="K579">
        <f>'Stress Testing Data'!N573/'Stress Testing Data'!N572-1</f>
        <v>-1.6097953676803556E-2</v>
      </c>
      <c r="L579">
        <f>'Stress Testing Data'!O573/'Stress Testing Data'!O572-1</f>
        <v>2.0992376168571303E-2</v>
      </c>
      <c r="M579">
        <f>'Stress Testing Data'!P573/'Stress Testing Data'!P572-1</f>
        <v>-1.5394978536781512E-2</v>
      </c>
      <c r="N579">
        <f>'Stress Testing Data'!Q573/'Stress Testing Data'!Q572-1</f>
        <v>2.5557181682263064E-3</v>
      </c>
      <c r="O579">
        <f>'Stress Testing Data'!R573/'Stress Testing Data'!R572-1</f>
        <v>-6.4174329416609499E-2</v>
      </c>
      <c r="P579">
        <f>'Stress Testing Data'!S573/'Stress Testing Data'!S572-1</f>
        <v>-4.3708229738617099E-3</v>
      </c>
      <c r="Q579">
        <f>'Stress Testing Data'!T573/'Stress Testing Data'!T572-1</f>
        <v>-3.2416784668339416E-2</v>
      </c>
      <c r="R579">
        <f>'Stress Testing Data'!U573/'Stress Testing Data'!U572-1</f>
        <v>7.2894638220413199E-3</v>
      </c>
      <c r="S579">
        <f>'Stress Testing Data'!V573/'Stress Testing Data'!V572-1</f>
        <v>-2.1276575507703122E-2</v>
      </c>
      <c r="T579" s="29">
        <v>39877</v>
      </c>
      <c r="X579">
        <f>'Stress Testing Data'!H574/'Stress Testing Data'!H572-1</f>
        <v>1.2598029764445906E-2</v>
      </c>
      <c r="Y579">
        <f>'Stress Testing Data'!I574/'Stress Testing Data'!I572-1</f>
        <v>-6.3187229381689303E-4</v>
      </c>
      <c r="Z579">
        <f>'Stress Testing Data'!J574/'Stress Testing Data'!J572-1</f>
        <v>-3.9567410018381821E-3</v>
      </c>
      <c r="AA579">
        <f>'Stress Testing Data'!K574/'Stress Testing Data'!K572-1</f>
        <v>-4.1367977943197354E-2</v>
      </c>
      <c r="AB579">
        <f>'Stress Testing Data'!L574/'Stress Testing Data'!L572-1</f>
        <v>-1.6389726127904458E-3</v>
      </c>
      <c r="AC579">
        <f>'Stress Testing Data'!M574/'Stress Testing Data'!M572-1</f>
        <v>-3.2670608835019044E-2</v>
      </c>
      <c r="AD579">
        <f>'Stress Testing Data'!N574/'Stress Testing Data'!N572-1</f>
        <v>1.9594118352832535E-3</v>
      </c>
      <c r="AE579">
        <f>'Stress Testing Data'!O574/'Stress Testing Data'!O572-1</f>
        <v>3.5318272225726144E-2</v>
      </c>
      <c r="AF579">
        <f>'Stress Testing Data'!P574/'Stress Testing Data'!P572-1</f>
        <v>-5.7209963147343279E-3</v>
      </c>
      <c r="AG579">
        <f>'Stress Testing Data'!Q574/'Stress Testing Data'!Q572-1</f>
        <v>5.0081239069049488E-2</v>
      </c>
      <c r="AH579">
        <f>'Stress Testing Data'!R574/'Stress Testing Data'!R572-1</f>
        <v>-6.6747388095006244E-2</v>
      </c>
      <c r="AI579">
        <f>'Stress Testing Data'!S574/'Stress Testing Data'!S572-1</f>
        <v>-4.7081212097866976E-3</v>
      </c>
      <c r="AJ579">
        <f>'Stress Testing Data'!T574/'Stress Testing Data'!T572-1</f>
        <v>-5.788706618858741E-2</v>
      </c>
      <c r="AK579">
        <f>'Stress Testing Data'!U574/'Stress Testing Data'!U572-1</f>
        <v>2.0623764335618855E-2</v>
      </c>
      <c r="AL579">
        <f>'Stress Testing Data'!V574/'Stress Testing Data'!V572-1</f>
        <v>-6.9813842646146984E-2</v>
      </c>
      <c r="AM579" s="29">
        <v>39878</v>
      </c>
      <c r="AQ579">
        <f>'Stress Testing Data'!H577/'Stress Testing Data'!H572-1</f>
        <v>2.0037709280827043E-2</v>
      </c>
      <c r="AR579">
        <f>'Stress Testing Data'!I577/'Stress Testing Data'!I572-1</f>
        <v>1.3900907999827128E-2</v>
      </c>
      <c r="AS579">
        <f>'Stress Testing Data'!J577/'Stress Testing Data'!J572-1</f>
        <v>-2.1550239601994425E-2</v>
      </c>
      <c r="AT579">
        <f>'Stress Testing Data'!K577/'Stress Testing Data'!K572-1</f>
        <v>1.1909591219334992E-2</v>
      </c>
      <c r="AU579">
        <f>'Stress Testing Data'!L577/'Stress Testing Data'!L572-1</f>
        <v>2.9808074458498757E-2</v>
      </c>
      <c r="AV579">
        <f>'Stress Testing Data'!M577/'Stress Testing Data'!M572-1</f>
        <v>-3.1904047648933287E-2</v>
      </c>
      <c r="AW579">
        <f>'Stress Testing Data'!N577/'Stress Testing Data'!N572-1</f>
        <v>-3.5490669320690893E-2</v>
      </c>
      <c r="AX579">
        <f>'Stress Testing Data'!O577/'Stress Testing Data'!O572-1</f>
        <v>3.5265669026589563E-3</v>
      </c>
      <c r="AY579">
        <f>'Stress Testing Data'!P577/'Stress Testing Data'!P572-1</f>
        <v>5.011593112643542E-3</v>
      </c>
      <c r="AZ579">
        <f>'Stress Testing Data'!Q577/'Stress Testing Data'!Q572-1</f>
        <v>7.0363312657966581E-2</v>
      </c>
      <c r="BA579">
        <f>'Stress Testing Data'!R577/'Stress Testing Data'!R572-1</f>
        <v>-5.6455225552929367E-2</v>
      </c>
      <c r="BB579">
        <f>'Stress Testing Data'!S577/'Stress Testing Data'!S572-1</f>
        <v>1.512760465940044E-2</v>
      </c>
      <c r="BC579">
        <f>'Stress Testing Data'!T577/'Stress Testing Data'!T572-1</f>
        <v>-8.3935762925668733E-3</v>
      </c>
      <c r="BD579">
        <f>'Stress Testing Data'!U577/'Stress Testing Data'!U572-1</f>
        <v>-3.2366161056065268E-2</v>
      </c>
      <c r="BE579">
        <f>'Stress Testing Data'!V577/'Stress Testing Data'!V572-1</f>
        <v>-5.9840400320013587E-2</v>
      </c>
      <c r="BF579" s="29">
        <v>39883</v>
      </c>
    </row>
    <row r="580" spans="5:58" x14ac:dyDescent="0.25">
      <c r="E580">
        <f>'Stress Testing Data'!H574/'Stress Testing Data'!H573-1</f>
        <v>2.8490474232494289E-3</v>
      </c>
      <c r="F580">
        <f>'Stress Testing Data'!I574/'Stress Testing Data'!I573-1</f>
        <v>9.0112340025214621E-3</v>
      </c>
      <c r="G580">
        <f>'Stress Testing Data'!J574/'Stress Testing Data'!J573-1</f>
        <v>-1.2751973730883437E-3</v>
      </c>
      <c r="H580">
        <f>'Stress Testing Data'!K574/'Stress Testing Data'!K573-1</f>
        <v>1.2160531897855709E-3</v>
      </c>
      <c r="I580">
        <f>'Stress Testing Data'!L574/'Stress Testing Data'!L573-1</f>
        <v>-2.9010537092334587E-2</v>
      </c>
      <c r="J580">
        <f>'Stress Testing Data'!M574/'Stress Testing Data'!M573-1</f>
        <v>-2.3517935213316576E-2</v>
      </c>
      <c r="K580">
        <f>'Stress Testing Data'!N574/'Stress Testing Data'!N573-1</f>
        <v>1.8352808167811485E-2</v>
      </c>
      <c r="L580">
        <f>'Stress Testing Data'!O574/'Stress Testing Data'!O573-1</f>
        <v>1.4031344789189104E-2</v>
      </c>
      <c r="M580">
        <f>'Stress Testing Data'!P574/'Stress Testing Data'!P573-1</f>
        <v>9.8252416056854308E-3</v>
      </c>
      <c r="N580">
        <f>'Stress Testing Data'!Q574/'Stress Testing Data'!Q573-1</f>
        <v>4.7404368694497379E-2</v>
      </c>
      <c r="O580">
        <f>'Stress Testing Data'!R574/'Stress Testing Data'!R573-1</f>
        <v>-2.7495064083813414E-3</v>
      </c>
      <c r="P580">
        <f>'Stress Testing Data'!S574/'Stress Testing Data'!S573-1</f>
        <v>-3.3877897886891439E-4</v>
      </c>
      <c r="Q580">
        <f>'Stress Testing Data'!T574/'Stress Testing Data'!T573-1</f>
        <v>-2.6323608260936493E-2</v>
      </c>
      <c r="R580">
        <f>'Stress Testing Data'!U574/'Stress Testing Data'!U573-1</f>
        <v>1.3237804020089783E-2</v>
      </c>
      <c r="S580">
        <f>'Stress Testing Data'!V574/'Stress Testing Data'!V573-1</f>
        <v>-4.9592424094296095E-2</v>
      </c>
      <c r="T580" s="29">
        <v>39878</v>
      </c>
      <c r="X580">
        <f>'Stress Testing Data'!H575/'Stress Testing Data'!H573-1</f>
        <v>-6.2874109598340944E-3</v>
      </c>
      <c r="Y580">
        <f>'Stress Testing Data'!I575/'Stress Testing Data'!I573-1</f>
        <v>5.6619661700372248E-3</v>
      </c>
      <c r="Z580">
        <f>'Stress Testing Data'!J575/'Stress Testing Data'!J573-1</f>
        <v>-2.189160611189378E-2</v>
      </c>
      <c r="AA580">
        <f>'Stress Testing Data'!K575/'Stress Testing Data'!K573-1</f>
        <v>-8.8198060270417988E-3</v>
      </c>
      <c r="AB580">
        <f>'Stress Testing Data'!L575/'Stress Testing Data'!L573-1</f>
        <v>-5.0601455824489827E-2</v>
      </c>
      <c r="AC580">
        <f>'Stress Testing Data'!M575/'Stress Testing Data'!M573-1</f>
        <v>-7.085855460589674E-2</v>
      </c>
      <c r="AD580">
        <f>'Stress Testing Data'!N575/'Stress Testing Data'!N573-1</f>
        <v>1.0489275394835795E-2</v>
      </c>
      <c r="AE580">
        <f>'Stress Testing Data'!O575/'Stress Testing Data'!O573-1</f>
        <v>-9.5510047411107024E-3</v>
      </c>
      <c r="AF580">
        <f>'Stress Testing Data'!P575/'Stress Testing Data'!P573-1</f>
        <v>2.3196258030258043E-2</v>
      </c>
      <c r="AG580">
        <f>'Stress Testing Data'!Q575/'Stress Testing Data'!Q573-1</f>
        <v>0.10559929613831098</v>
      </c>
      <c r="AH580">
        <f>'Stress Testing Data'!R575/'Stress Testing Data'!R573-1</f>
        <v>1.3423856556773028E-2</v>
      </c>
      <c r="AI580">
        <f>'Stress Testing Data'!S575/'Stress Testing Data'!S573-1</f>
        <v>1.8125786334503013E-2</v>
      </c>
      <c r="AJ580">
        <f>'Stress Testing Data'!T575/'Stress Testing Data'!T573-1</f>
        <v>-1.8546227173898977E-2</v>
      </c>
      <c r="AK580">
        <f>'Stress Testing Data'!U575/'Stress Testing Data'!U573-1</f>
        <v>1.4528591051381712E-2</v>
      </c>
      <c r="AL580">
        <f>'Stress Testing Data'!V575/'Stress Testing Data'!V573-1</f>
        <v>-3.8722869440109609E-2</v>
      </c>
      <c r="AM580" s="29">
        <v>39881</v>
      </c>
      <c r="AQ580">
        <f>'Stress Testing Data'!H578/'Stress Testing Data'!H573-1</f>
        <v>2.1612832214263911E-3</v>
      </c>
      <c r="AR580">
        <f>'Stress Testing Data'!I578/'Stress Testing Data'!I573-1</f>
        <v>2.9744905418737311E-2</v>
      </c>
      <c r="AS580">
        <f>'Stress Testing Data'!J578/'Stress Testing Data'!J573-1</f>
        <v>-1.4240168506112871E-2</v>
      </c>
      <c r="AT580">
        <f>'Stress Testing Data'!K578/'Stress Testing Data'!K573-1</f>
        <v>9.9904774245032524E-2</v>
      </c>
      <c r="AU580">
        <f>'Stress Testing Data'!L578/'Stress Testing Data'!L573-1</f>
        <v>-2.5730649440581899E-2</v>
      </c>
      <c r="AV580">
        <f>'Stress Testing Data'!M578/'Stress Testing Data'!M573-1</f>
        <v>-1.6748863588779694E-2</v>
      </c>
      <c r="AW580">
        <f>'Stress Testing Data'!N578/'Stress Testing Data'!N573-1</f>
        <v>4.1663822628153824E-2</v>
      </c>
      <c r="AX580">
        <f>'Stress Testing Data'!O578/'Stress Testing Data'!O573-1</f>
        <v>-2.9141349744358225E-3</v>
      </c>
      <c r="AY580">
        <f>'Stress Testing Data'!P578/'Stress Testing Data'!P573-1</f>
        <v>7.9974362385977438E-2</v>
      </c>
      <c r="AZ580">
        <f>'Stress Testing Data'!Q578/'Stress Testing Data'!Q573-1</f>
        <v>4.8523081885677222E-2</v>
      </c>
      <c r="BA580">
        <f>'Stress Testing Data'!R578/'Stress Testing Data'!R573-1</f>
        <v>-6.9545884913891909E-3</v>
      </c>
      <c r="BB580">
        <f>'Stress Testing Data'!S578/'Stress Testing Data'!S573-1</f>
        <v>-1.854004558354827E-3</v>
      </c>
      <c r="BC580">
        <f>'Stress Testing Data'!T578/'Stress Testing Data'!T573-1</f>
        <v>7.1792307245741593E-3</v>
      </c>
      <c r="BD580">
        <f>'Stress Testing Data'!U578/'Stress Testing Data'!U573-1</f>
        <v>-2.7120052447714205E-2</v>
      </c>
      <c r="BE580">
        <f>'Stress Testing Data'!V578/'Stress Testing Data'!V573-1</f>
        <v>-5.1630449395042022E-2</v>
      </c>
      <c r="BF580" s="29">
        <v>39884</v>
      </c>
    </row>
    <row r="581" spans="5:58" x14ac:dyDescent="0.25">
      <c r="E581">
        <f>'Stress Testing Data'!H575/'Stress Testing Data'!H574-1</f>
        <v>-9.1105021304641598E-3</v>
      </c>
      <c r="F581">
        <f>'Stress Testing Data'!I575/'Stress Testing Data'!I574-1</f>
        <v>-3.3193563358044909E-3</v>
      </c>
      <c r="G581">
        <f>'Stress Testing Data'!J575/'Stress Testing Data'!J574-1</f>
        <v>-2.064273229680369E-2</v>
      </c>
      <c r="H581">
        <f>'Stress Testing Data'!K575/'Stress Testing Data'!K574-1</f>
        <v>-1.0023669901070842E-2</v>
      </c>
      <c r="I581">
        <f>'Stress Testing Data'!L575/'Stress Testing Data'!L574-1</f>
        <v>-2.2235996946352365E-2</v>
      </c>
      <c r="J581">
        <f>'Stress Testing Data'!M575/'Stress Testing Data'!M574-1</f>
        <v>-4.8480787409978743E-2</v>
      </c>
      <c r="K581">
        <f>'Stress Testing Data'!N575/'Stress Testing Data'!N574-1</f>
        <v>-7.7218157694518563E-3</v>
      </c>
      <c r="L581">
        <f>'Stress Testing Data'!O575/'Stress Testing Data'!O574-1</f>
        <v>-2.325603606977511E-2</v>
      </c>
      <c r="M581">
        <f>'Stress Testing Data'!P575/'Stress Testing Data'!P574-1</f>
        <v>1.3240921174946907E-2</v>
      </c>
      <c r="N581">
        <f>'Stress Testing Data'!Q575/'Stress Testing Data'!Q574-1</f>
        <v>5.5561089091454408E-2</v>
      </c>
      <c r="O581">
        <f>'Stress Testing Data'!R575/'Stress Testing Data'!R574-1</f>
        <v>1.6217954334527995E-2</v>
      </c>
      <c r="P581">
        <f>'Stress Testing Data'!S575/'Stress Testing Data'!S574-1</f>
        <v>1.8470822839872447E-2</v>
      </c>
      <c r="Q581">
        <f>'Stress Testing Data'!T575/'Stress Testing Data'!T574-1</f>
        <v>7.9876447175086795E-3</v>
      </c>
      <c r="R581">
        <f>'Stress Testing Data'!U575/'Stress Testing Data'!U574-1</f>
        <v>1.2739230871277041E-3</v>
      </c>
      <c r="S581">
        <f>'Stress Testing Data'!V575/'Stress Testing Data'!V574-1</f>
        <v>1.1436729809132906E-2</v>
      </c>
      <c r="T581" s="29">
        <v>39881</v>
      </c>
      <c r="X581">
        <f>'Stress Testing Data'!H576/'Stress Testing Data'!H574-1</f>
        <v>-8.7186496334149544E-3</v>
      </c>
      <c r="Y581">
        <f>'Stress Testing Data'!I576/'Stress Testing Data'!I574-1</f>
        <v>2.2919499767573015E-3</v>
      </c>
      <c r="Z581">
        <f>'Stress Testing Data'!J576/'Stress Testing Data'!J574-1</f>
        <v>-2.6246761108970285E-2</v>
      </c>
      <c r="AA581">
        <f>'Stress Testing Data'!K576/'Stress Testing Data'!K574-1</f>
        <v>5.3001215201396112E-2</v>
      </c>
      <c r="AB581">
        <f>'Stress Testing Data'!L576/'Stress Testing Data'!L574-1</f>
        <v>-2.4941485450392764E-2</v>
      </c>
      <c r="AC581">
        <f>'Stress Testing Data'!M576/'Stress Testing Data'!M574-1</f>
        <v>-1.9194484115084953E-2</v>
      </c>
      <c r="AD581">
        <f>'Stress Testing Data'!N576/'Stress Testing Data'!N574-1</f>
        <v>-2.9333700728868539E-3</v>
      </c>
      <c r="AE581">
        <f>'Stress Testing Data'!O576/'Stress Testing Data'!O574-1</f>
        <v>-4.6674049308371157E-2</v>
      </c>
      <c r="AF581">
        <f>'Stress Testing Data'!P576/'Stress Testing Data'!P574-1</f>
        <v>4.0912019569875557E-2</v>
      </c>
      <c r="AG581">
        <f>'Stress Testing Data'!Q576/'Stress Testing Data'!Q574-1</f>
        <v>4.6110927386815659E-2</v>
      </c>
      <c r="AH581">
        <f>'Stress Testing Data'!R576/'Stress Testing Data'!R574-1</f>
        <v>4.1355841553025963E-2</v>
      </c>
      <c r="AI581">
        <f>'Stress Testing Data'!S576/'Stress Testing Data'!S574-1</f>
        <v>1.5618662901877522E-2</v>
      </c>
      <c r="AJ581">
        <f>'Stress Testing Data'!T576/'Stress Testing Data'!T574-1</f>
        <v>2.6113608829471113E-2</v>
      </c>
      <c r="AK581">
        <f>'Stress Testing Data'!U576/'Stress Testing Data'!U574-1</f>
        <v>-3.3736949167307406E-2</v>
      </c>
      <c r="AL581">
        <f>'Stress Testing Data'!V576/'Stress Testing Data'!V574-1</f>
        <v>1.21515424642753E-2</v>
      </c>
      <c r="AM581" s="29">
        <v>39882</v>
      </c>
      <c r="AQ581">
        <f>'Stress Testing Data'!H579/'Stress Testing Data'!H574-1</f>
        <v>-3.9185249704920544E-4</v>
      </c>
      <c r="AR581">
        <f>'Stress Testing Data'!I579/'Stress Testing Data'!I574-1</f>
        <v>2.1733907688504361E-2</v>
      </c>
      <c r="AS581">
        <f>'Stress Testing Data'!J579/'Stress Testing Data'!J574-1</f>
        <v>-7.4484451758630721E-3</v>
      </c>
      <c r="AT581">
        <f>'Stress Testing Data'!K579/'Stress Testing Data'!K574-1</f>
        <v>0.1070707108597706</v>
      </c>
      <c r="AU581">
        <f>'Stress Testing Data'!L579/'Stress Testing Data'!L574-1</f>
        <v>5.2803887398668925E-2</v>
      </c>
      <c r="AV581">
        <f>'Stress Testing Data'!M579/'Stress Testing Data'!M574-1</f>
        <v>5.1067549641947707E-2</v>
      </c>
      <c r="AW581">
        <f>'Stress Testing Data'!N579/'Stress Testing Data'!N574-1</f>
        <v>1.4673502970495855E-2</v>
      </c>
      <c r="AX581">
        <f>'Stress Testing Data'!O579/'Stress Testing Data'!O574-1</f>
        <v>-1.1389080594719325E-2</v>
      </c>
      <c r="AY581">
        <f>'Stress Testing Data'!P579/'Stress Testing Data'!P574-1</f>
        <v>7.1731950448493453E-2</v>
      </c>
      <c r="AZ581">
        <f>'Stress Testing Data'!Q579/'Stress Testing Data'!Q574-1</f>
        <v>-3.6391312468577741E-3</v>
      </c>
      <c r="BA581">
        <f>'Stress Testing Data'!R579/'Stress Testing Data'!R574-1</f>
        <v>1.1028270814124053E-2</v>
      </c>
      <c r="BB581">
        <f>'Stress Testing Data'!S579/'Stress Testing Data'!S574-1</f>
        <v>1.2514359186099888E-3</v>
      </c>
      <c r="BC581">
        <f>'Stress Testing Data'!T579/'Stress Testing Data'!T574-1</f>
        <v>4.7926234539416246E-2</v>
      </c>
      <c r="BD581">
        <f>'Stress Testing Data'!U579/'Stress Testing Data'!U574-1</f>
        <v>-3.636142977727308E-2</v>
      </c>
      <c r="BE581">
        <f>'Stress Testing Data'!V579/'Stress Testing Data'!V574-1</f>
        <v>9.2923600119920735E-3</v>
      </c>
      <c r="BF581" s="29">
        <v>39885</v>
      </c>
    </row>
    <row r="582" spans="5:58" x14ac:dyDescent="0.25">
      <c r="E582">
        <f>'Stress Testing Data'!H576/'Stress Testing Data'!H575-1</f>
        <v>3.9545529334183982E-4</v>
      </c>
      <c r="F582">
        <f>'Stress Testing Data'!I576/'Stress Testing Data'!I575-1</f>
        <v>5.6299942697115579E-3</v>
      </c>
      <c r="G582">
        <f>'Stress Testing Data'!J576/'Stress Testing Data'!J575-1</f>
        <v>-5.722149614827754E-3</v>
      </c>
      <c r="H582">
        <f>'Stress Testing Data'!K576/'Stress Testing Data'!K575-1</f>
        <v>6.3663022222125942E-2</v>
      </c>
      <c r="I582">
        <f>'Stress Testing Data'!L576/'Stress Testing Data'!L575-1</f>
        <v>-2.7670158602596251E-3</v>
      </c>
      <c r="J582">
        <f>'Stress Testing Data'!M576/'Stress Testing Data'!M575-1</f>
        <v>3.0778467641422447E-2</v>
      </c>
      <c r="K582">
        <f>'Stress Testing Data'!N576/'Stress Testing Data'!N575-1</f>
        <v>4.8257089318941571E-3</v>
      </c>
      <c r="L582">
        <f>'Stress Testing Data'!O576/'Stress Testing Data'!O575-1</f>
        <v>-2.3975590434535787E-2</v>
      </c>
      <c r="M582">
        <f>'Stress Testing Data'!P576/'Stress Testing Data'!P575-1</f>
        <v>2.730949551745443E-2</v>
      </c>
      <c r="N582">
        <f>'Stress Testing Data'!Q576/'Stress Testing Data'!Q575-1</f>
        <v>-8.9527378399033575E-3</v>
      </c>
      <c r="O582">
        <f>'Stress Testing Data'!R576/'Stress Testing Data'!R575-1</f>
        <v>2.4736708411100317E-2</v>
      </c>
      <c r="P582">
        <f>'Stress Testing Data'!S576/'Stress Testing Data'!S575-1</f>
        <v>-2.8004336246394423E-3</v>
      </c>
      <c r="Q582">
        <f>'Stress Testing Data'!T576/'Stress Testing Data'!T575-1</f>
        <v>1.7982327667361631E-2</v>
      </c>
      <c r="R582">
        <f>'Stress Testing Data'!U576/'Stress Testing Data'!U575-1</f>
        <v>-3.4966327842125056E-2</v>
      </c>
      <c r="S582">
        <f>'Stress Testing Data'!V576/'Stress Testing Data'!V575-1</f>
        <v>7.0672997536624926E-4</v>
      </c>
      <c r="T582" s="29">
        <v>39882</v>
      </c>
      <c r="X582">
        <f>'Stress Testing Data'!H577/'Stress Testing Data'!H575-1</f>
        <v>1.6608938173534149E-2</v>
      </c>
      <c r="Y582">
        <f>'Stress Testing Data'!I577/'Stress Testing Data'!I575-1</f>
        <v>1.792081085378272E-2</v>
      </c>
      <c r="Z582">
        <f>'Stress Testing Data'!J577/'Stress Testing Data'!J575-1</f>
        <v>3.0421423755788712E-3</v>
      </c>
      <c r="AA582">
        <f>'Stress Testing Data'!K577/'Stress Testing Data'!K575-1</f>
        <v>6.6264547194275769E-2</v>
      </c>
      <c r="AB582">
        <f>'Stress Testing Data'!L577/'Stress Testing Data'!L575-1</f>
        <v>5.495668618546401E-2</v>
      </c>
      <c r="AC582">
        <f>'Stress Testing Data'!M577/'Stress Testing Data'!M575-1</f>
        <v>5.1783755705813395E-2</v>
      </c>
      <c r="AD582">
        <f>'Stress Testing Data'!N577/'Stress Testing Data'!N575-1</f>
        <v>-2.9885801407587342E-2</v>
      </c>
      <c r="AE582">
        <f>'Stress Testing Data'!O577/'Stress Testing Data'!O575-1</f>
        <v>-7.6285546256755765E-3</v>
      </c>
      <c r="AF582">
        <f>'Stress Testing Data'!P577/'Stress Testing Data'!P575-1</f>
        <v>-2.4146057420069145E-3</v>
      </c>
      <c r="AG582">
        <f>'Stress Testing Data'!Q577/'Stress Testing Data'!Q575-1</f>
        <v>-3.4338441705638267E-2</v>
      </c>
      <c r="AH582">
        <f>'Stress Testing Data'!R577/'Stress Testing Data'!R575-1</f>
        <v>-5.1068606869895117E-3</v>
      </c>
      <c r="AI582">
        <f>'Stress Testing Data'!S577/'Stress Testing Data'!S575-1</f>
        <v>1.4322784363658414E-3</v>
      </c>
      <c r="AJ582">
        <f>'Stress Testing Data'!T577/'Stress Testing Data'!T575-1</f>
        <v>4.4193911555206356E-2</v>
      </c>
      <c r="AK582">
        <f>'Stress Testing Data'!U577/'Stress Testing Data'!U575-1</f>
        <v>-5.312540234512908E-2</v>
      </c>
      <c r="AL582">
        <f>'Stress Testing Data'!V577/'Stress Testing Data'!V575-1</f>
        <v>-7.066625778862079E-4</v>
      </c>
      <c r="AM582" s="29">
        <v>39883</v>
      </c>
      <c r="AQ582">
        <f>'Stress Testing Data'!H580/'Stress Testing Data'!H575-1</f>
        <v>5.7340557167504524E-3</v>
      </c>
      <c r="AR582">
        <f>'Stress Testing Data'!I580/'Stress Testing Data'!I575-1</f>
        <v>2.8308589364047565E-2</v>
      </c>
      <c r="AS582">
        <f>'Stress Testing Data'!J580/'Stress Testing Data'!J575-1</f>
        <v>2.0860503542258435E-2</v>
      </c>
      <c r="AT582">
        <f>'Stress Testing Data'!K580/'Stress Testing Data'!K575-1</f>
        <v>0.11434819150890263</v>
      </c>
      <c r="AU582">
        <f>'Stress Testing Data'!L580/'Stress Testing Data'!L575-1</f>
        <v>9.3686503667101961E-2</v>
      </c>
      <c r="AV582">
        <f>'Stress Testing Data'!M580/'Stress Testing Data'!M575-1</f>
        <v>0.1444884601819485</v>
      </c>
      <c r="AW582">
        <f>'Stress Testing Data'!N580/'Stress Testing Data'!N575-1</f>
        <v>4.1575565851138307E-2</v>
      </c>
      <c r="AX582">
        <f>'Stress Testing Data'!O580/'Stress Testing Data'!O575-1</f>
        <v>4.577159383316376E-3</v>
      </c>
      <c r="AY582">
        <f>'Stress Testing Data'!P580/'Stress Testing Data'!P575-1</f>
        <v>8.5360373984695981E-2</v>
      </c>
      <c r="AZ582">
        <f>'Stress Testing Data'!Q580/'Stress Testing Data'!Q575-1</f>
        <v>-5.5189246581259011E-2</v>
      </c>
      <c r="BA582">
        <f>'Stress Testing Data'!R580/'Stress Testing Data'!R575-1</f>
        <v>1.0533033340400344E-2</v>
      </c>
      <c r="BB582">
        <f>'Stress Testing Data'!S580/'Stress Testing Data'!S575-1</f>
        <v>-2.66911896903681E-2</v>
      </c>
      <c r="BC582">
        <f>'Stress Testing Data'!T580/'Stress Testing Data'!T575-1</f>
        <v>5.516610784963949E-2</v>
      </c>
      <c r="BD582">
        <f>'Stress Testing Data'!U580/'Stress Testing Data'!U575-1</f>
        <v>-3.1092062178628144E-2</v>
      </c>
      <c r="BE582">
        <f>'Stress Testing Data'!V580/'Stress Testing Data'!V575-1</f>
        <v>1.6961182421389331E-2</v>
      </c>
      <c r="BF582" s="29">
        <v>39888</v>
      </c>
    </row>
    <row r="583" spans="5:58" x14ac:dyDescent="0.25">
      <c r="E583">
        <f>'Stress Testing Data'!H577/'Stress Testing Data'!H576-1</f>
        <v>1.6207073707105391E-2</v>
      </c>
      <c r="F583">
        <f>'Stress Testing Data'!I577/'Stress Testing Data'!I576-1</f>
        <v>1.2222006756070103E-2</v>
      </c>
      <c r="G583">
        <f>'Stress Testing Data'!J577/'Stress Testing Data'!J576-1</f>
        <v>8.814731201154169E-3</v>
      </c>
      <c r="H583">
        <f>'Stress Testing Data'!K577/'Stress Testing Data'!K576-1</f>
        <v>2.4458168779006861E-3</v>
      </c>
      <c r="I583">
        <f>'Stress Testing Data'!L577/'Stress Testing Data'!L576-1</f>
        <v>5.7883867625496466E-2</v>
      </c>
      <c r="J583">
        <f>'Stress Testing Data'!M577/'Stress Testing Data'!M576-1</f>
        <v>2.037808192914059E-2</v>
      </c>
      <c r="K583">
        <f>'Stress Testing Data'!N577/'Stress Testing Data'!N576-1</f>
        <v>-3.4544807155042823E-2</v>
      </c>
      <c r="L583">
        <f>'Stress Testing Data'!O577/'Stress Testing Data'!O576-1</f>
        <v>1.6748593220264008E-2</v>
      </c>
      <c r="M583">
        <f>'Stress Testing Data'!P577/'Stress Testing Data'!P576-1</f>
        <v>-2.8933930221767712E-2</v>
      </c>
      <c r="N583">
        <f>'Stress Testing Data'!Q577/'Stress Testing Data'!Q576-1</f>
        <v>-2.5615028500662995E-2</v>
      </c>
      <c r="O583">
        <f>'Stress Testing Data'!R577/'Stress Testing Data'!R576-1</f>
        <v>-2.9123158029893959E-2</v>
      </c>
      <c r="P583">
        <f>'Stress Testing Data'!S577/'Stress Testing Data'!S576-1</f>
        <v>4.2445987781467576E-3</v>
      </c>
      <c r="Q583">
        <f>'Stress Testing Data'!T577/'Stress Testing Data'!T576-1</f>
        <v>2.5748564759377368E-2</v>
      </c>
      <c r="R583">
        <f>'Stress Testing Data'!U577/'Stress Testing Data'!U576-1</f>
        <v>-1.8817037194566733E-2</v>
      </c>
      <c r="S583">
        <f>'Stress Testing Data'!V577/'Stress Testing Data'!V576-1</f>
        <v>-1.4123943718128418E-3</v>
      </c>
      <c r="T583" s="29">
        <v>39883</v>
      </c>
      <c r="X583">
        <f>'Stress Testing Data'!H578/'Stress Testing Data'!H576-1</f>
        <v>8.1034908350463564E-3</v>
      </c>
      <c r="Y583">
        <f>'Stress Testing Data'!I578/'Stress Testing Data'!I576-1</f>
        <v>1.8214806635526104E-2</v>
      </c>
      <c r="Z583">
        <f>'Stress Testing Data'!J578/'Stress Testing Data'!J576-1</f>
        <v>1.3622790086219361E-2</v>
      </c>
      <c r="AA583">
        <f>'Stress Testing Data'!K578/'Stress Testing Data'!K576-1</f>
        <v>4.3274062958495341E-2</v>
      </c>
      <c r="AB583">
        <f>'Stress Testing Data'!L578/'Stress Testing Data'!L576-1</f>
        <v>2.9043761831039516E-2</v>
      </c>
      <c r="AC583">
        <f>'Stress Testing Data'!M578/'Stress Testing Data'!M576-1</f>
        <v>2.6637884883880192E-2</v>
      </c>
      <c r="AD583">
        <f>'Stress Testing Data'!N578/'Stress Testing Data'!N576-1</f>
        <v>2.5900247207783167E-2</v>
      </c>
      <c r="AE583">
        <f>'Stress Testing Data'!O578/'Stress Testing Data'!O576-1</f>
        <v>3.1430013368368925E-2</v>
      </c>
      <c r="AF583">
        <f>'Stress Testing Data'!P578/'Stress Testing Data'!P576-1</f>
        <v>2.7432265741082151E-2</v>
      </c>
      <c r="AG583">
        <f>'Stress Testing Data'!Q578/'Stress Testing Data'!Q576-1</f>
        <v>-4.3057427987730823E-2</v>
      </c>
      <c r="AH583">
        <f>'Stress Testing Data'!R578/'Stress Testing Data'!R576-1</f>
        <v>-4.3762675153739328E-2</v>
      </c>
      <c r="AI583">
        <f>'Stress Testing Data'!S578/'Stress Testing Data'!S576-1</f>
        <v>-1.6870901065311084E-2</v>
      </c>
      <c r="AJ583">
        <f>'Stress Testing Data'!T578/'Stress Testing Data'!T576-1</f>
        <v>8.0838890782515271E-3</v>
      </c>
      <c r="AK583">
        <f>'Stress Testing Data'!U578/'Stress Testing Data'!U576-1</f>
        <v>-6.3063963700322745E-3</v>
      </c>
      <c r="AL583">
        <f>'Stress Testing Data'!V578/'Stress Testing Data'!V576-1</f>
        <v>-1.4124280467537442E-2</v>
      </c>
      <c r="AM583" s="29">
        <v>39884</v>
      </c>
      <c r="AQ583">
        <f>'Stress Testing Data'!H581/'Stress Testing Data'!H576-1</f>
        <v>3.0635440103508049E-3</v>
      </c>
      <c r="AR583">
        <f>'Stress Testing Data'!I581/'Stress Testing Data'!I576-1</f>
        <v>2.6415356472142104E-2</v>
      </c>
      <c r="AS583">
        <f>'Stress Testing Data'!J581/'Stress Testing Data'!J576-1</f>
        <v>2.2219024472511784E-2</v>
      </c>
      <c r="AT583">
        <f>'Stress Testing Data'!K581/'Stress Testing Data'!K576-1</f>
        <v>8.1322987099325283E-2</v>
      </c>
      <c r="AU583">
        <f>'Stress Testing Data'!L581/'Stress Testing Data'!L576-1</f>
        <v>0.12667736189795042</v>
      </c>
      <c r="AV583">
        <f>'Stress Testing Data'!M581/'Stress Testing Data'!M576-1</f>
        <v>0.10180547634384896</v>
      </c>
      <c r="AW583">
        <f>'Stress Testing Data'!N581/'Stress Testing Data'!N576-1</f>
        <v>7.8123886849330804E-2</v>
      </c>
      <c r="AX583">
        <f>'Stress Testing Data'!O581/'Stress Testing Data'!O576-1</f>
        <v>2.4787879799859525E-2</v>
      </c>
      <c r="AY583">
        <f>'Stress Testing Data'!P581/'Stress Testing Data'!P576-1</f>
        <v>5.380906740492053E-2</v>
      </c>
      <c r="AZ583">
        <f>'Stress Testing Data'!Q581/'Stress Testing Data'!Q576-1</f>
        <v>-4.7500792271371273E-2</v>
      </c>
      <c r="BA583">
        <f>'Stress Testing Data'!R581/'Stress Testing Data'!R576-1</f>
        <v>3.2705043505356635E-3</v>
      </c>
      <c r="BB583">
        <f>'Stress Testing Data'!S581/'Stress Testing Data'!S576-1</f>
        <v>-2.1582036882173083E-2</v>
      </c>
      <c r="BC583">
        <f>'Stress Testing Data'!T581/'Stress Testing Data'!T576-1</f>
        <v>5.3293406548302169E-2</v>
      </c>
      <c r="BD583">
        <f>'Stress Testing Data'!U581/'Stress Testing Data'!U576-1</f>
        <v>-1.5960176505907642E-2</v>
      </c>
      <c r="BE583">
        <f>'Stress Testing Data'!V581/'Stress Testing Data'!V576-1</f>
        <v>2.4011310469754577E-2</v>
      </c>
      <c r="BF583" s="29">
        <v>39889</v>
      </c>
    </row>
    <row r="584" spans="5:58" x14ac:dyDescent="0.25">
      <c r="E584">
        <f>'Stress Testing Data'!H578/'Stress Testing Data'!H577-1</f>
        <v>-7.9743421215298094E-3</v>
      </c>
      <c r="F584">
        <f>'Stress Testing Data'!I578/'Stress Testing Data'!I577-1</f>
        <v>5.920440219099099E-3</v>
      </c>
      <c r="G584">
        <f>'Stress Testing Data'!J578/'Stress Testing Data'!J577-1</f>
        <v>4.7660474578326006E-3</v>
      </c>
      <c r="H584">
        <f>'Stress Testing Data'!K578/'Stress Testing Data'!K577-1</f>
        <v>4.0728631306730767E-2</v>
      </c>
      <c r="I584">
        <f>'Stress Testing Data'!L578/'Stress Testing Data'!L577-1</f>
        <v>-2.7262071647987995E-2</v>
      </c>
      <c r="J584">
        <f>'Stress Testing Data'!M578/'Stress Testing Data'!M577-1</f>
        <v>6.1347877474051682E-3</v>
      </c>
      <c r="K584">
        <f>'Stress Testing Data'!N578/'Stress Testing Data'!N577-1</f>
        <v>6.2607829768577261E-2</v>
      </c>
      <c r="L584">
        <f>'Stress Testing Data'!O578/'Stress Testing Data'!O577-1</f>
        <v>1.4439577537654458E-2</v>
      </c>
      <c r="M584">
        <f>'Stress Testing Data'!P578/'Stress Testing Data'!P577-1</f>
        <v>5.8045685785028667E-2</v>
      </c>
      <c r="N584">
        <f>'Stress Testing Data'!Q578/'Stress Testing Data'!Q577-1</f>
        <v>-1.7900932380174428E-2</v>
      </c>
      <c r="O584">
        <f>'Stress Testing Data'!R578/'Stress Testing Data'!R577-1</f>
        <v>-1.5078655181576694E-2</v>
      </c>
      <c r="P584">
        <f>'Stress Testing Data'!S578/'Stress Testing Data'!S577-1</f>
        <v>-2.1026251840586263E-2</v>
      </c>
      <c r="Q584">
        <f>'Stress Testing Data'!T578/'Stress Testing Data'!T577-1</f>
        <v>-1.7221253129678704E-2</v>
      </c>
      <c r="R584">
        <f>'Stress Testing Data'!U578/'Stress Testing Data'!U577-1</f>
        <v>1.2750568750973246E-2</v>
      </c>
      <c r="S584">
        <f>'Stress Testing Data'!V578/'Stress Testing Data'!V577-1</f>
        <v>-1.272986568637402E-2</v>
      </c>
      <c r="T584" s="29">
        <v>39884</v>
      </c>
      <c r="X584">
        <f>'Stress Testing Data'!H579/'Stress Testing Data'!H577-1</f>
        <v>-7.6825283139546618E-3</v>
      </c>
      <c r="Y584">
        <f>'Stress Testing Data'!I579/'Stress Testing Data'!I577-1</f>
        <v>7.0888528494708059E-3</v>
      </c>
      <c r="Z584">
        <f>'Stress Testing Data'!J579/'Stress Testing Data'!J577-1</f>
        <v>1.0398617695589918E-2</v>
      </c>
      <c r="AA584">
        <f>'Stress Testing Data'!K579/'Stress Testing Data'!K577-1</f>
        <v>4.8782858983030586E-2</v>
      </c>
      <c r="AB584">
        <f>'Stress Testing Data'!L579/'Stress Testing Data'!L577-1</f>
        <v>2.0654621700523013E-2</v>
      </c>
      <c r="AC584">
        <f>'Stress Testing Data'!M579/'Stress Testing Data'!M577-1</f>
        <v>5.0235289590087051E-2</v>
      </c>
      <c r="AD584">
        <f>'Stress Testing Data'!N579/'Stress Testing Data'!N577-1</f>
        <v>5.4071364478272432E-2</v>
      </c>
      <c r="AE584">
        <f>'Stress Testing Data'!O579/'Stress Testing Data'!O577-1</f>
        <v>1.9930097258145318E-2</v>
      </c>
      <c r="AF584">
        <f>'Stress Testing Data'!P579/'Stress Testing Data'!P577-1</f>
        <v>6.0286849636529638E-2</v>
      </c>
      <c r="AG584">
        <f>'Stress Testing Data'!Q579/'Stress Testing Data'!Q577-1</f>
        <v>-2.2518949176142611E-2</v>
      </c>
      <c r="AH584">
        <f>'Stress Testing Data'!R579/'Stress Testing Data'!R577-1</f>
        <v>0</v>
      </c>
      <c r="AI584">
        <f>'Stress Testing Data'!S579/'Stress Testing Data'!S577-1</f>
        <v>-1.8313147802542118E-2</v>
      </c>
      <c r="AJ584">
        <f>'Stress Testing Data'!T579/'Stress Testing Data'!T577-1</f>
        <v>-4.3783141816738924E-3</v>
      </c>
      <c r="AK584">
        <f>'Stress Testing Data'!U579/'Stress Testing Data'!U577-1</f>
        <v>1.6409705217738324E-2</v>
      </c>
      <c r="AL584">
        <f>'Stress Testing Data'!V579/'Stress Testing Data'!V577-1</f>
        <v>-1.414459496326459E-3</v>
      </c>
      <c r="AM584" s="29">
        <v>39885</v>
      </c>
      <c r="AQ584">
        <f>'Stress Testing Data'!H582/'Stress Testing Data'!H577-1</f>
        <v>1.2350462405333662E-2</v>
      </c>
      <c r="AR584">
        <f>'Stress Testing Data'!I582/'Stress Testing Data'!I577-1</f>
        <v>4.9622155673942459E-2</v>
      </c>
      <c r="AS584">
        <f>'Stress Testing Data'!J582/'Stress Testing Data'!J577-1</f>
        <v>2.6285442555031846E-2</v>
      </c>
      <c r="AT584">
        <f>'Stress Testing Data'!K582/'Stress Testing Data'!K577-1</f>
        <v>0.10118386341987429</v>
      </c>
      <c r="AU584">
        <f>'Stress Testing Data'!L582/'Stress Testing Data'!L577-1</f>
        <v>7.5496627700585073E-2</v>
      </c>
      <c r="AV584">
        <f>'Stress Testing Data'!M582/'Stress Testing Data'!M577-1</f>
        <v>9.9868875795424028E-2</v>
      </c>
      <c r="AW584">
        <f>'Stress Testing Data'!N582/'Stress Testing Data'!N577-1</f>
        <v>0.12692020309170515</v>
      </c>
      <c r="AX584">
        <f>'Stress Testing Data'!O582/'Stress Testing Data'!O577-1</f>
        <v>2.437948949360802E-2</v>
      </c>
      <c r="AY584">
        <f>'Stress Testing Data'!P582/'Stress Testing Data'!P577-1</f>
        <v>7.895561052124056E-2</v>
      </c>
      <c r="AZ584">
        <f>'Stress Testing Data'!Q582/'Stress Testing Data'!Q577-1</f>
        <v>-0.15201732771167886</v>
      </c>
      <c r="BA584">
        <f>'Stress Testing Data'!R582/'Stress Testing Data'!R577-1</f>
        <v>-7.5713844477661385E-2</v>
      </c>
      <c r="BB584">
        <f>'Stress Testing Data'!S582/'Stress Testing Data'!S577-1</f>
        <v>-3.7311285632124269E-2</v>
      </c>
      <c r="BC584">
        <f>'Stress Testing Data'!T582/'Stress Testing Data'!T577-1</f>
        <v>3.7069425177418625E-2</v>
      </c>
      <c r="BD584">
        <f>'Stress Testing Data'!U582/'Stress Testing Data'!U577-1</f>
        <v>-2.9518672606055785E-2</v>
      </c>
      <c r="BE584">
        <f>'Stress Testing Data'!V582/'Stress Testing Data'!V577-1</f>
        <v>2.7581285726955729E-2</v>
      </c>
      <c r="BF584" s="29">
        <v>39890</v>
      </c>
    </row>
    <row r="585" spans="5:58" x14ac:dyDescent="0.25">
      <c r="E585">
        <f>'Stress Testing Data'!H579/'Stress Testing Data'!H578-1</f>
        <v>2.9415953635636427E-4</v>
      </c>
      <c r="F585">
        <f>'Stress Testing Data'!I579/'Stress Testing Data'!I578-1</f>
        <v>1.1615358269456699E-3</v>
      </c>
      <c r="G585">
        <f>'Stress Testing Data'!J579/'Stress Testing Data'!J578-1</f>
        <v>5.6058524788018538E-3</v>
      </c>
      <c r="H585">
        <f>'Stress Testing Data'!K579/'Stress Testing Data'!K578-1</f>
        <v>7.7390276715909589E-3</v>
      </c>
      <c r="I585">
        <f>'Stress Testing Data'!L579/'Stress Testing Data'!L578-1</f>
        <v>4.9259612431983957E-2</v>
      </c>
      <c r="J585">
        <f>'Stress Testing Data'!M579/'Stress Testing Data'!M578-1</f>
        <v>4.3831604253955714E-2</v>
      </c>
      <c r="K585">
        <f>'Stress Testing Data'!N579/'Stress Testing Data'!N578-1</f>
        <v>-8.0335049781855572E-3</v>
      </c>
      <c r="L585">
        <f>'Stress Testing Data'!O579/'Stress Testing Data'!O578-1</f>
        <v>5.4123674214465733E-3</v>
      </c>
      <c r="M585">
        <f>'Stress Testing Data'!P579/'Stress Testing Data'!P578-1</f>
        <v>2.1182108500714669E-3</v>
      </c>
      <c r="N585">
        <f>'Stress Testing Data'!Q579/'Stress Testing Data'!Q578-1</f>
        <v>-4.7021903881451221E-3</v>
      </c>
      <c r="O585">
        <f>'Stress Testing Data'!R579/'Stress Testing Data'!R578-1</f>
        <v>1.5309501881448861E-2</v>
      </c>
      <c r="P585">
        <f>'Stress Testing Data'!S579/'Stress Testing Data'!S578-1</f>
        <v>2.7713756810590073E-3</v>
      </c>
      <c r="Q585">
        <f>'Stress Testing Data'!T579/'Stress Testing Data'!T578-1</f>
        <v>1.3067986043556079E-2</v>
      </c>
      <c r="R585">
        <f>'Stress Testing Data'!U579/'Stress Testing Data'!U578-1</f>
        <v>3.6130677974122172E-3</v>
      </c>
      <c r="S585">
        <f>'Stress Testing Data'!V579/'Stress Testing Data'!V578-1</f>
        <v>1.1461307089892125E-2</v>
      </c>
      <c r="T585" s="29">
        <v>39885</v>
      </c>
      <c r="X585">
        <f>'Stress Testing Data'!H580/'Stress Testing Data'!H578-1</f>
        <v>-2.7447586284971015E-3</v>
      </c>
      <c r="Y585">
        <f>'Stress Testing Data'!I580/'Stress Testing Data'!I578-1</f>
        <v>4.2592416505957686E-3</v>
      </c>
      <c r="Z585">
        <f>'Stress Testing Data'!J580/'Stress Testing Data'!J578-1</f>
        <v>1.2936615595614986E-2</v>
      </c>
      <c r="AA585">
        <f>'Stress Testing Data'!K580/'Stress Testing Data'!K578-1</f>
        <v>4.195892659293543E-3</v>
      </c>
      <c r="AB585">
        <f>'Stress Testing Data'!L580/'Stress Testing Data'!L578-1</f>
        <v>6.5767258068562651E-2</v>
      </c>
      <c r="AC585">
        <f>'Stress Testing Data'!M580/'Stress Testing Data'!M578-1</f>
        <v>8.1505652779220394E-2</v>
      </c>
      <c r="AD585">
        <f>'Stress Testing Data'!N580/'Stress Testing Data'!N578-1</f>
        <v>1.0403659935492859E-2</v>
      </c>
      <c r="AE585">
        <f>'Stress Testing Data'!O580/'Stress Testing Data'!O578-1</f>
        <v>-2.1095744389830751E-3</v>
      </c>
      <c r="AF585">
        <f>'Stress Testing Data'!P580/'Stress Testing Data'!P578-1</f>
        <v>2.8299107788043898E-2</v>
      </c>
      <c r="AG585">
        <f>'Stress Testing Data'!Q580/'Stress Testing Data'!Q578-1</f>
        <v>-3.7585991096373839E-3</v>
      </c>
      <c r="AH585">
        <f>'Stress Testing Data'!R580/'Stress Testing Data'!R578-1</f>
        <v>3.1270344696580521E-2</v>
      </c>
      <c r="AI585">
        <f>'Stress Testing Data'!S580/'Stress Testing Data'!S578-1</f>
        <v>-7.2085623062266846E-3</v>
      </c>
      <c r="AJ585">
        <f>'Stress Testing Data'!T580/'Stress Testing Data'!T578-1</f>
        <v>2.8214965038787732E-2</v>
      </c>
      <c r="AK585">
        <f>'Stress Testing Data'!U580/'Stress Testing Data'!U578-1</f>
        <v>1.0386541000822813E-2</v>
      </c>
      <c r="AL585">
        <f>'Stress Testing Data'!V580/'Stress Testing Data'!V578-1</f>
        <v>3.0802314040169421E-2</v>
      </c>
      <c r="AM585" s="29">
        <v>39888</v>
      </c>
      <c r="AQ585">
        <f>'Stress Testing Data'!H583/'Stress Testing Data'!H578-1</f>
        <v>3.6663124335812869E-2</v>
      </c>
      <c r="AR585">
        <f>'Stress Testing Data'!I583/'Stress Testing Data'!I578-1</f>
        <v>5.8235853994706543E-2</v>
      </c>
      <c r="AS585">
        <f>'Stress Testing Data'!J583/'Stress Testing Data'!J578-1</f>
        <v>4.1684612174409441E-2</v>
      </c>
      <c r="AT585">
        <f>'Stress Testing Data'!K583/'Stress Testing Data'!K578-1</f>
        <v>4.4356219498274951E-2</v>
      </c>
      <c r="AU585">
        <f>'Stress Testing Data'!L583/'Stress Testing Data'!L578-1</f>
        <v>0.14208449730009476</v>
      </c>
      <c r="AV585">
        <f>'Stress Testing Data'!M583/'Stress Testing Data'!M578-1</f>
        <v>9.4470770951971206E-2</v>
      </c>
      <c r="AW585">
        <f>'Stress Testing Data'!N583/'Stress Testing Data'!N578-1</f>
        <v>0.1283595698223301</v>
      </c>
      <c r="AX585">
        <f>'Stress Testing Data'!O583/'Stress Testing Data'!O578-1</f>
        <v>3.2474534913701447E-2</v>
      </c>
      <c r="AY585">
        <f>'Stress Testing Data'!P583/'Stress Testing Data'!P578-1</f>
        <v>4.143191887090536E-2</v>
      </c>
      <c r="AZ585">
        <f>'Stress Testing Data'!Q583/'Stress Testing Data'!Q578-1</f>
        <v>-0.12993997726917939</v>
      </c>
      <c r="BA585">
        <f>'Stress Testing Data'!R583/'Stress Testing Data'!R578-1</f>
        <v>-5.5537473538061155E-2</v>
      </c>
      <c r="BB585">
        <f>'Stress Testing Data'!S583/'Stress Testing Data'!S578-1</f>
        <v>-3.5403933128719367E-2</v>
      </c>
      <c r="BC585">
        <f>'Stress Testing Data'!T583/'Stress Testing Data'!T578-1</f>
        <v>1.0097985996821102E-2</v>
      </c>
      <c r="BD585">
        <f>'Stress Testing Data'!U583/'Stress Testing Data'!U578-1</f>
        <v>-6.7935454635472681E-2</v>
      </c>
      <c r="BE585">
        <f>'Stress Testing Data'!V583/'Stress Testing Data'!V578-1</f>
        <v>2.0057287407311275E-2</v>
      </c>
      <c r="BF585" s="29">
        <v>39891</v>
      </c>
    </row>
    <row r="586" spans="5:58" x14ac:dyDescent="0.25">
      <c r="E586">
        <f>'Stress Testing Data'!H580/'Stress Testing Data'!H579-1</f>
        <v>-3.0380245009749007E-3</v>
      </c>
      <c r="F586">
        <f>'Stress Testing Data'!I580/'Stress Testing Data'!I579-1</f>
        <v>3.0941119018235153E-3</v>
      </c>
      <c r="G586">
        <f>'Stress Testing Data'!J580/'Stress Testing Data'!J579-1</f>
        <v>7.2898970294803522E-3</v>
      </c>
      <c r="H586">
        <f>'Stress Testing Data'!K580/'Stress Testing Data'!K579-1</f>
        <v>-3.5159251701146754E-3</v>
      </c>
      <c r="I586">
        <f>'Stress Testing Data'!L580/'Stress Testing Data'!L579-1</f>
        <v>1.5732660860086956E-2</v>
      </c>
      <c r="J586">
        <f>'Stress Testing Data'!M580/'Stress Testing Data'!M579-1</f>
        <v>3.6092074978119726E-2</v>
      </c>
      <c r="K586">
        <f>'Stress Testing Data'!N580/'Stress Testing Data'!N579-1</f>
        <v>1.8586479489181684E-2</v>
      </c>
      <c r="L586">
        <f>'Stress Testing Data'!O580/'Stress Testing Data'!O579-1</f>
        <v>-7.481449506853699E-3</v>
      </c>
      <c r="M586">
        <f>'Stress Testing Data'!P580/'Stress Testing Data'!P579-1</f>
        <v>2.6125557498614782E-2</v>
      </c>
      <c r="N586">
        <f>'Stress Testing Data'!Q580/'Stress Testing Data'!Q579-1</f>
        <v>9.4804918627899859E-4</v>
      </c>
      <c r="O586">
        <f>'Stress Testing Data'!R580/'Stress Testing Data'!R579-1</f>
        <v>1.5720174769914941E-2</v>
      </c>
      <c r="P586">
        <f>'Stress Testing Data'!S580/'Stress Testing Data'!S579-1</f>
        <v>-9.9523562691520295E-3</v>
      </c>
      <c r="Q586">
        <f>'Stress Testing Data'!T580/'Stress Testing Data'!T579-1</f>
        <v>1.4951591802231157E-2</v>
      </c>
      <c r="R586">
        <f>'Stress Testing Data'!U580/'Stress Testing Data'!U579-1</f>
        <v>6.7490882898488813E-3</v>
      </c>
      <c r="S586">
        <f>'Stress Testing Data'!V580/'Stress Testing Data'!V579-1</f>
        <v>1.9121845605665211E-2</v>
      </c>
      <c r="T586" s="29">
        <v>39888</v>
      </c>
      <c r="X586">
        <f>'Stress Testing Data'!H581/'Stress Testing Data'!H579-1</f>
        <v>-5.2920367907085542E-3</v>
      </c>
      <c r="Y586">
        <f>'Stress Testing Data'!I581/'Stress Testing Data'!I579-1</f>
        <v>6.8843182976676687E-3</v>
      </c>
      <c r="Z586">
        <f>'Stress Testing Data'!J581/'Stress Testing Data'!J579-1</f>
        <v>2.858824912629343E-3</v>
      </c>
      <c r="AA586">
        <f>'Stress Testing Data'!K581/'Stress Testing Data'!K579-1</f>
        <v>2.8511014040385474E-2</v>
      </c>
      <c r="AB586">
        <f>'Stress Testing Data'!L581/'Stress Testing Data'!L579-1</f>
        <v>4.3476727259541326E-2</v>
      </c>
      <c r="AC586">
        <f>'Stress Testing Data'!M581/'Stress Testing Data'!M579-1</f>
        <v>2.8151700619418074E-2</v>
      </c>
      <c r="AD586">
        <f>'Stress Testing Data'!N581/'Stress Testing Data'!N579-1</f>
        <v>5.9416006585164327E-2</v>
      </c>
      <c r="AE586">
        <f>'Stress Testing Data'!O581/'Stress Testing Data'!O579-1</f>
        <v>-1.1788297508216528E-2</v>
      </c>
      <c r="AF586">
        <f>'Stress Testing Data'!P581/'Stress Testing Data'!P579-1</f>
        <v>2.3504547134633791E-2</v>
      </c>
      <c r="AG586">
        <f>'Stress Testing Data'!Q581/'Stress Testing Data'!Q579-1</f>
        <v>5.9176128760052293E-5</v>
      </c>
      <c r="AH586">
        <f>'Stress Testing Data'!R581/'Stress Testing Data'!R579-1</f>
        <v>3.3365367243384236E-2</v>
      </c>
      <c r="AI586">
        <f>'Stress Testing Data'!S581/'Stress Testing Data'!S579-1</f>
        <v>-7.5424535604043941E-3</v>
      </c>
      <c r="AJ586">
        <f>'Stress Testing Data'!T581/'Stress Testing Data'!T579-1</f>
        <v>3.1369062942294912E-2</v>
      </c>
      <c r="AK586">
        <f>'Stress Testing Data'!U581/'Stress Testing Data'!U579-1</f>
        <v>-1.3280132850538751E-2</v>
      </c>
      <c r="AL586">
        <f>'Stress Testing Data'!V581/'Stress Testing Data'!V579-1</f>
        <v>2.6912189626117078E-2</v>
      </c>
      <c r="AM586" s="29">
        <v>39889</v>
      </c>
      <c r="AQ586">
        <f>'Stress Testing Data'!H584/'Stress Testing Data'!H579-1</f>
        <v>2.1266171506824083E-2</v>
      </c>
      <c r="AR586">
        <f>'Stress Testing Data'!I584/'Stress Testing Data'!I579-1</f>
        <v>5.0587876650838526E-2</v>
      </c>
      <c r="AS586">
        <f>'Stress Testing Data'!J584/'Stress Testing Data'!J579-1</f>
        <v>3.1446562849845039E-2</v>
      </c>
      <c r="AT586">
        <f>'Stress Testing Data'!K584/'Stress Testing Data'!K579-1</f>
        <v>1.5848245889676926E-2</v>
      </c>
      <c r="AU586">
        <f>'Stress Testing Data'!L584/'Stress Testing Data'!L579-1</f>
        <v>8.846703310438131E-2</v>
      </c>
      <c r="AV586">
        <f>'Stress Testing Data'!M584/'Stress Testing Data'!M579-1</f>
        <v>2.4896703206371162E-2</v>
      </c>
      <c r="AW586">
        <f>'Stress Testing Data'!N584/'Stress Testing Data'!N579-1</f>
        <v>0.14969503571898901</v>
      </c>
      <c r="AX586">
        <f>'Stress Testing Data'!O584/'Stress Testing Data'!O579-1</f>
        <v>2.7993131861631992E-2</v>
      </c>
      <c r="AY586">
        <f>'Stress Testing Data'!P584/'Stress Testing Data'!P579-1</f>
        <v>3.9230609318520404E-2</v>
      </c>
      <c r="AZ586">
        <f>'Stress Testing Data'!Q584/'Stress Testing Data'!Q579-1</f>
        <v>-0.11845091175969202</v>
      </c>
      <c r="BA586">
        <f>'Stress Testing Data'!R584/'Stress Testing Data'!R579-1</f>
        <v>-5.3737572518025911E-2</v>
      </c>
      <c r="BB586">
        <f>'Stress Testing Data'!S584/'Stress Testing Data'!S579-1</f>
        <v>-5.3998600545796305E-2</v>
      </c>
      <c r="BC586">
        <f>'Stress Testing Data'!T584/'Stress Testing Data'!T579-1</f>
        <v>-6.7428911806863834E-3</v>
      </c>
      <c r="BD586">
        <f>'Stress Testing Data'!U584/'Stress Testing Data'!U579-1</f>
        <v>-8.5117370284485405E-2</v>
      </c>
      <c r="BE586">
        <f>'Stress Testing Data'!V584/'Stress Testing Data'!V579-1</f>
        <v>2.1246269981824994E-3</v>
      </c>
      <c r="BF586" s="29">
        <v>39892</v>
      </c>
    </row>
    <row r="587" spans="5:58" x14ac:dyDescent="0.25">
      <c r="E587">
        <f>'Stress Testing Data'!H581/'Stress Testing Data'!H580-1</f>
        <v>-2.2608809013056064E-3</v>
      </c>
      <c r="F587">
        <f>'Stress Testing Data'!I581/'Stress Testing Data'!I580-1</f>
        <v>3.7785152468476912E-3</v>
      </c>
      <c r="G587">
        <f>'Stress Testing Data'!J581/'Stress Testing Data'!J580-1</f>
        <v>-4.3990038318842961E-3</v>
      </c>
      <c r="H587">
        <f>'Stress Testing Data'!K581/'Stress Testing Data'!K580-1</f>
        <v>3.2139940837456527E-2</v>
      </c>
      <c r="I587">
        <f>'Stress Testing Data'!L581/'Stress Testing Data'!L580-1</f>
        <v>2.7314339164757895E-2</v>
      </c>
      <c r="J587">
        <f>'Stress Testing Data'!M581/'Stress Testing Data'!M580-1</f>
        <v>-7.6637728928380389E-3</v>
      </c>
      <c r="K587">
        <f>'Stress Testing Data'!N581/'Stress Testing Data'!N580-1</f>
        <v>4.0084497407091524E-2</v>
      </c>
      <c r="L587">
        <f>'Stress Testing Data'!O581/'Stress Testing Data'!O580-1</f>
        <v>-4.3393123475857776E-3</v>
      </c>
      <c r="M587">
        <f>'Stress Testing Data'!P581/'Stress Testing Data'!P580-1</f>
        <v>-2.5542784163473664E-3</v>
      </c>
      <c r="N587">
        <f>'Stress Testing Data'!Q581/'Stress Testing Data'!Q580-1</f>
        <v>-8.8803116030000684E-4</v>
      </c>
      <c r="O587">
        <f>'Stress Testing Data'!R581/'Stress Testing Data'!R580-1</f>
        <v>1.7372100024956483E-2</v>
      </c>
      <c r="P587">
        <f>'Stress Testing Data'!S581/'Stress Testing Data'!S580-1</f>
        <v>2.4341280179873692E-3</v>
      </c>
      <c r="Q587">
        <f>'Stress Testing Data'!T581/'Stress Testing Data'!T580-1</f>
        <v>1.6175619874551295E-2</v>
      </c>
      <c r="R587">
        <f>'Stress Testing Data'!U581/'Stress Testing Data'!U580-1</f>
        <v>-1.9894948377267352E-2</v>
      </c>
      <c r="S587">
        <f>'Stress Testing Data'!V581/'Stress Testing Data'!V580-1</f>
        <v>7.6441733184731131E-3</v>
      </c>
      <c r="T587" s="29">
        <v>39889</v>
      </c>
      <c r="X587">
        <f>'Stress Testing Data'!H582/'Stress Testing Data'!H580-1</f>
        <v>2.3296887278937861E-2</v>
      </c>
      <c r="Y587">
        <f>'Stress Testing Data'!I582/'Stress Testing Data'!I580-1</f>
        <v>3.9019071555632445E-2</v>
      </c>
      <c r="Z587">
        <f>'Stress Testing Data'!J582/'Stress Testing Data'!J580-1</f>
        <v>8.3723931108634631E-3</v>
      </c>
      <c r="AA587">
        <f>'Stress Testing Data'!K582/'Stress Testing Data'!K580-1</f>
        <v>5.3668254190059494E-2</v>
      </c>
      <c r="AB587">
        <f>'Stress Testing Data'!L582/'Stress Testing Data'!L580-1</f>
        <v>3.7410953283559145E-2</v>
      </c>
      <c r="AC587">
        <f>'Stress Testing Data'!M582/'Stress Testing Data'!M580-1</f>
        <v>1.0778402068057691E-2</v>
      </c>
      <c r="AD587">
        <f>'Stress Testing Data'!N582/'Stress Testing Data'!N580-1</f>
        <v>4.9603433051495394E-2</v>
      </c>
      <c r="AE587">
        <f>'Stress Testing Data'!O582/'Stress Testing Data'!O580-1</f>
        <v>1.1933175172553989E-2</v>
      </c>
      <c r="AF587">
        <f>'Stress Testing Data'!P582/'Stress Testing Data'!P580-1</f>
        <v>-8.3014048531290241E-3</v>
      </c>
      <c r="AG587">
        <f>'Stress Testing Data'!Q582/'Stress Testing Data'!Q580-1</f>
        <v>-0.13330339883881936</v>
      </c>
      <c r="AH587">
        <f>'Stress Testing Data'!R582/'Stress Testing Data'!R580-1</f>
        <v>-9.0018906307820834E-2</v>
      </c>
      <c r="AI587">
        <f>'Stress Testing Data'!S582/'Stress Testing Data'!S580-1</f>
        <v>-9.4946820139174548E-3</v>
      </c>
      <c r="AJ587">
        <f>'Stress Testing Data'!T582/'Stress Testing Data'!T580-1</f>
        <v>2.6285408121382803E-2</v>
      </c>
      <c r="AK587">
        <f>'Stress Testing Data'!U582/'Stress Testing Data'!U580-1</f>
        <v>-5.1587792258216414E-2</v>
      </c>
      <c r="AL587">
        <f>'Stress Testing Data'!V582/'Stress Testing Data'!V580-1</f>
        <v>9.7289358101648737E-3</v>
      </c>
      <c r="AM587" s="29">
        <v>39890</v>
      </c>
      <c r="AQ587">
        <f>'Stress Testing Data'!H585/'Stress Testing Data'!H580-1</f>
        <v>1.4450009777376094E-2</v>
      </c>
      <c r="AR587">
        <f>'Stress Testing Data'!I585/'Stress Testing Data'!I580-1</f>
        <v>5.1280033630109356E-2</v>
      </c>
      <c r="AS587">
        <f>'Stress Testing Data'!J585/'Stress Testing Data'!J580-1</f>
        <v>3.2638005011289994E-2</v>
      </c>
      <c r="AT587">
        <f>'Stress Testing Data'!K585/'Stress Testing Data'!K580-1</f>
        <v>9.1565038560577738E-2</v>
      </c>
      <c r="AU587">
        <f>'Stress Testing Data'!L585/'Stress Testing Data'!L580-1</f>
        <v>8.3253001523888814E-2</v>
      </c>
      <c r="AV587">
        <f>'Stress Testing Data'!M585/'Stress Testing Data'!M580-1</f>
        <v>3.6494073293542373E-2</v>
      </c>
      <c r="AW587">
        <f>'Stress Testing Data'!N585/'Stress Testing Data'!N580-1</f>
        <v>0.17277935451577742</v>
      </c>
      <c r="AX587">
        <f>'Stress Testing Data'!O585/'Stress Testing Data'!O580-1</f>
        <v>3.1460213170076523E-2</v>
      </c>
      <c r="AY587">
        <f>'Stress Testing Data'!P585/'Stress Testing Data'!P580-1</f>
        <v>1.0217113665389466E-2</v>
      </c>
      <c r="AZ587">
        <f>'Stress Testing Data'!Q585/'Stress Testing Data'!Q580-1</f>
        <v>-0.12620144548185652</v>
      </c>
      <c r="BA587">
        <f>'Stress Testing Data'!R585/'Stress Testing Data'!R580-1</f>
        <v>-7.2646806282864462E-2</v>
      </c>
      <c r="BB587">
        <f>'Stress Testing Data'!S585/'Stress Testing Data'!S580-1</f>
        <v>-4.3471706245922337E-2</v>
      </c>
      <c r="BC587">
        <f>'Stress Testing Data'!T585/'Stress Testing Data'!T580-1</f>
        <v>1.1554555296309221E-3</v>
      </c>
      <c r="BD587">
        <f>'Stress Testing Data'!U585/'Stress Testing Data'!U580-1</f>
        <v>-8.3203212148192263E-2</v>
      </c>
      <c r="BE587">
        <f>'Stress Testing Data'!V585/'Stress Testing Data'!V580-1</f>
        <v>5.5594108267813525E-3</v>
      </c>
      <c r="BF587" s="29">
        <v>39895</v>
      </c>
    </row>
    <row r="588" spans="5:58" x14ac:dyDescent="0.25">
      <c r="E588">
        <f>'Stress Testing Data'!H582/'Stress Testing Data'!H581-1</f>
        <v>2.5615682186873823E-2</v>
      </c>
      <c r="F588">
        <f>'Stress Testing Data'!I582/'Stress Testing Data'!I581-1</f>
        <v>3.5107900571191619E-2</v>
      </c>
      <c r="G588">
        <f>'Stress Testing Data'!J582/'Stress Testing Data'!J581-1</f>
        <v>1.2827826601120806E-2</v>
      </c>
      <c r="H588">
        <f>'Stress Testing Data'!K582/'Stress Testing Data'!K581-1</f>
        <v>2.0857940382711382E-2</v>
      </c>
      <c r="I588">
        <f>'Stress Testing Data'!L582/'Stress Testing Data'!L581-1</f>
        <v>9.8281643055910806E-3</v>
      </c>
      <c r="J588">
        <f>'Stress Testing Data'!M582/'Stress Testing Data'!M581-1</f>
        <v>1.8584603138653844E-2</v>
      </c>
      <c r="K588">
        <f>'Stress Testing Data'!N582/'Stress Testing Data'!N581-1</f>
        <v>9.1520791513903799E-3</v>
      </c>
      <c r="L588">
        <f>'Stress Testing Data'!O582/'Stress Testing Data'!O581-1</f>
        <v>1.6343406666489368E-2</v>
      </c>
      <c r="M588">
        <f>'Stress Testing Data'!P582/'Stress Testing Data'!P581-1</f>
        <v>-5.7618437900127661E-3</v>
      </c>
      <c r="N588">
        <f>'Stress Testing Data'!Q582/'Stress Testing Data'!Q581-1</f>
        <v>-0.13253306116660513</v>
      </c>
      <c r="O588">
        <f>'Stress Testing Data'!R582/'Stress Testing Data'!R581-1</f>
        <v>-0.10555725513815728</v>
      </c>
      <c r="P588">
        <f>'Stress Testing Data'!S582/'Stress Testing Data'!S581-1</f>
        <v>-1.1899844287514894E-2</v>
      </c>
      <c r="Q588">
        <f>'Stress Testing Data'!T582/'Stress Testing Data'!T581-1</f>
        <v>9.9488592809178211E-3</v>
      </c>
      <c r="R588">
        <f>'Stress Testing Data'!U582/'Stress Testing Data'!U581-1</f>
        <v>-3.2336170320187763E-2</v>
      </c>
      <c r="S588">
        <f>'Stress Testing Data'!V582/'Stress Testing Data'!V581-1</f>
        <v>2.068947101461438E-3</v>
      </c>
      <c r="T588" s="29">
        <v>39890</v>
      </c>
      <c r="X588">
        <f>'Stress Testing Data'!H583/'Stress Testing Data'!H581-1</f>
        <v>4.1871894062291304E-2</v>
      </c>
      <c r="Y588">
        <f>'Stress Testing Data'!I583/'Stress Testing Data'!I581-1</f>
        <v>4.9781074158398608E-2</v>
      </c>
      <c r="Z588">
        <f>'Stress Testing Data'!J583/'Stress Testing Data'!J581-1</f>
        <v>3.2924684146787397E-2</v>
      </c>
      <c r="AA588">
        <f>'Stress Testing Data'!K583/'Stress Testing Data'!K581-1</f>
        <v>7.6080591005307507E-3</v>
      </c>
      <c r="AB588">
        <f>'Stress Testing Data'!L583/'Stress Testing Data'!L581-1</f>
        <v>4.3115773135637525E-2</v>
      </c>
      <c r="AC588">
        <f>'Stress Testing Data'!M583/'Stress Testing Data'!M581-1</f>
        <v>1.980356921615356E-2</v>
      </c>
      <c r="AD588">
        <f>'Stress Testing Data'!N583/'Stress Testing Data'!N581-1</f>
        <v>7.3702545449463752E-2</v>
      </c>
      <c r="AE588">
        <f>'Stress Testing Data'!O583/'Stress Testing Data'!O581-1</f>
        <v>3.916648931925204E-2</v>
      </c>
      <c r="AF588">
        <f>'Stress Testing Data'!P583/'Stress Testing Data'!P581-1</f>
        <v>1.5364916773367376E-2</v>
      </c>
      <c r="AG588">
        <f>'Stress Testing Data'!Q583/'Stress Testing Data'!Q581-1</f>
        <v>-0.12588118793029413</v>
      </c>
      <c r="AH588">
        <f>'Stress Testing Data'!R583/'Stress Testing Data'!R581-1</f>
        <v>-9.9813743347170414E-2</v>
      </c>
      <c r="AI588">
        <f>'Stress Testing Data'!S583/'Stress Testing Data'!S581-1</f>
        <v>-3.0759350495587312E-2</v>
      </c>
      <c r="AJ588">
        <f>'Stress Testing Data'!T583/'Stress Testing Data'!T581-1</f>
        <v>-3.3257495258906089E-2</v>
      </c>
      <c r="AK588">
        <f>'Stress Testing Data'!U583/'Stress Testing Data'!U581-1</f>
        <v>-5.8791570436310669E-2</v>
      </c>
      <c r="AL588">
        <f>'Stress Testing Data'!V583/'Stress Testing Data'!V581-1</f>
        <v>-1.79310502677128E-2</v>
      </c>
      <c r="AM588" s="29">
        <v>39891</v>
      </c>
      <c r="AQ588">
        <f>'Stress Testing Data'!H586/'Stress Testing Data'!H581-1</f>
        <v>6.6994663476007688E-3</v>
      </c>
      <c r="AR588">
        <f>'Stress Testing Data'!I586/'Stress Testing Data'!I581-1</f>
        <v>3.4646979962637214E-2</v>
      </c>
      <c r="AS588">
        <f>'Stress Testing Data'!J586/'Stress Testing Data'!J581-1</f>
        <v>4.8959488637015269E-2</v>
      </c>
      <c r="AT588">
        <f>'Stress Testing Data'!K586/'Stress Testing Data'!K581-1</f>
        <v>3.5984167192340433E-2</v>
      </c>
      <c r="AU588">
        <f>'Stress Testing Data'!L586/'Stress Testing Data'!L581-1</f>
        <v>7.4049455372780626E-2</v>
      </c>
      <c r="AV588">
        <f>'Stress Testing Data'!M586/'Stress Testing Data'!M581-1</f>
        <v>8.049004670253801E-2</v>
      </c>
      <c r="AW588">
        <f>'Stress Testing Data'!N586/'Stress Testing Data'!N581-1</f>
        <v>0.11959995754423325</v>
      </c>
      <c r="AX588">
        <f>'Stress Testing Data'!O586/'Stress Testing Data'!O581-1</f>
        <v>5.4477800537362508E-3</v>
      </c>
      <c r="AY588">
        <f>'Stress Testing Data'!P586/'Stress Testing Data'!P581-1</f>
        <v>8.3226632522406252E-3</v>
      </c>
      <c r="AZ588">
        <f>'Stress Testing Data'!Q586/'Stress Testing Data'!Q581-1</f>
        <v>-0.11665042223485744</v>
      </c>
      <c r="BA588">
        <f>'Stress Testing Data'!R586/'Stress Testing Data'!R581-1</f>
        <v>-9.7485220601586153E-2</v>
      </c>
      <c r="BB588">
        <f>'Stress Testing Data'!S586/'Stress Testing Data'!S581-1</f>
        <v>-3.4495423852884399E-2</v>
      </c>
      <c r="BC588">
        <f>'Stress Testing Data'!T586/'Stress Testing Data'!T581-1</f>
        <v>1.2222917176785142E-2</v>
      </c>
      <c r="BD588">
        <f>'Stress Testing Data'!U586/'Stress Testing Data'!U581-1</f>
        <v>-5.5106914978440891E-2</v>
      </c>
      <c r="BE588">
        <f>'Stress Testing Data'!V586/'Stress Testing Data'!V581-1</f>
        <v>1.79310502677128E-2</v>
      </c>
      <c r="BF588" s="29">
        <v>39896</v>
      </c>
    </row>
    <row r="589" spans="5:58" x14ac:dyDescent="0.25">
      <c r="E589">
        <f>'Stress Testing Data'!H583/'Stress Testing Data'!H582-1</f>
        <v>1.5850198234834911E-2</v>
      </c>
      <c r="F589">
        <f>'Stress Testing Data'!I583/'Stress Testing Data'!I582-1</f>
        <v>1.4175501490337306E-2</v>
      </c>
      <c r="G589">
        <f>'Stress Testing Data'!J583/'Stress Testing Data'!J582-1</f>
        <v>1.9842323658413319E-2</v>
      </c>
      <c r="H589">
        <f>'Stress Testing Data'!K583/'Stress Testing Data'!K582-1</f>
        <v>-1.2979162680767709E-2</v>
      </c>
      <c r="I589">
        <f>'Stress Testing Data'!L583/'Stress Testing Data'!L582-1</f>
        <v>3.2963636791549122E-2</v>
      </c>
      <c r="J589">
        <f>'Stress Testing Data'!M583/'Stress Testing Data'!M582-1</f>
        <v>1.1967254106763914E-3</v>
      </c>
      <c r="K589">
        <f>'Stress Testing Data'!N583/'Stress Testing Data'!N582-1</f>
        <v>6.3965053069458877E-2</v>
      </c>
      <c r="L589">
        <f>'Stress Testing Data'!O583/'Stress Testing Data'!O582-1</f>
        <v>2.2456073904803642E-2</v>
      </c>
      <c r="M589">
        <f>'Stress Testing Data'!P583/'Stress Testing Data'!P582-1</f>
        <v>2.1249195106245899E-2</v>
      </c>
      <c r="N589">
        <f>'Stress Testing Data'!Q583/'Stress Testing Data'!Q582-1</f>
        <v>7.6681576421306907E-3</v>
      </c>
      <c r="O589">
        <f>'Stress Testing Data'!R583/'Stress Testing Data'!R582-1</f>
        <v>6.421329731814307E-3</v>
      </c>
      <c r="P589">
        <f>'Stress Testing Data'!S583/'Stress Testing Data'!S582-1</f>
        <v>-1.908663418282075E-2</v>
      </c>
      <c r="Q589">
        <f>'Stress Testing Data'!T583/'Stress Testing Data'!T582-1</f>
        <v>-4.278073502710511E-2</v>
      </c>
      <c r="R589">
        <f>'Stress Testing Data'!U583/'Stress Testing Data'!U582-1</f>
        <v>-2.7339453335645136E-2</v>
      </c>
      <c r="S589">
        <f>'Stress Testing Data'!V583/'Stress Testing Data'!V582-1</f>
        <v>-1.9958703866660432E-2</v>
      </c>
      <c r="T589" s="29">
        <v>39891</v>
      </c>
      <c r="X589">
        <f>'Stress Testing Data'!H584/'Stress Testing Data'!H582-1</f>
        <v>1.0567514537043188E-3</v>
      </c>
      <c r="Y589">
        <f>'Stress Testing Data'!I584/'Stress Testing Data'!I582-1</f>
        <v>8.0154404081815844E-3</v>
      </c>
      <c r="Z589">
        <f>'Stress Testing Data'!J584/'Stress Testing Data'!J582-1</f>
        <v>1.5479844219330907E-2</v>
      </c>
      <c r="AA589">
        <f>'Stress Testing Data'!K584/'Stress Testing Data'!K582-1</f>
        <v>-3.2491972495568455E-2</v>
      </c>
      <c r="AB589">
        <f>'Stress Testing Data'!L584/'Stress Testing Data'!L582-1</f>
        <v>3.2963636791549122E-2</v>
      </c>
      <c r="AC589">
        <f>'Stress Testing Data'!M584/'Stress Testing Data'!M582-1</f>
        <v>-2.1353627164483635E-2</v>
      </c>
      <c r="AD589">
        <f>'Stress Testing Data'!N584/'Stress Testing Data'!N582-1</f>
        <v>7.5373936601253355E-2</v>
      </c>
      <c r="AE589">
        <f>'Stress Testing Data'!O584/'Stress Testing Data'!O582-1</f>
        <v>2.3528043770815854E-2</v>
      </c>
      <c r="AF589">
        <f>'Stress Testing Data'!P584/'Stress Testing Data'!P582-1</f>
        <v>2.1249195106245899E-2</v>
      </c>
      <c r="AG589">
        <f>'Stress Testing Data'!Q584/'Stress Testing Data'!Q582-1</f>
        <v>1.6173510716461115E-2</v>
      </c>
      <c r="AH589">
        <f>'Stress Testing Data'!R584/'Stress Testing Data'!R582-1</f>
        <v>2.3776480723349147E-2</v>
      </c>
      <c r="AI589">
        <f>'Stress Testing Data'!S584/'Stress Testing Data'!S582-1</f>
        <v>-3.532977779387525E-2</v>
      </c>
      <c r="AJ589">
        <f>'Stress Testing Data'!T584/'Stress Testing Data'!T582-1</f>
        <v>-4.6439618095440172E-2</v>
      </c>
      <c r="AK589">
        <f>'Stress Testing Data'!U584/'Stress Testing Data'!U582-1</f>
        <v>-4.18202208227485E-2</v>
      </c>
      <c r="AL589">
        <f>'Stress Testing Data'!V584/'Stress Testing Data'!V582-1</f>
        <v>-2.6152795693356379E-2</v>
      </c>
      <c r="AM589" s="29">
        <v>39892</v>
      </c>
      <c r="AQ589">
        <f>'Stress Testing Data'!H587/'Stress Testing Data'!H582-1</f>
        <v>-1.2487953641784566E-2</v>
      </c>
      <c r="AR589">
        <f>'Stress Testing Data'!I587/'Stress Testing Data'!I582-1</f>
        <v>8.0896697369945425E-3</v>
      </c>
      <c r="AS589">
        <f>'Stress Testing Data'!J587/'Stress Testing Data'!J582-1</f>
        <v>2.2586519419320217E-2</v>
      </c>
      <c r="AT589">
        <f>'Stress Testing Data'!K587/'Stress Testing Data'!K582-1</f>
        <v>2.4586177248219876E-2</v>
      </c>
      <c r="AU589">
        <f>'Stress Testing Data'!L587/'Stress Testing Data'!L582-1</f>
        <v>6.7829687235844149E-2</v>
      </c>
      <c r="AV589">
        <f>'Stress Testing Data'!M587/'Stress Testing Data'!M582-1</f>
        <v>3.8796109242820842E-2</v>
      </c>
      <c r="AW589">
        <f>'Stress Testing Data'!N587/'Stress Testing Data'!N582-1</f>
        <v>8.3992370030947061E-2</v>
      </c>
      <c r="AX589">
        <f>'Stress Testing Data'!O587/'Stress Testing Data'!O582-1</f>
        <v>-1.0720353018482953E-3</v>
      </c>
      <c r="AY589">
        <f>'Stress Testing Data'!P587/'Stress Testing Data'!P582-1</f>
        <v>-6.4391500321957507E-3</v>
      </c>
      <c r="AZ589">
        <f>'Stress Testing Data'!Q587/'Stress Testing Data'!Q582-1</f>
        <v>3.8996996541282636E-2</v>
      </c>
      <c r="BA589">
        <f>'Stress Testing Data'!R587/'Stress Testing Data'!R582-1</f>
        <v>4.1999323060066374E-2</v>
      </c>
      <c r="BB589">
        <f>'Stress Testing Data'!S587/'Stress Testing Data'!S582-1</f>
        <v>-2.5078883760172088E-2</v>
      </c>
      <c r="BC589">
        <f>'Stress Testing Data'!T587/'Stress Testing Data'!T582-1</f>
        <v>-1.1258081101505946E-2</v>
      </c>
      <c r="BD589">
        <f>'Stress Testing Data'!U587/'Stress Testing Data'!U582-1</f>
        <v>-3.455798068556537E-2</v>
      </c>
      <c r="BE589">
        <f>'Stress Testing Data'!V587/'Stress Testing Data'!V582-1</f>
        <v>7.5705858481160959E-3</v>
      </c>
      <c r="BF589" s="29">
        <v>39897</v>
      </c>
    </row>
    <row r="590" spans="5:58" x14ac:dyDescent="0.25">
      <c r="E590">
        <f>'Stress Testing Data'!H584/'Stress Testing Data'!H583-1</f>
        <v>-1.4562626267963785E-2</v>
      </c>
      <c r="F590">
        <f>'Stress Testing Data'!I584/'Stress Testing Data'!I583-1</f>
        <v>-6.0739596579718613E-3</v>
      </c>
      <c r="G590">
        <f>'Stress Testing Data'!J584/'Stress Testing Data'!J583-1</f>
        <v>-4.2776018781344183E-3</v>
      </c>
      <c r="H590">
        <f>'Stress Testing Data'!K584/'Stress Testing Data'!K583-1</f>
        <v>-1.9769400074468479E-2</v>
      </c>
      <c r="I590">
        <f>'Stress Testing Data'!L584/'Stress Testing Data'!L583-1</f>
        <v>0</v>
      </c>
      <c r="J590">
        <f>'Stress Testing Data'!M584/'Stress Testing Data'!M583-1</f>
        <v>-2.2523398252136895E-2</v>
      </c>
      <c r="K590">
        <f>'Stress Testing Data'!N584/'Stress Testing Data'!N583-1</f>
        <v>1.0722987093307879E-2</v>
      </c>
      <c r="L590">
        <f>'Stress Testing Data'!O584/'Stress Testing Data'!O583-1</f>
        <v>1.048426326931029E-3</v>
      </c>
      <c r="M590">
        <f>'Stress Testing Data'!P584/'Stress Testing Data'!P583-1</f>
        <v>0</v>
      </c>
      <c r="N590">
        <f>'Stress Testing Data'!Q584/'Stress Testing Data'!Q583-1</f>
        <v>8.4406290005554219E-3</v>
      </c>
      <c r="O590">
        <f>'Stress Testing Data'!R584/'Stress Testing Data'!R583-1</f>
        <v>1.7244418891797286E-2</v>
      </c>
      <c r="P590">
        <f>'Stress Testing Data'!S584/'Stress Testing Data'!S583-1</f>
        <v>-1.6559203062263106E-2</v>
      </c>
      <c r="Q590">
        <f>'Stress Testing Data'!T584/'Stress Testing Data'!T583-1</f>
        <v>-3.82240851414406E-3</v>
      </c>
      <c r="R590">
        <f>'Stress Testing Data'!U584/'Stress Testing Data'!U583-1</f>
        <v>-1.4887791570002196E-2</v>
      </c>
      <c r="S590">
        <f>'Stress Testing Data'!V584/'Stress Testing Data'!V583-1</f>
        <v>-6.3202355361290374E-3</v>
      </c>
      <c r="T590" s="29">
        <v>39892</v>
      </c>
      <c r="X590">
        <f>'Stress Testing Data'!H585/'Stress Testing Data'!H583-1</f>
        <v>-2.4113460186951485E-2</v>
      </c>
      <c r="Y590">
        <f>'Stress Testing Data'!I585/'Stress Testing Data'!I583-1</f>
        <v>-2.341788599928174E-3</v>
      </c>
      <c r="Z590">
        <f>'Stress Testing Data'!J585/'Stress Testing Data'!J583-1</f>
        <v>4.1396730898548562E-3</v>
      </c>
      <c r="AA590">
        <f>'Stress Testing Data'!K585/'Stress Testing Data'!K583-1</f>
        <v>4.9589314285523045E-2</v>
      </c>
      <c r="AB590">
        <f>'Stress Testing Data'!L585/'Stress Testing Data'!L583-1</f>
        <v>1.0867045264952635E-2</v>
      </c>
      <c r="AC590">
        <f>'Stress Testing Data'!M585/'Stress Testing Data'!M583-1</f>
        <v>2.4215748004034587E-2</v>
      </c>
      <c r="AD590">
        <f>'Stress Testing Data'!N585/'Stress Testing Data'!N583-1</f>
        <v>5.0179910545812945E-2</v>
      </c>
      <c r="AE590">
        <f>'Stress Testing Data'!O585/'Stress Testing Data'!O583-1</f>
        <v>-3.089920125171175E-3</v>
      </c>
      <c r="AF590">
        <f>'Stress Testing Data'!P585/'Stress Testing Data'!P583-1</f>
        <v>-2.5220680958385477E-3</v>
      </c>
      <c r="AG590">
        <f>'Stress Testing Data'!Q585/'Stress Testing Data'!Q583-1</f>
        <v>5.2211721770945019E-4</v>
      </c>
      <c r="AH590">
        <f>'Stress Testing Data'!R585/'Stress Testing Data'!R583-1</f>
        <v>1.2588452103806658E-2</v>
      </c>
      <c r="AI590">
        <f>'Stress Testing Data'!S585/'Stress Testing Data'!S583-1</f>
        <v>-1.5512158336837389E-2</v>
      </c>
      <c r="AJ590">
        <f>'Stress Testing Data'!T585/'Stress Testing Data'!T583-1</f>
        <v>1.9112042570720078E-2</v>
      </c>
      <c r="AK590">
        <f>'Stress Testing Data'!U585/'Stress Testing Data'!U583-1</f>
        <v>-6.1641761987922816E-3</v>
      </c>
      <c r="AL590">
        <f>'Stress Testing Data'!V585/'Stress Testing Data'!V583-1</f>
        <v>1.6151720478053466E-2</v>
      </c>
      <c r="AM590" s="29">
        <v>39895</v>
      </c>
      <c r="AQ590">
        <f>'Stress Testing Data'!H588/'Stress Testing Data'!H583-1</f>
        <v>-4.0378271077832983E-2</v>
      </c>
      <c r="AR590">
        <f>'Stress Testing Data'!I588/'Stress Testing Data'!I583-1</f>
        <v>-1.0172002470899333E-2</v>
      </c>
      <c r="AS590">
        <f>'Stress Testing Data'!J588/'Stress Testing Data'!J583-1</f>
        <v>-3.7946455008073254E-3</v>
      </c>
      <c r="AT590">
        <f>'Stress Testing Data'!K588/'Stress Testing Data'!K583-1</f>
        <v>6.22672423503845E-2</v>
      </c>
      <c r="AU590">
        <f>'Stress Testing Data'!L588/'Stress Testing Data'!L583-1</f>
        <v>4.3791062546056247E-2</v>
      </c>
      <c r="AV590">
        <f>'Stress Testing Data'!M588/'Stress Testing Data'!M583-1</f>
        <v>7.4637841044215669E-2</v>
      </c>
      <c r="AW590">
        <f>'Stress Testing Data'!N588/'Stress Testing Data'!N583-1</f>
        <v>4.0768299251755291E-2</v>
      </c>
      <c r="AX590">
        <f>'Stress Testing Data'!O588/'Stress Testing Data'!O583-1</f>
        <v>-1.4678160573064591E-2</v>
      </c>
      <c r="AY590">
        <f>'Stress Testing Data'!P588/'Stress Testing Data'!P583-1</f>
        <v>-1.4501891551071844E-2</v>
      </c>
      <c r="AZ590">
        <f>'Stress Testing Data'!Q588/'Stress Testing Data'!Q583-1</f>
        <v>-5.6006718703128788E-3</v>
      </c>
      <c r="BA590">
        <f>'Stress Testing Data'!R588/'Stress Testing Data'!R583-1</f>
        <v>1.3105745201368535E-2</v>
      </c>
      <c r="BB590">
        <f>'Stress Testing Data'!S588/'Stress Testing Data'!S583-1</f>
        <v>-6.9680127361255728E-3</v>
      </c>
      <c r="BC590">
        <f>'Stress Testing Data'!T588/'Stress Testing Data'!T583-1</f>
        <v>2.9403088491498197E-2</v>
      </c>
      <c r="BD590">
        <f>'Stress Testing Data'!U588/'Stress Testing Data'!U583-1</f>
        <v>-5.2565810785846212E-3</v>
      </c>
      <c r="BE590">
        <f>'Stress Testing Data'!V588/'Stress Testing Data'!V583-1</f>
        <v>3.8623609520723745E-2</v>
      </c>
      <c r="BF590" s="29">
        <v>39898</v>
      </c>
    </row>
    <row r="591" spans="5:58" x14ac:dyDescent="0.25">
      <c r="E591">
        <f>'Stress Testing Data'!H585/'Stress Testing Data'!H584-1</f>
        <v>-9.691974521746527E-3</v>
      </c>
      <c r="F591">
        <f>'Stress Testing Data'!I585/'Stress Testing Data'!I584-1</f>
        <v>3.7549786468613622E-3</v>
      </c>
      <c r="G591">
        <f>'Stress Testing Data'!J585/'Stress Testing Data'!J584-1</f>
        <v>8.4534353991292388E-3</v>
      </c>
      <c r="H591">
        <f>'Stress Testing Data'!K585/'Stress Testing Data'!K584-1</f>
        <v>7.0757548647492285E-2</v>
      </c>
      <c r="I591">
        <f>'Stress Testing Data'!L585/'Stress Testing Data'!L584-1</f>
        <v>1.0867045264952635E-2</v>
      </c>
      <c r="J591">
        <f>'Stress Testing Data'!M585/'Stress Testing Data'!M584-1</f>
        <v>4.7816127948838494E-2</v>
      </c>
      <c r="K591">
        <f>'Stress Testing Data'!N585/'Stress Testing Data'!N584-1</f>
        <v>3.903831609289643E-2</v>
      </c>
      <c r="L591">
        <f>'Stress Testing Data'!O585/'Stress Testing Data'!O584-1</f>
        <v>-4.1340122448287886E-3</v>
      </c>
      <c r="M591">
        <f>'Stress Testing Data'!P585/'Stress Testing Data'!P584-1</f>
        <v>-2.5220680958385477E-3</v>
      </c>
      <c r="N591">
        <f>'Stress Testing Data'!Q585/'Stress Testing Data'!Q584-1</f>
        <v>-7.8522339889197657E-3</v>
      </c>
      <c r="O591">
        <f>'Stress Testing Data'!R585/'Stress Testing Data'!R584-1</f>
        <v>-4.5770384201889724E-3</v>
      </c>
      <c r="P591">
        <f>'Stress Testing Data'!S585/'Stress Testing Data'!S584-1</f>
        <v>1.0646748931770755E-3</v>
      </c>
      <c r="Q591">
        <f>'Stress Testing Data'!T585/'Stress Testing Data'!T584-1</f>
        <v>2.3022452302561947E-2</v>
      </c>
      <c r="R591">
        <f>'Stress Testing Data'!U585/'Stress Testing Data'!U584-1</f>
        <v>8.855453517435441E-3</v>
      </c>
      <c r="S591">
        <f>'Stress Testing Data'!V585/'Stress Testing Data'!V584-1</f>
        <v>2.2614887429359021E-2</v>
      </c>
      <c r="T591" s="29">
        <v>39895</v>
      </c>
      <c r="X591">
        <f>'Stress Testing Data'!H586/'Stress Testing Data'!H584-1</f>
        <v>-1.9479932193356198E-2</v>
      </c>
      <c r="Y591">
        <f>'Stress Testing Data'!I586/'Stress Testing Data'!I584-1</f>
        <v>-8.3934507035515749E-3</v>
      </c>
      <c r="Z591">
        <f>'Stress Testing Data'!J586/'Stress Testing Data'!J584-1</f>
        <v>1.9886359647126595E-2</v>
      </c>
      <c r="AA591">
        <f>'Stress Testing Data'!K586/'Stress Testing Data'!K584-1</f>
        <v>4.8897933958234052E-2</v>
      </c>
      <c r="AB591">
        <f>'Stress Testing Data'!L586/'Stress Testing Data'!L584-1</f>
        <v>2.9655080513407928E-2</v>
      </c>
      <c r="AC591">
        <f>'Stress Testing Data'!M586/'Stress Testing Data'!M584-1</f>
        <v>8.3921604532548599E-2</v>
      </c>
      <c r="AD591">
        <f>'Stress Testing Data'!N586/'Stress Testing Data'!N584-1</f>
        <v>3.1684124175296313E-2</v>
      </c>
      <c r="AE591">
        <f>'Stress Testing Data'!O586/'Stress Testing Data'!O584-1</f>
        <v>-3.346118597684844E-2</v>
      </c>
      <c r="AF591">
        <f>'Stress Testing Data'!P586/'Stress Testing Data'!P584-1</f>
        <v>-6.9356872635560896E-3</v>
      </c>
      <c r="AG591">
        <f>'Stress Testing Data'!Q586/'Stress Testing Data'!Q584-1</f>
        <v>2.1017124944080479E-3</v>
      </c>
      <c r="AH591">
        <f>'Stress Testing Data'!R586/'Stress Testing Data'!R584-1</f>
        <v>-1.4409227958710247E-2</v>
      </c>
      <c r="AI591">
        <f>'Stress Testing Data'!S586/'Stress Testing Data'!S584-1</f>
        <v>1.2918483283444582E-2</v>
      </c>
      <c r="AJ591">
        <f>'Stress Testing Data'!T586/'Stress Testing Data'!T584-1</f>
        <v>5.1062602328930007E-2</v>
      </c>
      <c r="AK591">
        <f>'Stress Testing Data'!U586/'Stress Testing Data'!U584-1</f>
        <v>1.9086764837619397E-2</v>
      </c>
      <c r="AL591">
        <f>'Stress Testing Data'!V586/'Stress Testing Data'!V584-1</f>
        <v>4.3109584932619294E-2</v>
      </c>
      <c r="AM591" s="29">
        <v>39896</v>
      </c>
      <c r="AQ591">
        <f>'Stress Testing Data'!H589/'Stress Testing Data'!H584-1</f>
        <v>-2.1303165191826845E-2</v>
      </c>
      <c r="AR591">
        <f>'Stress Testing Data'!I589/'Stress Testing Data'!I584-1</f>
        <v>-2.1719929780442349E-2</v>
      </c>
      <c r="AS591">
        <f>'Stress Testing Data'!J589/'Stress Testing Data'!J584-1</f>
        <v>-8.8691645825829113E-3</v>
      </c>
      <c r="AT591">
        <f>'Stress Testing Data'!K589/'Stress Testing Data'!K584-1</f>
        <v>6.167541802539267E-2</v>
      </c>
      <c r="AU591">
        <f>'Stress Testing Data'!L589/'Stress Testing Data'!L584-1</f>
        <v>4.7597560225067559E-2</v>
      </c>
      <c r="AV591">
        <f>'Stress Testing Data'!M589/'Stress Testing Data'!M584-1</f>
        <v>0.10017720379807948</v>
      </c>
      <c r="AW591">
        <f>'Stress Testing Data'!N589/'Stress Testing Data'!N584-1</f>
        <v>9.3232894967114621E-3</v>
      </c>
      <c r="AX591">
        <f>'Stress Testing Data'!O589/'Stress Testing Data'!O584-1</f>
        <v>-3.1420168069913101E-2</v>
      </c>
      <c r="AY591">
        <f>'Stress Testing Data'!P589/'Stress Testing Data'!P584-1</f>
        <v>-2.3959646910466592E-2</v>
      </c>
      <c r="AZ591">
        <f>'Stress Testing Data'!Q589/'Stress Testing Data'!Q584-1</f>
        <v>-3.9500165956521727E-2</v>
      </c>
      <c r="BA591">
        <f>'Stress Testing Data'!R589/'Stress Testing Data'!R584-1</f>
        <v>-1.8647492947272415E-3</v>
      </c>
      <c r="BB591">
        <f>'Stress Testing Data'!S589/'Stress Testing Data'!S584-1</f>
        <v>-2.1811410504433359E-2</v>
      </c>
      <c r="BC591">
        <f>'Stress Testing Data'!T589/'Stress Testing Data'!T584-1</f>
        <v>1.6233785882945995E-2</v>
      </c>
      <c r="BD591">
        <f>'Stress Testing Data'!U589/'Stress Testing Data'!U584-1</f>
        <v>-1.0859109943051171E-2</v>
      </c>
      <c r="BE591">
        <f>'Stress Testing Data'!V589/'Stress Testing Data'!V584-1</f>
        <v>4.1696124981887017E-2</v>
      </c>
      <c r="BF591" s="29">
        <v>39899</v>
      </c>
    </row>
    <row r="592" spans="5:58" x14ac:dyDescent="0.25">
      <c r="E592">
        <f>'Stress Testing Data'!H586/'Stress Testing Data'!H585-1</f>
        <v>-9.8837507318823015E-3</v>
      </c>
      <c r="F592">
        <f>'Stress Testing Data'!I586/'Stress Testing Data'!I585-1</f>
        <v>-1.2102982908029913E-2</v>
      </c>
      <c r="G592">
        <f>'Stress Testing Data'!J586/'Stress Testing Data'!J585-1</f>
        <v>1.1337086916137329E-2</v>
      </c>
      <c r="H592">
        <f>'Stress Testing Data'!K586/'Stress Testing Data'!K585-1</f>
        <v>-2.0415092769478838E-2</v>
      </c>
      <c r="I592">
        <f>'Stress Testing Data'!L586/'Stress Testing Data'!L585-1</f>
        <v>1.8586059696437118E-2</v>
      </c>
      <c r="J592">
        <f>'Stress Testing Data'!M586/'Stress Testing Data'!M585-1</f>
        <v>3.4457836275519682E-2</v>
      </c>
      <c r="K592">
        <f>'Stress Testing Data'!N586/'Stress Testing Data'!N585-1</f>
        <v>-7.0778832731155372E-3</v>
      </c>
      <c r="L592">
        <f>'Stress Testing Data'!O586/'Stress Testing Data'!O585-1</f>
        <v>-2.9448915910992635E-2</v>
      </c>
      <c r="M592">
        <f>'Stress Testing Data'!P586/'Stress Testing Data'!P585-1</f>
        <v>-4.4247787610619538E-3</v>
      </c>
      <c r="N592">
        <f>'Stress Testing Data'!Q586/'Stress Testing Data'!Q585-1</f>
        <v>1.0032725793807318E-2</v>
      </c>
      <c r="O592">
        <f>'Stress Testing Data'!R586/'Stress Testing Data'!R585-1</f>
        <v>-9.8773987721930689E-3</v>
      </c>
      <c r="P592">
        <f>'Stress Testing Data'!S586/'Stress Testing Data'!S585-1</f>
        <v>1.1841201360474063E-2</v>
      </c>
      <c r="Q592">
        <f>'Stress Testing Data'!T586/'Stress Testing Data'!T585-1</f>
        <v>2.7409124758950298E-2</v>
      </c>
      <c r="R592">
        <f>'Stress Testing Data'!U586/'Stress Testing Data'!U585-1</f>
        <v>1.0141503705522803E-2</v>
      </c>
      <c r="S592">
        <f>'Stress Testing Data'!V586/'Stress Testing Data'!V585-1</f>
        <v>2.0041462094082974E-2</v>
      </c>
      <c r="T592" s="29">
        <v>39896</v>
      </c>
      <c r="X592">
        <f>'Stress Testing Data'!H587/'Stress Testing Data'!H585-1</f>
        <v>-3.8759983741563087E-3</v>
      </c>
      <c r="Y592">
        <f>'Stress Testing Data'!I587/'Stress Testing Data'!I585-1</f>
        <v>-3.6675679284419171E-3</v>
      </c>
      <c r="Z592">
        <f>'Stress Testing Data'!J587/'Stress Testing Data'!J585-1</f>
        <v>-1.4428960141799063E-3</v>
      </c>
      <c r="AA592">
        <f>'Stress Testing Data'!K587/'Stress Testing Data'!K585-1</f>
        <v>-1.0985245485685025E-2</v>
      </c>
      <c r="AB592">
        <f>'Stress Testing Data'!L587/'Stress Testing Data'!L585-1</f>
        <v>2.2640336303182851E-2</v>
      </c>
      <c r="AC592">
        <f>'Stress Testing Data'!M587/'Stress Testing Data'!M585-1</f>
        <v>1.3023323942932707E-2</v>
      </c>
      <c r="AD592">
        <f>'Stress Testing Data'!N587/'Stress Testing Data'!N585-1</f>
        <v>-2.9858337286408521E-2</v>
      </c>
      <c r="AE592">
        <f>'Stress Testing Data'!O587/'Stress Testing Data'!O585-1</f>
        <v>-1.9983190646850613E-2</v>
      </c>
      <c r="AF592">
        <f>'Stress Testing Data'!P587/'Stress Testing Data'!P585-1</f>
        <v>-2.4652338811630869E-2</v>
      </c>
      <c r="AG592">
        <f>'Stress Testing Data'!Q587/'Stress Testing Data'!Q585-1</f>
        <v>3.0552363428413942E-2</v>
      </c>
      <c r="AH592">
        <f>'Stress Testing Data'!R587/'Stress Testing Data'!R585-1</f>
        <v>2.2479558003153599E-2</v>
      </c>
      <c r="AI592">
        <f>'Stress Testing Data'!S587/'Stress Testing Data'!S585-1</f>
        <v>9.5514754326218032E-3</v>
      </c>
      <c r="AJ592">
        <f>'Stress Testing Data'!T587/'Stress Testing Data'!T585-1</f>
        <v>1.3560279933396924E-2</v>
      </c>
      <c r="AK592">
        <f>'Stress Testing Data'!U587/'Stress Testing Data'!U585-1</f>
        <v>-1.2650468266109938E-3</v>
      </c>
      <c r="AL592">
        <f>'Stress Testing Data'!V587/'Stress Testing Data'!V585-1</f>
        <v>1.1748450114496878E-2</v>
      </c>
      <c r="AM592" s="29">
        <v>39897</v>
      </c>
      <c r="AQ592">
        <f>'Stress Testing Data'!H590/'Stress Testing Data'!H585-1</f>
        <v>-1.8410766666161482E-3</v>
      </c>
      <c r="AR592">
        <f>'Stress Testing Data'!I590/'Stress Testing Data'!I585-1</f>
        <v>-3.1834468632863655E-2</v>
      </c>
      <c r="AS592">
        <f>'Stress Testing Data'!J590/'Stress Testing Data'!J585-1</f>
        <v>-2.384226761396302E-2</v>
      </c>
      <c r="AT592">
        <f>'Stress Testing Data'!K590/'Stress Testing Data'!K585-1</f>
        <v>-4.300533994584621E-2</v>
      </c>
      <c r="AU592">
        <f>'Stress Testing Data'!L590/'Stress Testing Data'!L585-1</f>
        <v>-4.8978362524472185E-3</v>
      </c>
      <c r="AV592">
        <f>'Stress Testing Data'!M590/'Stress Testing Data'!M585-1</f>
        <v>6.8201296682968149E-4</v>
      </c>
      <c r="AW592">
        <f>'Stress Testing Data'!N590/'Stress Testing Data'!N585-1</f>
        <v>-7.2348476040823395E-2</v>
      </c>
      <c r="AX592">
        <f>'Stress Testing Data'!O590/'Stress Testing Data'!O585-1</f>
        <v>-3.454988437470996E-2</v>
      </c>
      <c r="AY592">
        <f>'Stress Testing Data'!P590/'Stress Testing Data'!P585-1</f>
        <v>-2.3388116308470264E-2</v>
      </c>
      <c r="AZ592">
        <f>'Stress Testing Data'!Q590/'Stress Testing Data'!Q585-1</f>
        <v>-5.2727434132231576E-2</v>
      </c>
      <c r="BA592">
        <f>'Stress Testing Data'!R590/'Stress Testing Data'!R585-1</f>
        <v>-1.4305195421616346E-2</v>
      </c>
      <c r="BB592">
        <f>'Stress Testing Data'!S590/'Stress Testing Data'!S585-1</f>
        <v>-3.8835092023389417E-2</v>
      </c>
      <c r="BC592">
        <f>'Stress Testing Data'!T590/'Stress Testing Data'!T585-1</f>
        <v>-3.0294292165796821E-2</v>
      </c>
      <c r="BD592">
        <f>'Stress Testing Data'!U590/'Stress Testing Data'!U585-1</f>
        <v>-3.3293131010971755E-2</v>
      </c>
      <c r="BE592">
        <f>'Stress Testing Data'!V590/'Stress Testing Data'!V585-1</f>
        <v>4.8375738446750916E-3</v>
      </c>
      <c r="BF592" s="29">
        <v>39902</v>
      </c>
    </row>
    <row r="593" spans="5:58" x14ac:dyDescent="0.25">
      <c r="E593">
        <f>'Stress Testing Data'!H587/'Stress Testing Data'!H586-1</f>
        <v>6.067724231540339E-3</v>
      </c>
      <c r="F593">
        <f>'Stress Testing Data'!I587/'Stress Testing Data'!I586-1</f>
        <v>8.5387594391357347E-3</v>
      </c>
      <c r="G593">
        <f>'Stress Testing Data'!J587/'Stress Testing Data'!J586-1</f>
        <v>-1.2636719344770841E-2</v>
      </c>
      <c r="H593">
        <f>'Stress Testing Data'!K587/'Stress Testing Data'!K586-1</f>
        <v>9.6263705312220615E-3</v>
      </c>
      <c r="I593">
        <f>'Stress Testing Data'!L587/'Stress Testing Data'!L586-1</f>
        <v>3.9802985404631119E-3</v>
      </c>
      <c r="J593">
        <f>'Stress Testing Data'!M587/'Stress Testing Data'!M586-1</f>
        <v>-2.0720527778841369E-2</v>
      </c>
      <c r="K593">
        <f>'Stress Testing Data'!N587/'Stress Testing Data'!N586-1</f>
        <v>-2.2942840762161243E-2</v>
      </c>
      <c r="L593">
        <f>'Stress Testing Data'!O587/'Stress Testing Data'!O586-1</f>
        <v>9.7529387368897602E-3</v>
      </c>
      <c r="M593">
        <f>'Stress Testing Data'!P587/'Stress Testing Data'!P586-1</f>
        <v>-2.031746031746029E-2</v>
      </c>
      <c r="N593">
        <f>'Stress Testing Data'!Q587/'Stress Testing Data'!Q586-1</f>
        <v>2.0315814637074991E-2</v>
      </c>
      <c r="O593">
        <f>'Stress Testing Data'!R587/'Stress Testing Data'!R586-1</f>
        <v>3.2679747674906334E-2</v>
      </c>
      <c r="P593">
        <f>'Stress Testing Data'!S587/'Stress Testing Data'!S586-1</f>
        <v>-2.2629301166759985E-3</v>
      </c>
      <c r="Q593">
        <f>'Stress Testing Data'!T587/'Stress Testing Data'!T586-1</f>
        <v>-1.3479386635584567E-2</v>
      </c>
      <c r="R593">
        <f>'Stress Testing Data'!U587/'Stress Testing Data'!U586-1</f>
        <v>-1.1292032344271563E-2</v>
      </c>
      <c r="S593">
        <f>'Stress Testing Data'!V587/'Stress Testing Data'!V586-1</f>
        <v>-8.1300734212910175E-3</v>
      </c>
      <c r="T593" s="29">
        <v>39897</v>
      </c>
      <c r="X593">
        <f>'Stress Testing Data'!H588/'Stress Testing Data'!H586-1</f>
        <v>-6.8506622707901199E-3</v>
      </c>
      <c r="Y593">
        <f>'Stress Testing Data'!I588/'Stress Testing Data'!I586-1</f>
        <v>4.3065109180329131E-3</v>
      </c>
      <c r="Z593">
        <f>'Stress Testing Data'!J588/'Stress Testing Data'!J586-1</f>
        <v>-1.9023029689665516E-2</v>
      </c>
      <c r="AA593">
        <f>'Stress Testing Data'!K588/'Stress Testing Data'!K586-1</f>
        <v>3.3171228100461247E-2</v>
      </c>
      <c r="AB593">
        <f>'Stress Testing Data'!L588/'Stress Testing Data'!L586-1</f>
        <v>1.3728851826380284E-2</v>
      </c>
      <c r="AC593">
        <f>'Stress Testing Data'!M588/'Stress Testing Data'!M586-1</f>
        <v>1.4280056772556726E-2</v>
      </c>
      <c r="AD593">
        <f>'Stress Testing Data'!N588/'Stress Testing Data'!N586-1</f>
        <v>-1.8974504243229884E-3</v>
      </c>
      <c r="AE593">
        <f>'Stress Testing Data'!O588/'Stress Testing Data'!O586-1</f>
        <v>1.8365604897106591E-2</v>
      </c>
      <c r="AF593">
        <f>'Stress Testing Data'!P588/'Stress Testing Data'!P586-1</f>
        <v>-7.6190476190476364E-3</v>
      </c>
      <c r="AG593">
        <f>'Stress Testing Data'!Q588/'Stress Testing Data'!Q586-1</f>
        <v>-1.5991877613443228E-2</v>
      </c>
      <c r="AH593">
        <f>'Stress Testing Data'!R588/'Stress Testing Data'!R586-1</f>
        <v>1.0491893522445395E-2</v>
      </c>
      <c r="AI593">
        <f>'Stress Testing Data'!S588/'Stress Testing Data'!S586-1</f>
        <v>-3.1254205390326417E-3</v>
      </c>
      <c r="AJ593">
        <f>'Stress Testing Data'!T588/'Stress Testing Data'!T586-1</f>
        <v>-1.6849250032656138E-2</v>
      </c>
      <c r="AK593">
        <f>'Stress Testing Data'!U588/'Stress Testing Data'!U586-1</f>
        <v>-9.1356302808816015E-3</v>
      </c>
      <c r="AL593">
        <f>'Stress Testing Data'!V588/'Stress Testing Data'!V586-1</f>
        <v>2.0325022023026662E-3</v>
      </c>
      <c r="AM593" s="29">
        <v>39898</v>
      </c>
      <c r="AQ593">
        <f>'Stress Testing Data'!H591/'Stress Testing Data'!H586-1</f>
        <v>-1.1939759525913196E-2</v>
      </c>
      <c r="AR593">
        <f>'Stress Testing Data'!I591/'Stress Testing Data'!I586-1</f>
        <v>-1.6186458628099976E-2</v>
      </c>
      <c r="AS593">
        <f>'Stress Testing Data'!J591/'Stress Testing Data'!J586-1</f>
        <v>-2.486581564456114E-2</v>
      </c>
      <c r="AT593">
        <f>'Stress Testing Data'!K591/'Stress Testing Data'!K586-1</f>
        <v>-1.0234208368446018E-2</v>
      </c>
      <c r="AU593">
        <f>'Stress Testing Data'!L591/'Stress Testing Data'!L586-1</f>
        <v>-5.6758903790042226E-2</v>
      </c>
      <c r="AV593">
        <f>'Stress Testing Data'!M591/'Stress Testing Data'!M586-1</f>
        <v>-2.4033937850386544E-2</v>
      </c>
      <c r="AW593">
        <f>'Stress Testing Data'!N591/'Stress Testing Data'!N586-1</f>
        <v>-5.4662667621295902E-2</v>
      </c>
      <c r="AX593">
        <f>'Stress Testing Data'!O591/'Stress Testing Data'!O586-1</f>
        <v>-5.417270377028327E-5</v>
      </c>
      <c r="AY593">
        <f>'Stress Testing Data'!P591/'Stress Testing Data'!P586-1</f>
        <v>2.7936507936507926E-2</v>
      </c>
      <c r="AZ593">
        <f>'Stress Testing Data'!Q591/'Stress Testing Data'!Q586-1</f>
        <v>-8.0726250469301375E-2</v>
      </c>
      <c r="BA593">
        <f>'Stress Testing Data'!R591/'Stress Testing Data'!R586-1</f>
        <v>-9.9759350609152087E-3</v>
      </c>
      <c r="BB593">
        <f>'Stress Testing Data'!S591/'Stress Testing Data'!S586-1</f>
        <v>-5.6515267504559263E-2</v>
      </c>
      <c r="BC593">
        <f>'Stress Testing Data'!T591/'Stress Testing Data'!T586-1</f>
        <v>-5.5602411288172005E-2</v>
      </c>
      <c r="BD593">
        <f>'Stress Testing Data'!U591/'Stress Testing Data'!U586-1</f>
        <v>-7.407100663895283E-2</v>
      </c>
      <c r="BE593">
        <f>'Stress Testing Data'!V591/'Stress Testing Data'!V586-1</f>
        <v>-2.0325215859267609E-2</v>
      </c>
      <c r="BF593" s="29">
        <v>39903</v>
      </c>
    </row>
    <row r="594" spans="5:58" x14ac:dyDescent="0.25">
      <c r="E594">
        <f>'Stress Testing Data'!H588/'Stress Testing Data'!H587-1</f>
        <v>-1.2840474046812211E-2</v>
      </c>
      <c r="F594">
        <f>'Stress Testing Data'!I588/'Stress Testing Data'!I587-1</f>
        <v>-4.1964163315413305E-3</v>
      </c>
      <c r="G594">
        <f>'Stress Testing Data'!J588/'Stress Testing Data'!J587-1</f>
        <v>-6.4680452170112757E-3</v>
      </c>
      <c r="H594">
        <f>'Stress Testing Data'!K588/'Stress Testing Data'!K587-1</f>
        <v>2.3320367074852522E-2</v>
      </c>
      <c r="I594">
        <f>'Stress Testing Data'!L588/'Stress Testing Data'!L587-1</f>
        <v>9.7099049653555092E-3</v>
      </c>
      <c r="J594">
        <f>'Stress Testing Data'!M588/'Stress Testing Data'!M587-1</f>
        <v>3.5741160255316373E-2</v>
      </c>
      <c r="K594">
        <f>'Stress Testing Data'!N588/'Stress Testing Data'!N587-1</f>
        <v>2.1539569245114354E-2</v>
      </c>
      <c r="L594">
        <f>'Stress Testing Data'!O588/'Stress Testing Data'!O587-1</f>
        <v>8.5294786772203146E-3</v>
      </c>
      <c r="M594">
        <f>'Stress Testing Data'!P588/'Stress Testing Data'!P587-1</f>
        <v>1.2961762799740706E-2</v>
      </c>
      <c r="N594">
        <f>'Stress Testing Data'!Q588/'Stress Testing Data'!Q587-1</f>
        <v>-3.5584758885103374E-2</v>
      </c>
      <c r="O594">
        <f>'Stress Testing Data'!R588/'Stress Testing Data'!R587-1</f>
        <v>-2.148570667955596E-2</v>
      </c>
      <c r="P594">
        <f>'Stress Testing Data'!S588/'Stress Testing Data'!S587-1</f>
        <v>-8.644466046124899E-4</v>
      </c>
      <c r="Q594">
        <f>'Stress Testing Data'!T588/'Stress Testing Data'!T587-1</f>
        <v>-3.4159077381861191E-3</v>
      </c>
      <c r="R594">
        <f>'Stress Testing Data'!U588/'Stress Testing Data'!U587-1</f>
        <v>2.1810303284022226E-3</v>
      </c>
      <c r="S594">
        <f>'Stress Testing Data'!V588/'Stress Testing Data'!V587-1</f>
        <v>1.0245875342392852E-2</v>
      </c>
      <c r="T594" s="29">
        <v>39898</v>
      </c>
      <c r="X594">
        <f>'Stress Testing Data'!H589/'Stress Testing Data'!H587-1</f>
        <v>-7.8793694475101095E-3</v>
      </c>
      <c r="Y594">
        <f>'Stress Testing Data'!I589/'Stress Testing Data'!I587-1</f>
        <v>-2.1791964119433627E-2</v>
      </c>
      <c r="Z594">
        <f>'Stress Testing Data'!J589/'Stress Testing Data'!J587-1</f>
        <v>-1.5757232041173408E-2</v>
      </c>
      <c r="AA594">
        <f>'Stress Testing Data'!K589/'Stress Testing Data'!K587-1</f>
        <v>2.5310826488362803E-3</v>
      </c>
      <c r="AB594">
        <f>'Stress Testing Data'!L589/'Stress Testing Data'!L587-1</f>
        <v>1.3392115464792465E-2</v>
      </c>
      <c r="AC594">
        <f>'Stress Testing Data'!M589/'Stress Testing Data'!M587-1</f>
        <v>3.647329865155835E-2</v>
      </c>
      <c r="AD594">
        <f>'Stress Testing Data'!N589/'Stress Testing Data'!N587-1</f>
        <v>1.2985230684028348E-3</v>
      </c>
      <c r="AE594">
        <f>'Stress Testing Data'!O589/'Stress Testing Data'!O587-1</f>
        <v>-7.5674566675769661E-3</v>
      </c>
      <c r="AF594">
        <f>'Stress Testing Data'!P589/'Stress Testing Data'!P587-1</f>
        <v>3.240440699935121E-3</v>
      </c>
      <c r="AG594">
        <f>'Stress Testing Data'!Q589/'Stress Testing Data'!Q587-1</f>
        <v>-6.059931679142383E-2</v>
      </c>
      <c r="AH594">
        <f>'Stress Testing Data'!R589/'Stress Testing Data'!R587-1</f>
        <v>-1.932048165634348E-2</v>
      </c>
      <c r="AI594">
        <f>'Stress Testing Data'!S589/'Stress Testing Data'!S587-1</f>
        <v>-3.2096660673771149E-2</v>
      </c>
      <c r="AJ594">
        <f>'Stress Testing Data'!T589/'Stress Testing Data'!T587-1</f>
        <v>-1.9925970115218683E-2</v>
      </c>
      <c r="AK594">
        <f>'Stress Testing Data'!U589/'Stress Testing Data'!U587-1</f>
        <v>-1.8299617533762413E-2</v>
      </c>
      <c r="AL594">
        <f>'Stress Testing Data'!V589/'Stress Testing Data'!V587-1</f>
        <v>6.83056184769959E-3</v>
      </c>
      <c r="AM594" s="29">
        <v>39899</v>
      </c>
      <c r="AQ594">
        <f>'Stress Testing Data'!H592/'Stress Testing Data'!H587-1</f>
        <v>-1.4980522856087308E-2</v>
      </c>
      <c r="AR594">
        <f>'Stress Testing Data'!I592/'Stress Testing Data'!I587-1</f>
        <v>-2.4589516498064068E-2</v>
      </c>
      <c r="AS594">
        <f>'Stress Testing Data'!J592/'Stress Testing Data'!J587-1</f>
        <v>-6.743244533499837E-3</v>
      </c>
      <c r="AT594">
        <f>'Stress Testing Data'!K592/'Stress Testing Data'!K587-1</f>
        <v>-3.4402955916971178E-3</v>
      </c>
      <c r="AU594">
        <f>'Stress Testing Data'!L592/'Stress Testing Data'!L587-1</f>
        <v>-2.4400022900760709E-2</v>
      </c>
      <c r="AV594">
        <f>'Stress Testing Data'!M592/'Stress Testing Data'!M587-1</f>
        <v>-7.5296635156657521E-3</v>
      </c>
      <c r="AW594">
        <f>'Stress Testing Data'!N592/'Stress Testing Data'!N587-1</f>
        <v>-5.0924478346066282E-2</v>
      </c>
      <c r="AX594">
        <f>'Stress Testing Data'!O592/'Stress Testing Data'!O587-1</f>
        <v>-9.4977237626445721E-3</v>
      </c>
      <c r="AY594">
        <f>'Stress Testing Data'!P592/'Stress Testing Data'!P587-1</f>
        <v>2.657161373946848E-2</v>
      </c>
      <c r="AZ594">
        <f>'Stress Testing Data'!Q592/'Stress Testing Data'!Q587-1</f>
        <v>-9.5235341815998131E-2</v>
      </c>
      <c r="BA594">
        <f>'Stress Testing Data'!R592/'Stress Testing Data'!R587-1</f>
        <v>-4.9133921903701583E-2</v>
      </c>
      <c r="BB594">
        <f>'Stress Testing Data'!S592/'Stress Testing Data'!S587-1</f>
        <v>-6.269416414542095E-2</v>
      </c>
      <c r="BC594">
        <f>'Stress Testing Data'!T592/'Stress Testing Data'!T587-1</f>
        <v>-3.8998031163405278E-2</v>
      </c>
      <c r="BD594">
        <f>'Stress Testing Data'!U592/'Stress Testing Data'!U587-1</f>
        <v>-7.8447560894593482E-2</v>
      </c>
      <c r="BE594">
        <f>'Stress Testing Data'!V592/'Stress Testing Data'!V587-1</f>
        <v>-2.3907129321165677E-2</v>
      </c>
      <c r="BF594" s="29">
        <v>39904</v>
      </c>
    </row>
    <row r="595" spans="5:58" x14ac:dyDescent="0.25">
      <c r="E595">
        <f>'Stress Testing Data'!H589/'Stress Testing Data'!H588-1</f>
        <v>5.0256361498530744E-3</v>
      </c>
      <c r="F595">
        <f>'Stress Testing Data'!I589/'Stress Testing Data'!I588-1</f>
        <v>-1.766969719376954E-2</v>
      </c>
      <c r="G595">
        <f>'Stress Testing Data'!J589/'Stress Testing Data'!J588-1</f>
        <v>-9.3496608533252257E-3</v>
      </c>
      <c r="H595">
        <f>'Stress Testing Data'!K589/'Stress Testing Data'!K588-1</f>
        <v>-2.0315519064124654E-2</v>
      </c>
      <c r="I595">
        <f>'Stress Testing Data'!L589/'Stress Testing Data'!L588-1</f>
        <v>3.6468004139893484E-3</v>
      </c>
      <c r="J595">
        <f>'Stress Testing Data'!M589/'Stress Testing Data'!M588-1</f>
        <v>7.0687390280155249E-4</v>
      </c>
      <c r="K595">
        <f>'Stress Testing Data'!N589/'Stress Testing Data'!N588-1</f>
        <v>-1.981425564520134E-2</v>
      </c>
      <c r="L595">
        <f>'Stress Testing Data'!O589/'Stress Testing Data'!O588-1</f>
        <v>-1.5960798058089476E-2</v>
      </c>
      <c r="M595">
        <f>'Stress Testing Data'!P589/'Stress Testing Data'!P588-1</f>
        <v>-9.5969289827255722E-3</v>
      </c>
      <c r="N595">
        <f>'Stress Testing Data'!Q589/'Stress Testing Data'!Q588-1</f>
        <v>-2.5937538976885888E-2</v>
      </c>
      <c r="O595">
        <f>'Stress Testing Data'!R589/'Stress Testing Data'!R588-1</f>
        <v>2.2127679053773885E-3</v>
      </c>
      <c r="P595">
        <f>'Stress Testing Data'!S589/'Stress Testing Data'!S588-1</f>
        <v>-3.1259236009590019E-2</v>
      </c>
      <c r="Q595">
        <f>'Stress Testing Data'!T589/'Stress Testing Data'!T588-1</f>
        <v>-1.6566652533617998E-2</v>
      </c>
      <c r="R595">
        <f>'Stress Testing Data'!U589/'Stress Testing Data'!U588-1</f>
        <v>-2.0436076160265437E-2</v>
      </c>
      <c r="S595">
        <f>'Stress Testing Data'!V589/'Stress Testing Data'!V588-1</f>
        <v>-3.3806755147954837E-3</v>
      </c>
      <c r="T595" s="29">
        <v>39899</v>
      </c>
      <c r="X595">
        <f>'Stress Testing Data'!H590/'Stress Testing Data'!H588-1</f>
        <v>1.5076908449559001E-2</v>
      </c>
      <c r="Y595">
        <f>'Stress Testing Data'!I590/'Stress Testing Data'!I588-1</f>
        <v>-2.4175619628762579E-2</v>
      </c>
      <c r="Z595">
        <f>'Stress Testing Data'!J590/'Stress Testing Data'!J588-1</f>
        <v>-1.606761913560506E-2</v>
      </c>
      <c r="AA595">
        <f>'Stress Testing Data'!K590/'Stress Testing Data'!K588-1</f>
        <v>-5.4426862680349686E-2</v>
      </c>
      <c r="AB595">
        <f>'Stress Testing Data'!L590/'Stress Testing Data'!L588-1</f>
        <v>-3.6286072855826301E-2</v>
      </c>
      <c r="AC595">
        <f>'Stress Testing Data'!M590/'Stress Testing Data'!M588-1</f>
        <v>-4.6270066733268278E-2</v>
      </c>
      <c r="AD595">
        <f>'Stress Testing Data'!N590/'Stress Testing Data'!N588-1</f>
        <v>-6.395977361193439E-2</v>
      </c>
      <c r="AE595">
        <f>'Stress Testing Data'!O590/'Stress Testing Data'!O588-1</f>
        <v>-2.3195352654577395E-2</v>
      </c>
      <c r="AF595">
        <f>'Stress Testing Data'!P590/'Stress Testing Data'!P588-1</f>
        <v>-1.151631477927062E-2</v>
      </c>
      <c r="AG595">
        <f>'Stress Testing Data'!Q590/'Stress Testing Data'!Q588-1</f>
        <v>-4.689481743026036E-2</v>
      </c>
      <c r="AH595">
        <f>'Stress Testing Data'!R590/'Stress Testing Data'!R588-1</f>
        <v>-1.4808492457613065E-2</v>
      </c>
      <c r="AI595">
        <f>'Stress Testing Data'!S590/'Stress Testing Data'!S588-1</f>
        <v>-4.7105050116758251E-2</v>
      </c>
      <c r="AJ595">
        <f>'Stress Testing Data'!T590/'Stress Testing Data'!T588-1</f>
        <v>-3.9988537384728629E-2</v>
      </c>
      <c r="AK595">
        <f>'Stress Testing Data'!U590/'Stress Testing Data'!U588-1</f>
        <v>-3.4175145830347975E-2</v>
      </c>
      <c r="AL595">
        <f>'Stress Testing Data'!V590/'Stress Testing Data'!V588-1</f>
        <v>-1.6903313092955341E-2</v>
      </c>
      <c r="AM595" s="29">
        <v>39902</v>
      </c>
      <c r="AQ595">
        <f>'Stress Testing Data'!H593/'Stress Testing Data'!H588-1</f>
        <v>-1.103664976434271E-2</v>
      </c>
      <c r="AR595">
        <f>'Stress Testing Data'!I593/'Stress Testing Data'!I588-1</f>
        <v>-4.80556396985099E-3</v>
      </c>
      <c r="AS595">
        <f>'Stress Testing Data'!J593/'Stress Testing Data'!J588-1</f>
        <v>1.8699404267278119E-2</v>
      </c>
      <c r="AT595">
        <f>'Stress Testing Data'!K593/'Stress Testing Data'!K588-1</f>
        <v>1.8250601037199665E-3</v>
      </c>
      <c r="AU595">
        <f>'Stress Testing Data'!L593/'Stress Testing Data'!L588-1</f>
        <v>7.0702740892203408E-4</v>
      </c>
      <c r="AV595">
        <f>'Stress Testing Data'!M593/'Stress Testing Data'!M588-1</f>
        <v>2.9271365350881151E-2</v>
      </c>
      <c r="AW595">
        <f>'Stress Testing Data'!N593/'Stress Testing Data'!N588-1</f>
        <v>-3.1109839134226824E-3</v>
      </c>
      <c r="AX595">
        <f>'Stress Testing Data'!O593/'Stress Testing Data'!O588-1</f>
        <v>-3.7082361542356668E-2</v>
      </c>
      <c r="AY595">
        <f>'Stress Testing Data'!P593/'Stress Testing Data'!P588-1</f>
        <v>3.00703774792066E-2</v>
      </c>
      <c r="AZ595">
        <f>'Stress Testing Data'!Q593/'Stress Testing Data'!Q588-1</f>
        <v>-4.0693922405299565E-2</v>
      </c>
      <c r="BA595">
        <f>'Stress Testing Data'!R593/'Stress Testing Data'!R588-1</f>
        <v>1.5318850253491778E-3</v>
      </c>
      <c r="BB595">
        <f>'Stress Testing Data'!S593/'Stress Testing Data'!S588-1</f>
        <v>-2.1382293491369553E-2</v>
      </c>
      <c r="BC595">
        <f>'Stress Testing Data'!T593/'Stress Testing Data'!T588-1</f>
        <v>3.1420041788969844E-3</v>
      </c>
      <c r="BD595">
        <f>'Stress Testing Data'!U593/'Stress Testing Data'!U588-1</f>
        <v>-5.2553574046160234E-2</v>
      </c>
      <c r="BE595">
        <f>'Stress Testing Data'!V593/'Stress Testing Data'!V588-1</f>
        <v>1.4198785577323347E-2</v>
      </c>
      <c r="BF595" s="29">
        <v>39905</v>
      </c>
    </row>
    <row r="596" spans="5:58" x14ac:dyDescent="0.25">
      <c r="E596">
        <f>'Stress Testing Data'!H590/'Stress Testing Data'!H589-1</f>
        <v>1.0001010858002868E-2</v>
      </c>
      <c r="F596">
        <f>'Stress Testing Data'!I590/'Stress Testing Data'!I589-1</f>
        <v>-6.6229479192563279E-3</v>
      </c>
      <c r="G596">
        <f>'Stress Testing Data'!J590/'Stress Testing Data'!J589-1</f>
        <v>-6.7813617144335536E-3</v>
      </c>
      <c r="H596">
        <f>'Stress Testing Data'!K590/'Stress Testing Data'!K589-1</f>
        <v>-3.4818703654097893E-2</v>
      </c>
      <c r="I596">
        <f>'Stress Testing Data'!L590/'Stress Testing Data'!L589-1</f>
        <v>-3.978777519476373E-2</v>
      </c>
      <c r="J596">
        <f>'Stress Testing Data'!M590/'Stress Testing Data'!M589-1</f>
        <v>-4.6943757319121482E-2</v>
      </c>
      <c r="K596">
        <f>'Stress Testing Data'!N590/'Stress Testing Data'!N589-1</f>
        <v>-4.5037910641917756E-2</v>
      </c>
      <c r="L596">
        <f>'Stress Testing Data'!O590/'Stress Testing Data'!O589-1</f>
        <v>-7.3518967356293041E-3</v>
      </c>
      <c r="M596">
        <f>'Stress Testing Data'!P590/'Stress Testing Data'!P589-1</f>
        <v>-1.9379844961240345E-3</v>
      </c>
      <c r="N596">
        <f>'Stress Testing Data'!Q590/'Stress Testing Data'!Q589-1</f>
        <v>-2.1515333248097734E-2</v>
      </c>
      <c r="O596">
        <f>'Stress Testing Data'!R590/'Stress Testing Data'!R589-1</f>
        <v>-1.6983679422249542E-2</v>
      </c>
      <c r="P596">
        <f>'Stress Testing Data'!S590/'Stress Testing Data'!S589-1</f>
        <v>-1.6357125348887558E-2</v>
      </c>
      <c r="Q596">
        <f>'Stress Testing Data'!T590/'Stress Testing Data'!T589-1</f>
        <v>-2.3816443596764714E-2</v>
      </c>
      <c r="R596">
        <f>'Stress Testing Data'!U590/'Stress Testing Data'!U589-1</f>
        <v>-1.4025699942304515E-2</v>
      </c>
      <c r="S596">
        <f>'Stress Testing Data'!V590/'Stress Testing Data'!V589-1</f>
        <v>-1.3568508301948556E-2</v>
      </c>
      <c r="T596" s="29">
        <v>39902</v>
      </c>
      <c r="X596">
        <f>'Stress Testing Data'!H591/'Stress Testing Data'!H589-1</f>
        <v>-1.0099083260456276E-2</v>
      </c>
      <c r="Y596">
        <f>'Stress Testing Data'!I591/'Stress Testing Data'!I589-1</f>
        <v>-2.784600638994883E-3</v>
      </c>
      <c r="Z596">
        <f>'Stress Testing Data'!J591/'Stress Testing Data'!J589-1</f>
        <v>3.4256002446857448E-3</v>
      </c>
      <c r="AA596">
        <f>'Stress Testing Data'!K591/'Stress Testing Data'!K589-1</f>
        <v>-2.2146245153014665E-2</v>
      </c>
      <c r="AB596">
        <f>'Stress Testing Data'!L591/'Stress Testing Data'!L589-1</f>
        <v>-7.2914042819112512E-2</v>
      </c>
      <c r="AC596">
        <f>'Stress Testing Data'!M591/'Stress Testing Data'!M589-1</f>
        <v>-3.8454263183699045E-2</v>
      </c>
      <c r="AD596">
        <f>'Stress Testing Data'!N591/'Stress Testing Data'!N589-1</f>
        <v>-3.3719396000807311E-2</v>
      </c>
      <c r="AE596">
        <f>'Stress Testing Data'!O591/'Stress Testing Data'!O589-1</f>
        <v>-2.1612858938208079E-3</v>
      </c>
      <c r="AF596">
        <f>'Stress Testing Data'!P591/'Stress Testing Data'!P589-1</f>
        <v>4.5865633074935408E-2</v>
      </c>
      <c r="AG596">
        <f>'Stress Testing Data'!Q591/'Stress Testing Data'!Q589-1</f>
        <v>-4.0909986649545926E-2</v>
      </c>
      <c r="AH596">
        <f>'Stress Testing Data'!R591/'Stress Testing Data'!R589-1</f>
        <v>-2.2418473034283792E-2</v>
      </c>
      <c r="AI596">
        <f>'Stress Testing Data'!S591/'Stress Testing Data'!S589-1</f>
        <v>-2.3017509606004571E-2</v>
      </c>
      <c r="AJ596">
        <f>'Stress Testing Data'!T591/'Stress Testing Data'!T589-1</f>
        <v>-2.3235596952535631E-2</v>
      </c>
      <c r="AK596">
        <f>'Stress Testing Data'!U591/'Stress Testing Data'!U589-1</f>
        <v>-4.6038848662564025E-2</v>
      </c>
      <c r="AL596">
        <f>'Stress Testing Data'!V591/'Stress Testing Data'!V589-1</f>
        <v>-1.8995911622727957E-2</v>
      </c>
      <c r="AM596" s="29">
        <v>39903</v>
      </c>
      <c r="AQ596">
        <f>'Stress Testing Data'!H594/'Stress Testing Data'!H589-1</f>
        <v>-2.2453192571736946E-2</v>
      </c>
      <c r="AR596">
        <f>'Stress Testing Data'!I594/'Stress Testing Data'!I589-1</f>
        <v>1.4977108711214493E-2</v>
      </c>
      <c r="AS596">
        <f>'Stress Testing Data'!J594/'Stress Testing Data'!J589-1</f>
        <v>3.6143732865852485E-2</v>
      </c>
      <c r="AT596">
        <f>'Stress Testing Data'!K594/'Stress Testing Data'!K589-1</f>
        <v>3.2551410004562298E-2</v>
      </c>
      <c r="AU596">
        <f>'Stress Testing Data'!L594/'Stress Testing Data'!L589-1</f>
        <v>-5.4596824946249178E-3</v>
      </c>
      <c r="AV596">
        <f>'Stress Testing Data'!M594/'Stress Testing Data'!M589-1</f>
        <v>3.0224416317963243E-2</v>
      </c>
      <c r="AW596">
        <f>'Stress Testing Data'!N594/'Stress Testing Data'!N589-1</f>
        <v>2.313131780747324E-2</v>
      </c>
      <c r="AX596">
        <f>'Stress Testing Data'!O594/'Stress Testing Data'!O589-1</f>
        <v>-2.6870663435034747E-2</v>
      </c>
      <c r="AY596">
        <f>'Stress Testing Data'!P594/'Stress Testing Data'!P589-1</f>
        <v>4.5219638242893989E-2</v>
      </c>
      <c r="AZ596">
        <f>'Stress Testing Data'!Q594/'Stress Testing Data'!Q589-1</f>
        <v>1.8119705873201442E-2</v>
      </c>
      <c r="BA596">
        <f>'Stress Testing Data'!R594/'Stress Testing Data'!R589-1</f>
        <v>5.2649446701259484E-2</v>
      </c>
      <c r="BB596">
        <f>'Stress Testing Data'!S594/'Stress Testing Data'!S589-1</f>
        <v>3.2830740569365302E-2</v>
      </c>
      <c r="BC596">
        <f>'Stress Testing Data'!T594/'Stress Testing Data'!T589-1</f>
        <v>4.2114428589343778E-2</v>
      </c>
      <c r="BD596">
        <f>'Stress Testing Data'!U594/'Stress Testing Data'!U589-1</f>
        <v>-5.2498609977468247E-3</v>
      </c>
      <c r="BE596">
        <f>'Stress Testing Data'!V594/'Stress Testing Data'!V589-1</f>
        <v>3.3242861514711786E-2</v>
      </c>
      <c r="BF596" s="29">
        <v>39906</v>
      </c>
    </row>
    <row r="597" spans="5:58" x14ac:dyDescent="0.25">
      <c r="E597">
        <f>'Stress Testing Data'!H591/'Stress Testing Data'!H590-1</f>
        <v>-1.9901063367633753E-2</v>
      </c>
      <c r="F597">
        <f>'Stress Testing Data'!I591/'Stress Testing Data'!I590-1</f>
        <v>3.863937940001394E-3</v>
      </c>
      <c r="G597">
        <f>'Stress Testing Data'!J591/'Stress Testing Data'!J590-1</f>
        <v>1.0276651651179192E-2</v>
      </c>
      <c r="H597">
        <f>'Stress Testing Data'!K591/'Stress Testing Data'!K590-1</f>
        <v>1.3129614663131228E-2</v>
      </c>
      <c r="I597">
        <f>'Stress Testing Data'!L591/'Stress Testing Data'!L590-1</f>
        <v>-3.4498902189115443E-2</v>
      </c>
      <c r="J597">
        <f>'Stress Testing Data'!M591/'Stress Testing Data'!M590-1</f>
        <v>8.9076528280662703E-3</v>
      </c>
      <c r="K597">
        <f>'Stress Testing Data'!N591/'Stress Testing Data'!N590-1</f>
        <v>1.185231829330391E-2</v>
      </c>
      <c r="L597">
        <f>'Stress Testing Data'!O591/'Stress Testing Data'!O590-1</f>
        <v>5.2290543091140229E-3</v>
      </c>
      <c r="M597">
        <f>'Stress Testing Data'!P591/'Stress Testing Data'!P590-1</f>
        <v>4.7896440129449935E-2</v>
      </c>
      <c r="N597">
        <f>'Stress Testing Data'!Q591/'Stress Testing Data'!Q590-1</f>
        <v>-1.9821111214577414E-2</v>
      </c>
      <c r="O597">
        <f>'Stress Testing Data'!R591/'Stress Testing Data'!R590-1</f>
        <v>-5.5286911298074726E-3</v>
      </c>
      <c r="P597">
        <f>'Stress Testing Data'!S591/'Stress Testing Data'!S590-1</f>
        <v>-6.7711406535420071E-3</v>
      </c>
      <c r="Q597">
        <f>'Stress Testing Data'!T591/'Stress Testing Data'!T590-1</f>
        <v>5.950178533731254E-4</v>
      </c>
      <c r="R597">
        <f>'Stress Testing Data'!U591/'Stress Testing Data'!U590-1</f>
        <v>-3.246854275855493E-2</v>
      </c>
      <c r="S597">
        <f>'Stress Testing Data'!V591/'Stress Testing Data'!V590-1</f>
        <v>-5.5020580409863573E-3</v>
      </c>
      <c r="T597" s="29">
        <v>39903</v>
      </c>
      <c r="X597">
        <f>'Stress Testing Data'!H592/'Stress Testing Data'!H590-1</f>
        <v>-1.6988657502317928E-2</v>
      </c>
      <c r="Y597">
        <f>'Stress Testing Data'!I592/'Stress Testing Data'!I590-1</f>
        <v>3.7881620545434647E-3</v>
      </c>
      <c r="Z597">
        <f>'Stress Testing Data'!J592/'Stress Testing Data'!J590-1</f>
        <v>1.6048489242256991E-2</v>
      </c>
      <c r="AA597">
        <f>'Stress Testing Data'!K592/'Stress Testing Data'!K590-1</f>
        <v>2.9903606106290059E-2</v>
      </c>
      <c r="AB597">
        <f>'Stress Testing Data'!L592/'Stress Testing Data'!L590-1</f>
        <v>2.5984517216333103E-3</v>
      </c>
      <c r="AC597">
        <f>'Stress Testing Data'!M592/'Stress Testing Data'!M590-1</f>
        <v>4.7103736773648208E-3</v>
      </c>
      <c r="AD597">
        <f>'Stress Testing Data'!N592/'Stress Testing Data'!N590-1</f>
        <v>-7.4530350702732839E-3</v>
      </c>
      <c r="AE597">
        <f>'Stress Testing Data'!O592/'Stress Testing Data'!O590-1</f>
        <v>5.4469565073995696E-3</v>
      </c>
      <c r="AF597">
        <f>'Stress Testing Data'!P592/'Stress Testing Data'!P590-1</f>
        <v>2.5242718446601975E-2</v>
      </c>
      <c r="AG597">
        <f>'Stress Testing Data'!Q592/'Stress Testing Data'!Q590-1</f>
        <v>-1.5692641764756043E-2</v>
      </c>
      <c r="AH597">
        <f>'Stress Testing Data'!R592/'Stress Testing Data'!R590-1</f>
        <v>-1.3648927907297881E-2</v>
      </c>
      <c r="AI597">
        <f>'Stress Testing Data'!S592/'Stress Testing Data'!S590-1</f>
        <v>-1.5508700259764696E-2</v>
      </c>
      <c r="AJ597">
        <f>'Stress Testing Data'!T592/'Stress Testing Data'!T590-1</f>
        <v>4.4629176474861865E-3</v>
      </c>
      <c r="AK597">
        <f>'Stress Testing Data'!U592/'Stress Testing Data'!U590-1</f>
        <v>-4.791549368083925E-2</v>
      </c>
      <c r="AL597">
        <f>'Stress Testing Data'!V592/'Stress Testing Data'!V590-1</f>
        <v>-1.7193947775508756E-2</v>
      </c>
      <c r="AM597" s="29">
        <v>39904</v>
      </c>
      <c r="AQ597">
        <f>'Stress Testing Data'!H595/'Stress Testing Data'!H590-1</f>
        <v>-3.8248777305782689E-2</v>
      </c>
      <c r="AR597">
        <f>'Stress Testing Data'!I595/'Stress Testing Data'!I590-1</f>
        <v>1.644056732023591E-2</v>
      </c>
      <c r="AS597">
        <f>'Stress Testing Data'!J595/'Stress Testing Data'!J590-1</f>
        <v>3.6742507674512481E-2</v>
      </c>
      <c r="AT597">
        <f>'Stress Testing Data'!K595/'Stress Testing Data'!K590-1</f>
        <v>6.0886505133887825E-2</v>
      </c>
      <c r="AU597">
        <f>'Stress Testing Data'!L595/'Stress Testing Data'!L590-1</f>
        <v>4.0117495679098392E-2</v>
      </c>
      <c r="AV597">
        <f>'Stress Testing Data'!M595/'Stress Testing Data'!M590-1</f>
        <v>0.11454255281752035</v>
      </c>
      <c r="AW597">
        <f>'Stress Testing Data'!N595/'Stress Testing Data'!N590-1</f>
        <v>6.1958697976047361E-2</v>
      </c>
      <c r="AX597">
        <f>'Stress Testing Data'!O595/'Stress Testing Data'!O590-1</f>
        <v>-5.1909131126122166E-2</v>
      </c>
      <c r="AY597">
        <f>'Stress Testing Data'!P595/'Stress Testing Data'!P590-1</f>
        <v>4.9838187702265335E-2</v>
      </c>
      <c r="AZ597">
        <f>'Stress Testing Data'!Q595/'Stress Testing Data'!Q590-1</f>
        <v>4.154780703231653E-2</v>
      </c>
      <c r="BA597">
        <f>'Stress Testing Data'!R595/'Stress Testing Data'!R590-1</f>
        <v>8.8804410760108698E-2</v>
      </c>
      <c r="BB597">
        <f>'Stress Testing Data'!S595/'Stress Testing Data'!S590-1</f>
        <v>3.9117706679497877E-2</v>
      </c>
      <c r="BC597">
        <f>'Stress Testing Data'!T595/'Stress Testing Data'!T590-1</f>
        <v>7.3787534078037176E-2</v>
      </c>
      <c r="BD597">
        <f>'Stress Testing Data'!U595/'Stress Testing Data'!U590-1</f>
        <v>-2.2869946821313381E-3</v>
      </c>
      <c r="BE597">
        <f>'Stress Testing Data'!V595/'Stress Testing Data'!V590-1</f>
        <v>5.7083901367512624E-2</v>
      </c>
      <c r="BF597" s="29">
        <v>39909</v>
      </c>
    </row>
    <row r="598" spans="5:58" x14ac:dyDescent="0.25">
      <c r="E598">
        <f>'Stress Testing Data'!H592/'Stress Testing Data'!H591-1</f>
        <v>2.9715427253935722E-3</v>
      </c>
      <c r="F598">
        <f>'Stress Testing Data'!I592/'Stress Testing Data'!I591-1</f>
        <v>-7.5484219119847928E-5</v>
      </c>
      <c r="G598">
        <f>'Stress Testing Data'!J592/'Stress Testing Data'!J591-1</f>
        <v>5.7131257875200347E-3</v>
      </c>
      <c r="H598">
        <f>'Stress Testing Data'!K592/'Stress Testing Data'!K591-1</f>
        <v>1.6556609539773559E-2</v>
      </c>
      <c r="I598">
        <f>'Stress Testing Data'!L592/'Stress Testing Data'!L591-1</f>
        <v>3.8422901843261359E-2</v>
      </c>
      <c r="J598">
        <f>'Stress Testing Data'!M592/'Stress Testing Data'!M591-1</f>
        <v>-4.160221343287418E-3</v>
      </c>
      <c r="K598">
        <f>'Stress Testing Data'!N592/'Stress Testing Data'!N591-1</f>
        <v>-1.9079220370952554E-2</v>
      </c>
      <c r="L598">
        <f>'Stress Testing Data'!O592/'Stress Testing Data'!O591-1</f>
        <v>2.1676870296505335E-4</v>
      </c>
      <c r="M598">
        <f>'Stress Testing Data'!P592/'Stress Testing Data'!P591-1</f>
        <v>-2.1618282890673246E-2</v>
      </c>
      <c r="N598">
        <f>'Stress Testing Data'!Q592/'Stress Testing Data'!Q591-1</f>
        <v>4.2119550798906946E-3</v>
      </c>
      <c r="O598">
        <f>'Stress Testing Data'!R592/'Stress Testing Data'!R591-1</f>
        <v>-8.1653806450341371E-3</v>
      </c>
      <c r="P598">
        <f>'Stress Testing Data'!S592/'Stress Testing Data'!S591-1</f>
        <v>-8.7971261849680848E-3</v>
      </c>
      <c r="Q598">
        <f>'Stress Testing Data'!T592/'Stress Testing Data'!T591-1</f>
        <v>3.8655996932814851E-3</v>
      </c>
      <c r="R598">
        <f>'Stress Testing Data'!U592/'Stress Testing Data'!U591-1</f>
        <v>-1.5965321650962649E-2</v>
      </c>
      <c r="S598">
        <f>'Stress Testing Data'!V592/'Stress Testing Data'!V591-1</f>
        <v>-1.1756575093047505E-2</v>
      </c>
      <c r="T598" s="29">
        <v>39904</v>
      </c>
      <c r="X598">
        <f>'Stress Testing Data'!H593/'Stress Testing Data'!H591-1</f>
        <v>-5.9429009574007985E-3</v>
      </c>
      <c r="Y598">
        <f>'Stress Testing Data'!I593/'Stress Testing Data'!I591-1</f>
        <v>1.5924471156121278E-2</v>
      </c>
      <c r="Z598">
        <f>'Stress Testing Data'!J593/'Stress Testing Data'!J591-1</f>
        <v>2.4803223277015451E-2</v>
      </c>
      <c r="AA598">
        <f>'Stress Testing Data'!K593/'Stress Testing Data'!K591-1</f>
        <v>4.5759346747038077E-2</v>
      </c>
      <c r="AB598">
        <f>'Stress Testing Data'!L593/'Stress Testing Data'!L591-1</f>
        <v>7.5489172371714819E-2</v>
      </c>
      <c r="AC598">
        <f>'Stress Testing Data'!M593/'Stress Testing Data'!M591-1</f>
        <v>6.9677993293193685E-2</v>
      </c>
      <c r="AD598">
        <f>'Stress Testing Data'!N593/'Stress Testing Data'!N591-1</f>
        <v>5.2531656711725772E-2</v>
      </c>
      <c r="AE598">
        <f>'Stress Testing Data'!O593/'Stress Testing Data'!O591-1</f>
        <v>-1.9344671895398569E-2</v>
      </c>
      <c r="AF598">
        <f>'Stress Testing Data'!P593/'Stress Testing Data'!P591-1</f>
        <v>-5.5589870290302379E-3</v>
      </c>
      <c r="AG598">
        <f>'Stress Testing Data'!Q593/'Stress Testing Data'!Q591-1</f>
        <v>2.6859488471067783E-2</v>
      </c>
      <c r="AH598">
        <f>'Stress Testing Data'!R593/'Stress Testing Data'!R591-1</f>
        <v>2.2237627107214664E-2</v>
      </c>
      <c r="AI598">
        <f>'Stress Testing Data'!S593/'Stress Testing Data'!S591-1</f>
        <v>3.399565570984131E-2</v>
      </c>
      <c r="AJ598">
        <f>'Stress Testing Data'!T593/'Stress Testing Data'!T591-1</f>
        <v>4.4305730468321203E-2</v>
      </c>
      <c r="AK598">
        <f>'Stress Testing Data'!U593/'Stress Testing Data'!U591-1</f>
        <v>1.3890819303160606E-2</v>
      </c>
      <c r="AL598">
        <f>'Stress Testing Data'!V593/'Stress Testing Data'!V591-1</f>
        <v>3.7344395603627456E-2</v>
      </c>
      <c r="AM598" s="29">
        <v>39905</v>
      </c>
      <c r="AQ598">
        <f>'Stress Testing Data'!H596/'Stress Testing Data'!H591-1</f>
        <v>-1.4659198743378621E-2</v>
      </c>
      <c r="AR598">
        <f>'Stress Testing Data'!I596/'Stress Testing Data'!I591-1</f>
        <v>1.660382912819891E-3</v>
      </c>
      <c r="AS598">
        <f>'Stress Testing Data'!J596/'Stress Testing Data'!J591-1</f>
        <v>2.6126958849165716E-2</v>
      </c>
      <c r="AT598">
        <f>'Stress Testing Data'!K596/'Stress Testing Data'!K591-1</f>
        <v>2.215898928895621E-2</v>
      </c>
      <c r="AU598">
        <f>'Stress Testing Data'!L596/'Stress Testing Data'!L591-1</f>
        <v>7.6816642889401265E-2</v>
      </c>
      <c r="AV598">
        <f>'Stress Testing Data'!M596/'Stress Testing Data'!M591-1</f>
        <v>9.9643224434952105E-2</v>
      </c>
      <c r="AW598">
        <f>'Stress Testing Data'!N596/'Stress Testing Data'!N591-1</f>
        <v>3.6180509273813222E-2</v>
      </c>
      <c r="AX598">
        <f>'Stress Testing Data'!O596/'Stress Testing Data'!O591-1</f>
        <v>-4.3942594726004924E-2</v>
      </c>
      <c r="AY598">
        <f>'Stress Testing Data'!P596/'Stress Testing Data'!P591-1</f>
        <v>-2.1000617665225429E-2</v>
      </c>
      <c r="AZ598">
        <f>'Stress Testing Data'!Q596/'Stress Testing Data'!Q591-1</f>
        <v>4.0918676167611023E-2</v>
      </c>
      <c r="BA598">
        <f>'Stress Testing Data'!R596/'Stress Testing Data'!R591-1</f>
        <v>8.6865878449437606E-2</v>
      </c>
      <c r="BB598">
        <f>'Stress Testing Data'!S596/'Stress Testing Data'!S591-1</f>
        <v>3.6397097614944585E-2</v>
      </c>
      <c r="BC598">
        <f>'Stress Testing Data'!T596/'Stress Testing Data'!T591-1</f>
        <v>6.8986059566788605E-2</v>
      </c>
      <c r="BD598">
        <f>'Stress Testing Data'!U596/'Stress Testing Data'!U591-1</f>
        <v>1.0482718356713772E-2</v>
      </c>
      <c r="BE598">
        <f>'Stress Testing Data'!V596/'Stress Testing Data'!V591-1</f>
        <v>4.9792549455696555E-2</v>
      </c>
      <c r="BF598" s="29">
        <v>39910</v>
      </c>
    </row>
    <row r="599" spans="5:58" x14ac:dyDescent="0.25">
      <c r="E599">
        <f>'Stress Testing Data'!H593/'Stress Testing Data'!H592-1</f>
        <v>-8.8880325144329309E-3</v>
      </c>
      <c r="F599">
        <f>'Stress Testing Data'!I593/'Stress Testing Data'!I592-1</f>
        <v>1.6001163210551006E-2</v>
      </c>
      <c r="G599">
        <f>'Stress Testing Data'!J593/'Stress Testing Data'!J592-1</f>
        <v>1.8981652918715675E-2</v>
      </c>
      <c r="H599">
        <f>'Stress Testing Data'!K593/'Stress Testing Data'!K592-1</f>
        <v>2.8727113604116505E-2</v>
      </c>
      <c r="I599">
        <f>'Stress Testing Data'!L593/'Stress Testing Data'!L592-1</f>
        <v>3.5694773740697183E-2</v>
      </c>
      <c r="J599">
        <f>'Stress Testing Data'!M593/'Stress Testing Data'!M592-1</f>
        <v>7.4146681242319268E-2</v>
      </c>
      <c r="K599">
        <f>'Stress Testing Data'!N593/'Stress Testing Data'!N592-1</f>
        <v>7.3003731361220847E-2</v>
      </c>
      <c r="L599">
        <f>'Stress Testing Data'!O593/'Stress Testing Data'!O592-1</f>
        <v>-1.9557201209223884E-2</v>
      </c>
      <c r="M599">
        <f>'Stress Testing Data'!P593/'Stress Testing Data'!P592-1</f>
        <v>1.6414141414141437E-2</v>
      </c>
      <c r="N599">
        <f>'Stress Testing Data'!Q593/'Stress Testing Data'!Q592-1</f>
        <v>2.2552543092733357E-2</v>
      </c>
      <c r="O599">
        <f>'Stress Testing Data'!R593/'Stress Testing Data'!R592-1</f>
        <v>3.0653303644534224E-2</v>
      </c>
      <c r="P599">
        <f>'Stress Testing Data'!S593/'Stress Testing Data'!S592-1</f>
        <v>4.3172576497992221E-2</v>
      </c>
      <c r="Q599">
        <f>'Stress Testing Data'!T593/'Stress Testing Data'!T592-1</f>
        <v>4.0284407382219056E-2</v>
      </c>
      <c r="R599">
        <f>'Stress Testing Data'!U593/'Stress Testing Data'!U592-1</f>
        <v>3.0340537392660183E-2</v>
      </c>
      <c r="S599">
        <f>'Stress Testing Data'!V593/'Stress Testing Data'!V592-1</f>
        <v>4.9685097273779455E-2</v>
      </c>
      <c r="T599" s="29">
        <v>39905</v>
      </c>
      <c r="X599">
        <f>'Stress Testing Data'!H594/'Stress Testing Data'!H592-1</f>
        <v>-1.5405910761898345E-2</v>
      </c>
      <c r="Y599">
        <f>'Stress Testing Data'!I594/'Stress Testing Data'!I592-1</f>
        <v>1.7888141217791809E-2</v>
      </c>
      <c r="Z599">
        <f>'Stress Testing Data'!J594/'Stress Testing Data'!J592-1</f>
        <v>2.6740538160350047E-2</v>
      </c>
      <c r="AA599">
        <f>'Stress Testing Data'!K594/'Stress Testing Data'!K592-1</f>
        <v>3.8738450273859693E-2</v>
      </c>
      <c r="AB599">
        <f>'Stress Testing Data'!L594/'Stress Testing Data'!L592-1</f>
        <v>3.3066154089584909E-2</v>
      </c>
      <c r="AC599">
        <f>'Stress Testing Data'!M594/'Stress Testing Data'!M592-1</f>
        <v>7.5901273699489069E-2</v>
      </c>
      <c r="AD599">
        <f>'Stress Testing Data'!N594/'Stress Testing Data'!N592-1</f>
        <v>7.9429248834009814E-2</v>
      </c>
      <c r="AE599">
        <f>'Stress Testing Data'!O594/'Stress Testing Data'!O592-1</f>
        <v>-2.4974252308397227E-2</v>
      </c>
      <c r="AF599">
        <f>'Stress Testing Data'!P594/'Stress Testing Data'!P592-1</f>
        <v>2.1464646464646409E-2</v>
      </c>
      <c r="AG599">
        <f>'Stress Testing Data'!Q594/'Stress Testing Data'!Q592-1</f>
        <v>5.7095166830546606E-2</v>
      </c>
      <c r="AH599">
        <f>'Stress Testing Data'!R594/'Stress Testing Data'!R592-1</f>
        <v>8.5654201107341343E-2</v>
      </c>
      <c r="AI599">
        <f>'Stress Testing Data'!S594/'Stress Testing Data'!S592-1</f>
        <v>6.6546568382797044E-2</v>
      </c>
      <c r="AJ599">
        <f>'Stress Testing Data'!T594/'Stress Testing Data'!T592-1</f>
        <v>6.2796248862109216E-2</v>
      </c>
      <c r="AK599">
        <f>'Stress Testing Data'!U594/'Stress Testing Data'!U592-1</f>
        <v>5.9675554507602202E-2</v>
      </c>
      <c r="AL599">
        <f>'Stress Testing Data'!V594/'Stress Testing Data'!V592-1</f>
        <v>6.5780236731463715E-2</v>
      </c>
      <c r="AM599" s="29">
        <v>39906</v>
      </c>
      <c r="AQ599">
        <f>'Stress Testing Data'!H597/'Stress Testing Data'!H592-1</f>
        <v>-9.4806170678699564E-3</v>
      </c>
      <c r="AR599">
        <f>'Stress Testing Data'!I597/'Stress Testing Data'!I592-1</f>
        <v>2.4907173944515026E-3</v>
      </c>
      <c r="AS599">
        <f>'Stress Testing Data'!J597/'Stress Testing Data'!J592-1</f>
        <v>1.8219572356196423E-2</v>
      </c>
      <c r="AT599">
        <f>'Stress Testing Data'!K597/'Stress Testing Data'!K592-1</f>
        <v>1.7359515409103965E-2</v>
      </c>
      <c r="AU599">
        <f>'Stress Testing Data'!L597/'Stress Testing Data'!L592-1</f>
        <v>1.6464312606735643E-2</v>
      </c>
      <c r="AV599">
        <f>'Stress Testing Data'!M597/'Stress Testing Data'!M592-1</f>
        <v>7.0641415015767928E-2</v>
      </c>
      <c r="AW599">
        <f>'Stress Testing Data'!N597/'Stress Testing Data'!N592-1</f>
        <v>6.1056581255253928E-2</v>
      </c>
      <c r="AX599">
        <f>'Stress Testing Data'!O597/'Stress Testing Data'!O592-1</f>
        <v>-4.0899694744441994E-2</v>
      </c>
      <c r="AY599">
        <f>'Stress Testing Data'!P597/'Stress Testing Data'!P592-1</f>
        <v>2.525252525252597E-3</v>
      </c>
      <c r="AZ599">
        <f>'Stress Testing Data'!Q597/'Stress Testing Data'!Q592-1</f>
        <v>2.1009286311672648E-2</v>
      </c>
      <c r="BA599">
        <f>'Stress Testing Data'!R597/'Stress Testing Data'!R592-1</f>
        <v>7.0940571925609319E-2</v>
      </c>
      <c r="BB599">
        <f>'Stress Testing Data'!S597/'Stress Testing Data'!S592-1</f>
        <v>3.7026361634026506E-2</v>
      </c>
      <c r="BC599">
        <f>'Stress Testing Data'!T597/'Stress Testing Data'!T592-1</f>
        <v>6.2796248862109216E-2</v>
      </c>
      <c r="BD599">
        <f>'Stress Testing Data'!U597/'Stress Testing Data'!U592-1</f>
        <v>2.5424143972195612E-2</v>
      </c>
      <c r="BE599">
        <f>'Stress Testing Data'!V597/'Stress Testing Data'!V592-1</f>
        <v>5.5983218535371249E-2</v>
      </c>
      <c r="BF599" s="29">
        <v>39911</v>
      </c>
    </row>
    <row r="600" spans="5:58" x14ac:dyDescent="0.25">
      <c r="E600">
        <f>'Stress Testing Data'!H594/'Stress Testing Data'!H593-1</f>
        <v>-6.5763288723080793E-3</v>
      </c>
      <c r="F600">
        <f>'Stress Testing Data'!I594/'Stress Testing Data'!I593-1</f>
        <v>1.8572596917880713E-3</v>
      </c>
      <c r="G600">
        <f>'Stress Testing Data'!J594/'Stress Testing Data'!J593-1</f>
        <v>7.6143522500236038E-3</v>
      </c>
      <c r="H600">
        <f>'Stress Testing Data'!K594/'Stress Testing Data'!K593-1</f>
        <v>9.7317709792530405E-3</v>
      </c>
      <c r="I600">
        <f>'Stress Testing Data'!L594/'Stress Testing Data'!L593-1</f>
        <v>-2.53802540841086E-3</v>
      </c>
      <c r="J600">
        <f>'Stress Testing Data'!M594/'Stress Testing Data'!M593-1</f>
        <v>1.6334756582225829E-3</v>
      </c>
      <c r="K600">
        <f>'Stress Testing Data'!N594/'Stress Testing Data'!N593-1</f>
        <v>5.9883458789442567E-3</v>
      </c>
      <c r="L600">
        <f>'Stress Testing Data'!O594/'Stress Testing Data'!O593-1</f>
        <v>-5.5251067230586148E-3</v>
      </c>
      <c r="M600">
        <f>'Stress Testing Data'!P594/'Stress Testing Data'!P593-1</f>
        <v>4.9689440993789802E-3</v>
      </c>
      <c r="N600">
        <f>'Stress Testing Data'!Q594/'Stress Testing Data'!Q593-1</f>
        <v>3.3780781213783362E-2</v>
      </c>
      <c r="O600">
        <f>'Stress Testing Data'!R594/'Stress Testing Data'!R593-1</f>
        <v>5.3365081418083271E-2</v>
      </c>
      <c r="P600">
        <f>'Stress Testing Data'!S594/'Stress Testing Data'!S593-1</f>
        <v>2.2406639525813565E-2</v>
      </c>
      <c r="Q600">
        <f>'Stress Testing Data'!T594/'Stress Testing Data'!T593-1</f>
        <v>2.1640083538826849E-2</v>
      </c>
      <c r="R600">
        <f>'Stress Testing Data'!U594/'Stress Testing Data'!U593-1</f>
        <v>2.8471186030568196E-2</v>
      </c>
      <c r="S600">
        <f>'Stress Testing Data'!V594/'Stress Testing Data'!V593-1</f>
        <v>1.5333302815755179E-2</v>
      </c>
      <c r="T600" s="29">
        <v>39906</v>
      </c>
      <c r="X600">
        <f>'Stress Testing Data'!H595/'Stress Testing Data'!H593-1</f>
        <v>-1.2853754795462136E-2</v>
      </c>
      <c r="Y600">
        <f>'Stress Testing Data'!I595/'Stress Testing Data'!I593-1</f>
        <v>-3.3430143098086562E-3</v>
      </c>
      <c r="Z600">
        <f>'Stress Testing Data'!J595/'Stress Testing Data'!J593-1</f>
        <v>1.3596941810567476E-3</v>
      </c>
      <c r="AA600">
        <f>'Stress Testing Data'!K595/'Stress Testing Data'!K593-1</f>
        <v>1.3183148918962662E-3</v>
      </c>
      <c r="AB600">
        <f>'Stress Testing Data'!L595/'Stress Testing Data'!L593-1</f>
        <v>1.6675100680221266E-3</v>
      </c>
      <c r="AC600">
        <f>'Stress Testing Data'!M595/'Stress Testing Data'!M593-1</f>
        <v>3.2742802632244938E-2</v>
      </c>
      <c r="AD600">
        <f>'Stress Testing Data'!N595/'Stress Testing Data'!N593-1</f>
        <v>-2.8618592162870105E-3</v>
      </c>
      <c r="AE600">
        <f>'Stress Testing Data'!O595/'Stress Testing Data'!O593-1</f>
        <v>-3.8235950994576551E-2</v>
      </c>
      <c r="AF600">
        <f>'Stress Testing Data'!P595/'Stress Testing Data'!P593-1</f>
        <v>7.4534161490682482E-3</v>
      </c>
      <c r="AG600">
        <f>'Stress Testing Data'!Q595/'Stress Testing Data'!Q593-1</f>
        <v>3.4815306565855186E-2</v>
      </c>
      <c r="AH600">
        <f>'Stress Testing Data'!R595/'Stress Testing Data'!R593-1</f>
        <v>7.104014849053164E-2</v>
      </c>
      <c r="AI600">
        <f>'Stress Testing Data'!S595/'Stress Testing Data'!S593-1</f>
        <v>1.180472051924486E-2</v>
      </c>
      <c r="AJ600">
        <f>'Stress Testing Data'!T595/'Stress Testing Data'!T593-1</f>
        <v>2.7619556188441807E-2</v>
      </c>
      <c r="AK600">
        <f>'Stress Testing Data'!U595/'Stress Testing Data'!U593-1</f>
        <v>1.7066497342240083E-2</v>
      </c>
      <c r="AL600">
        <f>'Stress Testing Data'!V595/'Stress Testing Data'!V593-1</f>
        <v>2.4666659037272165E-2</v>
      </c>
      <c r="AM600" s="29">
        <v>39909</v>
      </c>
      <c r="AQ600">
        <f>'Stress Testing Data'!H598/'Stress Testing Data'!H593-1</f>
        <v>-8.7684075636830228E-3</v>
      </c>
      <c r="AR600">
        <f>'Stress Testing Data'!I598/'Stress Testing Data'!I593-1</f>
        <v>-2.1692265388346788E-2</v>
      </c>
      <c r="AS600">
        <f>'Stress Testing Data'!J598/'Stress Testing Data'!J593-1</f>
        <v>-2.5834756756003552E-3</v>
      </c>
      <c r="AT600">
        <f>'Stress Testing Data'!K598/'Stress Testing Data'!K593-1</f>
        <v>2.6582603305428387E-2</v>
      </c>
      <c r="AU600">
        <f>'Stress Testing Data'!L598/'Stress Testing Data'!L593-1</f>
        <v>1.0846549880129341E-2</v>
      </c>
      <c r="AV600">
        <f>'Stress Testing Data'!M598/'Stress Testing Data'!M593-1</f>
        <v>2.6102255680438669E-2</v>
      </c>
      <c r="AW600">
        <f>'Stress Testing Data'!N598/'Stress Testing Data'!N593-1</f>
        <v>1.6879527488877777E-2</v>
      </c>
      <c r="AX600">
        <f>'Stress Testing Data'!O598/'Stress Testing Data'!O593-1</f>
        <v>-2.5083148100718433E-2</v>
      </c>
      <c r="AY600">
        <f>'Stress Testing Data'!P598/'Stress Testing Data'!P593-1</f>
        <v>-3.0434782608695699E-2</v>
      </c>
      <c r="AZ600">
        <f>'Stress Testing Data'!Q598/'Stress Testing Data'!Q593-1</f>
        <v>7.2902000597419025E-4</v>
      </c>
      <c r="BA600">
        <f>'Stress Testing Data'!R598/'Stress Testing Data'!R593-1</f>
        <v>6.1012953212094878E-2</v>
      </c>
      <c r="BB600">
        <f>'Stress Testing Data'!S598/'Stress Testing Data'!S593-1</f>
        <v>-5.7289699364577729E-3</v>
      </c>
      <c r="BC600">
        <f>'Stress Testing Data'!T598/'Stress Testing Data'!T593-1</f>
        <v>3.0182216418350283E-2</v>
      </c>
      <c r="BD600">
        <f>'Stress Testing Data'!U598/'Stress Testing Data'!U593-1</f>
        <v>-2.0702146177390746E-2</v>
      </c>
      <c r="BE600">
        <f>'Stress Testing Data'!V598/'Stress Testing Data'!V593-1</f>
        <v>9.3333562215169863E-3</v>
      </c>
      <c r="BF600" s="29">
        <v>39912</v>
      </c>
    </row>
    <row r="601" spans="5:58" x14ac:dyDescent="0.25">
      <c r="E601">
        <f>'Stress Testing Data'!H595/'Stress Testing Data'!H594-1</f>
        <v>-6.3189816244545449E-3</v>
      </c>
      <c r="F601">
        <f>'Stress Testing Data'!I595/'Stress Testing Data'!I594-1</f>
        <v>-5.190633646949383E-3</v>
      </c>
      <c r="G601">
        <f>'Stress Testing Data'!J595/'Stress Testing Data'!J594-1</f>
        <v>-6.2073927936814322E-3</v>
      </c>
      <c r="H601">
        <f>'Stress Testing Data'!K595/'Stress Testing Data'!K594-1</f>
        <v>-8.3323673961424038E-3</v>
      </c>
      <c r="I601">
        <f>'Stress Testing Data'!L595/'Stress Testing Data'!L594-1</f>
        <v>4.2162363915225765E-3</v>
      </c>
      <c r="J601">
        <f>'Stress Testing Data'!M595/'Stress Testing Data'!M594-1</f>
        <v>3.1058593517532929E-2</v>
      </c>
      <c r="K601">
        <f>'Stress Testing Data'!N595/'Stress Testing Data'!N594-1</f>
        <v>-8.7975224876971625E-3</v>
      </c>
      <c r="L601">
        <f>'Stress Testing Data'!O595/'Stress Testing Data'!O594-1</f>
        <v>-3.2892579282450152E-2</v>
      </c>
      <c r="M601">
        <f>'Stress Testing Data'!P595/'Stress Testing Data'!P594-1</f>
        <v>2.4721878862794533E-3</v>
      </c>
      <c r="N601">
        <f>'Stress Testing Data'!Q595/'Stress Testing Data'!Q594-1</f>
        <v>1.0007202405688531E-3</v>
      </c>
      <c r="O601">
        <f>'Stress Testing Data'!R595/'Stress Testing Data'!R594-1</f>
        <v>1.6779621219884522E-2</v>
      </c>
      <c r="P601">
        <f>'Stress Testing Data'!S595/'Stress Testing Data'!S594-1</f>
        <v>-1.0369571750322271E-2</v>
      </c>
      <c r="Q601">
        <f>'Stress Testing Data'!T595/'Stress Testing Data'!T594-1</f>
        <v>5.852817196544402E-3</v>
      </c>
      <c r="R601">
        <f>'Stress Testing Data'!U595/'Stress Testing Data'!U594-1</f>
        <v>-1.1088972489686544E-2</v>
      </c>
      <c r="S601">
        <f>'Stress Testing Data'!V595/'Stress Testing Data'!V594-1</f>
        <v>9.1924062725348143E-3</v>
      </c>
      <c r="T601" s="29">
        <v>39909</v>
      </c>
      <c r="X601">
        <f>'Stress Testing Data'!H596/'Stress Testing Data'!H594-1</f>
        <v>-2.2065899525893773E-3</v>
      </c>
      <c r="Y601">
        <f>'Stress Testing Data'!I596/'Stress Testing Data'!I594-1</f>
        <v>-1.5868288853489676E-2</v>
      </c>
      <c r="Z601">
        <f>'Stress Testing Data'!J596/'Stress Testing Data'!J594-1</f>
        <v>-6.2748758199711041E-3</v>
      </c>
      <c r="AA601">
        <f>'Stress Testing Data'!K596/'Stress Testing Data'!K594-1</f>
        <v>-3.1988145052856076E-2</v>
      </c>
      <c r="AB601">
        <f>'Stress Testing Data'!L596/'Stress Testing Data'!L594-1</f>
        <v>3.7819186511109937E-3</v>
      </c>
      <c r="AC601">
        <f>'Stress Testing Data'!M596/'Stress Testing Data'!M594-1</f>
        <v>2.6336823051980263E-2</v>
      </c>
      <c r="AD601">
        <f>'Stress Testing Data'!N596/'Stress Testing Data'!N594-1</f>
        <v>-2.1395288242267441E-2</v>
      </c>
      <c r="AE601">
        <f>'Stress Testing Data'!O596/'Stress Testing Data'!O594-1</f>
        <v>-1.9666702005128767E-2</v>
      </c>
      <c r="AF601">
        <f>'Stress Testing Data'!P596/'Stress Testing Data'!P594-1</f>
        <v>-2.0395550061804713E-2</v>
      </c>
      <c r="AG601">
        <f>'Stress Testing Data'!Q596/'Stress Testing Data'!Q594-1</f>
        <v>-1.9432880767101479E-2</v>
      </c>
      <c r="AH601">
        <f>'Stress Testing Data'!R596/'Stress Testing Data'!R594-1</f>
        <v>9.3578715983231309E-3</v>
      </c>
      <c r="AI601">
        <f>'Stress Testing Data'!S596/'Stress Testing Data'!S594-1</f>
        <v>-1.9643996162646338E-2</v>
      </c>
      <c r="AJ601">
        <f>'Stress Testing Data'!T596/'Stress Testing Data'!T594-1</f>
        <v>1.9509390655148007E-3</v>
      </c>
      <c r="AK601">
        <f>'Stress Testing Data'!U596/'Stress Testing Data'!U594-1</f>
        <v>-3.0951371992751997E-2</v>
      </c>
      <c r="AL601">
        <f>'Stress Testing Data'!V596/'Stress Testing Data'!V594-1</f>
        <v>-3.2829440947708122E-3</v>
      </c>
      <c r="AM601" s="29">
        <v>39910</v>
      </c>
      <c r="AQ601">
        <f>'Stress Testing Data'!H599/'Stress Testing Data'!H594-1</f>
        <v>-2.2065899525893773E-3</v>
      </c>
      <c r="AR601">
        <f>'Stress Testing Data'!I599/'Stress Testing Data'!I594-1</f>
        <v>-2.2022868276566632E-2</v>
      </c>
      <c r="AS601">
        <f>'Stress Testing Data'!J599/'Stress Testing Data'!J594-1</f>
        <v>-1.0120764856963338E-2</v>
      </c>
      <c r="AT601">
        <f>'Stress Testing Data'!K599/'Stress Testing Data'!K594-1</f>
        <v>1.6688424401891666E-2</v>
      </c>
      <c r="AU601">
        <f>'Stress Testing Data'!L599/'Stress Testing Data'!L594-1</f>
        <v>1.9844617927590846E-2</v>
      </c>
      <c r="AV601">
        <f>'Stress Testing Data'!M599/'Stress Testing Data'!M594-1</f>
        <v>2.4428876047834391E-2</v>
      </c>
      <c r="AW601">
        <f>'Stress Testing Data'!N599/'Stress Testing Data'!N594-1</f>
        <v>1.0826349683422887E-2</v>
      </c>
      <c r="AX601">
        <f>'Stress Testing Data'!O599/'Stress Testing Data'!O594-1</f>
        <v>-1.9666702005128767E-2</v>
      </c>
      <c r="AY601">
        <f>'Stress Testing Data'!P599/'Stress Testing Data'!P594-1</f>
        <v>-3.5228677379480877E-2</v>
      </c>
      <c r="AZ601">
        <f>'Stress Testing Data'!Q599/'Stress Testing Data'!Q594-1</f>
        <v>-3.1971731152713345E-2</v>
      </c>
      <c r="BA601">
        <f>'Stress Testing Data'!R599/'Stress Testing Data'!R594-1</f>
        <v>7.2604189458376212E-3</v>
      </c>
      <c r="BB601">
        <f>'Stress Testing Data'!S599/'Stress Testing Data'!S594-1</f>
        <v>-2.7519001123975984E-2</v>
      </c>
      <c r="BC601">
        <f>'Stress Testing Data'!T599/'Stress Testing Data'!T594-1</f>
        <v>8.361195901725571E-3</v>
      </c>
      <c r="BD601">
        <f>'Stress Testing Data'!U599/'Stress Testing Data'!U594-1</f>
        <v>-4.7812065982855256E-2</v>
      </c>
      <c r="BE601">
        <f>'Stress Testing Data'!V599/'Stress Testing Data'!V594-1</f>
        <v>-5.9093369414743302E-3</v>
      </c>
      <c r="BF601" s="29">
        <v>39913</v>
      </c>
    </row>
    <row r="602" spans="5:58" x14ac:dyDescent="0.25">
      <c r="E602">
        <f>'Stress Testing Data'!H596/'Stress Testing Data'!H595-1</f>
        <v>4.1385430493459108E-3</v>
      </c>
      <c r="F602">
        <f>'Stress Testing Data'!I596/'Stress Testing Data'!I595-1</f>
        <v>-1.0733368188605152E-2</v>
      </c>
      <c r="G602">
        <f>'Stress Testing Data'!J596/'Stress Testing Data'!J595-1</f>
        <v>-6.7904536419582939E-5</v>
      </c>
      <c r="H602">
        <f>'Stress Testing Data'!K596/'Stress Testing Data'!K595-1</f>
        <v>-2.385454246862917E-2</v>
      </c>
      <c r="I602">
        <f>'Stress Testing Data'!L596/'Stress Testing Data'!L595-1</f>
        <v>-4.32494242447512E-4</v>
      </c>
      <c r="J602">
        <f>'Stress Testing Data'!M596/'Stress Testing Data'!M595-1</f>
        <v>-4.5795365028131751E-3</v>
      </c>
      <c r="K602">
        <f>'Stress Testing Data'!N596/'Stress Testing Data'!N595-1</f>
        <v>-1.270957855774113E-2</v>
      </c>
      <c r="L602">
        <f>'Stress Testing Data'!O596/'Stress Testing Data'!O595-1</f>
        <v>1.3675706538895493E-2</v>
      </c>
      <c r="M602">
        <f>'Stress Testing Data'!P596/'Stress Testing Data'!P595-1</f>
        <v>-2.281134401972873E-2</v>
      </c>
      <c r="N602">
        <f>'Stress Testing Data'!Q596/'Stress Testing Data'!Q595-1</f>
        <v>-2.0413173132142748E-2</v>
      </c>
      <c r="O602">
        <f>'Stress Testing Data'!R596/'Stress Testing Data'!R595-1</f>
        <v>-7.2992706252876793E-3</v>
      </c>
      <c r="P602">
        <f>'Stress Testing Data'!S596/'Stress Testing Data'!S595-1</f>
        <v>-9.371603931709549E-3</v>
      </c>
      <c r="Q602">
        <f>'Stress Testing Data'!T596/'Stress Testing Data'!T595-1</f>
        <v>-3.8791740345318626E-3</v>
      </c>
      <c r="R602">
        <f>'Stress Testing Data'!U596/'Stress Testing Data'!U595-1</f>
        <v>-2.0085122878112815E-2</v>
      </c>
      <c r="S602">
        <f>'Stress Testing Data'!V596/'Stress Testing Data'!V595-1</f>
        <v>-1.2361716447494286E-2</v>
      </c>
      <c r="T602" s="29">
        <v>39910</v>
      </c>
      <c r="X602">
        <f>'Stress Testing Data'!H597/'Stress Testing Data'!H595-1</f>
        <v>1.2415441134997041E-2</v>
      </c>
      <c r="Y602">
        <f>'Stress Testing Data'!I597/'Stress Testing Data'!I595-1</f>
        <v>-9.9880435280975677E-3</v>
      </c>
      <c r="Z602">
        <f>'Stress Testing Data'!J597/'Stress Testing Data'!J595-1</f>
        <v>-2.1047168886675349E-3</v>
      </c>
      <c r="AA602">
        <f>'Stress Testing Data'!K597/'Stress Testing Data'!K595-1</f>
        <v>-1.235218983754538E-2</v>
      </c>
      <c r="AB602">
        <f>'Stress Testing Data'!L597/'Stress Testing Data'!L595-1</f>
        <v>-2.0201515421651495E-2</v>
      </c>
      <c r="AC602">
        <f>'Stress Testing Data'!M597/'Stress Testing Data'!M595-1</f>
        <v>-3.4864542914340935E-2</v>
      </c>
      <c r="AD602">
        <f>'Stress Testing Data'!N597/'Stress Testing Data'!N595-1</f>
        <v>-8.2961876476215224E-3</v>
      </c>
      <c r="AE602">
        <f>'Stress Testing Data'!O597/'Stress Testing Data'!O595-1</f>
        <v>1.7122424193287245E-2</v>
      </c>
      <c r="AF602">
        <f>'Stress Testing Data'!P597/'Stress Testing Data'!P595-1</f>
        <v>-2.0961775585696674E-2</v>
      </c>
      <c r="AG602">
        <f>'Stress Testing Data'!Q597/'Stress Testing Data'!Q595-1</f>
        <v>-3.5102424912587527E-2</v>
      </c>
      <c r="AH602">
        <f>'Stress Testing Data'!R597/'Stress Testing Data'!R595-1</f>
        <v>-2.9831831293773758E-2</v>
      </c>
      <c r="AI602">
        <f>'Stress Testing Data'!S597/'Stress Testing Data'!S595-1</f>
        <v>-1.7490103318134942E-2</v>
      </c>
      <c r="AJ602">
        <f>'Stress Testing Data'!T597/'Stress Testing Data'!T595-1</f>
        <v>-5.8187610517979049E-3</v>
      </c>
      <c r="AK602">
        <f>'Stress Testing Data'!U597/'Stress Testing Data'!U595-1</f>
        <v>-2.1471671033823636E-2</v>
      </c>
      <c r="AL602">
        <f>'Stress Testing Data'!V597/'Stress Testing Data'!V595-1</f>
        <v>-1.8217289203382836E-2</v>
      </c>
      <c r="AM602" s="29">
        <v>39911</v>
      </c>
      <c r="AQ602">
        <f>'Stress Testing Data'!H600/'Stress Testing Data'!H595-1</f>
        <v>8.3779550949654169E-3</v>
      </c>
      <c r="AR602">
        <f>'Stress Testing Data'!I600/'Stress Testing Data'!I595-1</f>
        <v>-3.5777893962016805E-3</v>
      </c>
      <c r="AS602">
        <f>'Stress Testing Data'!J600/'Stress Testing Data'!J595-1</f>
        <v>7.6719176540545053E-3</v>
      </c>
      <c r="AT602">
        <f>'Stress Testing Data'!K600/'Stress Testing Data'!K595-1</f>
        <v>2.7828314913010299E-2</v>
      </c>
      <c r="AU602">
        <f>'Stress Testing Data'!L600/'Stress Testing Data'!L595-1</f>
        <v>1.4153797034833326E-2</v>
      </c>
      <c r="AV602">
        <f>'Stress Testing Data'!M600/'Stress Testing Data'!M595-1</f>
        <v>-6.4300103906616002E-3</v>
      </c>
      <c r="AW602">
        <f>'Stress Testing Data'!N600/'Stress Testing Data'!N595-1</f>
        <v>-3.5794888120231905E-3</v>
      </c>
      <c r="AX602">
        <f>'Stress Testing Data'!O600/'Stress Testing Data'!O595-1</f>
        <v>2.2980595801588732E-2</v>
      </c>
      <c r="AY602">
        <f>'Stress Testing Data'!P600/'Stress Testing Data'!P595-1</f>
        <v>-4.4389642416769459E-2</v>
      </c>
      <c r="AZ602">
        <f>'Stress Testing Data'!Q600/'Stress Testing Data'!Q595-1</f>
        <v>-5.5506847762010536E-2</v>
      </c>
      <c r="BA602">
        <f>'Stress Testing Data'!R600/'Stress Testing Data'!R595-1</f>
        <v>-3.3755939278397484E-2</v>
      </c>
      <c r="BB602">
        <f>'Stress Testing Data'!S600/'Stress Testing Data'!S595-1</f>
        <v>-1.7329124978488486E-2</v>
      </c>
      <c r="BC602">
        <f>'Stress Testing Data'!T600/'Stress Testing Data'!T595-1</f>
        <v>2.49378304886827E-3</v>
      </c>
      <c r="BD602">
        <f>'Stress Testing Data'!U600/'Stress Testing Data'!U595-1</f>
        <v>-3.7134881168857992E-2</v>
      </c>
      <c r="BE602">
        <f>'Stress Testing Data'!V600/'Stress Testing Data'!V595-1</f>
        <v>-1.4964186333691787E-2</v>
      </c>
      <c r="BF602" s="29">
        <v>39916</v>
      </c>
    </row>
    <row r="603" spans="5:58" x14ac:dyDescent="0.25">
      <c r="E603">
        <f>'Stress Testing Data'!H597/'Stress Testing Data'!H596-1</f>
        <v>8.2427849652262353E-3</v>
      </c>
      <c r="F603">
        <f>'Stress Testing Data'!I597/'Stress Testing Data'!I596-1</f>
        <v>7.5341130140316181E-4</v>
      </c>
      <c r="G603">
        <f>'Stress Testing Data'!J597/'Stress Testing Data'!J596-1</f>
        <v>-2.0369506704389639E-3</v>
      </c>
      <c r="H603">
        <f>'Stress Testing Data'!K597/'Stress Testing Data'!K596-1</f>
        <v>1.1783441230339475E-2</v>
      </c>
      <c r="I603">
        <f>'Stress Testing Data'!L597/'Stress Testing Data'!L596-1</f>
        <v>-1.9777574866463365E-2</v>
      </c>
      <c r="J603">
        <f>'Stress Testing Data'!M597/'Stress Testing Data'!M596-1</f>
        <v>-3.0424335767749944E-2</v>
      </c>
      <c r="K603">
        <f>'Stress Testing Data'!N597/'Stress Testing Data'!N596-1</f>
        <v>4.4702053360068383E-3</v>
      </c>
      <c r="L603">
        <f>'Stress Testing Data'!O597/'Stress Testing Data'!O596-1</f>
        <v>3.4002172806923969E-3</v>
      </c>
      <c r="M603">
        <f>'Stress Testing Data'!P597/'Stress Testing Data'!P596-1</f>
        <v>1.8927444794951676E-3</v>
      </c>
      <c r="N603">
        <f>'Stress Testing Data'!Q597/'Stress Testing Data'!Q596-1</f>
        <v>-1.4995354549032003E-2</v>
      </c>
      <c r="O603">
        <f>'Stress Testing Data'!R597/'Stress Testing Data'!R596-1</f>
        <v>-2.2698241274265007E-2</v>
      </c>
      <c r="P603">
        <f>'Stress Testing Data'!S597/'Stress Testing Data'!S596-1</f>
        <v>-8.1953025157031067E-3</v>
      </c>
      <c r="Q603">
        <f>'Stress Testing Data'!T597/'Stress Testing Data'!T596-1</f>
        <v>-1.9471403134113663E-3</v>
      </c>
      <c r="R603">
        <f>'Stress Testing Data'!U597/'Stress Testing Data'!U596-1</f>
        <v>-1.4149679610776511E-3</v>
      </c>
      <c r="S603">
        <f>'Stress Testing Data'!V597/'Stress Testing Data'!V596-1</f>
        <v>-5.9288636876512202E-3</v>
      </c>
      <c r="T603" s="29">
        <v>39911</v>
      </c>
      <c r="X603">
        <f>'Stress Testing Data'!H598/'Stress Testing Data'!H596-1</f>
        <v>0</v>
      </c>
      <c r="Y603">
        <f>'Stress Testing Data'!I598/'Stress Testing Data'!I596-1</f>
        <v>-7.7607292173496045E-3</v>
      </c>
      <c r="Z603">
        <f>'Stress Testing Data'!J598/'Stress Testing Data'!J596-1</f>
        <v>-3.8701738976014699E-3</v>
      </c>
      <c r="AA603">
        <f>'Stress Testing Data'!K598/'Stress Testing Data'!K596-1</f>
        <v>5.0285096412797214E-2</v>
      </c>
      <c r="AB603">
        <f>'Stress Testing Data'!L598/'Stress Testing Data'!L596-1</f>
        <v>9.6004055140186395E-3</v>
      </c>
      <c r="AC603">
        <f>'Stress Testing Data'!M598/'Stress Testing Data'!M596-1</f>
        <v>-1.8589871875320796E-3</v>
      </c>
      <c r="AD603">
        <f>'Stress Testing Data'!N598/'Stress Testing Data'!N596-1</f>
        <v>3.292610135487184E-2</v>
      </c>
      <c r="AE603">
        <f>'Stress Testing Data'!O598/'Stress Testing Data'!O596-1</f>
        <v>0</v>
      </c>
      <c r="AF603">
        <f>'Stress Testing Data'!P598/'Stress Testing Data'!P596-1</f>
        <v>-1.5141955835962118E-2</v>
      </c>
      <c r="AG603">
        <f>'Stress Testing Data'!Q598/'Stress Testing Data'!Q596-1</f>
        <v>-1.2787345342989975E-2</v>
      </c>
      <c r="AH603">
        <f>'Stress Testing Data'!R598/'Stress Testing Data'!R596-1</f>
        <v>-2.0780069304500159E-3</v>
      </c>
      <c r="AI603">
        <f>'Stress Testing Data'!S598/'Stress Testing Data'!S596-1</f>
        <v>-8.0328012788262182E-3</v>
      </c>
      <c r="AJ603">
        <f>'Stress Testing Data'!T598/'Stress Testing Data'!T596-1</f>
        <v>6.3977751667056992E-3</v>
      </c>
      <c r="AK603">
        <f>'Stress Testing Data'!U598/'Stress Testing Data'!U596-1</f>
        <v>-1.7399223839546285E-2</v>
      </c>
      <c r="AL603">
        <f>'Stress Testing Data'!V598/'Stress Testing Data'!V596-1</f>
        <v>-2.6350435473567746E-3</v>
      </c>
      <c r="AM603" s="29">
        <v>39912</v>
      </c>
      <c r="AQ603">
        <f>'Stress Testing Data'!H601/'Stress Testing Data'!H596-1</f>
        <v>1.6787304205069242E-2</v>
      </c>
      <c r="AR603">
        <f>'Stress Testing Data'!I601/'Stress Testing Data'!I596-1</f>
        <v>-9.7957840404172547E-4</v>
      </c>
      <c r="AS603">
        <f>'Stress Testing Data'!J601/'Stress Testing Data'!J596-1</f>
        <v>1.2968461826236455E-2</v>
      </c>
      <c r="AT603">
        <f>'Stress Testing Data'!K601/'Stress Testing Data'!K596-1</f>
        <v>3.181903328483493E-2</v>
      </c>
      <c r="AU603">
        <f>'Stress Testing Data'!L601/'Stress Testing Data'!L596-1</f>
        <v>1.6415679643925429E-2</v>
      </c>
      <c r="AV603">
        <f>'Stress Testing Data'!M601/'Stress Testing Data'!M596-1</f>
        <v>4.36326187581344E-2</v>
      </c>
      <c r="AW603">
        <f>'Stress Testing Data'!N601/'Stress Testing Data'!N596-1</f>
        <v>6.1924883002291153E-3</v>
      </c>
      <c r="AX603">
        <f>'Stress Testing Data'!O601/'Stress Testing Data'!O596-1</f>
        <v>8.6125599642543627E-3</v>
      </c>
      <c r="AY603">
        <f>'Stress Testing Data'!P601/'Stress Testing Data'!P596-1</f>
        <v>-5.0473186119873725E-3</v>
      </c>
      <c r="AZ603">
        <f>'Stress Testing Data'!Q601/'Stress Testing Data'!Q596-1</f>
        <v>-5.646798338104364E-2</v>
      </c>
      <c r="BA603">
        <f>'Stress Testing Data'!R601/'Stress Testing Data'!R596-1</f>
        <v>-5.1150922237052199E-2</v>
      </c>
      <c r="BB603">
        <f>'Stress Testing Data'!S601/'Stress Testing Data'!S596-1</f>
        <v>-2.060929601844097E-2</v>
      </c>
      <c r="BC603">
        <f>'Stress Testing Data'!T601/'Stress Testing Data'!T596-1</f>
        <v>-1.0570266066510681E-2</v>
      </c>
      <c r="BD603">
        <f>'Stress Testing Data'!U601/'Stress Testing Data'!U596-1</f>
        <v>-2.6625243956090783E-2</v>
      </c>
      <c r="BE603">
        <f>'Stress Testing Data'!V601/'Stress Testing Data'!V596-1</f>
        <v>-2.6350498297961544E-2</v>
      </c>
      <c r="BF603" s="29">
        <v>39917</v>
      </c>
    </row>
    <row r="604" spans="5:58" x14ac:dyDescent="0.25">
      <c r="E604">
        <f>'Stress Testing Data'!H598/'Stress Testing Data'!H597-1</f>
        <v>-8.175396926356826E-3</v>
      </c>
      <c r="F604">
        <f>'Stress Testing Data'!I598/'Stress Testing Data'!I597-1</f>
        <v>-8.5077306982952461E-3</v>
      </c>
      <c r="G604">
        <f>'Stress Testing Data'!J598/'Stress Testing Data'!J597-1</f>
        <v>-1.8369650343207367E-3</v>
      </c>
      <c r="H604">
        <f>'Stress Testing Data'!K598/'Stress Testing Data'!K597-1</f>
        <v>3.8053256866547702E-2</v>
      </c>
      <c r="I604">
        <f>'Stress Testing Data'!L598/'Stress Testing Data'!L597-1</f>
        <v>2.9970728711373518E-2</v>
      </c>
      <c r="J604">
        <f>'Stress Testing Data'!M598/'Stress Testing Data'!M597-1</f>
        <v>2.9461701272006646E-2</v>
      </c>
      <c r="K604">
        <f>'Stress Testing Data'!N598/'Stress Testing Data'!N597-1</f>
        <v>2.83292584167254E-2</v>
      </c>
      <c r="L604">
        <f>'Stress Testing Data'!O598/'Stress Testing Data'!O597-1</f>
        <v>-3.3886949814574407E-3</v>
      </c>
      <c r="M604">
        <f>'Stress Testing Data'!P598/'Stress Testing Data'!P597-1</f>
        <v>-1.700251889168769E-2</v>
      </c>
      <c r="N604">
        <f>'Stress Testing Data'!Q598/'Stress Testing Data'!Q597-1</f>
        <v>2.2416231397883735E-3</v>
      </c>
      <c r="O604">
        <f>'Stress Testing Data'!R598/'Stress Testing Data'!R597-1</f>
        <v>2.109914789338041E-2</v>
      </c>
      <c r="P604">
        <f>'Stress Testing Data'!S598/'Stress Testing Data'!S597-1</f>
        <v>1.6384398792324006E-4</v>
      </c>
      <c r="Q604">
        <f>'Stress Testing Data'!T598/'Stress Testing Data'!T597-1</f>
        <v>8.361195901725571E-3</v>
      </c>
      <c r="R604">
        <f>'Stress Testing Data'!U598/'Stress Testing Data'!U597-1</f>
        <v>-1.600690513639258E-2</v>
      </c>
      <c r="S604">
        <f>'Stress Testing Data'!V598/'Stress Testing Data'!V597-1</f>
        <v>3.3134652239408258E-3</v>
      </c>
      <c r="T604" s="29">
        <v>39912</v>
      </c>
      <c r="X604">
        <f>'Stress Testing Data'!H599/'Stress Testing Data'!H597-1</f>
        <v>-8.175396926356826E-3</v>
      </c>
      <c r="Y604">
        <f>'Stress Testing Data'!I599/'Stress Testing Data'!I597-1</f>
        <v>-7.0019527454801E-3</v>
      </c>
      <c r="Z604">
        <f>'Stress Testing Data'!J599/'Stress Testing Data'!J597-1</f>
        <v>-1.8369650343207367E-3</v>
      </c>
      <c r="AA604">
        <f>'Stress Testing Data'!K599/'Stress Testing Data'!K597-1</f>
        <v>3.8053256866547702E-2</v>
      </c>
      <c r="AB604">
        <f>'Stress Testing Data'!L599/'Stress Testing Data'!L597-1</f>
        <v>3.6501669704008144E-2</v>
      </c>
      <c r="AC604">
        <f>'Stress Testing Data'!M599/'Stress Testing Data'!M597-1</f>
        <v>2.9461701272006646E-2</v>
      </c>
      <c r="AD604">
        <f>'Stress Testing Data'!N599/'Stress Testing Data'!N597-1</f>
        <v>2.83292584167254E-2</v>
      </c>
      <c r="AE604">
        <f>'Stress Testing Data'!O599/'Stress Testing Data'!O597-1</f>
        <v>-3.3886949814574407E-3</v>
      </c>
      <c r="AF604">
        <f>'Stress Testing Data'!P599/'Stress Testing Data'!P597-1</f>
        <v>-1.700251889168769E-2</v>
      </c>
      <c r="AG604">
        <f>'Stress Testing Data'!Q599/'Stress Testing Data'!Q597-1</f>
        <v>2.2416231397883735E-3</v>
      </c>
      <c r="AH604">
        <f>'Stress Testing Data'!R599/'Stress Testing Data'!R597-1</f>
        <v>2.109914789338041E-2</v>
      </c>
      <c r="AI604">
        <f>'Stress Testing Data'!S599/'Stress Testing Data'!S597-1</f>
        <v>1.6384398792324006E-4</v>
      </c>
      <c r="AJ604">
        <f>'Stress Testing Data'!T599/'Stress Testing Data'!T597-1</f>
        <v>8.361195901725571E-3</v>
      </c>
      <c r="AK604">
        <f>'Stress Testing Data'!U599/'Stress Testing Data'!U597-1</f>
        <v>-1.600690513639258E-2</v>
      </c>
      <c r="AL604">
        <f>'Stress Testing Data'!V599/'Stress Testing Data'!V597-1</f>
        <v>3.3134652239408258E-3</v>
      </c>
      <c r="AM604" s="29">
        <v>39913</v>
      </c>
      <c r="AQ604">
        <f>'Stress Testing Data'!H602/'Stress Testing Data'!H597-1</f>
        <v>4.8854046053579125E-3</v>
      </c>
      <c r="AR604">
        <f>'Stress Testing Data'!I602/'Stress Testing Data'!I597-1</f>
        <v>-4.1409118083705065E-3</v>
      </c>
      <c r="AS604">
        <f>'Stress Testing Data'!J602/'Stress Testing Data'!J597-1</f>
        <v>1.7349339506889772E-2</v>
      </c>
      <c r="AT604">
        <f>'Stress Testing Data'!K602/'Stress Testing Data'!K597-1</f>
        <v>3.2599768880634761E-2</v>
      </c>
      <c r="AU604">
        <f>'Stress Testing Data'!L602/'Stress Testing Data'!L597-1</f>
        <v>2.1499082776285761E-2</v>
      </c>
      <c r="AV604">
        <f>'Stress Testing Data'!M602/'Stress Testing Data'!M597-1</f>
        <v>8.2547391016169369E-2</v>
      </c>
      <c r="AW604">
        <f>'Stress Testing Data'!N602/'Stress Testing Data'!N597-1</f>
        <v>-9.233772712319066E-3</v>
      </c>
      <c r="AX604">
        <f>'Stress Testing Data'!O602/'Stress Testing Data'!O597-1</f>
        <v>7.5670557395641769E-3</v>
      </c>
      <c r="AY604">
        <f>'Stress Testing Data'!P602/'Stress Testing Data'!P597-1</f>
        <v>-3.1093876067577186E-2</v>
      </c>
      <c r="AZ604">
        <f>'Stress Testing Data'!Q602/'Stress Testing Data'!Q597-1</f>
        <v>-6.1272773924110124E-2</v>
      </c>
      <c r="BA604">
        <f>'Stress Testing Data'!R602/'Stress Testing Data'!R597-1</f>
        <v>-4.301603175857216E-2</v>
      </c>
      <c r="BB604">
        <f>'Stress Testing Data'!S602/'Stress Testing Data'!S597-1</f>
        <v>-2.8082592545857321E-2</v>
      </c>
      <c r="BC604">
        <f>'Stress Testing Data'!T602/'Stress Testing Data'!T597-1</f>
        <v>-2.7870719454630155E-2</v>
      </c>
      <c r="BD604">
        <f>'Stress Testing Data'!U602/'Stress Testing Data'!U597-1</f>
        <v>-2.261737643873285E-2</v>
      </c>
      <c r="BE604">
        <f>'Stress Testing Data'!V602/'Stress Testing Data'!V597-1</f>
        <v>-1.0603038157336875E-2</v>
      </c>
      <c r="BF604" s="29">
        <v>39918</v>
      </c>
    </row>
    <row r="605" spans="5:58" x14ac:dyDescent="0.25">
      <c r="E605">
        <f>'Stress Testing Data'!H599/'Stress Testing Data'!H598-1</f>
        <v>0</v>
      </c>
      <c r="F605">
        <f>'Stress Testing Data'!I599/'Stress Testing Data'!I598-1</f>
        <v>1.5186986317863305E-3</v>
      </c>
      <c r="G605">
        <f>'Stress Testing Data'!J599/'Stress Testing Data'!J598-1</f>
        <v>0</v>
      </c>
      <c r="H605">
        <f>'Stress Testing Data'!K599/'Stress Testing Data'!K598-1</f>
        <v>0</v>
      </c>
      <c r="I605">
        <f>'Stress Testing Data'!L599/'Stress Testing Data'!L598-1</f>
        <v>6.3408996106186777E-3</v>
      </c>
      <c r="J605">
        <f>'Stress Testing Data'!M599/'Stress Testing Data'!M598-1</f>
        <v>0</v>
      </c>
      <c r="K605">
        <f>'Stress Testing Data'!N599/'Stress Testing Data'!N598-1</f>
        <v>0</v>
      </c>
      <c r="L605">
        <f>'Stress Testing Data'!O599/'Stress Testing Data'!O598-1</f>
        <v>0</v>
      </c>
      <c r="M605">
        <f>'Stress Testing Data'!P599/'Stress Testing Data'!P598-1</f>
        <v>0</v>
      </c>
      <c r="N605">
        <f>'Stress Testing Data'!Q599/'Stress Testing Data'!Q598-1</f>
        <v>0</v>
      </c>
      <c r="O605">
        <f>'Stress Testing Data'!R599/'Stress Testing Data'!R598-1</f>
        <v>0</v>
      </c>
      <c r="P605">
        <f>'Stress Testing Data'!S599/'Stress Testing Data'!S598-1</f>
        <v>0</v>
      </c>
      <c r="Q605">
        <f>'Stress Testing Data'!T599/'Stress Testing Data'!T598-1</f>
        <v>0</v>
      </c>
      <c r="R605">
        <f>'Stress Testing Data'!U599/'Stress Testing Data'!U598-1</f>
        <v>0</v>
      </c>
      <c r="S605">
        <f>'Stress Testing Data'!V599/'Stress Testing Data'!V598-1</f>
        <v>0</v>
      </c>
      <c r="T605" s="29">
        <v>39913</v>
      </c>
      <c r="X605">
        <f>'Stress Testing Data'!H600/'Stress Testing Data'!H598-1</f>
        <v>4.2219393677942474E-3</v>
      </c>
      <c r="Y605">
        <f>'Stress Testing Data'!I600/'Stress Testing Data'!I598-1</f>
        <v>1.5111218853190111E-2</v>
      </c>
      <c r="Z605">
        <f>'Stress Testing Data'!J600/'Stress Testing Data'!J598-1</f>
        <v>1.1655631011705747E-2</v>
      </c>
      <c r="AA605">
        <f>'Stress Testing Data'!K600/'Stress Testing Data'!K598-1</f>
        <v>2.5333694269418228E-3</v>
      </c>
      <c r="AB605">
        <f>'Stress Testing Data'!L600/'Stress Testing Data'!L598-1</f>
        <v>4.9447256088230862E-3</v>
      </c>
      <c r="AC605">
        <f>'Stress Testing Data'!M600/'Stress Testing Data'!M598-1</f>
        <v>0</v>
      </c>
      <c r="AD605">
        <f>'Stress Testing Data'!N600/'Stress Testing Data'!N598-1</f>
        <v>-2.2923690460861179E-2</v>
      </c>
      <c r="AE605">
        <f>'Stress Testing Data'!O600/'Stress Testing Data'!O598-1</f>
        <v>9.1793550961816184E-3</v>
      </c>
      <c r="AF605">
        <f>'Stress Testing Data'!P600/'Stress Testing Data'!P598-1</f>
        <v>-7.0467648942985628E-3</v>
      </c>
      <c r="AG605">
        <f>'Stress Testing Data'!Q600/'Stress Testing Data'!Q598-1</f>
        <v>-2.3336036685864259E-2</v>
      </c>
      <c r="AH605">
        <f>'Stress Testing Data'!R600/'Stress Testing Data'!R598-1</f>
        <v>-2.4624365668335813E-2</v>
      </c>
      <c r="AI605">
        <f>'Stress Testing Data'!S600/'Stress Testing Data'!S598-1</f>
        <v>0</v>
      </c>
      <c r="AJ605">
        <f>'Stress Testing Data'!T600/'Stress Testing Data'!T598-1</f>
        <v>0</v>
      </c>
      <c r="AK605">
        <f>'Stress Testing Data'!U600/'Stress Testing Data'!U598-1</f>
        <v>0</v>
      </c>
      <c r="AL605">
        <f>'Stress Testing Data'!V600/'Stress Testing Data'!V598-1</f>
        <v>0</v>
      </c>
      <c r="AM605" s="29">
        <v>39916</v>
      </c>
      <c r="AQ605">
        <f>'Stress Testing Data'!H603/'Stress Testing Data'!H598-1</f>
        <v>1.1861630260081357E-2</v>
      </c>
      <c r="AR605">
        <f>'Stress Testing Data'!I603/'Stress Testing Data'!I598-1</f>
        <v>1.2909436244801231E-3</v>
      </c>
      <c r="AS605">
        <f>'Stress Testing Data'!J603/'Stress Testing Data'!J598-1</f>
        <v>1.744936002301789E-2</v>
      </c>
      <c r="AT605">
        <f>'Stress Testing Data'!K603/'Stress Testing Data'!K598-1</f>
        <v>1.0203593746247908E-2</v>
      </c>
      <c r="AU605">
        <f>'Stress Testing Data'!L603/'Stress Testing Data'!L598-1</f>
        <v>-6.0393982421275139E-3</v>
      </c>
      <c r="AV605">
        <f>'Stress Testing Data'!M603/'Stress Testing Data'!M598-1</f>
        <v>4.5739307994158818E-2</v>
      </c>
      <c r="AW605">
        <f>'Stress Testing Data'!N603/'Stress Testing Data'!N598-1</f>
        <v>-2.9975525004628967E-2</v>
      </c>
      <c r="AX605">
        <f>'Stress Testing Data'!O603/'Stress Testing Data'!O598-1</f>
        <v>-3.7981915969577118E-3</v>
      </c>
      <c r="AY605">
        <f>'Stress Testing Data'!P603/'Stress Testing Data'!P598-1</f>
        <v>-1.0732959891495808E-2</v>
      </c>
      <c r="AZ605">
        <f>'Stress Testing Data'!Q603/'Stress Testing Data'!Q598-1</f>
        <v>-3.8294696636047232E-2</v>
      </c>
      <c r="BA605">
        <f>'Stress Testing Data'!R603/'Stress Testing Data'!R598-1</f>
        <v>-4.7573270844726623E-2</v>
      </c>
      <c r="BB605">
        <f>'Stress Testing Data'!S603/'Stress Testing Data'!S598-1</f>
        <v>-2.4714963783203925E-2</v>
      </c>
      <c r="BC605">
        <f>'Stress Testing Data'!T603/'Stress Testing Data'!T598-1</f>
        <v>-3.4273098793066947E-2</v>
      </c>
      <c r="BD605">
        <f>'Stress Testing Data'!U603/'Stress Testing Data'!U598-1</f>
        <v>-7.2715610115672291E-3</v>
      </c>
      <c r="BE605">
        <f>'Stress Testing Data'!V603/'Stress Testing Data'!V598-1</f>
        <v>-2.575959937112926E-2</v>
      </c>
      <c r="BF605" s="29">
        <v>39919</v>
      </c>
    </row>
    <row r="606" spans="5:58" x14ac:dyDescent="0.25">
      <c r="E606">
        <f>'Stress Testing Data'!H600/'Stress Testing Data'!H599-1</f>
        <v>4.2219393677942474E-3</v>
      </c>
      <c r="F606">
        <f>'Stress Testing Data'!I600/'Stress Testing Data'!I599-1</f>
        <v>1.3571908582409087E-2</v>
      </c>
      <c r="G606">
        <f>'Stress Testing Data'!J600/'Stress Testing Data'!J599-1</f>
        <v>1.1655631011705747E-2</v>
      </c>
      <c r="H606">
        <f>'Stress Testing Data'!K600/'Stress Testing Data'!K599-1</f>
        <v>2.5333694269418228E-3</v>
      </c>
      <c r="I606">
        <f>'Stress Testing Data'!L600/'Stress Testing Data'!L599-1</f>
        <v>-1.3873767848807672E-3</v>
      </c>
      <c r="J606">
        <f>'Stress Testing Data'!M600/'Stress Testing Data'!M599-1</f>
        <v>0</v>
      </c>
      <c r="K606">
        <f>'Stress Testing Data'!N600/'Stress Testing Data'!N599-1</f>
        <v>-2.2923690460861179E-2</v>
      </c>
      <c r="L606">
        <f>'Stress Testing Data'!O600/'Stress Testing Data'!O599-1</f>
        <v>9.1793550961816184E-3</v>
      </c>
      <c r="M606">
        <f>'Stress Testing Data'!P600/'Stress Testing Data'!P599-1</f>
        <v>-7.0467648942985628E-3</v>
      </c>
      <c r="N606">
        <f>'Stress Testing Data'!Q600/'Stress Testing Data'!Q599-1</f>
        <v>-2.3336036685864259E-2</v>
      </c>
      <c r="O606">
        <f>'Stress Testing Data'!R600/'Stress Testing Data'!R599-1</f>
        <v>-2.4624365668335813E-2</v>
      </c>
      <c r="P606">
        <f>'Stress Testing Data'!S600/'Stress Testing Data'!S599-1</f>
        <v>0</v>
      </c>
      <c r="Q606">
        <f>'Stress Testing Data'!T600/'Stress Testing Data'!T599-1</f>
        <v>0</v>
      </c>
      <c r="R606">
        <f>'Stress Testing Data'!U600/'Stress Testing Data'!U599-1</f>
        <v>0</v>
      </c>
      <c r="S606">
        <f>'Stress Testing Data'!V600/'Stress Testing Data'!V599-1</f>
        <v>0</v>
      </c>
      <c r="T606" s="29">
        <v>39916</v>
      </c>
      <c r="X606">
        <f>'Stress Testing Data'!H601/'Stress Testing Data'!H599-1</f>
        <v>1.6787304205069242E-2</v>
      </c>
      <c r="Y606">
        <f>'Stress Testing Data'!I601/'Stress Testing Data'!I599-1</f>
        <v>5.3074300857711698E-3</v>
      </c>
      <c r="Z606">
        <f>'Stress Testing Data'!J601/'Stress Testing Data'!J599-1</f>
        <v>1.6904057365417113E-2</v>
      </c>
      <c r="AA606">
        <f>'Stress Testing Data'!K601/'Stress Testing Data'!K599-1</f>
        <v>-1.7581952929763722E-2</v>
      </c>
      <c r="AB606">
        <f>'Stress Testing Data'!L601/'Stress Testing Data'!L599-1</f>
        <v>4.0698663812643865E-4</v>
      </c>
      <c r="AC606">
        <f>'Stress Testing Data'!M601/'Stress Testing Data'!M599-1</f>
        <v>4.5576331762467559E-2</v>
      </c>
      <c r="AD606">
        <f>'Stress Testing Data'!N601/'Stress Testing Data'!N599-1</f>
        <v>-2.5881438197347006E-2</v>
      </c>
      <c r="AE606">
        <f>'Stress Testing Data'!O601/'Stress Testing Data'!O599-1</f>
        <v>8.6125599642543627E-3</v>
      </c>
      <c r="AF606">
        <f>'Stress Testing Data'!P601/'Stress Testing Data'!P599-1</f>
        <v>1.0249839846252495E-2</v>
      </c>
      <c r="AG606">
        <f>'Stress Testing Data'!Q601/'Stress Testing Data'!Q599-1</f>
        <v>-4.4246432449986828E-2</v>
      </c>
      <c r="AH606">
        <f>'Stress Testing Data'!R601/'Stress Testing Data'!R599-1</f>
        <v>-4.9175101508342145E-2</v>
      </c>
      <c r="AI606">
        <f>'Stress Testing Data'!S601/'Stress Testing Data'!S599-1</f>
        <v>-1.2678337303721476E-2</v>
      </c>
      <c r="AJ606">
        <f>'Stress Testing Data'!T601/'Stress Testing Data'!T599-1</f>
        <v>-1.6860173633040487E-2</v>
      </c>
      <c r="AK606">
        <f>'Stress Testing Data'!U601/'Stress Testing Data'!U599-1</f>
        <v>-9.3893881832615156E-3</v>
      </c>
      <c r="AL606">
        <f>'Stress Testing Data'!V601/'Stress Testing Data'!V599-1</f>
        <v>-2.3778111108850419E-2</v>
      </c>
      <c r="AM606" s="29">
        <v>39917</v>
      </c>
      <c r="AQ606">
        <f>'Stress Testing Data'!H604/'Stress Testing Data'!H599-1</f>
        <v>1.316845891021412E-2</v>
      </c>
      <c r="AR606">
        <f>'Stress Testing Data'!I604/'Stress Testing Data'!I599-1</f>
        <v>-1.0994026881518737E-2</v>
      </c>
      <c r="AS606">
        <f>'Stress Testing Data'!J604/'Stress Testing Data'!J599-1</f>
        <v>8.6565070224273732E-3</v>
      </c>
      <c r="AT606">
        <f>'Stress Testing Data'!K604/'Stress Testing Data'!K599-1</f>
        <v>1.5223659830614134E-2</v>
      </c>
      <c r="AU606">
        <f>'Stress Testing Data'!L604/'Stress Testing Data'!L599-1</f>
        <v>5.6664602687410692E-3</v>
      </c>
      <c r="AV606">
        <f>'Stress Testing Data'!M604/'Stress Testing Data'!M599-1</f>
        <v>4.699308852529871E-2</v>
      </c>
      <c r="AW606">
        <f>'Stress Testing Data'!N604/'Stress Testing Data'!N599-1</f>
        <v>-3.3050055313113558E-2</v>
      </c>
      <c r="AX606">
        <f>'Stress Testing Data'!O604/'Stress Testing Data'!O599-1</f>
        <v>-1.7173089906632355E-2</v>
      </c>
      <c r="AY606">
        <f>'Stress Testing Data'!P604/'Stress Testing Data'!P599-1</f>
        <v>-3.4677196358504192E-2</v>
      </c>
      <c r="AZ606">
        <f>'Stress Testing Data'!Q604/'Stress Testing Data'!Q599-1</f>
        <v>1.309490065622021E-2</v>
      </c>
      <c r="BA606">
        <f>'Stress Testing Data'!R604/'Stress Testing Data'!R599-1</f>
        <v>-4.6451714414031953E-3</v>
      </c>
      <c r="BB606">
        <f>'Stress Testing Data'!S604/'Stress Testing Data'!S599-1</f>
        <v>-4.0890361650939289E-3</v>
      </c>
      <c r="BC606">
        <f>'Stress Testing Data'!T604/'Stress Testing Data'!T599-1</f>
        <v>-1.5478163019789437E-2</v>
      </c>
      <c r="BD606">
        <f>'Stress Testing Data'!U604/'Stress Testing Data'!U599-1</f>
        <v>2.244840099795864E-2</v>
      </c>
      <c r="BE606">
        <f>'Stress Testing Data'!V604/'Stress Testing Data'!V599-1</f>
        <v>7.9260160394913903E-3</v>
      </c>
      <c r="BF606" s="29">
        <v>39920</v>
      </c>
    </row>
    <row r="607" spans="5:58" x14ac:dyDescent="0.25">
      <c r="E607">
        <f>'Stress Testing Data'!H601/'Stress Testing Data'!H600-1</f>
        <v>1.2512537661929057E-2</v>
      </c>
      <c r="F607">
        <f>'Stress Testing Data'!I601/'Stress Testing Data'!I600-1</f>
        <v>-8.1538156559574082E-3</v>
      </c>
      <c r="G607">
        <f>'Stress Testing Data'!J601/'Stress Testing Data'!J600-1</f>
        <v>5.1879574361313185E-3</v>
      </c>
      <c r="H607">
        <f>'Stress Testing Data'!K601/'Stress Testing Data'!K600-1</f>
        <v>-2.0064491587151512E-2</v>
      </c>
      <c r="I607">
        <f>'Stress Testing Data'!L601/'Stress Testing Data'!L600-1</f>
        <v>1.796856339778552E-3</v>
      </c>
      <c r="J607">
        <f>'Stress Testing Data'!M601/'Stress Testing Data'!M600-1</f>
        <v>4.5576331762467559E-2</v>
      </c>
      <c r="K607">
        <f>'Stress Testing Data'!N601/'Stress Testing Data'!N600-1</f>
        <v>-3.0271409792761439E-3</v>
      </c>
      <c r="L607">
        <f>'Stress Testing Data'!O601/'Stress Testing Data'!O600-1</f>
        <v>-5.6163964221522811E-4</v>
      </c>
      <c r="M607">
        <f>'Stress Testing Data'!P601/'Stress Testing Data'!P600-1</f>
        <v>1.74193548387096E-2</v>
      </c>
      <c r="N607">
        <f>'Stress Testing Data'!Q601/'Stress Testing Data'!Q600-1</f>
        <v>-2.1410020794836004E-2</v>
      </c>
      <c r="O607">
        <f>'Stress Testing Data'!R601/'Stress Testing Data'!R600-1</f>
        <v>-2.5170544532649441E-2</v>
      </c>
      <c r="P607">
        <f>'Stress Testing Data'!S601/'Stress Testing Data'!S600-1</f>
        <v>-1.2678337303721476E-2</v>
      </c>
      <c r="Q607">
        <f>'Stress Testing Data'!T601/'Stress Testing Data'!T600-1</f>
        <v>-1.6860173633040487E-2</v>
      </c>
      <c r="R607">
        <f>'Stress Testing Data'!U601/'Stress Testing Data'!U600-1</f>
        <v>-9.3893881832615156E-3</v>
      </c>
      <c r="S607">
        <f>'Stress Testing Data'!V601/'Stress Testing Data'!V600-1</f>
        <v>-2.3778111108850419E-2</v>
      </c>
      <c r="T607" s="29">
        <v>39917</v>
      </c>
      <c r="X607">
        <f>'Stress Testing Data'!H602/'Stress Testing Data'!H600-1</f>
        <v>8.9089066785896787E-3</v>
      </c>
      <c r="Y607">
        <f>'Stress Testing Data'!I602/'Stress Testing Data'!I600-1</f>
        <v>-1.0547543221170907E-2</v>
      </c>
      <c r="Z607">
        <f>'Stress Testing Data'!J602/'Stress Testing Data'!J600-1</f>
        <v>7.4788126812597167E-3</v>
      </c>
      <c r="AA607">
        <f>'Stress Testing Data'!K602/'Stress Testing Data'!K600-1</f>
        <v>-7.7672645206998681E-3</v>
      </c>
      <c r="AB607">
        <f>'Stress Testing Data'!L602/'Stress Testing Data'!L600-1</f>
        <v>-1.3105057409748211E-2</v>
      </c>
      <c r="AC607">
        <f>'Stress Testing Data'!M602/'Stress Testing Data'!M600-1</f>
        <v>5.1566454272723217E-2</v>
      </c>
      <c r="AD607">
        <f>'Stress Testing Data'!N602/'Stress Testing Data'!N600-1</f>
        <v>-1.3923706187319862E-2</v>
      </c>
      <c r="AE607">
        <f>'Stress Testing Data'!O602/'Stress Testing Data'!O600-1</f>
        <v>1.7971508717515849E-3</v>
      </c>
      <c r="AF607">
        <f>'Stress Testing Data'!P602/'Stress Testing Data'!P600-1</f>
        <v>-7.3400485131048798E-3</v>
      </c>
      <c r="AG607">
        <f>'Stress Testing Data'!Q602/'Stress Testing Data'!Q600-1</f>
        <v>-4.0992915657554918E-2</v>
      </c>
      <c r="AH607">
        <f>'Stress Testing Data'!R602/'Stress Testing Data'!R600-1</f>
        <v>-3.9129530838578286E-2</v>
      </c>
      <c r="AI607">
        <f>'Stress Testing Data'!S602/'Stress Testing Data'!S600-1</f>
        <v>-2.8241809283121588E-2</v>
      </c>
      <c r="AJ607">
        <f>'Stress Testing Data'!T602/'Stress Testing Data'!T600-1</f>
        <v>-3.5931485169810928E-2</v>
      </c>
      <c r="AK607">
        <f>'Stress Testing Data'!U602/'Stress Testing Data'!U600-1</f>
        <v>-6.718005783624359E-3</v>
      </c>
      <c r="AL607">
        <f>'Stress Testing Data'!V602/'Stress Testing Data'!V600-1</f>
        <v>-1.3870543816704051E-2</v>
      </c>
      <c r="AM607" s="29">
        <v>39918</v>
      </c>
      <c r="AQ607">
        <f>'Stress Testing Data'!H605/'Stress Testing Data'!H600-1</f>
        <v>2.3523492495022502E-2</v>
      </c>
      <c r="AR607">
        <f>'Stress Testing Data'!I605/'Stress Testing Data'!I600-1</f>
        <v>-3.3438081393871277E-2</v>
      </c>
      <c r="AS607">
        <f>'Stress Testing Data'!J605/'Stress Testing Data'!J600-1</f>
        <v>-2.0280277569216354E-2</v>
      </c>
      <c r="AT607">
        <f>'Stress Testing Data'!K605/'Stress Testing Data'!K600-1</f>
        <v>-3.0673164346648796E-2</v>
      </c>
      <c r="AU607">
        <f>'Stress Testing Data'!L605/'Stress Testing Data'!L600-1</f>
        <v>2.158665734076215E-2</v>
      </c>
      <c r="AV607">
        <f>'Stress Testing Data'!M605/'Stress Testing Data'!M600-1</f>
        <v>5.7035332193113408E-2</v>
      </c>
      <c r="AW607">
        <f>'Stress Testing Data'!N605/'Stress Testing Data'!N600-1</f>
        <v>-5.3738275615444531E-2</v>
      </c>
      <c r="AX607">
        <f>'Stress Testing Data'!O605/'Stress Testing Data'!O600-1</f>
        <v>-9.0980548633899927E-3</v>
      </c>
      <c r="AY607">
        <f>'Stress Testing Data'!P605/'Stress Testing Data'!P600-1</f>
        <v>-4.4103610131048354E-2</v>
      </c>
      <c r="AZ607">
        <f>'Stress Testing Data'!Q605/'Stress Testing Data'!Q600-1</f>
        <v>3.0541723101401352E-2</v>
      </c>
      <c r="BA607">
        <f>'Stress Testing Data'!R605/'Stress Testing Data'!R600-1</f>
        <v>-5.4636896663110557E-3</v>
      </c>
      <c r="BB607">
        <f>'Stress Testing Data'!S605/'Stress Testing Data'!S600-1</f>
        <v>-6.9199397782314653E-3</v>
      </c>
      <c r="BC607">
        <f>'Stress Testing Data'!T605/'Stress Testing Data'!T600-1</f>
        <v>-4.8922068624484338E-2</v>
      </c>
      <c r="BD607">
        <f>'Stress Testing Data'!U605/'Stress Testing Data'!U600-1</f>
        <v>5.2297856656837727E-3</v>
      </c>
      <c r="BE607">
        <f>'Stress Testing Data'!V605/'Stress Testing Data'!V600-1</f>
        <v>-1.5852095069359029E-2</v>
      </c>
      <c r="BF607" s="29">
        <v>39923</v>
      </c>
    </row>
    <row r="608" spans="5:58" x14ac:dyDescent="0.25">
      <c r="E608">
        <f>'Stress Testing Data'!H602/'Stress Testing Data'!H601-1</f>
        <v>-3.5590976400756702E-3</v>
      </c>
      <c r="F608">
        <f>'Stress Testing Data'!I602/'Stress Testing Data'!I601-1</f>
        <v>-2.4134060331104656E-3</v>
      </c>
      <c r="G608">
        <f>'Stress Testing Data'!J602/'Stress Testing Data'!J601-1</f>
        <v>2.279031725540781E-3</v>
      </c>
      <c r="H608">
        <f>'Stress Testing Data'!K602/'Stress Testing Data'!K601-1</f>
        <v>1.2549016706588034E-2</v>
      </c>
      <c r="I608">
        <f>'Stress Testing Data'!L602/'Stress Testing Data'!L601-1</f>
        <v>-1.4875185178733097E-2</v>
      </c>
      <c r="J608">
        <f>'Stress Testing Data'!M602/'Stress Testing Data'!M601-1</f>
        <v>5.7290150209867718E-3</v>
      </c>
      <c r="K608">
        <f>'Stress Testing Data'!N602/'Stress Testing Data'!N601-1</f>
        <v>-1.0929650801875135E-2</v>
      </c>
      <c r="L608">
        <f>'Stress Testing Data'!O602/'Stress Testing Data'!O601-1</f>
        <v>2.3601160486999007E-3</v>
      </c>
      <c r="M608">
        <f>'Stress Testing Data'!P602/'Stress Testing Data'!P601-1</f>
        <v>-2.4335494733869645E-2</v>
      </c>
      <c r="N608">
        <f>'Stress Testing Data'!Q602/'Stress Testing Data'!Q601-1</f>
        <v>-2.0011338025987757E-2</v>
      </c>
      <c r="O608">
        <f>'Stress Testing Data'!R602/'Stress Testing Data'!R601-1</f>
        <v>-1.4319413747337695E-2</v>
      </c>
      <c r="P608">
        <f>'Stress Testing Data'!S602/'Stress Testing Data'!S601-1</f>
        <v>-1.5763324727321115E-2</v>
      </c>
      <c r="Q608">
        <f>'Stress Testing Data'!T602/'Stress Testing Data'!T601-1</f>
        <v>-1.9398371447574836E-2</v>
      </c>
      <c r="R608">
        <f>'Stress Testing Data'!U602/'Stress Testing Data'!U601-1</f>
        <v>2.6967027889372996E-3</v>
      </c>
      <c r="S608">
        <f>'Stress Testing Data'!V602/'Stress Testing Data'!V601-1</f>
        <v>1.0148888695171498E-2</v>
      </c>
      <c r="T608" s="29">
        <v>39918</v>
      </c>
      <c r="X608">
        <f>'Stress Testing Data'!H603/'Stress Testing Data'!H601-1</f>
        <v>-4.8443503617886519E-3</v>
      </c>
      <c r="Y608">
        <f>'Stress Testing Data'!I603/'Stress Testing Data'!I601-1</f>
        <v>-5.5056190382428705E-3</v>
      </c>
      <c r="Z608">
        <f>'Stress Testing Data'!J603/'Stress Testing Data'!J601-1</f>
        <v>5.3623805869507102E-4</v>
      </c>
      <c r="AA608">
        <f>'Stress Testing Data'!K603/'Stress Testing Data'!K601-1</f>
        <v>2.8282813776552285E-2</v>
      </c>
      <c r="AB608">
        <f>'Stress Testing Data'!L603/'Stress Testing Data'!L601-1</f>
        <v>-1.2704106501724821E-2</v>
      </c>
      <c r="AC608">
        <f>'Stress Testing Data'!M603/'Stress Testing Data'!M601-1</f>
        <v>1.5587215083234796E-4</v>
      </c>
      <c r="AD608">
        <f>'Stress Testing Data'!N603/'Stress Testing Data'!N601-1</f>
        <v>-4.2028629448407351E-3</v>
      </c>
      <c r="AE608">
        <f>'Stress Testing Data'!O603/'Stress Testing Data'!O601-1</f>
        <v>-1.2304775940577106E-2</v>
      </c>
      <c r="AF608">
        <f>'Stress Testing Data'!P603/'Stress Testing Data'!P601-1</f>
        <v>-2.0769911471544056E-2</v>
      </c>
      <c r="AG608">
        <f>'Stress Testing Data'!Q603/'Stress Testing Data'!Q601-1</f>
        <v>6.2272703090151538E-3</v>
      </c>
      <c r="AH608">
        <f>'Stress Testing Data'!R603/'Stress Testing Data'!R601-1</f>
        <v>1.6846747136687323E-3</v>
      </c>
      <c r="AI608">
        <f>'Stress Testing Data'!S603/'Stress Testing Data'!S601-1</f>
        <v>-1.2191190504836635E-2</v>
      </c>
      <c r="AJ608">
        <f>'Stress Testing Data'!T603/'Stress Testing Data'!T601-1</f>
        <v>-1.7711544882047181E-2</v>
      </c>
      <c r="AK608">
        <f>'Stress Testing Data'!U603/'Stress Testing Data'!U601-1</f>
        <v>2.1379007517496884E-3</v>
      </c>
      <c r="AL608">
        <f>'Stress Testing Data'!V603/'Stress Testing Data'!V601-1</f>
        <v>-2.0297519291740951E-3</v>
      </c>
      <c r="AM608" s="29">
        <v>39919</v>
      </c>
      <c r="AQ608">
        <f>'Stress Testing Data'!H606/'Stress Testing Data'!H601-1</f>
        <v>1.2851606483035294E-3</v>
      </c>
      <c r="AR608">
        <f>'Stress Testing Data'!I606/'Stress Testing Data'!I601-1</f>
        <v>-2.3455702900124109E-2</v>
      </c>
      <c r="AS608">
        <f>'Stress Testing Data'!J606/'Stress Testing Data'!J601-1</f>
        <v>-1.6891219183690853E-2</v>
      </c>
      <c r="AT608">
        <f>'Stress Testing Data'!K606/'Stress Testing Data'!K601-1</f>
        <v>1.0196098740159032E-2</v>
      </c>
      <c r="AU608">
        <f>'Stress Testing Data'!L606/'Stress Testing Data'!L601-1</f>
        <v>-1.1378009869595251E-2</v>
      </c>
      <c r="AV608">
        <f>'Stress Testing Data'!M606/'Stress Testing Data'!M601-1</f>
        <v>-1.888742988561587E-2</v>
      </c>
      <c r="AW608">
        <f>'Stress Testing Data'!N606/'Stress Testing Data'!N601-1</f>
        <v>-5.1508318465254943E-2</v>
      </c>
      <c r="AX608">
        <f>'Stress Testing Data'!O606/'Stress Testing Data'!O601-1</f>
        <v>-7.4173703855203721E-3</v>
      </c>
      <c r="AY608">
        <f>'Stress Testing Data'!P606/'Stress Testing Data'!P601-1</f>
        <v>-4.8743751733909324E-2</v>
      </c>
      <c r="AZ608">
        <f>'Stress Testing Data'!Q606/'Stress Testing Data'!Q601-1</f>
        <v>9.3748948443882263E-2</v>
      </c>
      <c r="BA608">
        <f>'Stress Testing Data'!R606/'Stress Testing Data'!R601-1</f>
        <v>3.3018885354560101E-2</v>
      </c>
      <c r="BB608">
        <f>'Stress Testing Data'!S606/'Stress Testing Data'!S601-1</f>
        <v>1.0147562028709922E-2</v>
      </c>
      <c r="BC608">
        <f>'Stress Testing Data'!T606/'Stress Testing Data'!T601-1</f>
        <v>-3.5423089764094251E-2</v>
      </c>
      <c r="BD608">
        <f>'Stress Testing Data'!U606/'Stress Testing Data'!U601-1</f>
        <v>2.6282799479434127E-2</v>
      </c>
      <c r="BE608">
        <f>'Stress Testing Data'!V606/'Stress Testing Data'!V601-1</f>
        <v>2.0974318350300836E-2</v>
      </c>
      <c r="BF608" s="29">
        <v>39924</v>
      </c>
    </row>
    <row r="609" spans="5:58" x14ac:dyDescent="0.25">
      <c r="E609">
        <f>'Stress Testing Data'!H603/'Stress Testing Data'!H602-1</f>
        <v>-1.2898434003151271E-3</v>
      </c>
      <c r="F609">
        <f>'Stress Testing Data'!I603/'Stress Testing Data'!I602-1</f>
        <v>-3.0996938249102657E-3</v>
      </c>
      <c r="G609">
        <f>'Stress Testing Data'!J603/'Stress Testing Data'!J602-1</f>
        <v>-1.7388308162499255E-3</v>
      </c>
      <c r="H609">
        <f>'Stress Testing Data'!K603/'Stress Testing Data'!K602-1</f>
        <v>1.5538800404093056E-2</v>
      </c>
      <c r="I609">
        <f>'Stress Testing Data'!L603/'Stress Testing Data'!L602-1</f>
        <v>2.203861525305495E-3</v>
      </c>
      <c r="J609">
        <f>'Stress Testing Data'!M603/'Stress Testing Data'!M602-1</f>
        <v>-5.5413961284972446E-3</v>
      </c>
      <c r="K609">
        <f>'Stress Testing Data'!N603/'Stress Testing Data'!N602-1</f>
        <v>6.8011217427437209E-3</v>
      </c>
      <c r="L609">
        <f>'Stress Testing Data'!O603/'Stress Testing Data'!O602-1</f>
        <v>-1.463036263562234E-2</v>
      </c>
      <c r="M609">
        <f>'Stress Testing Data'!P603/'Stress Testing Data'!P602-1</f>
        <v>3.6545177600295631E-3</v>
      </c>
      <c r="N609">
        <f>'Stress Testing Data'!Q603/'Stress Testing Data'!Q602-1</f>
        <v>2.6774399901882573E-2</v>
      </c>
      <c r="O609">
        <f>'Stress Testing Data'!R603/'Stress Testing Data'!R602-1</f>
        <v>1.6236586866188008E-2</v>
      </c>
      <c r="P609">
        <f>'Stress Testing Data'!S603/'Stress Testing Data'!S602-1</f>
        <v>3.6293447625235231E-3</v>
      </c>
      <c r="Q609">
        <f>'Stress Testing Data'!T603/'Stress Testing Data'!T602-1</f>
        <v>1.720195557922688E-3</v>
      </c>
      <c r="R609">
        <f>'Stress Testing Data'!U603/'Stress Testing Data'!U602-1</f>
        <v>-5.5729916696978243E-4</v>
      </c>
      <c r="S609">
        <f>'Stress Testing Data'!V603/'Stress Testing Data'!V602-1</f>
        <v>-1.2056282752611946E-2</v>
      </c>
      <c r="T609" s="29">
        <v>39919</v>
      </c>
      <c r="X609">
        <f>'Stress Testing Data'!H604/'Stress Testing Data'!H602-1</f>
        <v>0</v>
      </c>
      <c r="Y609">
        <f>'Stress Testing Data'!I604/'Stress Testing Data'!I602-1</f>
        <v>-1.3835379247219559E-2</v>
      </c>
      <c r="Z609">
        <f>'Stress Testing Data'!J604/'Stress Testing Data'!J602-1</f>
        <v>-1.0365858422451302E-2</v>
      </c>
      <c r="AA609">
        <f>'Stress Testing Data'!K604/'Stress Testing Data'!K602-1</f>
        <v>2.0585379054997244E-2</v>
      </c>
      <c r="AB609">
        <f>'Stress Testing Data'!L604/'Stress Testing Data'!L602-1</f>
        <v>2.043651610615882E-2</v>
      </c>
      <c r="AC609">
        <f>'Stress Testing Data'!M604/'Stress Testing Data'!M602-1</f>
        <v>-4.3490981752432045E-3</v>
      </c>
      <c r="AD609">
        <f>'Stress Testing Data'!N604/'Stress Testing Data'!N602-1</f>
        <v>3.6100264217424627E-3</v>
      </c>
      <c r="AE609">
        <f>'Stress Testing Data'!O604/'Stress Testing Data'!O602-1</f>
        <v>-2.7859829382241186E-2</v>
      </c>
      <c r="AF609">
        <f>'Stress Testing Data'!P604/'Stress Testing Data'!P602-1</f>
        <v>-2.0637953463707448E-2</v>
      </c>
      <c r="AG609">
        <f>'Stress Testing Data'!Q604/'Stress Testing Data'!Q602-1</f>
        <v>8.1641023530138135E-2</v>
      </c>
      <c r="AH609">
        <f>'Stress Testing Data'!R604/'Stress Testing Data'!R602-1</f>
        <v>6.2040745740412184E-2</v>
      </c>
      <c r="AI609">
        <f>'Stress Testing Data'!S604/'Stress Testing Data'!S602-1</f>
        <v>2.4854715245785419E-2</v>
      </c>
      <c r="AJ609">
        <f>'Stress Testing Data'!T604/'Stress Testing Data'!T602-1</f>
        <v>2.1215631291126913E-2</v>
      </c>
      <c r="AK609">
        <f>'Stress Testing Data'!U604/'Stress Testing Data'!U602-1</f>
        <v>2.9363672100583216E-2</v>
      </c>
      <c r="AL609">
        <f>'Stress Testing Data'!V604/'Stress Testing Data'!V602-1</f>
        <v>2.2103142462204239E-2</v>
      </c>
      <c r="AM609" s="29">
        <v>39920</v>
      </c>
      <c r="AQ609">
        <f>'Stress Testing Data'!H607/'Stress Testing Data'!H602-1</f>
        <v>1.0715337780223821E-2</v>
      </c>
      <c r="AR609">
        <f>'Stress Testing Data'!I607/'Stress Testing Data'!I602-1</f>
        <v>-1.6783842117045866E-2</v>
      </c>
      <c r="AS609">
        <f>'Stress Testing Data'!J607/'Stress Testing Data'!J602-1</f>
        <v>-3.0027458076646307E-2</v>
      </c>
      <c r="AT609">
        <f>'Stress Testing Data'!K607/'Stress Testing Data'!K602-1</f>
        <v>-9.9875710513446236E-3</v>
      </c>
      <c r="AU609">
        <f>'Stress Testing Data'!L607/'Stress Testing Data'!L602-1</f>
        <v>1.2803877215163073E-2</v>
      </c>
      <c r="AV609">
        <f>'Stress Testing Data'!M607/'Stress Testing Data'!M602-1</f>
        <v>-5.0478494985260469E-2</v>
      </c>
      <c r="AW609">
        <f>'Stress Testing Data'!N607/'Stress Testing Data'!N602-1</f>
        <v>-3.9544510743531047E-2</v>
      </c>
      <c r="AX609">
        <f>'Stress Testing Data'!O607/'Stress Testing Data'!O602-1</f>
        <v>-6.3908774645193844E-3</v>
      </c>
      <c r="AY609">
        <f>'Stress Testing Data'!P607/'Stress Testing Data'!P602-1</f>
        <v>-2.5933326928162193E-2</v>
      </c>
      <c r="AZ609">
        <f>'Stress Testing Data'!Q607/'Stress Testing Data'!Q602-1</f>
        <v>9.2678086826424089E-2</v>
      </c>
      <c r="BA609">
        <f>'Stress Testing Data'!R607/'Stress Testing Data'!R602-1</f>
        <v>6.340801581948674E-2</v>
      </c>
      <c r="BB609">
        <f>'Stress Testing Data'!S607/'Stress Testing Data'!S602-1</f>
        <v>3.4786437501658218E-2</v>
      </c>
      <c r="BC609">
        <f>'Stress Testing Data'!T607/'Stress Testing Data'!T602-1</f>
        <v>-8.6009777896134398E-4</v>
      </c>
      <c r="BD609">
        <f>'Stress Testing Data'!U607/'Stress Testing Data'!U602-1</f>
        <v>2.9370236956327345E-2</v>
      </c>
      <c r="BE609">
        <f>'Stress Testing Data'!V607/'Stress Testing Data'!V602-1</f>
        <v>2.143333478119791E-2</v>
      </c>
      <c r="BF609" s="29">
        <v>39925</v>
      </c>
    </row>
    <row r="610" spans="5:58" x14ac:dyDescent="0.25">
      <c r="E610">
        <f>'Stress Testing Data'!H604/'Stress Testing Data'!H603-1</f>
        <v>1.291509244991218E-3</v>
      </c>
      <c r="F610">
        <f>'Stress Testing Data'!I604/'Stress Testing Data'!I603-1</f>
        <v>-1.0769066230403745E-2</v>
      </c>
      <c r="G610">
        <f>'Stress Testing Data'!J604/'Stress Testing Data'!J603-1</f>
        <v>-8.6420546771897033E-3</v>
      </c>
      <c r="H610">
        <f>'Stress Testing Data'!K604/'Stress Testing Data'!K603-1</f>
        <v>4.9693607461340772E-3</v>
      </c>
      <c r="I610">
        <f>'Stress Testing Data'!L604/'Stress Testing Data'!L603-1</f>
        <v>1.8192560696287829E-2</v>
      </c>
      <c r="J610">
        <f>'Stress Testing Data'!M604/'Stress Testing Data'!M603-1</f>
        <v>1.1989417645061895E-3</v>
      </c>
      <c r="K610">
        <f>'Stress Testing Data'!N604/'Stress Testing Data'!N603-1</f>
        <v>-3.1695389010666375E-3</v>
      </c>
      <c r="L610">
        <f>'Stress Testing Data'!O604/'Stress Testing Data'!O603-1</f>
        <v>-1.3425892421451535E-2</v>
      </c>
      <c r="M610">
        <f>'Stress Testing Data'!P604/'Stress Testing Data'!P603-1</f>
        <v>-2.4204017212968165E-2</v>
      </c>
      <c r="N610">
        <f>'Stress Testing Data'!Q604/'Stress Testing Data'!Q603-1</f>
        <v>5.3435909225530542E-2</v>
      </c>
      <c r="O610">
        <f>'Stress Testing Data'!R604/'Stress Testing Data'!R603-1</f>
        <v>4.5072337943935281E-2</v>
      </c>
      <c r="P610">
        <f>'Stress Testing Data'!S604/'Stress Testing Data'!S603-1</f>
        <v>2.1148614868653715E-2</v>
      </c>
      <c r="Q610">
        <f>'Stress Testing Data'!T604/'Stress Testing Data'!T603-1</f>
        <v>1.9461957360603854E-2</v>
      </c>
      <c r="R610">
        <f>'Stress Testing Data'!U604/'Stress Testing Data'!U603-1</f>
        <v>2.9937655498023075E-2</v>
      </c>
      <c r="S610">
        <f>'Stress Testing Data'!V604/'Stress Testing Data'!V603-1</f>
        <v>3.4576286703853265E-2</v>
      </c>
      <c r="T610" s="29">
        <v>39920</v>
      </c>
      <c r="X610">
        <f>'Stress Testing Data'!H605/'Stress Testing Data'!H603-1</f>
        <v>1.5795752980236832E-2</v>
      </c>
      <c r="Y610">
        <f>'Stress Testing Data'!I605/'Stress Testing Data'!I603-1</f>
        <v>-2.0097152040837507E-2</v>
      </c>
      <c r="Z610">
        <f>'Stress Testing Data'!J605/'Stress Testing Data'!J603-1</f>
        <v>-2.5859160216185173E-2</v>
      </c>
      <c r="AA610">
        <f>'Stress Testing Data'!K605/'Stress Testing Data'!K603-1</f>
        <v>-3.8033021621173613E-2</v>
      </c>
      <c r="AB610">
        <f>'Stress Testing Data'!L605/'Stress Testing Data'!L603-1</f>
        <v>3.287607298647699E-2</v>
      </c>
      <c r="AC610">
        <f>'Stress Testing Data'!M605/'Stress Testing Data'!M603-1</f>
        <v>1.0801950459930376E-2</v>
      </c>
      <c r="AD610">
        <f>'Stress Testing Data'!N605/'Stress Testing Data'!N603-1</f>
        <v>-4.685919030629071E-2</v>
      </c>
      <c r="AE610">
        <f>'Stress Testing Data'!O605/'Stress Testing Data'!O603-1</f>
        <v>3.810450374065022E-3</v>
      </c>
      <c r="AF610">
        <f>'Stress Testing Data'!P605/'Stress Testing Data'!P603-1</f>
        <v>-4.0541760451120235E-2</v>
      </c>
      <c r="AG610">
        <f>'Stress Testing Data'!Q605/'Stress Testing Data'!Q603-1</f>
        <v>4.6571085886890184E-2</v>
      </c>
      <c r="AH610">
        <f>'Stress Testing Data'!R605/'Stress Testing Data'!R603-1</f>
        <v>1.8499853965615376E-2</v>
      </c>
      <c r="AI610">
        <f>'Stress Testing Data'!S605/'Stress Testing Data'!S603-1</f>
        <v>1.8245972555880341E-2</v>
      </c>
      <c r="AJ610">
        <f>'Stress Testing Data'!T605/'Stress Testing Data'!T603-1</f>
        <v>-1.5168853444084029E-2</v>
      </c>
      <c r="AK610">
        <f>'Stress Testing Data'!U605/'Stress Testing Data'!U603-1</f>
        <v>1.2592916840369339E-2</v>
      </c>
      <c r="AL610">
        <f>'Stress Testing Data'!V605/'Stress Testing Data'!V603-1</f>
        <v>1.016946566306931E-2</v>
      </c>
      <c r="AM610" s="29">
        <v>39923</v>
      </c>
      <c r="AQ610">
        <f>'Stress Testing Data'!H608/'Stress Testing Data'!H603-1</f>
        <v>1.4305599824578907E-2</v>
      </c>
      <c r="AR610">
        <f>'Stress Testing Data'!I608/'Stress Testing Data'!I603-1</f>
        <v>-3.1852727985948182E-3</v>
      </c>
      <c r="AS610">
        <f>'Stress Testing Data'!J608/'Stress Testing Data'!J603-1</f>
        <v>-1.54753257850887E-2</v>
      </c>
      <c r="AT610">
        <f>'Stress Testing Data'!K608/'Stress Testing Data'!K603-1</f>
        <v>-1.5462851117032272E-2</v>
      </c>
      <c r="AU610">
        <f>'Stress Testing Data'!L608/'Stress Testing Data'!L603-1</f>
        <v>2.4783897714655501E-2</v>
      </c>
      <c r="AV610">
        <f>'Stress Testing Data'!M608/'Stress Testing Data'!M603-1</f>
        <v>-2.3624337570711362E-2</v>
      </c>
      <c r="AW610">
        <f>'Stress Testing Data'!N608/'Stress Testing Data'!N603-1</f>
        <v>-5.1999441403438706E-2</v>
      </c>
      <c r="AX610">
        <f>'Stress Testing Data'!O608/'Stress Testing Data'!O603-1</f>
        <v>3.1061518521147358E-2</v>
      </c>
      <c r="AY610">
        <f>'Stress Testing Data'!P608/'Stress Testing Data'!P603-1</f>
        <v>-9.6709511478710874E-3</v>
      </c>
      <c r="AZ610">
        <f>'Stress Testing Data'!Q608/'Stress Testing Data'!Q603-1</f>
        <v>3.2879278268026502E-2</v>
      </c>
      <c r="BA610">
        <f>'Stress Testing Data'!R608/'Stress Testing Data'!R603-1</f>
        <v>3.2290600245427514E-2</v>
      </c>
      <c r="BB610">
        <f>'Stress Testing Data'!S608/'Stress Testing Data'!S603-1</f>
        <v>2.3795054826367679E-2</v>
      </c>
      <c r="BC610">
        <f>'Stress Testing Data'!T608/'Stress Testing Data'!T603-1</f>
        <v>-8.5862078330400937E-4</v>
      </c>
      <c r="BD610">
        <f>'Stress Testing Data'!U608/'Stress Testing Data'!U603-1</f>
        <v>1.3863853361584688E-2</v>
      </c>
      <c r="BE610">
        <f>'Stress Testing Data'!V608/'Stress Testing Data'!V603-1</f>
        <v>3.9322028725834235E-2</v>
      </c>
      <c r="BF610" s="29">
        <v>39926</v>
      </c>
    </row>
    <row r="611" spans="5:58" x14ac:dyDescent="0.25">
      <c r="E611">
        <f>'Stress Testing Data'!H605/'Stress Testing Data'!H604-1</f>
        <v>1.4485535532187122E-2</v>
      </c>
      <c r="F611">
        <f>'Stress Testing Data'!I605/'Stress Testing Data'!I604-1</f>
        <v>-9.4296341652881921E-3</v>
      </c>
      <c r="G611">
        <f>'Stress Testing Data'!J605/'Stress Testing Data'!J604-1</f>
        <v>-1.7367193777207413E-2</v>
      </c>
      <c r="H611">
        <f>'Stress Testing Data'!K605/'Stress Testing Data'!K604-1</f>
        <v>-4.2789744689709641E-2</v>
      </c>
      <c r="I611">
        <f>'Stress Testing Data'!L605/'Stress Testing Data'!L604-1</f>
        <v>1.4421154560535943E-2</v>
      </c>
      <c r="J611">
        <f>'Stress Testing Data'!M605/'Stress Testing Data'!M604-1</f>
        <v>9.5915090346578857E-3</v>
      </c>
      <c r="K611">
        <f>'Stress Testing Data'!N605/'Stress Testing Data'!N604-1</f>
        <v>-4.3828567755703762E-2</v>
      </c>
      <c r="L611">
        <f>'Stress Testing Data'!O605/'Stress Testing Data'!O604-1</f>
        <v>1.7470905290451588E-2</v>
      </c>
      <c r="M611">
        <f>'Stress Testing Data'!P605/'Stress Testing Data'!P604-1</f>
        <v>-1.6742990877548825E-2</v>
      </c>
      <c r="N611">
        <f>'Stress Testing Data'!Q605/'Stress Testing Data'!Q604-1</f>
        <v>-6.5166027458540832E-3</v>
      </c>
      <c r="O611">
        <f>'Stress Testing Data'!R605/'Stress Testing Data'!R604-1</f>
        <v>-2.5426454240094376E-2</v>
      </c>
      <c r="P611">
        <f>'Stress Testing Data'!S605/'Stress Testing Data'!S604-1</f>
        <v>-2.8425268080558563E-3</v>
      </c>
      <c r="Q611">
        <f>'Stress Testing Data'!T605/'Stress Testing Data'!T604-1</f>
        <v>-3.3969694067199407E-2</v>
      </c>
      <c r="R611">
        <f>'Stress Testing Data'!U605/'Stress Testing Data'!U604-1</f>
        <v>-1.6840571431740448E-2</v>
      </c>
      <c r="S611">
        <f>'Stress Testing Data'!V605/'Stress Testing Data'!V604-1</f>
        <v>-2.3591127454258287E-2</v>
      </c>
      <c r="T611" s="29">
        <v>39923</v>
      </c>
      <c r="X611">
        <f>'Stress Testing Data'!H606/'Stress Testing Data'!H604-1</f>
        <v>4.8615610588709224E-3</v>
      </c>
      <c r="Y611">
        <f>'Stress Testing Data'!I606/'Stress Testing Data'!I604-1</f>
        <v>-7.3596475996381416E-3</v>
      </c>
      <c r="Z611">
        <f>'Stress Testing Data'!J606/'Stress Testing Data'!J604-1</f>
        <v>-8.8525666731811281E-3</v>
      </c>
      <c r="AA611">
        <f>'Stress Testing Data'!K606/'Stress Testing Data'!K604-1</f>
        <v>-2.2447055018534501E-2</v>
      </c>
      <c r="AB611">
        <f>'Stress Testing Data'!L606/'Stress Testing Data'!L604-1</f>
        <v>-1.6548343666296761E-2</v>
      </c>
      <c r="AC611">
        <f>'Stress Testing Data'!M606/'Stress Testing Data'!M604-1</f>
        <v>-2.0215039288239534E-2</v>
      </c>
      <c r="AD611">
        <f>'Stress Testing Data'!N606/'Stress Testing Data'!N604-1</f>
        <v>-4.4476544235603432E-2</v>
      </c>
      <c r="AE611">
        <f>'Stress Testing Data'!O606/'Stress Testing Data'!O604-1</f>
        <v>1.8624232558309695E-2</v>
      </c>
      <c r="AF611">
        <f>'Stress Testing Data'!P606/'Stress Testing Data'!P604-1</f>
        <v>-4.4713863193206471E-3</v>
      </c>
      <c r="AG611">
        <f>'Stress Testing Data'!Q606/'Stress Testing Data'!Q604-1</f>
        <v>3.1842583357392984E-2</v>
      </c>
      <c r="AH611">
        <f>'Stress Testing Data'!R606/'Stress Testing Data'!R604-1</f>
        <v>-1.3196049664422227E-2</v>
      </c>
      <c r="AI611">
        <f>'Stress Testing Data'!S606/'Stress Testing Data'!S604-1</f>
        <v>1.4354763907478141E-3</v>
      </c>
      <c r="AJ611">
        <f>'Stress Testing Data'!T606/'Stress Testing Data'!T604-1</f>
        <v>-3.6777102927816219E-2</v>
      </c>
      <c r="AK611">
        <f>'Stress Testing Data'!U606/'Stress Testing Data'!U604-1</f>
        <v>-5.6743881676362129E-3</v>
      </c>
      <c r="AL611">
        <f>'Stress Testing Data'!V606/'Stress Testing Data'!V604-1</f>
        <v>-1.1140240743391039E-2</v>
      </c>
      <c r="AM611" s="29">
        <v>39924</v>
      </c>
      <c r="AQ611">
        <f>'Stress Testing Data'!H609/'Stress Testing Data'!H604-1</f>
        <v>2.1827543344984601E-2</v>
      </c>
      <c r="AR611">
        <f>'Stress Testing Data'!I609/'Stress Testing Data'!I604-1</f>
        <v>1.5179444530757369E-2</v>
      </c>
      <c r="AS611">
        <f>'Stress Testing Data'!J609/'Stress Testing Data'!J604-1</f>
        <v>-8.4470391901952935E-3</v>
      </c>
      <c r="AT611">
        <f>'Stress Testing Data'!K609/'Stress Testing Data'!K604-1</f>
        <v>-3.8753394799910801E-3</v>
      </c>
      <c r="AU611">
        <f>'Stress Testing Data'!L609/'Stress Testing Data'!L604-1</f>
        <v>-3.8447577543521128E-4</v>
      </c>
      <c r="AV611">
        <f>'Stress Testing Data'!M609/'Stress Testing Data'!M604-1</f>
        <v>-2.1948294032965943E-2</v>
      </c>
      <c r="AW611">
        <f>'Stress Testing Data'!N609/'Stress Testing Data'!N604-1</f>
        <v>-2.6008303284583367E-2</v>
      </c>
      <c r="AX611">
        <f>'Stress Testing Data'!O609/'Stress Testing Data'!O604-1</f>
        <v>4.8552663332063428E-2</v>
      </c>
      <c r="AY611">
        <f>'Stress Testing Data'!P609/'Stress Testing Data'!P604-1</f>
        <v>4.5583092398335801E-3</v>
      </c>
      <c r="AZ611">
        <f>'Stress Testing Data'!Q609/'Stress Testing Data'!Q604-1</f>
        <v>-3.0919933527273624E-2</v>
      </c>
      <c r="BA611">
        <f>'Stress Testing Data'!R609/'Stress Testing Data'!R604-1</f>
        <v>1.3356888197958439E-2</v>
      </c>
      <c r="BB611">
        <f>'Stress Testing Data'!S609/'Stress Testing Data'!S604-1</f>
        <v>-1.2297795576340143E-2</v>
      </c>
      <c r="BC611">
        <f>'Stress Testing Data'!T609/'Stress Testing Data'!T604-1</f>
        <v>-2.5547467485348641E-2</v>
      </c>
      <c r="BD611">
        <f>'Stress Testing Data'!U609/'Stress Testing Data'!U604-1</f>
        <v>-3.3471237085387573E-2</v>
      </c>
      <c r="BE611">
        <f>'Stress Testing Data'!V609/'Stress Testing Data'!V604-1</f>
        <v>-1.6382699623217367E-2</v>
      </c>
      <c r="BF611" s="29">
        <v>39927</v>
      </c>
    </row>
    <row r="612" spans="5:58" x14ac:dyDescent="0.25">
      <c r="E612">
        <f>'Stress Testing Data'!H606/'Stress Testing Data'!H605-1</f>
        <v>-9.4865566203146123E-3</v>
      </c>
      <c r="F612">
        <f>'Stress Testing Data'!I606/'Stress Testing Data'!I605-1</f>
        <v>2.0896915928894089E-3</v>
      </c>
      <c r="G612">
        <f>'Stress Testing Data'!J606/'Stress Testing Data'!J605-1</f>
        <v>8.6651158500967718E-3</v>
      </c>
      <c r="H612">
        <f>'Stress Testing Data'!K606/'Stress Testing Data'!K605-1</f>
        <v>2.1252059887909347E-2</v>
      </c>
      <c r="I612">
        <f>'Stress Testing Data'!L606/'Stress Testing Data'!L605-1</f>
        <v>-3.0529231461314699E-2</v>
      </c>
      <c r="J612">
        <f>'Stress Testing Data'!M606/'Stress Testing Data'!M605-1</f>
        <v>-2.9523374608605324E-2</v>
      </c>
      <c r="K612">
        <f>'Stress Testing Data'!N606/'Stress Testing Data'!N605-1</f>
        <v>-6.7767814227492895E-4</v>
      </c>
      <c r="L612">
        <f>'Stress Testing Data'!O606/'Stress Testing Data'!O605-1</f>
        <v>1.1335235846661185E-3</v>
      </c>
      <c r="M612">
        <f>'Stress Testing Data'!P606/'Stress Testing Data'!P605-1</f>
        <v>1.2480566570464147E-2</v>
      </c>
      <c r="N612">
        <f>'Stress Testing Data'!Q606/'Stress Testing Data'!Q605-1</f>
        <v>3.8610797331154911E-2</v>
      </c>
      <c r="O612">
        <f>'Stress Testing Data'!R606/'Stress Testing Data'!R605-1</f>
        <v>1.2549493703049031E-2</v>
      </c>
      <c r="P612">
        <f>'Stress Testing Data'!S606/'Stress Testing Data'!S605-1</f>
        <v>4.2901982022054419E-3</v>
      </c>
      <c r="Q612">
        <f>'Stress Testing Data'!T606/'Stress Testing Data'!T605-1</f>
        <v>-2.90612917977362E-3</v>
      </c>
      <c r="R612">
        <f>'Stress Testing Data'!U606/'Stress Testing Data'!U605-1</f>
        <v>1.1357449198615921E-2</v>
      </c>
      <c r="S612">
        <f>'Stress Testing Data'!V606/'Stress Testing Data'!V605-1</f>
        <v>1.2751714021611349E-2</v>
      </c>
      <c r="T612" s="29">
        <v>39924</v>
      </c>
      <c r="X612">
        <f>'Stress Testing Data'!H607/'Stress Testing Data'!H605-1</f>
        <v>-3.7163642259183671E-3</v>
      </c>
      <c r="Y612">
        <f>'Stress Testing Data'!I607/'Stress Testing Data'!I605-1</f>
        <v>6.5011089665760746E-3</v>
      </c>
      <c r="Z612">
        <f>'Stress Testing Data'!J607/'Stress Testing Data'!J605-1</f>
        <v>-2.5445415697405993E-3</v>
      </c>
      <c r="AA612">
        <f>'Stress Testing Data'!K607/'Stress Testing Data'!K605-1</f>
        <v>1.3407144425254369E-2</v>
      </c>
      <c r="AB612">
        <f>'Stress Testing Data'!L607/'Stress Testing Data'!L605-1</f>
        <v>-2.158958608438688E-2</v>
      </c>
      <c r="AC612">
        <f>'Stress Testing Data'!M607/'Stress Testing Data'!M605-1</f>
        <v>-5.5391119034389424E-2</v>
      </c>
      <c r="AD612">
        <f>'Stress Testing Data'!N607/'Stress Testing Data'!N605-1</f>
        <v>8.672704520957808E-4</v>
      </c>
      <c r="AE612">
        <f>'Stress Testing Data'!O607/'Stress Testing Data'!O605-1</f>
        <v>4.5340943386644739E-3</v>
      </c>
      <c r="AF612">
        <f>'Stress Testing Data'!P607/'Stress Testing Data'!P605-1</f>
        <v>1.1529059722729107E-2</v>
      </c>
      <c r="AG612">
        <f>'Stress Testing Data'!Q607/'Stress Testing Data'!Q605-1</f>
        <v>1.6830277398853122E-2</v>
      </c>
      <c r="AH612">
        <f>'Stress Testing Data'!R607/'Stress Testing Data'!R605-1</f>
        <v>2.7410812912050497E-2</v>
      </c>
      <c r="AI612">
        <f>'Stress Testing Data'!S607/'Stress Testing Data'!S605-1</f>
        <v>1.256911357219237E-2</v>
      </c>
      <c r="AJ612">
        <f>'Stress Testing Data'!T607/'Stress Testing Data'!T605-1</f>
        <v>1.2786954533486661E-2</v>
      </c>
      <c r="AK612">
        <f>'Stress Testing Data'!U607/'Stress Testing Data'!U605-1</f>
        <v>1.713552098326776E-2</v>
      </c>
      <c r="AL612">
        <f>'Stress Testing Data'!V607/'Stress Testing Data'!V605-1</f>
        <v>2.3489959089290968E-2</v>
      </c>
      <c r="AM612" s="29">
        <v>39925</v>
      </c>
      <c r="AQ612">
        <f>'Stress Testing Data'!H610/'Stress Testing Data'!H605-1</f>
        <v>1.0953537705129968E-2</v>
      </c>
      <c r="AR612">
        <f>'Stress Testing Data'!I610/'Stress Testing Data'!I605-1</f>
        <v>8.9002409834189056E-3</v>
      </c>
      <c r="AS612">
        <f>'Stress Testing Data'!J610/'Stress Testing Data'!J605-1</f>
        <v>6.3269216974268794E-3</v>
      </c>
      <c r="AT612">
        <f>'Stress Testing Data'!K610/'Stress Testing Data'!K605-1</f>
        <v>3.0178155281928687E-2</v>
      </c>
      <c r="AU612">
        <f>'Stress Testing Data'!L610/'Stress Testing Data'!L605-1</f>
        <v>-8.2755823175666432E-3</v>
      </c>
      <c r="AV612">
        <f>'Stress Testing Data'!M610/'Stress Testing Data'!M605-1</f>
        <v>-5.7805602016155477E-2</v>
      </c>
      <c r="AW612">
        <f>'Stress Testing Data'!N610/'Stress Testing Data'!N605-1</f>
        <v>2.859451040041483E-3</v>
      </c>
      <c r="AX612">
        <f>'Stress Testing Data'!O610/'Stress Testing Data'!O605-1</f>
        <v>1.8136446543669749E-2</v>
      </c>
      <c r="AY612">
        <f>'Stress Testing Data'!P610/'Stress Testing Data'!P605-1</f>
        <v>9.8582997118867866E-3</v>
      </c>
      <c r="AZ612">
        <f>'Stress Testing Data'!Q610/'Stress Testing Data'!Q605-1</f>
        <v>-7.6322305650775246E-2</v>
      </c>
      <c r="BA612">
        <f>'Stress Testing Data'!R610/'Stress Testing Data'!R605-1</f>
        <v>9.9075198933447073E-3</v>
      </c>
      <c r="BB612">
        <f>'Stress Testing Data'!S610/'Stress Testing Data'!S605-1</f>
        <v>-1.6514468967542717E-2</v>
      </c>
      <c r="BC612">
        <f>'Stress Testing Data'!T610/'Stress Testing Data'!T605-1</f>
        <v>4.9404126768566314E-3</v>
      </c>
      <c r="BD612">
        <f>'Stress Testing Data'!U610/'Stress Testing Data'!U605-1</f>
        <v>-3.2633893423949623E-2</v>
      </c>
      <c r="BE612">
        <f>'Stress Testing Data'!V610/'Stress Testing Data'!V605-1</f>
        <v>-1.3422486309653259E-3</v>
      </c>
      <c r="BF612" s="29">
        <v>39930</v>
      </c>
    </row>
    <row r="613" spans="5:58" x14ac:dyDescent="0.25">
      <c r="E613">
        <f>'Stress Testing Data'!H607/'Stress Testing Data'!H606-1</f>
        <v>5.8254559117421056E-3</v>
      </c>
      <c r="F613">
        <f>'Stress Testing Data'!I607/'Stress Testing Data'!I606-1</f>
        <v>4.4022180955423096E-3</v>
      </c>
      <c r="G613">
        <f>'Stress Testing Data'!J607/'Stress Testing Data'!J606-1</f>
        <v>-1.1113358877678725E-2</v>
      </c>
      <c r="H613">
        <f>'Stress Testing Data'!K607/'Stress Testing Data'!K606-1</f>
        <v>-7.6816642734760521E-3</v>
      </c>
      <c r="I613">
        <f>'Stress Testing Data'!L607/'Stress Testing Data'!L606-1</f>
        <v>9.2211603145113674E-3</v>
      </c>
      <c r="J613">
        <f>'Stress Testing Data'!M607/'Stress Testing Data'!M606-1</f>
        <v>-2.6654680544574316E-2</v>
      </c>
      <c r="K613">
        <f>'Stress Testing Data'!N607/'Stress Testing Data'!N606-1</f>
        <v>1.5459962822590434E-3</v>
      </c>
      <c r="L613">
        <f>'Stress Testing Data'!O607/'Stress Testing Data'!O606-1</f>
        <v>3.3967204912110915E-3</v>
      </c>
      <c r="M613">
        <f>'Stress Testing Data'!P607/'Stress Testing Data'!P606-1</f>
        <v>-9.3977788725174705E-4</v>
      </c>
      <c r="N613">
        <f>'Stress Testing Data'!Q607/'Stress Testing Data'!Q606-1</f>
        <v>-2.0970819856937384E-2</v>
      </c>
      <c r="O613">
        <f>'Stress Testing Data'!R607/'Stress Testing Data'!R606-1</f>
        <v>1.4677128675114393E-2</v>
      </c>
      <c r="P613">
        <f>'Stress Testing Data'!S607/'Stress Testing Data'!S606-1</f>
        <v>8.2435489112679949E-3</v>
      </c>
      <c r="Q613">
        <f>'Stress Testing Data'!T607/'Stress Testing Data'!T606-1</f>
        <v>1.5738822765353877E-2</v>
      </c>
      <c r="R613">
        <f>'Stress Testing Data'!U607/'Stress Testing Data'!U606-1</f>
        <v>5.7131845810107773E-3</v>
      </c>
      <c r="S613">
        <f>'Stress Testing Data'!V607/'Stress Testing Data'!V606-1</f>
        <v>1.0603038157336986E-2</v>
      </c>
      <c r="T613" s="29">
        <v>39925</v>
      </c>
      <c r="X613">
        <f>'Stress Testing Data'!H608/'Stress Testing Data'!H606-1</f>
        <v>8.096382324843443E-3</v>
      </c>
      <c r="Y613">
        <f>'Stress Testing Data'!I608/'Stress Testing Data'!I606-1</f>
        <v>1.5137406470703496E-2</v>
      </c>
      <c r="Z613">
        <f>'Stress Testing Data'!J608/'Stress Testing Data'!J606-1</f>
        <v>1.9772308381038606E-3</v>
      </c>
      <c r="AA613">
        <f>'Stress Testing Data'!K608/'Stress Testing Data'!K606-1</f>
        <v>2.1644619133753817E-3</v>
      </c>
      <c r="AB613">
        <f>'Stress Testing Data'!L608/'Stress Testing Data'!L606-1</f>
        <v>2.3409294995935026E-2</v>
      </c>
      <c r="AC613">
        <f>'Stress Testing Data'!M608/'Stress Testing Data'!M606-1</f>
        <v>-4.6729784636617699E-3</v>
      </c>
      <c r="AD613">
        <f>'Stress Testing Data'!N608/'Stress Testing Data'!N606-1</f>
        <v>-4.7184803459278113E-3</v>
      </c>
      <c r="AE613">
        <f>'Stress Testing Data'!O608/'Stress Testing Data'!O606-1</f>
        <v>2.598464568167147E-2</v>
      </c>
      <c r="AF613">
        <f>'Stress Testing Data'!P608/'Stress Testing Data'!P606-1</f>
        <v>1.9451913138451182E-2</v>
      </c>
      <c r="AG613">
        <f>'Stress Testing Data'!Q608/'Stress Testing Data'!Q606-1</f>
        <v>-4.9771615132476743E-2</v>
      </c>
      <c r="AH613">
        <f>'Stress Testing Data'!R608/'Stress Testing Data'!R606-1</f>
        <v>9.7848042914727706E-4</v>
      </c>
      <c r="AI613">
        <f>'Stress Testing Data'!S608/'Stress Testing Data'!S606-1</f>
        <v>1.154496917279868E-3</v>
      </c>
      <c r="AJ613">
        <f>'Stress Testing Data'!T608/'Stress Testing Data'!T606-1</f>
        <v>1.7487596292511176E-2</v>
      </c>
      <c r="AK613">
        <f>'Stress Testing Data'!U608/'Stress Testing Data'!U606-1</f>
        <v>-9.9888703472139628E-3</v>
      </c>
      <c r="AL613">
        <f>'Stress Testing Data'!V608/'Stress Testing Data'!V606-1</f>
        <v>1.5904557236005479E-2</v>
      </c>
      <c r="AM613" s="29">
        <v>39926</v>
      </c>
      <c r="AQ613">
        <f>'Stress Testing Data'!H611/'Stress Testing Data'!H606-1</f>
        <v>2.3795439333133217E-2</v>
      </c>
      <c r="AR613">
        <f>'Stress Testing Data'!I611/'Stress Testing Data'!I606-1</f>
        <v>1.5523630561695922E-2</v>
      </c>
      <c r="AS613">
        <f>'Stress Testing Data'!J611/'Stress Testing Data'!J606-1</f>
        <v>-3.2726271096416015E-3</v>
      </c>
      <c r="AT613">
        <f>'Stress Testing Data'!K611/'Stress Testing Data'!K606-1</f>
        <v>5.9758563341816284E-3</v>
      </c>
      <c r="AU613">
        <f>'Stress Testing Data'!L611/'Stress Testing Data'!L606-1</f>
        <v>-3.1736014680054936E-3</v>
      </c>
      <c r="AV613">
        <f>'Stress Testing Data'!M611/'Stress Testing Data'!M606-1</f>
        <v>-4.7905765561973235E-2</v>
      </c>
      <c r="AW613">
        <f>'Stress Testing Data'!N611/'Stress Testing Data'!N606-1</f>
        <v>-2.5995066621339324E-3</v>
      </c>
      <c r="AX613">
        <f>'Stress Testing Data'!O611/'Stress Testing Data'!O606-1</f>
        <v>8.0389535400042789E-3</v>
      </c>
      <c r="AY613">
        <f>'Stress Testing Data'!P611/'Stress Testing Data'!P606-1</f>
        <v>5.1142990920227671E-3</v>
      </c>
      <c r="AZ613">
        <f>'Stress Testing Data'!Q611/'Stress Testing Data'!Q606-1</f>
        <v>-9.3941170421522946E-2</v>
      </c>
      <c r="BA613">
        <f>'Stress Testing Data'!R611/'Stress Testing Data'!R606-1</f>
        <v>1.4024782468318175E-2</v>
      </c>
      <c r="BB613">
        <f>'Stress Testing Data'!S611/'Stress Testing Data'!S606-1</f>
        <v>-4.2739136381930165E-2</v>
      </c>
      <c r="BC613">
        <f>'Stress Testing Data'!T611/'Stress Testing Data'!T606-1</f>
        <v>-2.9143909134932144E-4</v>
      </c>
      <c r="BD613">
        <f>'Stress Testing Data'!U611/'Stress Testing Data'!U606-1</f>
        <v>-3.9671941562490542E-2</v>
      </c>
      <c r="BE613">
        <f>'Stress Testing Data'!V611/'Stress Testing Data'!V606-1</f>
        <v>-2.2531487683887241E-2</v>
      </c>
      <c r="BF613" s="29">
        <v>39931</v>
      </c>
    </row>
    <row r="614" spans="5:58" x14ac:dyDescent="0.25">
      <c r="E614">
        <f>'Stress Testing Data'!H608/'Stress Testing Data'!H607-1</f>
        <v>2.2577738510731749E-3</v>
      </c>
      <c r="F614">
        <f>'Stress Testing Data'!I608/'Stress Testing Data'!I607-1</f>
        <v>1.0688136865643738E-2</v>
      </c>
      <c r="G614">
        <f>'Stress Testing Data'!J608/'Stress Testing Data'!J607-1</f>
        <v>1.3237705083087636E-2</v>
      </c>
      <c r="H614">
        <f>'Stress Testing Data'!K608/'Stress Testing Data'!K607-1</f>
        <v>9.9223463200877049E-3</v>
      </c>
      <c r="I614">
        <f>'Stress Testing Data'!L608/'Stress Testing Data'!L607-1</f>
        <v>1.4058499008286818E-2</v>
      </c>
      <c r="J614">
        <f>'Stress Testing Data'!M608/'Stress Testing Data'!M607-1</f>
        <v>2.2583662387374526E-2</v>
      </c>
      <c r="K614">
        <f>'Stress Testing Data'!N608/'Stress Testing Data'!N607-1</f>
        <v>-6.2548067202511382E-3</v>
      </c>
      <c r="L614">
        <f>'Stress Testing Data'!O608/'Stress Testing Data'!O607-1</f>
        <v>2.2511460052812016E-2</v>
      </c>
      <c r="M614">
        <f>'Stress Testing Data'!P608/'Stress Testing Data'!P607-1</f>
        <v>2.0410872712537831E-2</v>
      </c>
      <c r="N614">
        <f>'Stress Testing Data'!Q608/'Stress Testing Data'!Q607-1</f>
        <v>-2.9417708746261151E-2</v>
      </c>
      <c r="O614">
        <f>'Stress Testing Data'!R608/'Stress Testing Data'!R607-1</f>
        <v>-1.3500499675057953E-2</v>
      </c>
      <c r="P614">
        <f>'Stress Testing Data'!S608/'Stress Testing Data'!S607-1</f>
        <v>-7.0310908526448612E-3</v>
      </c>
      <c r="Q614">
        <f>'Stress Testing Data'!T608/'Stress Testing Data'!T607-1</f>
        <v>1.7216763679428482E-3</v>
      </c>
      <c r="R614">
        <f>'Stress Testing Data'!U608/'Stress Testing Data'!U607-1</f>
        <v>-1.5612855801195868E-2</v>
      </c>
      <c r="S614">
        <f>'Stress Testing Data'!V608/'Stress Testing Data'!V607-1</f>
        <v>5.245896636462577E-3</v>
      </c>
      <c r="T614" s="29">
        <v>39926</v>
      </c>
      <c r="X614">
        <f>'Stress Testing Data'!H609/'Stress Testing Data'!H607-1</f>
        <v>1.0994396888411639E-2</v>
      </c>
      <c r="Y614">
        <f>'Stress Testing Data'!I609/'Stress Testing Data'!I607-1</f>
        <v>1.822375871783799E-2</v>
      </c>
      <c r="Z614">
        <f>'Stress Testing Data'!J609/'Stress Testing Data'!J607-1</f>
        <v>1.1652001255544109E-2</v>
      </c>
      <c r="AA614">
        <f>'Stress Testing Data'!K609/'Stress Testing Data'!K607-1</f>
        <v>2.6886364772667815E-2</v>
      </c>
      <c r="AB614">
        <f>'Stress Testing Data'!L609/'Stress Testing Data'!L607-1</f>
        <v>7.1487737488640235E-3</v>
      </c>
      <c r="AC614">
        <f>'Stress Testing Data'!M609/'Stress Testing Data'!M607-1</f>
        <v>2.5567149279260404E-2</v>
      </c>
      <c r="AD614">
        <f>'Stress Testing Data'!N609/'Stress Testing Data'!N607-1</f>
        <v>1.775443360925455E-2</v>
      </c>
      <c r="AE614">
        <f>'Stress Testing Data'!O609/'Stress Testing Data'!O607-1</f>
        <v>2.5896544138198641E-2</v>
      </c>
      <c r="AF614">
        <f>'Stress Testing Data'!P609/'Stress Testing Data'!P607-1</f>
        <v>1.0019446101718454E-2</v>
      </c>
      <c r="AG614">
        <f>'Stress Testing Data'!Q609/'Stress Testing Data'!Q607-1</f>
        <v>-4.0708542049563312E-2</v>
      </c>
      <c r="AH614">
        <f>'Stress Testing Data'!R609/'Stress Testing Data'!R607-1</f>
        <v>1.2053971037239597E-2</v>
      </c>
      <c r="AI614">
        <f>'Stress Testing Data'!S609/'Stress Testing Data'!S607-1</f>
        <v>-2.1777610551044324E-2</v>
      </c>
      <c r="AJ614">
        <f>'Stress Testing Data'!T609/'Stress Testing Data'!T607-1</f>
        <v>-4.0171992500042109E-3</v>
      </c>
      <c r="AK614">
        <f>'Stress Testing Data'!U609/'Stress Testing Data'!U607-1</f>
        <v>-3.3477401166758125E-2</v>
      </c>
      <c r="AL614">
        <f>'Stress Testing Data'!V609/'Stress Testing Data'!V607-1</f>
        <v>-1.5737689909387842E-2</v>
      </c>
      <c r="AM614" s="29">
        <v>39927</v>
      </c>
      <c r="AQ614">
        <f>'Stress Testing Data'!H612/'Stress Testing Data'!H607-1</f>
        <v>6.1843768193108328E-3</v>
      </c>
      <c r="AR614">
        <f>'Stress Testing Data'!I612/'Stress Testing Data'!I607-1</f>
        <v>2.0453673603049172E-2</v>
      </c>
      <c r="AS614">
        <f>'Stress Testing Data'!J612/'Stress Testing Data'!J607-1</f>
        <v>1.7926105198910802E-2</v>
      </c>
      <c r="AT614">
        <f>'Stress Testing Data'!K612/'Stress Testing Data'!K607-1</f>
        <v>3.5670709846366222E-2</v>
      </c>
      <c r="AU614">
        <f>'Stress Testing Data'!L612/'Stress Testing Data'!L607-1</f>
        <v>-1.2281511991538374E-2</v>
      </c>
      <c r="AV614">
        <f>'Stress Testing Data'!M612/'Stress Testing Data'!M607-1</f>
        <v>5.2631478549491906E-3</v>
      </c>
      <c r="AW614">
        <f>'Stress Testing Data'!N612/'Stress Testing Data'!N607-1</f>
        <v>1.6035615515704205E-2</v>
      </c>
      <c r="AX614">
        <f>'Stress Testing Data'!O612/'Stress Testing Data'!O607-1</f>
        <v>1.2440995037156899E-2</v>
      </c>
      <c r="AY614">
        <f>'Stress Testing Data'!P612/'Stress Testing Data'!P607-1</f>
        <v>5.4308584181258057E-2</v>
      </c>
      <c r="AZ614">
        <f>'Stress Testing Data'!Q612/'Stress Testing Data'!Q607-1</f>
        <v>-9.9015123668120153E-2</v>
      </c>
      <c r="BA614">
        <f>'Stress Testing Data'!R612/'Stress Testing Data'!R607-1</f>
        <v>3.0376028472281824E-2</v>
      </c>
      <c r="BB614">
        <f>'Stress Testing Data'!S612/'Stress Testing Data'!S607-1</f>
        <v>-4.9676818658256017E-2</v>
      </c>
      <c r="BC614">
        <f>'Stress Testing Data'!T612/'Stress Testing Data'!T607-1</f>
        <v>-2.6398855207674266E-2</v>
      </c>
      <c r="BD614">
        <f>'Stress Testing Data'!U612/'Stress Testing Data'!U607-1</f>
        <v>-5.4827483229134444E-2</v>
      </c>
      <c r="BE614">
        <f>'Stress Testing Data'!V612/'Stress Testing Data'!V607-1</f>
        <v>-3.7377029168801257E-2</v>
      </c>
      <c r="BF614" s="29">
        <v>39932</v>
      </c>
    </row>
    <row r="615" spans="5:58" x14ac:dyDescent="0.25">
      <c r="E615">
        <f>'Stress Testing Data'!H609/'Stress Testing Data'!H608-1</f>
        <v>8.7169421532835578E-3</v>
      </c>
      <c r="F615">
        <f>'Stress Testing Data'!I609/'Stress Testing Data'!I608-1</f>
        <v>7.4559318323095258E-3</v>
      </c>
      <c r="G615">
        <f>'Stress Testing Data'!J609/'Stress Testing Data'!J608-1</f>
        <v>-1.5649869912940373E-3</v>
      </c>
      <c r="H615">
        <f>'Stress Testing Data'!K609/'Stress Testing Data'!K608-1</f>
        <v>1.6797349335216705E-2</v>
      </c>
      <c r="I615">
        <f>'Stress Testing Data'!L609/'Stress Testing Data'!L608-1</f>
        <v>-6.8139316086599511E-3</v>
      </c>
      <c r="J615">
        <f>'Stress Testing Data'!M609/'Stress Testing Data'!M608-1</f>
        <v>2.9175968692092269E-3</v>
      </c>
      <c r="K615">
        <f>'Stress Testing Data'!N609/'Stress Testing Data'!N608-1</f>
        <v>2.4160358703487983E-2</v>
      </c>
      <c r="L615">
        <f>'Stress Testing Data'!O609/'Stress Testing Data'!O608-1</f>
        <v>3.3105585782011726E-3</v>
      </c>
      <c r="M615">
        <f>'Stress Testing Data'!P609/'Stress Testing Data'!P608-1</f>
        <v>-1.0183571038591577E-2</v>
      </c>
      <c r="N615">
        <f>'Stress Testing Data'!Q609/'Stress Testing Data'!Q608-1</f>
        <v>-1.1633051009737105E-2</v>
      </c>
      <c r="O615">
        <f>'Stress Testing Data'!R609/'Stress Testing Data'!R608-1</f>
        <v>2.5904190223999368E-2</v>
      </c>
      <c r="P615">
        <f>'Stress Testing Data'!S609/'Stress Testing Data'!S608-1</f>
        <v>-1.4850937992673008E-2</v>
      </c>
      <c r="Q615">
        <f>'Stress Testing Data'!T609/'Stress Testing Data'!T608-1</f>
        <v>-5.7290121131802207E-3</v>
      </c>
      <c r="R615">
        <f>'Stress Testing Data'!U609/'Stress Testing Data'!U608-1</f>
        <v>-1.8147885687904153E-2</v>
      </c>
      <c r="S615">
        <f>'Stress Testing Data'!V609/'Stress Testing Data'!V608-1</f>
        <v>-2.0874083262673482E-2</v>
      </c>
      <c r="T615" s="29">
        <v>39927</v>
      </c>
      <c r="X615">
        <f>'Stress Testing Data'!H610/'Stress Testing Data'!H608-1</f>
        <v>1.2438766224715625E-2</v>
      </c>
      <c r="Y615">
        <f>'Stress Testing Data'!I610/'Stress Testing Data'!I608-1</f>
        <v>-8.216680122757225E-3</v>
      </c>
      <c r="Z615">
        <f>'Stress Testing Data'!J610/'Stress Testing Data'!J608-1</f>
        <v>-4.2868622047327332E-3</v>
      </c>
      <c r="AA615">
        <f>'Stress Testing Data'!K610/'Stress Testing Data'!K608-1</f>
        <v>6.5616806362180924E-3</v>
      </c>
      <c r="AB615">
        <f>'Stress Testing Data'!L610/'Stress Testing Data'!L608-1</f>
        <v>-4.4446023697175541E-4</v>
      </c>
      <c r="AC615">
        <f>'Stress Testing Data'!M610/'Stress Testing Data'!M608-1</f>
        <v>-2.4584520239961605E-2</v>
      </c>
      <c r="AD615">
        <f>'Stress Testing Data'!N610/'Stress Testing Data'!N608-1</f>
        <v>8.297158166633789E-3</v>
      </c>
      <c r="AE615">
        <f>'Stress Testing Data'!O610/'Stress Testing Data'!O608-1</f>
        <v>-8.7730105443853956E-3</v>
      </c>
      <c r="AF615">
        <f>'Stress Testing Data'!P610/'Stress Testing Data'!P608-1</f>
        <v>-2.1621280766787043E-2</v>
      </c>
      <c r="AG615">
        <f>'Stress Testing Data'!Q610/'Stress Testing Data'!Q608-1</f>
        <v>-6.40780699893998E-2</v>
      </c>
      <c r="AH615">
        <f>'Stress Testing Data'!R610/'Stress Testing Data'!R608-1</f>
        <v>-3.5842026599869348E-3</v>
      </c>
      <c r="AI615">
        <f>'Stress Testing Data'!S610/'Stress Testing Data'!S608-1</f>
        <v>-2.1845069167070519E-2</v>
      </c>
      <c r="AJ615">
        <f>'Stress Testing Data'!T610/'Stress Testing Data'!T608-1</f>
        <v>-9.4528768162684962E-3</v>
      </c>
      <c r="AK615">
        <f>'Stress Testing Data'!U610/'Stress Testing Data'!U608-1</f>
        <v>-3.3846542351275377E-2</v>
      </c>
      <c r="AL615">
        <f>'Stress Testing Data'!V610/'Stress Testing Data'!V608-1</f>
        <v>-2.9354195140553485E-2</v>
      </c>
      <c r="AM615" s="29">
        <v>39930</v>
      </c>
      <c r="AQ615">
        <f>'Stress Testing Data'!H613/'Stress Testing Data'!H608-1</f>
        <v>-7.3457726164527504E-3</v>
      </c>
      <c r="AR615">
        <f>'Stress Testing Data'!I613/'Stress Testing Data'!I608-1</f>
        <v>6.5429069110010118E-3</v>
      </c>
      <c r="AS615">
        <f>'Stress Testing Data'!J613/'Stress Testing Data'!J608-1</f>
        <v>8.1655445234865009E-3</v>
      </c>
      <c r="AT615">
        <f>'Stress Testing Data'!K613/'Stress Testing Data'!K608-1</f>
        <v>2.4521099478236552E-2</v>
      </c>
      <c r="AU615">
        <f>'Stress Testing Data'!L613/'Stress Testing Data'!L608-1</f>
        <v>-1.2431635541930497E-2</v>
      </c>
      <c r="AV615">
        <f>'Stress Testing Data'!M613/'Stress Testing Data'!M608-1</f>
        <v>2.0140689591533256E-2</v>
      </c>
      <c r="AW615">
        <f>'Stress Testing Data'!N613/'Stress Testing Data'!N608-1</f>
        <v>2.4462578784993472E-2</v>
      </c>
      <c r="AX615">
        <f>'Stress Testing Data'!O613/'Stress Testing Data'!O608-1</f>
        <v>-1.7186855761508246E-2</v>
      </c>
      <c r="AY615">
        <f>'Stress Testing Data'!P613/'Stress Testing Data'!P608-1</f>
        <v>4.1387933704338797E-2</v>
      </c>
      <c r="AZ615">
        <f>'Stress Testing Data'!Q613/'Stress Testing Data'!Q608-1</f>
        <v>-9.0555932132235228E-2</v>
      </c>
      <c r="BA615">
        <f>'Stress Testing Data'!R613/'Stress Testing Data'!R608-1</f>
        <v>5.4578044562133776E-2</v>
      </c>
      <c r="BB615">
        <f>'Stress Testing Data'!S613/'Stress Testing Data'!S608-1</f>
        <v>-4.81347259872138E-2</v>
      </c>
      <c r="BC615">
        <f>'Stress Testing Data'!T613/'Stress Testing Data'!T608-1</f>
        <v>-9.4528768162684962E-3</v>
      </c>
      <c r="BD615">
        <f>'Stress Testing Data'!U613/'Stress Testing Data'!U608-1</f>
        <v>-5.082002342612213E-2</v>
      </c>
      <c r="BE615">
        <f>'Stress Testing Data'!V613/'Stress Testing Data'!V608-1</f>
        <v>-3.7834307018433377E-2</v>
      </c>
      <c r="BF615" s="29">
        <v>39933</v>
      </c>
    </row>
    <row r="616" spans="5:58" x14ac:dyDescent="0.25">
      <c r="E616">
        <f>'Stress Testing Data'!H610/'Stress Testing Data'!H609-1</f>
        <v>3.6896615055233006E-3</v>
      </c>
      <c r="F616">
        <f>'Stress Testing Data'!I610/'Stress Testing Data'!I609-1</f>
        <v>-1.555662283566317E-2</v>
      </c>
      <c r="G616">
        <f>'Stress Testing Data'!J610/'Stress Testing Data'!J609-1</f>
        <v>-2.7261415895627472E-3</v>
      </c>
      <c r="H616">
        <f>'Stress Testing Data'!K610/'Stress Testing Data'!K609-1</f>
        <v>-1.00665768903615E-2</v>
      </c>
      <c r="I616">
        <f>'Stress Testing Data'!L610/'Stress Testing Data'!L609-1</f>
        <v>6.4131702753389419E-3</v>
      </c>
      <c r="J616">
        <f>'Stress Testing Data'!M610/'Stress Testing Data'!M609-1</f>
        <v>-2.7422110445587622E-2</v>
      </c>
      <c r="K616">
        <f>'Stress Testing Data'!N610/'Stress Testing Data'!N609-1</f>
        <v>-1.5488981195226015E-2</v>
      </c>
      <c r="L616">
        <f>'Stress Testing Data'!O610/'Stress Testing Data'!O609-1</f>
        <v>-1.2043697755668159E-2</v>
      </c>
      <c r="M616">
        <f>'Stress Testing Data'!P610/'Stress Testing Data'!P609-1</f>
        <v>-1.1555384810289282E-2</v>
      </c>
      <c r="N616">
        <f>'Stress Testing Data'!Q610/'Stress Testing Data'!Q609-1</f>
        <v>-5.30622953683767E-2</v>
      </c>
      <c r="O616">
        <f>'Stress Testing Data'!R610/'Stress Testing Data'!R609-1</f>
        <v>-2.8743807818493838E-2</v>
      </c>
      <c r="P616">
        <f>'Stress Testing Data'!S610/'Stress Testing Data'!S609-1</f>
        <v>-7.0995663947001075E-3</v>
      </c>
      <c r="Q616">
        <f>'Stress Testing Data'!T610/'Stress Testing Data'!T609-1</f>
        <v>-3.7453216964550284E-3</v>
      </c>
      <c r="R616">
        <f>'Stress Testing Data'!U610/'Stress Testing Data'!U609-1</f>
        <v>-1.5988819939925514E-2</v>
      </c>
      <c r="S616">
        <f>'Stress Testing Data'!V610/'Stress Testing Data'!V609-1</f>
        <v>-8.6609002304194327E-3</v>
      </c>
      <c r="T616" s="29">
        <v>39930</v>
      </c>
      <c r="X616">
        <f>'Stress Testing Data'!H611/'Stress Testing Data'!H609-1</f>
        <v>6.7967829537312063E-3</v>
      </c>
      <c r="Y616">
        <f>'Stress Testing Data'!I611/'Stress Testing Data'!I609-1</f>
        <v>-7.0231032134383531E-3</v>
      </c>
      <c r="Z616">
        <f>'Stress Testing Data'!J611/'Stress Testing Data'!J609-1</f>
        <v>-3.6802708349158442E-3</v>
      </c>
      <c r="AA616">
        <f>'Stress Testing Data'!K611/'Stress Testing Data'!K609-1</f>
        <v>-1.2779524576404411E-2</v>
      </c>
      <c r="AB616">
        <f>'Stress Testing Data'!L611/'Stress Testing Data'!L609-1</f>
        <v>-1.9292368959630379E-2</v>
      </c>
      <c r="AC616">
        <f>'Stress Testing Data'!M611/'Stress Testing Data'!M609-1</f>
        <v>-4.6218511361404313E-2</v>
      </c>
      <c r="AD616">
        <f>'Stress Testing Data'!N611/'Stress Testing Data'!N609-1</f>
        <v>-2.1511611044284451E-2</v>
      </c>
      <c r="AE616">
        <f>'Stress Testing Data'!O611/'Stress Testing Data'!O609-1</f>
        <v>-2.0733110175325753E-2</v>
      </c>
      <c r="AF616">
        <f>'Stress Testing Data'!P611/'Stress Testing Data'!P609-1</f>
        <v>-3.9203941054497538E-3</v>
      </c>
      <c r="AG616">
        <f>'Stress Testing Data'!Q611/'Stress Testing Data'!Q609-1</f>
        <v>-3.5260226960469043E-2</v>
      </c>
      <c r="AH616">
        <f>'Stress Testing Data'!R611/'Stress Testing Data'!R609-1</f>
        <v>-1.2545656192908483E-2</v>
      </c>
      <c r="AI616">
        <f>'Stress Testing Data'!S611/'Stress Testing Data'!S609-1</f>
        <v>-2.9429128846625074E-2</v>
      </c>
      <c r="AJ616">
        <f>'Stress Testing Data'!T611/'Stress Testing Data'!T609-1</f>
        <v>-1.1812126157293434E-2</v>
      </c>
      <c r="AK616">
        <f>'Stress Testing Data'!U611/'Stress Testing Data'!U609-1</f>
        <v>-1.2053421580356161E-2</v>
      </c>
      <c r="AL616">
        <f>'Stress Testing Data'!V611/'Stress Testing Data'!V609-1</f>
        <v>-1.7321800460838754E-2</v>
      </c>
      <c r="AM616" s="29">
        <v>39931</v>
      </c>
      <c r="AQ616">
        <f>'Stress Testing Data'!H614/'Stress Testing Data'!H609-1</f>
        <v>-2.262356979498148E-2</v>
      </c>
      <c r="AR616">
        <f>'Stress Testing Data'!I614/'Stress Testing Data'!I609-1</f>
        <v>2.3409743887283785E-3</v>
      </c>
      <c r="AS616">
        <f>'Stress Testing Data'!J614/'Stress Testing Data'!J609-1</f>
        <v>1.5811296243563033E-2</v>
      </c>
      <c r="AT616">
        <f>'Stress Testing Data'!K614/'Stress Testing Data'!K609-1</f>
        <v>1.3033535339414648E-2</v>
      </c>
      <c r="AU616">
        <f>'Stress Testing Data'!L614/'Stress Testing Data'!L609-1</f>
        <v>5.82918137792654E-3</v>
      </c>
      <c r="AV616">
        <f>'Stress Testing Data'!M614/'Stress Testing Data'!M609-1</f>
        <v>1.7172988863780159E-2</v>
      </c>
      <c r="AW616">
        <f>'Stress Testing Data'!N614/'Stress Testing Data'!N609-1</f>
        <v>3.628890684562136E-2</v>
      </c>
      <c r="AX616">
        <f>'Stress Testing Data'!O614/'Stress Testing Data'!O609-1</f>
        <v>-2.3949292492257968E-2</v>
      </c>
      <c r="AY616">
        <f>'Stress Testing Data'!P614/'Stress Testing Data'!P609-1</f>
        <v>7.9024871418895692E-2</v>
      </c>
      <c r="AZ616">
        <f>'Stress Testing Data'!Q614/'Stress Testing Data'!Q609-1</f>
        <v>-6.1339673643271642E-2</v>
      </c>
      <c r="BA616">
        <f>'Stress Testing Data'!R614/'Stress Testing Data'!R609-1</f>
        <v>5.5105625830413674E-2</v>
      </c>
      <c r="BB616">
        <f>'Stress Testing Data'!S614/'Stress Testing Data'!S609-1</f>
        <v>-3.375075618659007E-2</v>
      </c>
      <c r="BC616">
        <f>'Stress Testing Data'!T614/'Stress Testing Data'!T609-1</f>
        <v>-3.7453216964550284E-3</v>
      </c>
      <c r="BD616">
        <f>'Stress Testing Data'!U614/'Stress Testing Data'!U609-1</f>
        <v>-2.524399900162666E-2</v>
      </c>
      <c r="BE616">
        <f>'Stress Testing Data'!V614/'Stress Testing Data'!V609-1</f>
        <v>-7.9946624736342287E-3</v>
      </c>
      <c r="BF616" s="29">
        <v>39934</v>
      </c>
    </row>
    <row r="617" spans="5:58" x14ac:dyDescent="0.25">
      <c r="E617">
        <f>'Stress Testing Data'!H611/'Stress Testing Data'!H610-1</f>
        <v>3.0956993654267517E-3</v>
      </c>
      <c r="F617">
        <f>'Stress Testing Data'!I611/'Stress Testing Data'!I610-1</f>
        <v>8.668370187836949E-3</v>
      </c>
      <c r="G617">
        <f>'Stress Testing Data'!J611/'Stress Testing Data'!J610-1</f>
        <v>-9.5673744709801056E-4</v>
      </c>
      <c r="H617">
        <f>'Stress Testing Data'!K611/'Stress Testing Data'!K610-1</f>
        <v>-2.7405354973477625E-3</v>
      </c>
      <c r="I617">
        <f>'Stress Testing Data'!L611/'Stress Testing Data'!L610-1</f>
        <v>-2.5541735734575854E-2</v>
      </c>
      <c r="J617">
        <f>'Stress Testing Data'!M611/'Stress Testing Data'!M610-1</f>
        <v>-1.9326370790136216E-2</v>
      </c>
      <c r="K617">
        <f>'Stress Testing Data'!N611/'Stress Testing Data'!N610-1</f>
        <v>-6.117381861677984E-3</v>
      </c>
      <c r="L617">
        <f>'Stress Testing Data'!O611/'Stress Testing Data'!O610-1</f>
        <v>-8.7953408464704896E-3</v>
      </c>
      <c r="M617">
        <f>'Stress Testing Data'!P611/'Stress Testing Data'!P610-1</f>
        <v>7.7242473554011148E-3</v>
      </c>
      <c r="N617">
        <f>'Stress Testing Data'!Q611/'Stress Testing Data'!Q610-1</f>
        <v>1.8799619363380593E-2</v>
      </c>
      <c r="O617">
        <f>'Stress Testing Data'!R611/'Stress Testing Data'!R610-1</f>
        <v>1.6677527264153946E-2</v>
      </c>
      <c r="P617">
        <f>'Stress Testing Data'!S611/'Stress Testing Data'!S610-1</f>
        <v>-2.24892262065437E-2</v>
      </c>
      <c r="Q617">
        <f>'Stress Testing Data'!T611/'Stress Testing Data'!T610-1</f>
        <v>-8.0971308205798342E-3</v>
      </c>
      <c r="R617">
        <f>'Stress Testing Data'!U611/'Stress Testing Data'!U610-1</f>
        <v>3.9993431368625654E-3</v>
      </c>
      <c r="S617">
        <f>'Stress Testing Data'!V611/'Stress Testing Data'!V610-1</f>
        <v>-8.7365667635146416E-3</v>
      </c>
      <c r="T617" s="29">
        <v>39931</v>
      </c>
      <c r="X617">
        <f>'Stress Testing Data'!H612/'Stress Testing Data'!H610-1</f>
        <v>-8.4163200297244778E-3</v>
      </c>
      <c r="Y617">
        <f>'Stress Testing Data'!I612/'Stress Testing Data'!I610-1</f>
        <v>1.8027067898544802E-2</v>
      </c>
      <c r="Z617">
        <f>'Stress Testing Data'!J612/'Stress Testing Data'!J610-1</f>
        <v>8.9523871593191195E-3</v>
      </c>
      <c r="AA617">
        <f>'Stress Testing Data'!K612/'Stress Testing Data'!K610-1</f>
        <v>1.8810281744957358E-2</v>
      </c>
      <c r="AB617">
        <f>'Stress Testing Data'!L612/'Stress Testing Data'!L610-1</f>
        <v>-2.5541735734575854E-2</v>
      </c>
      <c r="AC617">
        <f>'Stress Testing Data'!M612/'Stress Testing Data'!M610-1</f>
        <v>7.8392518605410189E-3</v>
      </c>
      <c r="AD617">
        <f>'Stress Testing Data'!N612/'Stress Testing Data'!N610-1</f>
        <v>1.4017260473237592E-2</v>
      </c>
      <c r="AE617">
        <f>'Stress Testing Data'!O612/'Stress Testing Data'!O610-1</f>
        <v>-1.0852656600538468E-3</v>
      </c>
      <c r="AF617">
        <f>'Stress Testing Data'!P612/'Stress Testing Data'!P610-1</f>
        <v>5.6052884962902727E-2</v>
      </c>
      <c r="AG617">
        <f>'Stress Testing Data'!Q612/'Stress Testing Data'!Q610-1</f>
        <v>-8.1511036399037895E-3</v>
      </c>
      <c r="AH617">
        <f>'Stress Testing Data'!R612/'Stress Testing Data'!R610-1</f>
        <v>4.823407308581773E-2</v>
      </c>
      <c r="AI617">
        <f>'Stress Testing Data'!S612/'Stress Testing Data'!S610-1</f>
        <v>-2.1573911384204725E-2</v>
      </c>
      <c r="AJ617">
        <f>'Stress Testing Data'!T612/'Stress Testing Data'!T610-1</f>
        <v>-1.8797009329144077E-2</v>
      </c>
      <c r="AK617">
        <f>'Stress Testing Data'!U612/'Stress Testing Data'!U610-1</f>
        <v>-6.1998929572566475E-3</v>
      </c>
      <c r="AL617">
        <f>'Stress Testing Data'!V612/'Stress Testing Data'!V610-1</f>
        <v>-1.3440847293478053E-2</v>
      </c>
      <c r="AM617" s="29">
        <v>39932</v>
      </c>
      <c r="AQ617">
        <f>'Stress Testing Data'!H615/'Stress Testing Data'!H610-1</f>
        <v>-2.1863151528267344E-2</v>
      </c>
      <c r="AR617">
        <f>'Stress Testing Data'!I615/'Stress Testing Data'!I610-1</f>
        <v>2.8382986650040465E-2</v>
      </c>
      <c r="AS617">
        <f>'Stress Testing Data'!J615/'Stress Testing Data'!J610-1</f>
        <v>2.2825161608303057E-2</v>
      </c>
      <c r="AT617">
        <f>'Stress Testing Data'!K615/'Stress Testing Data'!K610-1</f>
        <v>5.7993469350103855E-2</v>
      </c>
      <c r="AU617">
        <f>'Stress Testing Data'!L615/'Stress Testing Data'!L610-1</f>
        <v>-5.8026754285489535E-4</v>
      </c>
      <c r="AV617">
        <f>'Stress Testing Data'!M615/'Stress Testing Data'!M610-1</f>
        <v>0.10381309620168055</v>
      </c>
      <c r="AW617">
        <f>'Stress Testing Data'!N615/'Stress Testing Data'!N610-1</f>
        <v>8.1507396078570604E-2</v>
      </c>
      <c r="AX617">
        <f>'Stress Testing Data'!O615/'Stress Testing Data'!O610-1</f>
        <v>5.8450084337442476E-3</v>
      </c>
      <c r="AY617">
        <f>'Stress Testing Data'!P615/'Stress Testing Data'!P610-1</f>
        <v>7.0570093804105838E-2</v>
      </c>
      <c r="AZ617">
        <f>'Stress Testing Data'!Q615/'Stress Testing Data'!Q610-1</f>
        <v>-1.1940437457055419E-2</v>
      </c>
      <c r="BA617">
        <f>'Stress Testing Data'!R615/'Stress Testing Data'!R610-1</f>
        <v>8.3787755389717722E-2</v>
      </c>
      <c r="BB617">
        <f>'Stress Testing Data'!S615/'Stress Testing Data'!S610-1</f>
        <v>-2.6841754610900215E-2</v>
      </c>
      <c r="BC617">
        <f>'Stress Testing Data'!T615/'Stress Testing Data'!T610-1</f>
        <v>0</v>
      </c>
      <c r="BD617">
        <f>'Stress Testing Data'!U615/'Stress Testing Data'!U610-1</f>
        <v>-9.4055629135597618E-3</v>
      </c>
      <c r="BE617">
        <f>'Stress Testing Data'!V615/'Stress Testing Data'!V610-1</f>
        <v>6.7205838742778745E-4</v>
      </c>
      <c r="BF617" s="29">
        <v>39937</v>
      </c>
    </row>
    <row r="618" spans="5:58" x14ac:dyDescent="0.25">
      <c r="E618">
        <f>'Stress Testing Data'!H612/'Stress Testing Data'!H611-1</f>
        <v>-1.1476491627303242E-2</v>
      </c>
      <c r="F618">
        <f>'Stress Testing Data'!I612/'Stress Testing Data'!I611-1</f>
        <v>9.2782702296543285E-3</v>
      </c>
      <c r="G618">
        <f>'Stress Testing Data'!J612/'Stress Testing Data'!J611-1</f>
        <v>9.9186141159650631E-3</v>
      </c>
      <c r="H618">
        <f>'Stress Testing Data'!K612/'Stress Testing Data'!K611-1</f>
        <v>2.1610040324914648E-2</v>
      </c>
      <c r="I618">
        <f>'Stress Testing Data'!L612/'Stress Testing Data'!L611-1</f>
        <v>0</v>
      </c>
      <c r="J618">
        <f>'Stress Testing Data'!M612/'Stress Testing Data'!M611-1</f>
        <v>2.7700982102031979E-2</v>
      </c>
      <c r="K618">
        <f>'Stress Testing Data'!N612/'Stress Testing Data'!N611-1</f>
        <v>2.0258571754308896E-2</v>
      </c>
      <c r="L618">
        <f>'Stress Testing Data'!O612/'Stress Testing Data'!O611-1</f>
        <v>7.7784896541961412E-3</v>
      </c>
      <c r="M618">
        <f>'Stress Testing Data'!P612/'Stress Testing Data'!P611-1</f>
        <v>4.7958196633981931E-2</v>
      </c>
      <c r="N618">
        <f>'Stress Testing Data'!Q612/'Stress Testing Data'!Q611-1</f>
        <v>-2.6453408983530102E-2</v>
      </c>
      <c r="O618">
        <f>'Stress Testing Data'!R612/'Stress Testing Data'!R611-1</f>
        <v>3.103889382367031E-2</v>
      </c>
      <c r="P618">
        <f>'Stress Testing Data'!S612/'Stress Testing Data'!S611-1</f>
        <v>9.3637312946115436E-4</v>
      </c>
      <c r="Q618">
        <f>'Stress Testing Data'!T612/'Stress Testing Data'!T611-1</f>
        <v>-1.0787224073074753E-2</v>
      </c>
      <c r="R618">
        <f>'Stress Testing Data'!U612/'Stress Testing Data'!U611-1</f>
        <v>-1.0158608333600161E-2</v>
      </c>
      <c r="S618">
        <f>'Stress Testing Data'!V612/'Stress Testing Data'!V611-1</f>
        <v>-4.7457420219809698E-3</v>
      </c>
      <c r="T618" s="29">
        <v>39932</v>
      </c>
      <c r="X618">
        <f>'Stress Testing Data'!H613/'Stress Testing Data'!H611-1</f>
        <v>-2.2567304874268723E-2</v>
      </c>
      <c r="Y618">
        <f>'Stress Testing Data'!I613/'Stress Testing Data'!I611-1</f>
        <v>6.1600983700993428E-3</v>
      </c>
      <c r="Z618">
        <f>'Stress Testing Data'!J613/'Stress Testing Data'!J611-1</f>
        <v>1.3475648409980057E-2</v>
      </c>
      <c r="AA618">
        <f>'Stress Testing Data'!K613/'Stress Testing Data'!K611-1</f>
        <v>2.0639441704878969E-2</v>
      </c>
      <c r="AB618">
        <f>'Stress Testing Data'!L613/'Stress Testing Data'!L611-1</f>
        <v>1.3904372033825441E-2</v>
      </c>
      <c r="AC618">
        <f>'Stress Testing Data'!M613/'Stress Testing Data'!M611-1</f>
        <v>6.6463336707937248E-2</v>
      </c>
      <c r="AD618">
        <f>'Stress Testing Data'!N613/'Stress Testing Data'!N611-1</f>
        <v>2.2286111800089214E-2</v>
      </c>
      <c r="AE618">
        <f>'Stress Testing Data'!O613/'Stress Testing Data'!O611-1</f>
        <v>3.0975194134863493E-4</v>
      </c>
      <c r="AF618">
        <f>'Stress Testing Data'!P613/'Stress Testing Data'!P611-1</f>
        <v>5.6242978826618328E-2</v>
      </c>
      <c r="AG618">
        <f>'Stress Testing Data'!Q613/'Stress Testing Data'!Q611-1</f>
        <v>-4.6221349512839183E-2</v>
      </c>
      <c r="AH618">
        <f>'Stress Testing Data'!R613/'Stress Testing Data'!R611-1</f>
        <v>4.1009989884273068E-2</v>
      </c>
      <c r="AI618">
        <f>'Stress Testing Data'!S613/'Stress Testing Data'!S611-1</f>
        <v>-4.4884986361297674E-3</v>
      </c>
      <c r="AJ618">
        <f>'Stress Testing Data'!T613/'Stress Testing Data'!T611-1</f>
        <v>8.1632295582312331E-3</v>
      </c>
      <c r="AK618">
        <f>'Stress Testing Data'!U613/'Stress Testing Data'!U611-1</f>
        <v>-2.1481531654260144E-2</v>
      </c>
      <c r="AL618">
        <f>'Stress Testing Data'!V613/'Stress Testing Data'!V611-1</f>
        <v>0</v>
      </c>
      <c r="AM618" s="29">
        <v>39933</v>
      </c>
      <c r="AQ618">
        <f>'Stress Testing Data'!H616/'Stress Testing Data'!H611-1</f>
        <v>-2.6039128841099379E-2</v>
      </c>
      <c r="AR618">
        <f>'Stress Testing Data'!I616/'Stress Testing Data'!I611-1</f>
        <v>1.3765231957662438E-2</v>
      </c>
      <c r="AS618">
        <f>'Stress Testing Data'!J616/'Stress Testing Data'!J611-1</f>
        <v>3.085024543952497E-2</v>
      </c>
      <c r="AT618">
        <f>'Stress Testing Data'!K616/'Stress Testing Data'!K611-1</f>
        <v>5.6878263922458983E-2</v>
      </c>
      <c r="AU618">
        <f>'Stress Testing Data'!L616/'Stress Testing Data'!L611-1</f>
        <v>2.5615738618151918E-2</v>
      </c>
      <c r="AV618">
        <f>'Stress Testing Data'!M616/'Stress Testing Data'!M611-1</f>
        <v>0.12893513285048797</v>
      </c>
      <c r="AW618">
        <f>'Stress Testing Data'!N616/'Stress Testing Data'!N611-1</f>
        <v>7.5202312569836671E-2</v>
      </c>
      <c r="AX618">
        <f>'Stress Testing Data'!O616/'Stress Testing Data'!O611-1</f>
        <v>1.5893538024656095E-2</v>
      </c>
      <c r="AY618">
        <f>'Stress Testing Data'!P616/'Stress Testing Data'!P611-1</f>
        <v>6.3331753012729086E-2</v>
      </c>
      <c r="AZ618">
        <f>'Stress Testing Data'!Q616/'Stress Testing Data'!Q611-1</f>
        <v>-6.1704476189190616E-2</v>
      </c>
      <c r="BA618">
        <f>'Stress Testing Data'!R616/'Stress Testing Data'!R611-1</f>
        <v>5.9022210811258802E-2</v>
      </c>
      <c r="BB618">
        <f>'Stress Testing Data'!S616/'Stress Testing Data'!S611-1</f>
        <v>-8.880093028074465E-3</v>
      </c>
      <c r="BC618">
        <f>'Stress Testing Data'!T616/'Stress Testing Data'!T611-1</f>
        <v>8.4548231208740887E-3</v>
      </c>
      <c r="BD618">
        <f>'Stress Testing Data'!U616/'Stress Testing Data'!U611-1</f>
        <v>-7.5015483182371279E-3</v>
      </c>
      <c r="BE618">
        <f>'Stress Testing Data'!V616/'Stress Testing Data'!V611-1</f>
        <v>1.7627134161480429E-2</v>
      </c>
      <c r="BF618" s="29">
        <v>39938</v>
      </c>
    </row>
    <row r="619" spans="5:58" x14ac:dyDescent="0.25">
      <c r="E619">
        <f>'Stress Testing Data'!H613/'Stress Testing Data'!H612-1</f>
        <v>-1.1219574600935145E-2</v>
      </c>
      <c r="F619">
        <f>'Stress Testing Data'!I613/'Stress Testing Data'!I612-1</f>
        <v>-3.089506582605428E-3</v>
      </c>
      <c r="G619">
        <f>'Stress Testing Data'!J613/'Stress Testing Data'!J612-1</f>
        <v>3.5220999437945988E-3</v>
      </c>
      <c r="H619">
        <f>'Stress Testing Data'!K613/'Stress Testing Data'!K612-1</f>
        <v>-9.5006762044635984E-4</v>
      </c>
      <c r="I619">
        <f>'Stress Testing Data'!L613/'Stress Testing Data'!L612-1</f>
        <v>1.3904372033825441E-2</v>
      </c>
      <c r="J619">
        <f>'Stress Testing Data'!M613/'Stress Testing Data'!M612-1</f>
        <v>3.7717541659463727E-2</v>
      </c>
      <c r="K619">
        <f>'Stress Testing Data'!N613/'Stress Testing Data'!N612-1</f>
        <v>1.9872805795633219E-3</v>
      </c>
      <c r="L619">
        <f>'Stress Testing Data'!O613/'Stress Testing Data'!O612-1</f>
        <v>-7.4110906211246608E-3</v>
      </c>
      <c r="M619">
        <f>'Stress Testing Data'!P613/'Stress Testing Data'!P612-1</f>
        <v>7.9056418655314431E-3</v>
      </c>
      <c r="N619">
        <f>'Stress Testing Data'!Q613/'Stress Testing Data'!Q612-1</f>
        <v>-2.0305079090944811E-2</v>
      </c>
      <c r="O619">
        <f>'Stress Testing Data'!R613/'Stress Testing Data'!R612-1</f>
        <v>9.6709213593526577E-3</v>
      </c>
      <c r="P619">
        <f>'Stress Testing Data'!S613/'Stress Testing Data'!S612-1</f>
        <v>-5.4197968134875874E-3</v>
      </c>
      <c r="Q619">
        <f>'Stress Testing Data'!T613/'Stress Testing Data'!T612-1</f>
        <v>1.9157105622244819E-2</v>
      </c>
      <c r="R619">
        <f>'Stress Testing Data'!U613/'Stress Testing Data'!U612-1</f>
        <v>-1.1439128951354349E-2</v>
      </c>
      <c r="S619">
        <f>'Stress Testing Data'!V613/'Stress Testing Data'!V612-1</f>
        <v>4.768371482903655E-3</v>
      </c>
      <c r="T619" s="29">
        <v>39933</v>
      </c>
      <c r="X619">
        <f>'Stress Testing Data'!H614/'Stress Testing Data'!H612-1</f>
        <v>-1.7951264845054271E-2</v>
      </c>
      <c r="Y619">
        <f>'Stress Testing Data'!I614/'Stress Testing Data'!I612-1</f>
        <v>1.5063972027173911E-4</v>
      </c>
      <c r="Z619">
        <f>'Stress Testing Data'!J614/'Stress Testing Data'!J612-1</f>
        <v>9.5502271670087069E-3</v>
      </c>
      <c r="AA619">
        <f>'Stress Testing Data'!K614/'Stress Testing Data'!K612-1</f>
        <v>4.441194104844115E-3</v>
      </c>
      <c r="AB619">
        <f>'Stress Testing Data'!L614/'Stress Testing Data'!L612-1</f>
        <v>2.5615738618151918E-2</v>
      </c>
      <c r="AC619">
        <f>'Stress Testing Data'!M614/'Stress Testing Data'!M612-1</f>
        <v>3.7717541659463727E-2</v>
      </c>
      <c r="AD619">
        <f>'Stress Testing Data'!N614/'Stress Testing Data'!N612-1</f>
        <v>3.8041987245591047E-2</v>
      </c>
      <c r="AE619">
        <f>'Stress Testing Data'!O614/'Stress Testing Data'!O612-1</f>
        <v>-1.0977377798607191E-2</v>
      </c>
      <c r="AF619">
        <f>'Stress Testing Data'!P614/'Stress Testing Data'!P612-1</f>
        <v>3.3697457568196088E-2</v>
      </c>
      <c r="AG619">
        <f>'Stress Testing Data'!Q614/'Stress Testing Data'!Q612-1</f>
        <v>-5.949526512404324E-4</v>
      </c>
      <c r="AH619">
        <f>'Stress Testing Data'!R614/'Stress Testing Data'!R612-1</f>
        <v>3.6343828833676817E-2</v>
      </c>
      <c r="AI619">
        <f>'Stress Testing Data'!S614/'Stress Testing Data'!S612-1</f>
        <v>-5.3839971030903433E-3</v>
      </c>
      <c r="AJ619">
        <f>'Stress Testing Data'!T614/'Stress Testing Data'!T612-1</f>
        <v>1.9157105622244819E-2</v>
      </c>
      <c r="AK619">
        <f>'Stress Testing Data'!U614/'Stress Testing Data'!U612-1</f>
        <v>-3.2256687573141152E-3</v>
      </c>
      <c r="AL619">
        <f>'Stress Testing Data'!V614/'Stress Testing Data'!V612-1</f>
        <v>1.4305179412900326E-2</v>
      </c>
      <c r="AM619" s="29">
        <v>39934</v>
      </c>
      <c r="AQ619">
        <f>'Stress Testing Data'!H617/'Stress Testing Data'!H612-1</f>
        <v>-7.3171059692415108E-3</v>
      </c>
      <c r="AR619">
        <f>'Stress Testing Data'!I617/'Stress Testing Data'!I612-1</f>
        <v>4.7471722939329553E-3</v>
      </c>
      <c r="AS619">
        <f>'Stress Testing Data'!J617/'Stress Testing Data'!J612-1</f>
        <v>2.51286623004503E-2</v>
      </c>
      <c r="AT619">
        <f>'Stress Testing Data'!K617/'Stress Testing Data'!K612-1</f>
        <v>5.2527372692406038E-2</v>
      </c>
      <c r="AU619">
        <f>'Stress Testing Data'!L617/'Stress Testing Data'!L612-1</f>
        <v>2.5615738618151918E-2</v>
      </c>
      <c r="AV619">
        <f>'Stress Testing Data'!M617/'Stress Testing Data'!M612-1</f>
        <v>0.12554940257145097</v>
      </c>
      <c r="AW619">
        <f>'Stress Testing Data'!N617/'Stress Testing Data'!N612-1</f>
        <v>7.7143186855295198E-2</v>
      </c>
      <c r="AX619">
        <f>'Stress Testing Data'!O617/'Stress Testing Data'!O612-1</f>
        <v>1.1396036592438596E-2</v>
      </c>
      <c r="AY619">
        <f>'Stress Testing Data'!P617/'Stress Testing Data'!P612-1</f>
        <v>2.064592137079635E-2</v>
      </c>
      <c r="AZ619">
        <f>'Stress Testing Data'!Q617/'Stress Testing Data'!Q612-1</f>
        <v>-7.014894935073579E-2</v>
      </c>
      <c r="BA619">
        <f>'Stress Testing Data'!R617/'Stress Testing Data'!R612-1</f>
        <v>2.0121695749321322E-2</v>
      </c>
      <c r="BB619">
        <f>'Stress Testing Data'!S617/'Stress Testing Data'!S612-1</f>
        <v>-2.3281720491445501E-2</v>
      </c>
      <c r="BC619">
        <f>'Stress Testing Data'!T617/'Stress Testing Data'!T612-1</f>
        <v>2.210434723583754E-2</v>
      </c>
      <c r="BD619">
        <f>'Stress Testing Data'!U617/'Stress Testing Data'!U612-1</f>
        <v>-4.7760521469791817E-3</v>
      </c>
      <c r="BE619">
        <f>'Stress Testing Data'!V617/'Stress Testing Data'!V612-1</f>
        <v>5.1771066717182901E-2</v>
      </c>
      <c r="BF619" s="29">
        <v>39939</v>
      </c>
    </row>
    <row r="620" spans="5:58" x14ac:dyDescent="0.25">
      <c r="E620">
        <f>'Stress Testing Data'!H614/'Stress Testing Data'!H613-1</f>
        <v>-6.8080739375502297E-3</v>
      </c>
      <c r="F620">
        <f>'Stress Testing Data'!I614/'Stress Testing Data'!I613-1</f>
        <v>3.2501877794164358E-3</v>
      </c>
      <c r="G620">
        <f>'Stress Testing Data'!J614/'Stress Testing Data'!J613-1</f>
        <v>6.006970074253104E-3</v>
      </c>
      <c r="H620">
        <f>'Stress Testing Data'!K614/'Stress Testing Data'!K613-1</f>
        <v>5.3963886594230459E-3</v>
      </c>
      <c r="I620">
        <f>'Stress Testing Data'!L614/'Stress Testing Data'!L613-1</f>
        <v>1.155076051288173E-2</v>
      </c>
      <c r="J620">
        <f>'Stress Testing Data'!M614/'Stress Testing Data'!M613-1</f>
        <v>0</v>
      </c>
      <c r="K620">
        <f>'Stress Testing Data'!N614/'Stress Testing Data'!N613-1</f>
        <v>3.5983197955540058E-2</v>
      </c>
      <c r="L620">
        <f>'Stress Testing Data'!O614/'Stress Testing Data'!O613-1</f>
        <v>-3.5929145931261619E-3</v>
      </c>
      <c r="M620">
        <f>'Stress Testing Data'!P614/'Stress Testing Data'!P613-1</f>
        <v>2.558951416813815E-2</v>
      </c>
      <c r="N620">
        <f>'Stress Testing Data'!Q614/'Stress Testing Data'!Q613-1</f>
        <v>2.0118636954262747E-2</v>
      </c>
      <c r="O620">
        <f>'Stress Testing Data'!R614/'Stress Testing Data'!R613-1</f>
        <v>2.6417426618975615E-2</v>
      </c>
      <c r="P620">
        <f>'Stress Testing Data'!S614/'Stress Testing Data'!S613-1</f>
        <v>3.5994794871818669E-5</v>
      </c>
      <c r="Q620">
        <f>'Stress Testing Data'!T614/'Stress Testing Data'!T613-1</f>
        <v>0</v>
      </c>
      <c r="R620">
        <f>'Stress Testing Data'!U614/'Stress Testing Data'!U613-1</f>
        <v>8.3085022223543525E-3</v>
      </c>
      <c r="S620">
        <f>'Stress Testing Data'!V614/'Stress Testing Data'!V613-1</f>
        <v>9.4915486998476961E-3</v>
      </c>
      <c r="T620" s="29">
        <v>39934</v>
      </c>
      <c r="X620">
        <f>'Stress Testing Data'!H615/'Stress Testing Data'!H613-1</f>
        <v>-2.3679577974399235E-3</v>
      </c>
      <c r="Y620">
        <f>'Stress Testing Data'!I615/'Stress Testing Data'!I613-1</f>
        <v>1.3303144458236549E-2</v>
      </c>
      <c r="Z620">
        <f>'Stress Testing Data'!J615/'Stress Testing Data'!J613-1</f>
        <v>1.0191685892543267E-2</v>
      </c>
      <c r="AA620">
        <f>'Stress Testing Data'!K615/'Stress Testing Data'!K613-1</f>
        <v>3.9447294109930198E-2</v>
      </c>
      <c r="AB620">
        <f>'Stress Testing Data'!L615/'Stress Testing Data'!L613-1</f>
        <v>1.155076051288173E-2</v>
      </c>
      <c r="AC620">
        <f>'Stress Testing Data'!M615/'Stress Testing Data'!M613-1</f>
        <v>5.5419504174546219E-2</v>
      </c>
      <c r="AD620">
        <f>'Stress Testing Data'!N615/'Stress Testing Data'!N613-1</f>
        <v>6.4441841590272997E-2</v>
      </c>
      <c r="AE620">
        <f>'Stress Testing Data'!O615/'Stress Testing Data'!O613-1</f>
        <v>1.44560290158251E-2</v>
      </c>
      <c r="AF620">
        <f>'Stress Testing Data'!P615/'Stress Testing Data'!P613-1</f>
        <v>5.7952116841180068E-3</v>
      </c>
      <c r="AG620">
        <f>'Stress Testing Data'!Q615/'Stress Testing Data'!Q613-1</f>
        <v>1.6826262783520951E-2</v>
      </c>
      <c r="AH620">
        <f>'Stress Testing Data'!R615/'Stress Testing Data'!R613-1</f>
        <v>2.4014529794587292E-2</v>
      </c>
      <c r="AI620">
        <f>'Stress Testing Data'!S615/'Stress Testing Data'!S613-1</f>
        <v>3.5994794871818669E-5</v>
      </c>
      <c r="AJ620">
        <f>'Stress Testing Data'!T615/'Stress Testing Data'!T613-1</f>
        <v>0</v>
      </c>
      <c r="AK620">
        <f>'Stress Testing Data'!U615/'Stress Testing Data'!U613-1</f>
        <v>8.3085022223543525E-3</v>
      </c>
      <c r="AL620">
        <f>'Stress Testing Data'!V615/'Stress Testing Data'!V613-1</f>
        <v>9.4915486998476961E-3</v>
      </c>
      <c r="AM620" s="29">
        <v>39937</v>
      </c>
      <c r="AQ620">
        <f>'Stress Testing Data'!H618/'Stress Testing Data'!H613-1</f>
        <v>-3.3546911137856128E-3</v>
      </c>
      <c r="AR620">
        <f>'Stress Testing Data'!I618/'Stress Testing Data'!I613-1</f>
        <v>1.2093751306526679E-2</v>
      </c>
      <c r="AS620">
        <f>'Stress Testing Data'!J618/'Stress Testing Data'!J613-1</f>
        <v>1.2486480736870531E-2</v>
      </c>
      <c r="AT620">
        <f>'Stress Testing Data'!K618/'Stress Testing Data'!K613-1</f>
        <v>3.9619180791432562E-2</v>
      </c>
      <c r="AU620">
        <f>'Stress Testing Data'!L618/'Stress Testing Data'!L613-1</f>
        <v>6.1296897268799277E-2</v>
      </c>
      <c r="AV620">
        <f>'Stress Testing Data'!M618/'Stress Testing Data'!M613-1</f>
        <v>0.10933656792723379</v>
      </c>
      <c r="AW620">
        <f>'Stress Testing Data'!N618/'Stress Testing Data'!N613-1</f>
        <v>7.5475385319137667E-2</v>
      </c>
      <c r="AX620">
        <f>'Stress Testing Data'!O618/'Stress Testing Data'!O613-1</f>
        <v>2.5627771388866183E-2</v>
      </c>
      <c r="AY620">
        <f>'Stress Testing Data'!P618/'Stress Testing Data'!P613-1</f>
        <v>2.3438231151286404E-2</v>
      </c>
      <c r="AZ620">
        <f>'Stress Testing Data'!Q618/'Stress Testing Data'!Q613-1</f>
        <v>-6.9858407551742441E-2</v>
      </c>
      <c r="BA620">
        <f>'Stress Testing Data'!R618/'Stress Testing Data'!R613-1</f>
        <v>5.5770131047343741E-2</v>
      </c>
      <c r="BB620">
        <f>'Stress Testing Data'!S618/'Stress Testing Data'!S613-1</f>
        <v>-3.8965289339760845E-2</v>
      </c>
      <c r="BC620">
        <f>'Stress Testing Data'!T618/'Stress Testing Data'!T613-1</f>
        <v>3.8750741783091014E-2</v>
      </c>
      <c r="BD620">
        <f>'Stress Testing Data'!U618/'Stress Testing Data'!U613-1</f>
        <v>4.9191603685303509E-3</v>
      </c>
      <c r="BE620">
        <f>'Stress Testing Data'!V618/'Stress Testing Data'!V613-1</f>
        <v>8.2033900891320233E-2</v>
      </c>
      <c r="BF620" s="29">
        <v>39940</v>
      </c>
    </row>
    <row r="621" spans="5:58" x14ac:dyDescent="0.25">
      <c r="E621">
        <f>'Stress Testing Data'!H615/'Stress Testing Data'!H614-1</f>
        <v>4.4705519885901435E-3</v>
      </c>
      <c r="F621">
        <f>'Stress Testing Data'!I615/'Stress Testing Data'!I614-1</f>
        <v>1.0020388534460301E-2</v>
      </c>
      <c r="G621">
        <f>'Stress Testing Data'!J615/'Stress Testing Data'!J614-1</f>
        <v>4.1597284539502954E-3</v>
      </c>
      <c r="H621">
        <f>'Stress Testing Data'!K615/'Stress Testing Data'!K614-1</f>
        <v>3.386813980494785E-2</v>
      </c>
      <c r="I621">
        <f>'Stress Testing Data'!L615/'Stress Testing Data'!L614-1</f>
        <v>0</v>
      </c>
      <c r="J621">
        <f>'Stress Testing Data'!M615/'Stress Testing Data'!M614-1</f>
        <v>5.5419504174546219E-2</v>
      </c>
      <c r="K621">
        <f>'Stress Testing Data'!N615/'Stress Testing Data'!N614-1</f>
        <v>2.7470178754727348E-2</v>
      </c>
      <c r="L621">
        <f>'Stress Testing Data'!O615/'Stress Testing Data'!O614-1</f>
        <v>1.811402575643184E-2</v>
      </c>
      <c r="M621">
        <f>'Stress Testing Data'!P615/'Stress Testing Data'!P614-1</f>
        <v>-1.9300414259866394E-2</v>
      </c>
      <c r="N621">
        <f>'Stress Testing Data'!Q615/'Stress Testing Data'!Q614-1</f>
        <v>-3.2274424282371372E-3</v>
      </c>
      <c r="O621">
        <f>'Stress Testing Data'!R615/'Stress Testing Data'!R614-1</f>
        <v>-2.3410522484048624E-3</v>
      </c>
      <c r="P621">
        <f>'Stress Testing Data'!S615/'Stress Testing Data'!S614-1</f>
        <v>0</v>
      </c>
      <c r="Q621">
        <f>'Stress Testing Data'!T615/'Stress Testing Data'!T614-1</f>
        <v>0</v>
      </c>
      <c r="R621">
        <f>'Stress Testing Data'!U615/'Stress Testing Data'!U614-1</f>
        <v>0</v>
      </c>
      <c r="S621">
        <f>'Stress Testing Data'!V615/'Stress Testing Data'!V614-1</f>
        <v>0</v>
      </c>
      <c r="T621" s="29">
        <v>39937</v>
      </c>
      <c r="X621">
        <f>'Stress Testing Data'!H616/'Stress Testing Data'!H614-1</f>
        <v>3.2784109597405742E-3</v>
      </c>
      <c r="Y621">
        <f>'Stress Testing Data'!I616/'Stress Testing Data'!I614-1</f>
        <v>4.2944265680899818E-3</v>
      </c>
      <c r="Z621">
        <f>'Stress Testing Data'!J616/'Stress Testing Data'!J614-1</f>
        <v>1.10701083400917E-2</v>
      </c>
      <c r="AA621">
        <f>'Stress Testing Data'!K616/'Stress Testing Data'!K614-1</f>
        <v>2.9947998537693588E-2</v>
      </c>
      <c r="AB621">
        <f>'Stress Testing Data'!L616/'Stress Testing Data'!L614-1</f>
        <v>0</v>
      </c>
      <c r="AC621">
        <f>'Stress Testing Data'!M616/'Stress Testing Data'!M614-1</f>
        <v>5.8578475220156134E-2</v>
      </c>
      <c r="AD621">
        <f>'Stress Testing Data'!N616/'Stress Testing Data'!N614-1</f>
        <v>1.5231342995210895E-2</v>
      </c>
      <c r="AE621">
        <f>'Stress Testing Data'!O616/'Stress Testing Data'!O614-1</f>
        <v>1.9241006355705581E-2</v>
      </c>
      <c r="AF621">
        <f>'Stress Testing Data'!P616/'Stress Testing Data'!P614-1</f>
        <v>-1.8407173429373702E-2</v>
      </c>
      <c r="AG621">
        <f>'Stress Testing Data'!Q616/'Stress Testing Data'!Q614-1</f>
        <v>-3.5635165066908558E-2</v>
      </c>
      <c r="AH621">
        <f>'Stress Testing Data'!R616/'Stress Testing Data'!R614-1</f>
        <v>-8.8801948802732511E-3</v>
      </c>
      <c r="AI621">
        <f>'Stress Testing Data'!S616/'Stress Testing Data'!S614-1</f>
        <v>-4.4472296498334618E-3</v>
      </c>
      <c r="AJ621">
        <f>'Stress Testing Data'!T616/'Stress Testing Data'!T614-1</f>
        <v>2.8923249141965535E-4</v>
      </c>
      <c r="AK621">
        <f>'Stress Testing Data'!U616/'Stress Testing Data'!U614-1</f>
        <v>5.9291232077556266E-3</v>
      </c>
      <c r="AL621">
        <f>'Stress Testing Data'!V616/'Stress Testing Data'!V614-1</f>
        <v>8.0590921955816519E-3</v>
      </c>
      <c r="AM621" s="29">
        <v>39938</v>
      </c>
      <c r="AQ621">
        <f>'Stress Testing Data'!H619/'Stress Testing Data'!H614-1</f>
        <v>9.6364039253220568E-3</v>
      </c>
      <c r="AR621">
        <f>'Stress Testing Data'!I619/'Stress Testing Data'!I614-1</f>
        <v>2.7198094806820006E-2</v>
      </c>
      <c r="AS621">
        <f>'Stress Testing Data'!J619/'Stress Testing Data'!J614-1</f>
        <v>2.0798402331559496E-2</v>
      </c>
      <c r="AT621">
        <f>'Stress Testing Data'!K619/'Stress Testing Data'!K614-1</f>
        <v>5.8927386027183948E-2</v>
      </c>
      <c r="AU621">
        <f>'Stress Testing Data'!L619/'Stress Testing Data'!L614-1</f>
        <v>5.7777831099360855E-2</v>
      </c>
      <c r="AV621">
        <f>'Stress Testing Data'!M619/'Stress Testing Data'!M614-1</f>
        <v>0.12041704318091417</v>
      </c>
      <c r="AW621">
        <f>'Stress Testing Data'!N619/'Stress Testing Data'!N614-1</f>
        <v>5.2657606203671214E-2</v>
      </c>
      <c r="AX621">
        <f>'Stress Testing Data'!O619/'Stress Testing Data'!O614-1</f>
        <v>2.4818611083081032E-2</v>
      </c>
      <c r="AY621">
        <f>'Stress Testing Data'!P619/'Stress Testing Data'!P614-1</f>
        <v>2.0605224472347361E-2</v>
      </c>
      <c r="AZ621">
        <f>'Stress Testing Data'!Q619/'Stress Testing Data'!Q614-1</f>
        <v>-0.10180792699390973</v>
      </c>
      <c r="BA621">
        <f>'Stress Testing Data'!R619/'Stress Testing Data'!R614-1</f>
        <v>2.9349814884697123E-2</v>
      </c>
      <c r="BB621">
        <f>'Stress Testing Data'!S619/'Stress Testing Data'!S614-1</f>
        <v>-6.0587997786584524E-2</v>
      </c>
      <c r="BC621">
        <f>'Stress Testing Data'!T619/'Stress Testing Data'!T614-1</f>
        <v>5.3499116754986531E-2</v>
      </c>
      <c r="BD621">
        <f>'Stress Testing Data'!U619/'Stress Testing Data'!U614-1</f>
        <v>-2.2872754780820514E-2</v>
      </c>
      <c r="BE621">
        <f>'Stress Testing Data'!V619/'Stress Testing Data'!V614-1</f>
        <v>7.9247771947206225E-2</v>
      </c>
      <c r="BF621" s="29">
        <v>39941</v>
      </c>
    </row>
    <row r="622" spans="5:58" x14ac:dyDescent="0.25">
      <c r="E622">
        <f>'Stress Testing Data'!H616/'Stress Testing Data'!H615-1</f>
        <v>-1.1868352202953902E-3</v>
      </c>
      <c r="F622">
        <f>'Stress Testing Data'!I616/'Stress Testing Data'!I615-1</f>
        <v>-5.669154832288914E-3</v>
      </c>
      <c r="G622">
        <f>'Stress Testing Data'!J616/'Stress Testing Data'!J615-1</f>
        <v>6.8817536596303963E-3</v>
      </c>
      <c r="H622">
        <f>'Stress Testing Data'!K616/'Stress Testing Data'!K615-1</f>
        <v>-3.7917226736418064E-3</v>
      </c>
      <c r="I622">
        <f>'Stress Testing Data'!L616/'Stress Testing Data'!L615-1</f>
        <v>0</v>
      </c>
      <c r="J622">
        <f>'Stress Testing Data'!M616/'Stress Testing Data'!M615-1</f>
        <v>2.9930951940106976E-3</v>
      </c>
      <c r="K622">
        <f>'Stress Testing Data'!N616/'Stress Testing Data'!N615-1</f>
        <v>-1.1911621390656491E-2</v>
      </c>
      <c r="L622">
        <f>'Stress Testing Data'!O616/'Stress Testing Data'!O615-1</f>
        <v>1.106929647135102E-3</v>
      </c>
      <c r="M622">
        <f>'Stress Testing Data'!P616/'Stress Testing Data'!P615-1</f>
        <v>9.1082003447429116E-4</v>
      </c>
      <c r="N622">
        <f>'Stress Testing Data'!Q616/'Stress Testing Data'!Q615-1</f>
        <v>-3.2512655362041509E-2</v>
      </c>
      <c r="O622">
        <f>'Stress Testing Data'!R616/'Stress Testing Data'!R615-1</f>
        <v>-6.5544870284635071E-3</v>
      </c>
      <c r="P622">
        <f>'Stress Testing Data'!S616/'Stress Testing Data'!S615-1</f>
        <v>-4.4472296498334618E-3</v>
      </c>
      <c r="Q622">
        <f>'Stress Testing Data'!T616/'Stress Testing Data'!T615-1</f>
        <v>2.8923249141965535E-4</v>
      </c>
      <c r="R622">
        <f>'Stress Testing Data'!U616/'Stress Testing Data'!U615-1</f>
        <v>5.9291232077556266E-3</v>
      </c>
      <c r="S622">
        <f>'Stress Testing Data'!V616/'Stress Testing Data'!V615-1</f>
        <v>8.0590921955816519E-3</v>
      </c>
      <c r="T622" s="29">
        <v>39938</v>
      </c>
      <c r="X622">
        <f>'Stress Testing Data'!H617/'Stress Testing Data'!H615-1</f>
        <v>6.3296957317406921E-3</v>
      </c>
      <c r="Y622">
        <f>'Stress Testing Data'!I617/'Stress Testing Data'!I615-1</f>
        <v>-5.3707314609371393E-3</v>
      </c>
      <c r="Z622">
        <f>'Stress Testing Data'!J617/'Stress Testing Data'!J615-1</f>
        <v>1.1224645028406588E-2</v>
      </c>
      <c r="AA622">
        <f>'Stress Testing Data'!K617/'Stress Testing Data'!K615-1</f>
        <v>1.3546624040817523E-2</v>
      </c>
      <c r="AB622">
        <f>'Stress Testing Data'!L617/'Stress Testing Data'!L615-1</f>
        <v>0</v>
      </c>
      <c r="AC622">
        <f>'Stress Testing Data'!M617/'Stress Testing Data'!M615-1</f>
        <v>2.7685639646030991E-2</v>
      </c>
      <c r="AD622">
        <f>'Stress Testing Data'!N617/'Stress Testing Data'!N615-1</f>
        <v>9.9253943456791838E-3</v>
      </c>
      <c r="AE622">
        <f>'Stress Testing Data'!O617/'Stress Testing Data'!O615-1</f>
        <v>4.4275159036684109E-3</v>
      </c>
      <c r="AF622">
        <f>'Stress Testing Data'!P617/'Stress Testing Data'!P615-1</f>
        <v>6.8056972890528922E-3</v>
      </c>
      <c r="AG622">
        <f>'Stress Testing Data'!Q617/'Stress Testing Data'!Q615-1</f>
        <v>-6.6582852563948136E-2</v>
      </c>
      <c r="AH622">
        <f>'Stress Testing Data'!R617/'Stress Testing Data'!R615-1</f>
        <v>-1.3343420000159756E-2</v>
      </c>
      <c r="AI622">
        <f>'Stress Testing Data'!S617/'Stress Testing Data'!S615-1</f>
        <v>-1.7994606296526827E-2</v>
      </c>
      <c r="AJ622">
        <f>'Stress Testing Data'!T617/'Stress Testing Data'!T615-1</f>
        <v>2.8918422854868897E-3</v>
      </c>
      <c r="AK622">
        <f>'Stress Testing Data'!U617/'Stress Testing Data'!U615-1</f>
        <v>-1.5554005967752804E-3</v>
      </c>
      <c r="AL622">
        <f>'Stress Testing Data'!V617/'Stress Testing Data'!V615-1</f>
        <v>3.6937489884423469E-2</v>
      </c>
      <c r="AM622" s="29">
        <v>39939</v>
      </c>
      <c r="AQ622">
        <f>'Stress Testing Data'!H620/'Stress Testing Data'!H615-1</f>
        <v>1.4835302088940461E-2</v>
      </c>
      <c r="AR622">
        <f>'Stress Testing Data'!I620/'Stress Testing Data'!I615-1</f>
        <v>1.3128405280991018E-2</v>
      </c>
      <c r="AS622">
        <f>'Stress Testing Data'!J620/'Stress Testing Data'!J615-1</f>
        <v>1.1224645028406588E-2</v>
      </c>
      <c r="AT622">
        <f>'Stress Testing Data'!K620/'Stress Testing Data'!K615-1</f>
        <v>2.2044883619860567E-3</v>
      </c>
      <c r="AU622">
        <f>'Stress Testing Data'!L620/'Stress Testing Data'!L615-1</f>
        <v>7.4361979330582972E-2</v>
      </c>
      <c r="AV622">
        <f>'Stress Testing Data'!M620/'Stress Testing Data'!M615-1</f>
        <v>4.3153449232367525E-2</v>
      </c>
      <c r="AW622">
        <f>'Stress Testing Data'!N620/'Stress Testing Data'!N615-1</f>
        <v>2.2476713705165796E-2</v>
      </c>
      <c r="AX622">
        <f>'Stress Testing Data'!O620/'Stress Testing Data'!O615-1</f>
        <v>9.0763636874648945E-3</v>
      </c>
      <c r="AY622">
        <f>'Stress Testing Data'!P620/'Stress Testing Data'!P615-1</f>
        <v>4.1131084240870086E-2</v>
      </c>
      <c r="AZ622">
        <f>'Stress Testing Data'!Q620/'Stress Testing Data'!Q615-1</f>
        <v>-0.12581141377195904</v>
      </c>
      <c r="BA622">
        <f>'Stress Testing Data'!R620/'Stress Testing Data'!R615-1</f>
        <v>-4.291533350564869E-3</v>
      </c>
      <c r="BB622">
        <f>'Stress Testing Data'!S620/'Stress Testing Data'!S615-1</f>
        <v>-5.5755112943092322E-2</v>
      </c>
      <c r="BC622">
        <f>'Stress Testing Data'!T620/'Stress Testing Data'!T615-1</f>
        <v>2.3134807230853704E-2</v>
      </c>
      <c r="BD622">
        <f>'Stress Testing Data'!U620/'Stress Testing Data'!U615-1</f>
        <v>-1.668065784049122E-2</v>
      </c>
      <c r="BE622">
        <f>'Stress Testing Data'!V620/'Stress Testing Data'!V615-1</f>
        <v>7.1188679751624573E-2</v>
      </c>
      <c r="BF622" s="29">
        <v>39944</v>
      </c>
    </row>
    <row r="623" spans="5:58" x14ac:dyDescent="0.25">
      <c r="E623">
        <f>'Stress Testing Data'!H617/'Stress Testing Data'!H616-1</f>
        <v>7.5254624359042399E-3</v>
      </c>
      <c r="F623">
        <f>'Stress Testing Data'!I617/'Stress Testing Data'!I616-1</f>
        <v>3.0012482545638264E-4</v>
      </c>
      <c r="G623">
        <f>'Stress Testing Data'!J617/'Stress Testing Data'!J616-1</f>
        <v>4.3132089274549035E-3</v>
      </c>
      <c r="H623">
        <f>'Stress Testing Data'!K617/'Stress Testing Data'!K616-1</f>
        <v>1.740433914180306E-2</v>
      </c>
      <c r="I623">
        <f>'Stress Testing Data'!L617/'Stress Testing Data'!L616-1</f>
        <v>0</v>
      </c>
      <c r="J623">
        <f>'Stress Testing Data'!M617/'Stress Testing Data'!M616-1</f>
        <v>2.4618857866856914E-2</v>
      </c>
      <c r="K623">
        <f>'Stress Testing Data'!N617/'Stress Testing Data'!N616-1</f>
        <v>2.2100265734396718E-2</v>
      </c>
      <c r="L623">
        <f>'Stress Testing Data'!O617/'Stress Testing Data'!O616-1</f>
        <v>3.3169146653533321E-3</v>
      </c>
      <c r="M623">
        <f>'Stress Testing Data'!P617/'Stress Testing Data'!P616-1</f>
        <v>5.8895129681739711E-3</v>
      </c>
      <c r="N623">
        <f>'Stress Testing Data'!Q617/'Stress Testing Data'!Q616-1</f>
        <v>-3.5215134741277687E-2</v>
      </c>
      <c r="O623">
        <f>'Stress Testing Data'!R617/'Stress Testing Data'!R616-1</f>
        <v>-6.8337245304873617E-3</v>
      </c>
      <c r="P623">
        <f>'Stress Testing Data'!S617/'Stress Testing Data'!S616-1</f>
        <v>-1.3607894076703042E-2</v>
      </c>
      <c r="Q623">
        <f>'Stress Testing Data'!T617/'Stress Testing Data'!T616-1</f>
        <v>2.6018572524117989E-3</v>
      </c>
      <c r="R623">
        <f>'Stress Testing Data'!U617/'Stress Testing Data'!U616-1</f>
        <v>-7.4404087046052725E-3</v>
      </c>
      <c r="S623">
        <f>'Stress Testing Data'!V617/'Stress Testing Data'!V616-1</f>
        <v>2.8647524646540079E-2</v>
      </c>
      <c r="T623" s="29">
        <v>39939</v>
      </c>
      <c r="X623">
        <f>'Stress Testing Data'!H618/'Stress Testing Data'!H616-1</f>
        <v>1.9799480233673172E-4</v>
      </c>
      <c r="Y623">
        <f>'Stress Testing Data'!I618/'Stress Testing Data'!I616-1</f>
        <v>4.5011569472190871E-3</v>
      </c>
      <c r="Z623">
        <f>'Stress Testing Data'!J618/'Stress Testing Data'!J616-1</f>
        <v>-4.5786018767197678E-3</v>
      </c>
      <c r="AA623">
        <f>'Stress Testing Data'!K618/'Stress Testing Data'!K616-1</f>
        <v>3.972147492760536E-3</v>
      </c>
      <c r="AB623">
        <f>'Stress Testing Data'!L618/'Stress Testing Data'!L616-1</f>
        <v>4.9178092388260541E-2</v>
      </c>
      <c r="AC623">
        <f>'Stress Testing Data'!M618/'Stress Testing Data'!M616-1</f>
        <v>4.7949296056224222E-2</v>
      </c>
      <c r="AD623">
        <f>'Stress Testing Data'!N618/'Stress Testing Data'!N616-1</f>
        <v>2.254574524382158E-2</v>
      </c>
      <c r="AE623">
        <f>'Stress Testing Data'!O618/'Stress Testing Data'!O616-1</f>
        <v>9.8946623649602827E-3</v>
      </c>
      <c r="AF623">
        <f>'Stress Testing Data'!P618/'Stress Testing Data'!P616-1</f>
        <v>1.661540986949106E-2</v>
      </c>
      <c r="AG623">
        <f>'Stress Testing Data'!Q618/'Stress Testing Data'!Q616-1</f>
        <v>-5.4509831610199955E-2</v>
      </c>
      <c r="AH623">
        <f>'Stress Testing Data'!R618/'Stress Testing Data'!R616-1</f>
        <v>3.781322263276965E-2</v>
      </c>
      <c r="AI623">
        <f>'Stress Testing Data'!S618/'Stress Testing Data'!S616-1</f>
        <v>-3.4707000694652268E-2</v>
      </c>
      <c r="AJ623">
        <f>'Stress Testing Data'!T618/'Stress Testing Data'!T616-1</f>
        <v>3.845038819009905E-2</v>
      </c>
      <c r="AK623">
        <f>'Stress Testing Data'!U618/'Stress Testing Data'!U616-1</f>
        <v>-9.2357766917713358E-3</v>
      </c>
      <c r="AL623">
        <f>'Stress Testing Data'!V618/'Stress Testing Data'!V616-1</f>
        <v>6.329112556821781E-2</v>
      </c>
      <c r="AM623" s="29">
        <v>39940</v>
      </c>
      <c r="AQ623">
        <f>'Stress Testing Data'!H621/'Stress Testing Data'!H616-1</f>
        <v>2.7626499727630316E-2</v>
      </c>
      <c r="AR623">
        <f>'Stress Testing Data'!I621/'Stress Testing Data'!I616-1</f>
        <v>2.3855988733335609E-2</v>
      </c>
      <c r="AS623">
        <f>'Stress Testing Data'!J621/'Stress Testing Data'!J616-1</f>
        <v>1.3669595824336689E-2</v>
      </c>
      <c r="AT623">
        <f>'Stress Testing Data'!K621/'Stress Testing Data'!K616-1</f>
        <v>5.0342861854639764E-3</v>
      </c>
      <c r="AU623">
        <f>'Stress Testing Data'!L621/'Stress Testing Data'!L616-1</f>
        <v>7.0799440450066475E-2</v>
      </c>
      <c r="AV623">
        <f>'Stress Testing Data'!M621/'Stress Testing Data'!M616-1</f>
        <v>4.4032099476870368E-2</v>
      </c>
      <c r="AW623">
        <f>'Stress Testing Data'!N621/'Stress Testing Data'!N616-1</f>
        <v>3.9496495509810714E-2</v>
      </c>
      <c r="AX623">
        <f>'Stress Testing Data'!O621/'Stress Testing Data'!O616-1</f>
        <v>1.5700089744107082E-2</v>
      </c>
      <c r="AY623">
        <f>'Stress Testing Data'!P621/'Stress Testing Data'!P616-1</f>
        <v>5.5756071195238288E-2</v>
      </c>
      <c r="AZ623">
        <f>'Stress Testing Data'!Q621/'Stress Testing Data'!Q616-1</f>
        <v>-0.10986544132408183</v>
      </c>
      <c r="BA623">
        <f>'Stress Testing Data'!R621/'Stress Testing Data'!R616-1</f>
        <v>-5.9225564322471502E-3</v>
      </c>
      <c r="BB623">
        <f>'Stress Testing Data'!S621/'Stress Testing Data'!S616-1</f>
        <v>-5.0214962098504623E-2</v>
      </c>
      <c r="BC623">
        <f>'Stress Testing Data'!T621/'Stress Testing Data'!T616-1</f>
        <v>1.9080654128473595E-2</v>
      </c>
      <c r="BD623">
        <f>'Stress Testing Data'!U621/'Stress Testing Data'!U616-1</f>
        <v>-2.3694541817993464E-2</v>
      </c>
      <c r="BE623">
        <f>'Stress Testing Data'!V621/'Stress Testing Data'!V616-1</f>
        <v>6.329112556821781E-2</v>
      </c>
      <c r="BF623" s="29">
        <v>39945</v>
      </c>
    </row>
    <row r="624" spans="5:58" x14ac:dyDescent="0.25">
      <c r="E624">
        <f>'Stress Testing Data'!H618/'Stress Testing Data'!H617-1</f>
        <v>-7.2727369250318308E-3</v>
      </c>
      <c r="F624">
        <f>'Stress Testing Data'!I618/'Stress Testing Data'!I617-1</f>
        <v>4.1997716660244766E-3</v>
      </c>
      <c r="G624">
        <f>'Stress Testing Data'!J618/'Stress Testing Data'!J617-1</f>
        <v>-8.8536232772150614E-3</v>
      </c>
      <c r="H624">
        <f>'Stress Testing Data'!K618/'Stress Testing Data'!K617-1</f>
        <v>-1.3202412386380091E-2</v>
      </c>
      <c r="I624">
        <f>'Stress Testing Data'!L618/'Stress Testing Data'!L617-1</f>
        <v>4.9178092388260541E-2</v>
      </c>
      <c r="J624">
        <f>'Stress Testing Data'!M618/'Stress Testing Data'!M617-1</f>
        <v>2.2769869996281944E-2</v>
      </c>
      <c r="K624">
        <f>'Stress Testing Data'!N618/'Stress Testing Data'!N617-1</f>
        <v>4.3584717112321592E-4</v>
      </c>
      <c r="L624">
        <f>'Stress Testing Data'!O618/'Stress Testing Data'!O617-1</f>
        <v>6.5560020004258313E-3</v>
      </c>
      <c r="M624">
        <f>'Stress Testing Data'!P618/'Stress Testing Data'!P617-1</f>
        <v>1.0663096456455801E-2</v>
      </c>
      <c r="N624">
        <f>'Stress Testing Data'!Q618/'Stress Testing Data'!Q617-1</f>
        <v>-1.9998963047319407E-2</v>
      </c>
      <c r="O624">
        <f>'Stress Testing Data'!R618/'Stress Testing Data'!R617-1</f>
        <v>4.4954151450773416E-2</v>
      </c>
      <c r="P624">
        <f>'Stress Testing Data'!S618/'Stress Testing Data'!S617-1</f>
        <v>-2.139018194818143E-2</v>
      </c>
      <c r="Q624">
        <f>'Stress Testing Data'!T618/'Stress Testing Data'!T617-1</f>
        <v>3.575550023009999E-2</v>
      </c>
      <c r="R624">
        <f>'Stress Testing Data'!U618/'Stress Testing Data'!U617-1</f>
        <v>-1.808826394819274E-3</v>
      </c>
      <c r="S624">
        <f>'Stress Testing Data'!V618/'Stress Testing Data'!V617-1</f>
        <v>3.3678787039886915E-2</v>
      </c>
      <c r="T624" s="29">
        <v>39940</v>
      </c>
      <c r="X624">
        <f>'Stress Testing Data'!H619/'Stress Testing Data'!H617-1</f>
        <v>-1.1793701659895683E-3</v>
      </c>
      <c r="Y624">
        <f>'Stress Testing Data'!I619/'Stress Testing Data'!I617-1</f>
        <v>2.2498853412985076E-2</v>
      </c>
      <c r="Z624">
        <f>'Stress Testing Data'!J619/'Stress Testing Data'!J617-1</f>
        <v>5.285772278511347E-3</v>
      </c>
      <c r="AA624">
        <f>'Stress Testing Data'!K619/'Stress Testing Data'!K617-1</f>
        <v>1.0548813918880073E-2</v>
      </c>
      <c r="AB624">
        <f>'Stress Testing Data'!L619/'Stress Testing Data'!L617-1</f>
        <v>5.7777831099360855E-2</v>
      </c>
      <c r="AC624">
        <f>'Stress Testing Data'!M619/'Stress Testing Data'!M617-1</f>
        <v>3.2985684170585117E-2</v>
      </c>
      <c r="AD624">
        <f>'Stress Testing Data'!N619/'Stress Testing Data'!N617-1</f>
        <v>1.4445253674190583E-2</v>
      </c>
      <c r="AE624">
        <f>'Stress Testing Data'!O619/'Stress Testing Data'!O617-1</f>
        <v>2.1482716395251344E-3</v>
      </c>
      <c r="AF624">
        <f>'Stress Testing Data'!P619/'Stress Testing Data'!P617-1</f>
        <v>3.3656240257102343E-2</v>
      </c>
      <c r="AG624">
        <f>'Stress Testing Data'!Q619/'Stress Testing Data'!Q617-1</f>
        <v>-3.4622060571801394E-2</v>
      </c>
      <c r="AH624">
        <f>'Stress Testing Data'!R619/'Stress Testing Data'!R617-1</f>
        <v>4.5718694947727956E-2</v>
      </c>
      <c r="AI624">
        <f>'Stress Testing Data'!S619/'Stress Testing Data'!S617-1</f>
        <v>-4.3373887519521315E-2</v>
      </c>
      <c r="AJ624">
        <f>'Stress Testing Data'!T619/'Stress Testing Data'!T617-1</f>
        <v>5.0461348208966417E-2</v>
      </c>
      <c r="AK624">
        <f>'Stress Testing Data'!U619/'Stress Testing Data'!U617-1</f>
        <v>-2.1350562862262668E-2</v>
      </c>
      <c r="AL624">
        <f>'Stress Testing Data'!V619/'Stress Testing Data'!V617-1</f>
        <v>4.0803117329183181E-2</v>
      </c>
      <c r="AM624" s="29">
        <v>39941</v>
      </c>
      <c r="AQ624">
        <f>'Stress Testing Data'!H622/'Stress Testing Data'!H617-1</f>
        <v>2.9778890747669484E-2</v>
      </c>
      <c r="AR624">
        <f>'Stress Testing Data'!I622/'Stress Testing Data'!I617-1</f>
        <v>1.9949004816112392E-2</v>
      </c>
      <c r="AS624">
        <f>'Stress Testing Data'!J622/'Stress Testing Data'!J617-1</f>
        <v>9.2500424144059679E-4</v>
      </c>
      <c r="AT624">
        <f>'Stress Testing Data'!K622/'Stress Testing Data'!K617-1</f>
        <v>-3.8726355042421168E-2</v>
      </c>
      <c r="AU624">
        <f>'Stress Testing Data'!L622/'Stress Testing Data'!L617-1</f>
        <v>7.9945903751970304E-2</v>
      </c>
      <c r="AV624">
        <f>'Stress Testing Data'!M622/'Stress Testing Data'!M617-1</f>
        <v>1.3368349262538937E-2</v>
      </c>
      <c r="AW624">
        <f>'Stress Testing Data'!N622/'Stress Testing Data'!N617-1</f>
        <v>6.9438563414312426E-3</v>
      </c>
      <c r="AX624">
        <f>'Stress Testing Data'!O622/'Stress Testing Data'!O617-1</f>
        <v>2.3362134576727422E-2</v>
      </c>
      <c r="AY624">
        <f>'Stress Testing Data'!P622/'Stress Testing Data'!P617-1</f>
        <v>4.8720789473026826E-2</v>
      </c>
      <c r="AZ624">
        <f>'Stress Testing Data'!Q622/'Stress Testing Data'!Q617-1</f>
        <v>-0.10619009132066015</v>
      </c>
      <c r="BA624">
        <f>'Stress Testing Data'!R622/'Stress Testing Data'!R617-1</f>
        <v>-2.3547371001330308E-2</v>
      </c>
      <c r="BB624">
        <f>'Stress Testing Data'!S622/'Stress Testing Data'!S617-1</f>
        <v>-5.5064556795303643E-2</v>
      </c>
      <c r="BC624">
        <f>'Stress Testing Data'!T622/'Stress Testing Data'!T617-1</f>
        <v>5.4786775550903499E-3</v>
      </c>
      <c r="BD624">
        <f>'Stress Testing Data'!U622/'Stress Testing Data'!U617-1</f>
        <v>-6.792395515495997E-2</v>
      </c>
      <c r="BE624">
        <f>'Stress Testing Data'!V622/'Stress Testing Data'!V617-1</f>
        <v>-8.4196349934987369E-3</v>
      </c>
      <c r="BF624" s="29">
        <v>39946</v>
      </c>
    </row>
    <row r="625" spans="5:58" x14ac:dyDescent="0.25">
      <c r="E625">
        <f>'Stress Testing Data'!H619/'Stress Testing Data'!H618-1</f>
        <v>6.1380068682390654E-3</v>
      </c>
      <c r="F625">
        <f>'Stress Testing Data'!I619/'Stress Testing Data'!I618-1</f>
        <v>1.8222551192778491E-2</v>
      </c>
      <c r="G625">
        <f>'Stress Testing Data'!J619/'Stress Testing Data'!J618-1</f>
        <v>1.4265698677604188E-2</v>
      </c>
      <c r="H625">
        <f>'Stress Testing Data'!K619/'Stress Testing Data'!K618-1</f>
        <v>2.4068995104353563E-2</v>
      </c>
      <c r="I625">
        <f>'Stress Testing Data'!L619/'Stress Testing Data'!L618-1</f>
        <v>8.1966434235436481E-3</v>
      </c>
      <c r="J625">
        <f>'Stress Testing Data'!M619/'Stress Testing Data'!M618-1</f>
        <v>9.9883800588886906E-3</v>
      </c>
      <c r="K625">
        <f>'Stress Testing Data'!N619/'Stress Testing Data'!N618-1</f>
        <v>1.4003303202979822E-2</v>
      </c>
      <c r="L625">
        <f>'Stress Testing Data'!O619/'Stress Testing Data'!O618-1</f>
        <v>-4.3790214872702071E-3</v>
      </c>
      <c r="M625">
        <f>'Stress Testing Data'!P619/'Stress Testing Data'!P618-1</f>
        <v>2.2750552465271578E-2</v>
      </c>
      <c r="N625">
        <f>'Stress Testing Data'!Q619/'Stress Testing Data'!Q618-1</f>
        <v>-1.4921512297530359E-2</v>
      </c>
      <c r="O625">
        <f>'Stress Testing Data'!R619/'Stress Testing Data'!R618-1</f>
        <v>7.3165267193120442E-4</v>
      </c>
      <c r="P625">
        <f>'Stress Testing Data'!S619/'Stress Testing Data'!S618-1</f>
        <v>-2.2464219309698219E-2</v>
      </c>
      <c r="Q625">
        <f>'Stress Testing Data'!T619/'Stress Testing Data'!T618-1</f>
        <v>1.4198184779708356E-2</v>
      </c>
      <c r="R625">
        <f>'Stress Testing Data'!U619/'Stress Testing Data'!U618-1</f>
        <v>-1.9577148129715782E-2</v>
      </c>
      <c r="S625">
        <f>'Stress Testing Data'!V619/'Stress Testing Data'!V618-1</f>
        <v>6.8922090485168397E-3</v>
      </c>
      <c r="T625" s="29">
        <v>39941</v>
      </c>
      <c r="X625">
        <f>'Stress Testing Data'!H620/'Stress Testing Data'!H618-1</f>
        <v>1.5840044492528405E-2</v>
      </c>
      <c r="Y625">
        <f>'Stress Testing Data'!I620/'Stress Testing Data'!I618-1</f>
        <v>1.4339034784006888E-2</v>
      </c>
      <c r="Z625">
        <f>'Stress Testing Data'!J620/'Stress Testing Data'!J618-1</f>
        <v>8.9327101275287202E-3</v>
      </c>
      <c r="AA625">
        <f>'Stress Testing Data'!K620/'Stress Testing Data'!K618-1</f>
        <v>2.0387876834353502E-3</v>
      </c>
      <c r="AB625">
        <f>'Stress Testing Data'!L620/'Stress Testing Data'!L618-1</f>
        <v>2.4003443385856471E-2</v>
      </c>
      <c r="AC625">
        <f>'Stress Testing Data'!M620/'Stress Testing Data'!M618-1</f>
        <v>-7.5469176825965212E-3</v>
      </c>
      <c r="AD625">
        <f>'Stress Testing Data'!N620/'Stress Testing Data'!N618-1</f>
        <v>1.1986895261702157E-2</v>
      </c>
      <c r="AE625">
        <f>'Stress Testing Data'!O620/'Stress Testing Data'!O618-1</f>
        <v>-1.9150909945548911E-3</v>
      </c>
      <c r="AF625">
        <f>'Stress Testing Data'!P620/'Stress Testing Data'!P618-1</f>
        <v>2.3183058235947129E-2</v>
      </c>
      <c r="AG625">
        <f>'Stress Testing Data'!Q620/'Stress Testing Data'!Q618-1</f>
        <v>-4.4341291348374168E-2</v>
      </c>
      <c r="AH625">
        <f>'Stress Testing Data'!R620/'Stress Testing Data'!R618-1</f>
        <v>-3.4240591484598348E-2</v>
      </c>
      <c r="AI625">
        <f>'Stress Testing Data'!S620/'Stress Testing Data'!S618-1</f>
        <v>-1.7435203449417291E-2</v>
      </c>
      <c r="AJ625">
        <f>'Stress Testing Data'!T620/'Stress Testing Data'!T618-1</f>
        <v>-1.5033379928500956E-2</v>
      </c>
      <c r="AK625">
        <f>'Stress Testing Data'!U620/'Stress Testing Data'!U618-1</f>
        <v>-1.336416678977459E-2</v>
      </c>
      <c r="AL625">
        <f>'Stress Testing Data'!V620/'Stress Testing Data'!V618-1</f>
        <v>-6.2658075550958703E-4</v>
      </c>
      <c r="AM625" s="29">
        <v>39944</v>
      </c>
      <c r="AQ625">
        <f>'Stress Testing Data'!H623/'Stress Testing Data'!H618-1</f>
        <v>3.4056017288061735E-2</v>
      </c>
      <c r="AR625">
        <f>'Stress Testing Data'!I623/'Stress Testing Data'!I618-1</f>
        <v>1.8595937126580697E-2</v>
      </c>
      <c r="AS625">
        <f>'Stress Testing Data'!J623/'Stress Testing Data'!J618-1</f>
        <v>1.5465658848462516E-2</v>
      </c>
      <c r="AT625">
        <f>'Stress Testing Data'!K623/'Stress Testing Data'!K618-1</f>
        <v>-1.5781535054435136E-2</v>
      </c>
      <c r="AU625">
        <f>'Stress Testing Data'!L623/'Stress Testing Data'!L618-1</f>
        <v>4.397645033302533E-3</v>
      </c>
      <c r="AV625">
        <f>'Stress Testing Data'!M623/'Stress Testing Data'!M618-1</f>
        <v>-3.9297906762225554E-2</v>
      </c>
      <c r="AW625">
        <f>'Stress Testing Data'!N623/'Stress Testing Data'!N618-1</f>
        <v>1.0928075265624004E-2</v>
      </c>
      <c r="AX625">
        <f>'Stress Testing Data'!O623/'Stress Testing Data'!O618-1</f>
        <v>1.4560184631398077E-2</v>
      </c>
      <c r="AY625">
        <f>'Stress Testing Data'!P623/'Stress Testing Data'!P618-1</f>
        <v>4.254418842183183E-2</v>
      </c>
      <c r="AZ625">
        <f>'Stress Testing Data'!Q623/'Stress Testing Data'!Q618-1</f>
        <v>-0.10391620346874064</v>
      </c>
      <c r="BA625">
        <f>'Stress Testing Data'!R623/'Stress Testing Data'!R618-1</f>
        <v>-6.0433143126431554E-2</v>
      </c>
      <c r="BB625">
        <f>'Stress Testing Data'!S623/'Stress Testing Data'!S618-1</f>
        <v>-4.6959271970162142E-2</v>
      </c>
      <c r="BC625">
        <f>'Stress Testing Data'!T623/'Stress Testing Data'!T618-1</f>
        <v>-3.4521178233817507E-2</v>
      </c>
      <c r="BD625">
        <f>'Stress Testing Data'!U623/'Stress Testing Data'!U618-1</f>
        <v>-8.317805494223085E-2</v>
      </c>
      <c r="BE625">
        <f>'Stress Testing Data'!V623/'Stress Testing Data'!V618-1</f>
        <v>-5.8270695673742545E-2</v>
      </c>
      <c r="BF625" s="29">
        <v>39947</v>
      </c>
    </row>
    <row r="626" spans="5:58" x14ac:dyDescent="0.25">
      <c r="E626">
        <f>'Stress Testing Data'!H620/'Stress Testing Data'!H619-1</f>
        <v>9.6428497463170171E-3</v>
      </c>
      <c r="F626">
        <f>'Stress Testing Data'!I620/'Stress Testing Data'!I619-1</f>
        <v>-3.8140153193644277E-3</v>
      </c>
      <c r="G626">
        <f>'Stress Testing Data'!J620/'Stress Testing Data'!J619-1</f>
        <v>-5.2579797946716855E-3</v>
      </c>
      <c r="H626">
        <f>'Stress Testing Data'!K620/'Stress Testing Data'!K619-1</f>
        <v>-2.1512424969641009E-2</v>
      </c>
      <c r="I626">
        <f>'Stress Testing Data'!L620/'Stress Testing Data'!L619-1</f>
        <v>1.5678290604735023E-2</v>
      </c>
      <c r="J626">
        <f>'Stress Testing Data'!M620/'Stress Testing Data'!M619-1</f>
        <v>-1.7361880678729014E-2</v>
      </c>
      <c r="K626">
        <f>'Stress Testing Data'!N620/'Stress Testing Data'!N619-1</f>
        <v>-1.9885615114942912E-3</v>
      </c>
      <c r="L626">
        <f>'Stress Testing Data'!O620/'Stress Testing Data'!O619-1</f>
        <v>2.4747675530059077E-3</v>
      </c>
      <c r="M626">
        <f>'Stress Testing Data'!P620/'Stress Testing Data'!P619-1</f>
        <v>4.2288490544728496E-4</v>
      </c>
      <c r="N626">
        <f>'Stress Testing Data'!Q620/'Stress Testing Data'!Q619-1</f>
        <v>-2.9865416226335872E-2</v>
      </c>
      <c r="O626">
        <f>'Stress Testing Data'!R620/'Stress Testing Data'!R619-1</f>
        <v>-3.4946675328150656E-2</v>
      </c>
      <c r="P626">
        <f>'Stress Testing Data'!S620/'Stress Testing Data'!S619-1</f>
        <v>5.1445849447369074E-3</v>
      </c>
      <c r="Q626">
        <f>'Stress Testing Data'!T620/'Stress Testing Data'!T619-1</f>
        <v>-2.8822339801918173E-2</v>
      </c>
      <c r="R626">
        <f>'Stress Testing Data'!U620/'Stress Testing Data'!U619-1</f>
        <v>6.3370425608595404E-3</v>
      </c>
      <c r="S626">
        <f>'Stress Testing Data'!V620/'Stress Testing Data'!V619-1</f>
        <v>-7.4673234497777408E-3</v>
      </c>
      <c r="T626" s="29">
        <v>39944</v>
      </c>
      <c r="X626">
        <f>'Stress Testing Data'!H621/'Stress Testing Data'!H619-1</f>
        <v>2.115521755999894E-2</v>
      </c>
      <c r="Y626">
        <f>'Stress Testing Data'!I621/'Stress Testing Data'!I619-1</f>
        <v>1.026840189601641E-3</v>
      </c>
      <c r="Z626">
        <f>'Stress Testing Data'!J621/'Stress Testing Data'!J619-1</f>
        <v>4.0092399540023749E-3</v>
      </c>
      <c r="AA626">
        <f>'Stress Testing Data'!K621/'Stress Testing Data'!K619-1</f>
        <v>-2.2470223003652534E-2</v>
      </c>
      <c r="AB626">
        <f>'Stress Testing Data'!L621/'Stress Testing Data'!L619-1</f>
        <v>1.2310344353853697E-2</v>
      </c>
      <c r="AC626">
        <f>'Stress Testing Data'!M621/'Stress Testing Data'!M619-1</f>
        <v>-1.3590595866482036E-2</v>
      </c>
      <c r="AD626">
        <f>'Stress Testing Data'!N621/'Stress Testing Data'!N619-1</f>
        <v>2.5381633646337498E-3</v>
      </c>
      <c r="AE626">
        <f>'Stress Testing Data'!O621/'Stress Testing Data'!O619-1</f>
        <v>1.0172112831036584E-2</v>
      </c>
      <c r="AF626">
        <f>'Stress Testing Data'!P621/'Stress Testing Data'!P619-1</f>
        <v>1.5400040333334308E-2</v>
      </c>
      <c r="AG626">
        <f>'Stress Testing Data'!Q621/'Stress Testing Data'!Q619-1</f>
        <v>-4.4286302958808754E-2</v>
      </c>
      <c r="AH626">
        <f>'Stress Testing Data'!R621/'Stress Testing Data'!R619-1</f>
        <v>-4.284255177803642E-2</v>
      </c>
      <c r="AI626">
        <f>'Stress Testing Data'!S621/'Stress Testing Data'!S619-1</f>
        <v>6.545715290062093E-3</v>
      </c>
      <c r="AJ626">
        <f>'Stress Testing Data'!T621/'Stress Testing Data'!T619-1</f>
        <v>-3.2390830563836071E-2</v>
      </c>
      <c r="AK626">
        <f>'Stress Testing Data'!U621/'Stress Testing Data'!U619-1</f>
        <v>5.0831131125388396E-3</v>
      </c>
      <c r="AL626">
        <f>'Stress Testing Data'!V621/'Stress Testing Data'!V619-1</f>
        <v>-6.8450316593767768E-3</v>
      </c>
      <c r="AM626" s="29">
        <v>39945</v>
      </c>
      <c r="AQ626">
        <f>'Stress Testing Data'!H624/'Stress Testing Data'!H619-1</f>
        <v>3.4438683637881828E-2</v>
      </c>
      <c r="AR626">
        <f>'Stress Testing Data'!I624/'Stress Testing Data'!I619-1</f>
        <v>-1.019513111273318E-2</v>
      </c>
      <c r="AS626">
        <f>'Stress Testing Data'!J624/'Stress Testing Data'!J619-1</f>
        <v>-3.81203339239089E-3</v>
      </c>
      <c r="AT626">
        <f>'Stress Testing Data'!K624/'Stress Testing Data'!K619-1</f>
        <v>-4.9879982953796032E-2</v>
      </c>
      <c r="AU626">
        <f>'Stress Testing Data'!L624/'Stress Testing Data'!L619-1</f>
        <v>2.2658915528655621E-2</v>
      </c>
      <c r="AV626">
        <f>'Stress Testing Data'!M624/'Stress Testing Data'!M619-1</f>
        <v>-3.4604620049665025E-2</v>
      </c>
      <c r="AW626">
        <f>'Stress Testing Data'!N624/'Stress Testing Data'!N619-1</f>
        <v>-3.9651040561211381E-2</v>
      </c>
      <c r="AX626">
        <f>'Stress Testing Data'!O624/'Stress Testing Data'!O619-1</f>
        <v>2.4520341373078125E-2</v>
      </c>
      <c r="AY626">
        <f>'Stress Testing Data'!P624/'Stress Testing Data'!P619-1</f>
        <v>1.1899358811289229E-3</v>
      </c>
      <c r="AZ626">
        <f>'Stress Testing Data'!Q624/'Stress Testing Data'!Q619-1</f>
        <v>-0.12354524501005348</v>
      </c>
      <c r="BA626">
        <f>'Stress Testing Data'!R624/'Stress Testing Data'!R619-1</f>
        <v>-5.834188546802721E-2</v>
      </c>
      <c r="BB626">
        <f>'Stress Testing Data'!S624/'Stress Testing Data'!S619-1</f>
        <v>-3.4702227741389535E-2</v>
      </c>
      <c r="BC626">
        <f>'Stress Testing Data'!T624/'Stress Testing Data'!T619-1</f>
        <v>-2.9371363552087471E-2</v>
      </c>
      <c r="BD626">
        <f>'Stress Testing Data'!U624/'Stress Testing Data'!U619-1</f>
        <v>-7.9473464090794921E-2</v>
      </c>
      <c r="BE626">
        <f>'Stress Testing Data'!V624/'Stress Testing Data'!V619-1</f>
        <v>-4.7293048515259062E-2</v>
      </c>
      <c r="BF626" s="29">
        <v>39948</v>
      </c>
    </row>
    <row r="627" spans="5:58" x14ac:dyDescent="0.25">
      <c r="E627">
        <f>'Stress Testing Data'!H621/'Stress Testing Data'!H620-1</f>
        <v>1.1402416029167695E-2</v>
      </c>
      <c r="F627">
        <f>'Stress Testing Data'!I621/'Stress Testing Data'!I620-1</f>
        <v>4.8593892941768413E-3</v>
      </c>
      <c r="G627">
        <f>'Stress Testing Data'!J621/'Stress Testing Data'!J620-1</f>
        <v>9.3162041619205826E-3</v>
      </c>
      <c r="H627">
        <f>'Stress Testing Data'!K621/'Stress Testing Data'!K620-1</f>
        <v>-9.7885559147925516E-4</v>
      </c>
      <c r="I627">
        <f>'Stress Testing Data'!L621/'Stress Testing Data'!L620-1</f>
        <v>-3.3159577023903486E-3</v>
      </c>
      <c r="J627">
        <f>'Stress Testing Data'!M621/'Stress Testing Data'!M620-1</f>
        <v>3.8379182916818966E-3</v>
      </c>
      <c r="K627">
        <f>'Stress Testing Data'!N621/'Stress Testing Data'!N620-1</f>
        <v>4.5357444830329552E-3</v>
      </c>
      <c r="L627">
        <f>'Stress Testing Data'!O621/'Stress Testing Data'!O620-1</f>
        <v>7.678343163508794E-3</v>
      </c>
      <c r="M627">
        <f>'Stress Testing Data'!P621/'Stress Testing Data'!P620-1</f>
        <v>1.4970824492187118E-2</v>
      </c>
      <c r="N627">
        <f>'Stress Testing Data'!Q621/'Stress Testing Data'!Q620-1</f>
        <v>-1.4864831100421139E-2</v>
      </c>
      <c r="O627">
        <f>'Stress Testing Data'!R621/'Stress Testing Data'!R620-1</f>
        <v>-8.1818032724467749E-3</v>
      </c>
      <c r="P627">
        <f>'Stress Testing Data'!S621/'Stress Testing Data'!S620-1</f>
        <v>1.393959004815537E-3</v>
      </c>
      <c r="Q627">
        <f>'Stress Testing Data'!T621/'Stress Testing Data'!T620-1</f>
        <v>-3.6743954357332242E-3</v>
      </c>
      <c r="R627">
        <f>'Stress Testing Data'!U621/'Stress Testing Data'!U620-1</f>
        <v>-1.2460332823780451E-3</v>
      </c>
      <c r="S627">
        <f>'Stress Testing Data'!V621/'Stress Testing Data'!V620-1</f>
        <v>6.2697360510477473E-4</v>
      </c>
      <c r="T627" s="29">
        <v>39945</v>
      </c>
      <c r="X627">
        <f>'Stress Testing Data'!H622/'Stress Testing Data'!H620-1</f>
        <v>2.1148038173242734E-2</v>
      </c>
      <c r="Y627">
        <f>'Stress Testing Data'!I622/'Stress Testing Data'!I620-1</f>
        <v>1.3253278848022187E-3</v>
      </c>
      <c r="Z627">
        <f>'Stress Testing Data'!J622/'Stress Testing Data'!J620-1</f>
        <v>9.2500424144059679E-4</v>
      </c>
      <c r="AA627">
        <f>'Stress Testing Data'!K622/'Stress Testing Data'!K620-1</f>
        <v>-2.7847441375397519E-2</v>
      </c>
      <c r="AB627">
        <f>'Stress Testing Data'!L622/'Stress Testing Data'!L620-1</f>
        <v>5.1974330149571202E-3</v>
      </c>
      <c r="AC627">
        <f>'Stress Testing Data'!M622/'Stress Testing Data'!M620-1</f>
        <v>-1.6578088532661628E-3</v>
      </c>
      <c r="AD627">
        <f>'Stress Testing Data'!N622/'Stress Testing Data'!N620-1</f>
        <v>-5.4167908484846761E-3</v>
      </c>
      <c r="AE627">
        <f>'Stress Testing Data'!O622/'Stress Testing Data'!O620-1</f>
        <v>1.8647471779589919E-2</v>
      </c>
      <c r="AF627">
        <f>'Stress Testing Data'!P622/'Stress Testing Data'!P620-1</f>
        <v>1.4145175078299488E-2</v>
      </c>
      <c r="AG627">
        <f>'Stress Testing Data'!Q622/'Stress Testing Data'!Q620-1</f>
        <v>-4.563213424075474E-2</v>
      </c>
      <c r="AH627">
        <f>'Stress Testing Data'!R622/'Stress Testing Data'!R620-1</f>
        <v>-3.2424204745786889E-2</v>
      </c>
      <c r="AI627">
        <f>'Stress Testing Data'!S622/'Stress Testing Data'!S620-1</f>
        <v>-1.7276434696045895E-2</v>
      </c>
      <c r="AJ627">
        <f>'Stress Testing Data'!T622/'Stress Testing Data'!T620-1</f>
        <v>-1.4414956674938306E-2</v>
      </c>
      <c r="AK627">
        <f>'Stress Testing Data'!U622/'Stress Testing Data'!U620-1</f>
        <v>-5.3586913926801483E-2</v>
      </c>
      <c r="AL627">
        <f>'Stress Testing Data'!V622/'Stress Testing Data'!V620-1</f>
        <v>-4.0125354062805152E-2</v>
      </c>
      <c r="AM627" s="29">
        <v>39946</v>
      </c>
      <c r="AQ627">
        <f>'Stress Testing Data'!H625/'Stress Testing Data'!H620-1</f>
        <v>1.0720148053149137E-2</v>
      </c>
      <c r="AR627">
        <f>'Stress Testing Data'!I625/'Stress Testing Data'!I620-1</f>
        <v>-1.4725182730679354E-3</v>
      </c>
      <c r="AS627">
        <f>'Stress Testing Data'!J625/'Stress Testing Data'!J620-1</f>
        <v>1.2553719006962671E-2</v>
      </c>
      <c r="AT627">
        <f>'Stress Testing Data'!K625/'Stress Testing Data'!K620-1</f>
        <v>5.1695013783992216E-4</v>
      </c>
      <c r="AU627">
        <f>'Stress Testing Data'!L625/'Stress Testing Data'!L620-1</f>
        <v>-3.2398336437669317E-2</v>
      </c>
      <c r="AV627">
        <f>'Stress Testing Data'!M625/'Stress Testing Data'!M620-1</f>
        <v>-4.1530481338134528E-3</v>
      </c>
      <c r="AW627">
        <f>'Stress Testing Data'!N625/'Stress Testing Data'!N620-1</f>
        <v>-5.6621179740448113E-3</v>
      </c>
      <c r="AX627">
        <f>'Stress Testing Data'!O625/'Stress Testing Data'!O620-1</f>
        <v>1.2779027138033028E-2</v>
      </c>
      <c r="AY627">
        <f>'Stress Testing Data'!P625/'Stress Testing Data'!P620-1</f>
        <v>1.0960276381749567E-2</v>
      </c>
      <c r="AZ627">
        <f>'Stress Testing Data'!Q625/'Stress Testing Data'!Q620-1</f>
        <v>-0.11666846710597389</v>
      </c>
      <c r="BA627">
        <f>'Stress Testing Data'!R625/'Stress Testing Data'!R620-1</f>
        <v>-1.2121056240559369E-3</v>
      </c>
      <c r="BB627">
        <f>'Stress Testing Data'!S625/'Stress Testing Data'!S620-1</f>
        <v>-6.0115646389490407E-2</v>
      </c>
      <c r="BC627">
        <f>'Stress Testing Data'!T625/'Stress Testing Data'!T620-1</f>
        <v>-2.1198430022464465E-2</v>
      </c>
      <c r="BD627">
        <f>'Stress Testing Data'!U625/'Stress Testing Data'!U620-1</f>
        <v>-0.10430769688945885</v>
      </c>
      <c r="BE627">
        <f>'Stress Testing Data'!V625/'Stress Testing Data'!V620-1</f>
        <v>-5.6426309046566647E-2</v>
      </c>
      <c r="BF627" s="29">
        <v>39951</v>
      </c>
    </row>
    <row r="628" spans="5:58" x14ac:dyDescent="0.25">
      <c r="E628">
        <f>'Stress Testing Data'!H622/'Stress Testing Data'!H621-1</f>
        <v>9.6357512990101757E-3</v>
      </c>
      <c r="F628">
        <f>'Stress Testing Data'!I622/'Stress Testing Data'!I621-1</f>
        <v>-3.5169710777714913E-3</v>
      </c>
      <c r="G628">
        <f>'Stress Testing Data'!J622/'Stress Testing Data'!J621-1</f>
        <v>-8.313747352790668E-3</v>
      </c>
      <c r="H628">
        <f>'Stress Testing Data'!K622/'Stress Testing Data'!K621-1</f>
        <v>-2.6894912018930239E-2</v>
      </c>
      <c r="I628">
        <f>'Stress Testing Data'!L622/'Stress Testing Data'!L621-1</f>
        <v>8.5417146819386502E-3</v>
      </c>
      <c r="J628">
        <f>'Stress Testing Data'!M622/'Stress Testing Data'!M621-1</f>
        <v>-5.4747156336757419E-3</v>
      </c>
      <c r="K628">
        <f>'Stress Testing Data'!N622/'Stress Testing Data'!N621-1</f>
        <v>-9.9075970030708671E-3</v>
      </c>
      <c r="L628">
        <f>'Stress Testing Data'!O622/'Stress Testing Data'!O621-1</f>
        <v>1.0885545660973994E-2</v>
      </c>
      <c r="M628">
        <f>'Stress Testing Data'!P622/'Stress Testing Data'!P621-1</f>
        <v>-8.1347108110307875E-4</v>
      </c>
      <c r="N628">
        <f>'Stress Testing Data'!Q622/'Stress Testing Data'!Q621-1</f>
        <v>-3.1231554929362026E-2</v>
      </c>
      <c r="O628">
        <f>'Stress Testing Data'!R622/'Stress Testing Data'!R621-1</f>
        <v>-2.4442384252806204E-2</v>
      </c>
      <c r="P628">
        <f>'Stress Testing Data'!S622/'Stress Testing Data'!S621-1</f>
        <v>-1.8644404165785056E-2</v>
      </c>
      <c r="Q628">
        <f>'Stress Testing Data'!T622/'Stress Testing Data'!T621-1</f>
        <v>-1.0780171853459919E-2</v>
      </c>
      <c r="R628">
        <f>'Stress Testing Data'!U622/'Stress Testing Data'!U621-1</f>
        <v>-5.2406180489515619E-2</v>
      </c>
      <c r="S628">
        <f>'Stress Testing Data'!V622/'Stress Testing Data'!V621-1</f>
        <v>-4.0726793043651011E-2</v>
      </c>
      <c r="T628" s="29">
        <v>39946</v>
      </c>
      <c r="X628">
        <f>'Stress Testing Data'!H623/'Stress Testing Data'!H621-1</f>
        <v>6.4559013210905292E-3</v>
      </c>
      <c r="Y628">
        <f>'Stress Testing Data'!I623/'Stress Testing Data'!I621-1</f>
        <v>-6.5945937258593545E-4</v>
      </c>
      <c r="Z628">
        <f>'Stress Testing Data'!J623/'Stress Testing Data'!J621-1</f>
        <v>-2.8148717875883245E-3</v>
      </c>
      <c r="AA628">
        <f>'Stress Testing Data'!K623/'Stress Testing Data'!K621-1</f>
        <v>-1.6821675204936604E-2</v>
      </c>
      <c r="AB628">
        <f>'Stress Testing Data'!L623/'Stress Testing Data'!L621-1</f>
        <v>-1.5882932500988822E-2</v>
      </c>
      <c r="AC628">
        <f>'Stress Testing Data'!M623/'Stress Testing Data'!M621-1</f>
        <v>-3.5693363419836976E-2</v>
      </c>
      <c r="AD628">
        <f>'Stress Testing Data'!N623/'Stress Testing Data'!N621-1</f>
        <v>-5.5568185408728654E-3</v>
      </c>
      <c r="AE628">
        <f>'Stress Testing Data'!O623/'Stress Testing Data'!O621-1</f>
        <v>8.7612725971033534E-3</v>
      </c>
      <c r="AF628">
        <f>'Stress Testing Data'!P623/'Stress Testing Data'!P621-1</f>
        <v>3.8933389410913399E-3</v>
      </c>
      <c r="AG628">
        <f>'Stress Testing Data'!Q623/'Stress Testing Data'!Q621-1</f>
        <v>-4.8190623073903316E-2</v>
      </c>
      <c r="AH628">
        <f>'Stress Testing Data'!R623/'Stress Testing Data'!R621-1</f>
        <v>-1.9095630908517514E-2</v>
      </c>
      <c r="AI628">
        <f>'Stress Testing Data'!S623/'Stress Testing Data'!S621-1</f>
        <v>-3.1398152099037291E-2</v>
      </c>
      <c r="AJ628">
        <f>'Stress Testing Data'!T623/'Stress Testing Data'!T621-1</f>
        <v>-1.6170257780189878E-2</v>
      </c>
      <c r="AK628">
        <f>'Stress Testing Data'!U623/'Stress Testing Data'!U621-1</f>
        <v>-6.9600221227318682E-2</v>
      </c>
      <c r="AL628">
        <f>'Stress Testing Data'!V623/'Stress Testing Data'!V621-1</f>
        <v>-5.8270695673742545E-2</v>
      </c>
      <c r="AM628" s="29">
        <v>39947</v>
      </c>
      <c r="AQ628">
        <f>'Stress Testing Data'!H626/'Stress Testing Data'!H621-1</f>
        <v>2.0234593131491785E-3</v>
      </c>
      <c r="AR628">
        <f>'Stress Testing Data'!I626/'Stress Testing Data'!I621-1</f>
        <v>-1.3188313995596834E-3</v>
      </c>
      <c r="AS628">
        <f>'Stress Testing Data'!J626/'Stress Testing Data'!J621-1</f>
        <v>1.5121693202620357E-2</v>
      </c>
      <c r="AT628">
        <f>'Stress Testing Data'!K626/'Stress Testing Data'!K621-1</f>
        <v>-2.4216514453379023E-4</v>
      </c>
      <c r="AU628">
        <f>'Stress Testing Data'!L626/'Stress Testing Data'!L621-1</f>
        <v>-3.3344066661622485E-4</v>
      </c>
      <c r="AV628">
        <f>'Stress Testing Data'!M626/'Stress Testing Data'!M621-1</f>
        <v>2.2514248236157108E-2</v>
      </c>
      <c r="AW628">
        <f>'Stress Testing Data'!N626/'Stress Testing Data'!N621-1</f>
        <v>-3.4786151744320426E-3</v>
      </c>
      <c r="AX628">
        <f>'Stress Testing Data'!O626/'Stress Testing Data'!O621-1</f>
        <v>7.7832206281258642E-3</v>
      </c>
      <c r="AY628">
        <f>'Stress Testing Data'!P626/'Stress Testing Data'!P621-1</f>
        <v>6.0918022307570041E-3</v>
      </c>
      <c r="AZ628">
        <f>'Stress Testing Data'!Q626/'Stress Testing Data'!Q621-1</f>
        <v>-0.14095097072939211</v>
      </c>
      <c r="BA628">
        <f>'Stress Testing Data'!R626/'Stress Testing Data'!R621-1</f>
        <v>1.3290542795260762E-2</v>
      </c>
      <c r="BB628">
        <f>'Stress Testing Data'!S626/'Stress Testing Data'!S621-1</f>
        <v>-4.3187359104918555E-2</v>
      </c>
      <c r="BC628">
        <f>'Stress Testing Data'!T626/'Stress Testing Data'!T621-1</f>
        <v>3.687946409186349E-3</v>
      </c>
      <c r="BD628">
        <f>'Stress Testing Data'!U626/'Stress Testing Data'!U621-1</f>
        <v>-0.12165696924117642</v>
      </c>
      <c r="BE628">
        <f>'Stress Testing Data'!V626/'Stress Testing Data'!V621-1</f>
        <v>-5.1378426871195981E-2</v>
      </c>
      <c r="BF628" s="29">
        <v>39952</v>
      </c>
    </row>
    <row r="629" spans="5:58" x14ac:dyDescent="0.25">
      <c r="E629">
        <f>'Stress Testing Data'!H623/'Stress Testing Data'!H622-1</f>
        <v>-3.1495021584053706E-3</v>
      </c>
      <c r="F629">
        <f>'Stress Testing Data'!I623/'Stress Testing Data'!I622-1</f>
        <v>2.8675969607592222E-3</v>
      </c>
      <c r="G629">
        <f>'Stress Testing Data'!J623/'Stress Testing Data'!J622-1</f>
        <v>5.5449750871543468E-3</v>
      </c>
      <c r="H629">
        <f>'Stress Testing Data'!K623/'Stress Testing Data'!K622-1</f>
        <v>1.0351643351174777E-2</v>
      </c>
      <c r="I629">
        <f>'Stress Testing Data'!L623/'Stress Testing Data'!L622-1</f>
        <v>-2.42177857666801E-2</v>
      </c>
      <c r="J629">
        <f>'Stress Testing Data'!M623/'Stress Testing Data'!M622-1</f>
        <v>-3.0384997004289871E-2</v>
      </c>
      <c r="K629">
        <f>'Stress Testing Data'!N623/'Stress Testing Data'!N622-1</f>
        <v>4.394315569969498E-3</v>
      </c>
      <c r="L629">
        <f>'Stress Testing Data'!O623/'Stress Testing Data'!O622-1</f>
        <v>-2.1013981978362795E-3</v>
      </c>
      <c r="M629">
        <f>'Stress Testing Data'!P623/'Stress Testing Data'!P622-1</f>
        <v>4.7106419932294585E-3</v>
      </c>
      <c r="N629">
        <f>'Stress Testing Data'!Q623/'Stress Testing Data'!Q622-1</f>
        <v>-1.7505801547143429E-2</v>
      </c>
      <c r="O629">
        <f>'Stress Testing Data'!R623/'Stress Testing Data'!R622-1</f>
        <v>5.4807150884608191E-3</v>
      </c>
      <c r="P629">
        <f>'Stress Testing Data'!S623/'Stress Testing Data'!S622-1</f>
        <v>-1.299605157130701E-2</v>
      </c>
      <c r="Q629">
        <f>'Stress Testing Data'!T623/'Stress Testing Data'!T622-1</f>
        <v>-5.4488251987722114E-3</v>
      </c>
      <c r="R629">
        <f>'Stress Testing Data'!U623/'Stress Testing Data'!U622-1</f>
        <v>-1.8144948166383346E-2</v>
      </c>
      <c r="S629">
        <f>'Stress Testing Data'!V623/'Stress Testing Data'!V622-1</f>
        <v>-1.8288744544170177E-2</v>
      </c>
      <c r="T629" s="29">
        <v>39947</v>
      </c>
      <c r="X629">
        <f>'Stress Testing Data'!H624/'Stress Testing Data'!H622-1</f>
        <v>3.3403352885654769E-3</v>
      </c>
      <c r="Y629">
        <f>'Stress Testing Data'!I624/'Stress Testing Data'!I622-1</f>
        <v>-7.7206421488806853E-3</v>
      </c>
      <c r="Z629">
        <f>'Stress Testing Data'!J624/'Stress Testing Data'!J622-1</f>
        <v>5.2809661264308083E-4</v>
      </c>
      <c r="AA629">
        <f>'Stress Testing Data'!K624/'Stress Testing Data'!K622-1</f>
        <v>-1.1765522303498477E-3</v>
      </c>
      <c r="AB629">
        <f>'Stress Testing Data'!L624/'Stress Testing Data'!L622-1</f>
        <v>1.6667741079452458E-3</v>
      </c>
      <c r="AC629">
        <f>'Stress Testing Data'!M624/'Stress Testing Data'!M622-1</f>
        <v>-1.5915971937704332E-2</v>
      </c>
      <c r="AD629">
        <f>'Stress Testing Data'!N624/'Stress Testing Data'!N622-1</f>
        <v>-3.2496759736631353E-2</v>
      </c>
      <c r="AE629">
        <f>'Stress Testing Data'!O624/'Stress Testing Data'!O622-1</f>
        <v>3.282469300301738E-3</v>
      </c>
      <c r="AF629">
        <f>'Stress Testing Data'!P624/'Stress Testing Data'!P622-1</f>
        <v>-1.3191847349418584E-2</v>
      </c>
      <c r="AG629">
        <f>'Stress Testing Data'!Q624/'Stress Testing Data'!Q622-1</f>
        <v>-5.3366854452954082E-2</v>
      </c>
      <c r="AH629">
        <f>'Stress Testing Data'!R624/'Stress Testing Data'!R622-1</f>
        <v>8.4559817562377404E-3</v>
      </c>
      <c r="AI629">
        <f>'Stress Testing Data'!S624/'Stress Testing Data'!S622-1</f>
        <v>-2.2759637282667389E-2</v>
      </c>
      <c r="AJ629">
        <f>'Stress Testing Data'!T624/'Stress Testing Data'!T622-1</f>
        <v>1.4052201019887356E-2</v>
      </c>
      <c r="AK629">
        <f>'Stress Testing Data'!U624/'Stress Testing Data'!U622-1</f>
        <v>-3.347717043015852E-2</v>
      </c>
      <c r="AL629">
        <f>'Stress Testing Data'!V624/'Stress Testing Data'!V622-1</f>
        <v>0</v>
      </c>
      <c r="AM629" s="29">
        <v>39948</v>
      </c>
      <c r="AQ629">
        <f>'Stress Testing Data'!H627/'Stress Testing Data'!H622-1</f>
        <v>5.9171602892522657E-3</v>
      </c>
      <c r="AR629">
        <f>'Stress Testing Data'!I627/'Stress Testing Data'!I622-1</f>
        <v>1.3235298887049884E-2</v>
      </c>
      <c r="AS629">
        <f>'Stress Testing Data'!J627/'Stress Testing Data'!J622-1</f>
        <v>4.1983011829962225E-2</v>
      </c>
      <c r="AT629">
        <f>'Stress Testing Data'!K627/'Stress Testing Data'!K622-1</f>
        <v>2.2117372806307323E-2</v>
      </c>
      <c r="AU629">
        <f>'Stress Testing Data'!L627/'Stress Testing Data'!L622-1</f>
        <v>8.8600720252951515E-3</v>
      </c>
      <c r="AV629">
        <f>'Stress Testing Data'!M627/'Stress Testing Data'!M622-1</f>
        <v>2.4160108675181924E-2</v>
      </c>
      <c r="AW629">
        <f>'Stress Testing Data'!N627/'Stress Testing Data'!N622-1</f>
        <v>1.6756741187923696E-2</v>
      </c>
      <c r="AX629">
        <f>'Stress Testing Data'!O627/'Stress Testing Data'!O622-1</f>
        <v>7.8070712565323497E-3</v>
      </c>
      <c r="AY629">
        <f>'Stress Testing Data'!P627/'Stress Testing Data'!P622-1</f>
        <v>7.5021522567950694E-3</v>
      </c>
      <c r="AZ629">
        <f>'Stress Testing Data'!Q627/'Stress Testing Data'!Q622-1</f>
        <v>-0.17887457204265478</v>
      </c>
      <c r="BA629">
        <f>'Stress Testing Data'!R627/'Stress Testing Data'!R622-1</f>
        <v>3.1161897411616568E-2</v>
      </c>
      <c r="BB629">
        <f>'Stress Testing Data'!S627/'Stress Testing Data'!S622-1</f>
        <v>-1.0259399331953856E-2</v>
      </c>
      <c r="BC629">
        <f>'Stress Testing Data'!T627/'Stress Testing Data'!T622-1</f>
        <v>2.466302436190726E-2</v>
      </c>
      <c r="BD629">
        <f>'Stress Testing Data'!U627/'Stress Testing Data'!U622-1</f>
        <v>-8.5539046763040694E-2</v>
      </c>
      <c r="BE629">
        <f>'Stress Testing Data'!V627/'Stress Testing Data'!V622-1</f>
        <v>9.1443099811452377E-3</v>
      </c>
      <c r="BF629" s="29">
        <v>39953</v>
      </c>
    </row>
    <row r="630" spans="5:58" x14ac:dyDescent="0.25">
      <c r="E630">
        <f>'Stress Testing Data'!H624/'Stress Testing Data'!H623-1</f>
        <v>6.5103417824667886E-3</v>
      </c>
      <c r="F630">
        <f>'Stress Testing Data'!I624/'Stress Testing Data'!I623-1</f>
        <v>-1.0557963126666015E-2</v>
      </c>
      <c r="G630">
        <f>'Stress Testing Data'!J624/'Stress Testing Data'!J623-1</f>
        <v>-4.9892134104460029E-3</v>
      </c>
      <c r="H630">
        <f>'Stress Testing Data'!K624/'Stress Testing Data'!K623-1</f>
        <v>-1.141008247711417E-2</v>
      </c>
      <c r="I630">
        <f>'Stress Testing Data'!L624/'Stress Testing Data'!L623-1</f>
        <v>2.6526984707302859E-2</v>
      </c>
      <c r="J630">
        <f>'Stress Testing Data'!M624/'Stress Testing Data'!M623-1</f>
        <v>1.4922443466615309E-2</v>
      </c>
      <c r="K630">
        <f>'Stress Testing Data'!N624/'Stress Testing Data'!N623-1</f>
        <v>-3.6729673530326745E-2</v>
      </c>
      <c r="L630">
        <f>'Stress Testing Data'!O624/'Stress Testing Data'!O623-1</f>
        <v>5.3952049721432971E-3</v>
      </c>
      <c r="M630">
        <f>'Stress Testing Data'!P624/'Stress Testing Data'!P623-1</f>
        <v>-1.781855252088449E-2</v>
      </c>
      <c r="N630">
        <f>'Stress Testing Data'!Q624/'Stress Testing Data'!Q623-1</f>
        <v>-3.6500014923529833E-2</v>
      </c>
      <c r="O630">
        <f>'Stress Testing Data'!R624/'Stress Testing Data'!R623-1</f>
        <v>2.9590489634752082E-3</v>
      </c>
      <c r="P630">
        <f>'Stress Testing Data'!S624/'Stress Testing Data'!S623-1</f>
        <v>-9.892144531847058E-3</v>
      </c>
      <c r="Q630">
        <f>'Stress Testing Data'!T624/'Stress Testing Data'!T623-1</f>
        <v>1.9607866053304779E-2</v>
      </c>
      <c r="R630">
        <f>'Stress Testing Data'!U624/'Stress Testing Data'!U623-1</f>
        <v>-1.5615565897575401E-2</v>
      </c>
      <c r="S630">
        <f>'Stress Testing Data'!V624/'Stress Testing Data'!V623-1</f>
        <v>1.8629453866940038E-2</v>
      </c>
      <c r="T630" s="29">
        <v>39948</v>
      </c>
      <c r="X630">
        <f>'Stress Testing Data'!H625/'Stress Testing Data'!H623-1</f>
        <v>-7.0847391222277345E-3</v>
      </c>
      <c r="Y630">
        <f>'Stress Testing Data'!I625/'Stress Testing Data'!I623-1</f>
        <v>-5.6455507986821196E-3</v>
      </c>
      <c r="Z630">
        <f>'Stress Testing Data'!J625/'Stress Testing Data'!J623-1</f>
        <v>6.0395041087801804E-3</v>
      </c>
      <c r="AA630">
        <f>'Stress Testing Data'!K625/'Stress Testing Data'!K623-1</f>
        <v>1.8632374295374232E-2</v>
      </c>
      <c r="AB630">
        <f>'Stress Testing Data'!L625/'Stress Testing Data'!L623-1</f>
        <v>-1.3510794043272378E-2</v>
      </c>
      <c r="AC630">
        <f>'Stress Testing Data'!M625/'Stress Testing Data'!M623-1</f>
        <v>2.8759470654525776E-2</v>
      </c>
      <c r="AD630">
        <f>'Stress Testing Data'!N625/'Stress Testing Data'!N623-1</f>
        <v>-4.620674118535506E-3</v>
      </c>
      <c r="AE630">
        <f>'Stress Testing Data'!O625/'Stress Testing Data'!O623-1</f>
        <v>-3.6673245649423425E-3</v>
      </c>
      <c r="AF630">
        <f>'Stress Testing Data'!P625/'Stress Testing Data'!P623-1</f>
        <v>-7.8143076993476557E-3</v>
      </c>
      <c r="AG630">
        <f>'Stress Testing Data'!Q625/'Stress Testing Data'!Q623-1</f>
        <v>-5.7941371884500881E-2</v>
      </c>
      <c r="AH630">
        <f>'Stress Testing Data'!R625/'Stress Testing Data'!R623-1</f>
        <v>2.6631366409142876E-2</v>
      </c>
      <c r="AI630">
        <f>'Stress Testing Data'!S625/'Stress Testing Data'!S623-1</f>
        <v>-3.0999146704385749E-2</v>
      </c>
      <c r="AJ630">
        <f>'Stress Testing Data'!T625/'Stress Testing Data'!T623-1</f>
        <v>-1.4417174497791674E-3</v>
      </c>
      <c r="AK630">
        <f>'Stress Testing Data'!U625/'Stress Testing Data'!U623-1</f>
        <v>-3.6102782505090469E-2</v>
      </c>
      <c r="AL630">
        <f>'Stress Testing Data'!V625/'Stress Testing Data'!V623-1</f>
        <v>1.3307024696611602E-3</v>
      </c>
      <c r="AM630" s="29">
        <v>39951</v>
      </c>
      <c r="AQ630">
        <f>'Stress Testing Data'!H628/'Stress Testing Data'!H623-1</f>
        <v>1.5892759428181247E-2</v>
      </c>
      <c r="AR630">
        <f>'Stress Testing Data'!I628/'Stress Testing Data'!I623-1</f>
        <v>1.8403191547196718E-2</v>
      </c>
      <c r="AS630">
        <f>'Stress Testing Data'!J628/'Stress Testing Data'!J623-1</f>
        <v>3.9650684629733979E-2</v>
      </c>
      <c r="AT630">
        <f>'Stress Testing Data'!K628/'Stress Testing Data'!K623-1</f>
        <v>-5.3075237053104019E-3</v>
      </c>
      <c r="AU630">
        <f>'Stress Testing Data'!L628/'Stress Testing Data'!L623-1</f>
        <v>3.1241872196859921E-2</v>
      </c>
      <c r="AV630">
        <f>'Stress Testing Data'!M628/'Stress Testing Data'!M623-1</f>
        <v>3.9511371648638605E-2</v>
      </c>
      <c r="AW630">
        <f>'Stress Testing Data'!N628/'Stress Testing Data'!N623-1</f>
        <v>4.9965634288262617E-3</v>
      </c>
      <c r="AX630">
        <f>'Stress Testing Data'!O628/'Stress Testing Data'!O623-1</f>
        <v>1.958453279287542E-2</v>
      </c>
      <c r="AY630">
        <f>'Stress Testing Data'!P628/'Stress Testing Data'!P623-1</f>
        <v>-1.9294578043259625E-3</v>
      </c>
      <c r="AZ630">
        <f>'Stress Testing Data'!Q628/'Stress Testing Data'!Q623-1</f>
        <v>-0.11846970663867185</v>
      </c>
      <c r="BA630">
        <f>'Stress Testing Data'!R628/'Stress Testing Data'!R623-1</f>
        <v>7.7869490687268561E-2</v>
      </c>
      <c r="BB630">
        <f>'Stress Testing Data'!S628/'Stress Testing Data'!S623-1</f>
        <v>-8.3859252544029594E-3</v>
      </c>
      <c r="BC630">
        <f>'Stress Testing Data'!T628/'Stress Testing Data'!T623-1</f>
        <v>1.7589420374724218E-2</v>
      </c>
      <c r="BD630">
        <f>'Stress Testing Data'!U628/'Stress Testing Data'!U623-1</f>
        <v>-6.1058376544827375E-2</v>
      </c>
      <c r="BE630">
        <f>'Stress Testing Data'!V628/'Stress Testing Data'!V623-1</f>
        <v>3.7924195517324621E-2</v>
      </c>
      <c r="BF630" s="29">
        <v>39954</v>
      </c>
    </row>
    <row r="631" spans="5:58" x14ac:dyDescent="0.25">
      <c r="E631">
        <f>'Stress Testing Data'!H625/'Stress Testing Data'!H624-1</f>
        <v>-1.3507144775699476E-2</v>
      </c>
      <c r="F631">
        <f>'Stress Testing Data'!I625/'Stress Testing Data'!I624-1</f>
        <v>4.9648308288043896E-3</v>
      </c>
      <c r="G631">
        <f>'Stress Testing Data'!J625/'Stress Testing Data'!J624-1</f>
        <v>1.1084018050726341E-2</v>
      </c>
      <c r="H631">
        <f>'Stress Testing Data'!K625/'Stress Testing Data'!K624-1</f>
        <v>3.0389200051489373E-2</v>
      </c>
      <c r="I631">
        <f>'Stress Testing Data'!L625/'Stress Testing Data'!L624-1</f>
        <v>-3.9003142973383587E-2</v>
      </c>
      <c r="J631">
        <f>'Stress Testing Data'!M625/'Stress Testing Data'!M624-1</f>
        <v>1.3633580848452009E-2</v>
      </c>
      <c r="K631">
        <f>'Stress Testing Data'!N625/'Stress Testing Data'!N624-1</f>
        <v>3.3333321425428553E-2</v>
      </c>
      <c r="L631">
        <f>'Stress Testing Data'!O625/'Stress Testing Data'!O624-1</f>
        <v>-9.0138977113350949E-3</v>
      </c>
      <c r="M631">
        <f>'Stress Testing Data'!P625/'Stress Testing Data'!P624-1</f>
        <v>1.0185739964050367E-2</v>
      </c>
      <c r="N631">
        <f>'Stress Testing Data'!Q625/'Stress Testing Data'!Q624-1</f>
        <v>-2.2253614211804384E-2</v>
      </c>
      <c r="O631">
        <f>'Stress Testing Data'!R625/'Stress Testing Data'!R624-1</f>
        <v>2.3602476561861874E-2</v>
      </c>
      <c r="P631">
        <f>'Stress Testing Data'!S625/'Stress Testing Data'!S624-1</f>
        <v>-2.1317881739821853E-2</v>
      </c>
      <c r="Q631">
        <f>'Stress Testing Data'!T625/'Stress Testing Data'!T624-1</f>
        <v>-2.0644783356333463E-2</v>
      </c>
      <c r="R631">
        <f>'Stress Testing Data'!U625/'Stress Testing Data'!U624-1</f>
        <v>-2.0812211060809438E-2</v>
      </c>
      <c r="S631">
        <f>'Stress Testing Data'!V625/'Stress Testing Data'!V624-1</f>
        <v>-1.6982378952040911E-2</v>
      </c>
      <c r="T631" s="29">
        <v>39951</v>
      </c>
      <c r="X631">
        <f>'Stress Testing Data'!H626/'Stress Testing Data'!H624-1</f>
        <v>-1.0843755381703124E-2</v>
      </c>
      <c r="Y631">
        <f>'Stress Testing Data'!I626/'Stress Testing Data'!I624-1</f>
        <v>1.000377547629383E-2</v>
      </c>
      <c r="Z631">
        <f>'Stress Testing Data'!J626/'Stress Testing Data'!J624-1</f>
        <v>2.3091619068547287E-2</v>
      </c>
      <c r="AA631">
        <f>'Stress Testing Data'!K626/'Stress Testing Data'!K624-1</f>
        <v>2.8599583024141007E-2</v>
      </c>
      <c r="AB631">
        <f>'Stress Testing Data'!L626/'Stress Testing Data'!L624-1</f>
        <v>-1.044934576776424E-2</v>
      </c>
      <c r="AC631">
        <f>'Stress Testing Data'!M626/'Stress Testing Data'!M624-1</f>
        <v>4.4771594382965185E-2</v>
      </c>
      <c r="AD631">
        <f>'Stress Testing Data'!N626/'Stress Testing Data'!N624-1</f>
        <v>4.0299683857037083E-2</v>
      </c>
      <c r="AE631">
        <f>'Stress Testing Data'!O626/'Stress Testing Data'!O624-1</f>
        <v>-6.3306074594918771E-3</v>
      </c>
      <c r="AF631">
        <f>'Stress Testing Data'!P626/'Stress Testing Data'!P624-1</f>
        <v>2.0371479928100733E-2</v>
      </c>
      <c r="AG631">
        <f>'Stress Testing Data'!Q626/'Stress Testing Data'!Q624-1</f>
        <v>-6.3266051065834494E-2</v>
      </c>
      <c r="AH631">
        <f>'Stress Testing Data'!R626/'Stress Testing Data'!R624-1</f>
        <v>2.9968918954639712E-2</v>
      </c>
      <c r="AI631">
        <f>'Stress Testing Data'!S626/'Stress Testing Data'!S624-1</f>
        <v>-2.3019924982299322E-3</v>
      </c>
      <c r="AJ631">
        <f>'Stress Testing Data'!T626/'Stress Testing Data'!T624-1</f>
        <v>5.656372886115868E-4</v>
      </c>
      <c r="AK631">
        <f>'Stress Testing Data'!U626/'Stress Testing Data'!U624-1</f>
        <v>-4.097523178532736E-2</v>
      </c>
      <c r="AL631">
        <f>'Stress Testing Data'!V626/'Stress Testing Data'!V624-1</f>
        <v>-1.1103858369339026E-2</v>
      </c>
      <c r="AM631" s="29">
        <v>39952</v>
      </c>
      <c r="AQ631">
        <f>'Stress Testing Data'!H629/'Stress Testing Data'!H624-1</f>
        <v>7.2291111959978949E-3</v>
      </c>
      <c r="AR631">
        <f>'Stress Testing Data'!I629/'Stress Testing Data'!I624-1</f>
        <v>3.7273067285630512E-2</v>
      </c>
      <c r="AS631">
        <f>'Stress Testing Data'!J629/'Stress Testing Data'!J624-1</f>
        <v>5.0537755258457384E-2</v>
      </c>
      <c r="AT631">
        <f>'Stress Testing Data'!K629/'Stress Testing Data'!K624-1</f>
        <v>4.6665402935865963E-3</v>
      </c>
      <c r="AU631">
        <f>'Stress Testing Data'!L629/'Stress Testing Data'!L624-1</f>
        <v>1.6526755497192624E-4</v>
      </c>
      <c r="AV631">
        <f>'Stress Testing Data'!M629/'Stress Testing Data'!M624-1</f>
        <v>1.60708255998947E-2</v>
      </c>
      <c r="AW631">
        <f>'Stress Testing Data'!N629/'Stress Testing Data'!N624-1</f>
        <v>5.3347889556088823E-2</v>
      </c>
      <c r="AX631">
        <f>'Stress Testing Data'!O629/'Stress Testing Data'!O624-1</f>
        <v>2.7099541302675334E-2</v>
      </c>
      <c r="AY631">
        <f>'Stress Testing Data'!P629/'Stress Testing Data'!P624-1</f>
        <v>3.1156381066506977E-2</v>
      </c>
      <c r="AZ631">
        <f>'Stress Testing Data'!Q629/'Stress Testing Data'!Q624-1</f>
        <v>-3.9184885299296202E-2</v>
      </c>
      <c r="BA631">
        <f>'Stress Testing Data'!R629/'Stress Testing Data'!R624-1</f>
        <v>0.11677016278879848</v>
      </c>
      <c r="BB631">
        <f>'Stress Testing Data'!S629/'Stress Testing Data'!S624-1</f>
        <v>2.2710536668913095E-2</v>
      </c>
      <c r="BC631">
        <f>'Stress Testing Data'!T629/'Stress Testing Data'!T624-1</f>
        <v>2.1210420644945271E-2</v>
      </c>
      <c r="BD631">
        <f>'Stress Testing Data'!U629/'Stress Testing Data'!U624-1</f>
        <v>-4.8573032849390962E-2</v>
      </c>
      <c r="BE631">
        <f>'Stress Testing Data'!V629/'Stress Testing Data'!V624-1</f>
        <v>2.8086175030439975E-2</v>
      </c>
      <c r="BF631" s="29">
        <v>39955</v>
      </c>
    </row>
    <row r="632" spans="5:58" x14ac:dyDescent="0.25">
      <c r="E632">
        <f>'Stress Testing Data'!H626/'Stress Testing Data'!H625-1</f>
        <v>2.6998567499920689E-3</v>
      </c>
      <c r="F632">
        <f>'Stress Testing Data'!I626/'Stress Testing Data'!I625-1</f>
        <v>5.0140507338289897E-3</v>
      </c>
      <c r="G632">
        <f>'Stress Testing Data'!J626/'Stress Testing Data'!J625-1</f>
        <v>1.18759675788076E-2</v>
      </c>
      <c r="H632">
        <f>'Stress Testing Data'!K626/'Stress Testing Data'!K625-1</f>
        <v>-1.7368359715522752E-3</v>
      </c>
      <c r="I632">
        <f>'Stress Testing Data'!L626/'Stress Testing Data'!L625-1</f>
        <v>2.9712685319249088E-2</v>
      </c>
      <c r="J632">
        <f>'Stress Testing Data'!M626/'Stress Testing Data'!M625-1</f>
        <v>3.071920082644608E-2</v>
      </c>
      <c r="K632">
        <f>'Stress Testing Data'!N626/'Stress Testing Data'!N625-1</f>
        <v>6.7416411405361032E-3</v>
      </c>
      <c r="L632">
        <f>'Stress Testing Data'!O626/'Stress Testing Data'!O625-1</f>
        <v>2.7076971570501041E-3</v>
      </c>
      <c r="M632">
        <f>'Stress Testing Data'!P626/'Stress Testing Data'!P625-1</f>
        <v>1.0083036773428145E-2</v>
      </c>
      <c r="N632">
        <f>'Stress Testing Data'!Q626/'Stress Testing Data'!Q625-1</f>
        <v>-4.1945884382859178E-2</v>
      </c>
      <c r="O632">
        <f>'Stress Testing Data'!R626/'Stress Testing Data'!R625-1</f>
        <v>6.2196434050860727E-3</v>
      </c>
      <c r="P632">
        <f>'Stress Testing Data'!S626/'Stress Testing Data'!S625-1</f>
        <v>1.9430097768003307E-2</v>
      </c>
      <c r="Q632">
        <f>'Stress Testing Data'!T626/'Stress Testing Data'!T625-1</f>
        <v>2.1657535779137538E-2</v>
      </c>
      <c r="R632">
        <f>'Stress Testing Data'!U626/'Stress Testing Data'!U625-1</f>
        <v>-2.0591576970503067E-2</v>
      </c>
      <c r="S632">
        <f>'Stress Testing Data'!V626/'Stress Testing Data'!V625-1</f>
        <v>5.9800765081250429E-3</v>
      </c>
      <c r="T632" s="29">
        <v>39952</v>
      </c>
      <c r="X632">
        <f>'Stress Testing Data'!H627/'Stress Testing Data'!H625-1</f>
        <v>1.6295496604816773E-2</v>
      </c>
      <c r="Y632">
        <f>'Stress Testing Data'!I627/'Stress Testing Data'!I625-1</f>
        <v>1.607435593844575E-2</v>
      </c>
      <c r="Z632">
        <f>'Stress Testing Data'!J627/'Stress Testing Data'!J625-1</f>
        <v>3.0016315142527672E-2</v>
      </c>
      <c r="AA632">
        <f>'Stress Testing Data'!K627/'Stress Testing Data'!K625-1</f>
        <v>-6.85938498951566E-3</v>
      </c>
      <c r="AB632">
        <f>'Stress Testing Data'!L627/'Stress Testing Data'!L625-1</f>
        <v>4.8058920173389197E-2</v>
      </c>
      <c r="AC632">
        <f>'Stress Testing Data'!M627/'Stress Testing Data'!M625-1</f>
        <v>2.672629068532606E-2</v>
      </c>
      <c r="AD632">
        <f>'Stress Testing Data'!N627/'Stress Testing Data'!N625-1</f>
        <v>1.7007599586480682E-2</v>
      </c>
      <c r="AE632">
        <f>'Stress Testing Data'!O627/'Stress Testing Data'!O625-1</f>
        <v>1.364670640750032E-2</v>
      </c>
      <c r="AF632">
        <f>'Stress Testing Data'!P627/'Stress Testing Data'!P625-1</f>
        <v>1.067615658362997E-2</v>
      </c>
      <c r="AG632">
        <f>'Stress Testing Data'!Q627/'Stress Testing Data'!Q625-1</f>
        <v>-0.11284077040379559</v>
      </c>
      <c r="AH632">
        <f>'Stress Testing Data'!R627/'Stress Testing Data'!R625-1</f>
        <v>-1.0618885731674688E-3</v>
      </c>
      <c r="AI632">
        <f>'Stress Testing Data'!S627/'Stress Testing Data'!S625-1</f>
        <v>3.4852222061400928E-2</v>
      </c>
      <c r="AJ632">
        <f>'Stress Testing Data'!T627/'Stress Testing Data'!T625-1</f>
        <v>3.1764335321302184E-2</v>
      </c>
      <c r="AK632">
        <f>'Stress Testing Data'!U627/'Stress Testing Data'!U625-1</f>
        <v>-3.3755442755412646E-2</v>
      </c>
      <c r="AL632">
        <f>'Stress Testing Data'!V627/'Stress Testing Data'!V625-1</f>
        <v>2.6578047406040639E-2</v>
      </c>
      <c r="AM632" s="29">
        <v>39953</v>
      </c>
      <c r="AQ632">
        <f>'Stress Testing Data'!H630/'Stress Testing Data'!H625-1</f>
        <v>1.5234861046055537E-2</v>
      </c>
      <c r="AR632">
        <f>'Stress Testing Data'!I630/'Stress Testing Data'!I625-1</f>
        <v>3.3549653983648842E-2</v>
      </c>
      <c r="AS632">
        <f>'Stress Testing Data'!J630/'Stress Testing Data'!J625-1</f>
        <v>3.5628058311349298E-2</v>
      </c>
      <c r="AT632">
        <f>'Stress Testing Data'!K630/'Stress Testing Data'!K625-1</f>
        <v>-2.4964023066834873E-2</v>
      </c>
      <c r="AU632">
        <f>'Stress Testing Data'!L630/'Stress Testing Data'!L625-1</f>
        <v>5.1295644827478393E-2</v>
      </c>
      <c r="AV632">
        <f>'Stress Testing Data'!M630/'Stress Testing Data'!M625-1</f>
        <v>5.9790802241259655E-3</v>
      </c>
      <c r="AW632">
        <f>'Stress Testing Data'!N630/'Stress Testing Data'!N625-1</f>
        <v>1.9368937123842356E-2</v>
      </c>
      <c r="AX632">
        <f>'Stress Testing Data'!O630/'Stress Testing Data'!O625-1</f>
        <v>3.6441922778338798E-2</v>
      </c>
      <c r="AY632">
        <f>'Stress Testing Data'!P630/'Stress Testing Data'!P625-1</f>
        <v>2.0759193357058114E-2</v>
      </c>
      <c r="AZ632">
        <f>'Stress Testing Data'!Q630/'Stress Testing Data'!Q625-1</f>
        <v>-1.7316628661166455E-2</v>
      </c>
      <c r="BA632">
        <f>'Stress Testing Data'!R630/'Stress Testing Data'!R625-1</f>
        <v>9.1019402903238067E-2</v>
      </c>
      <c r="BB632">
        <f>'Stress Testing Data'!S630/'Stress Testing Data'!S625-1</f>
        <v>4.4987455668450638E-2</v>
      </c>
      <c r="BC632">
        <f>'Stress Testing Data'!T630/'Stress Testing Data'!T625-1</f>
        <v>4.2737510649833554E-2</v>
      </c>
      <c r="BD632">
        <f>'Stress Testing Data'!U630/'Stress Testing Data'!U625-1</f>
        <v>-2.8350865995435237E-2</v>
      </c>
      <c r="BE632">
        <f>'Stress Testing Data'!V630/'Stress Testing Data'!V625-1</f>
        <v>4.5847147617186224E-2</v>
      </c>
      <c r="BF632" s="29">
        <v>39958</v>
      </c>
    </row>
    <row r="633" spans="5:58" x14ac:dyDescent="0.25">
      <c r="E633">
        <f>'Stress Testing Data'!H627/'Stress Testing Data'!H626-1</f>
        <v>1.3559032409650174E-2</v>
      </c>
      <c r="F633">
        <f>'Stress Testing Data'!I627/'Stress Testing Data'!I626-1</f>
        <v>1.1005124949786449E-2</v>
      </c>
      <c r="G633">
        <f>'Stress Testing Data'!J627/'Stress Testing Data'!J626-1</f>
        <v>1.7927441845590808E-2</v>
      </c>
      <c r="H633">
        <f>'Stress Testing Data'!K627/'Stress Testing Data'!K626-1</f>
        <v>-5.131461524926495E-3</v>
      </c>
      <c r="I633">
        <f>'Stress Testing Data'!L627/'Stress Testing Data'!L626-1</f>
        <v>1.7816848442973265E-2</v>
      </c>
      <c r="J633">
        <f>'Stress Testing Data'!M627/'Stress Testing Data'!M626-1</f>
        <v>-3.873906819547468E-3</v>
      </c>
      <c r="K633">
        <f>'Stress Testing Data'!N627/'Stress Testing Data'!N626-1</f>
        <v>1.0197212498644914E-2</v>
      </c>
      <c r="L633">
        <f>'Stress Testing Data'!O627/'Stress Testing Data'!O626-1</f>
        <v>1.0909469710330688E-2</v>
      </c>
      <c r="M633">
        <f>'Stress Testing Data'!P627/'Stress Testing Data'!P626-1</f>
        <v>5.8719906048154691E-4</v>
      </c>
      <c r="N633">
        <f>'Stress Testing Data'!Q627/'Stress Testing Data'!Q626-1</f>
        <v>-7.3998832493161193E-2</v>
      </c>
      <c r="O633">
        <f>'Stress Testing Data'!R627/'Stress Testing Data'!R626-1</f>
        <v>-7.2365233833168174E-3</v>
      </c>
      <c r="P633">
        <f>'Stress Testing Data'!S627/'Stress Testing Data'!S626-1</f>
        <v>1.5128182233547616E-2</v>
      </c>
      <c r="Q633">
        <f>'Stress Testing Data'!T627/'Stress Testing Data'!T626-1</f>
        <v>9.8925512593190934E-3</v>
      </c>
      <c r="R633">
        <f>'Stress Testing Data'!U627/'Stress Testing Data'!U626-1</f>
        <v>-1.3440629542669558E-2</v>
      </c>
      <c r="S633">
        <f>'Stress Testing Data'!V627/'Stress Testing Data'!V626-1</f>
        <v>2.04755256877589E-2</v>
      </c>
      <c r="T633" s="29">
        <v>39953</v>
      </c>
      <c r="X633">
        <f>'Stress Testing Data'!H628/'Stress Testing Data'!H626-1</f>
        <v>2.0386552163871974E-2</v>
      </c>
      <c r="Y633">
        <f>'Stress Testing Data'!I628/'Stress Testing Data'!I626-1</f>
        <v>1.9075584897346731E-2</v>
      </c>
      <c r="Z633">
        <f>'Stress Testing Data'!J628/'Stress Testing Data'!J626-1</f>
        <v>2.1280707712834301E-2</v>
      </c>
      <c r="AA633">
        <f>'Stress Testing Data'!K628/'Stress Testing Data'!K626-1</f>
        <v>-2.1803032260258592E-2</v>
      </c>
      <c r="AB633">
        <f>'Stress Testing Data'!L628/'Stress Testing Data'!L626-1</f>
        <v>1.5201236525620665E-2</v>
      </c>
      <c r="AC633">
        <f>'Stress Testing Data'!M628/'Stress Testing Data'!M626-1</f>
        <v>-1.9663817682257889E-2</v>
      </c>
      <c r="AD633">
        <f>'Stress Testing Data'!N628/'Stress Testing Data'!N626-1</f>
        <v>2.9006854344519883E-3</v>
      </c>
      <c r="AE633">
        <f>'Stress Testing Data'!O628/'Stress Testing Data'!O626-1</f>
        <v>2.0574037916026189E-2</v>
      </c>
      <c r="AF633">
        <f>'Stress Testing Data'!P628/'Stress Testing Data'!P626-1</f>
        <v>-4.1103934233704953E-3</v>
      </c>
      <c r="AG633">
        <f>'Stress Testing Data'!Q628/'Stress Testing Data'!Q626-1</f>
        <v>-2.3281825976643633E-2</v>
      </c>
      <c r="AH633">
        <f>'Stress Testing Data'!R628/'Stress Testing Data'!R626-1</f>
        <v>4.3419284077125253E-2</v>
      </c>
      <c r="AI633">
        <f>'Stress Testing Data'!S628/'Stress Testing Data'!S626-1</f>
        <v>3.8320818009649482E-3</v>
      </c>
      <c r="AJ633">
        <f>'Stress Testing Data'!T628/'Stress Testing Data'!T626-1</f>
        <v>-2.5438277758040861E-3</v>
      </c>
      <c r="AK633">
        <f>'Stress Testing Data'!U628/'Stress Testing Data'!U626-1</f>
        <v>-5.410132316486127E-3</v>
      </c>
      <c r="AL633">
        <f>'Stress Testing Data'!V628/'Stress Testing Data'!V626-1</f>
        <v>3.0383092979905157E-2</v>
      </c>
      <c r="AM633" s="29">
        <v>39954</v>
      </c>
      <c r="AQ633">
        <f>'Stress Testing Data'!H631/'Stress Testing Data'!H626-1</f>
        <v>1.2501252704565591E-2</v>
      </c>
      <c r="AR633">
        <f>'Stress Testing Data'!I631/'Stress Testing Data'!I626-1</f>
        <v>2.5972056398674281E-2</v>
      </c>
      <c r="AS633">
        <f>'Stress Testing Data'!J631/'Stress Testing Data'!J626-1</f>
        <v>2.6504176514931199E-2</v>
      </c>
      <c r="AT633">
        <f>'Stress Testing Data'!K631/'Stress Testing Data'!K626-1</f>
        <v>2.4225740755203784E-3</v>
      </c>
      <c r="AU633">
        <f>'Stress Testing Data'!L631/'Stress Testing Data'!L626-1</f>
        <v>1.4837297162606955E-2</v>
      </c>
      <c r="AV633">
        <f>'Stress Testing Data'!M631/'Stress Testing Data'!M626-1</f>
        <v>-3.1546704034640882E-2</v>
      </c>
      <c r="AW633">
        <f>'Stress Testing Data'!N631/'Stress Testing Data'!N626-1</f>
        <v>1.587347192049271E-2</v>
      </c>
      <c r="AX633">
        <f>'Stress Testing Data'!O631/'Stress Testing Data'!O626-1</f>
        <v>2.8299785099223929E-2</v>
      </c>
      <c r="AY633">
        <f>'Stress Testing Data'!P631/'Stress Testing Data'!P626-1</f>
        <v>4.1103934233706063E-3</v>
      </c>
      <c r="AZ633">
        <f>'Stress Testing Data'!Q631/'Stress Testing Data'!Q626-1</f>
        <v>7.1192011167658054E-2</v>
      </c>
      <c r="BA633">
        <f>'Stress Testing Data'!R631/'Stress Testing Data'!R626-1</f>
        <v>0.10402533814785753</v>
      </c>
      <c r="BB633">
        <f>'Stress Testing Data'!S631/'Stress Testing Data'!S626-1</f>
        <v>3.7674635676927526E-2</v>
      </c>
      <c r="BC633">
        <f>'Stress Testing Data'!T631/'Stress Testing Data'!T626-1</f>
        <v>4.0418282405113803E-2</v>
      </c>
      <c r="BD633">
        <f>'Stress Testing Data'!U631/'Stress Testing Data'!U626-1</f>
        <v>-3.4817928140927767E-3</v>
      </c>
      <c r="BE633">
        <f>'Stress Testing Data'!V631/'Stress Testing Data'!V626-1</f>
        <v>3.0383092979905157E-2</v>
      </c>
      <c r="BF633" s="29">
        <v>39959</v>
      </c>
    </row>
    <row r="634" spans="5:58" x14ac:dyDescent="0.25">
      <c r="E634">
        <f>'Stress Testing Data'!H628/'Stress Testing Data'!H627-1</f>
        <v>6.7361836221715432E-3</v>
      </c>
      <c r="F634">
        <f>'Stress Testing Data'!I628/'Stress Testing Data'!I627-1</f>
        <v>7.9826103235243195E-3</v>
      </c>
      <c r="G634">
        <f>'Stress Testing Data'!J628/'Stress Testing Data'!J627-1</f>
        <v>3.2942091247327721E-3</v>
      </c>
      <c r="H634">
        <f>'Stress Testing Data'!K628/'Stress Testing Data'!K627-1</f>
        <v>-1.6757561517510733E-2</v>
      </c>
      <c r="I634">
        <f>'Stress Testing Data'!L628/'Stress Testing Data'!L627-1</f>
        <v>-2.5698257219400888E-3</v>
      </c>
      <c r="J634">
        <f>'Stress Testing Data'!M628/'Stress Testing Data'!M627-1</f>
        <v>-1.5851317389243502E-2</v>
      </c>
      <c r="K634">
        <f>'Stress Testing Data'!N628/'Stress Testing Data'!N627-1</f>
        <v>-7.2228738843433948E-3</v>
      </c>
      <c r="L634">
        <f>'Stress Testing Data'!O628/'Stress Testing Data'!O627-1</f>
        <v>9.5602707218331862E-3</v>
      </c>
      <c r="M634">
        <f>'Stress Testing Data'!P628/'Stress Testing Data'!P627-1</f>
        <v>-4.6948356807511304E-3</v>
      </c>
      <c r="N634">
        <f>'Stress Testing Data'!Q628/'Stress Testing Data'!Q627-1</f>
        <v>5.4769916384735939E-2</v>
      </c>
      <c r="O634">
        <f>'Stress Testing Data'!R628/'Stress Testing Data'!R627-1</f>
        <v>5.1025051438310376E-2</v>
      </c>
      <c r="P634">
        <f>'Stress Testing Data'!S628/'Stress Testing Data'!S627-1</f>
        <v>-1.1127757686451356E-2</v>
      </c>
      <c r="Q634">
        <f>'Stress Testing Data'!T628/'Stress Testing Data'!T627-1</f>
        <v>-1.2314556652205377E-2</v>
      </c>
      <c r="R634">
        <f>'Stress Testing Data'!U628/'Stress Testing Data'!U627-1</f>
        <v>8.1399026421093978E-3</v>
      </c>
      <c r="S634">
        <f>'Stress Testing Data'!V628/'Stress Testing Data'!V627-1</f>
        <v>9.7087750198312506E-3</v>
      </c>
      <c r="T634" s="29">
        <v>39954</v>
      </c>
      <c r="X634">
        <f>'Stress Testing Data'!H629/'Stress Testing Data'!H627-1</f>
        <v>4.6489254136985458E-3</v>
      </c>
      <c r="Y634">
        <f>'Stress Testing Data'!I629/'Stress Testing Data'!I627-1</f>
        <v>1.5819972175271868E-2</v>
      </c>
      <c r="Z634">
        <f>'Stress Testing Data'!J629/'Stress Testing Data'!J627-1</f>
        <v>8.7424926846959572E-3</v>
      </c>
      <c r="AA634">
        <f>'Stress Testing Data'!K629/'Stress Testing Data'!K627-1</f>
        <v>-1.8229682487739152E-2</v>
      </c>
      <c r="AB634">
        <f>'Stress Testing Data'!L629/'Stress Testing Data'!L627-1</f>
        <v>-6.9660353239950901E-3</v>
      </c>
      <c r="AC634">
        <f>'Stress Testing Data'!M629/'Stress Testing Data'!M627-1</f>
        <v>-2.3688715872402399E-2</v>
      </c>
      <c r="AD634">
        <f>'Stress Testing Data'!N629/'Stress Testing Data'!N627-1</f>
        <v>2.321848468312071E-3</v>
      </c>
      <c r="AE634">
        <f>'Stress Testing Data'!O629/'Stress Testing Data'!O627-1</f>
        <v>2.2488324804633031E-2</v>
      </c>
      <c r="AF634">
        <f>'Stress Testing Data'!P629/'Stress Testing Data'!P627-1</f>
        <v>9.9765258215962493E-3</v>
      </c>
      <c r="AG634">
        <f>'Stress Testing Data'!Q629/'Stress Testing Data'!Q627-1</f>
        <v>0.107674179060401</v>
      </c>
      <c r="AH634">
        <f>'Stress Testing Data'!R629/'Stress Testing Data'!R627-1</f>
        <v>9.217917548954202E-2</v>
      </c>
      <c r="AI634">
        <f>'Stress Testing Data'!S629/'Stress Testing Data'!S627-1</f>
        <v>9.7938946170115226E-3</v>
      </c>
      <c r="AJ634">
        <f>'Stress Testing Data'!T629/'Stress Testing Data'!T627-1</f>
        <v>1.0635350489328621E-2</v>
      </c>
      <c r="AK634">
        <f>'Stress Testing Data'!U629/'Stress Testing Data'!U627-1</f>
        <v>5.5933839103730065E-3</v>
      </c>
      <c r="AL634">
        <f>'Stress Testing Data'!V629/'Stress Testing Data'!V627-1</f>
        <v>1.8770224299881066E-2</v>
      </c>
      <c r="AM634" s="29">
        <v>39955</v>
      </c>
      <c r="AQ634">
        <f>'Stress Testing Data'!H632/'Stress Testing Data'!H627-1</f>
        <v>-3.6052963094620472E-3</v>
      </c>
      <c r="AR634">
        <f>'Stress Testing Data'!I632/'Stress Testing Data'!I627-1</f>
        <v>3.2656251108396095E-3</v>
      </c>
      <c r="AS634">
        <f>'Stress Testing Data'!J632/'Stress Testing Data'!J627-1</f>
        <v>1.7168176399234625E-2</v>
      </c>
      <c r="AT634">
        <f>'Stress Testing Data'!K632/'Stress Testing Data'!K627-1</f>
        <v>-1.1522212671252086E-2</v>
      </c>
      <c r="AU634">
        <f>'Stress Testing Data'!L632/'Stress Testing Data'!L627-1</f>
        <v>9.8711737114249853E-3</v>
      </c>
      <c r="AV634">
        <f>'Stress Testing Data'!M632/'Stress Testing Data'!M627-1</f>
        <v>2.3352352416201816E-2</v>
      </c>
      <c r="AW634">
        <f>'Stress Testing Data'!N632/'Stress Testing Data'!N627-1</f>
        <v>1.8652632161006322E-2</v>
      </c>
      <c r="AX634">
        <f>'Stress Testing Data'!O632/'Stress Testing Data'!O627-1</f>
        <v>2.1690304021396045E-2</v>
      </c>
      <c r="AY634">
        <f>'Stress Testing Data'!P632/'Stress Testing Data'!P627-1</f>
        <v>0</v>
      </c>
      <c r="AZ634">
        <f>'Stress Testing Data'!Q632/'Stress Testing Data'!Q627-1</f>
        <v>0.16729241945528139</v>
      </c>
      <c r="BA634">
        <f>'Stress Testing Data'!R632/'Stress Testing Data'!R627-1</f>
        <v>0.20956721434268233</v>
      </c>
      <c r="BB634">
        <f>'Stress Testing Data'!S632/'Stress Testing Data'!S627-1</f>
        <v>3.2677351681065891E-2</v>
      </c>
      <c r="BC634">
        <f>'Stress Testing Data'!T632/'Stress Testing Data'!T627-1</f>
        <v>2.7987725813692688E-2</v>
      </c>
      <c r="BD634">
        <f>'Stress Testing Data'!U632/'Stress Testing Data'!U627-1</f>
        <v>2.6813018794938914E-2</v>
      </c>
      <c r="BE634">
        <f>'Stress Testing Data'!V632/'Stress Testing Data'!V627-1</f>
        <v>1.9417488313168585E-2</v>
      </c>
      <c r="BF634" s="29">
        <v>39960</v>
      </c>
    </row>
    <row r="635" spans="5:58" x14ac:dyDescent="0.25">
      <c r="E635">
        <f>'Stress Testing Data'!H629/'Stress Testing Data'!H628-1</f>
        <v>-2.0732921319696063E-3</v>
      </c>
      <c r="F635">
        <f>'Stress Testing Data'!I629/'Stress Testing Data'!I628-1</f>
        <v>7.7752947039750886E-3</v>
      </c>
      <c r="G635">
        <f>'Stress Testing Data'!J629/'Stress Testing Data'!J628-1</f>
        <v>5.4303947041778322E-3</v>
      </c>
      <c r="H635">
        <f>'Stress Testing Data'!K629/'Stress Testing Data'!K628-1</f>
        <v>-1.4972105684336601E-3</v>
      </c>
      <c r="I635">
        <f>'Stress Testing Data'!L629/'Stress Testing Data'!L628-1</f>
        <v>-4.4075362019572184E-3</v>
      </c>
      <c r="J635">
        <f>'Stress Testing Data'!M629/'Stress Testing Data'!M628-1</f>
        <v>-7.9636325502847605E-3</v>
      </c>
      <c r="K635">
        <f>'Stress Testing Data'!N629/'Stress Testing Data'!N628-1</f>
        <v>9.6141642485259027E-3</v>
      </c>
      <c r="L635">
        <f>'Stress Testing Data'!O629/'Stress Testing Data'!O628-1</f>
        <v>1.2805628804663849E-2</v>
      </c>
      <c r="M635">
        <f>'Stress Testing Data'!P629/'Stress Testing Data'!P628-1</f>
        <v>1.4740566037735769E-2</v>
      </c>
      <c r="N635">
        <f>'Stress Testing Data'!Q629/'Stress Testing Data'!Q628-1</f>
        <v>5.0157159257059991E-2</v>
      </c>
      <c r="O635">
        <f>'Stress Testing Data'!R629/'Stress Testing Data'!R628-1</f>
        <v>3.9156178052000667E-2</v>
      </c>
      <c r="P635">
        <f>'Stress Testing Data'!S629/'Stress Testing Data'!S628-1</f>
        <v>2.1157083198649396E-2</v>
      </c>
      <c r="Q635">
        <f>'Stress Testing Data'!T629/'Stress Testing Data'!T628-1</f>
        <v>2.3236048780616247E-2</v>
      </c>
      <c r="R635">
        <f>'Stress Testing Data'!U629/'Stress Testing Data'!U628-1</f>
        <v>-2.5259576821257124E-3</v>
      </c>
      <c r="S635">
        <f>'Stress Testing Data'!V629/'Stress Testing Data'!V628-1</f>
        <v>8.9743196298079919E-3</v>
      </c>
      <c r="T635" s="29">
        <v>39955</v>
      </c>
      <c r="X635">
        <f>'Stress Testing Data'!H630/'Stress Testing Data'!H628-1</f>
        <v>-7.7277571353565611E-3</v>
      </c>
      <c r="Y635">
        <f>'Stress Testing Data'!I630/'Stress Testing Data'!I628-1</f>
        <v>9.1432405546381101E-3</v>
      </c>
      <c r="Z635">
        <f>'Stress Testing Data'!J630/'Stress Testing Data'!J628-1</f>
        <v>2.1469264897848728E-3</v>
      </c>
      <c r="AA635">
        <f>'Stress Testing Data'!K630/'Stress Testing Data'!K628-1</f>
        <v>-1.4972105684336601E-3</v>
      </c>
      <c r="AB635">
        <f>'Stress Testing Data'!L630/'Stress Testing Data'!L628-1</f>
        <v>5.6727076862219672E-3</v>
      </c>
      <c r="AC635">
        <f>'Stress Testing Data'!M630/'Stress Testing Data'!M628-1</f>
        <v>-4.4259887031761203E-3</v>
      </c>
      <c r="AD635">
        <f>'Stress Testing Data'!N630/'Stress Testing Data'!N628-1</f>
        <v>9.6141642485259027E-3</v>
      </c>
      <c r="AE635">
        <f>'Stress Testing Data'!O630/'Stress Testing Data'!O628-1</f>
        <v>1.2805628804663849E-2</v>
      </c>
      <c r="AF635">
        <f>'Stress Testing Data'!P630/'Stress Testing Data'!P628-1</f>
        <v>1.4740566037735769E-2</v>
      </c>
      <c r="AG635">
        <f>'Stress Testing Data'!Q630/'Stress Testing Data'!Q628-1</f>
        <v>5.0157159257059991E-2</v>
      </c>
      <c r="AH635">
        <f>'Stress Testing Data'!R630/'Stress Testing Data'!R628-1</f>
        <v>3.9156178052000667E-2</v>
      </c>
      <c r="AI635">
        <f>'Stress Testing Data'!S630/'Stress Testing Data'!S628-1</f>
        <v>2.1157083198649396E-2</v>
      </c>
      <c r="AJ635">
        <f>'Stress Testing Data'!T630/'Stress Testing Data'!T628-1</f>
        <v>2.3236048780616247E-2</v>
      </c>
      <c r="AK635">
        <f>'Stress Testing Data'!U630/'Stress Testing Data'!U628-1</f>
        <v>-2.5259576821257124E-3</v>
      </c>
      <c r="AL635">
        <f>'Stress Testing Data'!V630/'Stress Testing Data'!V628-1</f>
        <v>8.9743196298079919E-3</v>
      </c>
      <c r="AM635" s="29">
        <v>39958</v>
      </c>
      <c r="AQ635">
        <f>'Stress Testing Data'!H633/'Stress Testing Data'!H628-1</f>
        <v>-2.7612824674897229E-2</v>
      </c>
      <c r="AR635">
        <f>'Stress Testing Data'!I633/'Stress Testing Data'!I628-1</f>
        <v>3.6716287996243491E-3</v>
      </c>
      <c r="AS635">
        <f>'Stress Testing Data'!J633/'Stress Testing Data'!J628-1</f>
        <v>6.9457836703215037E-3</v>
      </c>
      <c r="AT635">
        <f>'Stress Testing Data'!K633/'Stress Testing Data'!K628-1</f>
        <v>2.0825593691639277E-2</v>
      </c>
      <c r="AU635">
        <f>'Stress Testing Data'!L633/'Stress Testing Data'!L628-1</f>
        <v>-6.7697131334643057E-3</v>
      </c>
      <c r="AV635">
        <f>'Stress Testing Data'!M633/'Stress Testing Data'!M628-1</f>
        <v>3.9835108757596993E-2</v>
      </c>
      <c r="AW635">
        <f>'Stress Testing Data'!N633/'Stress Testing Data'!N628-1</f>
        <v>5.2946213182321955E-2</v>
      </c>
      <c r="AX635">
        <f>'Stress Testing Data'!O633/'Stress Testing Data'!O628-1</f>
        <v>1.7250533785896804E-2</v>
      </c>
      <c r="AY635">
        <f>'Stress Testing Data'!P633/'Stress Testing Data'!P628-1</f>
        <v>1.1202830188679291E-2</v>
      </c>
      <c r="AZ635">
        <f>'Stress Testing Data'!Q633/'Stress Testing Data'!Q628-1</f>
        <v>0.10047094063288231</v>
      </c>
      <c r="BA635">
        <f>'Stress Testing Data'!R633/'Stress Testing Data'!R628-1</f>
        <v>0.14752202107853107</v>
      </c>
      <c r="BB635">
        <f>'Stress Testing Data'!S633/'Stress Testing Data'!S628-1</f>
        <v>3.3000635740324968E-2</v>
      </c>
      <c r="BC635">
        <f>'Stress Testing Data'!T633/'Stress Testing Data'!T628-1</f>
        <v>6.0073644248542113E-2</v>
      </c>
      <c r="BD635">
        <f>'Stress Testing Data'!U633/'Stress Testing Data'!U628-1</f>
        <v>9.3417467315122238E-3</v>
      </c>
      <c r="BE635">
        <f>'Stress Testing Data'!V633/'Stress Testing Data'!V628-1</f>
        <v>2.5641000560833849E-2</v>
      </c>
      <c r="BF635" s="29">
        <v>39961</v>
      </c>
    </row>
    <row r="636" spans="5:58" x14ac:dyDescent="0.25">
      <c r="E636">
        <f>'Stress Testing Data'!H630/'Stress Testing Data'!H629-1</f>
        <v>-5.6662127176325683E-3</v>
      </c>
      <c r="F636">
        <f>'Stress Testing Data'!I630/'Stress Testing Data'!I629-1</f>
        <v>1.3573917299338767E-3</v>
      </c>
      <c r="G636">
        <f>'Stress Testing Data'!J630/'Stress Testing Data'!J629-1</f>
        <v>-3.2657339898291005E-3</v>
      </c>
      <c r="H636">
        <f>'Stress Testing Data'!K630/'Stress Testing Data'!K629-1</f>
        <v>0</v>
      </c>
      <c r="I636">
        <f>'Stress Testing Data'!L630/'Stress Testing Data'!L629-1</f>
        <v>1.0124869617558652E-2</v>
      </c>
      <c r="J636">
        <f>'Stress Testing Data'!M630/'Stress Testing Data'!M629-1</f>
        <v>3.5660424992312034E-3</v>
      </c>
      <c r="K636">
        <f>'Stress Testing Data'!N630/'Stress Testing Data'!N629-1</f>
        <v>0</v>
      </c>
      <c r="L636">
        <f>'Stress Testing Data'!O630/'Stress Testing Data'!O629-1</f>
        <v>0</v>
      </c>
      <c r="M636">
        <f>'Stress Testing Data'!P630/'Stress Testing Data'!P629-1</f>
        <v>0</v>
      </c>
      <c r="N636">
        <f>'Stress Testing Data'!Q630/'Stress Testing Data'!Q629-1</f>
        <v>0</v>
      </c>
      <c r="O636">
        <f>'Stress Testing Data'!R630/'Stress Testing Data'!R629-1</f>
        <v>0</v>
      </c>
      <c r="P636">
        <f>'Stress Testing Data'!S630/'Stress Testing Data'!S629-1</f>
        <v>0</v>
      </c>
      <c r="Q636">
        <f>'Stress Testing Data'!T630/'Stress Testing Data'!T629-1</f>
        <v>0</v>
      </c>
      <c r="R636">
        <f>'Stress Testing Data'!U630/'Stress Testing Data'!U629-1</f>
        <v>0</v>
      </c>
      <c r="S636">
        <f>'Stress Testing Data'!V630/'Stress Testing Data'!V629-1</f>
        <v>0</v>
      </c>
      <c r="T636" s="29">
        <v>39958</v>
      </c>
      <c r="X636">
        <f>'Stress Testing Data'!H631/'Stress Testing Data'!H629-1</f>
        <v>-5.6662127176325683E-3</v>
      </c>
      <c r="Y636">
        <f>'Stress Testing Data'!I631/'Stress Testing Data'!I629-1</f>
        <v>-1.0001385580240552E-3</v>
      </c>
      <c r="Z636">
        <f>'Stress Testing Data'!J631/'Stress Testing Data'!J629-1</f>
        <v>-3.1406327427918601E-4</v>
      </c>
      <c r="AA636">
        <f>'Stress Testing Data'!K631/'Stress Testing Data'!K629-1</f>
        <v>2.6302161318876749E-2</v>
      </c>
      <c r="AB636">
        <f>'Stress Testing Data'!L631/'Stress Testing Data'!L629-1</f>
        <v>4.066971653098328E-3</v>
      </c>
      <c r="AC636">
        <f>'Stress Testing Data'!M631/'Stress Testing Data'!M629-1</f>
        <v>-4.1909789961882549E-3</v>
      </c>
      <c r="AD636">
        <f>'Stress Testing Data'!N631/'Stress Testing Data'!N629-1</f>
        <v>3.289475543555298E-3</v>
      </c>
      <c r="AE636">
        <f>'Stress Testing Data'!O631/'Stress Testing Data'!O629-1</f>
        <v>-5.1694293299560101E-3</v>
      </c>
      <c r="AF636">
        <f>'Stress Testing Data'!P631/'Stress Testing Data'!P629-1</f>
        <v>-6.39163277164434E-3</v>
      </c>
      <c r="AG636">
        <f>'Stress Testing Data'!Q631/'Stress Testing Data'!Q629-1</f>
        <v>4.434443977328506E-2</v>
      </c>
      <c r="AH636">
        <f>'Stress Testing Data'!R631/'Stress Testing Data'!R629-1</f>
        <v>1.8214689037790777E-2</v>
      </c>
      <c r="AI636">
        <f>'Stress Testing Data'!S631/'Stress Testing Data'!S629-1</f>
        <v>1.2296128112693427E-2</v>
      </c>
      <c r="AJ636">
        <f>'Stress Testing Data'!T631/'Stress Testing Data'!T629-1</f>
        <v>1.938519303783437E-2</v>
      </c>
      <c r="AK636">
        <f>'Stress Testing Data'!U631/'Stress Testing Data'!U629-1</f>
        <v>4.4760929263030214E-3</v>
      </c>
      <c r="AL636">
        <f>'Stress Testing Data'!V631/'Stress Testing Data'!V629-1</f>
        <v>-8.894497565706927E-3</v>
      </c>
      <c r="AM636" s="29">
        <v>39959</v>
      </c>
      <c r="AQ636">
        <f>'Stress Testing Data'!H634/'Stress Testing Data'!H629-1</f>
        <v>-7.4605192750090144E-3</v>
      </c>
      <c r="AR636">
        <f>'Stress Testing Data'!I634/'Stress Testing Data'!I629-1</f>
        <v>1.1430227944555948E-2</v>
      </c>
      <c r="AS636">
        <f>'Stress Testing Data'!J634/'Stress Testing Data'!J629-1</f>
        <v>1.3376849501403054E-2</v>
      </c>
      <c r="AT636">
        <f>'Stress Testing Data'!K634/'Stress Testing Data'!K629-1</f>
        <v>3.6234514823492159E-2</v>
      </c>
      <c r="AU636">
        <f>'Stress Testing Data'!L634/'Stress Testing Data'!L629-1</f>
        <v>1.9644066574951546E-2</v>
      </c>
      <c r="AV636">
        <f>'Stress Testing Data'!M634/'Stress Testing Data'!M629-1</f>
        <v>6.4965776019387356E-2</v>
      </c>
      <c r="AW636">
        <f>'Stress Testing Data'!N634/'Stress Testing Data'!N629-1</f>
        <v>5.5303276011506863E-2</v>
      </c>
      <c r="AX636">
        <f>'Stress Testing Data'!O634/'Stress Testing Data'!O629-1</f>
        <v>2.3197467288984086E-2</v>
      </c>
      <c r="AY636">
        <f>'Stress Testing Data'!P634/'Stress Testing Data'!P629-1</f>
        <v>1.394538059267858E-2</v>
      </c>
      <c r="AZ636">
        <f>'Stress Testing Data'!Q634/'Stress Testing Data'!Q629-1</f>
        <v>-1.2214936891021821E-3</v>
      </c>
      <c r="BA636">
        <f>'Stress Testing Data'!R634/'Stress Testing Data'!R629-1</f>
        <v>1.7102356292967746E-2</v>
      </c>
      <c r="BB636">
        <f>'Stress Testing Data'!S634/'Stress Testing Data'!S629-1</f>
        <v>-1.0622078472172669E-2</v>
      </c>
      <c r="BC636">
        <f>'Stress Testing Data'!T634/'Stress Testing Data'!T629-1</f>
        <v>2.9077822569569811E-2</v>
      </c>
      <c r="BD636">
        <f>'Stress Testing Data'!U634/'Stress Testing Data'!U629-1</f>
        <v>2.4529952206573391E-3</v>
      </c>
      <c r="BE636">
        <f>'Stress Testing Data'!V634/'Stress Testing Data'!V629-1</f>
        <v>1.207119039520288E-2</v>
      </c>
      <c r="BF636" s="29">
        <v>39962</v>
      </c>
    </row>
    <row r="637" spans="5:58" x14ac:dyDescent="0.25">
      <c r="E637">
        <f>'Stress Testing Data'!H631/'Stress Testing Data'!H630-1</f>
        <v>0</v>
      </c>
      <c r="F637">
        <f>'Stress Testing Data'!I631/'Stress Testing Data'!I630-1</f>
        <v>-2.3543345337323496E-3</v>
      </c>
      <c r="G637">
        <f>'Stress Testing Data'!J631/'Stress Testing Data'!J630-1</f>
        <v>2.9613416696960826E-3</v>
      </c>
      <c r="H637">
        <f>'Stress Testing Data'!K631/'Stress Testing Data'!K630-1</f>
        <v>2.6302161318876749E-2</v>
      </c>
      <c r="I637">
        <f>'Stress Testing Data'!L631/'Stress Testing Data'!L630-1</f>
        <v>-5.9971773259616112E-3</v>
      </c>
      <c r="J637">
        <f>'Stress Testing Data'!M631/'Stress Testing Data'!M630-1</f>
        <v>-7.7294579199809199E-3</v>
      </c>
      <c r="K637">
        <f>'Stress Testing Data'!N631/'Stress Testing Data'!N630-1</f>
        <v>3.289475543555298E-3</v>
      </c>
      <c r="L637">
        <f>'Stress Testing Data'!O631/'Stress Testing Data'!O630-1</f>
        <v>-5.1694293299560101E-3</v>
      </c>
      <c r="M637">
        <f>'Stress Testing Data'!P631/'Stress Testing Data'!P630-1</f>
        <v>-6.39163277164434E-3</v>
      </c>
      <c r="N637">
        <f>'Stress Testing Data'!Q631/'Stress Testing Data'!Q630-1</f>
        <v>4.434443977328506E-2</v>
      </c>
      <c r="O637">
        <f>'Stress Testing Data'!R631/'Stress Testing Data'!R630-1</f>
        <v>1.8214689037790777E-2</v>
      </c>
      <c r="P637">
        <f>'Stress Testing Data'!S631/'Stress Testing Data'!S630-1</f>
        <v>1.2296128112693427E-2</v>
      </c>
      <c r="Q637">
        <f>'Stress Testing Data'!T631/'Stress Testing Data'!T630-1</f>
        <v>1.938519303783437E-2</v>
      </c>
      <c r="R637">
        <f>'Stress Testing Data'!U631/'Stress Testing Data'!U630-1</f>
        <v>4.4760929263030214E-3</v>
      </c>
      <c r="S637">
        <f>'Stress Testing Data'!V631/'Stress Testing Data'!V630-1</f>
        <v>-8.894497565706927E-3</v>
      </c>
      <c r="T637" s="29">
        <v>39959</v>
      </c>
      <c r="X637">
        <f>'Stress Testing Data'!H632/'Stress Testing Data'!H630-1</f>
        <v>-2.5643434286609645E-3</v>
      </c>
      <c r="Y637">
        <f>'Stress Testing Data'!I632/'Stress Testing Data'!I630-1</f>
        <v>-1.3697629387619537E-2</v>
      </c>
      <c r="Z637">
        <f>'Stress Testing Data'!J632/'Stress Testing Data'!J630-1</f>
        <v>1.1656461532452589E-2</v>
      </c>
      <c r="AA637">
        <f>'Stress Testing Data'!K632/'Stress Testing Data'!K630-1</f>
        <v>6.8320152859004946E-3</v>
      </c>
      <c r="AB637">
        <f>'Stress Testing Data'!L632/'Stress Testing Data'!L630-1</f>
        <v>6.7619865465318174E-3</v>
      </c>
      <c r="AC637">
        <f>'Stress Testing Data'!M632/'Stress Testing Data'!M630-1</f>
        <v>4.4457867480006907E-2</v>
      </c>
      <c r="AD637">
        <f>'Stress Testing Data'!N632/'Stress Testing Data'!N630-1</f>
        <v>1.6292953922584896E-2</v>
      </c>
      <c r="AE637">
        <f>'Stress Testing Data'!O632/'Stress Testing Data'!O630-1</f>
        <v>-7.8046933532405216E-4</v>
      </c>
      <c r="AF637">
        <f>'Stress Testing Data'!P632/'Stress Testing Data'!P630-1</f>
        <v>-9.8779779198140405E-3</v>
      </c>
      <c r="AG637">
        <f>'Stress Testing Data'!Q632/'Stress Testing Data'!Q630-1</f>
        <v>5.3822903451132387E-2</v>
      </c>
      <c r="AH637">
        <f>'Stress Testing Data'!R632/'Stress Testing Data'!R630-1</f>
        <v>0.10748056865351252</v>
      </c>
      <c r="AI637">
        <f>'Stress Testing Data'!S632/'Stress Testing Data'!S630-1</f>
        <v>2.2661512597809352E-2</v>
      </c>
      <c r="AJ637">
        <f>'Stress Testing Data'!T632/'Stress Testing Data'!T630-1</f>
        <v>1.716976881519372E-2</v>
      </c>
      <c r="AK637">
        <f>'Stress Testing Data'!U632/'Stress Testing Data'!U630-1</f>
        <v>2.1101605503857535E-2</v>
      </c>
      <c r="AL637">
        <f>'Stress Testing Data'!V632/'Stress Testing Data'!V630-1</f>
        <v>6.3533856589925719E-4</v>
      </c>
      <c r="AM637" s="29">
        <v>39960</v>
      </c>
      <c r="AQ637">
        <f>'Stress Testing Data'!H635/'Stress Testing Data'!H630-1</f>
        <v>-1.5765966578178192E-2</v>
      </c>
      <c r="AR637">
        <f>'Stress Testing Data'!I635/'Stress Testing Data'!I630-1</f>
        <v>1.0130535743565927E-2</v>
      </c>
      <c r="AS637">
        <f>'Stress Testing Data'!J635/'Stress Testing Data'!J630-1</f>
        <v>3.6355565303344939E-2</v>
      </c>
      <c r="AT637">
        <f>'Stress Testing Data'!K635/'Stress Testing Data'!K630-1</f>
        <v>6.298759314226321E-2</v>
      </c>
      <c r="AU637">
        <f>'Stress Testing Data'!L635/'Stress Testing Data'!L630-1</f>
        <v>1.5606963049502154E-2</v>
      </c>
      <c r="AV637">
        <f>'Stress Testing Data'!M635/'Stress Testing Data'!M630-1</f>
        <v>0.10318824112610558</v>
      </c>
      <c r="AW637">
        <f>'Stress Testing Data'!N635/'Stress Testing Data'!N630-1</f>
        <v>8.5921467473724977E-2</v>
      </c>
      <c r="AX637">
        <f>'Stress Testing Data'!O635/'Stress Testing Data'!O630-1</f>
        <v>2.2575120173524921E-2</v>
      </c>
      <c r="AY637">
        <f>'Stress Testing Data'!P635/'Stress Testing Data'!P630-1</f>
        <v>3.6025566531086683E-2</v>
      </c>
      <c r="AZ637">
        <f>'Stress Testing Data'!Q635/'Stress Testing Data'!Q630-1</f>
        <v>6.5281620470749813E-2</v>
      </c>
      <c r="BA637">
        <f>'Stress Testing Data'!R635/'Stress Testing Data'!R630-1</f>
        <v>0.12027256097160754</v>
      </c>
      <c r="BB637">
        <f>'Stress Testing Data'!S635/'Stress Testing Data'!S630-1</f>
        <v>-5.6824127162742322E-3</v>
      </c>
      <c r="BC637">
        <f>'Stress Testing Data'!T635/'Stress Testing Data'!T630-1</f>
        <v>3.7385762442927462E-2</v>
      </c>
      <c r="BD637">
        <f>'Stress Testing Data'!U635/'Stress Testing Data'!U630-1</f>
        <v>2.6726556549278024E-2</v>
      </c>
      <c r="BE637">
        <f>'Stress Testing Data'!V635/'Stress Testing Data'!V630-1</f>
        <v>2.5412936743763215E-2</v>
      </c>
      <c r="BF637" s="29">
        <v>39965</v>
      </c>
    </row>
    <row r="638" spans="5:58" x14ac:dyDescent="0.25">
      <c r="E638">
        <f>'Stress Testing Data'!H632/'Stress Testing Data'!H631-1</f>
        <v>-2.5643434286609645E-3</v>
      </c>
      <c r="F638">
        <f>'Stress Testing Data'!I632/'Stress Testing Data'!I631-1</f>
        <v>-1.1370063787713325E-2</v>
      </c>
      <c r="G638">
        <f>'Stress Testing Data'!J632/'Stress Testing Data'!J631-1</f>
        <v>8.6694466690822036E-3</v>
      </c>
      <c r="H638">
        <f>'Stress Testing Data'!K632/'Stress Testing Data'!K631-1</f>
        <v>-1.8971163431981575E-2</v>
      </c>
      <c r="I638">
        <f>'Stress Testing Data'!L632/'Stress Testing Data'!L631-1</f>
        <v>1.2836144507285319E-2</v>
      </c>
      <c r="J638">
        <f>'Stress Testing Data'!M632/'Stress Testing Data'!M631-1</f>
        <v>5.2593847329773125E-2</v>
      </c>
      <c r="K638">
        <f>'Stress Testing Data'!N632/'Stress Testing Data'!N631-1</f>
        <v>1.2960843999668681E-2</v>
      </c>
      <c r="L638">
        <f>'Stress Testing Data'!O632/'Stress Testing Data'!O631-1</f>
        <v>4.4117663087854808E-3</v>
      </c>
      <c r="M638">
        <f>'Stress Testing Data'!P632/'Stress Testing Data'!P631-1</f>
        <v>-3.5087719298245723E-3</v>
      </c>
      <c r="N638">
        <f>'Stress Testing Data'!Q632/'Stress Testing Data'!Q631-1</f>
        <v>9.0759938166617982E-3</v>
      </c>
      <c r="O638">
        <f>'Stress Testing Data'!R632/'Stress Testing Data'!R631-1</f>
        <v>8.7669015755486468E-2</v>
      </c>
      <c r="P638">
        <f>'Stress Testing Data'!S632/'Stress Testing Data'!S631-1</f>
        <v>1.0239478545117864E-2</v>
      </c>
      <c r="Q638">
        <f>'Stress Testing Data'!T632/'Stress Testing Data'!T631-1</f>
        <v>-2.1732944894348183E-3</v>
      </c>
      <c r="R638">
        <f>'Stress Testing Data'!U632/'Stress Testing Data'!U631-1</f>
        <v>1.6551426852898121E-2</v>
      </c>
      <c r="S638">
        <f>'Stress Testing Data'!V632/'Stress Testing Data'!V631-1</f>
        <v>9.6153599270707435E-3</v>
      </c>
      <c r="T638" s="29">
        <v>39960</v>
      </c>
      <c r="X638">
        <f>'Stress Testing Data'!H633/'Stress Testing Data'!H631-1</f>
        <v>-2.0039931261337518E-2</v>
      </c>
      <c r="Y638">
        <f>'Stress Testing Data'!I633/'Stress Testing Data'!I631-1</f>
        <v>-3.0749416761880477E-3</v>
      </c>
      <c r="Z638">
        <f>'Stress Testing Data'!J633/'Stress Testing Data'!J631-1</f>
        <v>1.8218396993752162E-3</v>
      </c>
      <c r="AA638">
        <f>'Stress Testing Data'!K633/'Stress Testing Data'!K631-1</f>
        <v>-3.8447595204965657E-3</v>
      </c>
      <c r="AB638">
        <f>'Stress Testing Data'!L633/'Stress Testing Data'!L631-1</f>
        <v>-6.413522442662023E-3</v>
      </c>
      <c r="AC638">
        <f>'Stress Testing Data'!M633/'Stress Testing Data'!M631-1</f>
        <v>5.2593847329773125E-2</v>
      </c>
      <c r="AD638">
        <f>'Stress Testing Data'!N633/'Stress Testing Data'!N631-1</f>
        <v>3.9500004788794341E-2</v>
      </c>
      <c r="AE638">
        <f>'Stress Testing Data'!O633/'Stress Testing Data'!O631-1</f>
        <v>9.607801034334118E-3</v>
      </c>
      <c r="AF638">
        <f>'Stress Testing Data'!P633/'Stress Testing Data'!P631-1</f>
        <v>2.9239766081872176E-3</v>
      </c>
      <c r="AG638">
        <f>'Stress Testing Data'!Q633/'Stress Testing Data'!Q631-1</f>
        <v>3.4148467267494098E-3</v>
      </c>
      <c r="AH638">
        <f>'Stress Testing Data'!R633/'Stress Testing Data'!R631-1</f>
        <v>8.452819362388686E-2</v>
      </c>
      <c r="AI638">
        <f>'Stress Testing Data'!S633/'Stress Testing Data'!S631-1</f>
        <v>-6.8948105253641145E-4</v>
      </c>
      <c r="AJ638">
        <f>'Stress Testing Data'!T633/'Stress Testing Data'!T631-1</f>
        <v>1.6299902980931869E-2</v>
      </c>
      <c r="AK638">
        <f>'Stress Testing Data'!U633/'Stress Testing Data'!U631-1</f>
        <v>7.3885926921759548E-3</v>
      </c>
      <c r="AL638">
        <f>'Stress Testing Data'!V633/'Stress Testing Data'!V631-1</f>
        <v>2.5641000560833849E-2</v>
      </c>
      <c r="AM638" s="29">
        <v>39961</v>
      </c>
      <c r="AQ638">
        <f>'Stress Testing Data'!H636/'Stress Testing Data'!H631-1</f>
        <v>-6.9332182735585279E-3</v>
      </c>
      <c r="AR638">
        <f>'Stress Testing Data'!I636/'Stress Testing Data'!I631-1</f>
        <v>2.2811820235726588E-2</v>
      </c>
      <c r="AS638">
        <f>'Stress Testing Data'!J636/'Stress Testing Data'!J631-1</f>
        <v>4.1650983532821817E-2</v>
      </c>
      <c r="AT638">
        <f>'Stress Testing Data'!K636/'Stress Testing Data'!K631-1</f>
        <v>3.7799449099276794E-2</v>
      </c>
      <c r="AU638">
        <f>'Stress Testing Data'!L636/'Stress Testing Data'!L631-1</f>
        <v>3.3389312859546827E-2</v>
      </c>
      <c r="AV638">
        <f>'Stress Testing Data'!M636/'Stress Testing Data'!M631-1</f>
        <v>8.2415514373492149E-2</v>
      </c>
      <c r="AW638">
        <f>'Stress Testing Data'!N636/'Stress Testing Data'!N631-1</f>
        <v>0.10075499569853585</v>
      </c>
      <c r="AX638">
        <f>'Stress Testing Data'!O636/'Stress Testing Data'!O631-1</f>
        <v>3.1355092336514012E-2</v>
      </c>
      <c r="AY638">
        <f>'Stress Testing Data'!P636/'Stress Testing Data'!P631-1</f>
        <v>5.1461988304093653E-2</v>
      </c>
      <c r="AZ638">
        <f>'Stress Testing Data'!Q636/'Stress Testing Data'!Q631-1</f>
        <v>-1.8927167973371906E-2</v>
      </c>
      <c r="BA638">
        <f>'Stress Testing Data'!R636/'Stress Testing Data'!R631-1</f>
        <v>8.4937897217792324E-2</v>
      </c>
      <c r="BB638">
        <f>'Stress Testing Data'!S636/'Stress Testing Data'!S631-1</f>
        <v>-2.9531092265365655E-2</v>
      </c>
      <c r="BC638">
        <f>'Stress Testing Data'!T636/'Stress Testing Data'!T631-1</f>
        <v>1.9559909485140858E-2</v>
      </c>
      <c r="BD638">
        <f>'Stress Testing Data'!U636/'Stress Testing Data'!U631-1</f>
        <v>1.0744654999140124E-2</v>
      </c>
      <c r="BE638">
        <f>'Stress Testing Data'!V636/'Stress Testing Data'!V631-1</f>
        <v>5.3846162310718482E-2</v>
      </c>
      <c r="BF638" s="29">
        <v>39966</v>
      </c>
    </row>
    <row r="639" spans="5:58" x14ac:dyDescent="0.25">
      <c r="E639">
        <f>'Stress Testing Data'!H633/'Stress Testing Data'!H632-1</f>
        <v>-1.7520516453911839E-2</v>
      </c>
      <c r="F639">
        <f>'Stress Testing Data'!I633/'Stress Testing Data'!I632-1</f>
        <v>8.3905228920198027E-3</v>
      </c>
      <c r="G639">
        <f>'Stress Testing Data'!J633/'Stress Testing Data'!J632-1</f>
        <v>-6.7887522441765213E-3</v>
      </c>
      <c r="H639">
        <f>'Stress Testing Data'!K633/'Stress Testing Data'!K632-1</f>
        <v>1.5418918738823617E-2</v>
      </c>
      <c r="I639">
        <f>'Stress Testing Data'!L633/'Stress Testing Data'!L632-1</f>
        <v>-1.9005706949085877E-2</v>
      </c>
      <c r="J639">
        <f>'Stress Testing Data'!M633/'Stress Testing Data'!M632-1</f>
        <v>0</v>
      </c>
      <c r="K639">
        <f>'Stress Testing Data'!N633/'Stress Testing Data'!N632-1</f>
        <v>2.6199591964814806E-2</v>
      </c>
      <c r="L639">
        <f>'Stress Testing Data'!O633/'Stress Testing Data'!O632-1</f>
        <v>5.1732117243550313E-3</v>
      </c>
      <c r="M639">
        <f>'Stress Testing Data'!P633/'Stress Testing Data'!P632-1</f>
        <v>6.4553990610327627E-3</v>
      </c>
      <c r="N639">
        <f>'Stress Testing Data'!Q633/'Stress Testing Data'!Q632-1</f>
        <v>-5.6102286890206132E-3</v>
      </c>
      <c r="O639">
        <f>'Stress Testing Data'!R633/'Stress Testing Data'!R632-1</f>
        <v>-2.8876635135348661E-3</v>
      </c>
      <c r="P639">
        <f>'Stress Testing Data'!S633/'Stress Testing Data'!S632-1</f>
        <v>-1.0818187003930335E-2</v>
      </c>
      <c r="Q639">
        <f>'Stress Testing Data'!T633/'Stress Testing Data'!T632-1</f>
        <v>1.851343261144156E-2</v>
      </c>
      <c r="R639">
        <f>'Stress Testing Data'!U633/'Stress Testing Data'!U632-1</f>
        <v>-9.013645467095488E-3</v>
      </c>
      <c r="S639">
        <f>'Stress Testing Data'!V633/'Stress Testing Data'!V632-1</f>
        <v>1.5873015873015817E-2</v>
      </c>
      <c r="T639" s="29">
        <v>39961</v>
      </c>
      <c r="X639">
        <f>'Stress Testing Data'!H634/'Stress Testing Data'!H632-1</f>
        <v>7.6176544062622753E-4</v>
      </c>
      <c r="Y639">
        <f>'Stress Testing Data'!I634/'Stress Testing Data'!I632-1</f>
        <v>2.4086742625472279E-2</v>
      </c>
      <c r="Z639">
        <f>'Stress Testing Data'!J634/'Stress Testing Data'!J632-1</f>
        <v>4.9825711355968583E-3</v>
      </c>
      <c r="AA639">
        <f>'Stress Testing Data'!K634/'Stress Testing Data'!K632-1</f>
        <v>2.9202984302443502E-2</v>
      </c>
      <c r="AB639">
        <f>'Stress Testing Data'!L634/'Stress Testing Data'!L632-1</f>
        <v>2.6439177068999786E-3</v>
      </c>
      <c r="AC639">
        <f>'Stress Testing Data'!M634/'Stress Testing Data'!M632-1</f>
        <v>1.6011837841132692E-2</v>
      </c>
      <c r="AD639">
        <f>'Stress Testing Data'!N634/'Stress Testing Data'!N632-1</f>
        <v>3.8384918382395661E-2</v>
      </c>
      <c r="AE639">
        <f>'Stress Testing Data'!O634/'Stress Testing Data'!O632-1</f>
        <v>2.3996665285713537E-2</v>
      </c>
      <c r="AF639">
        <f>'Stress Testing Data'!P634/'Stress Testing Data'!P632-1</f>
        <v>2.4061032863849752E-2</v>
      </c>
      <c r="AG639">
        <f>'Stress Testing Data'!Q634/'Stress Testing Data'!Q632-1</f>
        <v>-5.2233062082795212E-2</v>
      </c>
      <c r="AH639">
        <f>'Stress Testing Data'!R634/'Stress Testing Data'!R632-1</f>
        <v>-8.1607041169514782E-2</v>
      </c>
      <c r="AI639">
        <f>'Stress Testing Data'!S634/'Stress Testing Data'!S632-1</f>
        <v>-3.2546048384507587E-2</v>
      </c>
      <c r="AJ639">
        <f>'Stress Testing Data'!T634/'Stress Testing Data'!T632-1</f>
        <v>1.1707046472927196E-2</v>
      </c>
      <c r="AK639">
        <f>'Stress Testing Data'!U634/'Stress Testing Data'!U632-1</f>
        <v>-1.8263226874467686E-2</v>
      </c>
      <c r="AL639">
        <f>'Stress Testing Data'!V634/'Stress Testing Data'!V632-1</f>
        <v>1.1428590804811511E-2</v>
      </c>
      <c r="AM639" s="29">
        <v>39962</v>
      </c>
      <c r="AQ639">
        <f>'Stress Testing Data'!H637/'Stress Testing Data'!H632-1</f>
        <v>-6.8558889656369359E-3</v>
      </c>
      <c r="AR639">
        <f>'Stress Testing Data'!I637/'Stress Testing Data'!I632-1</f>
        <v>2.4376121548115082E-2</v>
      </c>
      <c r="AS639">
        <f>'Stress Testing Data'!J637/'Stress Testing Data'!J632-1</f>
        <v>1.3266042748290907E-2</v>
      </c>
      <c r="AT639">
        <f>'Stress Testing Data'!K637/'Stress Testing Data'!K632-1</f>
        <v>4.3334168267336493E-2</v>
      </c>
      <c r="AU639">
        <f>'Stress Testing Data'!L637/'Stress Testing Data'!L632-1</f>
        <v>2.1446518085315613E-2</v>
      </c>
      <c r="AV639">
        <f>'Stress Testing Data'!M637/'Stress Testing Data'!M632-1</f>
        <v>3.8696694581497715E-2</v>
      </c>
      <c r="AW639">
        <f>'Stress Testing Data'!N637/'Stress Testing Data'!N632-1</f>
        <v>7.3703621759992899E-2</v>
      </c>
      <c r="AX639">
        <f>'Stress Testing Data'!O637/'Stress Testing Data'!O632-1</f>
        <v>9.0669885627725488E-3</v>
      </c>
      <c r="AY639">
        <f>'Stress Testing Data'!P637/'Stress Testing Data'!P632-1</f>
        <v>1.5258215962441257E-2</v>
      </c>
      <c r="AZ639">
        <f>'Stress Testing Data'!Q637/'Stress Testing Data'!Q632-1</f>
        <v>-7.6957446092043469E-2</v>
      </c>
      <c r="BA639">
        <f>'Stress Testing Data'!R637/'Stress Testing Data'!R632-1</f>
        <v>-3.7162586082126414E-2</v>
      </c>
      <c r="BB639">
        <f>'Stress Testing Data'!S637/'Stress Testing Data'!S632-1</f>
        <v>-3.7118780534105444E-2</v>
      </c>
      <c r="BC639">
        <f>'Stress Testing Data'!T637/'Stress Testing Data'!T632-1</f>
        <v>-2.7230218155260832E-4</v>
      </c>
      <c r="BD639">
        <f>'Stress Testing Data'!U637/'Stress Testing Data'!U632-1</f>
        <v>1.0410820719419789E-3</v>
      </c>
      <c r="BE639">
        <f>'Stress Testing Data'!V637/'Stress Testing Data'!V632-1</f>
        <v>2.9841226244729624E-2</v>
      </c>
      <c r="BF639" s="29">
        <v>39967</v>
      </c>
    </row>
    <row r="640" spans="5:58" x14ac:dyDescent="0.25">
      <c r="E640">
        <f>'Stress Testing Data'!H634/'Stress Testing Data'!H633-1</f>
        <v>1.8608309079952923E-2</v>
      </c>
      <c r="F640">
        <f>'Stress Testing Data'!I634/'Stress Testing Data'!I633-1</f>
        <v>1.5565616075442934E-2</v>
      </c>
      <c r="G640">
        <f>'Stress Testing Data'!J634/'Stress Testing Data'!J633-1</f>
        <v>1.1851782192731752E-2</v>
      </c>
      <c r="H640">
        <f>'Stress Testing Data'!K634/'Stress Testing Data'!K633-1</f>
        <v>1.3574757481119137E-2</v>
      </c>
      <c r="I640">
        <f>'Stress Testing Data'!L634/'Stress Testing Data'!L633-1</f>
        <v>2.2069062796129968E-2</v>
      </c>
      <c r="J640">
        <f>'Stress Testing Data'!M634/'Stress Testing Data'!M633-1</f>
        <v>1.6011837841132692E-2</v>
      </c>
      <c r="K640">
        <f>'Stress Testing Data'!N634/'Stress Testing Data'!N633-1</f>
        <v>1.1874226527658349E-2</v>
      </c>
      <c r="L640">
        <f>'Stress Testing Data'!O634/'Stress Testing Data'!O633-1</f>
        <v>1.8726577013594925E-2</v>
      </c>
      <c r="M640">
        <f>'Stress Testing Data'!P634/'Stress Testing Data'!P633-1</f>
        <v>1.7492711370262315E-2</v>
      </c>
      <c r="N640">
        <f>'Stress Testing Data'!Q634/'Stress Testing Data'!Q633-1</f>
        <v>-4.6885873868461325E-2</v>
      </c>
      <c r="O640">
        <f>'Stress Testing Data'!R634/'Stress Testing Data'!R633-1</f>
        <v>-7.8947351041071423E-2</v>
      </c>
      <c r="P640">
        <f>'Stress Testing Data'!S634/'Stress Testing Data'!S633-1</f>
        <v>-2.1965488138896427E-2</v>
      </c>
      <c r="Q640">
        <f>'Stress Testing Data'!T634/'Stress Testing Data'!T633-1</f>
        <v>-6.6826670327388982E-3</v>
      </c>
      <c r="R640">
        <f>'Stress Testing Data'!U634/'Stress Testing Data'!U633-1</f>
        <v>-9.3337121798533484E-3</v>
      </c>
      <c r="S640">
        <f>'Stress Testing Data'!V634/'Stress Testing Data'!V633-1</f>
        <v>-4.3749809265136719E-3</v>
      </c>
      <c r="T640" s="29">
        <v>39962</v>
      </c>
      <c r="X640">
        <f>'Stress Testing Data'!H635/'Stress Testing Data'!H633-1</f>
        <v>4.3613661612360577E-3</v>
      </c>
      <c r="Y640">
        <f>'Stress Testing Data'!I635/'Stress Testing Data'!I633-1</f>
        <v>1.5637358846738891E-2</v>
      </c>
      <c r="Z640">
        <f>'Stress Testing Data'!J635/'Stress Testing Data'!J633-1</f>
        <v>3.1416548300843283E-2</v>
      </c>
      <c r="AA640">
        <f>'Stress Testing Data'!K635/'Stress Testing Data'!K633-1</f>
        <v>3.9742815465021231E-2</v>
      </c>
      <c r="AB640">
        <f>'Stress Testing Data'!L635/'Stress Testing Data'!L633-1</f>
        <v>2.8329701561163656E-2</v>
      </c>
      <c r="AC640">
        <f>'Stress Testing Data'!M635/'Stress Testing Data'!M633-1</f>
        <v>5.6230486144739578E-2</v>
      </c>
      <c r="AD640">
        <f>'Stress Testing Data'!N635/'Stress Testing Data'!N633-1</f>
        <v>4.123238309531585E-2</v>
      </c>
      <c r="AE640">
        <f>'Stress Testing Data'!O635/'Stress Testing Data'!O633-1</f>
        <v>1.8106949261460503E-2</v>
      </c>
      <c r="AF640">
        <f>'Stress Testing Data'!P635/'Stress Testing Data'!P633-1</f>
        <v>3.9650145772594847E-2</v>
      </c>
      <c r="AG640">
        <f>'Stress Testing Data'!Q635/'Stress Testing Data'!Q633-1</f>
        <v>1.657670280593404E-2</v>
      </c>
      <c r="AH640">
        <f>'Stress Testing Data'!R635/'Stress Testing Data'!R633-1</f>
        <v>1.4480011234672574E-2</v>
      </c>
      <c r="AI640">
        <f>'Stress Testing Data'!S635/'Stress Testing Data'!S633-1</f>
        <v>-1.7082456608470964E-2</v>
      </c>
      <c r="AJ640">
        <f>'Stress Testing Data'!T635/'Stress Testing Data'!T633-1</f>
        <v>1.3365716452939935E-3</v>
      </c>
      <c r="AK640">
        <f>'Stress Testing Data'!U635/'Stress Testing Data'!U633-1</f>
        <v>1.4654443881574997E-2</v>
      </c>
      <c r="AL640">
        <f>'Stress Testing Data'!V635/'Stress Testing Data'!V633-1</f>
        <v>8.7499618530273438E-3</v>
      </c>
      <c r="AM640" s="29">
        <v>39965</v>
      </c>
      <c r="AQ640">
        <f>'Stress Testing Data'!H638/'Stress Testing Data'!H633-1</f>
        <v>1.4537586331022645E-3</v>
      </c>
      <c r="AR640">
        <f>'Stress Testing Data'!I638/'Stress Testing Data'!I633-1</f>
        <v>1.735892882826362E-2</v>
      </c>
      <c r="AS640">
        <f>'Stress Testing Data'!J638/'Stress Testing Data'!J633-1</f>
        <v>1.5739633213336601E-2</v>
      </c>
      <c r="AT640">
        <f>'Stress Testing Data'!K638/'Stress Testing Data'!K633-1</f>
        <v>3.9290720654742595E-2</v>
      </c>
      <c r="AU640">
        <f>'Stress Testing Data'!L638/'Stress Testing Data'!L633-1</f>
        <v>2.7470068211773224E-2</v>
      </c>
      <c r="AV640">
        <f>'Stress Testing Data'!M638/'Stress Testing Data'!M633-1</f>
        <v>3.468249137326751E-2</v>
      </c>
      <c r="AW640">
        <f>'Stress Testing Data'!N638/'Stress Testing Data'!N633-1</f>
        <v>7.850809982783491E-2</v>
      </c>
      <c r="AX640">
        <f>'Stress Testing Data'!O638/'Stress Testing Data'!O633-1</f>
        <v>1.5283092786477548E-2</v>
      </c>
      <c r="AY640">
        <f>'Stress Testing Data'!P638/'Stress Testing Data'!P633-1</f>
        <v>4.6064139941691007E-2</v>
      </c>
      <c r="AZ640">
        <f>'Stress Testing Data'!Q638/'Stress Testing Data'!Q633-1</f>
        <v>2.318905835147822E-3</v>
      </c>
      <c r="BA640">
        <f>'Stress Testing Data'!R638/'Stress Testing Data'!R633-1</f>
        <v>1.8131519999212253E-2</v>
      </c>
      <c r="BB640">
        <f>'Stress Testing Data'!S638/'Stress Testing Data'!S633-1</f>
        <v>1.7464461672618059E-2</v>
      </c>
      <c r="BC640">
        <f>'Stress Testing Data'!T638/'Stress Testing Data'!T633-1</f>
        <v>6.682730763982736E-3</v>
      </c>
      <c r="BD640">
        <f>'Stress Testing Data'!U638/'Stress Testing Data'!U633-1</f>
        <v>4.1209330432393054E-2</v>
      </c>
      <c r="BE640">
        <f>'Stress Testing Data'!V638/'Stress Testing Data'!V633-1</f>
        <v>3.3750057220458984E-2</v>
      </c>
      <c r="BF640" s="29">
        <v>39968</v>
      </c>
    </row>
    <row r="641" spans="5:58" x14ac:dyDescent="0.25">
      <c r="E641">
        <f>'Stress Testing Data'!H635/'Stress Testing Data'!H634-1</f>
        <v>-1.3986674555585887E-2</v>
      </c>
      <c r="F641">
        <f>'Stress Testing Data'!I635/'Stress Testing Data'!I634-1</f>
        <v>7.0643166881767527E-5</v>
      </c>
      <c r="G641">
        <f>'Stress Testing Data'!J635/'Stress Testing Data'!J634-1</f>
        <v>1.9335604732260148E-2</v>
      </c>
      <c r="H641">
        <f>'Stress Testing Data'!K635/'Stress Testing Data'!K634-1</f>
        <v>2.5817590454732198E-2</v>
      </c>
      <c r="I641">
        <f>'Stress Testing Data'!L635/'Stress Testing Data'!L634-1</f>
        <v>6.1254556985670394E-3</v>
      </c>
      <c r="J641">
        <f>'Stress Testing Data'!M635/'Stress Testing Data'!M634-1</f>
        <v>3.9584822544061371E-2</v>
      </c>
      <c r="K641">
        <f>'Stress Testing Data'!N635/'Stress Testing Data'!N634-1</f>
        <v>2.9013642010037977E-2</v>
      </c>
      <c r="L641">
        <f>'Stress Testing Data'!O635/'Stress Testing Data'!O634-1</f>
        <v>-6.0823754490713089E-4</v>
      </c>
      <c r="M641">
        <f>'Stress Testing Data'!P635/'Stress Testing Data'!P634-1</f>
        <v>2.177650429799427E-2</v>
      </c>
      <c r="N641">
        <f>'Stress Testing Data'!Q635/'Stress Testing Data'!Q634-1</f>
        <v>6.6584446641216655E-2</v>
      </c>
      <c r="O641">
        <f>'Stress Testing Data'!R635/'Stress Testing Data'!R634-1</f>
        <v>0.10143541998532402</v>
      </c>
      <c r="P641">
        <f>'Stress Testing Data'!S635/'Stress Testing Data'!S634-1</f>
        <v>4.9926985921320277E-3</v>
      </c>
      <c r="Q641">
        <f>'Stress Testing Data'!T635/'Stress Testing Data'!T634-1</f>
        <v>8.0731891127658884E-3</v>
      </c>
      <c r="R641">
        <f>'Stress Testing Data'!U635/'Stress Testing Data'!U634-1</f>
        <v>2.4214164099811475E-2</v>
      </c>
      <c r="S641">
        <f>'Stress Testing Data'!V635/'Stress Testing Data'!V634-1</f>
        <v>1.3182616475181375E-2</v>
      </c>
      <c r="T641" s="29">
        <v>39965</v>
      </c>
      <c r="X641">
        <f>'Stress Testing Data'!H636/'Stress Testing Data'!H634-1</f>
        <v>-5.1379584647870402E-3</v>
      </c>
      <c r="Y641">
        <f>'Stress Testing Data'!I636/'Stress Testing Data'!I634-1</f>
        <v>1.0241575212954546E-2</v>
      </c>
      <c r="Z641">
        <f>'Stress Testing Data'!J636/'Stress Testing Data'!J634-1</f>
        <v>2.7578081862265291E-2</v>
      </c>
      <c r="AA641">
        <f>'Stress Testing Data'!K636/'Stress Testing Data'!K634-1</f>
        <v>2.7852095630641394E-2</v>
      </c>
      <c r="AB641">
        <f>'Stress Testing Data'!L636/'Stress Testing Data'!L634-1</f>
        <v>1.7602231911080679E-2</v>
      </c>
      <c r="AC641">
        <f>'Stress Testing Data'!M636/'Stress Testing Data'!M634-1</f>
        <v>1.2125608126567711E-2</v>
      </c>
      <c r="AD641">
        <f>'Stress Testing Data'!N636/'Stress Testing Data'!N634-1</f>
        <v>4.6500970327974622E-2</v>
      </c>
      <c r="AE641">
        <f>'Stress Testing Data'!O636/'Stress Testing Data'!O634-1</f>
        <v>2.7620355541868591E-3</v>
      </c>
      <c r="AF641">
        <f>'Stress Testing Data'!P636/'Stress Testing Data'!P634-1</f>
        <v>3.0372492836676201E-2</v>
      </c>
      <c r="AG641">
        <f>'Stress Testing Data'!Q636/'Stress Testing Data'!Q634-1</f>
        <v>2.5831003236177486E-2</v>
      </c>
      <c r="AH641">
        <f>'Stress Testing Data'!R636/'Stress Testing Data'!R634-1</f>
        <v>8.6124416884872046E-2</v>
      </c>
      <c r="AI641">
        <f>'Stress Testing Data'!S636/'Stress Testing Data'!S634-1</f>
        <v>-7.0508989765302177E-3</v>
      </c>
      <c r="AJ641">
        <f>'Stress Testing Data'!T636/'Stress Testing Data'!T634-1</f>
        <v>9.9569268230776942E-3</v>
      </c>
      <c r="AK641">
        <f>'Stress Testing Data'!U636/'Stress Testing Data'!U634-1</f>
        <v>1.2784486494752834E-2</v>
      </c>
      <c r="AL641">
        <f>'Stress Testing Data'!V636/'Stress Testing Data'!V634-1</f>
        <v>3.2015079668023194E-2</v>
      </c>
      <c r="AM641" s="29">
        <v>39966</v>
      </c>
      <c r="AQ641">
        <f>'Stress Testing Data'!H639/'Stress Testing Data'!H634-1</f>
        <v>-3.3016225836234203E-2</v>
      </c>
      <c r="AR641">
        <f>'Stress Testing Data'!I639/'Stress Testing Data'!I634-1</f>
        <v>-1.3419928327918385E-2</v>
      </c>
      <c r="AS641">
        <f>'Stress Testing Data'!J639/'Stress Testing Data'!J634-1</f>
        <v>-9.605892733212773E-3</v>
      </c>
      <c r="AT641">
        <f>'Stress Testing Data'!K639/'Stress Testing Data'!K634-1</f>
        <v>2.2793058590800719E-2</v>
      </c>
      <c r="AU641">
        <f>'Stress Testing Data'!L639/'Stress Testing Data'!L634-1</f>
        <v>-1.7051958731273409E-3</v>
      </c>
      <c r="AV641">
        <f>'Stress Testing Data'!M639/'Stress Testing Data'!M634-1</f>
        <v>2.8144976103017472E-2</v>
      </c>
      <c r="AW641">
        <f>'Stress Testing Data'!N639/'Stress Testing Data'!N634-1</f>
        <v>6.6924135306869248E-2</v>
      </c>
      <c r="AX641">
        <f>'Stress Testing Data'!O639/'Stress Testing Data'!O634-1</f>
        <v>-1.9669630450651843E-2</v>
      </c>
      <c r="AY641">
        <f>'Stress Testing Data'!P639/'Stress Testing Data'!P634-1</f>
        <v>1.7765042979942747E-2</v>
      </c>
      <c r="AZ641">
        <f>'Stress Testing Data'!Q639/'Stress Testing Data'!Q634-1</f>
        <v>0.35654763481453</v>
      </c>
      <c r="BA641">
        <f>'Stress Testing Data'!R639/'Stress Testing Data'!R634-1</f>
        <v>0.15666443968831345</v>
      </c>
      <c r="BB641">
        <f>'Stress Testing Data'!S639/'Stress Testing Data'!S634-1</f>
        <v>0.10421016842171915</v>
      </c>
      <c r="BC641">
        <f>'Stress Testing Data'!T639/'Stress Testing Data'!T634-1</f>
        <v>4.1442357946864572E-2</v>
      </c>
      <c r="BD641">
        <f>'Stress Testing Data'!U639/'Stress Testing Data'!U634-1</f>
        <v>0.13568733522145449</v>
      </c>
      <c r="BE641">
        <f>'Stress Testing Data'!V639/'Stress Testing Data'!V634-1</f>
        <v>5.5869389365879041E-2</v>
      </c>
      <c r="BF641" s="29">
        <v>39969</v>
      </c>
    </row>
    <row r="642" spans="5:58" x14ac:dyDescent="0.25">
      <c r="E642">
        <f>'Stress Testing Data'!H636/'Stress Testing Data'!H635-1</f>
        <v>8.9742358064082151E-3</v>
      </c>
      <c r="F642">
        <f>'Stress Testing Data'!I636/'Stress Testing Data'!I635-1</f>
        <v>1.0170213589977051E-2</v>
      </c>
      <c r="G642">
        <f>'Stress Testing Data'!J636/'Stress Testing Data'!J635-1</f>
        <v>8.0861269750018838E-3</v>
      </c>
      <c r="H642">
        <f>'Stress Testing Data'!K636/'Stress Testing Data'!K635-1</f>
        <v>1.9833011198484574E-3</v>
      </c>
      <c r="I642">
        <f>'Stress Testing Data'!L636/'Stress Testing Data'!L635-1</f>
        <v>1.1406903729063611E-2</v>
      </c>
      <c r="J642">
        <f>'Stress Testing Data'!M636/'Stress Testing Data'!M635-1</f>
        <v>-2.641363534944241E-2</v>
      </c>
      <c r="K642">
        <f>'Stress Testing Data'!N636/'Stress Testing Data'!N635-1</f>
        <v>1.6994262859117759E-2</v>
      </c>
      <c r="L642">
        <f>'Stress Testing Data'!O636/'Stress Testing Data'!O635-1</f>
        <v>3.3723242733307845E-3</v>
      </c>
      <c r="M642">
        <f>'Stress Testing Data'!P636/'Stress Testing Data'!P635-1</f>
        <v>8.4127874369039901E-3</v>
      </c>
      <c r="N642">
        <f>'Stress Testing Data'!Q636/'Stress Testing Data'!Q635-1</f>
        <v>-3.8209298413619308E-2</v>
      </c>
      <c r="O642">
        <f>'Stress Testing Data'!R636/'Stress Testing Data'!R635-1</f>
        <v>-1.3900953993885468E-2</v>
      </c>
      <c r="P642">
        <f>'Stress Testing Data'!S636/'Stress Testing Data'!S635-1</f>
        <v>-1.198376623584807E-2</v>
      </c>
      <c r="Q642">
        <f>'Stress Testing Data'!T636/'Stress Testing Data'!T635-1</f>
        <v>1.8686517314974171E-3</v>
      </c>
      <c r="R642">
        <f>'Stress Testing Data'!U636/'Stress Testing Data'!U635-1</f>
        <v>-1.1159460594947324E-2</v>
      </c>
      <c r="S642">
        <f>'Stress Testing Data'!V636/'Stress Testing Data'!V635-1</f>
        <v>1.8587432202852971E-2</v>
      </c>
      <c r="T642" s="29">
        <v>39966</v>
      </c>
      <c r="X642">
        <f>'Stress Testing Data'!H637/'Stress Testing Data'!H635-1</f>
        <v>6.4652458882914488E-3</v>
      </c>
      <c r="Y642">
        <f>'Stress Testing Data'!I637/'Stress Testing Data'!I635-1</f>
        <v>2.1191453033186924E-4</v>
      </c>
      <c r="Z642">
        <f>'Stress Testing Data'!J637/'Stress Testing Data'!J635-1</f>
        <v>-1.0882776416911266E-2</v>
      </c>
      <c r="AA642">
        <f>'Stress Testing Data'!K637/'Stress Testing Data'!K635-1</f>
        <v>-1.1783157178717585E-2</v>
      </c>
      <c r="AB642">
        <f>'Stress Testing Data'!L637/'Stress Testing Data'!L635-1</f>
        <v>1.2550684578643168E-2</v>
      </c>
      <c r="AC642">
        <f>'Stress Testing Data'!M637/'Stress Testing Data'!M635-1</f>
        <v>-1.6600346035494984E-2</v>
      </c>
      <c r="AD642">
        <f>'Stress Testing Data'!N637/'Stress Testing Data'!N635-1</f>
        <v>4.8585078020326744E-3</v>
      </c>
      <c r="AE642">
        <f>'Stress Testing Data'!O637/'Stress Testing Data'!O635-1</f>
        <v>-1.3980075566661032E-2</v>
      </c>
      <c r="AF642">
        <f>'Stress Testing Data'!P637/'Stress Testing Data'!P635-1</f>
        <v>-2.9725182277061113E-2</v>
      </c>
      <c r="AG642">
        <f>'Stress Testing Data'!Q637/'Stress Testing Data'!Q635-1</f>
        <v>-8.6886166553419963E-2</v>
      </c>
      <c r="AH642">
        <f>'Stress Testing Data'!R637/'Stress Testing Data'!R635-1</f>
        <v>-4.8156882676992252E-2</v>
      </c>
      <c r="AI642">
        <f>'Stress Testing Data'!S637/'Stress Testing Data'!S635-1</f>
        <v>-9.670977417768345E-3</v>
      </c>
      <c r="AJ642">
        <f>'Stress Testing Data'!T637/'Stress Testing Data'!T635-1</f>
        <v>-1.975443650444253E-2</v>
      </c>
      <c r="AK642">
        <f>'Stress Testing Data'!U637/'Stress Testing Data'!U635-1</f>
        <v>-4.4431503609211331E-3</v>
      </c>
      <c r="AL642">
        <f>'Stress Testing Data'!V637/'Stress Testing Data'!V635-1</f>
        <v>4.9566249523753658E-3</v>
      </c>
      <c r="AM642" s="29">
        <v>39967</v>
      </c>
      <c r="AQ642">
        <f>'Stress Testing Data'!H640/'Stress Testing Data'!H635-1</f>
        <v>-1.9299486923334719E-2</v>
      </c>
      <c r="AR642">
        <f>'Stress Testing Data'!I640/'Stress Testing Data'!I635-1</f>
        <v>-1.8292256826603071E-2</v>
      </c>
      <c r="AS642">
        <f>'Stress Testing Data'!J640/'Stress Testing Data'!J635-1</f>
        <v>-2.4501394519706454E-2</v>
      </c>
      <c r="AT642">
        <f>'Stress Testing Data'!K640/'Stress Testing Data'!K635-1</f>
        <v>-3.9559859663222952E-3</v>
      </c>
      <c r="AU642">
        <f>'Stress Testing Data'!L640/'Stress Testing Data'!L635-1</f>
        <v>2.7464137530164301E-4</v>
      </c>
      <c r="AV642">
        <f>'Stress Testing Data'!M640/'Stress Testing Data'!M635-1</f>
        <v>-3.3578908526421647E-2</v>
      </c>
      <c r="AW642">
        <f>'Stress Testing Data'!N640/'Stress Testing Data'!N635-1</f>
        <v>3.933496636938183E-2</v>
      </c>
      <c r="AX642">
        <f>'Stress Testing Data'!O640/'Stress Testing Data'!O635-1</f>
        <v>-3.2170628729765172E-2</v>
      </c>
      <c r="AY642">
        <f>'Stress Testing Data'!P640/'Stress Testing Data'!P635-1</f>
        <v>-2.4116657319125046E-2</v>
      </c>
      <c r="AZ642">
        <f>'Stress Testing Data'!Q640/'Stress Testing Data'!Q635-1</f>
        <v>0.29856991293912882</v>
      </c>
      <c r="BA642">
        <f>'Stress Testing Data'!R640/'Stress Testing Data'!R635-1</f>
        <v>7.3600527059812793E-2</v>
      </c>
      <c r="BB642">
        <f>'Stress Testing Data'!S640/'Stress Testing Data'!S635-1</f>
        <v>0.12161313012594976</v>
      </c>
      <c r="BC642">
        <f>'Stress Testing Data'!T640/'Stress Testing Data'!T635-1</f>
        <v>9.8771864291331557E-3</v>
      </c>
      <c r="BD642">
        <f>'Stress Testing Data'!U640/'Stress Testing Data'!U635-1</f>
        <v>0.17043490334192613</v>
      </c>
      <c r="BE642">
        <f>'Stress Testing Data'!V640/'Stress Testing Data'!V635-1</f>
        <v>4.4609742746638759E-2</v>
      </c>
      <c r="BF642" s="29">
        <v>39972</v>
      </c>
    </row>
    <row r="643" spans="5:58" x14ac:dyDescent="0.25">
      <c r="E643">
        <f>'Stress Testing Data'!H637/'Stress Testing Data'!H636-1</f>
        <v>-2.4866739199851384E-3</v>
      </c>
      <c r="F643">
        <f>'Stress Testing Data'!I637/'Stress Testing Data'!I636-1</f>
        <v>-9.8580406803472354E-3</v>
      </c>
      <c r="G643">
        <f>'Stress Testing Data'!J637/'Stress Testing Data'!J636-1</f>
        <v>-1.881674877208539E-2</v>
      </c>
      <c r="H643">
        <f>'Stress Testing Data'!K637/'Stress Testing Data'!K636-1</f>
        <v>-1.3739209309357014E-2</v>
      </c>
      <c r="I643">
        <f>'Stress Testing Data'!L637/'Stress Testing Data'!L636-1</f>
        <v>1.1308809988961332E-3</v>
      </c>
      <c r="J643">
        <f>'Stress Testing Data'!M637/'Stress Testing Data'!M636-1</f>
        <v>1.0079526244669346E-2</v>
      </c>
      <c r="K643">
        <f>'Stress Testing Data'!N637/'Stress Testing Data'!N636-1</f>
        <v>-1.1932963144715703E-2</v>
      </c>
      <c r="L643">
        <f>'Stress Testing Data'!O637/'Stress Testing Data'!O636-1</f>
        <v>-1.7294078598947604E-2</v>
      </c>
      <c r="M643">
        <f>'Stress Testing Data'!P637/'Stress Testing Data'!P636-1</f>
        <v>-3.7819799777530583E-2</v>
      </c>
      <c r="N643">
        <f>'Stress Testing Data'!Q637/'Stress Testing Data'!Q636-1</f>
        <v>-5.0610666187053899E-2</v>
      </c>
      <c r="O643">
        <f>'Stress Testing Data'!R637/'Stress Testing Data'!R636-1</f>
        <v>-3.4738831582739826E-2</v>
      </c>
      <c r="P643">
        <f>'Stress Testing Data'!S637/'Stress Testing Data'!S636-1</f>
        <v>2.3408409083203185E-3</v>
      </c>
      <c r="Q643">
        <f>'Stress Testing Data'!T637/'Stress Testing Data'!T636-1</f>
        <v>-2.158275757862016E-2</v>
      </c>
      <c r="R643">
        <f>'Stress Testing Data'!U637/'Stress Testing Data'!U636-1</f>
        <v>6.7921064786311547E-3</v>
      </c>
      <c r="S643">
        <f>'Stress Testing Data'!V637/'Stress Testing Data'!V636-1</f>
        <v>-1.3382068951114934E-2</v>
      </c>
      <c r="T643" s="29">
        <v>39967</v>
      </c>
      <c r="X643">
        <f>'Stress Testing Data'!H638/'Stress Testing Data'!H636-1</f>
        <v>-1.1763647513660103E-2</v>
      </c>
      <c r="Y643">
        <f>'Stress Testing Data'!I638/'Stress Testing Data'!I636-1</f>
        <v>-8.3898236289264849E-3</v>
      </c>
      <c r="Z643">
        <f>'Stress Testing Data'!J638/'Stress Testing Data'!J636-1</f>
        <v>-2.3098749880564262E-2</v>
      </c>
      <c r="AA643">
        <f>'Stress Testing Data'!K638/'Stress Testing Data'!K636-1</f>
        <v>-2.4133288368084482E-3</v>
      </c>
      <c r="AB643">
        <f>'Stress Testing Data'!L638/'Stress Testing Data'!L636-1</f>
        <v>-1.2104776809428452E-2</v>
      </c>
      <c r="AC643">
        <f>'Stress Testing Data'!M638/'Stress Testing Data'!M636-1</f>
        <v>6.1759184870142647E-3</v>
      </c>
      <c r="AD643">
        <f>'Stress Testing Data'!N638/'Stress Testing Data'!N636-1</f>
        <v>1.8491107754941671E-2</v>
      </c>
      <c r="AE643">
        <f>'Stress Testing Data'!O638/'Stress Testing Data'!O636-1</f>
        <v>-6.1253021854080769E-3</v>
      </c>
      <c r="AF643">
        <f>'Stress Testing Data'!P638/'Stress Testing Data'!P636-1</f>
        <v>-2.2246941045606095E-3</v>
      </c>
      <c r="AG643">
        <f>'Stress Testing Data'!Q638/'Stress Testing Data'!Q636-1</f>
        <v>2.5144758307404036E-2</v>
      </c>
      <c r="AH643">
        <f>'Stress Testing Data'!R638/'Stress Testing Data'!R636-1</f>
        <v>1.7747044404911705E-2</v>
      </c>
      <c r="AI643">
        <f>'Stress Testing Data'!S638/'Stress Testing Data'!S636-1</f>
        <v>4.7702745653228185E-2</v>
      </c>
      <c r="AJ643">
        <f>'Stress Testing Data'!T638/'Stress Testing Data'!T636-1</f>
        <v>3.463898580180258E-3</v>
      </c>
      <c r="AK643">
        <f>'Stress Testing Data'!U638/'Stress Testing Data'!U636-1</f>
        <v>3.7752113646491336E-2</v>
      </c>
      <c r="AL643">
        <f>'Stress Testing Data'!V638/'Stress Testing Data'!V636-1</f>
        <v>6.0827480669822798E-3</v>
      </c>
      <c r="AM643" s="29">
        <v>39968</v>
      </c>
      <c r="AQ643">
        <f>'Stress Testing Data'!H641/'Stress Testing Data'!H636-1</f>
        <v>-1.8458374398606203E-2</v>
      </c>
      <c r="AR643">
        <f>'Stress Testing Data'!I641/'Stress Testing Data'!I636-1</f>
        <v>-1.663987659508992E-2</v>
      </c>
      <c r="AS643">
        <f>'Stress Testing Data'!J641/'Stress Testing Data'!J636-1</f>
        <v>-1.5017163880095885E-2</v>
      </c>
      <c r="AT643">
        <f>'Stress Testing Data'!K641/'Stress Testing Data'!K636-1</f>
        <v>-2.4451146161609261E-3</v>
      </c>
      <c r="AU643">
        <f>'Stress Testing Data'!L641/'Stress Testing Data'!L636-1</f>
        <v>-1.0516004156247316E-2</v>
      </c>
      <c r="AV643">
        <f>'Stress Testing Data'!M641/'Stress Testing Data'!M636-1</f>
        <v>-1.7958571518101318E-2</v>
      </c>
      <c r="AW643">
        <f>'Stress Testing Data'!N641/'Stress Testing Data'!N636-1</f>
        <v>3.6941577062472808E-2</v>
      </c>
      <c r="AX643">
        <f>'Stress Testing Data'!O641/'Stress Testing Data'!O636-1</f>
        <v>-2.7275467701604272E-2</v>
      </c>
      <c r="AY643">
        <f>'Stress Testing Data'!P641/'Stress Testing Data'!P636-1</f>
        <v>-1.2235817575083408E-2</v>
      </c>
      <c r="AZ643">
        <f>'Stress Testing Data'!Q641/'Stress Testing Data'!Q636-1</f>
        <v>0.20030203483784281</v>
      </c>
      <c r="BA643">
        <f>'Stress Testing Data'!R641/'Stress Testing Data'!R636-1</f>
        <v>6.2932600674606043E-2</v>
      </c>
      <c r="BB643">
        <f>'Stress Testing Data'!S641/'Stress Testing Data'!S636-1</f>
        <v>0.11319575241535107</v>
      </c>
      <c r="BC643">
        <f>'Stress Testing Data'!T641/'Stress Testing Data'!T636-1</f>
        <v>5.3293190751446673E-4</v>
      </c>
      <c r="BD643">
        <f>'Stress Testing Data'!U641/'Stress Testing Data'!U636-1</f>
        <v>0.15241806036551009</v>
      </c>
      <c r="BE643">
        <f>'Stress Testing Data'!V641/'Stress Testing Data'!V636-1</f>
        <v>1.5815098566646091E-2</v>
      </c>
      <c r="BF643" s="29">
        <v>39973</v>
      </c>
    </row>
    <row r="644" spans="5:58" x14ac:dyDescent="0.25">
      <c r="E644">
        <f>'Stress Testing Data'!H638/'Stress Testing Data'!H637-1</f>
        <v>-9.3000999095732562E-3</v>
      </c>
      <c r="F644">
        <f>'Stress Testing Data'!I638/'Stress Testing Data'!I637-1</f>
        <v>1.4828348981692496E-3</v>
      </c>
      <c r="G644">
        <f>'Stress Testing Data'!J638/'Stress Testing Data'!J637-1</f>
        <v>-4.3641196515739056E-3</v>
      </c>
      <c r="H644">
        <f>'Stress Testing Data'!K638/'Stress Testing Data'!K637-1</f>
        <v>1.1483656837475431E-2</v>
      </c>
      <c r="I644">
        <f>'Stress Testing Data'!L638/'Stress Testing Data'!L637-1</f>
        <v>-1.3220706762255174E-2</v>
      </c>
      <c r="J644">
        <f>'Stress Testing Data'!M638/'Stress Testing Data'!M637-1</f>
        <v>-3.8646538774704808E-3</v>
      </c>
      <c r="K644">
        <f>'Stress Testing Data'!N638/'Stress Testing Data'!N637-1</f>
        <v>3.0791504791504831E-2</v>
      </c>
      <c r="L644">
        <f>'Stress Testing Data'!O638/'Stress Testing Data'!O637-1</f>
        <v>1.1365329311963546E-2</v>
      </c>
      <c r="M644">
        <f>'Stress Testing Data'!P638/'Stress Testing Data'!P637-1</f>
        <v>3.6994219653179172E-2</v>
      </c>
      <c r="N644">
        <f>'Stress Testing Data'!Q638/'Stress Testing Data'!Q637-1</f>
        <v>7.9793844102090672E-2</v>
      </c>
      <c r="O644">
        <f>'Stress Testing Data'!R638/'Stress Testing Data'!R637-1</f>
        <v>5.4374792755532475E-2</v>
      </c>
      <c r="P644">
        <f>'Stress Testing Data'!S638/'Stress Testing Data'!S637-1</f>
        <v>4.5255967724313173E-2</v>
      </c>
      <c r="Q644">
        <f>'Stress Testing Data'!T638/'Stress Testing Data'!T637-1</f>
        <v>2.5599156548810509E-2</v>
      </c>
      <c r="R644">
        <f>'Stress Testing Data'!U638/'Stress Testing Data'!U637-1</f>
        <v>3.075114213613217E-2</v>
      </c>
      <c r="S644">
        <f>'Stress Testing Data'!V638/'Stress Testing Data'!V637-1</f>
        <v>1.9728829575805351E-2</v>
      </c>
      <c r="T644" s="29">
        <v>39968</v>
      </c>
      <c r="X644">
        <f>'Stress Testing Data'!H639/'Stress Testing Data'!H637-1</f>
        <v>-2.5599227511215794E-2</v>
      </c>
      <c r="Y644">
        <f>'Stress Testing Data'!I639/'Stress Testing Data'!I637-1</f>
        <v>-1.3698630136986356E-2</v>
      </c>
      <c r="Z644">
        <f>'Stress Testing Data'!J639/'Stress Testing Data'!J637-1</f>
        <v>-1.7702385783223917E-2</v>
      </c>
      <c r="AA644">
        <f>'Stress Testing Data'!K639/'Stress Testing Data'!K637-1</f>
        <v>8.9400886521617817E-3</v>
      </c>
      <c r="AB644">
        <f>'Stress Testing Data'!L639/'Stress Testing Data'!L637-1</f>
        <v>-2.0081623742333132E-2</v>
      </c>
      <c r="AC644">
        <f>'Stress Testing Data'!M639/'Stress Testing Data'!M637-1</f>
        <v>5.6905660592654339E-3</v>
      </c>
      <c r="AD644">
        <f>'Stress Testing Data'!N639/'Stress Testing Data'!N637-1</f>
        <v>3.1828438228438172E-2</v>
      </c>
      <c r="AE644">
        <f>'Stress Testing Data'!O639/'Stress Testing Data'!O637-1</f>
        <v>-5.1651271174297797E-3</v>
      </c>
      <c r="AF644">
        <f>'Stress Testing Data'!P639/'Stress Testing Data'!P637-1</f>
        <v>2.6589595375722475E-2</v>
      </c>
      <c r="AG644">
        <f>'Stress Testing Data'!Q639/'Stress Testing Data'!Q637-1</f>
        <v>0.39288377609858216</v>
      </c>
      <c r="AH644">
        <f>'Stress Testing Data'!R639/'Stress Testing Data'!R637-1</f>
        <v>0.10327295323607277</v>
      </c>
      <c r="AI644">
        <f>'Stress Testing Data'!S639/'Stress Testing Data'!S637-1</f>
        <v>0.10945407310588751</v>
      </c>
      <c r="AJ644">
        <f>'Stress Testing Data'!T639/'Stress Testing Data'!T637-1</f>
        <v>5.3921557169426038E-2</v>
      </c>
      <c r="AK644">
        <f>'Stress Testing Data'!U639/'Stress Testing Data'!U637-1</f>
        <v>0.11378647662705776</v>
      </c>
      <c r="AL644">
        <f>'Stress Testing Data'!V639/'Stress Testing Data'!V637-1</f>
        <v>3.6991393765086311E-2</v>
      </c>
      <c r="AM644" s="29">
        <v>39969</v>
      </c>
      <c r="AQ644">
        <f>'Stress Testing Data'!H642/'Stress Testing Data'!H637-1</f>
        <v>-2.3298155293711709E-2</v>
      </c>
      <c r="AR644">
        <f>'Stress Testing Data'!I642/'Stress Testing Data'!I637-1</f>
        <v>-1.2568911292280993E-2</v>
      </c>
      <c r="AS644">
        <f>'Stress Testing Data'!J642/'Stress Testing Data'!J637-1</f>
        <v>2.7660160971014758E-3</v>
      </c>
      <c r="AT644">
        <f>'Stress Testing Data'!K642/'Stress Testing Data'!K637-1</f>
        <v>7.9312425635185146E-3</v>
      </c>
      <c r="AU644">
        <f>'Stress Testing Data'!L642/'Stress Testing Data'!L637-1</f>
        <v>2.409184415109511E-3</v>
      </c>
      <c r="AV644">
        <f>'Stress Testing Data'!M642/'Stress Testing Data'!M637-1</f>
        <v>1.1274055134764094E-2</v>
      </c>
      <c r="AW644">
        <f>'Stress Testing Data'!N642/'Stress Testing Data'!N637-1</f>
        <v>5.5558974358974389E-2</v>
      </c>
      <c r="AX644">
        <f>'Stress Testing Data'!O642/'Stress Testing Data'!O637-1</f>
        <v>-1.4302723338070922E-2</v>
      </c>
      <c r="AY644">
        <f>'Stress Testing Data'!P642/'Stress Testing Data'!P637-1</f>
        <v>7.5144508670519361E-3</v>
      </c>
      <c r="AZ644">
        <f>'Stress Testing Data'!Q642/'Stress Testing Data'!Q637-1</f>
        <v>0.28897030697678194</v>
      </c>
      <c r="BA644">
        <f>'Stress Testing Data'!R642/'Stress Testing Data'!R637-1</f>
        <v>0.12948227075458707</v>
      </c>
      <c r="BB644">
        <f>'Stress Testing Data'!S642/'Stress Testing Data'!S637-1</f>
        <v>0.10428696873191678</v>
      </c>
      <c r="BC644">
        <f>'Stress Testing Data'!T642/'Stress Testing Data'!T637-1</f>
        <v>3.1318085971455689E-2</v>
      </c>
      <c r="BD644">
        <f>'Stress Testing Data'!U642/'Stress Testing Data'!U637-1</f>
        <v>0.12046227314888069</v>
      </c>
      <c r="BE644">
        <f>'Stress Testing Data'!V642/'Stress Testing Data'!V637-1</f>
        <v>3.7607930713617677E-2</v>
      </c>
      <c r="BF644" s="29">
        <v>39974</v>
      </c>
    </row>
    <row r="645" spans="5:58" x14ac:dyDescent="0.25">
      <c r="E645">
        <f>'Stress Testing Data'!H639/'Stress Testing Data'!H638-1</f>
        <v>-1.645213409242785E-2</v>
      </c>
      <c r="F645">
        <f>'Stress Testing Data'!I639/'Stress Testing Data'!I638-1</f>
        <v>-1.515898676056604E-2</v>
      </c>
      <c r="G645">
        <f>'Stress Testing Data'!J639/'Stress Testing Data'!J638-1</f>
        <v>-1.3396731068974987E-2</v>
      </c>
      <c r="H645">
        <f>'Stress Testing Data'!K639/'Stress Testing Data'!K638-1</f>
        <v>-2.5146903443468149E-3</v>
      </c>
      <c r="I645">
        <f>'Stress Testing Data'!L639/'Stress Testing Data'!L638-1</f>
        <v>-6.9528384179672331E-3</v>
      </c>
      <c r="J645">
        <f>'Stress Testing Data'!M639/'Stress Testing Data'!M638-1</f>
        <v>9.5922908206498292E-3</v>
      </c>
      <c r="K645">
        <f>'Stress Testing Data'!N639/'Stress Testing Data'!N638-1</f>
        <v>1.0059584621266993E-3</v>
      </c>
      <c r="L645">
        <f>'Stress Testing Data'!O639/'Stress Testing Data'!O638-1</f>
        <v>-1.6344693604079863E-2</v>
      </c>
      <c r="M645">
        <f>'Stress Testing Data'!P639/'Stress Testing Data'!P638-1</f>
        <v>-1.0033444816053505E-2</v>
      </c>
      <c r="N645">
        <f>'Stress Testing Data'!Q639/'Stress Testing Data'!Q638-1</f>
        <v>0.289953432969275</v>
      </c>
      <c r="O645">
        <f>'Stress Testing Data'!R639/'Stress Testing Data'!R638-1</f>
        <v>4.637645059092188E-2</v>
      </c>
      <c r="P645">
        <f>'Stress Testing Data'!S639/'Stress Testing Data'!S638-1</f>
        <v>6.1418549488259311E-2</v>
      </c>
      <c r="Q645">
        <f>'Stress Testing Data'!T639/'Stress Testing Data'!T638-1</f>
        <v>2.7615467933809201E-2</v>
      </c>
      <c r="R645">
        <f>'Stress Testing Data'!U639/'Stress Testing Data'!U638-1</f>
        <v>8.0558081477206001E-2</v>
      </c>
      <c r="S645">
        <f>'Stress Testing Data'!V639/'Stress Testing Data'!V638-1</f>
        <v>1.692858305914724E-2</v>
      </c>
      <c r="T645" s="29">
        <v>39969</v>
      </c>
      <c r="X645">
        <f>'Stress Testing Data'!H640/'Stress Testing Data'!H638-1</f>
        <v>-1.645213409242785E-2</v>
      </c>
      <c r="Y645">
        <f>'Stress Testing Data'!I640/'Stress Testing Data'!I638-1</f>
        <v>-1.9953498039892659E-2</v>
      </c>
      <c r="Z645">
        <f>'Stress Testing Data'!J640/'Stress Testing Data'!J638-1</f>
        <v>-9.4455590417539259E-3</v>
      </c>
      <c r="AA645">
        <f>'Stress Testing Data'!K640/'Stress Testing Data'!K638-1</f>
        <v>-3.5227036126898037E-3</v>
      </c>
      <c r="AB645">
        <f>'Stress Testing Data'!L640/'Stress Testing Data'!L638-1</f>
        <v>1.1115216571500053E-3</v>
      </c>
      <c r="AC645">
        <f>'Stress Testing Data'!M640/'Stress Testing Data'!M638-1</f>
        <v>-1.3452505692955308E-2</v>
      </c>
      <c r="AD645">
        <f>'Stress Testing Data'!N640/'Stress Testing Data'!N638-1</f>
        <v>3.4131630906011345E-3</v>
      </c>
      <c r="AE645">
        <f>'Stress Testing Data'!O640/'Stress Testing Data'!O638-1</f>
        <v>-2.9478757609130879E-2</v>
      </c>
      <c r="AF645">
        <f>'Stress Testing Data'!P640/'Stress Testing Data'!P638-1</f>
        <v>-3.0100334448160515E-2</v>
      </c>
      <c r="AG645">
        <f>'Stress Testing Data'!Q640/'Stress Testing Data'!Q638-1</f>
        <v>0.31704182448671259</v>
      </c>
      <c r="AH645">
        <f>'Stress Testing Data'!R640/'Stress Testing Data'!R638-1</f>
        <v>6.9750079787365804E-2</v>
      </c>
      <c r="AI645">
        <f>'Stress Testing Data'!S640/'Stress Testing Data'!S638-1</f>
        <v>8.3529955126639299E-2</v>
      </c>
      <c r="AJ645">
        <f>'Stress Testing Data'!T640/'Stress Testing Data'!T638-1</f>
        <v>4.5140626126687344E-3</v>
      </c>
      <c r="AK645">
        <f>'Stress Testing Data'!U640/'Stress Testing Data'!U638-1</f>
        <v>0.14058426220288101</v>
      </c>
      <c r="AL645">
        <f>'Stress Testing Data'!V640/'Stress Testing Data'!V638-1</f>
        <v>1.9347017963210034E-2</v>
      </c>
      <c r="AM645" s="29">
        <v>39972</v>
      </c>
      <c r="AQ645">
        <f>'Stress Testing Data'!H643/'Stress Testing Data'!H638-1</f>
        <v>-7.8389548276543985E-3</v>
      </c>
      <c r="AR645">
        <f>'Stress Testing Data'!I643/'Stress Testing Data'!I638-1</f>
        <v>-5.2880577308143106E-3</v>
      </c>
      <c r="AS645">
        <f>'Stress Testing Data'!J643/'Stress Testing Data'!J638-1</f>
        <v>2.4015321904460762E-2</v>
      </c>
      <c r="AT645">
        <f>'Stress Testing Data'!K643/'Stress Testing Data'!K638-1</f>
        <v>2.5783509317403031E-3</v>
      </c>
      <c r="AU645">
        <f>'Stress Testing Data'!L643/'Stress Testing Data'!L638-1</f>
        <v>1.8487599181785885E-2</v>
      </c>
      <c r="AV645">
        <f>'Stress Testing Data'!M643/'Stress Testing Data'!M638-1</f>
        <v>1.5618615720789819E-2</v>
      </c>
      <c r="AW645">
        <f>'Stress Testing Data'!N643/'Stress Testing Data'!N638-1</f>
        <v>3.4574357154953717E-2</v>
      </c>
      <c r="AX645">
        <f>'Stress Testing Data'!O643/'Stress Testing Data'!O638-1</f>
        <v>-1.7215765080166867E-2</v>
      </c>
      <c r="AY645">
        <f>'Stress Testing Data'!P643/'Stress Testing Data'!P638-1</f>
        <v>-1.6722408026755842E-2</v>
      </c>
      <c r="AZ645">
        <f>'Stress Testing Data'!Q643/'Stress Testing Data'!Q638-1</f>
        <v>0.1529207984335843</v>
      </c>
      <c r="BA645">
        <f>'Stress Testing Data'!R643/'Stress Testing Data'!R638-1</f>
        <v>4.2418926483107411E-2</v>
      </c>
      <c r="BB645">
        <f>'Stress Testing Data'!S643/'Stress Testing Data'!S638-1</f>
        <v>5.7202598326704823E-2</v>
      </c>
      <c r="BC645">
        <f>'Stress Testing Data'!T643/'Stress Testing Data'!T638-1</f>
        <v>1.964946391589284E-2</v>
      </c>
      <c r="BD645">
        <f>'Stress Testing Data'!U643/'Stress Testing Data'!U638-1</f>
        <v>0.1054116544134418</v>
      </c>
      <c r="BE645">
        <f>'Stress Testing Data'!V643/'Stress Testing Data'!V638-1</f>
        <v>3.6880209748372916E-2</v>
      </c>
      <c r="BF645" s="29">
        <v>39975</v>
      </c>
    </row>
    <row r="646" spans="5:58" x14ac:dyDescent="0.25">
      <c r="E646">
        <f>'Stress Testing Data'!H640/'Stress Testing Data'!H639-1</f>
        <v>0</v>
      </c>
      <c r="F646">
        <f>'Stress Testing Data'!I640/'Stress Testing Data'!I639-1</f>
        <v>-4.8683099250265149E-3</v>
      </c>
      <c r="G646">
        <f>'Stress Testing Data'!J640/'Stress Testing Data'!J639-1</f>
        <v>4.0048235715883784E-3</v>
      </c>
      <c r="H646">
        <f>'Stress Testing Data'!K640/'Stress Testing Data'!K639-1</f>
        <v>-1.010554499986549E-3</v>
      </c>
      <c r="I646">
        <f>'Stress Testing Data'!L640/'Stress Testing Data'!L639-1</f>
        <v>8.1208228441738139E-3</v>
      </c>
      <c r="J646">
        <f>'Stress Testing Data'!M640/'Stress Testing Data'!M639-1</f>
        <v>-2.282584437612234E-2</v>
      </c>
      <c r="K646">
        <f>'Stress Testing Data'!N640/'Stress Testing Data'!N639-1</f>
        <v>2.4047855141366981E-3</v>
      </c>
      <c r="L646">
        <f>'Stress Testing Data'!O640/'Stress Testing Data'!O639-1</f>
        <v>-1.3352303311587654E-2</v>
      </c>
      <c r="M646">
        <f>'Stress Testing Data'!P640/'Stress Testing Data'!P639-1</f>
        <v>-2.0270270270270285E-2</v>
      </c>
      <c r="N646">
        <f>'Stress Testing Data'!Q640/'Stress Testing Data'!Q639-1</f>
        <v>2.0999511164588425E-2</v>
      </c>
      <c r="O646">
        <f>'Stress Testing Data'!R640/'Stress Testing Data'!R639-1</f>
        <v>2.2337686578519644E-2</v>
      </c>
      <c r="P646">
        <f>'Stress Testing Data'!S640/'Stress Testing Data'!S639-1</f>
        <v>2.0831938210464029E-2</v>
      </c>
      <c r="Q646">
        <f>'Stress Testing Data'!T640/'Stress Testing Data'!T639-1</f>
        <v>-2.2480593219942224E-2</v>
      </c>
      <c r="R646">
        <f>'Stress Testing Data'!U640/'Stress Testing Data'!U639-1</f>
        <v>5.5551091380126927E-2</v>
      </c>
      <c r="S646">
        <f>'Stress Testing Data'!V640/'Stress Testing Data'!V639-1</f>
        <v>2.3781757582108654E-3</v>
      </c>
      <c r="T646" s="29">
        <v>39972</v>
      </c>
      <c r="X646">
        <f>'Stress Testing Data'!H641/'Stress Testing Data'!H639-1</f>
        <v>9.8395977140945945E-3</v>
      </c>
      <c r="Y646">
        <f>'Stress Testing Data'!I641/'Stress Testing Data'!I639-1</f>
        <v>6.9444017721627116E-3</v>
      </c>
      <c r="Z646">
        <f>'Stress Testing Data'!J641/'Stress Testing Data'!J639-1</f>
        <v>2.1963646573573969E-2</v>
      </c>
      <c r="AA646">
        <f>'Stress Testing Data'!K641/'Stress Testing Data'!K639-1</f>
        <v>2.4890869528098047E-3</v>
      </c>
      <c r="AB646">
        <f>'Stress Testing Data'!L641/'Stress Testing Data'!L639-1</f>
        <v>8.6210190100626249E-3</v>
      </c>
      <c r="AC646">
        <f>'Stress Testing Data'!M641/'Stress Testing Data'!M639-1</f>
        <v>-3.3259607244208733E-2</v>
      </c>
      <c r="AD646">
        <f>'Stress Testing Data'!N641/'Stress Testing Data'!N639-1</f>
        <v>1.7092341113067011E-2</v>
      </c>
      <c r="AE646">
        <f>'Stress Testing Data'!O641/'Stress Testing Data'!O639-1</f>
        <v>-5.0178364978896717E-3</v>
      </c>
      <c r="AF646">
        <f>'Stress Testing Data'!P641/'Stress Testing Data'!P639-1</f>
        <v>0</v>
      </c>
      <c r="AG646">
        <f>'Stress Testing Data'!Q641/'Stress Testing Data'!Q639-1</f>
        <v>-9.2323034603590259E-2</v>
      </c>
      <c r="AH646">
        <f>'Stress Testing Data'!R641/'Stress Testing Data'!R639-1</f>
        <v>-1.891117698125E-3</v>
      </c>
      <c r="AI646">
        <f>'Stress Testing Data'!S641/'Stress Testing Data'!S639-1</f>
        <v>1.0292906502329391E-3</v>
      </c>
      <c r="AJ646">
        <f>'Stress Testing Data'!T641/'Stress Testing Data'!T639-1</f>
        <v>-2.9715704010040422E-2</v>
      </c>
      <c r="AK646">
        <f>'Stress Testing Data'!U641/'Stress Testing Data'!U639-1</f>
        <v>2.7704630752946047E-2</v>
      </c>
      <c r="AL646">
        <f>'Stress Testing Data'!V641/'Stress Testing Data'!V639-1</f>
        <v>-7.1343004793091858E-3</v>
      </c>
      <c r="AM646" s="29">
        <v>39973</v>
      </c>
      <c r="AQ646">
        <f>'Stress Testing Data'!H644/'Stress Testing Data'!H639-1</f>
        <v>1.5743502964231659E-3</v>
      </c>
      <c r="AR646">
        <f>'Stress Testing Data'!I644/'Stress Testing Data'!I639-1</f>
        <v>3.4363988417718261E-3</v>
      </c>
      <c r="AS646">
        <f>'Stress Testing Data'!J644/'Stress Testing Data'!J639-1</f>
        <v>2.9409956888918565E-2</v>
      </c>
      <c r="AT646">
        <f>'Stress Testing Data'!K644/'Stress Testing Data'!K639-1</f>
        <v>6.5100096186090362E-3</v>
      </c>
      <c r="AU646">
        <f>'Stress Testing Data'!L644/'Stress Testing Data'!L639-1</f>
        <v>3.7211142467989289E-2</v>
      </c>
      <c r="AV646">
        <f>'Stress Testing Data'!M644/'Stress Testing Data'!M639-1</f>
        <v>1.1367689697618921E-2</v>
      </c>
      <c r="AW646">
        <f>'Stress Testing Data'!N644/'Stress Testing Data'!N639-1</f>
        <v>2.3660495009701021E-2</v>
      </c>
      <c r="AX646">
        <f>'Stress Testing Data'!O644/'Stress Testing Data'!O639-1</f>
        <v>-1.7814368791969404E-2</v>
      </c>
      <c r="AY646">
        <f>'Stress Testing Data'!P644/'Stress Testing Data'!P639-1</f>
        <v>-4.166666666666663E-2</v>
      </c>
      <c r="AZ646">
        <f>'Stress Testing Data'!Q644/'Stress Testing Data'!Q639-1</f>
        <v>-0.13764163886289427</v>
      </c>
      <c r="BA646">
        <f>'Stress Testing Data'!R644/'Stress Testing Data'!R639-1</f>
        <v>-3.6993341525396461E-2</v>
      </c>
      <c r="BB646">
        <f>'Stress Testing Data'!S644/'Stress Testing Data'!S639-1</f>
        <v>-6.7159208868677878E-3</v>
      </c>
      <c r="BC646">
        <f>'Stress Testing Data'!T644/'Stress Testing Data'!T639-1</f>
        <v>-1.8087838582115379E-2</v>
      </c>
      <c r="BD646">
        <f>'Stress Testing Data'!U644/'Stress Testing Data'!U639-1</f>
        <v>1.0006482788287752E-2</v>
      </c>
      <c r="BE646">
        <f>'Stress Testing Data'!V644/'Stress Testing Data'!V639-1</f>
        <v>1.7241434054043436E-2</v>
      </c>
      <c r="BF646" s="29">
        <v>39976</v>
      </c>
    </row>
    <row r="647" spans="5:58" x14ac:dyDescent="0.25">
      <c r="E647">
        <f>'Stress Testing Data'!H641/'Stress Testing Data'!H640-1</f>
        <v>9.8395977140945945E-3</v>
      </c>
      <c r="F647">
        <f>'Stress Testing Data'!I641/'Stress Testing Data'!I640-1</f>
        <v>1.18705009749005E-2</v>
      </c>
      <c r="G647">
        <f>'Stress Testing Data'!J641/'Stress Testing Data'!J640-1</f>
        <v>1.7887187969974017E-2</v>
      </c>
      <c r="H647">
        <f>'Stress Testing Data'!K641/'Stress Testing Data'!K640-1</f>
        <v>3.5031816087351952E-3</v>
      </c>
      <c r="I647">
        <f>'Stress Testing Data'!L641/'Stress Testing Data'!L640-1</f>
        <v>4.9616688253473207E-4</v>
      </c>
      <c r="J647">
        <f>'Stress Testing Data'!M641/'Stress Testing Data'!M640-1</f>
        <v>-1.06774854902143E-2</v>
      </c>
      <c r="K647">
        <f>'Stress Testing Data'!N641/'Stress Testing Data'!N640-1</f>
        <v>1.4652319912256795E-2</v>
      </c>
      <c r="L647">
        <f>'Stress Testing Data'!O641/'Stress Testing Data'!O640-1</f>
        <v>8.4472571533606988E-3</v>
      </c>
      <c r="M647">
        <f>'Stress Testing Data'!P641/'Stress Testing Data'!P640-1</f>
        <v>2.0689655172413834E-2</v>
      </c>
      <c r="N647">
        <f>'Stress Testing Data'!Q641/'Stress Testing Data'!Q640-1</f>
        <v>-0.11099177279616812</v>
      </c>
      <c r="O647">
        <f>'Stress Testing Data'!R641/'Stress Testing Data'!R640-1</f>
        <v>-2.3699414190365697E-2</v>
      </c>
      <c r="P647">
        <f>'Stress Testing Data'!S641/'Stress Testing Data'!S640-1</f>
        <v>-1.9398538406767862E-2</v>
      </c>
      <c r="Q647">
        <f>'Stress Testing Data'!T641/'Stress Testing Data'!T640-1</f>
        <v>-7.4015009215322447E-3</v>
      </c>
      <c r="R647">
        <f>'Stress Testing Data'!U641/'Stress Testing Data'!U640-1</f>
        <v>-2.6380969007167576E-2</v>
      </c>
      <c r="S647">
        <f>'Stress Testing Data'!V641/'Stress Testing Data'!V640-1</f>
        <v>-9.4899075693908319E-3</v>
      </c>
      <c r="T647" s="29">
        <v>39973</v>
      </c>
      <c r="X647">
        <f>'Stress Testing Data'!H642/'Stress Testing Data'!H640-1</f>
        <v>2.3615254446347489E-3</v>
      </c>
      <c r="Y647">
        <f>'Stress Testing Data'!I642/'Stress Testing Data'!I640-1</f>
        <v>6.0431391837079129E-3</v>
      </c>
      <c r="Z647">
        <f>'Stress Testing Data'!J642/'Stress Testing Data'!J640-1</f>
        <v>1.6765305632696403E-2</v>
      </c>
      <c r="AA647">
        <f>'Stress Testing Data'!K642/'Stress Testing Data'!K640-1</f>
        <v>1.0658438005961557E-5</v>
      </c>
      <c r="AB647">
        <f>'Stress Testing Data'!L642/'Stress Testing Data'!L640-1</f>
        <v>1.4711424166371057E-2</v>
      </c>
      <c r="AC647">
        <f>'Stress Testing Data'!M642/'Stress Testing Data'!M640-1</f>
        <v>2.9040616618204007E-2</v>
      </c>
      <c r="AD647">
        <f>'Stress Testing Data'!N642/'Stress Testing Data'!N640-1</f>
        <v>2.0544338632818127E-2</v>
      </c>
      <c r="AE647">
        <f>'Stress Testing Data'!O642/'Stress Testing Data'!O640-1</f>
        <v>4.2236608016383848E-3</v>
      </c>
      <c r="AF647">
        <f>'Stress Testing Data'!P642/'Stress Testing Data'!P640-1</f>
        <v>1.7241379310344307E-3</v>
      </c>
      <c r="AG647">
        <f>'Stress Testing Data'!Q642/'Stress Testing Data'!Q640-1</f>
        <v>-9.36363098553048E-2</v>
      </c>
      <c r="AH647">
        <f>'Stress Testing Data'!R642/'Stress Testing Data'!R640-1</f>
        <v>1.3872930002947204E-3</v>
      </c>
      <c r="AI647">
        <f>'Stress Testing Data'!S642/'Stress Testing Data'!S640-1</f>
        <v>-2.4969122578148206E-2</v>
      </c>
      <c r="AJ647">
        <f>'Stress Testing Data'!T642/'Stress Testing Data'!T640-1</f>
        <v>1.0573482711218052E-3</v>
      </c>
      <c r="AK647">
        <f>'Stress Testing Data'!U642/'Stress Testing Data'!U640-1</f>
        <v>-4.694922578734162E-2</v>
      </c>
      <c r="AL647">
        <f>'Stress Testing Data'!V642/'Stress Testing Data'!V640-1</f>
        <v>-1.779400092493999E-3</v>
      </c>
      <c r="AM647" s="29">
        <v>39974</v>
      </c>
      <c r="AQ647">
        <f>'Stress Testing Data'!H645/'Stress Testing Data'!H640-1</f>
        <v>7.7733316789521112E-3</v>
      </c>
      <c r="AR647">
        <f>'Stress Testing Data'!I645/'Stress Testing Data'!I640-1</f>
        <v>-6.9783746627942733E-3</v>
      </c>
      <c r="AS647">
        <f>'Stress Testing Data'!J645/'Stress Testing Data'!J640-1</f>
        <v>1.5643497592262134E-2</v>
      </c>
      <c r="AT647">
        <f>'Stress Testing Data'!K645/'Stress Testing Data'!K640-1</f>
        <v>-1.641932374810473E-2</v>
      </c>
      <c r="AU647">
        <f>'Stress Testing Data'!L645/'Stress Testing Data'!L640-1</f>
        <v>2.1580748116163839E-2</v>
      </c>
      <c r="AV647">
        <f>'Stress Testing Data'!M645/'Stress Testing Data'!M640-1</f>
        <v>1.3499201319026266E-2</v>
      </c>
      <c r="AW647">
        <f>'Stress Testing Data'!N645/'Stress Testing Data'!N640-1</f>
        <v>7.347995602821511E-3</v>
      </c>
      <c r="AX647">
        <f>'Stress Testing Data'!O645/'Stress Testing Data'!O640-1</f>
        <v>-1.8626992501381112E-2</v>
      </c>
      <c r="AY647">
        <f>'Stress Testing Data'!P645/'Stress Testing Data'!P640-1</f>
        <v>-6.6342198163613531E-2</v>
      </c>
      <c r="AZ647">
        <f>'Stress Testing Data'!Q645/'Stress Testing Data'!Q640-1</f>
        <v>-0.17601682364245019</v>
      </c>
      <c r="BA647">
        <f>'Stress Testing Data'!R645/'Stress Testing Data'!R640-1</f>
        <v>-8.6936403260706396E-2</v>
      </c>
      <c r="BB647">
        <f>'Stress Testing Data'!S645/'Stress Testing Data'!S640-1</f>
        <v>-5.3666188272668003E-2</v>
      </c>
      <c r="BC647">
        <f>'Stress Testing Data'!T645/'Stress Testing Data'!T640-1</f>
        <v>-1.5331770514144694E-2</v>
      </c>
      <c r="BD647">
        <f>'Stress Testing Data'!U645/'Stress Testing Data'!U640-1</f>
        <v>-6.1012049985762151E-2</v>
      </c>
      <c r="BE647">
        <f>'Stress Testing Data'!V645/'Stress Testing Data'!V640-1</f>
        <v>-3.558800184987887E-3</v>
      </c>
      <c r="BF647" s="29">
        <v>39979</v>
      </c>
    </row>
    <row r="648" spans="5:58" x14ac:dyDescent="0.25">
      <c r="E648">
        <f>'Stress Testing Data'!H642/'Stress Testing Data'!H641-1</f>
        <v>-7.4052080017336097E-3</v>
      </c>
      <c r="F648">
        <f>'Stress Testing Data'!I642/'Stress Testing Data'!I641-1</f>
        <v>-5.758999581051194E-3</v>
      </c>
      <c r="G648">
        <f>'Stress Testing Data'!J642/'Stress Testing Data'!J641-1</f>
        <v>-1.1021676572186001E-3</v>
      </c>
      <c r="H648">
        <f>'Stress Testing Data'!K642/'Stress Testing Data'!K641-1</f>
        <v>-3.4803309393901527E-3</v>
      </c>
      <c r="I648">
        <f>'Stress Testing Data'!L642/'Stress Testing Data'!L641-1</f>
        <v>1.4208207641744464E-2</v>
      </c>
      <c r="J648">
        <f>'Stress Testing Data'!M642/'Stress Testing Data'!M641-1</f>
        <v>4.0146768648137821E-2</v>
      </c>
      <c r="K648">
        <f>'Stress Testing Data'!N642/'Stress Testing Data'!N641-1</f>
        <v>5.8069336707087249E-3</v>
      </c>
      <c r="L648">
        <f>'Stress Testing Data'!O642/'Stress Testing Data'!O641-1</f>
        <v>-4.1882174023107899E-3</v>
      </c>
      <c r="M648">
        <f>'Stress Testing Data'!P642/'Stress Testing Data'!P641-1</f>
        <v>-1.858108108108103E-2</v>
      </c>
      <c r="N648">
        <f>'Stress Testing Data'!Q642/'Stress Testing Data'!Q641-1</f>
        <v>1.9522274833665865E-2</v>
      </c>
      <c r="O648">
        <f>'Stress Testing Data'!R642/'Stress Testing Data'!R641-1</f>
        <v>2.5695679747909317E-2</v>
      </c>
      <c r="P648">
        <f>'Stress Testing Data'!S642/'Stress Testing Data'!S641-1</f>
        <v>-5.6807830597452869E-3</v>
      </c>
      <c r="Q648">
        <f>'Stress Testing Data'!T642/'Stress Testing Data'!T641-1</f>
        <v>8.5219242226410863E-3</v>
      </c>
      <c r="R648">
        <f>'Stress Testing Data'!U642/'Stress Testing Data'!U641-1</f>
        <v>-2.1125569781847653E-2</v>
      </c>
      <c r="S648">
        <f>'Stress Testing Data'!V642/'Stress Testing Data'!V641-1</f>
        <v>7.7843805285982004E-3</v>
      </c>
      <c r="T648" s="29">
        <v>39974</v>
      </c>
      <c r="X648">
        <f>'Stress Testing Data'!H643/'Stress Testing Data'!H641-1</f>
        <v>-1.0717968691298374E-3</v>
      </c>
      <c r="Y648">
        <f>'Stress Testing Data'!I643/'Stress Testing Data'!I641-1</f>
        <v>3.0572330883631427E-3</v>
      </c>
      <c r="Z648">
        <f>'Stress Testing Data'!J643/'Stress Testing Data'!J641-1</f>
        <v>1.5613482211123575E-2</v>
      </c>
      <c r="AA648">
        <f>'Stress Testing Data'!K643/'Stress Testing Data'!K641-1</f>
        <v>2.6102967772403396E-3</v>
      </c>
      <c r="AB648">
        <f>'Stress Testing Data'!L643/'Stress Testing Data'!L641-1</f>
        <v>1.6852256667929222E-2</v>
      </c>
      <c r="AC648">
        <f>'Stress Testing Data'!M643/'Stress Testing Data'!M641-1</f>
        <v>4.0578293204064586E-2</v>
      </c>
      <c r="AD648">
        <f>'Stress Testing Data'!N643/'Stress Testing Data'!N641-1</f>
        <v>1.6166008174366642E-2</v>
      </c>
      <c r="AE648">
        <f>'Stress Testing Data'!O643/'Stress Testing Data'!O641-1</f>
        <v>4.1531307840594334E-3</v>
      </c>
      <c r="AF648">
        <f>'Stress Testing Data'!P643/'Stress Testing Data'!P641-1</f>
        <v>-6.7567567567567988E-3</v>
      </c>
      <c r="AG648">
        <f>'Stress Testing Data'!Q643/'Stress Testing Data'!Q641-1</f>
        <v>-1.5322244773626092E-2</v>
      </c>
      <c r="AH648">
        <f>'Stress Testing Data'!R643/'Stress Testing Data'!R641-1</f>
        <v>-1.8945878726500665E-3</v>
      </c>
      <c r="AI648">
        <f>'Stress Testing Data'!S643/'Stress Testing Data'!S641-1</f>
        <v>-4.9961450397811857E-3</v>
      </c>
      <c r="AJ648">
        <f>'Stress Testing Data'!T643/'Stress Testing Data'!T641-1</f>
        <v>2.2636430662545948E-2</v>
      </c>
      <c r="AK648">
        <f>'Stress Testing Data'!U643/'Stress Testing Data'!U641-1</f>
        <v>-4.5771406487875588E-3</v>
      </c>
      <c r="AL648">
        <f>'Stress Testing Data'!V643/'Stress Testing Data'!V641-1</f>
        <v>2.6946038025905672E-2</v>
      </c>
      <c r="AM648" s="29">
        <v>39975</v>
      </c>
      <c r="AQ648">
        <f>'Stress Testing Data'!H646/'Stress Testing Data'!H641-1</f>
        <v>9.2566007478167567E-3</v>
      </c>
      <c r="AR648">
        <f>'Stress Testing Data'!I646/'Stress Testing Data'!I641-1</f>
        <v>-1.6210429444160956E-2</v>
      </c>
      <c r="AS648">
        <f>'Stress Testing Data'!J646/'Stress Testing Data'!J641-1</f>
        <v>5.6943382523344521E-3</v>
      </c>
      <c r="AT648">
        <f>'Stress Testing Data'!K646/'Stress Testing Data'!K641-1</f>
        <v>-3.2320726429952651E-2</v>
      </c>
      <c r="AU648">
        <f>'Stress Testing Data'!L646/'Stress Testing Data'!L641-1</f>
        <v>8.313062949998784E-3</v>
      </c>
      <c r="AV648">
        <f>'Stress Testing Data'!M646/'Stress Testing Data'!M641-1</f>
        <v>6.0490982310428265E-3</v>
      </c>
      <c r="AW648">
        <f>'Stress Testing Data'!N646/'Stress Testing Data'!N641-1</f>
        <v>-1.1801923383895185E-2</v>
      </c>
      <c r="AX648">
        <f>'Stress Testing Data'!O646/'Stress Testing Data'!O641-1</f>
        <v>-1.9517937985648492E-2</v>
      </c>
      <c r="AY648">
        <f>'Stress Testing Data'!P646/'Stress Testing Data'!P641-1</f>
        <v>-8.9454375945769993E-2</v>
      </c>
      <c r="AZ648">
        <f>'Stress Testing Data'!Q646/'Stress Testing Data'!Q641-1</f>
        <v>-7.4860398651199089E-2</v>
      </c>
      <c r="BA648">
        <f>'Stress Testing Data'!R646/'Stress Testing Data'!R641-1</f>
        <v>-7.8507951916292562E-2</v>
      </c>
      <c r="BB648">
        <f>'Stress Testing Data'!S646/'Stress Testing Data'!S641-1</f>
        <v>-4.0885533186908019E-2</v>
      </c>
      <c r="BC648">
        <f>'Stress Testing Data'!T646/'Stress Testing Data'!T641-1</f>
        <v>-4.7936419005115694E-3</v>
      </c>
      <c r="BD648">
        <f>'Stress Testing Data'!U646/'Stress Testing Data'!U641-1</f>
        <v>-3.8512399159938981E-2</v>
      </c>
      <c r="BE648">
        <f>'Stress Testing Data'!V646/'Stress Testing Data'!V641-1</f>
        <v>1.5568761057196401E-2</v>
      </c>
      <c r="BF648" s="29">
        <v>39980</v>
      </c>
    </row>
    <row r="649" spans="5:58" x14ac:dyDescent="0.25">
      <c r="E649">
        <f>'Stress Testing Data'!H643/'Stress Testing Data'!H642-1</f>
        <v>6.3806612563959142E-3</v>
      </c>
      <c r="F649">
        <f>'Stress Testing Data'!I643/'Stress Testing Data'!I642-1</f>
        <v>8.8672994431926444E-3</v>
      </c>
      <c r="G649">
        <f>'Stress Testing Data'!J643/'Stress Testing Data'!J642-1</f>
        <v>1.6734093645130566E-2</v>
      </c>
      <c r="H649">
        <f>'Stress Testing Data'!K643/'Stress Testing Data'!K642-1</f>
        <v>6.1118991483348761E-3</v>
      </c>
      <c r="I649">
        <f>'Stress Testing Data'!L643/'Stress Testing Data'!L642-1</f>
        <v>2.6070081135833867E-3</v>
      </c>
      <c r="J649">
        <f>'Stress Testing Data'!M643/'Stress Testing Data'!M642-1</f>
        <v>4.1486890978625901E-4</v>
      </c>
      <c r="K649">
        <f>'Stress Testing Data'!N643/'Stress Testing Data'!N642-1</f>
        <v>1.0299267341349783E-2</v>
      </c>
      <c r="L649">
        <f>'Stress Testing Data'!O643/'Stress Testing Data'!O642-1</f>
        <v>8.3764304983526827E-3</v>
      </c>
      <c r="M649">
        <f>'Stress Testing Data'!P643/'Stress Testing Data'!P642-1</f>
        <v>1.2048192771084265E-2</v>
      </c>
      <c r="N649">
        <f>'Stress Testing Data'!Q643/'Stress Testing Data'!Q642-1</f>
        <v>-3.4177300945167466E-2</v>
      </c>
      <c r="O649">
        <f>'Stress Testing Data'!R643/'Stress Testing Data'!R642-1</f>
        <v>-2.6899077538612981E-2</v>
      </c>
      <c r="P649">
        <f>'Stress Testing Data'!S643/'Stress Testing Data'!S642-1</f>
        <v>6.8854952041563777E-4</v>
      </c>
      <c r="Q649">
        <f>'Stress Testing Data'!T643/'Stress Testing Data'!T642-1</f>
        <v>1.3995240064596626E-2</v>
      </c>
      <c r="R649">
        <f>'Stress Testing Data'!U643/'Stress Testing Data'!U642-1</f>
        <v>1.6905568908743618E-2</v>
      </c>
      <c r="S649">
        <f>'Stress Testing Data'!V643/'Stress Testing Data'!V642-1</f>
        <v>1.9013648025837382E-2</v>
      </c>
      <c r="T649" s="29">
        <v>39975</v>
      </c>
      <c r="X649">
        <f>'Stress Testing Data'!H644/'Stress Testing Data'!H642-1</f>
        <v>-7.853205936475538E-4</v>
      </c>
      <c r="Y649">
        <f>'Stress Testing Data'!I644/'Stress Testing Data'!I642-1</f>
        <v>2.2883683389867127E-3</v>
      </c>
      <c r="Z649">
        <f>'Stress Testing Data'!J644/'Stress Testing Data'!J642-1</f>
        <v>8.3977004313060544E-3</v>
      </c>
      <c r="AA649">
        <f>'Stress Testing Data'!K644/'Stress Testing Data'!K642-1</f>
        <v>7.5174331843290698E-3</v>
      </c>
      <c r="AB649">
        <f>'Stress Testing Data'!L644/'Stress Testing Data'!L642-1</f>
        <v>1.3939491343183619E-2</v>
      </c>
      <c r="AC649">
        <f>'Stress Testing Data'!M644/'Stress Testing Data'!M642-1</f>
        <v>5.783683643012516E-3</v>
      </c>
      <c r="AD649">
        <f>'Stress Testing Data'!N644/'Stress Testing Data'!N642-1</f>
        <v>6.4708415126712993E-4</v>
      </c>
      <c r="AE649">
        <f>'Stress Testing Data'!O644/'Stress Testing Data'!O642-1</f>
        <v>-8.7093261747391848E-3</v>
      </c>
      <c r="AF649">
        <f>'Stress Testing Data'!P644/'Stress Testing Data'!P642-1</f>
        <v>-2.352266207687892E-2</v>
      </c>
      <c r="AG649">
        <f>'Stress Testing Data'!Q644/'Stress Testing Data'!Q642-1</f>
        <v>-6.8120526974658202E-2</v>
      </c>
      <c r="AH649">
        <f>'Stress Testing Data'!R644/'Stress Testing Data'!R642-1</f>
        <v>-5.9339639415970757E-2</v>
      </c>
      <c r="AI649">
        <f>'Stress Testing Data'!S644/'Stress Testing Data'!S642-1</f>
        <v>-2.0682136738825463E-3</v>
      </c>
      <c r="AJ649">
        <f>'Stress Testing Data'!T644/'Stress Testing Data'!T642-1</f>
        <v>3.4327994843057485E-3</v>
      </c>
      <c r="AK649">
        <f>'Stress Testing Data'!U644/'Stress Testing Data'!U642-1</f>
        <v>3.9887899784551983E-3</v>
      </c>
      <c r="AL649">
        <f>'Stress Testing Data'!V644/'Stress Testing Data'!V642-1</f>
        <v>1.6636998687748594E-2</v>
      </c>
      <c r="AM649" s="29">
        <v>39976</v>
      </c>
      <c r="AQ649">
        <f>'Stress Testing Data'!H647/'Stress Testing Data'!H642-1</f>
        <v>2.5522736448237326E-2</v>
      </c>
      <c r="AR649">
        <f>'Stress Testing Data'!I647/'Stress Testing Data'!I642-1</f>
        <v>-3.003419509729599E-3</v>
      </c>
      <c r="AS649">
        <f>'Stress Testing Data'!J647/'Stress Testing Data'!J642-1</f>
        <v>6.3136203957931958E-3</v>
      </c>
      <c r="AT649">
        <f>'Stress Testing Data'!K647/'Stress Testing Data'!K642-1</f>
        <v>-3.0282704256063941E-2</v>
      </c>
      <c r="AU649">
        <f>'Stress Testing Data'!L647/'Stress Testing Data'!L642-1</f>
        <v>1.0595723327757822E-2</v>
      </c>
      <c r="AV649">
        <f>'Stress Testing Data'!M647/'Stress Testing Data'!M642-1</f>
        <v>-3.710779751052462E-2</v>
      </c>
      <c r="AW649">
        <f>'Stress Testing Data'!N647/'Stress Testing Data'!N642-1</f>
        <v>-9.5352899360011678E-3</v>
      </c>
      <c r="AX649">
        <f>'Stress Testing Data'!O647/'Stress Testing Data'!O642-1</f>
        <v>-1.6444032387726515E-2</v>
      </c>
      <c r="AY649">
        <f>'Stress Testing Data'!P647/'Stress Testing Data'!P642-1</f>
        <v>-6.3313171771909094E-2</v>
      </c>
      <c r="AZ649">
        <f>'Stress Testing Data'!Q647/'Stress Testing Data'!Q642-1</f>
        <v>-9.6521354159398665E-2</v>
      </c>
      <c r="BA649">
        <f>'Stress Testing Data'!R647/'Stress Testing Data'!R642-1</f>
        <v>-0.11336872637352169</v>
      </c>
      <c r="BB649">
        <f>'Stress Testing Data'!S647/'Stress Testing Data'!S642-1</f>
        <v>-4.9458229889058902E-2</v>
      </c>
      <c r="BC649">
        <f>'Stress Testing Data'!T647/'Stress Testing Data'!T642-1</f>
        <v>-1.9276460354741953E-2</v>
      </c>
      <c r="BD649">
        <f>'Stress Testing Data'!U647/'Stress Testing Data'!U642-1</f>
        <v>-3.5499502611785472E-2</v>
      </c>
      <c r="BE649">
        <f>'Stress Testing Data'!V647/'Stress Testing Data'!V642-1</f>
        <v>-1.2477664018100243E-2</v>
      </c>
      <c r="BF649" s="29">
        <v>39981</v>
      </c>
    </row>
    <row r="650" spans="5:58" x14ac:dyDescent="0.25">
      <c r="E650">
        <f>'Stress Testing Data'!H644/'Stress Testing Data'!H643-1</f>
        <v>-7.1205480450083902E-3</v>
      </c>
      <c r="F650">
        <f>'Stress Testing Data'!I644/'Stress Testing Data'!I643-1</f>
        <v>-6.5211065001680169E-3</v>
      </c>
      <c r="G650">
        <f>'Stress Testing Data'!J644/'Stress Testing Data'!J643-1</f>
        <v>-8.1991872466254945E-3</v>
      </c>
      <c r="H650">
        <f>'Stress Testing Data'!K644/'Stress Testing Data'!K643-1</f>
        <v>1.3969957389272647E-3</v>
      </c>
      <c r="I650">
        <f>'Stress Testing Data'!L644/'Stress Testing Data'!L643-1</f>
        <v>1.1303016174724734E-2</v>
      </c>
      <c r="J650">
        <f>'Stress Testing Data'!M644/'Stress Testing Data'!M643-1</f>
        <v>5.3665883025877381E-3</v>
      </c>
      <c r="K650">
        <f>'Stress Testing Data'!N644/'Stress Testing Data'!N643-1</f>
        <v>-9.5537861919694489E-3</v>
      </c>
      <c r="L650">
        <f>'Stress Testing Data'!O644/'Stress Testing Data'!O643-1</f>
        <v>-1.6943827876508166E-2</v>
      </c>
      <c r="M650">
        <f>'Stress Testing Data'!P644/'Stress Testing Data'!P643-1</f>
        <v>-3.5147392290249435E-2</v>
      </c>
      <c r="N650">
        <f>'Stress Testing Data'!Q644/'Stress Testing Data'!Q643-1</f>
        <v>-3.5144365588744231E-2</v>
      </c>
      <c r="O650">
        <f>'Stress Testing Data'!R644/'Stress Testing Data'!R643-1</f>
        <v>-3.3337304619239116E-2</v>
      </c>
      <c r="P650">
        <f>'Stress Testing Data'!S644/'Stress Testing Data'!S643-1</f>
        <v>-2.7548663324061806E-3</v>
      </c>
      <c r="Q650">
        <f>'Stress Testing Data'!T644/'Stress Testing Data'!T643-1</f>
        <v>-1.0416656965389626E-2</v>
      </c>
      <c r="R650">
        <f>'Stress Testing Data'!U644/'Stress Testing Data'!U643-1</f>
        <v>-1.2702043655980377E-2</v>
      </c>
      <c r="S650">
        <f>'Stress Testing Data'!V644/'Stress Testing Data'!V643-1</f>
        <v>-2.332303735767538E-3</v>
      </c>
      <c r="T650" s="29">
        <v>39976</v>
      </c>
      <c r="X650">
        <f>'Stress Testing Data'!H645/'Stress Testing Data'!H643-1</f>
        <v>-9.7538145209108418E-4</v>
      </c>
      <c r="Y650">
        <f>'Stress Testing Data'!I645/'Stress Testing Data'!I643-1</f>
        <v>-2.16188939459796E-2</v>
      </c>
      <c r="Z650">
        <f>'Stress Testing Data'!J645/'Stress Testing Data'!J643-1</f>
        <v>-1.7543824344999348E-2</v>
      </c>
      <c r="AA650">
        <f>'Stress Testing Data'!K645/'Stress Testing Data'!K643-1</f>
        <v>-2.2404770520502493E-2</v>
      </c>
      <c r="AB650">
        <f>'Stress Testing Data'!L645/'Stress Testing Data'!L643-1</f>
        <v>4.1518994083322713E-3</v>
      </c>
      <c r="AC650">
        <f>'Stress Testing Data'!M645/'Stress Testing Data'!M643-1</f>
        <v>-1.5511253863865981E-2</v>
      </c>
      <c r="AD650">
        <f>'Stress Testing Data'!N645/'Stress Testing Data'!N643-1</f>
        <v>-2.2993145335214127E-2</v>
      </c>
      <c r="AE650">
        <f>'Stress Testing Data'!O645/'Stress Testing Data'!O643-1</f>
        <v>-3.0872376006199076E-2</v>
      </c>
      <c r="AF650">
        <f>'Stress Testing Data'!P645/'Stress Testing Data'!P643-1</f>
        <v>-7.904502539948266E-2</v>
      </c>
      <c r="AG650">
        <f>'Stress Testing Data'!Q645/'Stress Testing Data'!Q643-1</f>
        <v>-5.87208528020845E-2</v>
      </c>
      <c r="AH650">
        <f>'Stress Testing Data'!R645/'Stress Testing Data'!R643-1</f>
        <v>-6.2996813806769469E-2</v>
      </c>
      <c r="AI650">
        <f>'Stress Testing Data'!S645/'Stress Testing Data'!S643-1</f>
        <v>-3.0099780138010623E-2</v>
      </c>
      <c r="AJ650">
        <f>'Stress Testing Data'!T645/'Stress Testing Data'!T643-1</f>
        <v>-2.994791981958167E-2</v>
      </c>
      <c r="AK650">
        <f>'Stress Testing Data'!U645/'Stress Testing Data'!U643-1</f>
        <v>-3.1134804931398197E-2</v>
      </c>
      <c r="AL650">
        <f>'Stress Testing Data'!V645/'Stress Testing Data'!V643-1</f>
        <v>-2.0408185962380809E-2</v>
      </c>
      <c r="AM650" s="29">
        <v>39979</v>
      </c>
      <c r="AQ650">
        <f>'Stress Testing Data'!H648/'Stress Testing Data'!H643-1</f>
        <v>9.5591379397585996E-3</v>
      </c>
      <c r="AR650">
        <f>'Stress Testing Data'!I648/'Stress Testing Data'!I643-1</f>
        <v>-1.4743404282070771E-2</v>
      </c>
      <c r="AS650">
        <f>'Stress Testing Data'!J648/'Stress Testing Data'!J643-1</f>
        <v>-1.5494045500620057E-2</v>
      </c>
      <c r="AT650">
        <f>'Stress Testing Data'!K648/'Stress Testing Data'!K643-1</f>
        <v>-2.8066779328933089E-2</v>
      </c>
      <c r="AU650">
        <f>'Stress Testing Data'!L648/'Stress Testing Data'!L643-1</f>
        <v>-1.2679203349345469E-2</v>
      </c>
      <c r="AV650">
        <f>'Stress Testing Data'!M648/'Stress Testing Data'!M643-1</f>
        <v>-5.3914419175147943E-2</v>
      </c>
      <c r="AW650">
        <f>'Stress Testing Data'!N648/'Stress Testing Data'!N643-1</f>
        <v>-2.1638727301694582E-2</v>
      </c>
      <c r="AX650">
        <f>'Stress Testing Data'!O648/'Stress Testing Data'!O643-1</f>
        <v>-2.2551588835903802E-2</v>
      </c>
      <c r="AY650">
        <f>'Stress Testing Data'!P648/'Stress Testing Data'!P643-1</f>
        <v>-8.435736762152779E-2</v>
      </c>
      <c r="AZ650">
        <f>'Stress Testing Data'!Q648/'Stress Testing Data'!Q643-1</f>
        <v>2.0359824817069105E-2</v>
      </c>
      <c r="BA650">
        <f>'Stress Testing Data'!R648/'Stress Testing Data'!R643-1</f>
        <v>-2.562576887093404E-2</v>
      </c>
      <c r="BB650">
        <f>'Stress Testing Data'!S648/'Stress Testing Data'!S643-1</f>
        <v>-6.0295429477911999E-2</v>
      </c>
      <c r="BC650">
        <f>'Stress Testing Data'!T648/'Stress Testing Data'!T643-1</f>
        <v>-1.8229149689431901E-2</v>
      </c>
      <c r="BD650">
        <f>'Stress Testing Data'!U648/'Stress Testing Data'!U643-1</f>
        <v>-4.5911444108800548E-2</v>
      </c>
      <c r="BE650">
        <f>'Stress Testing Data'!V648/'Stress Testing Data'!V643-1</f>
        <v>-1.2244844848028791E-2</v>
      </c>
      <c r="BF650" s="29">
        <v>39982</v>
      </c>
    </row>
    <row r="651" spans="5:58" x14ac:dyDescent="0.25">
      <c r="E651">
        <f>'Stress Testing Data'!H645/'Stress Testing Data'!H644-1</f>
        <v>6.1892373548646518E-3</v>
      </c>
      <c r="F651">
        <f>'Stress Testing Data'!I645/'Stress Testing Data'!I644-1</f>
        <v>-1.5196887970739925E-2</v>
      </c>
      <c r="G651">
        <f>'Stress Testing Data'!J645/'Stress Testing Data'!J644-1</f>
        <v>-9.4218889299272357E-3</v>
      </c>
      <c r="H651">
        <f>'Stress Testing Data'!K645/'Stress Testing Data'!K644-1</f>
        <v>-2.3768561680042266E-2</v>
      </c>
      <c r="I651">
        <f>'Stress Testing Data'!L645/'Stress Testing Data'!L644-1</f>
        <v>-7.0711909803667927E-3</v>
      </c>
      <c r="J651">
        <f>'Stress Testing Data'!M645/'Stress Testing Data'!M644-1</f>
        <v>-2.0766397460754038E-2</v>
      </c>
      <c r="K651">
        <f>'Stress Testing Data'!N645/'Stress Testing Data'!N644-1</f>
        <v>-1.3568994414722924E-2</v>
      </c>
      <c r="L651">
        <f>'Stress Testing Data'!O645/'Stress Testing Data'!O644-1</f>
        <v>-1.4168618767332442E-2</v>
      </c>
      <c r="M651">
        <f>'Stress Testing Data'!P645/'Stress Testing Data'!P644-1</f>
        <v>-4.5496724327078408E-2</v>
      </c>
      <c r="N651">
        <f>'Stress Testing Data'!Q645/'Stress Testing Data'!Q644-1</f>
        <v>-2.4435248520599973E-2</v>
      </c>
      <c r="O651">
        <f>'Stress Testing Data'!R645/'Stress Testing Data'!R644-1</f>
        <v>-3.0682376933815259E-2</v>
      </c>
      <c r="P651">
        <f>'Stress Testing Data'!S645/'Stress Testing Data'!S644-1</f>
        <v>-2.7420453489742758E-2</v>
      </c>
      <c r="Q651">
        <f>'Stress Testing Data'!T645/'Stress Testing Data'!T644-1</f>
        <v>-1.9736854901274303E-2</v>
      </c>
      <c r="R651">
        <f>'Stress Testing Data'!U645/'Stress Testing Data'!U644-1</f>
        <v>-1.8669907252390816E-2</v>
      </c>
      <c r="S651">
        <f>'Stress Testing Data'!V645/'Stress Testing Data'!V644-1</f>
        <v>-1.811813923042549E-2</v>
      </c>
      <c r="T651" s="29">
        <v>39979</v>
      </c>
      <c r="X651">
        <f>'Stress Testing Data'!H646/'Stress Testing Data'!H644-1</f>
        <v>1.758524405884998E-2</v>
      </c>
      <c r="Y651">
        <f>'Stress Testing Data'!I646/'Stress Testing Data'!I644-1</f>
        <v>-1.2771111615565656E-2</v>
      </c>
      <c r="Z651">
        <f>'Stress Testing Data'!J646/'Stress Testing Data'!J644-1</f>
        <v>-1.5804234447883703E-3</v>
      </c>
      <c r="AA651">
        <f>'Stress Testing Data'!K646/'Stress Testing Data'!K644-1</f>
        <v>-3.6186523577659502E-2</v>
      </c>
      <c r="AB651">
        <f>'Stress Testing Data'!L646/'Stress Testing Data'!L644-1</f>
        <v>-1.9480501709735365E-2</v>
      </c>
      <c r="AC651">
        <f>'Stress Testing Data'!M646/'Stress Testing Data'!M644-1</f>
        <v>-3.834351219359744E-2</v>
      </c>
      <c r="AD651">
        <f>'Stress Testing Data'!N646/'Stress Testing Data'!N644-1</f>
        <v>-1.8142538342872272E-2</v>
      </c>
      <c r="AE651">
        <f>'Stress Testing Data'!O646/'Stress Testing Data'!O644-1</f>
        <v>-6.7436008627355104E-3</v>
      </c>
      <c r="AF651">
        <f>'Stress Testing Data'!P646/'Stress Testing Data'!P644-1</f>
        <v>-4.9865435769499089E-2</v>
      </c>
      <c r="AG651">
        <f>'Stress Testing Data'!Q646/'Stress Testing Data'!Q644-1</f>
        <v>-2.6242518466384923E-2</v>
      </c>
      <c r="AH651">
        <f>'Stress Testing Data'!R646/'Stress Testing Data'!R644-1</f>
        <v>-4.4918962845208021E-2</v>
      </c>
      <c r="AI651">
        <f>'Stress Testing Data'!S646/'Stress Testing Data'!S644-1</f>
        <v>-3.340676191696712E-2</v>
      </c>
      <c r="AJ651">
        <f>'Stress Testing Data'!T646/'Stress Testing Data'!T644-1</f>
        <v>-1.6578938039716107E-2</v>
      </c>
      <c r="AK651">
        <f>'Stress Testing Data'!U646/'Stress Testing Data'!U644-1</f>
        <v>-2.1664438165792999E-2</v>
      </c>
      <c r="AL651">
        <f>'Stress Testing Data'!V646/'Stress Testing Data'!V644-1</f>
        <v>-8.7668919069561202E-3</v>
      </c>
      <c r="AM651" s="29">
        <v>39980</v>
      </c>
      <c r="AQ651">
        <f>'Stress Testing Data'!H649/'Stress Testing Data'!H644-1</f>
        <v>2.0827168890989567E-2</v>
      </c>
      <c r="AR651">
        <f>'Stress Testing Data'!I649/'Stress Testing Data'!I644-1</f>
        <v>-5.636415239907433E-3</v>
      </c>
      <c r="AS651">
        <f>'Stress Testing Data'!J649/'Stress Testing Data'!J644-1</f>
        <v>3.3432368854744432E-3</v>
      </c>
      <c r="AT651">
        <f>'Stress Testing Data'!K649/'Stress Testing Data'!K644-1</f>
        <v>-2.6400102433736583E-2</v>
      </c>
      <c r="AU651">
        <f>'Stress Testing Data'!L649/'Stress Testing Data'!L644-1</f>
        <v>-1.356723101134627E-2</v>
      </c>
      <c r="AV651">
        <f>'Stress Testing Data'!M649/'Stress Testing Data'!M644-1</f>
        <v>-5.1290758011570348E-2</v>
      </c>
      <c r="AW651">
        <f>'Stress Testing Data'!N649/'Stress Testing Data'!N644-1</f>
        <v>-3.0398682696940238E-2</v>
      </c>
      <c r="AX651">
        <f>'Stress Testing Data'!O649/'Stress Testing Data'!O644-1</f>
        <v>-5.5883966558059051E-3</v>
      </c>
      <c r="AY651">
        <f>'Stress Testing Data'!P649/'Stress Testing Data'!P644-1</f>
        <v>-6.0175858709422769E-2</v>
      </c>
      <c r="AZ651">
        <f>'Stress Testing Data'!Q649/'Stress Testing Data'!Q644-1</f>
        <v>-1.8629414198423344E-3</v>
      </c>
      <c r="BA651">
        <f>'Stress Testing Data'!R649/'Stress Testing Data'!R644-1</f>
        <v>-6.6273812451302927E-3</v>
      </c>
      <c r="BB651">
        <f>'Stress Testing Data'!S649/'Stress Testing Data'!S644-1</f>
        <v>-7.6795747482540366E-2</v>
      </c>
      <c r="BC651">
        <f>'Stress Testing Data'!T649/'Stress Testing Data'!T644-1</f>
        <v>-1.7105278430553206E-2</v>
      </c>
      <c r="BD651">
        <f>'Stress Testing Data'!U649/'Stress Testing Data'!U644-1</f>
        <v>-3.7482332880753977E-2</v>
      </c>
      <c r="BE651">
        <f>'Stress Testing Data'!V649/'Stress Testing Data'!V644-1</f>
        <v>-1.4026870985204054E-2</v>
      </c>
      <c r="BF651" s="29">
        <v>39983</v>
      </c>
    </row>
    <row r="652" spans="5:58" x14ac:dyDescent="0.25">
      <c r="E652">
        <f>'Stress Testing Data'!H646/'Stress Testing Data'!H645-1</f>
        <v>1.1325907971291738E-2</v>
      </c>
      <c r="F652">
        <f>'Stress Testing Data'!I646/'Stress Testing Data'!I645-1</f>
        <v>2.4632094735930199E-3</v>
      </c>
      <c r="G652">
        <f>'Stress Testing Data'!J646/'Stress Testing Data'!J645-1</f>
        <v>7.9160496254739865E-3</v>
      </c>
      <c r="H652">
        <f>'Stress Testing Data'!K646/'Stress Testing Data'!K645-1</f>
        <v>-1.2720305257724385E-2</v>
      </c>
      <c r="I652">
        <f>'Stress Testing Data'!L646/'Stress Testing Data'!L645-1</f>
        <v>-1.2497684241452145E-2</v>
      </c>
      <c r="J652">
        <f>'Stress Testing Data'!M646/'Stress Testing Data'!M645-1</f>
        <v>-1.7949868843618488E-2</v>
      </c>
      <c r="K652">
        <f>'Stress Testing Data'!N646/'Stress Testing Data'!N645-1</f>
        <v>-4.6364559733559352E-3</v>
      </c>
      <c r="L652">
        <f>'Stress Testing Data'!O646/'Stress Testing Data'!O645-1</f>
        <v>7.5317321460317554E-3</v>
      </c>
      <c r="M652">
        <f>'Stress Testing Data'!P646/'Stress Testing Data'!P645-1</f>
        <v>-4.5769475639995116E-3</v>
      </c>
      <c r="N652">
        <f>'Stress Testing Data'!Q646/'Stress Testing Data'!Q645-1</f>
        <v>-1.8525371514748201E-3</v>
      </c>
      <c r="O652">
        <f>'Stress Testing Data'!R646/'Stress Testing Data'!R645-1</f>
        <v>-1.468722488131291E-2</v>
      </c>
      <c r="P652">
        <f>'Stress Testing Data'!S646/'Stress Testing Data'!S645-1</f>
        <v>-6.1550836111082807E-3</v>
      </c>
      <c r="Q652">
        <f>'Stress Testing Data'!T646/'Stress Testing Data'!T645-1</f>
        <v>3.2214991222996314E-3</v>
      </c>
      <c r="R652">
        <f>'Stress Testing Data'!U646/'Stress Testing Data'!U645-1</f>
        <v>-3.0515021760088024E-3</v>
      </c>
      <c r="S652">
        <f>'Stress Testing Data'!V646/'Stress Testing Data'!V645-1</f>
        <v>9.5238008737019708E-3</v>
      </c>
      <c r="T652" s="29">
        <v>39980</v>
      </c>
      <c r="X652">
        <f>'Stress Testing Data'!H647/'Stress Testing Data'!H645-1</f>
        <v>2.0015614792915803E-2</v>
      </c>
      <c r="Y652">
        <f>'Stress Testing Data'!I647/'Stress Testing Data'!I645-1</f>
        <v>1.0070218008849885E-2</v>
      </c>
      <c r="Z652">
        <f>'Stress Testing Data'!J647/'Stress Testing Data'!J645-1</f>
        <v>7.4251233131403804E-3</v>
      </c>
      <c r="AA652">
        <f>'Stress Testing Data'!K647/'Stress Testing Data'!K645-1</f>
        <v>-1.4084299509694143E-2</v>
      </c>
      <c r="AB652">
        <f>'Stress Testing Data'!L647/'Stress Testing Data'!L645-1</f>
        <v>3.8002649965245272E-3</v>
      </c>
      <c r="AC652">
        <f>'Stress Testing Data'!M647/'Stress Testing Data'!M645-1</f>
        <v>-2.2342410830640702E-2</v>
      </c>
      <c r="AD652">
        <f>'Stress Testing Data'!N647/'Stress Testing Data'!N645-1</f>
        <v>3.4398806407653915E-3</v>
      </c>
      <c r="AE652">
        <f>'Stress Testing Data'!O647/'Stress Testing Data'!O645-1</f>
        <v>6.4574497686957777E-3</v>
      </c>
      <c r="AF652">
        <f>'Stress Testing Data'!P647/'Stress Testing Data'!P645-1</f>
        <v>4.9739890488984528E-3</v>
      </c>
      <c r="AG652">
        <f>'Stress Testing Data'!Q647/'Stress Testing Data'!Q645-1</f>
        <v>-6.1930110868138044E-3</v>
      </c>
      <c r="AH652">
        <f>'Stress Testing Data'!R647/'Stress Testing Data'!R645-1</f>
        <v>-2.7601917153495803E-2</v>
      </c>
      <c r="AI652">
        <f>'Stress Testing Data'!S647/'Stress Testing Data'!S645-1</f>
        <v>-2.0633560111626981E-2</v>
      </c>
      <c r="AJ652">
        <f>'Stress Testing Data'!T647/'Stress Testing Data'!T645-1</f>
        <v>-2.9529981921150306E-3</v>
      </c>
      <c r="AK652">
        <f>'Stress Testing Data'!U647/'Stress Testing Data'!U645-1</f>
        <v>-2.1054587814046122E-2</v>
      </c>
      <c r="AL652">
        <f>'Stress Testing Data'!V647/'Stress Testing Data'!V645-1</f>
        <v>-1.0714190833418291E-2</v>
      </c>
      <c r="AM652" s="29">
        <v>39981</v>
      </c>
      <c r="AQ652">
        <f>'Stress Testing Data'!H650/'Stress Testing Data'!H645-1</f>
        <v>1.7672304675053763E-2</v>
      </c>
      <c r="AR652">
        <f>'Stress Testing Data'!I650/'Stress Testing Data'!I645-1</f>
        <v>4.4917450829948802E-3</v>
      </c>
      <c r="AS652">
        <f>'Stress Testing Data'!J650/'Stress Testing Data'!J645-1</f>
        <v>2.8227348553147014E-3</v>
      </c>
      <c r="AT652">
        <f>'Stress Testing Data'!K650/'Stress Testing Data'!K645-1</f>
        <v>-3.3213521033249926E-2</v>
      </c>
      <c r="AU652">
        <f>'Stress Testing Data'!L650/'Stress Testing Data'!L645-1</f>
        <v>3.2739071388832031E-4</v>
      </c>
      <c r="AV652">
        <f>'Stress Testing Data'!M650/'Stress Testing Data'!M645-1</f>
        <v>-2.3715451003240906E-2</v>
      </c>
      <c r="AW652">
        <f>'Stress Testing Data'!N650/'Stress Testing Data'!N645-1</f>
        <v>-4.5812508358576864E-2</v>
      </c>
      <c r="AX652">
        <f>'Stress Testing Data'!O650/'Stress Testing Data'!O645-1</f>
        <v>-9.0325620255562455E-3</v>
      </c>
      <c r="AY652">
        <f>'Stress Testing Data'!P650/'Stress Testing Data'!P645-1</f>
        <v>-4.8817092139998741E-2</v>
      </c>
      <c r="AZ652">
        <f>'Stress Testing Data'!Q650/'Stress Testing Data'!Q645-1</f>
        <v>-3.5173819802124973E-2</v>
      </c>
      <c r="BA652">
        <f>'Stress Testing Data'!R650/'Stress Testing Data'!R645-1</f>
        <v>-2.785494634947927E-3</v>
      </c>
      <c r="BB652">
        <f>'Stress Testing Data'!S650/'Stress Testing Data'!S645-1</f>
        <v>-5.2492188914068594E-2</v>
      </c>
      <c r="BC652">
        <f>'Stress Testing Data'!T650/'Stress Testing Data'!T645-1</f>
        <v>-4.5637477532648463E-3</v>
      </c>
      <c r="BD652">
        <f>'Stress Testing Data'!U650/'Stress Testing Data'!U645-1</f>
        <v>-4.2590506512177551E-2</v>
      </c>
      <c r="BE652">
        <f>'Stress Testing Data'!V650/'Stress Testing Data'!V645-1</f>
        <v>-4.7619004368509854E-3</v>
      </c>
      <c r="BF652" s="29">
        <v>39986</v>
      </c>
    </row>
    <row r="653" spans="5:58" x14ac:dyDescent="0.25">
      <c r="E653">
        <f>'Stress Testing Data'!H647/'Stress Testing Data'!H646-1</f>
        <v>8.5923902009545916E-3</v>
      </c>
      <c r="F653">
        <f>'Stress Testing Data'!I647/'Stress Testing Data'!I646-1</f>
        <v>7.5883169211283796E-3</v>
      </c>
      <c r="G653">
        <f>'Stress Testing Data'!J647/'Stress Testing Data'!J646-1</f>
        <v>-4.8707063700004216E-4</v>
      </c>
      <c r="H653">
        <f>'Stress Testing Data'!K647/'Stress Testing Data'!K646-1</f>
        <v>-1.3815682214813885E-3</v>
      </c>
      <c r="I653">
        <f>'Stress Testing Data'!L647/'Stress Testing Data'!L646-1</f>
        <v>1.6504213689319203E-2</v>
      </c>
      <c r="J653">
        <f>'Stress Testing Data'!M647/'Stress Testing Data'!M646-1</f>
        <v>-4.4728286751002377E-3</v>
      </c>
      <c r="K653">
        <f>'Stress Testing Data'!N647/'Stress Testing Data'!N646-1</f>
        <v>8.1139566167445221E-3</v>
      </c>
      <c r="L653">
        <f>'Stress Testing Data'!O647/'Stress Testing Data'!O646-1</f>
        <v>-1.06625165546681E-3</v>
      </c>
      <c r="M653">
        <f>'Stress Testing Data'!P647/'Stress Testing Data'!P646-1</f>
        <v>9.594851746224764E-3</v>
      </c>
      <c r="N653">
        <f>'Stress Testing Data'!Q647/'Stress Testing Data'!Q646-1</f>
        <v>-4.3485297482518392E-3</v>
      </c>
      <c r="O653">
        <f>'Stress Testing Data'!R647/'Stress Testing Data'!R646-1</f>
        <v>-1.3107200676076847E-2</v>
      </c>
      <c r="P653">
        <f>'Stress Testing Data'!S647/'Stress Testing Data'!S646-1</f>
        <v>-1.4568144648891335E-2</v>
      </c>
      <c r="Q653">
        <f>'Stress Testing Data'!T647/'Stress Testing Data'!T646-1</f>
        <v>-6.154670050249722E-3</v>
      </c>
      <c r="R653">
        <f>'Stress Testing Data'!U647/'Stress Testing Data'!U646-1</f>
        <v>-1.8058190244864325E-2</v>
      </c>
      <c r="S653">
        <f>'Stress Testing Data'!V647/'Stress Testing Data'!V646-1</f>
        <v>-2.0047067428826448E-2</v>
      </c>
      <c r="T653" s="29">
        <v>39981</v>
      </c>
      <c r="X653">
        <f>'Stress Testing Data'!H648/'Stress Testing Data'!H646-1</f>
        <v>-7.723557425594052E-4</v>
      </c>
      <c r="Y653">
        <f>'Stress Testing Data'!I648/'Stress Testing Data'!I646-1</f>
        <v>4.5529901526770722E-3</v>
      </c>
      <c r="Z653">
        <f>'Stress Testing Data'!J648/'Stress Testing Data'!J646-1</f>
        <v>-5.7838821641786886E-3</v>
      </c>
      <c r="AA653">
        <f>'Stress Testing Data'!K648/'Stress Testing Data'!K646-1</f>
        <v>7.0178017036328644E-3</v>
      </c>
      <c r="AB653">
        <f>'Stress Testing Data'!L648/'Stress Testing Data'!L646-1</f>
        <v>-4.3177887707469553E-3</v>
      </c>
      <c r="AC653">
        <f>'Stress Testing Data'!M648/'Stress Testing Data'!M646-1</f>
        <v>-2.1443266883569012E-2</v>
      </c>
      <c r="AD653">
        <f>'Stress Testing Data'!N648/'Stress Testing Data'!N646-1</f>
        <v>6.0508035338426858E-3</v>
      </c>
      <c r="AE653">
        <f>'Stress Testing Data'!O648/'Stress Testing Data'!O646-1</f>
        <v>1.0462406970226379E-3</v>
      </c>
      <c r="AF653">
        <f>'Stress Testing Data'!P648/'Stress Testing Data'!P646-1</f>
        <v>-1.1968276932717847E-3</v>
      </c>
      <c r="AG653">
        <f>'Stress Testing Data'!Q648/'Stress Testing Data'!Q646-1</f>
        <v>8.6025957984303236E-2</v>
      </c>
      <c r="AH653">
        <f>'Stress Testing Data'!R648/'Stress Testing Data'!R646-1</f>
        <v>5.5384249435218802E-2</v>
      </c>
      <c r="AI653">
        <f>'Stress Testing Data'!S648/'Stress Testing Data'!S646-1</f>
        <v>-2.5132345985742544E-2</v>
      </c>
      <c r="AJ653">
        <f>'Stress Testing Data'!T648/'Stress Testing Data'!T646-1</f>
        <v>8.8306107764688502E-3</v>
      </c>
      <c r="AK653">
        <f>'Stress Testing Data'!U648/'Stress Testing Data'!U646-1</f>
        <v>-1.2237331454190592E-2</v>
      </c>
      <c r="AL653">
        <f>'Stress Testing Data'!V648/'Stress Testing Data'!V646-1</f>
        <v>-1.1791598758603694E-3</v>
      </c>
      <c r="AM653" s="29">
        <v>39982</v>
      </c>
      <c r="AQ653">
        <f>'Stress Testing Data'!H651/'Stress Testing Data'!H646-1</f>
        <v>1.3516135581431055E-2</v>
      </c>
      <c r="AR653">
        <f>'Stress Testing Data'!I651/'Stress Testing Data'!I646-1</f>
        <v>1.7344749006165783E-2</v>
      </c>
      <c r="AS653">
        <f>'Stress Testing Data'!J651/'Stress Testing Data'!J646-1</f>
        <v>1.8873170681787954E-3</v>
      </c>
      <c r="AT653">
        <f>'Stress Testing Data'!K651/'Stress Testing Data'!K646-1</f>
        <v>-1.8498410758175265E-2</v>
      </c>
      <c r="AU653">
        <f>'Stress Testing Data'!L651/'Stress Testing Data'!L646-1</f>
        <v>-6.1815461242793468E-3</v>
      </c>
      <c r="AV653">
        <f>'Stress Testing Data'!M651/'Stress Testing Data'!M646-1</f>
        <v>-3.4516984083137858E-2</v>
      </c>
      <c r="AW653">
        <f>'Stress Testing Data'!N651/'Stress Testing Data'!N646-1</f>
        <v>-2.4068454366386383E-2</v>
      </c>
      <c r="AX653">
        <f>'Stress Testing Data'!O651/'Stress Testing Data'!O646-1</f>
        <v>-1.5265754001833165E-2</v>
      </c>
      <c r="AY653">
        <f>'Stress Testing Data'!P651/'Stress Testing Data'!P646-1</f>
        <v>-3.4838744546998646E-2</v>
      </c>
      <c r="AZ653">
        <f>'Stress Testing Data'!Q651/'Stress Testing Data'!Q646-1</f>
        <v>-6.4424440513107695E-2</v>
      </c>
      <c r="BA653">
        <f>'Stress Testing Data'!R651/'Stress Testing Data'!R646-1</f>
        <v>-6.4252305310341651E-4</v>
      </c>
      <c r="BB653">
        <f>'Stress Testing Data'!S651/'Stress Testing Data'!S646-1</f>
        <v>-4.5562197389740211E-2</v>
      </c>
      <c r="BC653">
        <f>'Stress Testing Data'!T651/'Stress Testing Data'!T646-1</f>
        <v>-5.0843065196539694E-3</v>
      </c>
      <c r="BD653">
        <f>'Stress Testing Data'!U651/'Stress Testing Data'!U646-1</f>
        <v>-4.5462924889827061E-2</v>
      </c>
      <c r="BE653">
        <f>'Stress Testing Data'!V651/'Stress Testing Data'!V646-1</f>
        <v>-1.1792385989803811E-2</v>
      </c>
      <c r="BF653" s="29">
        <v>39987</v>
      </c>
    </row>
    <row r="654" spans="5:58" x14ac:dyDescent="0.25">
      <c r="E654">
        <f>'Stress Testing Data'!H648/'Stress Testing Data'!H647-1</f>
        <v>-9.2849658935539869E-3</v>
      </c>
      <c r="F654">
        <f>'Stress Testing Data'!I648/'Stress Testing Data'!I647-1</f>
        <v>-3.0124672125281249E-3</v>
      </c>
      <c r="G654">
        <f>'Stress Testing Data'!J648/'Stress Testing Data'!J647-1</f>
        <v>-5.2993927057596313E-3</v>
      </c>
      <c r="H654">
        <f>'Stress Testing Data'!K648/'Stress Testing Data'!K647-1</f>
        <v>8.4109902819990978E-3</v>
      </c>
      <c r="I654">
        <f>'Stress Testing Data'!L648/'Stress Testing Data'!L647-1</f>
        <v>-2.0483931281007117E-2</v>
      </c>
      <c r="J654">
        <f>'Stress Testing Data'!M648/'Stress Testing Data'!M647-1</f>
        <v>-1.7046685110446047E-2</v>
      </c>
      <c r="K654">
        <f>'Stress Testing Data'!N648/'Stress Testing Data'!N647-1</f>
        <v>-2.0465474853913479E-3</v>
      </c>
      <c r="L654">
        <f>'Stress Testing Data'!O648/'Stress Testing Data'!O647-1</f>
        <v>2.1147472051981087E-3</v>
      </c>
      <c r="M654">
        <f>'Stress Testing Data'!P648/'Stress Testing Data'!P647-1</f>
        <v>-1.0689118928083885E-2</v>
      </c>
      <c r="N654">
        <f>'Stress Testing Data'!Q648/'Stress Testing Data'!Q647-1</f>
        <v>9.0769200300285791E-2</v>
      </c>
      <c r="O654">
        <f>'Stress Testing Data'!R648/'Stress Testing Data'!R647-1</f>
        <v>6.940110431266322E-2</v>
      </c>
      <c r="P654">
        <f>'Stress Testing Data'!S648/'Stress Testing Data'!S647-1</f>
        <v>-1.0720377344699439E-2</v>
      </c>
      <c r="Q654">
        <f>'Stress Testing Data'!T648/'Stress Testing Data'!T647-1</f>
        <v>1.5078081442990943E-2</v>
      </c>
      <c r="R654">
        <f>'Stress Testing Data'!U648/'Stress Testing Data'!U647-1</f>
        <v>5.9279060458026223E-3</v>
      </c>
      <c r="S654">
        <f>'Stress Testing Data'!V648/'Stress Testing Data'!V647-1</f>
        <v>1.9253891616468621E-2</v>
      </c>
      <c r="T654" s="29">
        <v>39982</v>
      </c>
      <c r="X654">
        <f>'Stress Testing Data'!H649/'Stress Testing Data'!H647-1</f>
        <v>-5.3604312807062904E-3</v>
      </c>
      <c r="Y654">
        <f>'Stress Testing Data'!I649/'Stress Testing Data'!I647-1</f>
        <v>-3.5860261947495697E-4</v>
      </c>
      <c r="Z654">
        <f>'Stress Testing Data'!J649/'Stress Testing Data'!J647-1</f>
        <v>5.421165243372883E-3</v>
      </c>
      <c r="AA654">
        <f>'Stress Testing Data'!K649/'Stress Testing Data'!K647-1</f>
        <v>1.1551381056844834E-2</v>
      </c>
      <c r="AB654">
        <f>'Stress Testing Data'!L649/'Stress Testing Data'!L647-1</f>
        <v>-1.0303411200738966E-2</v>
      </c>
      <c r="AC654">
        <f>'Stress Testing Data'!M649/'Stress Testing Data'!M647-1</f>
        <v>-9.0310487027519537E-3</v>
      </c>
      <c r="AD654">
        <f>'Stress Testing Data'!N649/'Stress Testing Data'!N647-1</f>
        <v>-2.0430792646975782E-2</v>
      </c>
      <c r="AE654">
        <f>'Stress Testing Data'!O649/'Stress Testing Data'!O647-1</f>
        <v>2.2316785203178036E-3</v>
      </c>
      <c r="AF654">
        <f>'Stress Testing Data'!P649/'Stress Testing Data'!P647-1</f>
        <v>-2.0252075777204781E-2</v>
      </c>
      <c r="AG654">
        <f>'Stress Testing Data'!Q649/'Stress Testing Data'!Q647-1</f>
        <v>2.9513470449909374E-2</v>
      </c>
      <c r="AH654">
        <f>'Stress Testing Data'!R649/'Stress Testing Data'!R647-1</f>
        <v>5.3906255675246983E-2</v>
      </c>
      <c r="AI654">
        <f>'Stress Testing Data'!S649/'Stress Testing Data'!S647-1</f>
        <v>-3.0768664957155023E-2</v>
      </c>
      <c r="AJ654">
        <f>'Stress Testing Data'!T649/'Stress Testing Data'!T647-1</f>
        <v>5.654256468163199E-3</v>
      </c>
      <c r="AK654">
        <f>'Stress Testing Data'!U649/'Stress Testing Data'!U647-1</f>
        <v>1.9247792621672755E-3</v>
      </c>
      <c r="AL654">
        <f>'Stress Testing Data'!V649/'Stress Testing Data'!V647-1</f>
        <v>1.5042117170646963E-2</v>
      </c>
      <c r="AM654" s="29">
        <v>39983</v>
      </c>
      <c r="AQ654">
        <f>'Stress Testing Data'!H652/'Stress Testing Data'!H647-1</f>
        <v>0</v>
      </c>
      <c r="AR654">
        <f>'Stress Testing Data'!I652/'Stress Testing Data'!I647-1</f>
        <v>-8.6068048822973697E-4</v>
      </c>
      <c r="AS654">
        <f>'Stress Testing Data'!J652/'Stress Testing Data'!J647-1</f>
        <v>-4.2638541494666171E-4</v>
      </c>
      <c r="AT654">
        <f>'Stress Testing Data'!K652/'Stress Testing Data'!K647-1</f>
        <v>-1.0727914808807637E-2</v>
      </c>
      <c r="AU654">
        <f>'Stress Testing Data'!L652/'Stress Testing Data'!L647-1</f>
        <v>-2.4045918534318589E-2</v>
      </c>
      <c r="AV654">
        <f>'Stress Testing Data'!M652/'Stress Testing Data'!M647-1</f>
        <v>-1.0616054458324364E-2</v>
      </c>
      <c r="AW654">
        <f>'Stress Testing Data'!N652/'Stress Testing Data'!N647-1</f>
        <v>-3.5284488234309075E-2</v>
      </c>
      <c r="AX654">
        <f>'Stress Testing Data'!O652/'Stress Testing Data'!O647-1</f>
        <v>-3.9527613147359864E-3</v>
      </c>
      <c r="AY654">
        <f>'Stress Testing Data'!P652/'Stress Testing Data'!P647-1</f>
        <v>-4.9711509754775229E-2</v>
      </c>
      <c r="AZ654">
        <f>'Stress Testing Data'!Q652/'Stress Testing Data'!Q647-1</f>
        <v>-5.0382762288295524E-2</v>
      </c>
      <c r="BA654">
        <f>'Stress Testing Data'!R652/'Stress Testing Data'!R647-1</f>
        <v>2.3307341361458178E-2</v>
      </c>
      <c r="BB654">
        <f>'Stress Testing Data'!S652/'Stress Testing Data'!S647-1</f>
        <v>-5.998757419744627E-2</v>
      </c>
      <c r="BC654">
        <f>'Stress Testing Data'!T652/'Stress Testing Data'!T647-1</f>
        <v>-2.1539841227605772E-3</v>
      </c>
      <c r="BD654">
        <f>'Stress Testing Data'!U652/'Stress Testing Data'!U647-1</f>
        <v>-4.6232452218905706E-2</v>
      </c>
      <c r="BE654">
        <f>'Stress Testing Data'!V652/'Stress Testing Data'!V647-1</f>
        <v>6.0167550584615537E-3</v>
      </c>
      <c r="BF654" s="29">
        <v>39988</v>
      </c>
    </row>
    <row r="655" spans="5:58" x14ac:dyDescent="0.25">
      <c r="E655">
        <f>'Stress Testing Data'!H649/'Stress Testing Data'!H648-1</f>
        <v>3.9613152902109316E-3</v>
      </c>
      <c r="F655">
        <f>'Stress Testing Data'!I649/'Stress Testing Data'!I648-1</f>
        <v>2.6618834296083804E-3</v>
      </c>
      <c r="G655">
        <f>'Stress Testing Data'!J649/'Stress Testing Data'!J648-1</f>
        <v>1.0777673071191263E-2</v>
      </c>
      <c r="H655">
        <f>'Stress Testing Data'!K649/'Stress Testing Data'!K648-1</f>
        <v>3.114197291689047E-3</v>
      </c>
      <c r="I655">
        <f>'Stress Testing Data'!L649/'Stress Testing Data'!L648-1</f>
        <v>1.039341814329009E-2</v>
      </c>
      <c r="J655">
        <f>'Stress Testing Data'!M649/'Stress Testing Data'!M648-1</f>
        <v>8.1546460918082708E-3</v>
      </c>
      <c r="K655">
        <f>'Stress Testing Data'!N649/'Stress Testing Data'!N648-1</f>
        <v>-1.8421946549972312E-2</v>
      </c>
      <c r="L655">
        <f>'Stress Testing Data'!O649/'Stress Testing Data'!O648-1</f>
        <v>1.1668455677926737E-4</v>
      </c>
      <c r="M655">
        <f>'Stress Testing Data'!P649/'Stress Testing Data'!P648-1</f>
        <v>-9.6662808749857776E-3</v>
      </c>
      <c r="N655">
        <f>'Stress Testing Data'!Q649/'Stress Testing Data'!Q648-1</f>
        <v>-5.6158287045062316E-2</v>
      </c>
      <c r="O655">
        <f>'Stress Testing Data'!R649/'Stress Testing Data'!R648-1</f>
        <v>-1.4489276825064734E-2</v>
      </c>
      <c r="P655">
        <f>'Stress Testing Data'!S649/'Stress Testing Data'!S648-1</f>
        <v>-2.0265541868379477E-2</v>
      </c>
      <c r="Q655">
        <f>'Stress Testing Data'!T649/'Stress Testing Data'!T648-1</f>
        <v>-9.2838424423776766E-3</v>
      </c>
      <c r="R655">
        <f>'Stress Testing Data'!U649/'Stress Testing Data'!U648-1</f>
        <v>-3.9795364653628651E-3</v>
      </c>
      <c r="S655">
        <f>'Stress Testing Data'!V649/'Stress Testing Data'!V648-1</f>
        <v>-4.132213259585571E-3</v>
      </c>
      <c r="T655" s="29">
        <v>39983</v>
      </c>
      <c r="X655">
        <f>'Stress Testing Data'!H650/'Stress Testing Data'!H648-1</f>
        <v>7.0531262383890514E-3</v>
      </c>
      <c r="Y655">
        <f>'Stress Testing Data'!I650/'Stress Testing Data'!I648-1</f>
        <v>-2.5179746598783526E-3</v>
      </c>
      <c r="Z655">
        <f>'Stress Testing Data'!J650/'Stress Testing Data'!J648-1</f>
        <v>7.3481977752898331E-4</v>
      </c>
      <c r="AA655">
        <f>'Stress Testing Data'!K650/'Stress Testing Data'!K648-1</f>
        <v>-2.7581494631269576E-2</v>
      </c>
      <c r="AB655">
        <f>'Stress Testing Data'!L650/'Stress Testing Data'!L648-1</f>
        <v>1.7380220109907141E-2</v>
      </c>
      <c r="AC655">
        <f>'Stress Testing Data'!M650/'Stress Testing Data'!M648-1</f>
        <v>1.591353995261402E-2</v>
      </c>
      <c r="AD655">
        <f>'Stress Testing Data'!N650/'Stress Testing Data'!N648-1</f>
        <v>-4.7133460835031227E-2</v>
      </c>
      <c r="AE655">
        <f>'Stress Testing Data'!O650/'Stress Testing Data'!O648-1</f>
        <v>-1.7468433474012501E-2</v>
      </c>
      <c r="AF655">
        <f>'Stress Testing Data'!P650/'Stress Testing Data'!P648-1</f>
        <v>-4.3298553636405224E-2</v>
      </c>
      <c r="AG655">
        <f>'Stress Testing Data'!Q650/'Stress Testing Data'!Q648-1</f>
        <v>-0.10995048805092289</v>
      </c>
      <c r="AH655">
        <f>'Stress Testing Data'!R650/'Stress Testing Data'!R648-1</f>
        <v>-4.1032553003354066E-2</v>
      </c>
      <c r="AI655">
        <f>'Stress Testing Data'!S650/'Stress Testing Data'!S648-1</f>
        <v>-2.2045797028933278E-2</v>
      </c>
      <c r="AJ655">
        <f>'Stress Testing Data'!T650/'Stress Testing Data'!T648-1</f>
        <v>-1.6445633038010499E-2</v>
      </c>
      <c r="AK655">
        <f>'Stress Testing Data'!U650/'Stress Testing Data'!U648-1</f>
        <v>-2.7762433643119366E-2</v>
      </c>
      <c r="AL655">
        <f>'Stress Testing Data'!V650/'Stress Testing Data'!V648-1</f>
        <v>-1.29870846379736E-2</v>
      </c>
      <c r="AM655" s="29">
        <v>39986</v>
      </c>
      <c r="AQ655">
        <f>'Stress Testing Data'!H653/'Stress Testing Data'!H648-1</f>
        <v>7.5362441947559589E-3</v>
      </c>
      <c r="AR655">
        <f>'Stress Testing Data'!I653/'Stress Testing Data'!I648-1</f>
        <v>6.3309567231681907E-3</v>
      </c>
      <c r="AS655">
        <f>'Stress Testing Data'!J653/'Stress Testing Data'!J648-1</f>
        <v>2.3270266290773556E-3</v>
      </c>
      <c r="AT655">
        <f>'Stress Testing Data'!K653/'Stress Testing Data'!K648-1</f>
        <v>2.0580100161007309E-3</v>
      </c>
      <c r="AU655">
        <f>'Stress Testing Data'!L653/'Stress Testing Data'!L648-1</f>
        <v>1.1933422302596863E-2</v>
      </c>
      <c r="AV655">
        <f>'Stress Testing Data'!M653/'Stress Testing Data'!M648-1</f>
        <v>2.8068178806350375E-2</v>
      </c>
      <c r="AW655">
        <f>'Stress Testing Data'!N653/'Stress Testing Data'!N648-1</f>
        <v>-1.8544178980847592E-2</v>
      </c>
      <c r="AX655">
        <f>'Stress Testing Data'!O653/'Stress Testing Data'!O648-1</f>
        <v>3.2557074994254975E-4</v>
      </c>
      <c r="AY655">
        <f>'Stress Testing Data'!P653/'Stress Testing Data'!P648-1</f>
        <v>-4.9449782060701941E-2</v>
      </c>
      <c r="AZ655">
        <f>'Stress Testing Data'!Q653/'Stress Testing Data'!Q648-1</f>
        <v>-0.20021364432291233</v>
      </c>
      <c r="BA655">
        <f>'Stress Testing Data'!R653/'Stress Testing Data'!R648-1</f>
        <v>-8.2430354083364299E-2</v>
      </c>
      <c r="BB655">
        <f>'Stress Testing Data'!S653/'Stress Testing Data'!S648-1</f>
        <v>-7.9952567056706392E-2</v>
      </c>
      <c r="BC655">
        <f>'Stress Testing Data'!T653/'Stress Testing Data'!T648-1</f>
        <v>-2.3342190868176238E-2</v>
      </c>
      <c r="BD655">
        <f>'Stress Testing Data'!U653/'Stress Testing Data'!U648-1</f>
        <v>-6.8625125900784956E-2</v>
      </c>
      <c r="BE655">
        <f>'Stress Testing Data'!V653/'Stress Testing Data'!V648-1</f>
        <v>-1.7119297897559171E-2</v>
      </c>
      <c r="BF655" s="29">
        <v>39989</v>
      </c>
    </row>
    <row r="656" spans="5:58" x14ac:dyDescent="0.25">
      <c r="E656">
        <f>'Stress Testing Data'!H650/'Stress Testing Data'!H649-1</f>
        <v>3.0796116355185088E-3</v>
      </c>
      <c r="F656">
        <f>'Stress Testing Data'!I650/'Stress Testing Data'!I649-1</f>
        <v>-5.1661065161557884E-3</v>
      </c>
      <c r="G656">
        <f>'Stress Testing Data'!J650/'Stress Testing Data'!J649-1</f>
        <v>-9.9357688255493626E-3</v>
      </c>
      <c r="H656">
        <f>'Stress Testing Data'!K650/'Stress Testing Data'!K649-1</f>
        <v>-3.0600396251826645E-2</v>
      </c>
      <c r="I656">
        <f>'Stress Testing Data'!L650/'Stress Testing Data'!L649-1</f>
        <v>6.9149321849861778E-3</v>
      </c>
      <c r="J656">
        <f>'Stress Testing Data'!M650/'Stress Testing Data'!M649-1</f>
        <v>7.6961346068122882E-3</v>
      </c>
      <c r="K656">
        <f>'Stress Testing Data'!N650/'Stress Testing Data'!N649-1</f>
        <v>-2.9250362907100813E-2</v>
      </c>
      <c r="L656">
        <f>'Stress Testing Data'!O650/'Stress Testing Data'!O649-1</f>
        <v>-1.7583066358486943E-2</v>
      </c>
      <c r="M656">
        <f>'Stress Testing Data'!P650/'Stress Testing Data'!P649-1</f>
        <v>-3.3960544927354896E-2</v>
      </c>
      <c r="N656">
        <f>'Stress Testing Data'!Q650/'Stress Testing Data'!Q649-1</f>
        <v>-5.6992820159908364E-2</v>
      </c>
      <c r="O656">
        <f>'Stress Testing Data'!R650/'Stress Testing Data'!R649-1</f>
        <v>-2.6933523455510588E-2</v>
      </c>
      <c r="P656">
        <f>'Stress Testing Data'!S650/'Stress Testing Data'!S649-1</f>
        <v>-1.8170792563004801E-3</v>
      </c>
      <c r="Q656">
        <f>'Stress Testing Data'!T650/'Stress Testing Data'!T649-1</f>
        <v>-7.2289025882938951E-3</v>
      </c>
      <c r="R656">
        <f>'Stress Testing Data'!U650/'Stress Testing Data'!U649-1</f>
        <v>-2.3877920232036942E-2</v>
      </c>
      <c r="S656">
        <f>'Stress Testing Data'!V650/'Stress Testing Data'!V649-1</f>
        <v>-8.8916134212665421E-3</v>
      </c>
      <c r="T656" s="29">
        <v>39986</v>
      </c>
      <c r="X656">
        <f>'Stress Testing Data'!H651/'Stress Testing Data'!H649-1</f>
        <v>1.0297428999311853E-2</v>
      </c>
      <c r="Y656">
        <f>'Stress Testing Data'!I651/'Stress Testing Data'!I649-1</f>
        <v>1.0045159595637898E-2</v>
      </c>
      <c r="Z656">
        <f>'Stress Testing Data'!J651/'Stress Testing Data'!J649-1</f>
        <v>-3.029198693421109E-3</v>
      </c>
      <c r="AA656">
        <f>'Stress Testing Data'!K651/'Stress Testing Data'!K649-1</f>
        <v>-2.8364258042836155E-2</v>
      </c>
      <c r="AB656">
        <f>'Stress Testing Data'!L651/'Stress Testing Data'!L649-1</f>
        <v>-1.213909105544253E-2</v>
      </c>
      <c r="AC656">
        <f>'Stress Testing Data'!M651/'Stress Testing Data'!M649-1</f>
        <v>-2.1340822845419161E-2</v>
      </c>
      <c r="AD656">
        <f>'Stress Testing Data'!N651/'Stress Testing Data'!N649-1</f>
        <v>-1.1732293421139128E-2</v>
      </c>
      <c r="AE656">
        <f>'Stress Testing Data'!O651/'Stress Testing Data'!O649-1</f>
        <v>-1.6409716059254009E-2</v>
      </c>
      <c r="AF656">
        <f>'Stress Testing Data'!P651/'Stress Testing Data'!P649-1</f>
        <v>-2.4250358580148568E-2</v>
      </c>
      <c r="AG656">
        <f>'Stress Testing Data'!Q651/'Stress Testing Data'!Q649-1</f>
        <v>-8.7275947968224465E-2</v>
      </c>
      <c r="AH656">
        <f>'Stress Testing Data'!R651/'Stress Testing Data'!R649-1</f>
        <v>-3.9164803266670378E-2</v>
      </c>
      <c r="AI656">
        <f>'Stress Testing Data'!S651/'Stress Testing Data'!S649-1</f>
        <v>-7.0528958437787725E-4</v>
      </c>
      <c r="AJ656">
        <f>'Stress Testing Data'!T651/'Stress Testing Data'!T649-1</f>
        <v>-4.5515288950878086E-3</v>
      </c>
      <c r="AK656">
        <f>'Stress Testing Data'!U651/'Stress Testing Data'!U649-1</f>
        <v>-2.9776182223784198E-2</v>
      </c>
      <c r="AL656">
        <f>'Stress Testing Data'!V651/'Stress Testing Data'!V649-1</f>
        <v>-6.5204863591791229E-3</v>
      </c>
      <c r="AM656" s="29">
        <v>39987</v>
      </c>
      <c r="AQ656">
        <f>'Stress Testing Data'!H654/'Stress Testing Data'!H649-1</f>
        <v>1.1067331908191314E-2</v>
      </c>
      <c r="AR656">
        <f>'Stress Testing Data'!I654/'Stress Testing Data'!I649-1</f>
        <v>8.5383856562921689E-3</v>
      </c>
      <c r="AS656">
        <f>'Stress Testing Data'!J654/'Stress Testing Data'!J649-1</f>
        <v>1.2117372548035021E-3</v>
      </c>
      <c r="AT656">
        <f>'Stress Testing Data'!K654/'Stress Testing Data'!K649-1</f>
        <v>-2.5291795795681082E-3</v>
      </c>
      <c r="AU656">
        <f>'Stress Testing Data'!L654/'Stress Testing Data'!L649-1</f>
        <v>2.0559515573087772E-2</v>
      </c>
      <c r="AV656">
        <f>'Stress Testing Data'!M654/'Stress Testing Data'!M649-1</f>
        <v>3.7900398442549665E-2</v>
      </c>
      <c r="AW656">
        <f>'Stress Testing Data'!N654/'Stress Testing Data'!N649-1</f>
        <v>-1.352421993940589E-2</v>
      </c>
      <c r="AX656">
        <f>'Stress Testing Data'!O654/'Stress Testing Data'!O649-1</f>
        <v>2.3388878120988998E-3</v>
      </c>
      <c r="AY656">
        <f>'Stress Testing Data'!P654/'Stress Testing Data'!P649-1</f>
        <v>-3.5493234196431356E-2</v>
      </c>
      <c r="AZ656">
        <f>'Stress Testing Data'!Q654/'Stress Testing Data'!Q649-1</f>
        <v>-0.13271794093750189</v>
      </c>
      <c r="BA656">
        <f>'Stress Testing Data'!R654/'Stress Testing Data'!R649-1</f>
        <v>-8.5248340613730766E-2</v>
      </c>
      <c r="BB656">
        <f>'Stress Testing Data'!S654/'Stress Testing Data'!S649-1</f>
        <v>-7.244817979045437E-2</v>
      </c>
      <c r="BC656">
        <f>'Stress Testing Data'!T654/'Stress Testing Data'!T649-1</f>
        <v>-2.3828645019620898E-2</v>
      </c>
      <c r="BD656">
        <f>'Stress Testing Data'!U654/'Stress Testing Data'!U649-1</f>
        <v>-7.2353826424151557E-2</v>
      </c>
      <c r="BE656">
        <f>'Stress Testing Data'!V654/'Stress Testing Data'!V649-1</f>
        <v>-1.7190332015450061E-2</v>
      </c>
      <c r="BF656" s="29">
        <v>39990</v>
      </c>
    </row>
    <row r="657" spans="5:58" x14ac:dyDescent="0.25">
      <c r="E657">
        <f>'Stress Testing Data'!H651/'Stress Testing Data'!H650-1</f>
        <v>7.1956575331291184E-3</v>
      </c>
      <c r="F657">
        <f>'Stress Testing Data'!I651/'Stress Testing Data'!I650-1</f>
        <v>1.5290257209195746E-2</v>
      </c>
      <c r="G657">
        <f>'Stress Testing Data'!J651/'Stress Testing Data'!J650-1</f>
        <v>6.975880871825435E-3</v>
      </c>
      <c r="H657">
        <f>'Stress Testing Data'!K651/'Stress Testing Data'!K650-1</f>
        <v>2.3067249051313965E-3</v>
      </c>
      <c r="I657">
        <f>'Stress Testing Data'!L651/'Stress Testing Data'!L650-1</f>
        <v>-1.8923170797638056E-2</v>
      </c>
      <c r="J657">
        <f>'Stress Testing Data'!M651/'Stress Testing Data'!M650-1</f>
        <v>-2.8815191856978895E-2</v>
      </c>
      <c r="K657">
        <f>'Stress Testing Data'!N651/'Stress Testing Data'!N650-1</f>
        <v>1.8045919170696756E-2</v>
      </c>
      <c r="L657">
        <f>'Stress Testing Data'!O651/'Stress Testing Data'!O650-1</f>
        <v>1.1943506458951259E-3</v>
      </c>
      <c r="M657">
        <f>'Stress Testing Data'!P651/'Stress Testing Data'!P650-1</f>
        <v>1.0051542197597074E-2</v>
      </c>
      <c r="N657">
        <f>'Stress Testing Data'!Q651/'Stress Testing Data'!Q650-1</f>
        <v>-3.2113358684555671E-2</v>
      </c>
      <c r="O657">
        <f>'Stress Testing Data'!R651/'Stress Testing Data'!R650-1</f>
        <v>-1.2569829611842054E-2</v>
      </c>
      <c r="P657">
        <f>'Stress Testing Data'!S651/'Stress Testing Data'!S650-1</f>
        <v>1.1138135594368492E-3</v>
      </c>
      <c r="Q657">
        <f>'Stress Testing Data'!T651/'Stress Testing Data'!T650-1</f>
        <v>2.6968690972031251E-3</v>
      </c>
      <c r="R657">
        <f>'Stress Testing Data'!U651/'Stress Testing Data'!U650-1</f>
        <v>-6.0425454090223818E-3</v>
      </c>
      <c r="S657">
        <f>'Stress Testing Data'!V651/'Stress Testing Data'!V650-1</f>
        <v>2.3923993522771969E-3</v>
      </c>
      <c r="T657" s="29">
        <v>39987</v>
      </c>
      <c r="X657">
        <f>'Stress Testing Data'!H652/'Stress Testing Data'!H650-1</f>
        <v>2.3026175588125586E-3</v>
      </c>
      <c r="Y657">
        <f>'Stress Testing Data'!I652/'Stress Testing Data'!I650-1</f>
        <v>4.6880675929137361E-3</v>
      </c>
      <c r="Z657">
        <f>'Stress Testing Data'!J652/'Stress Testing Data'!J650-1</f>
        <v>4.1610914208045635E-3</v>
      </c>
      <c r="AA657">
        <f>'Stress Testing Data'!K652/'Stress Testing Data'!K650-1</f>
        <v>8.8462158564424076E-3</v>
      </c>
      <c r="AB657">
        <f>'Stress Testing Data'!L652/'Stress Testing Data'!L650-1</f>
        <v>-2.0657661987492193E-2</v>
      </c>
      <c r="AC657">
        <f>'Stress Testing Data'!M652/'Stress Testing Data'!M650-1</f>
        <v>-9.2245913805255597E-3</v>
      </c>
      <c r="AD657">
        <f>'Stress Testing Data'!N652/'Stress Testing Data'!N650-1</f>
        <v>1.4511326608586561E-2</v>
      </c>
      <c r="AE657">
        <f>'Stress Testing Data'!O652/'Stress Testing Data'!O650-1</f>
        <v>1.1616653868474769E-2</v>
      </c>
      <c r="AF657">
        <f>'Stress Testing Data'!P652/'Stress Testing Data'!P650-1</f>
        <v>4.0289905309796037E-3</v>
      </c>
      <c r="AG657">
        <f>'Stress Testing Data'!Q652/'Stress Testing Data'!Q650-1</f>
        <v>-2.1858789697459691E-2</v>
      </c>
      <c r="AH657">
        <f>'Stress Testing Data'!R652/'Stress Testing Data'!R650-1</f>
        <v>-2.1584207317851822E-3</v>
      </c>
      <c r="AI657">
        <f>'Stress Testing Data'!S652/'Stress Testing Data'!S650-1</f>
        <v>-2.8380967272482072E-2</v>
      </c>
      <c r="AJ657">
        <f>'Stress Testing Data'!T652/'Stress Testing Data'!T650-1</f>
        <v>-5.3933524038196623E-4</v>
      </c>
      <c r="AK657">
        <f>'Stress Testing Data'!U652/'Stress Testing Data'!U650-1</f>
        <v>-2.4778455255597853E-2</v>
      </c>
      <c r="AL657">
        <f>'Stress Testing Data'!V652/'Stress Testing Data'!V650-1</f>
        <v>0</v>
      </c>
      <c r="AM657" s="29">
        <v>39988</v>
      </c>
      <c r="AQ657">
        <f>'Stress Testing Data'!H655/'Stress Testing Data'!H650-1</f>
        <v>-1.2472735158504111E-3</v>
      </c>
      <c r="AR657">
        <f>'Stress Testing Data'!I655/'Stress Testing Data'!I650-1</f>
        <v>1.5723073338431925E-2</v>
      </c>
      <c r="AS657">
        <f>'Stress Testing Data'!J655/'Stress Testing Data'!J650-1</f>
        <v>1.352341946111002E-2</v>
      </c>
      <c r="AT657">
        <f>'Stress Testing Data'!K655/'Stress Testing Data'!K650-1</f>
        <v>3.8284962916138809E-2</v>
      </c>
      <c r="AU657">
        <f>'Stress Testing Data'!L655/'Stress Testing Data'!L650-1</f>
        <v>-4.6877133952136774E-3</v>
      </c>
      <c r="AV657">
        <f>'Stress Testing Data'!M655/'Stress Testing Data'!M650-1</f>
        <v>2.6020321510149991E-2</v>
      </c>
      <c r="AW657">
        <f>'Stress Testing Data'!N655/'Stress Testing Data'!N650-1</f>
        <v>4.3497715837681916E-2</v>
      </c>
      <c r="AX657">
        <f>'Stress Testing Data'!O655/'Stress Testing Data'!O650-1</f>
        <v>1.6066673687060939E-2</v>
      </c>
      <c r="AY657">
        <f>'Stress Testing Data'!P655/'Stress Testing Data'!P650-1</f>
        <v>-1.9414233027989947E-2</v>
      </c>
      <c r="AZ657">
        <f>'Stress Testing Data'!Q655/'Stress Testing Data'!Q650-1</f>
        <v>-6.6479344407589513E-2</v>
      </c>
      <c r="BA657">
        <f>'Stress Testing Data'!R655/'Stress Testing Data'!R650-1</f>
        <v>-5.9040141806383395E-2</v>
      </c>
      <c r="BB657">
        <f>'Stress Testing Data'!S655/'Stress Testing Data'!S650-1</f>
        <v>-5.6705191896544105E-2</v>
      </c>
      <c r="BC657">
        <f>'Stress Testing Data'!T655/'Stress Testing Data'!T650-1</f>
        <v>-1.9417483219234644E-2</v>
      </c>
      <c r="BD657">
        <f>'Stress Testing Data'!U655/'Stress Testing Data'!U650-1</f>
        <v>-2.454073272498547E-2</v>
      </c>
      <c r="BE657">
        <f>'Stress Testing Data'!V655/'Stress Testing Data'!V650-1</f>
        <v>-1.0765454857607604E-2</v>
      </c>
      <c r="BF657" s="29">
        <v>39993</v>
      </c>
    </row>
    <row r="658" spans="5:58" x14ac:dyDescent="0.25">
      <c r="E658">
        <f>'Stress Testing Data'!H652/'Stress Testing Data'!H651-1</f>
        <v>-4.8580828736898285E-3</v>
      </c>
      <c r="F658">
        <f>'Stress Testing Data'!I652/'Stress Testing Data'!I651-1</f>
        <v>-1.0442520787528276E-2</v>
      </c>
      <c r="G658">
        <f>'Stress Testing Data'!J652/'Stress Testing Data'!J651-1</f>
        <v>-2.7952898420803285E-3</v>
      </c>
      <c r="H658">
        <f>'Stress Testing Data'!K652/'Stress Testing Data'!K651-1</f>
        <v>6.5244408610847238E-3</v>
      </c>
      <c r="I658">
        <f>'Stress Testing Data'!L652/'Stress Testing Data'!L651-1</f>
        <v>-1.7679463404148832E-3</v>
      </c>
      <c r="J658">
        <f>'Stress Testing Data'!M652/'Stress Testing Data'!M651-1</f>
        <v>2.0171856388396359E-2</v>
      </c>
      <c r="K658">
        <f>'Stress Testing Data'!N652/'Stress Testing Data'!N651-1</f>
        <v>-3.4719382451721126E-3</v>
      </c>
      <c r="L658">
        <f>'Stress Testing Data'!O652/'Stress Testing Data'!O651-1</f>
        <v>1.0409870187397585E-2</v>
      </c>
      <c r="M658">
        <f>'Stress Testing Data'!P652/'Stress Testing Data'!P651-1</f>
        <v>-5.9626181585882287E-3</v>
      </c>
      <c r="N658">
        <f>'Stress Testing Data'!Q652/'Stress Testing Data'!Q651-1</f>
        <v>1.0594803719120582E-2</v>
      </c>
      <c r="O658">
        <f>'Stress Testing Data'!R652/'Stress Testing Data'!R651-1</f>
        <v>1.054394446542406E-2</v>
      </c>
      <c r="P658">
        <f>'Stress Testing Data'!S652/'Stress Testing Data'!S651-1</f>
        <v>-2.9461965695040115E-2</v>
      </c>
      <c r="Q658">
        <f>'Stress Testing Data'!T652/'Stress Testing Data'!T651-1</f>
        <v>-3.2275001920558655E-3</v>
      </c>
      <c r="R658">
        <f>'Stress Testing Data'!U652/'Stress Testing Data'!U651-1</f>
        <v>-1.8849810683582491E-2</v>
      </c>
      <c r="S658">
        <f>'Stress Testing Data'!V652/'Stress Testing Data'!V651-1</f>
        <v>-2.3866894380115689E-3</v>
      </c>
      <c r="T658" s="29">
        <v>39988</v>
      </c>
      <c r="X658">
        <f>'Stress Testing Data'!H653/'Stress Testing Data'!H651-1</f>
        <v>-6.6679429694905812E-3</v>
      </c>
      <c r="Y658">
        <f>'Stress Testing Data'!I653/'Stress Testing Data'!I651-1</f>
        <v>-6.3223183222661516E-3</v>
      </c>
      <c r="Z658">
        <f>'Stress Testing Data'!J653/'Stress Testing Data'!J651-1</f>
        <v>-5.3475393488098266E-3</v>
      </c>
      <c r="AA658">
        <f>'Stress Testing Data'!K653/'Stress Testing Data'!K651-1</f>
        <v>2.8108630170856186E-2</v>
      </c>
      <c r="AB658">
        <f>'Stress Testing Data'!L653/'Stress Testing Data'!L651-1</f>
        <v>1.3831151560638411E-2</v>
      </c>
      <c r="AC658">
        <f>'Stress Testing Data'!M653/'Stress Testing Data'!M651-1</f>
        <v>4.1989368936066196E-2</v>
      </c>
      <c r="AD658">
        <f>'Stress Testing Data'!N653/'Stress Testing Data'!N651-1</f>
        <v>1.1745569437690229E-2</v>
      </c>
      <c r="AE658">
        <f>'Stress Testing Data'!O653/'Stress Testing Data'!O651-1</f>
        <v>1.6895833715320663E-2</v>
      </c>
      <c r="AF658">
        <f>'Stress Testing Data'!P653/'Stress Testing Data'!P651-1</f>
        <v>-1.6317151408017261E-2</v>
      </c>
      <c r="AG658">
        <f>'Stress Testing Data'!Q653/'Stress Testing Data'!Q651-1</f>
        <v>-7.1599579211589104E-2</v>
      </c>
      <c r="AH658">
        <f>'Stress Testing Data'!R653/'Stress Testing Data'!R651-1</f>
        <v>-3.098883592810131E-2</v>
      </c>
      <c r="AI658">
        <f>'Stress Testing Data'!S653/'Stress Testing Data'!S651-1</f>
        <v>-6.0258845487573987E-2</v>
      </c>
      <c r="AJ658">
        <f>'Stress Testing Data'!T653/'Stress Testing Data'!T651-1</f>
        <v>-9.6826288271537608E-3</v>
      </c>
      <c r="AK658">
        <f>'Stress Testing Data'!U653/'Stress Testing Data'!U651-1</f>
        <v>-3.6205763981903005E-2</v>
      </c>
      <c r="AL658">
        <f>'Stress Testing Data'!V653/'Stress Testing Data'!V651-1</f>
        <v>-6.563282150915617E-3</v>
      </c>
      <c r="AM658" s="29">
        <v>39989</v>
      </c>
      <c r="AQ658">
        <f>'Stress Testing Data'!H656/'Stress Testing Data'!H651-1</f>
        <v>-1.1335556276704128E-2</v>
      </c>
      <c r="AR658">
        <f>'Stress Testing Data'!I656/'Stress Testing Data'!I651-1</f>
        <v>-3.1255919922382747E-3</v>
      </c>
      <c r="AS658">
        <f>'Stress Testing Data'!J656/'Stress Testing Data'!J651-1</f>
        <v>4.5580023547753257E-4</v>
      </c>
      <c r="AT658">
        <f>'Stress Testing Data'!K656/'Stress Testing Data'!K651-1</f>
        <v>2.7058465421615718E-2</v>
      </c>
      <c r="AU658">
        <f>'Stress Testing Data'!L656/'Stress Testing Data'!L651-1</f>
        <v>2.8601306391810688E-2</v>
      </c>
      <c r="AV658">
        <f>'Stress Testing Data'!M656/'Stress Testing Data'!M651-1</f>
        <v>4.7915629860492581E-2</v>
      </c>
      <c r="AW658">
        <f>'Stress Testing Data'!N656/'Stress Testing Data'!N651-1</f>
        <v>8.517451968484302E-3</v>
      </c>
      <c r="AX658">
        <f>'Stress Testing Data'!O656/'Stress Testing Data'!O651-1</f>
        <v>5.5280219426343535E-3</v>
      </c>
      <c r="AY658">
        <f>'Stress Testing Data'!P656/'Stress Testing Data'!P651-1</f>
        <v>-0.10432055575812094</v>
      </c>
      <c r="AZ658">
        <f>'Stress Testing Data'!Q656/'Stress Testing Data'!Q651-1</f>
        <v>-2.1418731924218837E-2</v>
      </c>
      <c r="BA658">
        <f>'Stress Testing Data'!R656/'Stress Testing Data'!R651-1</f>
        <v>-3.3303307981930375E-2</v>
      </c>
      <c r="BB658">
        <f>'Stress Testing Data'!S656/'Stress Testing Data'!S651-1</f>
        <v>-5.9242514860661122E-2</v>
      </c>
      <c r="BC658">
        <f>'Stress Testing Data'!T656/'Stress Testing Data'!T651-1</f>
        <v>-2.4475482323102482E-2</v>
      </c>
      <c r="BD658">
        <f>'Stress Testing Data'!U656/'Stress Testing Data'!U651-1</f>
        <v>-1.2379551392793564E-2</v>
      </c>
      <c r="BE658">
        <f>'Stress Testing Data'!V656/'Stress Testing Data'!V651-1</f>
        <v>0</v>
      </c>
      <c r="BF658" s="29">
        <v>39994</v>
      </c>
    </row>
    <row r="659" spans="5:58" x14ac:dyDescent="0.25">
      <c r="E659">
        <f>'Stress Testing Data'!H653/'Stress Testing Data'!H652-1</f>
        <v>-1.8186954691117307E-3</v>
      </c>
      <c r="F659">
        <f>'Stress Testing Data'!I653/'Stress Testing Data'!I652-1</f>
        <v>4.1636817990007291E-3</v>
      </c>
      <c r="G659">
        <f>'Stress Testing Data'!J653/'Stress Testing Data'!J652-1</f>
        <v>-2.5594037821234927E-3</v>
      </c>
      <c r="H659">
        <f>'Stress Testing Data'!K653/'Stress Testing Data'!K652-1</f>
        <v>2.1444277390130884E-2</v>
      </c>
      <c r="I659">
        <f>'Stress Testing Data'!L653/'Stress Testing Data'!L652-1</f>
        <v>1.5626725112528606E-2</v>
      </c>
      <c r="J659">
        <f>'Stress Testing Data'!M653/'Stress Testing Data'!M652-1</f>
        <v>2.1386114909019316E-2</v>
      </c>
      <c r="K659">
        <f>'Stress Testing Data'!N653/'Stress Testing Data'!N652-1</f>
        <v>1.5270526006126772E-2</v>
      </c>
      <c r="L659">
        <f>'Stress Testing Data'!O653/'Stress Testing Data'!O652-1</f>
        <v>6.4191411023331035E-3</v>
      </c>
      <c r="M659">
        <f>'Stress Testing Data'!P653/'Stress Testing Data'!P652-1</f>
        <v>-1.0416643718415997E-2</v>
      </c>
      <c r="N659">
        <f>'Stress Testing Data'!Q653/'Stress Testing Data'!Q652-1</f>
        <v>-8.1332679159069055E-2</v>
      </c>
      <c r="O659">
        <f>'Stress Testing Data'!R653/'Stress Testing Data'!R652-1</f>
        <v>-4.1099430283060068E-2</v>
      </c>
      <c r="P659">
        <f>'Stress Testing Data'!S653/'Stress Testing Data'!S652-1</f>
        <v>-3.1731759811544857E-2</v>
      </c>
      <c r="Q659">
        <f>'Stress Testing Data'!T653/'Stress Testing Data'!T652-1</f>
        <v>-6.4760300232415968E-3</v>
      </c>
      <c r="R659">
        <f>'Stress Testing Data'!U653/'Stress Testing Data'!U652-1</f>
        <v>-1.7689395046045608E-2</v>
      </c>
      <c r="S659">
        <f>'Stress Testing Data'!V653/'Stress Testing Data'!V652-1</f>
        <v>-4.1865847906051856E-3</v>
      </c>
      <c r="T659" s="29">
        <v>39989</v>
      </c>
      <c r="X659">
        <f>'Stress Testing Data'!H654/'Stress Testing Data'!H652-1</f>
        <v>5.6475749553304144E-3</v>
      </c>
      <c r="Y659">
        <f>'Stress Testing Data'!I654/'Stress Testing Data'!I652-1</f>
        <v>9.0451866532492708E-3</v>
      </c>
      <c r="Z659">
        <f>'Stress Testing Data'!J654/'Stress Testing Data'!J652-1</f>
        <v>7.0688710045092584E-3</v>
      </c>
      <c r="AA659">
        <f>'Stress Testing Data'!K654/'Stress Testing Data'!K652-1</f>
        <v>1.9934759167078209E-2</v>
      </c>
      <c r="AB659">
        <f>'Stress Testing Data'!L654/'Stress Testing Data'!L652-1</f>
        <v>3.4930116499367836E-2</v>
      </c>
      <c r="AC659">
        <f>'Stress Testing Data'!M654/'Stress Testing Data'!M652-1</f>
        <v>3.9563128177204643E-2</v>
      </c>
      <c r="AD659">
        <f>'Stress Testing Data'!N654/'Stress Testing Data'!N652-1</f>
        <v>1.6645178414125272E-3</v>
      </c>
      <c r="AE659">
        <f>'Stress Testing Data'!O654/'Stress Testing Data'!O652-1</f>
        <v>8.5623923862301332E-3</v>
      </c>
      <c r="AF659">
        <f>'Stress Testing Data'!P654/'Stress Testing Data'!P652-1</f>
        <v>-5.5930263334716956E-3</v>
      </c>
      <c r="AG659">
        <f>'Stress Testing Data'!Q654/'Stress Testing Data'!Q652-1</f>
        <v>-5.9748994620245188E-2</v>
      </c>
      <c r="AH659">
        <f>'Stress Testing Data'!R654/'Stress Testing Data'!R652-1</f>
        <v>-5.7895455988944744E-2</v>
      </c>
      <c r="AI659">
        <f>'Stress Testing Data'!S654/'Stress Testing Data'!S652-1</f>
        <v>-4.3616590221592255E-2</v>
      </c>
      <c r="AJ659">
        <f>'Stress Testing Data'!T654/'Stress Testing Data'!T652-1</f>
        <v>-1.6190010724975834E-2</v>
      </c>
      <c r="AK659">
        <f>'Stress Testing Data'!U654/'Stress Testing Data'!U652-1</f>
        <v>-2.5515504426980029E-2</v>
      </c>
      <c r="AL659">
        <f>'Stress Testing Data'!V654/'Stress Testing Data'!V652-1</f>
        <v>-8.3731695812103712E-3</v>
      </c>
      <c r="AM659" s="29">
        <v>39990</v>
      </c>
      <c r="AQ659">
        <f>'Stress Testing Data'!H657/'Stress Testing Data'!H652-1</f>
        <v>-8.5191899963101836E-3</v>
      </c>
      <c r="AR659">
        <f>'Stress Testing Data'!I657/'Stress Testing Data'!I652-1</f>
        <v>1.5218909930750035E-2</v>
      </c>
      <c r="AS659">
        <f>'Stress Testing Data'!J657/'Stress Testing Data'!J652-1</f>
        <v>4.3875700962958675E-3</v>
      </c>
      <c r="AT659">
        <f>'Stress Testing Data'!K657/'Stress Testing Data'!K652-1</f>
        <v>2.4851837622665185E-2</v>
      </c>
      <c r="AU659">
        <f>'Stress Testing Data'!L657/'Stress Testing Data'!L652-1</f>
        <v>2.69776804085613E-2</v>
      </c>
      <c r="AV659">
        <f>'Stress Testing Data'!M657/'Stress Testing Data'!M652-1</f>
        <v>2.7195195886224877E-2</v>
      </c>
      <c r="AW659">
        <f>'Stress Testing Data'!N657/'Stress Testing Data'!N652-1</f>
        <v>9.3193483019760048E-3</v>
      </c>
      <c r="AX659">
        <f>'Stress Testing Data'!O657/'Stress Testing Data'!O652-1</f>
        <v>1.1912025024600981E-2</v>
      </c>
      <c r="AY659">
        <f>'Stress Testing Data'!P657/'Stress Testing Data'!P652-1</f>
        <v>-8.9768363767172232E-2</v>
      </c>
      <c r="AZ659">
        <f>'Stress Testing Data'!Q657/'Stress Testing Data'!Q652-1</f>
        <v>-6.8887081551400331E-2</v>
      </c>
      <c r="BA659">
        <f>'Stress Testing Data'!R657/'Stress Testing Data'!R652-1</f>
        <v>-3.8300052216064029E-2</v>
      </c>
      <c r="BB659">
        <f>'Stress Testing Data'!S657/'Stress Testing Data'!S652-1</f>
        <v>-4.1735401615517365E-2</v>
      </c>
      <c r="BC659">
        <f>'Stress Testing Data'!T657/'Stress Testing Data'!T652-1</f>
        <v>-1.9967652016447901E-2</v>
      </c>
      <c r="BD659">
        <f>'Stress Testing Data'!U657/'Stress Testing Data'!U652-1</f>
        <v>1.1040886665818928E-2</v>
      </c>
      <c r="BE659">
        <f>'Stress Testing Data'!V657/'Stress Testing Data'!V652-1</f>
        <v>1.0765568933487568E-2</v>
      </c>
      <c r="BF659" s="29">
        <v>39995</v>
      </c>
    </row>
    <row r="660" spans="5:58" x14ac:dyDescent="0.25">
      <c r="E660">
        <f>'Stress Testing Data'!H654/'Stress Testing Data'!H653-1</f>
        <v>7.4798740374637518E-3</v>
      </c>
      <c r="F660">
        <f>'Stress Testing Data'!I654/'Stress Testing Data'!I653-1</f>
        <v>4.8612640974059484E-3</v>
      </c>
      <c r="G660">
        <f>'Stress Testing Data'!J654/'Stress Testing Data'!J653-1</f>
        <v>9.6529806618474989E-3</v>
      </c>
      <c r="H660">
        <f>'Stress Testing Data'!K654/'Stress Testing Data'!K653-1</f>
        <v>-1.477827284822375E-3</v>
      </c>
      <c r="I660">
        <f>'Stress Testing Data'!L654/'Stress Testing Data'!L653-1</f>
        <v>1.9006383851016162E-2</v>
      </c>
      <c r="J660">
        <f>'Stress Testing Data'!M654/'Stress Testing Data'!M653-1</f>
        <v>1.7796417048223212E-2</v>
      </c>
      <c r="K660">
        <f>'Stress Testing Data'!N654/'Stress Testing Data'!N653-1</f>
        <v>-1.3401362312996046E-2</v>
      </c>
      <c r="L660">
        <f>'Stress Testing Data'!O654/'Stress Testing Data'!O653-1</f>
        <v>2.129581201674613E-3</v>
      </c>
      <c r="M660">
        <f>'Stress Testing Data'!P654/'Stress Testing Data'!P653-1</f>
        <v>4.8743921917495658E-3</v>
      </c>
      <c r="N660">
        <f>'Stress Testing Data'!Q654/'Stress Testing Data'!Q653-1</f>
        <v>2.3494560053650915E-2</v>
      </c>
      <c r="O660">
        <f>'Stress Testing Data'!R654/'Stress Testing Data'!R653-1</f>
        <v>-1.75159200404299E-2</v>
      </c>
      <c r="P660">
        <f>'Stress Testing Data'!S654/'Stress Testing Data'!S653-1</f>
        <v>-1.2274316059085355E-2</v>
      </c>
      <c r="Q660">
        <f>'Stress Testing Data'!T654/'Stress Testing Data'!T653-1</f>
        <v>-9.7772987821939106E-3</v>
      </c>
      <c r="R660">
        <f>'Stress Testing Data'!U654/'Stress Testing Data'!U653-1</f>
        <v>-7.9670415258331628E-3</v>
      </c>
      <c r="S660">
        <f>'Stress Testing Data'!V654/'Stress Testing Data'!V653-1</f>
        <v>-4.2041859716509533E-3</v>
      </c>
      <c r="T660" s="29">
        <v>39990</v>
      </c>
      <c r="X660">
        <f>'Stress Testing Data'!H655/'Stress Testing Data'!H653-1</f>
        <v>-1.7261797377506882E-3</v>
      </c>
      <c r="Y660">
        <f>'Stress Testing Data'!I655/'Stress Testing Data'!I653-1</f>
        <v>6.7915546167820473E-3</v>
      </c>
      <c r="Z660">
        <f>'Stress Testing Data'!J655/'Stress Testing Data'!J653-1</f>
        <v>1.1913427023713785E-2</v>
      </c>
      <c r="AA660">
        <f>'Stress Testing Data'!K655/'Stress Testing Data'!K653-1</f>
        <v>7.5739145775770567E-3</v>
      </c>
      <c r="AB660">
        <f>'Stress Testing Data'!L655/'Stress Testing Data'!L653-1</f>
        <v>6.6962006248783013E-4</v>
      </c>
      <c r="AC660">
        <f>'Stress Testing Data'!M655/'Stress Testing Data'!M653-1</f>
        <v>1.3889894052478979E-2</v>
      </c>
      <c r="AD660">
        <f>'Stress Testing Data'!N655/'Stress Testing Data'!N653-1</f>
        <v>1.3101186851485203E-2</v>
      </c>
      <c r="AE660">
        <f>'Stress Testing Data'!O655/'Stress Testing Data'!O653-1</f>
        <v>-2.0073366272539417E-3</v>
      </c>
      <c r="AF660">
        <f>'Stress Testing Data'!P655/'Stress Testing Data'!P653-1</f>
        <v>-1.3068637678661288E-2</v>
      </c>
      <c r="AG660">
        <f>'Stress Testing Data'!Q655/'Stress Testing Data'!Q653-1</f>
        <v>3.8876942581743013E-2</v>
      </c>
      <c r="AH660">
        <f>'Stress Testing Data'!R655/'Stress Testing Data'!R653-1</f>
        <v>-1.6587049327653869E-2</v>
      </c>
      <c r="AI660">
        <f>'Stress Testing Data'!S655/'Stress Testing Data'!S653-1</f>
        <v>2.6647422670631471E-3</v>
      </c>
      <c r="AJ660">
        <f>'Stress Testing Data'!T655/'Stress Testing Data'!T653-1</f>
        <v>-1.2493211513221802E-2</v>
      </c>
      <c r="AK660">
        <f>'Stress Testing Data'!U655/'Stress Testing Data'!U653-1</f>
        <v>1.8256096948026324E-2</v>
      </c>
      <c r="AL660">
        <f>'Stress Testing Data'!V655/'Stress Testing Data'!V653-1</f>
        <v>-6.6065288602474848E-3</v>
      </c>
      <c r="AM660" s="29">
        <v>39993</v>
      </c>
      <c r="AQ660">
        <f>'Stress Testing Data'!H658/'Stress Testing Data'!H653-1</f>
        <v>7.671711479344534E-4</v>
      </c>
      <c r="AR660">
        <f>'Stress Testing Data'!I658/'Stress Testing Data'!I653-1</f>
        <v>1.0723552143623305E-3</v>
      </c>
      <c r="AS660">
        <f>'Stress Testing Data'!J658/'Stress Testing Data'!J653-1</f>
        <v>2.9325280394543185E-3</v>
      </c>
      <c r="AT660">
        <f>'Stress Testing Data'!K658/'Stress Testing Data'!K653-1</f>
        <v>-2.5905751203445626E-2</v>
      </c>
      <c r="AU660">
        <f>'Stress Testing Data'!L658/'Stress Testing Data'!L653-1</f>
        <v>9.0554434031793196E-3</v>
      </c>
      <c r="AV660">
        <f>'Stress Testing Data'!M658/'Stress Testing Data'!M653-1</f>
        <v>-5.2938040542898079E-3</v>
      </c>
      <c r="AW660">
        <f>'Stress Testing Data'!N658/'Stress Testing Data'!N653-1</f>
        <v>-3.1521256257070029E-2</v>
      </c>
      <c r="AX660">
        <f>'Stress Testing Data'!O658/'Stress Testing Data'!O653-1</f>
        <v>-9.3879667205745143E-3</v>
      </c>
      <c r="AY660">
        <f>'Stress Testing Data'!P658/'Stress Testing Data'!P653-1</f>
        <v>-9.9212132145665155E-2</v>
      </c>
      <c r="AZ660">
        <f>'Stress Testing Data'!Q658/'Stress Testing Data'!Q653-1</f>
        <v>-3.5865859227819707E-2</v>
      </c>
      <c r="BA660">
        <f>'Stress Testing Data'!R658/'Stress Testing Data'!R653-1</f>
        <v>-1.4463871073757462E-2</v>
      </c>
      <c r="BB660">
        <f>'Stress Testing Data'!S658/'Stress Testing Data'!S653-1</f>
        <v>-5.2473914632355068E-2</v>
      </c>
      <c r="BC660">
        <f>'Stress Testing Data'!T658/'Stress Testing Data'!T653-1</f>
        <v>-2.6887555462916324E-2</v>
      </c>
      <c r="BD660">
        <f>'Stress Testing Data'!U658/'Stress Testing Data'!U653-1</f>
        <v>-1.7866546924411586E-2</v>
      </c>
      <c r="BE660">
        <f>'Stress Testing Data'!V658/'Stress Testing Data'!V653-1</f>
        <v>6.0061436101821464E-4</v>
      </c>
      <c r="BF660" s="29">
        <v>39996</v>
      </c>
    </row>
    <row r="661" spans="5:58" x14ac:dyDescent="0.25">
      <c r="E661">
        <f>'Stress Testing Data'!H655/'Stress Testing Data'!H654-1</f>
        <v>-9.1377048936186478E-3</v>
      </c>
      <c r="F661">
        <f>'Stress Testing Data'!I655/'Stress Testing Data'!I654-1</f>
        <v>1.9209522631065123E-3</v>
      </c>
      <c r="G661">
        <f>'Stress Testing Data'!J655/'Stress Testing Data'!J654-1</f>
        <v>2.2388349315667355E-3</v>
      </c>
      <c r="H661">
        <f>'Stress Testing Data'!K655/'Stress Testing Data'!K654-1</f>
        <v>9.0651385715210253E-3</v>
      </c>
      <c r="I661">
        <f>'Stress Testing Data'!L655/'Stress Testing Data'!L654-1</f>
        <v>-1.7994748687667816E-2</v>
      </c>
      <c r="J661">
        <f>'Stress Testing Data'!M655/'Stress Testing Data'!M654-1</f>
        <v>-3.8382164942906138E-3</v>
      </c>
      <c r="K661">
        <f>'Stress Testing Data'!N655/'Stress Testing Data'!N654-1</f>
        <v>2.686254384722675E-2</v>
      </c>
      <c r="L661">
        <f>'Stress Testing Data'!O655/'Stress Testing Data'!O654-1</f>
        <v>-4.1281266480207579E-3</v>
      </c>
      <c r="M661">
        <f>'Stress Testing Data'!P655/'Stress Testing Data'!P654-1</f>
        <v>-1.7855992758731731E-2</v>
      </c>
      <c r="N661">
        <f>'Stress Testing Data'!Q655/'Stress Testing Data'!Q654-1</f>
        <v>1.5029276293648142E-2</v>
      </c>
      <c r="O661">
        <f>'Stress Testing Data'!R655/'Stress Testing Data'!R654-1</f>
        <v>9.4543080312736727E-4</v>
      </c>
      <c r="P661">
        <f>'Stress Testing Data'!S655/'Stress Testing Data'!S654-1</f>
        <v>1.5124703719906707E-2</v>
      </c>
      <c r="Q661">
        <f>'Stress Testing Data'!T655/'Stress Testing Data'!T654-1</f>
        <v>-2.7427292140321802E-3</v>
      </c>
      <c r="R661">
        <f>'Stress Testing Data'!U655/'Stress Testing Data'!U654-1</f>
        <v>2.6433737155459935E-2</v>
      </c>
      <c r="S661">
        <f>'Stress Testing Data'!V655/'Stress Testing Data'!V654-1</f>
        <v>-2.41248542598127E-3</v>
      </c>
      <c r="T661" s="29">
        <v>39993</v>
      </c>
      <c r="X661">
        <f>'Stress Testing Data'!H656/'Stress Testing Data'!H654-1</f>
        <v>-1.2088399937167149E-2</v>
      </c>
      <c r="Y661">
        <f>'Stress Testing Data'!I656/'Stress Testing Data'!I654-1</f>
        <v>-1.6362442389454834E-3</v>
      </c>
      <c r="Z661">
        <f>'Stress Testing Data'!J656/'Stress Testing Data'!J654-1</f>
        <v>-3.7819337122504404E-3</v>
      </c>
      <c r="AA661">
        <f>'Stress Testing Data'!K656/'Stress Testing Data'!K654-1</f>
        <v>4.5704962346038158E-4</v>
      </c>
      <c r="AB661">
        <f>'Stress Testing Data'!L656/'Stress Testing Data'!L654-1</f>
        <v>-4.3549582670037168E-3</v>
      </c>
      <c r="AC661">
        <f>'Stress Testing Data'!M656/'Stress Testing Data'!M654-1</f>
        <v>-1.1897240250013597E-2</v>
      </c>
      <c r="AD661">
        <f>'Stress Testing Data'!N656/'Stress Testing Data'!N654-1</f>
        <v>1.0349417033258757E-2</v>
      </c>
      <c r="AE661">
        <f>'Stress Testing Data'!O656/'Stress Testing Data'!O654-1</f>
        <v>-1.3280234221204723E-2</v>
      </c>
      <c r="AF661">
        <f>'Stress Testing Data'!P656/'Stress Testing Data'!P654-1</f>
        <v>-9.3879973130084116E-2</v>
      </c>
      <c r="AG661">
        <f>'Stress Testing Data'!Q656/'Stress Testing Data'!Q654-1</f>
        <v>2.9854879283460534E-2</v>
      </c>
      <c r="AH661">
        <f>'Stress Testing Data'!R656/'Stress Testing Data'!R654-1</f>
        <v>1.5397126341176959E-2</v>
      </c>
      <c r="AI661">
        <f>'Stress Testing Data'!S656/'Stress Testing Data'!S654-1</f>
        <v>1.352178735552001E-2</v>
      </c>
      <c r="AJ661">
        <f>'Stress Testing Data'!T656/'Stress Testing Data'!T654-1</f>
        <v>-5.2111397323852948E-3</v>
      </c>
      <c r="AK661">
        <f>'Stress Testing Data'!U656/'Stress Testing Data'!U654-1</f>
        <v>3.2950827003217276E-2</v>
      </c>
      <c r="AL661">
        <f>'Stress Testing Data'!V656/'Stress Testing Data'!V654-1</f>
        <v>1.0856472014720397E-2</v>
      </c>
      <c r="AM661" s="29">
        <v>39994</v>
      </c>
      <c r="AQ661">
        <f>'Stress Testing Data'!H659/'Stress Testing Data'!H654-1</f>
        <v>-7.7098720189434644E-3</v>
      </c>
      <c r="AR661">
        <f>'Stress Testing Data'!I659/'Stress Testing Data'!I654-1</f>
        <v>-5.4069081514273032E-3</v>
      </c>
      <c r="AS661">
        <f>'Stress Testing Data'!J659/'Stress Testing Data'!J654-1</f>
        <v>-1.1466842636096319E-2</v>
      </c>
      <c r="AT661">
        <f>'Stress Testing Data'!K659/'Stress Testing Data'!K654-1</f>
        <v>-2.4464077599998579E-2</v>
      </c>
      <c r="AU661">
        <f>'Stress Testing Data'!L659/'Stress Testing Data'!L654-1</f>
        <v>-1.4958532971098504E-2</v>
      </c>
      <c r="AV661">
        <f>'Stress Testing Data'!M659/'Stress Testing Data'!M654-1</f>
        <v>-2.1329969328651388E-2</v>
      </c>
      <c r="AW661">
        <f>'Stress Testing Data'!N659/'Stress Testing Data'!N654-1</f>
        <v>-1.8221947080920953E-2</v>
      </c>
      <c r="AX661">
        <f>'Stress Testing Data'!O659/'Stress Testing Data'!O654-1</f>
        <v>-7.768444013751985E-3</v>
      </c>
      <c r="AY661">
        <f>'Stress Testing Data'!P659/'Stress Testing Data'!P654-1</f>
        <v>-0.10358162686421912</v>
      </c>
      <c r="AZ661">
        <f>'Stress Testing Data'!Q659/'Stress Testing Data'!Q654-1</f>
        <v>-5.799778679659906E-2</v>
      </c>
      <c r="BA661">
        <f>'Stress Testing Data'!R659/'Stress Testing Data'!R654-1</f>
        <v>3.1064614978779659E-3</v>
      </c>
      <c r="BB661">
        <f>'Stress Testing Data'!S659/'Stress Testing Data'!S654-1</f>
        <v>-4.4012875818064123E-2</v>
      </c>
      <c r="BC661">
        <f>'Stress Testing Data'!T659/'Stress Testing Data'!T654-1</f>
        <v>-1.3987899374017121E-2</v>
      </c>
      <c r="BD661">
        <f>'Stress Testing Data'!U659/'Stress Testing Data'!U654-1</f>
        <v>-2.2847457672539484E-2</v>
      </c>
      <c r="BE661">
        <f>'Stress Testing Data'!V659/'Stress Testing Data'!V654-1</f>
        <v>3.0156355422570336E-3</v>
      </c>
      <c r="BF661" s="29">
        <v>39997</v>
      </c>
    </row>
    <row r="662" spans="5:58" x14ac:dyDescent="0.25">
      <c r="E662">
        <f>'Stress Testing Data'!H656/'Stress Testing Data'!H655-1</f>
        <v>-2.9779062722654626E-3</v>
      </c>
      <c r="F662">
        <f>'Stress Testing Data'!I656/'Stress Testing Data'!I655-1</f>
        <v>-3.5503763984744419E-3</v>
      </c>
      <c r="G662">
        <f>'Stress Testing Data'!J656/'Stress Testing Data'!J655-1</f>
        <v>-6.0073192476406412E-3</v>
      </c>
      <c r="H662">
        <f>'Stress Testing Data'!K656/'Stress Testing Data'!K655-1</f>
        <v>-8.5307564586430962E-3</v>
      </c>
      <c r="I662">
        <f>'Stress Testing Data'!L656/'Stress Testing Data'!L655-1</f>
        <v>1.3889732669388755E-2</v>
      </c>
      <c r="J662">
        <f>'Stress Testing Data'!M656/'Stress Testing Data'!M655-1</f>
        <v>-8.0900752158564737E-3</v>
      </c>
      <c r="K662">
        <f>'Stress Testing Data'!N656/'Stress Testing Data'!N655-1</f>
        <v>-1.6081146315942263E-2</v>
      </c>
      <c r="L662">
        <f>'Stress Testing Data'!O656/'Stress Testing Data'!O655-1</f>
        <v>-9.1900452438515856E-3</v>
      </c>
      <c r="M662">
        <f>'Stress Testing Data'!P656/'Stress Testing Data'!P655-1</f>
        <v>-7.7406143916608716E-2</v>
      </c>
      <c r="N662">
        <f>'Stress Testing Data'!Q656/'Stress Testing Data'!Q655-1</f>
        <v>1.4606084116064011E-2</v>
      </c>
      <c r="O662">
        <f>'Stress Testing Data'!R656/'Stress Testing Data'!R655-1</f>
        <v>1.4438045365224417E-2</v>
      </c>
      <c r="P662">
        <f>'Stress Testing Data'!S656/'Stress Testing Data'!S655-1</f>
        <v>-1.5790339438227496E-3</v>
      </c>
      <c r="Q662">
        <f>'Stress Testing Data'!T656/'Stress Testing Data'!T655-1</f>
        <v>-2.475199319838195E-3</v>
      </c>
      <c r="R662">
        <f>'Stress Testing Data'!U656/'Stress Testing Data'!U655-1</f>
        <v>6.3492553019721676E-3</v>
      </c>
      <c r="S662">
        <f>'Stress Testing Data'!V656/'Stress Testing Data'!V655-1</f>
        <v>1.3301046020376184E-2</v>
      </c>
      <c r="T662" s="29">
        <v>39994</v>
      </c>
      <c r="X662">
        <f>'Stress Testing Data'!H657/'Stress Testing Data'!H655-1</f>
        <v>-4.9951456710228825E-3</v>
      </c>
      <c r="Y662">
        <f>'Stress Testing Data'!I657/'Stress Testing Data'!I655-1</f>
        <v>4.1893815109386168E-3</v>
      </c>
      <c r="Z662">
        <f>'Stress Testing Data'!J657/'Stress Testing Data'!J655-1</f>
        <v>-4.8903663877439829E-3</v>
      </c>
      <c r="AA662">
        <f>'Stress Testing Data'!K657/'Stress Testing Data'!K655-1</f>
        <v>-4.2060367557730238E-3</v>
      </c>
      <c r="AB662">
        <f>'Stress Testing Data'!L657/'Stress Testing Data'!L655-1</f>
        <v>1.0499655388405582E-2</v>
      </c>
      <c r="AC662">
        <f>'Stress Testing Data'!M657/'Stress Testing Data'!M655-1</f>
        <v>-8.0900752158564737E-3</v>
      </c>
      <c r="AD662">
        <f>'Stress Testing Data'!N657/'Stress Testing Data'!N655-1</f>
        <v>-1.8717630641338467E-2</v>
      </c>
      <c r="AE662">
        <f>'Stress Testing Data'!O657/'Stress Testing Data'!O655-1</f>
        <v>7.4802011269774482E-3</v>
      </c>
      <c r="AF662">
        <f>'Stress Testing Data'!P657/'Stress Testing Data'!P655-1</f>
        <v>-6.8007122214028271E-2</v>
      </c>
      <c r="AG662">
        <f>'Stress Testing Data'!Q657/'Stress Testing Data'!Q655-1</f>
        <v>-2.438161220795132E-2</v>
      </c>
      <c r="AH662">
        <f>'Stress Testing Data'!R657/'Stress Testing Data'!R655-1</f>
        <v>1.9835422651393486E-2</v>
      </c>
      <c r="AI662">
        <f>'Stress Testing Data'!S657/'Stress Testing Data'!S655-1</f>
        <v>-1.2961680504405493E-2</v>
      </c>
      <c r="AJ662">
        <f>'Stress Testing Data'!T657/'Stress Testing Data'!T655-1</f>
        <v>-1.1000958723356158E-3</v>
      </c>
      <c r="AK662">
        <f>'Stress Testing Data'!U657/'Stress Testing Data'!U655-1</f>
        <v>1.0794492781221132E-2</v>
      </c>
      <c r="AL662">
        <f>'Stress Testing Data'!V657/'Stress Testing Data'!V655-1</f>
        <v>2.1765337549949804E-2</v>
      </c>
      <c r="AM662" s="29">
        <v>39995</v>
      </c>
      <c r="AQ662">
        <f>'Stress Testing Data'!H660/'Stress Testing Data'!H655-1</f>
        <v>8.1652211036808975E-3</v>
      </c>
      <c r="AR662">
        <f>'Stress Testing Data'!I660/'Stress Testing Data'!I655-1</f>
        <v>-7.0298180659585929E-3</v>
      </c>
      <c r="AS662">
        <f>'Stress Testing Data'!J660/'Stress Testing Data'!J655-1</f>
        <v>-1.8656042071531154E-2</v>
      </c>
      <c r="AT662">
        <f>'Stress Testing Data'!K660/'Stress Testing Data'!K655-1</f>
        <v>-3.0747506407430958E-2</v>
      </c>
      <c r="AU662">
        <f>'Stress Testing Data'!L660/'Stress Testing Data'!L655-1</f>
        <v>-2.109043907078445E-3</v>
      </c>
      <c r="AV662">
        <f>'Stress Testing Data'!M660/'Stress Testing Data'!M655-1</f>
        <v>-2.964795106843765E-2</v>
      </c>
      <c r="AW662">
        <f>'Stress Testing Data'!N660/'Stress Testing Data'!N655-1</f>
        <v>-7.6034526250699841E-2</v>
      </c>
      <c r="AX662">
        <f>'Stress Testing Data'!O660/'Stress Testing Data'!O655-1</f>
        <v>-1.260953780594809E-2</v>
      </c>
      <c r="AY662">
        <f>'Stress Testing Data'!P660/'Stress Testing Data'!P655-1</f>
        <v>-0.10184577548333629</v>
      </c>
      <c r="AZ662">
        <f>'Stress Testing Data'!Q660/'Stress Testing Data'!Q655-1</f>
        <v>-0.10707355714669065</v>
      </c>
      <c r="BA662">
        <f>'Stress Testing Data'!R660/'Stress Testing Data'!R655-1</f>
        <v>1.8891399577904977E-3</v>
      </c>
      <c r="BB662">
        <f>'Stress Testing Data'!S660/'Stress Testing Data'!S655-1</f>
        <v>-6.4658271793393118E-2</v>
      </c>
      <c r="BC662">
        <f>'Stress Testing Data'!T660/'Stress Testing Data'!T655-1</f>
        <v>-2.0352003139046837E-2</v>
      </c>
      <c r="BD662">
        <f>'Stress Testing Data'!U660/'Stress Testing Data'!U655-1</f>
        <v>-6.677034862446396E-2</v>
      </c>
      <c r="BE662">
        <f>'Stress Testing Data'!V660/'Stress Testing Data'!V655-1</f>
        <v>0</v>
      </c>
      <c r="BF662" s="29">
        <v>40000</v>
      </c>
    </row>
    <row r="663" spans="5:58" x14ac:dyDescent="0.25">
      <c r="E663">
        <f>'Stress Testing Data'!H657/'Stress Testing Data'!H656-1</f>
        <v>-2.0232644907749453E-3</v>
      </c>
      <c r="F663">
        <f>'Stress Testing Data'!I657/'Stress Testing Data'!I656-1</f>
        <v>7.7673348718210189E-3</v>
      </c>
      <c r="G663">
        <f>'Stress Testing Data'!J657/'Stress Testing Data'!J656-1</f>
        <v>1.1237033043858258E-3</v>
      </c>
      <c r="H663">
        <f>'Stress Testing Data'!K657/'Stress Testing Data'!K656-1</f>
        <v>4.3619302676731753E-3</v>
      </c>
      <c r="I663">
        <f>'Stress Testing Data'!L657/'Stress Testing Data'!L656-1</f>
        <v>-3.343635083528862E-3</v>
      </c>
      <c r="J663">
        <f>'Stress Testing Data'!M657/'Stress Testing Data'!M656-1</f>
        <v>0</v>
      </c>
      <c r="K663">
        <f>'Stress Testing Data'!N657/'Stress Testing Data'!N656-1</f>
        <v>-2.6795749624315413E-3</v>
      </c>
      <c r="L663">
        <f>'Stress Testing Data'!O657/'Stress Testing Data'!O656-1</f>
        <v>1.6824867665900411E-2</v>
      </c>
      <c r="M663">
        <f>'Stress Testing Data'!P657/'Stress Testing Data'!P656-1</f>
        <v>1.0187604914779325E-2</v>
      </c>
      <c r="N663">
        <f>'Stress Testing Data'!Q657/'Stress Testing Data'!Q656-1</f>
        <v>-3.8426436559348853E-2</v>
      </c>
      <c r="O663">
        <f>'Stress Testing Data'!R657/'Stress Testing Data'!R656-1</f>
        <v>5.3205588166065354E-3</v>
      </c>
      <c r="P663">
        <f>'Stress Testing Data'!S657/'Stress Testing Data'!S656-1</f>
        <v>-1.1400648571659011E-2</v>
      </c>
      <c r="Q663">
        <f>'Stress Testing Data'!T657/'Stress Testing Data'!T656-1</f>
        <v>1.37851554824997E-3</v>
      </c>
      <c r="R663">
        <f>'Stress Testing Data'!U657/'Stress Testing Data'!U656-1</f>
        <v>4.4171916020498969E-3</v>
      </c>
      <c r="S663">
        <f>'Stress Testing Data'!V657/'Stress Testing Data'!V656-1</f>
        <v>8.3531854258080962E-3</v>
      </c>
      <c r="T663" s="29">
        <v>39995</v>
      </c>
      <c r="X663">
        <f>'Stress Testing Data'!H658/'Stress Testing Data'!H656-1</f>
        <v>5.4919230039645051E-3</v>
      </c>
      <c r="Y663">
        <f>'Stress Testing Data'!I658/'Stress Testing Data'!I656-1</f>
        <v>-2.1378328800157886E-3</v>
      </c>
      <c r="Z663">
        <f>'Stress Testing Data'!J658/'Stress Testing Data'!J656-1</f>
        <v>-2.8851782889718347E-3</v>
      </c>
      <c r="AA663">
        <f>'Stress Testing Data'!K658/'Stress Testing Data'!K656-1</f>
        <v>-2.4909742235149968E-2</v>
      </c>
      <c r="AB663">
        <f>'Stress Testing Data'!L658/'Stress Testing Data'!L656-1</f>
        <v>-5.4340434754470701E-3</v>
      </c>
      <c r="AC663">
        <f>'Stress Testing Data'!M658/'Stress Testing Data'!M656-1</f>
        <v>-1.0919150496639052E-2</v>
      </c>
      <c r="AD663">
        <f>'Stress Testing Data'!N658/'Stress Testing Data'!N656-1</f>
        <v>-2.8421296861098289E-2</v>
      </c>
      <c r="AE663">
        <f>'Stress Testing Data'!O658/'Stress Testing Data'!O656-1</f>
        <v>1.8112150907119151E-3</v>
      </c>
      <c r="AF663">
        <f>'Stress Testing Data'!P658/'Stress Testing Data'!P656-1</f>
        <v>-1.070680864172957E-2</v>
      </c>
      <c r="AG663">
        <f>'Stress Testing Data'!Q658/'Stress Testing Data'!Q656-1</f>
        <v>-8.5305869639793031E-2</v>
      </c>
      <c r="AH663">
        <f>'Stress Testing Data'!R658/'Stress Testing Data'!R656-1</f>
        <v>-1.2104293506902564E-2</v>
      </c>
      <c r="AI663">
        <f>'Stress Testing Data'!S658/'Stress Testing Data'!S656-1</f>
        <v>-5.3497557596211331E-2</v>
      </c>
      <c r="AJ663">
        <f>'Stress Testing Data'!T658/'Stress Testing Data'!T656-1</f>
        <v>-1.2131278643342402E-2</v>
      </c>
      <c r="AK663">
        <f>'Stress Testing Data'!U658/'Stress Testing Data'!U656-1</f>
        <v>-4.1560386472646593E-2</v>
      </c>
      <c r="AL663">
        <f>'Stress Testing Data'!V658/'Stress Testing Data'!V656-1</f>
        <v>-5.9666097914127247E-3</v>
      </c>
      <c r="AM663" s="29">
        <v>39996</v>
      </c>
      <c r="AQ663">
        <f>'Stress Testing Data'!H661/'Stress Testing Data'!H656-1</f>
        <v>1.6379307714768254E-2</v>
      </c>
      <c r="AR663">
        <f>'Stress Testing Data'!I661/'Stress Testing Data'!I656-1</f>
        <v>-7.767419821073096E-3</v>
      </c>
      <c r="AS663">
        <f>'Stress Testing Data'!J661/'Stress Testing Data'!J656-1</f>
        <v>-1.9163634270380259E-2</v>
      </c>
      <c r="AT663">
        <f>'Stress Testing Data'!K661/'Stress Testing Data'!K656-1</f>
        <v>-4.1650326026071105E-2</v>
      </c>
      <c r="AU663">
        <f>'Stress Testing Data'!L661/'Stress Testing Data'!L656-1</f>
        <v>-1.6154027854942687E-2</v>
      </c>
      <c r="AV663">
        <f>'Stress Testing Data'!M661/'Stress Testing Data'!M656-1</f>
        <v>-2.810099416341949E-2</v>
      </c>
      <c r="AW663">
        <f>'Stress Testing Data'!N661/'Stress Testing Data'!N656-1</f>
        <v>-7.3110448505290249E-2</v>
      </c>
      <c r="AX663">
        <f>'Stress Testing Data'!O661/'Stress Testing Data'!O656-1</f>
        <v>-3.8826516415378931E-3</v>
      </c>
      <c r="AY663">
        <f>'Stress Testing Data'!P661/'Stress Testing Data'!P656-1</f>
        <v>-5.0649607165535349E-2</v>
      </c>
      <c r="AZ663">
        <f>'Stress Testing Data'!Q661/'Stress Testing Data'!Q656-1</f>
        <v>-0.11741331777370423</v>
      </c>
      <c r="BA663">
        <f>'Stress Testing Data'!R661/'Stress Testing Data'!R656-1</f>
        <v>-2.8731055665314309E-2</v>
      </c>
      <c r="BB663">
        <f>'Stress Testing Data'!S661/'Stress Testing Data'!S656-1</f>
        <v>-7.129456497355946E-2</v>
      </c>
      <c r="BC663">
        <f>'Stress Testing Data'!T661/'Stress Testing Data'!T656-1</f>
        <v>-1.0752697360718932E-2</v>
      </c>
      <c r="BD663">
        <f>'Stress Testing Data'!U661/'Stress Testing Data'!U656-1</f>
        <v>-8.4657758452812204E-2</v>
      </c>
      <c r="BE663">
        <f>'Stress Testing Data'!V661/'Stress Testing Data'!V656-1</f>
        <v>-1.0143202504316884E-2</v>
      </c>
      <c r="BF663" s="29">
        <v>40001</v>
      </c>
    </row>
    <row r="664" spans="5:58" x14ac:dyDescent="0.25">
      <c r="E664">
        <f>'Stress Testing Data'!H658/'Stress Testing Data'!H657-1</f>
        <v>7.5304235332749325E-3</v>
      </c>
      <c r="F664">
        <f>'Stress Testing Data'!I658/'Stress Testing Data'!I657-1</f>
        <v>-9.8288239845525371E-3</v>
      </c>
      <c r="G664">
        <f>'Stress Testing Data'!J658/'Stress Testing Data'!J657-1</f>
        <v>-4.0043818562336408E-3</v>
      </c>
      <c r="H664">
        <f>'Stress Testing Data'!K658/'Stress Testing Data'!K657-1</f>
        <v>-2.9144546025377416E-2</v>
      </c>
      <c r="I664">
        <f>'Stress Testing Data'!L658/'Stress Testing Data'!L657-1</f>
        <v>-2.0974214037086103E-3</v>
      </c>
      <c r="J664">
        <f>'Stress Testing Data'!M658/'Stress Testing Data'!M657-1</f>
        <v>-1.0919150496639052E-2</v>
      </c>
      <c r="K664">
        <f>'Stress Testing Data'!N658/'Stress Testing Data'!N657-1</f>
        <v>-2.581088409745258E-2</v>
      </c>
      <c r="L664">
        <f>'Stress Testing Data'!O658/'Stress Testing Data'!O657-1</f>
        <v>-1.4765229542086367E-2</v>
      </c>
      <c r="M664">
        <f>'Stress Testing Data'!P658/'Stress Testing Data'!P657-1</f>
        <v>-2.0683696231128756E-2</v>
      </c>
      <c r="N664">
        <f>'Stress Testing Data'!Q658/'Stress Testing Data'!Q657-1</f>
        <v>-4.8752830633885913E-2</v>
      </c>
      <c r="O664">
        <f>'Stress Testing Data'!R658/'Stress Testing Data'!R657-1</f>
        <v>-1.7332633030026301E-2</v>
      </c>
      <c r="P664">
        <f>'Stress Testing Data'!S658/'Stress Testing Data'!S657-1</f>
        <v>-4.2582375725545574E-2</v>
      </c>
      <c r="Q664">
        <f>'Stress Testing Data'!T658/'Stress Testing Data'!T657-1</f>
        <v>-1.3491196367635183E-2</v>
      </c>
      <c r="R664">
        <f>'Stress Testing Data'!U658/'Stress Testing Data'!U657-1</f>
        <v>-4.5775379452996146E-2</v>
      </c>
      <c r="S664">
        <f>'Stress Testing Data'!V658/'Stress Testing Data'!V657-1</f>
        <v>-1.4201170209200087E-2</v>
      </c>
      <c r="T664" s="29">
        <v>39996</v>
      </c>
      <c r="X664">
        <f>'Stress Testing Data'!H659/'Stress Testing Data'!H657-1</f>
        <v>6.4684568655952734E-3</v>
      </c>
      <c r="Y664">
        <f>'Stress Testing Data'!I659/'Stress Testing Data'!I657-1</f>
        <v>-1.1455202231376749E-2</v>
      </c>
      <c r="Z664">
        <f>'Stress Testing Data'!J659/'Stress Testing Data'!J657-1</f>
        <v>-8.8278664763407066E-3</v>
      </c>
      <c r="AA664">
        <f>'Stress Testing Data'!K659/'Stress Testing Data'!K657-1</f>
        <v>-2.9144546025377416E-2</v>
      </c>
      <c r="AB664">
        <f>'Stress Testing Data'!L659/'Stress Testing Data'!L657-1</f>
        <v>-7.3308313542287395E-3</v>
      </c>
      <c r="AC664">
        <f>'Stress Testing Data'!M659/'Stress Testing Data'!M657-1</f>
        <v>-9.5463037478252799E-3</v>
      </c>
      <c r="AD664">
        <f>'Stress Testing Data'!N659/'Stress Testing Data'!N657-1</f>
        <v>-2.5667900195404547E-2</v>
      </c>
      <c r="AE664">
        <f>'Stress Testing Data'!O659/'Stress Testing Data'!O657-1</f>
        <v>-1.1052930335250233E-2</v>
      </c>
      <c r="AF664">
        <f>'Stress Testing Data'!P659/'Stress Testing Data'!P657-1</f>
        <v>-2.0683696231128756E-2</v>
      </c>
      <c r="AG664">
        <f>'Stress Testing Data'!Q659/'Stress Testing Data'!Q657-1</f>
        <v>-4.8752830633885913E-2</v>
      </c>
      <c r="AH664">
        <f>'Stress Testing Data'!R659/'Stress Testing Data'!R657-1</f>
        <v>-1.7332633030026301E-2</v>
      </c>
      <c r="AI664">
        <f>'Stress Testing Data'!S659/'Stress Testing Data'!S657-1</f>
        <v>-4.5889593468488865E-2</v>
      </c>
      <c r="AJ664">
        <f>'Stress Testing Data'!T659/'Stress Testing Data'!T657-1</f>
        <v>-1.0187208475518017E-2</v>
      </c>
      <c r="AK664">
        <f>'Stress Testing Data'!U659/'Stress Testing Data'!U657-1</f>
        <v>-5.8178541672955886E-2</v>
      </c>
      <c r="AL664">
        <f>'Stress Testing Data'!V659/'Stress Testing Data'!V657-1</f>
        <v>-1.5976358808175717E-2</v>
      </c>
      <c r="AM664" s="29">
        <v>39997</v>
      </c>
      <c r="AQ664">
        <f>'Stress Testing Data'!H662/'Stress Testing Data'!H657-1</f>
        <v>4.4410095543732098E-2</v>
      </c>
      <c r="AR664">
        <f>'Stress Testing Data'!I662/'Stress Testing Data'!I657-1</f>
        <v>-1.8243523294660946E-2</v>
      </c>
      <c r="AS664">
        <f>'Stress Testing Data'!J662/'Stress Testing Data'!J657-1</f>
        <v>-2.7423849842298287E-2</v>
      </c>
      <c r="AT664">
        <f>'Stress Testing Data'!K662/'Stress Testing Data'!K657-1</f>
        <v>-4.7404523541002774E-2</v>
      </c>
      <c r="AU664">
        <f>'Stress Testing Data'!L662/'Stress Testing Data'!L657-1</f>
        <v>-9.3721300022182596E-3</v>
      </c>
      <c r="AV664">
        <f>'Stress Testing Data'!M662/'Stress Testing Data'!M657-1</f>
        <v>-3.5833513582740895E-2</v>
      </c>
      <c r="AW664">
        <f>'Stress Testing Data'!N662/'Stress Testing Data'!N657-1</f>
        <v>-9.8212640163659048E-2</v>
      </c>
      <c r="AX664">
        <f>'Stress Testing Data'!O662/'Stress Testing Data'!O657-1</f>
        <v>-3.892767367503247E-2</v>
      </c>
      <c r="AY664">
        <f>'Stress Testing Data'!P662/'Stress Testing Data'!P657-1</f>
        <v>-5.4444523392269351E-2</v>
      </c>
      <c r="AZ664">
        <f>'Stress Testing Data'!Q662/'Stress Testing Data'!Q657-1</f>
        <v>-0.14093130055961145</v>
      </c>
      <c r="BA664">
        <f>'Stress Testing Data'!R662/'Stress Testing Data'!R657-1</f>
        <v>-8.8383198398765961E-2</v>
      </c>
      <c r="BB664">
        <f>'Stress Testing Data'!S662/'Stress Testing Data'!S657-1</f>
        <v>-5.8946760967195533E-2</v>
      </c>
      <c r="BC664">
        <f>'Stress Testing Data'!T662/'Stress Testing Data'!T657-1</f>
        <v>-2.1751100454045602E-2</v>
      </c>
      <c r="BD664">
        <f>'Stress Testing Data'!U662/'Stress Testing Data'!U657-1</f>
        <v>-0.11434263797179078</v>
      </c>
      <c r="BE664">
        <f>'Stress Testing Data'!V662/'Stress Testing Data'!V657-1</f>
        <v>-3.3727793354458635E-2</v>
      </c>
      <c r="BF664" s="29">
        <v>40002</v>
      </c>
    </row>
    <row r="665" spans="5:58" x14ac:dyDescent="0.25">
      <c r="E665">
        <f>'Stress Testing Data'!H659/'Stress Testing Data'!H658-1</f>
        <v>-1.0540293800315181E-3</v>
      </c>
      <c r="F665">
        <f>'Stress Testing Data'!I659/'Stress Testing Data'!I658-1</f>
        <v>-1.6425223094950203E-3</v>
      </c>
      <c r="G665">
        <f>'Stress Testing Data'!J659/'Stress Testing Data'!J658-1</f>
        <v>-4.842877350300534E-3</v>
      </c>
      <c r="H665">
        <f>'Stress Testing Data'!K659/'Stress Testing Data'!K658-1</f>
        <v>0</v>
      </c>
      <c r="I665">
        <f>'Stress Testing Data'!L659/'Stress Testing Data'!L658-1</f>
        <v>-5.2444096876488322E-3</v>
      </c>
      <c r="J665">
        <f>'Stress Testing Data'!M659/'Stress Testing Data'!M658-1</f>
        <v>1.3880025576302746E-3</v>
      </c>
      <c r="K665">
        <f>'Stress Testing Data'!N659/'Stress Testing Data'!N658-1</f>
        <v>1.4677222288139724E-4</v>
      </c>
      <c r="L665">
        <f>'Stress Testing Data'!O659/'Stress Testing Data'!O658-1</f>
        <v>3.7679336115092887E-3</v>
      </c>
      <c r="M665">
        <f>'Stress Testing Data'!P659/'Stress Testing Data'!P658-1</f>
        <v>0</v>
      </c>
      <c r="N665">
        <f>'Stress Testing Data'!Q659/'Stress Testing Data'!Q658-1</f>
        <v>0</v>
      </c>
      <c r="O665">
        <f>'Stress Testing Data'!R659/'Stress Testing Data'!R658-1</f>
        <v>0</v>
      </c>
      <c r="P665">
        <f>'Stress Testing Data'!S659/'Stress Testing Data'!S658-1</f>
        <v>-3.4543104901056942E-3</v>
      </c>
      <c r="Q665">
        <f>'Stress Testing Data'!T659/'Stress Testing Data'!T658-1</f>
        <v>3.3491722323730766E-3</v>
      </c>
      <c r="R665">
        <f>'Stress Testing Data'!U659/'Stress Testing Data'!U658-1</f>
        <v>-1.2998157826665135E-2</v>
      </c>
      <c r="S665">
        <f>'Stress Testing Data'!V659/'Stress Testing Data'!V658-1</f>
        <v>-1.8007615198248894E-3</v>
      </c>
      <c r="T665" s="29">
        <v>39997</v>
      </c>
      <c r="X665">
        <f>'Stress Testing Data'!H660/'Stress Testing Data'!H658-1</f>
        <v>5.6534384239266267E-3</v>
      </c>
      <c r="Y665">
        <f>'Stress Testing Data'!I660/'Stress Testing Data'!I658-1</f>
        <v>-1.3569069706147463E-3</v>
      </c>
      <c r="Z665">
        <f>'Stress Testing Data'!J660/'Stress Testing Data'!J658-1</f>
        <v>-9.8684609446160199E-3</v>
      </c>
      <c r="AA665">
        <f>'Stress Testing Data'!K660/'Stress Testing Data'!K658-1</f>
        <v>2.5657480163505664E-3</v>
      </c>
      <c r="AB665">
        <f>'Stress Testing Data'!L660/'Stress Testing Data'!L658-1</f>
        <v>-1.0402084022739677E-2</v>
      </c>
      <c r="AC665">
        <f>'Stress Testing Data'!M660/'Stress Testing Data'!M658-1</f>
        <v>-1.0933942007410824E-2</v>
      </c>
      <c r="AD665">
        <f>'Stress Testing Data'!N660/'Stress Testing Data'!N658-1</f>
        <v>-3.3463022174827994E-2</v>
      </c>
      <c r="AE665">
        <f>'Stress Testing Data'!O660/'Stress Testing Data'!O658-1</f>
        <v>-5.2529102723600785E-3</v>
      </c>
      <c r="AF665">
        <f>'Stress Testing Data'!P660/'Stress Testing Data'!P658-1</f>
        <v>-1.5954139692923031E-2</v>
      </c>
      <c r="AG665">
        <f>'Stress Testing Data'!Q660/'Stress Testing Data'!Q658-1</f>
        <v>-3.7851006750072136E-2</v>
      </c>
      <c r="AH665">
        <f>'Stress Testing Data'!R660/'Stress Testing Data'!R658-1</f>
        <v>-2.6926821451156435E-4</v>
      </c>
      <c r="AI665">
        <f>'Stress Testing Data'!S660/'Stress Testing Data'!S658-1</f>
        <v>-1.0228649821263258E-2</v>
      </c>
      <c r="AJ665">
        <f>'Stress Testing Data'!T660/'Stress Testing Data'!T658-1</f>
        <v>-5.860984865044605E-3</v>
      </c>
      <c r="AK665">
        <f>'Stress Testing Data'!U660/'Stress Testing Data'!U658-1</f>
        <v>-3.2446375398349492E-2</v>
      </c>
      <c r="AL665">
        <f>'Stress Testing Data'!V660/'Stress Testing Data'!V658-1</f>
        <v>-7.2028171058720059E-3</v>
      </c>
      <c r="AM665" s="29">
        <v>40000</v>
      </c>
      <c r="AQ665">
        <f>'Stress Testing Data'!H663/'Stress Testing Data'!H658-1</f>
        <v>2.9896471129982727E-2</v>
      </c>
      <c r="AR665">
        <f>'Stress Testing Data'!I663/'Stress Testing Data'!I658-1</f>
        <v>1.2139716043018112E-3</v>
      </c>
      <c r="AS665">
        <f>'Stress Testing Data'!J663/'Stress Testing Data'!J658-1</f>
        <v>-3.4112911442152338E-3</v>
      </c>
      <c r="AT665">
        <f>'Stress Testing Data'!K663/'Stress Testing Data'!K658-1</f>
        <v>-1.5327625997101468E-2</v>
      </c>
      <c r="AU665">
        <f>'Stress Testing Data'!L663/'Stress Testing Data'!L658-1</f>
        <v>-2.9265576378305624E-2</v>
      </c>
      <c r="AV665">
        <f>'Stress Testing Data'!M663/'Stress Testing Data'!M658-1</f>
        <v>-2.1365247018136468E-2</v>
      </c>
      <c r="AW665">
        <f>'Stress Testing Data'!N663/'Stress Testing Data'!N658-1</f>
        <v>-6.4246328291751031E-2</v>
      </c>
      <c r="AX665">
        <f>'Stress Testing Data'!O663/'Stress Testing Data'!O658-1</f>
        <v>-1.8088078914363037E-2</v>
      </c>
      <c r="AY665">
        <f>'Stress Testing Data'!P663/'Stress Testing Data'!P658-1</f>
        <v>-2.2834915745887585E-2</v>
      </c>
      <c r="AZ665">
        <f>'Stress Testing Data'!Q663/'Stress Testing Data'!Q658-1</f>
        <v>-8.9826732524809549E-2</v>
      </c>
      <c r="BA665">
        <f>'Stress Testing Data'!R663/'Stress Testing Data'!R658-1</f>
        <v>-3.4334201274972775E-2</v>
      </c>
      <c r="BB665">
        <f>'Stress Testing Data'!S663/'Stress Testing Data'!S658-1</f>
        <v>-1.4884343001105416E-2</v>
      </c>
      <c r="BC665">
        <f>'Stress Testing Data'!T663/'Stress Testing Data'!T658-1</f>
        <v>-1.1163685635882103E-3</v>
      </c>
      <c r="BD665">
        <f>'Stress Testing Data'!U663/'Stress Testing Data'!U658-1</f>
        <v>-5.218904633482957E-2</v>
      </c>
      <c r="BE665">
        <f>'Stress Testing Data'!V663/'Stress Testing Data'!V658-1</f>
        <v>-2.4009008730527803E-3</v>
      </c>
      <c r="BF665" s="29">
        <v>40003</v>
      </c>
    </row>
    <row r="666" spans="5:58" x14ac:dyDescent="0.25">
      <c r="E666">
        <f>'Stress Testing Data'!H660/'Stress Testing Data'!H659-1</f>
        <v>6.7145451318006977E-3</v>
      </c>
      <c r="F666">
        <f>'Stress Testing Data'!I660/'Stress Testing Data'!I659-1</f>
        <v>2.8608524026974003E-4</v>
      </c>
      <c r="G666">
        <f>'Stress Testing Data'!J660/'Stress Testing Data'!J659-1</f>
        <v>-5.0500403202002886E-3</v>
      </c>
      <c r="H666">
        <f>'Stress Testing Data'!K660/'Stress Testing Data'!K659-1</f>
        <v>2.5657480163505664E-3</v>
      </c>
      <c r="I666">
        <f>'Stress Testing Data'!L660/'Stress Testing Data'!L659-1</f>
        <v>-5.1848658960250704E-3</v>
      </c>
      <c r="J666">
        <f>'Stress Testing Data'!M660/'Stress Testing Data'!M659-1</f>
        <v>-1.2304865380421637E-2</v>
      </c>
      <c r="K666">
        <f>'Stress Testing Data'!N660/'Stress Testing Data'!N659-1</f>
        <v>-3.3604862137393998E-2</v>
      </c>
      <c r="L666">
        <f>'Stress Testing Data'!O660/'Stress Testing Data'!O659-1</f>
        <v>-8.9869815340811732E-3</v>
      </c>
      <c r="M666">
        <f>'Stress Testing Data'!P660/'Stress Testing Data'!P659-1</f>
        <v>-1.5954139692923031E-2</v>
      </c>
      <c r="N666">
        <f>'Stress Testing Data'!Q660/'Stress Testing Data'!Q659-1</f>
        <v>-3.7851006750072136E-2</v>
      </c>
      <c r="O666">
        <f>'Stress Testing Data'!R660/'Stress Testing Data'!R659-1</f>
        <v>-2.6926821451156435E-4</v>
      </c>
      <c r="P666">
        <f>'Stress Testing Data'!S660/'Stress Testing Data'!S659-1</f>
        <v>-6.7978211159482882E-3</v>
      </c>
      <c r="Q666">
        <f>'Stress Testing Data'!T660/'Stress Testing Data'!T659-1</f>
        <v>-9.1794136600780174E-3</v>
      </c>
      <c r="R666">
        <f>'Stress Testing Data'!U660/'Stress Testing Data'!U659-1</f>
        <v>-1.9704337662491245E-2</v>
      </c>
      <c r="S666">
        <f>'Stress Testing Data'!V660/'Stress Testing Data'!V659-1</f>
        <v>-5.4118009489489971E-3</v>
      </c>
      <c r="T666" s="29">
        <v>40000</v>
      </c>
      <c r="X666">
        <f>'Stress Testing Data'!H661/'Stress Testing Data'!H659-1</f>
        <v>1.1894485132295518E-2</v>
      </c>
      <c r="Y666">
        <f>'Stress Testing Data'!I661/'Stress Testing Data'!I659-1</f>
        <v>-4.0057049916288889E-3</v>
      </c>
      <c r="Z666">
        <f>'Stress Testing Data'!J661/'Stress Testing Data'!J659-1</f>
        <v>-1.1538560610809268E-2</v>
      </c>
      <c r="AA666">
        <f>'Stress Testing Data'!K661/'Stress Testing Data'!K659-1</f>
        <v>-1.7168240229673337E-2</v>
      </c>
      <c r="AB666">
        <f>'Stress Testing Data'!L661/'Stress Testing Data'!L659-1</f>
        <v>-5.5633221718318637E-3</v>
      </c>
      <c r="AC666">
        <f>'Stress Testing Data'!M661/'Stress Testing Data'!M659-1</f>
        <v>-1.8733526348383767E-2</v>
      </c>
      <c r="AD666">
        <f>'Stress Testing Data'!N661/'Stress Testing Data'!N659-1</f>
        <v>-4.6136430507388693E-2</v>
      </c>
      <c r="AE666">
        <f>'Stress Testing Data'!O661/'Stress Testing Data'!O659-1</f>
        <v>-9.416027205973232E-3</v>
      </c>
      <c r="AF666">
        <f>'Stress Testing Data'!P661/'Stress Testing Data'!P659-1</f>
        <v>-4.0375086852630138E-2</v>
      </c>
      <c r="AG666">
        <f>'Stress Testing Data'!Q661/'Stress Testing Data'!Q659-1</f>
        <v>-3.5101841225620767E-2</v>
      </c>
      <c r="AH666">
        <f>'Stress Testing Data'!R661/'Stress Testing Data'!R659-1</f>
        <v>-1.6830483267747609E-2</v>
      </c>
      <c r="AI666">
        <f>'Stress Testing Data'!S661/'Stress Testing Data'!S659-1</f>
        <v>-1.5401809684154388E-2</v>
      </c>
      <c r="AJ666">
        <f>'Stress Testing Data'!T661/'Stress Testing Data'!T659-1</f>
        <v>-1.9471403134113663E-3</v>
      </c>
      <c r="AK666">
        <f>'Stress Testing Data'!U661/'Stress Testing Data'!U659-1</f>
        <v>-3.2389023780186932E-2</v>
      </c>
      <c r="AL666">
        <f>'Stress Testing Data'!V661/'Stress Testing Data'!V659-1</f>
        <v>-2.4052321225052076E-3</v>
      </c>
      <c r="AM666" s="29">
        <v>40001</v>
      </c>
      <c r="AQ666">
        <f>'Stress Testing Data'!H664/'Stress Testing Data'!H659-1</f>
        <v>3.8848879987500196E-2</v>
      </c>
      <c r="AR666">
        <f>'Stress Testing Data'!I664/'Stress Testing Data'!I659-1</f>
        <v>-3.1473639995108771E-3</v>
      </c>
      <c r="AS666">
        <f>'Stress Testing Data'!J664/'Stress Testing Data'!J659-1</f>
        <v>-8.9064188255602028E-3</v>
      </c>
      <c r="AT666">
        <f>'Stress Testing Data'!K664/'Stress Testing Data'!K659-1</f>
        <v>-1.9287809684042534E-2</v>
      </c>
      <c r="AU666">
        <f>'Stress Testing Data'!L664/'Stress Testing Data'!L659-1</f>
        <v>-1.6871288393005557E-2</v>
      </c>
      <c r="AV666">
        <f>'Stress Testing Data'!M664/'Stress Testing Data'!M659-1</f>
        <v>-2.7260586741084225E-2</v>
      </c>
      <c r="AW666">
        <f>'Stress Testing Data'!N664/'Stress Testing Data'!N659-1</f>
        <v>-7.2309441103414751E-2</v>
      </c>
      <c r="AX666">
        <f>'Stress Testing Data'!O664/'Stress Testing Data'!O659-1</f>
        <v>-2.3382727265407244E-2</v>
      </c>
      <c r="AY666">
        <f>'Stress Testing Data'!P664/'Stress Testing Data'!P659-1</f>
        <v>-2.1645281854437814E-2</v>
      </c>
      <c r="AZ666">
        <f>'Stress Testing Data'!Q664/'Stress Testing Data'!Q659-1</f>
        <v>-8.5645228659887662E-2</v>
      </c>
      <c r="BA666">
        <f>'Stress Testing Data'!R664/'Stress Testing Data'!R659-1</f>
        <v>-6.5975527795233968E-2</v>
      </c>
      <c r="BB666">
        <f>'Stress Testing Data'!S664/'Stress Testing Data'!S659-1</f>
        <v>-1.3217148193200079E-2</v>
      </c>
      <c r="BC666">
        <f>'Stress Testing Data'!T664/'Stress Testing Data'!T659-1</f>
        <v>-1.0848410019999921E-2</v>
      </c>
      <c r="BD666">
        <f>'Stress Testing Data'!U664/'Stress Testing Data'!U659-1</f>
        <v>-6.6192999237331573E-2</v>
      </c>
      <c r="BE666">
        <f>'Stress Testing Data'!V664/'Stress Testing Data'!V659-1</f>
        <v>-1.5033073518716633E-2</v>
      </c>
      <c r="BF666" s="29">
        <v>40004</v>
      </c>
    </row>
    <row r="667" spans="5:58" x14ac:dyDescent="0.25">
      <c r="E667">
        <f>'Stress Testing Data'!H661/'Stress Testing Data'!H660-1</f>
        <v>5.1453910401351166E-3</v>
      </c>
      <c r="F667">
        <f>'Stress Testing Data'!I661/'Stress Testing Data'!I660-1</f>
        <v>-4.2905627652191081E-3</v>
      </c>
      <c r="G667">
        <f>'Stress Testing Data'!J661/'Stress Testing Data'!J660-1</f>
        <v>-6.5214538957287793E-3</v>
      </c>
      <c r="H667">
        <f>'Stress Testing Data'!K661/'Stress Testing Data'!K660-1</f>
        <v>-1.9683485382449017E-2</v>
      </c>
      <c r="I667">
        <f>'Stress Testing Data'!L661/'Stress Testing Data'!L660-1</f>
        <v>-3.8042874784738334E-4</v>
      </c>
      <c r="J667">
        <f>'Stress Testing Data'!M661/'Stress Testing Data'!M660-1</f>
        <v>-6.5087502637523054E-3</v>
      </c>
      <c r="K667">
        <f>'Stress Testing Data'!N661/'Stress Testing Data'!N660-1</f>
        <v>-1.2967333835837591E-2</v>
      </c>
      <c r="L667">
        <f>'Stress Testing Data'!O661/'Stress Testing Data'!O660-1</f>
        <v>-4.329364638986366E-4</v>
      </c>
      <c r="M667">
        <f>'Stress Testing Data'!P661/'Stress Testing Data'!P660-1</f>
        <v>-2.4816879115864054E-2</v>
      </c>
      <c r="N667">
        <f>'Stress Testing Data'!Q661/'Stress Testing Data'!Q660-1</f>
        <v>2.8573178829249812E-3</v>
      </c>
      <c r="O667">
        <f>'Stress Testing Data'!R661/'Stress Testing Data'!R660-1</f>
        <v>-1.6565675663144042E-2</v>
      </c>
      <c r="P667">
        <f>'Stress Testing Data'!S661/'Stress Testing Data'!S660-1</f>
        <v>-8.6628772581565094E-3</v>
      </c>
      <c r="Q667">
        <f>'Stress Testing Data'!T661/'Stress Testing Data'!T660-1</f>
        <v>7.2992764243853259E-3</v>
      </c>
      <c r="R667">
        <f>'Stress Testing Data'!U661/'Stress Testing Data'!U660-1</f>
        <v>-1.2939653417877173E-2</v>
      </c>
      <c r="S667">
        <f>'Stress Testing Data'!V661/'Stress Testing Data'!V660-1</f>
        <v>3.022928312755413E-3</v>
      </c>
      <c r="T667" s="29">
        <v>40001</v>
      </c>
      <c r="X667">
        <f>'Stress Testing Data'!H662/'Stress Testing Data'!H660-1</f>
        <v>3.0776596160057901E-2</v>
      </c>
      <c r="Y667">
        <f>'Stress Testing Data'!I662/'Stress Testing Data'!I660-1</f>
        <v>-7.1510231889526654E-3</v>
      </c>
      <c r="Z667">
        <f>'Stress Testing Data'!J662/'Stress Testing Data'!J660-1</f>
        <v>-1.3781163450140244E-2</v>
      </c>
      <c r="AA667">
        <f>'Stress Testing Data'!K662/'Stress Testing Data'!K660-1</f>
        <v>-2.1319180355524048E-2</v>
      </c>
      <c r="AB667">
        <f>'Stress Testing Data'!L662/'Stress Testing Data'!L660-1</f>
        <v>3.144797674361266E-3</v>
      </c>
      <c r="AC667">
        <f>'Stress Testing Data'!M662/'Stress Testing Data'!M660-1</f>
        <v>-1.4413059595665634E-2</v>
      </c>
      <c r="AD667">
        <f>'Stress Testing Data'!N662/'Stress Testing Data'!N660-1</f>
        <v>-4.2271532585427707E-2</v>
      </c>
      <c r="AE667">
        <f>'Stress Testing Data'!O662/'Stress Testing Data'!O660-1</f>
        <v>-1.9373411333238222E-2</v>
      </c>
      <c r="AF667">
        <f>'Stress Testing Data'!P662/'Stress Testing Data'!P660-1</f>
        <v>-1.8819991383812962E-2</v>
      </c>
      <c r="AG667">
        <f>'Stress Testing Data'!Q662/'Stress Testing Data'!Q660-1</f>
        <v>-6.1374846429168461E-2</v>
      </c>
      <c r="AH667">
        <f>'Stress Testing Data'!R662/'Stress Testing Data'!R660-1</f>
        <v>-7.2053913872871966E-2</v>
      </c>
      <c r="AI667">
        <f>'Stress Testing Data'!S662/'Stress Testing Data'!S660-1</f>
        <v>-6.9344929240117148E-3</v>
      </c>
      <c r="AJ667">
        <f>'Stress Testing Data'!T662/'Stress Testing Data'!T660-1</f>
        <v>-2.5266880547273329E-3</v>
      </c>
      <c r="AK667">
        <f>'Stress Testing Data'!U662/'Stress Testing Data'!U660-1</f>
        <v>-4.0731739813721024E-2</v>
      </c>
      <c r="AL667">
        <f>'Stress Testing Data'!V662/'Stress Testing Data'!V660-1</f>
        <v>-1.2696552611683676E-2</v>
      </c>
      <c r="AM667" s="29">
        <v>40002</v>
      </c>
      <c r="AQ667">
        <f>'Stress Testing Data'!H665/'Stress Testing Data'!H660-1</f>
        <v>2.5917124267454295E-2</v>
      </c>
      <c r="AR667">
        <f>'Stress Testing Data'!I665/'Stress Testing Data'!I660-1</f>
        <v>-4.2904775182983634E-4</v>
      </c>
      <c r="AS667">
        <f>'Stress Testing Data'!J665/'Stress Testing Data'!J660-1</f>
        <v>-2.9530959762426034E-3</v>
      </c>
      <c r="AT667">
        <f>'Stress Testing Data'!K665/'Stress Testing Data'!K660-1</f>
        <v>2.5925952085172899E-3</v>
      </c>
      <c r="AU667">
        <f>'Stress Testing Data'!L665/'Stress Testing Data'!L660-1</f>
        <v>-3.9213401708540485E-2</v>
      </c>
      <c r="AV667">
        <f>'Stress Testing Data'!M665/'Stress Testing Data'!M660-1</f>
        <v>-4.0354925157475297E-2</v>
      </c>
      <c r="AW667">
        <f>'Stress Testing Data'!N665/'Stress Testing Data'!N660-1</f>
        <v>-4.5124977221943974E-2</v>
      </c>
      <c r="AX667">
        <f>'Stress Testing Data'!O665/'Stress Testing Data'!O660-1</f>
        <v>-1.0500063414556782E-2</v>
      </c>
      <c r="AY667">
        <f>'Stress Testing Data'!P665/'Stress Testing Data'!P660-1</f>
        <v>1.769421828373563E-2</v>
      </c>
      <c r="AZ667">
        <f>'Stress Testing Data'!Q665/'Stress Testing Data'!Q660-1</f>
        <v>-8.930888431310291E-3</v>
      </c>
      <c r="BA667">
        <f>'Stress Testing Data'!R665/'Stress Testing Data'!R660-1</f>
        <v>-4.6060605904920005E-2</v>
      </c>
      <c r="BB667">
        <f>'Stress Testing Data'!S665/'Stress Testing Data'!S660-1</f>
        <v>-6.6450890355037595E-3</v>
      </c>
      <c r="BC667">
        <f>'Stress Testing Data'!T665/'Stress Testing Data'!T660-1</f>
        <v>0</v>
      </c>
      <c r="BD667">
        <f>'Stress Testing Data'!U665/'Stress Testing Data'!U660-1</f>
        <v>-5.866137078775846E-2</v>
      </c>
      <c r="BE667">
        <f>'Stress Testing Data'!V665/'Stress Testing Data'!V660-1</f>
        <v>-2.7206816084091257E-2</v>
      </c>
      <c r="BF667" s="29">
        <v>40007</v>
      </c>
    </row>
    <row r="668" spans="5:58" x14ac:dyDescent="0.25">
      <c r="E668">
        <f>'Stress Testing Data'!H662/'Stress Testing Data'!H661-1</f>
        <v>2.5499997660437312E-2</v>
      </c>
      <c r="F668">
        <f>'Stress Testing Data'!I662/'Stress Testing Data'!I661-1</f>
        <v>-2.8727862936374082E-3</v>
      </c>
      <c r="G668">
        <f>'Stress Testing Data'!J662/'Stress Testing Data'!J661-1</f>
        <v>-7.3073641930959665E-3</v>
      </c>
      <c r="H668">
        <f>'Stress Testing Data'!K662/'Stress Testing Data'!K661-1</f>
        <v>-1.668537608706111E-3</v>
      </c>
      <c r="I668">
        <f>'Stress Testing Data'!L662/'Stress Testing Data'!L661-1</f>
        <v>3.5265680300684554E-3</v>
      </c>
      <c r="J668">
        <f>'Stress Testing Data'!M662/'Stress Testing Data'!M661-1</f>
        <v>-7.9560935579571224E-3</v>
      </c>
      <c r="K668">
        <f>'Stress Testing Data'!N662/'Stress Testing Data'!N661-1</f>
        <v>-2.9689188366452957E-2</v>
      </c>
      <c r="L668">
        <f>'Stress Testing Data'!O662/'Stress Testing Data'!O661-1</f>
        <v>-1.8948678443180378E-2</v>
      </c>
      <c r="M668">
        <f>'Stress Testing Data'!P662/'Stress Testing Data'!P661-1</f>
        <v>6.1494991080384143E-3</v>
      </c>
      <c r="N668">
        <f>'Stress Testing Data'!Q662/'Stress Testing Data'!Q661-1</f>
        <v>-6.4049155514655176E-2</v>
      </c>
      <c r="O668">
        <f>'Stress Testing Data'!R662/'Stress Testing Data'!R661-1</f>
        <v>-5.6422922036145629E-2</v>
      </c>
      <c r="P668">
        <f>'Stress Testing Data'!S662/'Stress Testing Data'!S661-1</f>
        <v>1.743487956311407E-3</v>
      </c>
      <c r="Q668">
        <f>'Stress Testing Data'!T662/'Stress Testing Data'!T661-1</f>
        <v>-9.754761776452292E-3</v>
      </c>
      <c r="R668">
        <f>'Stress Testing Data'!U662/'Stress Testing Data'!U661-1</f>
        <v>-2.8156420721467623E-2</v>
      </c>
      <c r="S668">
        <f>'Stress Testing Data'!V662/'Stress Testing Data'!V661-1</f>
        <v>-1.5672105273686676E-2</v>
      </c>
      <c r="T668" s="29">
        <v>40002</v>
      </c>
      <c r="X668">
        <f>'Stress Testing Data'!H663/'Stress Testing Data'!H661-1</f>
        <v>1.8864291501392794E-2</v>
      </c>
      <c r="Y668">
        <f>'Stress Testing Data'!I663/'Stress Testing Data'!I661-1</f>
        <v>6.8945158762216963E-3</v>
      </c>
      <c r="Z668">
        <f>'Stress Testing Data'!J663/'Stress Testing Data'!J661-1</f>
        <v>1.3128598684002624E-2</v>
      </c>
      <c r="AA668">
        <f>'Stress Testing Data'!K663/'Stress Testing Data'!K661-1</f>
        <v>1.8727663349036305E-3</v>
      </c>
      <c r="AB668">
        <f>'Stress Testing Data'!L663/'Stress Testing Data'!L661-1</f>
        <v>-1.8688455413755967E-2</v>
      </c>
      <c r="AC668">
        <f>'Stress Testing Data'!M663/'Stress Testing Data'!M661-1</f>
        <v>-4.0643245646361237E-3</v>
      </c>
      <c r="AD668">
        <f>'Stress Testing Data'!N663/'Stress Testing Data'!N661-1</f>
        <v>-1.9129801010649206E-2</v>
      </c>
      <c r="AE668">
        <f>'Stress Testing Data'!O663/'Stress Testing Data'!O661-1</f>
        <v>-1.2475411259610936E-2</v>
      </c>
      <c r="AF668">
        <f>'Stress Testing Data'!P663/'Stress Testing Data'!P661-1</f>
        <v>1.8278153126740415E-2</v>
      </c>
      <c r="AG668">
        <f>'Stress Testing Data'!Q663/'Stress Testing Data'!Q661-1</f>
        <v>-5.6715717406592203E-2</v>
      </c>
      <c r="AH668">
        <f>'Stress Testing Data'!R663/'Stress Testing Data'!R661-1</f>
        <v>-1.7803357111194851E-2</v>
      </c>
      <c r="AI668">
        <f>'Stress Testing Data'!S663/'Stress Testing Data'!S661-1</f>
        <v>3.9936671342086782E-3</v>
      </c>
      <c r="AJ668">
        <f>'Stress Testing Data'!T663/'Stress Testing Data'!T661-1</f>
        <v>-2.508378705181169E-3</v>
      </c>
      <c r="AK668">
        <f>'Stress Testing Data'!U663/'Stress Testing Data'!U661-1</f>
        <v>-7.5629388715289236E-3</v>
      </c>
      <c r="AL668">
        <f>'Stress Testing Data'!V663/'Stress Testing Data'!V661-1</f>
        <v>1.808359636502388E-3</v>
      </c>
      <c r="AM668" s="29">
        <v>40003</v>
      </c>
      <c r="AQ668">
        <f>'Stress Testing Data'!H666/'Stress Testing Data'!H661-1</f>
        <v>1.5830805649170054E-2</v>
      </c>
      <c r="AR668">
        <f>'Stress Testing Data'!I666/'Stress Testing Data'!I661-1</f>
        <v>3.0881917567513462E-3</v>
      </c>
      <c r="AS668">
        <f>'Stress Testing Data'!J666/'Stress Testing Data'!J661-1</f>
        <v>8.0505397786079236E-3</v>
      </c>
      <c r="AT668">
        <f>'Stress Testing Data'!K666/'Stress Testing Data'!K661-1</f>
        <v>2.8160217851364244E-2</v>
      </c>
      <c r="AU668">
        <f>'Stress Testing Data'!L666/'Stress Testing Data'!L661-1</f>
        <v>-2.2407935370604259E-2</v>
      </c>
      <c r="AV668">
        <f>'Stress Testing Data'!M666/'Stress Testing Data'!M661-1</f>
        <v>1.2875463286285971E-3</v>
      </c>
      <c r="AW668">
        <f>'Stress Testing Data'!N666/'Stress Testing Data'!N661-1</f>
        <v>-3.4876572815665807E-2</v>
      </c>
      <c r="AX668">
        <f>'Stress Testing Data'!O666/'Stress Testing Data'!O661-1</f>
        <v>2.9211086546419018E-3</v>
      </c>
      <c r="AY668">
        <f>'Stress Testing Data'!P666/'Stress Testing Data'!P661-1</f>
        <v>3.8111938764388231E-2</v>
      </c>
      <c r="AZ668">
        <f>'Stress Testing Data'!Q666/'Stress Testing Data'!Q661-1</f>
        <v>1.159883884224322E-2</v>
      </c>
      <c r="BA668">
        <f>'Stress Testing Data'!R666/'Stress Testing Data'!R661-1</f>
        <v>3.8345491309443869E-3</v>
      </c>
      <c r="BB668">
        <f>'Stress Testing Data'!S666/'Stress Testing Data'!S661-1</f>
        <v>9.3645394139438842E-3</v>
      </c>
      <c r="BC668">
        <f>'Stress Testing Data'!T666/'Stress Testing Data'!T661-1</f>
        <v>3.344438491363233E-3</v>
      </c>
      <c r="BD668">
        <f>'Stress Testing Data'!U666/'Stress Testing Data'!U661-1</f>
        <v>-3.2469495993027619E-2</v>
      </c>
      <c r="BE668">
        <f>'Stress Testing Data'!V666/'Stress Testing Data'!V661-1</f>
        <v>-1.2055500970459931E-2</v>
      </c>
      <c r="BF668" s="29">
        <v>40008</v>
      </c>
    </row>
    <row r="669" spans="5:58" x14ac:dyDescent="0.25">
      <c r="E669">
        <f>'Stress Testing Data'!H663/'Stress Testing Data'!H662-1</f>
        <v>-6.4707032415243226E-3</v>
      </c>
      <c r="F669">
        <f>'Stress Testing Data'!I663/'Stress Testing Data'!I662-1</f>
        <v>9.7954423824755388E-3</v>
      </c>
      <c r="G669">
        <f>'Stress Testing Data'!J663/'Stress Testing Data'!J662-1</f>
        <v>2.0586395163984861E-2</v>
      </c>
      <c r="H669">
        <f>'Stress Testing Data'!K663/'Stress Testing Data'!K662-1</f>
        <v>3.5472226179540378E-3</v>
      </c>
      <c r="I669">
        <f>'Stress Testing Data'!L663/'Stress Testing Data'!L662-1</f>
        <v>-2.2136955962643534E-2</v>
      </c>
      <c r="J669">
        <f>'Stress Testing Data'!M663/'Stress Testing Data'!M662-1</f>
        <v>3.9229805939524631E-3</v>
      </c>
      <c r="K669">
        <f>'Stress Testing Data'!N663/'Stress Testing Data'!N662-1</f>
        <v>1.0882479334664685E-2</v>
      </c>
      <c r="L669">
        <f>'Stress Testing Data'!O663/'Stress Testing Data'!O662-1</f>
        <v>6.598296176082874E-3</v>
      </c>
      <c r="M669">
        <f>'Stress Testing Data'!P663/'Stress Testing Data'!P662-1</f>
        <v>1.2054524729629312E-2</v>
      </c>
      <c r="N669">
        <f>'Stress Testing Data'!Q663/'Stress Testing Data'!Q662-1</f>
        <v>7.8352812557112017E-3</v>
      </c>
      <c r="O669">
        <f>'Stress Testing Data'!R663/'Stress Testing Data'!R662-1</f>
        <v>4.0928892643606662E-2</v>
      </c>
      <c r="P669">
        <f>'Stress Testing Data'!S663/'Stress Testing Data'!S662-1</f>
        <v>2.2462628456791922E-3</v>
      </c>
      <c r="Q669">
        <f>'Stress Testing Data'!T663/'Stress Testing Data'!T662-1</f>
        <v>7.317766136670123E-3</v>
      </c>
      <c r="R669">
        <f>'Stress Testing Data'!U663/'Stress Testing Data'!U662-1</f>
        <v>2.1190119777533267E-2</v>
      </c>
      <c r="S669">
        <f>'Stress Testing Data'!V663/'Stress Testing Data'!V662-1</f>
        <v>1.7758782417772956E-2</v>
      </c>
      <c r="T669" s="29">
        <v>40003</v>
      </c>
      <c r="X669">
        <f>'Stress Testing Data'!H664/'Stress Testing Data'!H662-1</f>
        <v>1.1092707919830858E-3</v>
      </c>
      <c r="Y669">
        <f>'Stress Testing Data'!I664/'Stress Testing Data'!I662-1</f>
        <v>3.7453389329531461E-3</v>
      </c>
      <c r="Z669">
        <f>'Stress Testing Data'!J664/'Stress Testing Data'!J662-1</f>
        <v>1.0043624054515199E-2</v>
      </c>
      <c r="AA669">
        <f>'Stress Testing Data'!K664/'Stress Testing Data'!K662-1</f>
        <v>-4.888724782559084E-4</v>
      </c>
      <c r="AB669">
        <f>'Stress Testing Data'!L664/'Stress Testing Data'!L662-1</f>
        <v>-1.4845442593000469E-2</v>
      </c>
      <c r="AC669">
        <f>'Stress Testing Data'!M664/'Stress Testing Data'!M662-1</f>
        <v>-7.3964307496754422E-4</v>
      </c>
      <c r="AD669">
        <f>'Stress Testing Data'!N664/'Stress Testing Data'!N662-1</f>
        <v>2.3190948059499394E-3</v>
      </c>
      <c r="AE669">
        <f>'Stress Testing Data'!O664/'Stress Testing Data'!O662-1</f>
        <v>4.9428784907925571E-3</v>
      </c>
      <c r="AF669">
        <f>'Stress Testing Data'!P664/'Stress Testing Data'!P662-1</f>
        <v>1.3286634208379722E-2</v>
      </c>
      <c r="AG669">
        <f>'Stress Testing Data'!Q664/'Stress Testing Data'!Q662-1</f>
        <v>1.2465462424913865E-2</v>
      </c>
      <c r="AH669">
        <f>'Stress Testing Data'!R664/'Stress Testing Data'!R662-1</f>
        <v>6.8214705727451808E-3</v>
      </c>
      <c r="AI669">
        <f>'Stress Testing Data'!S664/'Stress Testing Data'!S662-1</f>
        <v>4.7452029745342905E-4</v>
      </c>
      <c r="AJ669">
        <f>'Stress Testing Data'!T664/'Stress Testing Data'!T662-1</f>
        <v>8.4436279295863059E-4</v>
      </c>
      <c r="AK669">
        <f>'Stress Testing Data'!U664/'Stress Testing Data'!U662-1</f>
        <v>-6.9754862758232283E-3</v>
      </c>
      <c r="AL669">
        <f>'Stress Testing Data'!V664/'Stress Testing Data'!V662-1</f>
        <v>3.0618026512030383E-3</v>
      </c>
      <c r="AM669" s="29">
        <v>40004</v>
      </c>
      <c r="AQ669">
        <f>'Stress Testing Data'!H667/'Stress Testing Data'!H662-1</f>
        <v>-2.0798676692029616E-2</v>
      </c>
      <c r="AR669">
        <f>'Stress Testing Data'!I667/'Stress Testing Data'!I662-1</f>
        <v>1.6061657752729719E-2</v>
      </c>
      <c r="AS669">
        <f>'Stress Testing Data'!J667/'Stress Testing Data'!J662-1</f>
        <v>2.4703689070055379E-2</v>
      </c>
      <c r="AT669">
        <f>'Stress Testing Data'!K667/'Stress Testing Data'!K662-1</f>
        <v>6.0393827896486174E-2</v>
      </c>
      <c r="AU669">
        <f>'Stress Testing Data'!L667/'Stress Testing Data'!L662-1</f>
        <v>-3.725789409446234E-2</v>
      </c>
      <c r="AV669">
        <f>'Stress Testing Data'!M667/'Stress Testing Data'!M662-1</f>
        <v>3.0389325392554234E-2</v>
      </c>
      <c r="AW669">
        <f>'Stress Testing Data'!N667/'Stress Testing Data'!N662-1</f>
        <v>2.9984823753308909E-2</v>
      </c>
      <c r="AX669">
        <f>'Stress Testing Data'!O667/'Stress Testing Data'!O662-1</f>
        <v>3.6639394993504881E-2</v>
      </c>
      <c r="AY669">
        <f>'Stress Testing Data'!P667/'Stress Testing Data'!P662-1</f>
        <v>-1.2972619068187696E-2</v>
      </c>
      <c r="AZ669">
        <f>'Stress Testing Data'!Q667/'Stress Testing Data'!Q662-1</f>
        <v>0.13026024927317259</v>
      </c>
      <c r="BA669">
        <f>'Stress Testing Data'!R667/'Stress Testing Data'!R662-1</f>
        <v>0.1149492466007358</v>
      </c>
      <c r="BB669">
        <f>'Stress Testing Data'!S667/'Stress Testing Data'!S662-1</f>
        <v>1.7651936769556453E-2</v>
      </c>
      <c r="BC669">
        <f>'Stress Testing Data'!T667/'Stress Testing Data'!T662-1</f>
        <v>2.561218147834543E-2</v>
      </c>
      <c r="BD669">
        <f>'Stress Testing Data'!U667/'Stress Testing Data'!U662-1</f>
        <v>9.9784687523496451E-3</v>
      </c>
      <c r="BE669">
        <f>'Stress Testing Data'!V667/'Stress Testing Data'!V662-1</f>
        <v>1.7146398527475348E-2</v>
      </c>
      <c r="BF669" s="29">
        <v>40009</v>
      </c>
    </row>
    <row r="670" spans="5:58" x14ac:dyDescent="0.25">
      <c r="E670">
        <f>'Stress Testing Data'!H664/'Stress Testing Data'!H663-1</f>
        <v>7.6293412365777691E-3</v>
      </c>
      <c r="F670">
        <f>'Stress Testing Data'!I664/'Stress Testing Data'!I663-1</f>
        <v>-5.9914148901760722E-3</v>
      </c>
      <c r="G670">
        <f>'Stress Testing Data'!J664/'Stress Testing Data'!J663-1</f>
        <v>-1.0330111355027038E-2</v>
      </c>
      <c r="H670">
        <f>'Stress Testing Data'!K664/'Stress Testing Data'!K663-1</f>
        <v>-4.0218287742166403E-3</v>
      </c>
      <c r="I670">
        <f>'Stress Testing Data'!L664/'Stress Testing Data'!L663-1</f>
        <v>7.4565793380820811E-3</v>
      </c>
      <c r="J670">
        <f>'Stress Testing Data'!M664/'Stress Testing Data'!M663-1</f>
        <v>-4.6444037630870572E-3</v>
      </c>
      <c r="K670">
        <f>'Stress Testing Data'!N664/'Stress Testing Data'!N663-1</f>
        <v>-8.4711969034728662E-3</v>
      </c>
      <c r="L670">
        <f>'Stress Testing Data'!O664/'Stress Testing Data'!O663-1</f>
        <v>-1.644566349435439E-3</v>
      </c>
      <c r="M670">
        <f>'Stress Testing Data'!P664/'Stress Testing Data'!P663-1</f>
        <v>1.2174338917951832E-3</v>
      </c>
      <c r="N670">
        <f>'Stress Testing Data'!Q664/'Stress Testing Data'!Q663-1</f>
        <v>4.5941844419594702E-3</v>
      </c>
      <c r="O670">
        <f>'Stress Testing Data'!R664/'Stress Testing Data'!R663-1</f>
        <v>-3.2766332370927187E-2</v>
      </c>
      <c r="P670">
        <f>'Stress Testing Data'!S664/'Stress Testing Data'!S663-1</f>
        <v>-1.7677716684074696E-3</v>
      </c>
      <c r="Q670">
        <f>'Stress Testing Data'!T664/'Stress Testing Data'!T663-1</f>
        <v>-6.4263766224820218E-3</v>
      </c>
      <c r="R670">
        <f>'Stress Testing Data'!U664/'Stress Testing Data'!U663-1</f>
        <v>-2.758115801148997E-2</v>
      </c>
      <c r="S670">
        <f>'Stress Testing Data'!V664/'Stress Testing Data'!V663-1</f>
        <v>-1.4440533474598061E-2</v>
      </c>
      <c r="T670" s="29">
        <v>40004</v>
      </c>
      <c r="X670">
        <f>'Stress Testing Data'!H665/'Stress Testing Data'!H663-1</f>
        <v>1.767762565078046E-3</v>
      </c>
      <c r="Y670">
        <f>'Stress Testing Data'!I665/'Stress Testing Data'!I663-1</f>
        <v>-2.9957074450880361E-3</v>
      </c>
      <c r="Z670">
        <f>'Stress Testing Data'!J665/'Stress Testing Data'!J663-1</f>
        <v>-9.4132345479880364E-3</v>
      </c>
      <c r="AA670">
        <f>'Stress Testing Data'!K665/'Stress Testing Data'!K663-1</f>
        <v>2.0811613800716389E-2</v>
      </c>
      <c r="AB670">
        <f>'Stress Testing Data'!L665/'Stress Testing Data'!L663-1</f>
        <v>-2.0543217349997311E-2</v>
      </c>
      <c r="AC670">
        <f>'Stress Testing Data'!M665/'Stress Testing Data'!M663-1</f>
        <v>-3.0126031847461654E-2</v>
      </c>
      <c r="AD670">
        <f>'Stress Testing Data'!N665/'Stress Testing Data'!N663-1</f>
        <v>-1.371263974650494E-2</v>
      </c>
      <c r="AE670">
        <f>'Stress Testing Data'!O665/'Stress Testing Data'!O663-1</f>
        <v>2.4342927986598095E-3</v>
      </c>
      <c r="AF670">
        <f>'Stress Testing Data'!P665/'Stress Testing Data'!P663-1</f>
        <v>2.4860383059007285E-2</v>
      </c>
      <c r="AG670">
        <f>'Stress Testing Data'!Q665/'Stress Testing Data'!Q663-1</f>
        <v>4.7664419525381474E-2</v>
      </c>
      <c r="AH670">
        <f>'Stress Testing Data'!R665/'Stress Testing Data'!R663-1</f>
        <v>-1.2409334785563608E-2</v>
      </c>
      <c r="AI670">
        <f>'Stress Testing Data'!S665/'Stress Testing Data'!S663-1</f>
        <v>-1.9504568354337115E-3</v>
      </c>
      <c r="AJ670">
        <f>'Stress Testing Data'!T665/'Stress Testing Data'!T663-1</f>
        <v>-4.7499189616647675E-3</v>
      </c>
      <c r="AK670">
        <f>'Stress Testing Data'!U665/'Stress Testing Data'!U663-1</f>
        <v>-3.905351679064184E-2</v>
      </c>
      <c r="AL670">
        <f>'Stress Testing Data'!V665/'Stress Testing Data'!V663-1</f>
        <v>-3.1889329716180304E-2</v>
      </c>
      <c r="AM670" s="29">
        <v>40007</v>
      </c>
      <c r="AQ670">
        <f>'Stress Testing Data'!H668/'Stress Testing Data'!H663-1</f>
        <v>-7.6293412365776581E-3</v>
      </c>
      <c r="AR670">
        <f>'Stress Testing Data'!I668/'Stress Testing Data'!I663-1</f>
        <v>9.1298843924934037E-3</v>
      </c>
      <c r="AS670">
        <f>'Stress Testing Data'!J668/'Stress Testing Data'!J663-1</f>
        <v>5.5623228118992785E-3</v>
      </c>
      <c r="AT670">
        <f>'Stress Testing Data'!K668/'Stress Testing Data'!K663-1</f>
        <v>6.5776949789684291E-2</v>
      </c>
      <c r="AU670">
        <f>'Stress Testing Data'!L668/'Stress Testing Data'!L663-1</f>
        <v>1.0394895189280717E-5</v>
      </c>
      <c r="AV670">
        <f>'Stress Testing Data'!M668/'Stress Testing Data'!M663-1</f>
        <v>3.2151224602927853E-2</v>
      </c>
      <c r="AW670">
        <f>'Stress Testing Data'!N668/'Stress Testing Data'!N663-1</f>
        <v>3.461087106794114E-2</v>
      </c>
      <c r="AX670">
        <f>'Stress Testing Data'!O668/'Stress Testing Data'!O663-1</f>
        <v>2.6529883359926343E-2</v>
      </c>
      <c r="AY670">
        <f>'Stress Testing Data'!P668/'Stress Testing Data'!P663-1</f>
        <v>-6.2467149021477764E-2</v>
      </c>
      <c r="AZ670">
        <f>'Stress Testing Data'!Q668/'Stress Testing Data'!Q663-1</f>
        <v>8.3272847143140094E-2</v>
      </c>
      <c r="BA670">
        <f>'Stress Testing Data'!R668/'Stress Testing Data'!R663-1</f>
        <v>5.3402105503347119E-2</v>
      </c>
      <c r="BB670">
        <f>'Stress Testing Data'!S668/'Stress Testing Data'!S663-1</f>
        <v>-3.3055760177664872E-3</v>
      </c>
      <c r="BC670">
        <f>'Stress Testing Data'!T668/'Stress Testing Data'!T663-1</f>
        <v>1.508798571540293E-2</v>
      </c>
      <c r="BD670">
        <f>'Stress Testing Data'!U668/'Stress Testing Data'!U663-1</f>
        <v>-3.7886352188482686E-2</v>
      </c>
      <c r="BE670">
        <f>'Stress Testing Data'!V668/'Stress Testing Data'!V663-1</f>
        <v>-4.2118892080682535E-3</v>
      </c>
      <c r="BF670" s="29">
        <v>40010</v>
      </c>
    </row>
    <row r="671" spans="5:58" x14ac:dyDescent="0.25">
      <c r="E671">
        <f>'Stress Testing Data'!H665/'Stress Testing Data'!H664-1</f>
        <v>-5.8171972883463985E-3</v>
      </c>
      <c r="F671">
        <f>'Stress Testing Data'!I665/'Stress Testing Data'!I664-1</f>
        <v>3.0137641565308737E-3</v>
      </c>
      <c r="G671">
        <f>'Stress Testing Data'!J665/'Stress Testing Data'!J664-1</f>
        <v>9.2644710883793557E-4</v>
      </c>
      <c r="H671">
        <f>'Stress Testing Data'!K665/'Stress Testing Data'!K664-1</f>
        <v>2.4933721734452963E-2</v>
      </c>
      <c r="I671">
        <f>'Stress Testing Data'!L665/'Stress Testing Data'!L664-1</f>
        <v>-2.7792559264912198E-2</v>
      </c>
      <c r="J671">
        <f>'Stress Testing Data'!M665/'Stress Testing Data'!M664-1</f>
        <v>-2.5600527269562412E-2</v>
      </c>
      <c r="K671">
        <f>'Stress Testing Data'!N665/'Stress Testing Data'!N664-1</f>
        <v>-5.2862234830325372E-3</v>
      </c>
      <c r="L671">
        <f>'Stress Testing Data'!O665/'Stress Testing Data'!O664-1</f>
        <v>4.0855781524427037E-3</v>
      </c>
      <c r="M671">
        <f>'Stress Testing Data'!P665/'Stress Testing Data'!P664-1</f>
        <v>2.361420043926965E-2</v>
      </c>
      <c r="N671">
        <f>'Stress Testing Data'!Q665/'Stress Testing Data'!Q664-1</f>
        <v>4.2873267385423963E-2</v>
      </c>
      <c r="O671">
        <f>'Stress Testing Data'!R665/'Stress Testing Data'!R664-1</f>
        <v>2.1046618068272682E-2</v>
      </c>
      <c r="P671">
        <f>'Stress Testing Data'!S665/'Stress Testing Data'!S664-1</f>
        <v>-1.8300868459397712E-4</v>
      </c>
      <c r="Q671">
        <f>'Stress Testing Data'!T665/'Stress Testing Data'!T664-1</f>
        <v>1.6873008918236732E-3</v>
      </c>
      <c r="R671">
        <f>'Stress Testing Data'!U665/'Stress Testing Data'!U664-1</f>
        <v>-1.1797754510486369E-2</v>
      </c>
      <c r="S671">
        <f>'Stress Testing Data'!V665/'Stress Testing Data'!V664-1</f>
        <v>-1.770445806085974E-2</v>
      </c>
      <c r="T671" s="29">
        <v>40007</v>
      </c>
      <c r="X671">
        <f>'Stress Testing Data'!H666/'Stress Testing Data'!H664-1</f>
        <v>-1.0526352902974545E-2</v>
      </c>
      <c r="Y671">
        <f>'Stress Testing Data'!I666/'Stress Testing Data'!I664-1</f>
        <v>2.224481632907338E-3</v>
      </c>
      <c r="Z671">
        <f>'Stress Testing Data'!J666/'Stress Testing Data'!J664-1</f>
        <v>5.3733637805049028E-3</v>
      </c>
      <c r="AA671">
        <f>'Stress Testing Data'!K666/'Stress Testing Data'!K664-1</f>
        <v>3.0382334608425321E-2</v>
      </c>
      <c r="AB671">
        <f>'Stress Testing Data'!L666/'Stress Testing Data'!L664-1</f>
        <v>-1.1163651774362626E-2</v>
      </c>
      <c r="AC671">
        <f>'Stress Testing Data'!M666/'Stress Testing Data'!M664-1</f>
        <v>1.0064860439299439E-2</v>
      </c>
      <c r="AD671">
        <f>'Stress Testing Data'!N666/'Stress Testing Data'!N664-1</f>
        <v>-7.6474656053762136E-3</v>
      </c>
      <c r="AE671">
        <f>'Stress Testing Data'!O666/'Stress Testing Data'!O664-1</f>
        <v>1.726398246910188E-2</v>
      </c>
      <c r="AF671">
        <f>'Stress Testing Data'!P666/'Stress Testing Data'!P664-1</f>
        <v>1.8238130401500241E-2</v>
      </c>
      <c r="AG671">
        <f>'Stress Testing Data'!Q666/'Stress Testing Data'!Q664-1</f>
        <v>6.7517650273303698E-2</v>
      </c>
      <c r="AH671">
        <f>'Stress Testing Data'!R666/'Stress Testing Data'!R664-1</f>
        <v>5.6652751526452994E-2</v>
      </c>
      <c r="AI671">
        <f>'Stress Testing Data'!S666/'Stress Testing Data'!S664-1</f>
        <v>7.1298837999402842E-3</v>
      </c>
      <c r="AJ671">
        <f>'Stress Testing Data'!T666/'Stress Testing Data'!T664-1</f>
        <v>1.2373428128632069E-2</v>
      </c>
      <c r="AK671">
        <f>'Stress Testing Data'!U666/'Stress Testing Data'!U664-1</f>
        <v>2.5552761330949192E-3</v>
      </c>
      <c r="AL671">
        <f>'Stress Testing Data'!V666/'Stress Testing Data'!V664-1</f>
        <v>6.1051461503058846E-4</v>
      </c>
      <c r="AM671" s="29">
        <v>40008</v>
      </c>
      <c r="AQ671">
        <f>'Stress Testing Data'!H669/'Stress Testing Data'!H664-1</f>
        <v>-2.0406283666923986E-2</v>
      </c>
      <c r="AR671">
        <f>'Stress Testing Data'!I669/'Stress Testing Data'!I664-1</f>
        <v>1.1911605147624238E-2</v>
      </c>
      <c r="AS671">
        <f>'Stress Testing Data'!J669/'Stress Testing Data'!J664-1</f>
        <v>1.1673174669847741E-2</v>
      </c>
      <c r="AT671">
        <f>'Stress Testing Data'!K669/'Stress Testing Data'!K664-1</f>
        <v>6.9671151774832962E-2</v>
      </c>
      <c r="AU671">
        <f>'Stress Testing Data'!L669/'Stress Testing Data'!L664-1</f>
        <v>-6.6572833938072229E-3</v>
      </c>
      <c r="AV671">
        <f>'Stress Testing Data'!M669/'Stress Testing Data'!M664-1</f>
        <v>6.2043718793413527E-2</v>
      </c>
      <c r="AW671">
        <f>'Stress Testing Data'!N669/'Stress Testing Data'!N664-1</f>
        <v>6.6034277417351461E-2</v>
      </c>
      <c r="AX671">
        <f>'Stress Testing Data'!O669/'Stress Testing Data'!O664-1</f>
        <v>3.0420668892348512E-2</v>
      </c>
      <c r="AY671">
        <f>'Stress Testing Data'!P669/'Stress Testing Data'!P664-1</f>
        <v>-4.7347758835578735E-2</v>
      </c>
      <c r="AZ671">
        <f>'Stress Testing Data'!Q669/'Stress Testing Data'!Q664-1</f>
        <v>7.520487857101088E-2</v>
      </c>
      <c r="BA671">
        <f>'Stress Testing Data'!R669/'Stress Testing Data'!R664-1</f>
        <v>0.12108983379987115</v>
      </c>
      <c r="BB671">
        <f>'Stress Testing Data'!S669/'Stress Testing Data'!S664-1</f>
        <v>-2.1772851402585003E-3</v>
      </c>
      <c r="BC671">
        <f>'Stress Testing Data'!T669/'Stress Testing Data'!T664-1</f>
        <v>2.6996613128643876E-2</v>
      </c>
      <c r="BD671">
        <f>'Stress Testing Data'!U669/'Stress Testing Data'!U664-1</f>
        <v>-7.7820190315850413E-3</v>
      </c>
      <c r="BE671">
        <f>'Stress Testing Data'!V669/'Stress Testing Data'!V664-1</f>
        <v>1.5873030659524723E-2</v>
      </c>
      <c r="BF671" s="29">
        <v>40011</v>
      </c>
    </row>
    <row r="672" spans="5:58" x14ac:dyDescent="0.25">
      <c r="E672">
        <f>'Stress Testing Data'!H666/'Stress Testing Data'!H665-1</f>
        <v>-4.7367099911443944E-3</v>
      </c>
      <c r="F672">
        <f>'Stress Testing Data'!I666/'Stress Testing Data'!I665-1</f>
        <v>-7.8691095957938995E-4</v>
      </c>
      <c r="G672">
        <f>'Stress Testing Data'!J666/'Stress Testing Data'!J665-1</f>
        <v>4.442800651848211E-3</v>
      </c>
      <c r="H672">
        <f>'Stress Testing Data'!K666/'Stress Testing Data'!K665-1</f>
        <v>5.3160636228770652E-3</v>
      </c>
      <c r="I672">
        <f>'Stress Testing Data'!L666/'Stress Testing Data'!L665-1</f>
        <v>1.710427918343882E-2</v>
      </c>
      <c r="J672">
        <f>'Stress Testing Data'!M666/'Stress Testing Data'!M665-1</f>
        <v>3.6602429195616404E-2</v>
      </c>
      <c r="K672">
        <f>'Stress Testing Data'!N666/'Stress Testing Data'!N665-1</f>
        <v>-2.3737905094787237E-3</v>
      </c>
      <c r="L672">
        <f>'Stress Testing Data'!O666/'Stress Testing Data'!O665-1</f>
        <v>1.3124781994088508E-2</v>
      </c>
      <c r="M672">
        <f>'Stress Testing Data'!P666/'Stress Testing Data'!P665-1</f>
        <v>-5.2520471437994543E-3</v>
      </c>
      <c r="N672">
        <f>'Stress Testing Data'!Q666/'Stress Testing Data'!Q665-1</f>
        <v>2.3631234646243504E-2</v>
      </c>
      <c r="O672">
        <f>'Stress Testing Data'!R666/'Stress Testing Data'!R665-1</f>
        <v>3.4872191757065796E-2</v>
      </c>
      <c r="P672">
        <f>'Stress Testing Data'!S666/'Stress Testing Data'!S665-1</f>
        <v>7.3142310523379717E-3</v>
      </c>
      <c r="Q672">
        <f>'Stress Testing Data'!T666/'Stress Testing Data'!T665-1</f>
        <v>1.0668126896781427E-2</v>
      </c>
      <c r="R672">
        <f>'Stress Testing Data'!U666/'Stress Testing Data'!U665-1</f>
        <v>1.4524385781446547E-2</v>
      </c>
      <c r="S672">
        <f>'Stress Testing Data'!V666/'Stress Testing Data'!V665-1</f>
        <v>1.8645073599473871E-2</v>
      </c>
      <c r="T672" s="29">
        <v>40008</v>
      </c>
      <c r="X672">
        <f>'Stress Testing Data'!H667/'Stress Testing Data'!H665-1</f>
        <v>-1.6160484000575015E-2</v>
      </c>
      <c r="Y672">
        <f>'Stress Testing Data'!I667/'Stress Testing Data'!I665-1</f>
        <v>9.2287846178564781E-3</v>
      </c>
      <c r="Z672">
        <f>'Stress Testing Data'!J667/'Stress Testing Data'!J665-1</f>
        <v>1.3575265079945886E-2</v>
      </c>
      <c r="AA672">
        <f>'Stress Testing Data'!K667/'Stress Testing Data'!K665-1</f>
        <v>3.5103496266935208E-2</v>
      </c>
      <c r="AB672">
        <f>'Stress Testing Data'!L667/'Stress Testing Data'!L665-1</f>
        <v>5.1865177538912288E-3</v>
      </c>
      <c r="AC672">
        <f>'Stress Testing Data'!M667/'Stress Testing Data'!M665-1</f>
        <v>5.8243604079957212E-2</v>
      </c>
      <c r="AD672">
        <f>'Stress Testing Data'!N667/'Stress Testing Data'!N665-1</f>
        <v>3.3062718347809161E-2</v>
      </c>
      <c r="AE672">
        <f>'Stress Testing Data'!O667/'Stress Testing Data'!O665-1</f>
        <v>2.7343323636764172E-2</v>
      </c>
      <c r="AF672">
        <f>'Stress Testing Data'!P667/'Stress Testing Data'!P665-1</f>
        <v>-4.8386522466140613E-2</v>
      </c>
      <c r="AG672">
        <f>'Stress Testing Data'!Q667/'Stress Testing Data'!Q665-1</f>
        <v>7.0450776505215584E-2</v>
      </c>
      <c r="AH672">
        <f>'Stress Testing Data'!R667/'Stress Testing Data'!R665-1</f>
        <v>8.4568680167560251E-2</v>
      </c>
      <c r="AI672">
        <f>'Stress Testing Data'!S667/'Stress Testing Data'!S665-1</f>
        <v>1.7355454188760833E-2</v>
      </c>
      <c r="AJ672">
        <f>'Stress Testing Data'!T667/'Stress Testing Data'!T665-1</f>
        <v>2.3020779430621419E-2</v>
      </c>
      <c r="AK672">
        <f>'Stress Testing Data'!U667/'Stress Testing Data'!U665-1</f>
        <v>2.9215479403455369E-2</v>
      </c>
      <c r="AL672">
        <f>'Stress Testing Data'!V667/'Stress Testing Data'!V665-1</f>
        <v>3.2318238212075912E-2</v>
      </c>
      <c r="AM672" s="29">
        <v>40009</v>
      </c>
      <c r="AQ672">
        <f>'Stress Testing Data'!H670/'Stress Testing Data'!H665-1</f>
        <v>-1.4302942190530965E-2</v>
      </c>
      <c r="AR672">
        <f>'Stress Testing Data'!I670/'Stress Testing Data'!I665-1</f>
        <v>1.809989018895064E-2</v>
      </c>
      <c r="AS672">
        <f>'Stress Testing Data'!J670/'Stress Testing Data'!J665-1</f>
        <v>2.0239392498980102E-2</v>
      </c>
      <c r="AT672">
        <f>'Stress Testing Data'!K670/'Stress Testing Data'!K665-1</f>
        <v>5.5579621295495096E-2</v>
      </c>
      <c r="AU672">
        <f>'Stress Testing Data'!L670/'Stress Testing Data'!L665-1</f>
        <v>2.1739471418902756E-2</v>
      </c>
      <c r="AV672">
        <f>'Stress Testing Data'!M670/'Stress Testing Data'!M665-1</f>
        <v>0.13032704556871999</v>
      </c>
      <c r="AW672">
        <f>'Stress Testing Data'!N670/'Stress Testing Data'!N665-1</f>
        <v>9.1568980221996776E-2</v>
      </c>
      <c r="AX672">
        <f>'Stress Testing Data'!O670/'Stress Testing Data'!O665-1</f>
        <v>4.0468706450972336E-2</v>
      </c>
      <c r="AY672">
        <f>'Stress Testing Data'!P670/'Stress Testing Data'!P665-1</f>
        <v>-6.6436853982336785E-2</v>
      </c>
      <c r="AZ672">
        <f>'Stress Testing Data'!Q670/'Stress Testing Data'!Q665-1</f>
        <v>-1.6803908943319179E-4</v>
      </c>
      <c r="BA672">
        <f>'Stress Testing Data'!R670/'Stress Testing Data'!R665-1</f>
        <v>7.8215429407906045E-2</v>
      </c>
      <c r="BB672">
        <f>'Stress Testing Data'!S670/'Stress Testing Data'!S665-1</f>
        <v>1.9549959922582349E-3</v>
      </c>
      <c r="BC672">
        <f>'Stress Testing Data'!T670/'Stress Testing Data'!T665-1</f>
        <v>2.8074088606169001E-2</v>
      </c>
      <c r="BD672">
        <f>'Stress Testing Data'!U670/'Stress Testing Data'!U665-1</f>
        <v>1.7350617701308302E-3</v>
      </c>
      <c r="BE672">
        <f>'Stress Testing Data'!V670/'Stress Testing Data'!V665-1</f>
        <v>4.536976602321019E-2</v>
      </c>
      <c r="BF672" s="29">
        <v>40014</v>
      </c>
    </row>
    <row r="673" spans="5:58" x14ac:dyDescent="0.25">
      <c r="E673">
        <f>'Stress Testing Data'!H667/'Stress Testing Data'!H666-1</f>
        <v>-1.1478142642364575E-2</v>
      </c>
      <c r="F673">
        <f>'Stress Testing Data'!I667/'Stress Testing Data'!I666-1</f>
        <v>1.0023583244945566E-2</v>
      </c>
      <c r="G673">
        <f>'Stress Testing Data'!J667/'Stress Testing Data'!J666-1</f>
        <v>9.0920701728074427E-3</v>
      </c>
      <c r="H673">
        <f>'Stress Testing Data'!K667/'Stress Testing Data'!K666-1</f>
        <v>2.9629918114222331E-2</v>
      </c>
      <c r="I673">
        <f>'Stress Testing Data'!L667/'Stress Testing Data'!L666-1</f>
        <v>-1.1717344694602616E-2</v>
      </c>
      <c r="J673">
        <f>'Stress Testing Data'!M667/'Stress Testing Data'!M666-1</f>
        <v>2.087702505302258E-2</v>
      </c>
      <c r="K673">
        <f>'Stress Testing Data'!N667/'Stress Testing Data'!N666-1</f>
        <v>3.552082786135391E-2</v>
      </c>
      <c r="L673">
        <f>'Stress Testing Data'!O667/'Stress Testing Data'!O666-1</f>
        <v>1.403434393805858E-2</v>
      </c>
      <c r="M673">
        <f>'Stress Testing Data'!P667/'Stress Testing Data'!P666-1</f>
        <v>-4.336221572358101E-2</v>
      </c>
      <c r="N673">
        <f>'Stress Testing Data'!Q667/'Stress Testing Data'!Q666-1</f>
        <v>4.573868037072204E-2</v>
      </c>
      <c r="O673">
        <f>'Stress Testing Data'!R667/'Stress Testing Data'!R666-1</f>
        <v>4.8021860869714494E-2</v>
      </c>
      <c r="P673">
        <f>'Stress Testing Data'!S667/'Stress Testing Data'!S666-1</f>
        <v>9.9683125949017182E-3</v>
      </c>
      <c r="Q673">
        <f>'Stress Testing Data'!T667/'Stress Testing Data'!T666-1</f>
        <v>1.2222263871888739E-2</v>
      </c>
      <c r="R673">
        <f>'Stress Testing Data'!U667/'Stress Testing Data'!U666-1</f>
        <v>1.448076934167819E-2</v>
      </c>
      <c r="S673">
        <f>'Stress Testing Data'!V667/'Stress Testing Data'!V666-1</f>
        <v>1.3422893770336231E-2</v>
      </c>
      <c r="T673" s="29">
        <v>40009</v>
      </c>
      <c r="X673">
        <f>'Stress Testing Data'!H668/'Stress Testing Data'!H666-1</f>
        <v>-4.6659123498192789E-3</v>
      </c>
      <c r="Y673">
        <f>'Stress Testing Data'!I668/'Stress Testing Data'!I666-1</f>
        <v>1.2959134352972246E-2</v>
      </c>
      <c r="Z673">
        <f>'Stress Testing Data'!J668/'Stress Testing Data'!J666-1</f>
        <v>1.0627847313682492E-2</v>
      </c>
      <c r="AA673">
        <f>'Stress Testing Data'!K668/'Stress Testing Data'!K666-1</f>
        <v>3.8527733754554871E-2</v>
      </c>
      <c r="AB673">
        <f>'Stress Testing Data'!L668/'Stress Testing Data'!L666-1</f>
        <v>3.8151706856541789E-3</v>
      </c>
      <c r="AC673">
        <f>'Stress Testing Data'!M668/'Stress Testing Data'!M666-1</f>
        <v>2.6634387689641104E-2</v>
      </c>
      <c r="AD673">
        <f>'Stress Testing Data'!N668/'Stress Testing Data'!N666-1</f>
        <v>5.1491386901264313E-2</v>
      </c>
      <c r="AE673">
        <f>'Stress Testing Data'!O668/'Stress Testing Data'!O666-1</f>
        <v>1.0770929185626166E-2</v>
      </c>
      <c r="AF673">
        <f>'Stress Testing Data'!P668/'Stress Testing Data'!P666-1</f>
        <v>-8.0379307527903787E-2</v>
      </c>
      <c r="AG673">
        <f>'Stress Testing Data'!Q668/'Stress Testing Data'!Q666-1</f>
        <v>1.0118053950918027E-2</v>
      </c>
      <c r="AH673">
        <f>'Stress Testing Data'!R668/'Stress Testing Data'!R666-1</f>
        <v>3.0695758113842952E-2</v>
      </c>
      <c r="AI673">
        <f>'Stress Testing Data'!S668/'Stress Testing Data'!S666-1</f>
        <v>-8.6090300664304342E-3</v>
      </c>
      <c r="AJ673">
        <f>'Stress Testing Data'!T668/'Stress Testing Data'!T666-1</f>
        <v>9.1666647902239884E-3</v>
      </c>
      <c r="AK673">
        <f>'Stress Testing Data'!U668/'Stress Testing Data'!U666-1</f>
        <v>-1.311923794521086E-2</v>
      </c>
      <c r="AL673">
        <f>'Stress Testing Data'!V668/'Stress Testing Data'!V666-1</f>
        <v>9.7620410842211847E-3</v>
      </c>
      <c r="AM673" s="29">
        <v>40010</v>
      </c>
      <c r="AQ673">
        <f>'Stress Testing Data'!H671/'Stress Testing Data'!H666-1</f>
        <v>-3.2661473358271964E-3</v>
      </c>
      <c r="AR673">
        <f>'Stress Testing Data'!I671/'Stress Testing Data'!I666-1</f>
        <v>1.854371435382407E-2</v>
      </c>
      <c r="AS673">
        <f>'Stress Testing Data'!J671/'Stress Testing Data'!J666-1</f>
        <v>9.5834661298561663E-3</v>
      </c>
      <c r="AT673">
        <f>'Stress Testing Data'!K671/'Stress Testing Data'!K666-1</f>
        <v>5.3806399352400947E-2</v>
      </c>
      <c r="AU673">
        <f>'Stress Testing Data'!L671/'Stress Testing Data'!L666-1</f>
        <v>3.8590567338422366E-2</v>
      </c>
      <c r="AV673">
        <f>'Stress Testing Data'!M671/'Stress Testing Data'!M666-1</f>
        <v>9.0379548805237686E-2</v>
      </c>
      <c r="AW673">
        <f>'Stress Testing Data'!N671/'Stress Testing Data'!N666-1</f>
        <v>9.9976593637985056E-2</v>
      </c>
      <c r="AX673">
        <f>'Stress Testing Data'!O671/'Stress Testing Data'!O666-1</f>
        <v>2.2667441919309139E-2</v>
      </c>
      <c r="AY673">
        <f>'Stress Testing Data'!P671/'Stress Testing Data'!P666-1</f>
        <v>-9.562163944733082E-2</v>
      </c>
      <c r="AZ673">
        <f>'Stress Testing Data'!Q671/'Stress Testing Data'!Q666-1</f>
        <v>-6.3341480129610384E-2</v>
      </c>
      <c r="BA673">
        <f>'Stress Testing Data'!R671/'Stress Testing Data'!R666-1</f>
        <v>3.547070008022235E-3</v>
      </c>
      <c r="BB673">
        <f>'Stress Testing Data'!S671/'Stress Testing Data'!S666-1</f>
        <v>-2.6487413728031428E-2</v>
      </c>
      <c r="BC673">
        <f>'Stress Testing Data'!T671/'Stress Testing Data'!T666-1</f>
        <v>6.9444711193633601E-3</v>
      </c>
      <c r="BD673">
        <f>'Stress Testing Data'!U671/'Stress Testing Data'!U666-1</f>
        <v>-3.0217062323680821E-2</v>
      </c>
      <c r="BE673">
        <f>'Stress Testing Data'!V671/'Stress Testing Data'!V666-1</f>
        <v>2.3795076968909923E-2</v>
      </c>
      <c r="BF673" s="29">
        <v>40015</v>
      </c>
    </row>
    <row r="674" spans="5:58" x14ac:dyDescent="0.25">
      <c r="E674">
        <f>'Stress Testing Data'!H668/'Stress Testing Data'!H667-1</f>
        <v>6.891329960831305E-3</v>
      </c>
      <c r="F674">
        <f>'Stress Testing Data'!I668/'Stress Testing Data'!I667-1</f>
        <v>2.9064183814357936E-3</v>
      </c>
      <c r="G674">
        <f>'Stress Testing Data'!J668/'Stress Testing Data'!J667-1</f>
        <v>1.5219395596006713E-3</v>
      </c>
      <c r="H674">
        <f>'Stress Testing Data'!K668/'Stress Testing Data'!K667-1</f>
        <v>8.6417609704163567E-3</v>
      </c>
      <c r="I674">
        <f>'Stress Testing Data'!L668/'Stress Testing Data'!L667-1</f>
        <v>1.5716673055905295E-2</v>
      </c>
      <c r="J674">
        <f>'Stress Testing Data'!M668/'Stress Testing Data'!M667-1</f>
        <v>5.6396240637501815E-3</v>
      </c>
      <c r="K674">
        <f>'Stress Testing Data'!N668/'Stress Testing Data'!N667-1</f>
        <v>1.5422730871472723E-2</v>
      </c>
      <c r="L674">
        <f>'Stress Testing Data'!O668/'Stress Testing Data'!O667-1</f>
        <v>-3.218248742698937E-3</v>
      </c>
      <c r="M674">
        <f>'Stress Testing Data'!P668/'Stress Testing Data'!P667-1</f>
        <v>-3.8694992412746543E-2</v>
      </c>
      <c r="N674">
        <f>'Stress Testing Data'!Q668/'Stress Testing Data'!Q667-1</f>
        <v>-3.4062645944373138E-2</v>
      </c>
      <c r="O674">
        <f>'Stress Testing Data'!R668/'Stress Testing Data'!R667-1</f>
        <v>-1.6532195942452255E-2</v>
      </c>
      <c r="P674">
        <f>'Stress Testing Data'!S668/'Stress Testing Data'!S667-1</f>
        <v>-1.8393985662383372E-2</v>
      </c>
      <c r="Q674">
        <f>'Stress Testing Data'!T668/'Stress Testing Data'!T667-1</f>
        <v>-3.0187036886311081E-3</v>
      </c>
      <c r="R674">
        <f>'Stress Testing Data'!U668/'Stress Testing Data'!U667-1</f>
        <v>-2.7206042855597246E-2</v>
      </c>
      <c r="S674">
        <f>'Stress Testing Data'!V668/'Stress Testing Data'!V667-1</f>
        <v>-3.6123643038051823E-3</v>
      </c>
      <c r="T674" s="29">
        <v>40010</v>
      </c>
      <c r="X674">
        <f>'Stress Testing Data'!H669/'Stress Testing Data'!H667-1</f>
        <v>1.5104429369516836E-3</v>
      </c>
      <c r="Y674">
        <f>'Stress Testing Data'!I669/'Stress Testing Data'!I667-1</f>
        <v>-3.5440828899635513E-4</v>
      </c>
      <c r="Z674">
        <f>'Stress Testing Data'!J669/'Stress Testing Data'!J667-1</f>
        <v>-2.8004674896698889E-3</v>
      </c>
      <c r="AA674">
        <f>'Stress Testing Data'!K669/'Stress Testing Data'!K667-1</f>
        <v>8.255792198287093E-3</v>
      </c>
      <c r="AB674">
        <f>'Stress Testing Data'!L669/'Stress Testing Data'!L667-1</f>
        <v>1.646754445334131E-2</v>
      </c>
      <c r="AC674">
        <f>'Stress Testing Data'!M669/'Stress Testing Data'!M667-1</f>
        <v>2.995844323909358E-2</v>
      </c>
      <c r="AD674">
        <f>'Stress Testing Data'!N669/'Stress Testing Data'!N667-1</f>
        <v>3.7400248364234168E-2</v>
      </c>
      <c r="AE674">
        <f>'Stress Testing Data'!O669/'Stress Testing Data'!O667-1</f>
        <v>-1.0857024591732767E-3</v>
      </c>
      <c r="AF674">
        <f>'Stress Testing Data'!P669/'Stress Testing Data'!P667-1</f>
        <v>-2.2003034901365681E-2</v>
      </c>
      <c r="AG674">
        <f>'Stress Testing Data'!Q669/'Stress Testing Data'!Q667-1</f>
        <v>-3.6852083151677428E-2</v>
      </c>
      <c r="AH674">
        <f>'Stress Testing Data'!R669/'Stress Testing Data'!R667-1</f>
        <v>1.2366543635813132E-2</v>
      </c>
      <c r="AI674">
        <f>'Stress Testing Data'!S669/'Stress Testing Data'!S667-1</f>
        <v>-1.9019995028749181E-2</v>
      </c>
      <c r="AJ674">
        <f>'Stress Testing Data'!T669/'Stress Testing Data'!T667-1</f>
        <v>2.1953613847225384E-3</v>
      </c>
      <c r="AK674">
        <f>'Stress Testing Data'!U669/'Stress Testing Data'!U667-1</f>
        <v>-2.4437838485106278E-2</v>
      </c>
      <c r="AL674">
        <f>'Stress Testing Data'!V669/'Stress Testing Data'!V667-1</f>
        <v>1.8060673205622102E-3</v>
      </c>
      <c r="AM674" s="29">
        <v>40011</v>
      </c>
      <c r="AQ674">
        <f>'Stress Testing Data'!H672/'Stress Testing Data'!H667-1</f>
        <v>8.7793836320209095E-3</v>
      </c>
      <c r="AR674">
        <f>'Stress Testing Data'!I672/'Stress Testing Data'!I667-1</f>
        <v>8.0102695590236195E-3</v>
      </c>
      <c r="AS674">
        <f>'Stress Testing Data'!J672/'Stress Testing Data'!J667-1</f>
        <v>2.1307589275605388E-3</v>
      </c>
      <c r="AT674">
        <f>'Stress Testing Data'!K672/'Stress Testing Data'!K667-1</f>
        <v>2.2933926766319113E-2</v>
      </c>
      <c r="AU674">
        <f>'Stress Testing Data'!L672/'Stress Testing Data'!L667-1</f>
        <v>5.6158302198410448E-2</v>
      </c>
      <c r="AV674">
        <f>'Stress Testing Data'!M672/'Stress Testing Data'!M667-1</f>
        <v>5.4194049410078771E-2</v>
      </c>
      <c r="AW674">
        <f>'Stress Testing Data'!N672/'Stress Testing Data'!N667-1</f>
        <v>7.8708716348717012E-2</v>
      </c>
      <c r="AX674">
        <f>'Stress Testing Data'!O672/'Stress Testing Data'!O667-1</f>
        <v>1.3836728102948115E-2</v>
      </c>
      <c r="AY674">
        <f>'Stress Testing Data'!P672/'Stress Testing Data'!P667-1</f>
        <v>-6.5250379362670752E-2</v>
      </c>
      <c r="AZ674">
        <f>'Stress Testing Data'!Q672/'Stress Testing Data'!Q667-1</f>
        <v>-8.4448283661527901E-2</v>
      </c>
      <c r="BA674">
        <f>'Stress Testing Data'!R672/'Stress Testing Data'!R667-1</f>
        <v>-2.2650385262318107E-2</v>
      </c>
      <c r="BB674">
        <f>'Stress Testing Data'!S672/'Stress Testing Data'!S667-1</f>
        <v>-3.4354900654977039E-2</v>
      </c>
      <c r="BC674">
        <f>'Stress Testing Data'!T672/'Stress Testing Data'!T667-1</f>
        <v>-4.1163843809923772E-3</v>
      </c>
      <c r="BD674">
        <f>'Stress Testing Data'!U672/'Stress Testing Data'!U667-1</f>
        <v>-3.7238065305150836E-2</v>
      </c>
      <c r="BE674">
        <f>'Stress Testing Data'!V672/'Stress Testing Data'!V667-1</f>
        <v>1.6255180041761852E-2</v>
      </c>
      <c r="BF674" s="29">
        <v>40016</v>
      </c>
    </row>
    <row r="675" spans="5:58" x14ac:dyDescent="0.25">
      <c r="E675">
        <f>'Stress Testing Data'!H669/'Stress Testing Data'!H668-1</f>
        <v>-5.344059347585195E-3</v>
      </c>
      <c r="F675">
        <f>'Stress Testing Data'!I669/'Stress Testing Data'!I668-1</f>
        <v>-3.2513768091091411E-3</v>
      </c>
      <c r="G675">
        <f>'Stress Testing Data'!J669/'Stress Testing Data'!J668-1</f>
        <v>-4.3158386037664975E-3</v>
      </c>
      <c r="H675">
        <f>'Stress Testing Data'!K669/'Stress Testing Data'!K668-1</f>
        <v>-3.8266189946156715E-4</v>
      </c>
      <c r="I675">
        <f>'Stress Testing Data'!L669/'Stress Testing Data'!L668-1</f>
        <v>7.3925280282827188E-4</v>
      </c>
      <c r="J675">
        <f>'Stress Testing Data'!M669/'Stress Testing Data'!M668-1</f>
        <v>2.4182439308698012E-2</v>
      </c>
      <c r="K675">
        <f>'Stress Testing Data'!N669/'Stress Testing Data'!N668-1</f>
        <v>2.164371234224749E-2</v>
      </c>
      <c r="L675">
        <f>'Stress Testing Data'!O669/'Stress Testing Data'!O668-1</f>
        <v>2.13943150628082E-3</v>
      </c>
      <c r="M675">
        <f>'Stress Testing Data'!P669/'Stress Testing Data'!P668-1</f>
        <v>1.7363851617995252E-2</v>
      </c>
      <c r="N675">
        <f>'Stress Testing Data'!Q669/'Stress Testing Data'!Q668-1</f>
        <v>-2.8878034332064928E-3</v>
      </c>
      <c r="O675">
        <f>'Stress Testing Data'!R669/'Stress Testing Data'!R668-1</f>
        <v>2.9384530392389419E-2</v>
      </c>
      <c r="P675">
        <f>'Stress Testing Data'!S669/'Stress Testing Data'!S668-1</f>
        <v>-6.3773994578486537E-4</v>
      </c>
      <c r="Q675">
        <f>'Stress Testing Data'!T669/'Stress Testing Data'!T668-1</f>
        <v>5.2298524482301545E-3</v>
      </c>
      <c r="R675">
        <f>'Stress Testing Data'!U669/'Stress Testing Data'!U668-1</f>
        <v>2.8456224981256995E-3</v>
      </c>
      <c r="S675">
        <f>'Stress Testing Data'!V669/'Stress Testing Data'!V668-1</f>
        <v>5.438075935759068E-3</v>
      </c>
      <c r="T675" s="29">
        <v>40011</v>
      </c>
      <c r="X675">
        <f>'Stress Testing Data'!H670/'Stress Testing Data'!H668-1</f>
        <v>-4.9690330433537211E-3</v>
      </c>
      <c r="Y675">
        <f>'Stress Testing Data'!I670/'Stress Testing Data'!I668-1</f>
        <v>5.8665157648549737E-3</v>
      </c>
      <c r="Z675">
        <f>'Stress Testing Data'!J670/'Stress Testing Data'!J668-1</f>
        <v>5.0452536608613929E-3</v>
      </c>
      <c r="AA675">
        <f>'Stress Testing Data'!K670/'Stress Testing Data'!K668-1</f>
        <v>1.1044512571267262E-2</v>
      </c>
      <c r="AB675">
        <f>'Stress Testing Data'!L670/'Stress Testing Data'!L668-1</f>
        <v>7.3925280282827188E-4</v>
      </c>
      <c r="AC675">
        <f>'Stress Testing Data'!M670/'Stress Testing Data'!M668-1</f>
        <v>6.2126121506671739E-2</v>
      </c>
      <c r="AD675">
        <f>'Stress Testing Data'!N670/'Stress Testing Data'!N668-1</f>
        <v>4.0585130259137125E-2</v>
      </c>
      <c r="AE675">
        <f>'Stress Testing Data'!O670/'Stress Testing Data'!O668-1</f>
        <v>1.6045931869491437E-2</v>
      </c>
      <c r="AF675">
        <f>'Stress Testing Data'!P670/'Stress Testing Data'!P668-1</f>
        <v>2.0520915548539964E-2</v>
      </c>
      <c r="AG675">
        <f>'Stress Testing Data'!Q670/'Stress Testing Data'!Q668-1</f>
        <v>-3.3033668560252027E-2</v>
      </c>
      <c r="AH675">
        <f>'Stress Testing Data'!R670/'Stress Testing Data'!R668-1</f>
        <v>1.0853773322023974E-2</v>
      </c>
      <c r="AI675">
        <f>'Stress Testing Data'!S670/'Stress Testing Data'!S668-1</f>
        <v>3.3172675192507661E-3</v>
      </c>
      <c r="AJ675">
        <f>'Stress Testing Data'!T670/'Stress Testing Data'!T668-1</f>
        <v>7.9823960063805099E-3</v>
      </c>
      <c r="AK675">
        <f>'Stress Testing Data'!U670/'Stress Testing Data'!U668-1</f>
        <v>5.1983142026590379E-4</v>
      </c>
      <c r="AL675">
        <f>'Stress Testing Data'!V670/'Stress Testing Data'!V668-1</f>
        <v>1.6314227807277426E-2</v>
      </c>
      <c r="AM675" s="29">
        <v>40014</v>
      </c>
      <c r="AQ675">
        <f>'Stress Testing Data'!H673/'Stress Testing Data'!H668-1</f>
        <v>-1.4719629636420928E-2</v>
      </c>
      <c r="AR675">
        <f>'Stress Testing Data'!I673/'Stress Testing Data'!I668-1</f>
        <v>-3.534654740907639E-4</v>
      </c>
      <c r="AS675">
        <f>'Stress Testing Data'!J673/'Stress Testing Data'!J668-1</f>
        <v>4.0119277405183951E-3</v>
      </c>
      <c r="AT675">
        <f>'Stress Testing Data'!K673/'Stress Testing Data'!K668-1</f>
        <v>3.7789387250468431E-2</v>
      </c>
      <c r="AU675">
        <f>'Stress Testing Data'!L673/'Stress Testing Data'!L668-1</f>
        <v>3.3248490978815104E-2</v>
      </c>
      <c r="AV675">
        <f>'Stress Testing Data'!M673/'Stress Testing Data'!M668-1</f>
        <v>7.9299440375023345E-2</v>
      </c>
      <c r="AW675">
        <f>'Stress Testing Data'!N673/'Stress Testing Data'!N668-1</f>
        <v>8.5993905702397955E-2</v>
      </c>
      <c r="AX675">
        <f>'Stress Testing Data'!O673/'Stress Testing Data'!O668-1</f>
        <v>2.1247049057181444E-2</v>
      </c>
      <c r="AY675">
        <f>'Stress Testing Data'!P673/'Stress Testing Data'!P668-1</f>
        <v>3.235990528808208E-2</v>
      </c>
      <c r="AZ675">
        <f>'Stress Testing Data'!Q673/'Stress Testing Data'!Q668-1</f>
        <v>1.5655029263670572E-2</v>
      </c>
      <c r="BA675">
        <f>'Stress Testing Data'!R673/'Stress Testing Data'!R668-1</f>
        <v>4.4870977203143925E-2</v>
      </c>
      <c r="BB675">
        <f>'Stress Testing Data'!S673/'Stress Testing Data'!S668-1</f>
        <v>-7.6182789525877093E-3</v>
      </c>
      <c r="BC675">
        <f>'Stress Testing Data'!T673/'Stress Testing Data'!T668-1</f>
        <v>1.6515326974716915E-2</v>
      </c>
      <c r="BD675">
        <f>'Stress Testing Data'!U673/'Stress Testing Data'!U668-1</f>
        <v>3.0754187824628021E-2</v>
      </c>
      <c r="BE675">
        <f>'Stress Testing Data'!V673/'Stress Testing Data'!V668-1</f>
        <v>4.7734196492184022E-2</v>
      </c>
      <c r="BF675" s="29">
        <v>40017</v>
      </c>
    </row>
    <row r="676" spans="5:58" x14ac:dyDescent="0.25">
      <c r="E676">
        <f>'Stress Testing Data'!H670/'Stress Testing Data'!H669-1</f>
        <v>3.770412349675123E-4</v>
      </c>
      <c r="F676">
        <f>'Stress Testing Data'!I670/'Stress Testing Data'!I669-1</f>
        <v>9.1476349822035008E-3</v>
      </c>
      <c r="G676">
        <f>'Stress Testing Data'!J670/'Stress Testing Data'!J669-1</f>
        <v>9.4016683478232999E-3</v>
      </c>
      <c r="H676">
        <f>'Stress Testing Data'!K670/'Stress Testing Data'!K669-1</f>
        <v>1.143154888894049E-2</v>
      </c>
      <c r="I676">
        <f>'Stress Testing Data'!L670/'Stress Testing Data'!L669-1</f>
        <v>0</v>
      </c>
      <c r="J676">
        <f>'Stress Testing Data'!M670/'Stress Testing Data'!M669-1</f>
        <v>3.7047776589085979E-2</v>
      </c>
      <c r="K676">
        <f>'Stress Testing Data'!N670/'Stress Testing Data'!N669-1</f>
        <v>1.8540140450200582E-2</v>
      </c>
      <c r="L676">
        <f>'Stress Testing Data'!O670/'Stress Testing Data'!O669-1</f>
        <v>1.387681187467904E-2</v>
      </c>
      <c r="M676">
        <f>'Stress Testing Data'!P670/'Stress Testing Data'!P669-1</f>
        <v>3.1031807602792671E-3</v>
      </c>
      <c r="N676">
        <f>'Stress Testing Data'!Q670/'Stress Testing Data'!Q669-1</f>
        <v>-3.0233172586637935E-2</v>
      </c>
      <c r="O676">
        <f>'Stress Testing Data'!R670/'Stress Testing Data'!R669-1</f>
        <v>-1.8001783126954218E-2</v>
      </c>
      <c r="P676">
        <f>'Stress Testing Data'!S670/'Stress Testing Data'!S669-1</f>
        <v>3.9575313408584112E-3</v>
      </c>
      <c r="Q676">
        <f>'Stress Testing Data'!T670/'Stress Testing Data'!T669-1</f>
        <v>2.7382230555992315E-3</v>
      </c>
      <c r="R676">
        <f>'Stress Testing Data'!U670/'Stress Testing Data'!U669-1</f>
        <v>-2.3191915342525293E-3</v>
      </c>
      <c r="S676">
        <f>'Stress Testing Data'!V670/'Stress Testing Data'!V669-1</f>
        <v>1.0817326428975482E-2</v>
      </c>
      <c r="T676" s="29">
        <v>40014</v>
      </c>
      <c r="X676">
        <f>'Stress Testing Data'!H671/'Stress Testing Data'!H669-1</f>
        <v>6.7866544433321518E-3</v>
      </c>
      <c r="Y676">
        <f>'Stress Testing Data'!I671/'Stress Testing Data'!I669-1</f>
        <v>8.7931010434405543E-3</v>
      </c>
      <c r="Z676">
        <f>'Stress Testing Data'!J671/'Stress Testing Data'!J669-1</f>
        <v>3.2966681076580517E-3</v>
      </c>
      <c r="AA676">
        <f>'Stress Testing Data'!K671/'Stress Testing Data'!K669-1</f>
        <v>1.5100291513323816E-2</v>
      </c>
      <c r="AB676">
        <f>'Stress Testing Data'!L671/'Stress Testing Data'!L669-1</f>
        <v>3.3878928933313457E-2</v>
      </c>
      <c r="AC676">
        <f>'Stress Testing Data'!M671/'Stress Testing Data'!M669-1</f>
        <v>3.7013869863168791E-2</v>
      </c>
      <c r="AD676">
        <f>'Stress Testing Data'!N671/'Stress Testing Data'!N669-1</f>
        <v>2.3948838789611626E-2</v>
      </c>
      <c r="AE676">
        <f>'Stress Testing Data'!O671/'Stress Testing Data'!O669-1</f>
        <v>9.6097507696746298E-3</v>
      </c>
      <c r="AF676">
        <f>'Stress Testing Data'!P671/'Stress Testing Data'!P669-1</f>
        <v>-3.3359193173002288E-2</v>
      </c>
      <c r="AG676">
        <f>'Stress Testing Data'!Q671/'Stress Testing Data'!Q669-1</f>
        <v>-7.0038164661776703E-2</v>
      </c>
      <c r="AH676">
        <f>'Stress Testing Data'!R671/'Stress Testing Data'!R669-1</f>
        <v>-5.4133985662756734E-2</v>
      </c>
      <c r="AI676">
        <f>'Stress Testing Data'!S671/'Stress Testing Data'!S669-1</f>
        <v>-1.7406996965704358E-2</v>
      </c>
      <c r="AJ676">
        <f>'Stress Testing Data'!T671/'Stress Testing Data'!T669-1</f>
        <v>-7.3931957216790689E-3</v>
      </c>
      <c r="AK676">
        <f>'Stress Testing Data'!U671/'Stress Testing Data'!U669-1</f>
        <v>-2.0113503766269747E-2</v>
      </c>
      <c r="AL676">
        <f>'Stress Testing Data'!V671/'Stress Testing Data'!V669-1</f>
        <v>8.4135397916038634E-3</v>
      </c>
      <c r="AM676" s="29">
        <v>40015</v>
      </c>
      <c r="AQ676">
        <f>'Stress Testing Data'!H674/'Stress Testing Data'!H669-1</f>
        <v>-5.0900127790204364E-3</v>
      </c>
      <c r="AR676">
        <f>'Stress Testing Data'!I674/'Stress Testing Data'!I669-1</f>
        <v>7.0911859768894026E-3</v>
      </c>
      <c r="AS676">
        <f>'Stress Testing Data'!J674/'Stress Testing Data'!J669-1</f>
        <v>3.2966681076580517E-3</v>
      </c>
      <c r="AT676">
        <f>'Stress Testing Data'!K674/'Stress Testing Data'!K669-1</f>
        <v>4.1344993173964451E-2</v>
      </c>
      <c r="AU676">
        <f>'Stress Testing Data'!L674/'Stress Testing Data'!L669-1</f>
        <v>4.9630291496631784E-2</v>
      </c>
      <c r="AV676">
        <f>'Stress Testing Data'!M674/'Stress Testing Data'!M669-1</f>
        <v>6.2594331378984513E-2</v>
      </c>
      <c r="AW676">
        <f>'Stress Testing Data'!N674/'Stress Testing Data'!N669-1</f>
        <v>6.9671250293216191E-2</v>
      </c>
      <c r="AX676">
        <f>'Stress Testing Data'!O674/'Stress Testing Data'!O669-1</f>
        <v>1.5869603244306418E-2</v>
      </c>
      <c r="AY676">
        <f>'Stress Testing Data'!P674/'Stress Testing Data'!P669-1</f>
        <v>-1.8619084561675714E-2</v>
      </c>
      <c r="AZ676">
        <f>'Stress Testing Data'!Q674/'Stress Testing Data'!Q669-1</f>
        <v>-5.4992752992271132E-3</v>
      </c>
      <c r="BA676">
        <f>'Stress Testing Data'!R674/'Stress Testing Data'!R669-1</f>
        <v>1.9287471494464636E-3</v>
      </c>
      <c r="BB676">
        <f>'Stress Testing Data'!S674/'Stress Testing Data'!S669-1</f>
        <v>-4.1715529155815778E-3</v>
      </c>
      <c r="BC676">
        <f>'Stress Testing Data'!T674/'Stress Testing Data'!T669-1</f>
        <v>1.6155535613351368E-2</v>
      </c>
      <c r="BD676">
        <f>'Stress Testing Data'!U674/'Stress Testing Data'!U669-1</f>
        <v>2.8445777231631553E-3</v>
      </c>
      <c r="BE676">
        <f>'Stress Testing Data'!V674/'Stress Testing Data'!V669-1</f>
        <v>3.9663453823363115E-2</v>
      </c>
      <c r="BF676" s="29">
        <v>40018</v>
      </c>
    </row>
    <row r="677" spans="5:58" x14ac:dyDescent="0.25">
      <c r="E677">
        <f>'Stress Testing Data'!H671/'Stress Testing Data'!H670-1</f>
        <v>6.4071974307327029E-3</v>
      </c>
      <c r="F677">
        <f>'Stress Testing Data'!I671/'Stress Testing Data'!I670-1</f>
        <v>-3.5132018990391423E-4</v>
      </c>
      <c r="G677">
        <f>'Stress Testing Data'!J671/'Stress Testing Data'!J670-1</f>
        <v>-6.048137655803365E-3</v>
      </c>
      <c r="H677">
        <f>'Stress Testing Data'!K671/'Stress Testing Data'!K670-1</f>
        <v>3.6272772274241749E-3</v>
      </c>
      <c r="I677">
        <f>'Stress Testing Data'!L671/'Stress Testing Data'!L670-1</f>
        <v>3.3878928933313457E-2</v>
      </c>
      <c r="J677">
        <f>'Stress Testing Data'!M671/'Stress Testing Data'!M670-1</f>
        <v>-3.269543282635734E-5</v>
      </c>
      <c r="K677">
        <f>'Stress Testing Data'!N671/'Stress Testing Data'!N670-1</f>
        <v>5.3102456394309439E-3</v>
      </c>
      <c r="L677">
        <f>'Stress Testing Data'!O671/'Stress Testing Data'!O670-1</f>
        <v>-4.2086583449074677E-3</v>
      </c>
      <c r="M677">
        <f>'Stress Testing Data'!P671/'Stress Testing Data'!P670-1</f>
        <v>-3.6349574632637327E-2</v>
      </c>
      <c r="N677">
        <f>'Stress Testing Data'!Q671/'Stress Testing Data'!Q670-1</f>
        <v>-4.1045941096283678E-2</v>
      </c>
      <c r="O677">
        <f>'Stress Testing Data'!R671/'Stress Testing Data'!R670-1</f>
        <v>-3.6794570412619909E-2</v>
      </c>
      <c r="P677">
        <f>'Stress Testing Data'!S671/'Stress Testing Data'!S670-1</f>
        <v>-2.1280310809590586E-2</v>
      </c>
      <c r="Q677">
        <f>'Stress Testing Data'!T671/'Stress Testing Data'!T670-1</f>
        <v>-1.0103752449373338E-2</v>
      </c>
      <c r="R677">
        <f>'Stress Testing Data'!U671/'Stress Testing Data'!U670-1</f>
        <v>-1.7835676582154236E-2</v>
      </c>
      <c r="S677">
        <f>'Stress Testing Data'!V671/'Stress Testing Data'!V670-1</f>
        <v>-2.3780623605492712E-3</v>
      </c>
      <c r="T677" s="29">
        <v>40015</v>
      </c>
      <c r="X677">
        <f>'Stress Testing Data'!H672/'Stress Testing Data'!H670-1</f>
        <v>6.8783432795507249E-3</v>
      </c>
      <c r="Y677">
        <f>'Stress Testing Data'!I672/'Stress Testing Data'!I670-1</f>
        <v>-7.7292117125493665E-4</v>
      </c>
      <c r="Z677">
        <f>'Stress Testing Data'!J672/'Stress Testing Data'!J670-1</f>
        <v>-4.4150842511357924E-3</v>
      </c>
      <c r="AA677">
        <f>'Stress Testing Data'!K672/'Stress Testing Data'!K670-1</f>
        <v>3.0910626584306211E-3</v>
      </c>
      <c r="AB677">
        <f>'Stress Testing Data'!L672/'Stress Testing Data'!L670-1</f>
        <v>3.904773739373546E-2</v>
      </c>
      <c r="AC677">
        <f>'Stress Testing Data'!M672/'Stress Testing Data'!M670-1</f>
        <v>-1.3034223483470386E-2</v>
      </c>
      <c r="AD677">
        <f>'Stress Testing Data'!N672/'Stress Testing Data'!N670-1</f>
        <v>2.0891742993692342E-2</v>
      </c>
      <c r="AE677">
        <f>'Stress Testing Data'!O672/'Stress Testing Data'!O670-1</f>
        <v>1.0473043702099449E-3</v>
      </c>
      <c r="AF677">
        <f>'Stress Testing Data'!P672/'Stress Testing Data'!P670-1</f>
        <v>-4.7177107501933491E-2</v>
      </c>
      <c r="AG677">
        <f>'Stress Testing Data'!Q672/'Stress Testing Data'!Q670-1</f>
        <v>-1.9782239414864677E-2</v>
      </c>
      <c r="AH677">
        <f>'Stress Testing Data'!R672/'Stress Testing Data'!R670-1</f>
        <v>-1.6891473812043589E-2</v>
      </c>
      <c r="AI677">
        <f>'Stress Testing Data'!S672/'Stress Testing Data'!S670-1</f>
        <v>-1.9512540424622471E-2</v>
      </c>
      <c r="AJ677">
        <f>'Stress Testing Data'!T672/'Stress Testing Data'!T670-1</f>
        <v>-9.0114672046515132E-3</v>
      </c>
      <c r="AK677">
        <f>'Stress Testing Data'!U672/'Stress Testing Data'!U670-1</f>
        <v>-1.0826790451567758E-2</v>
      </c>
      <c r="AL677">
        <f>'Stress Testing Data'!V672/'Stress Testing Data'!V670-1</f>
        <v>3.5671502396545929E-3</v>
      </c>
      <c r="AM677" s="29">
        <v>40016</v>
      </c>
      <c r="AQ677">
        <f>'Stress Testing Data'!H675/'Stress Testing Data'!H670-1</f>
        <v>-1.0647334564098387E-2</v>
      </c>
      <c r="AR677">
        <f>'Stress Testing Data'!I675/'Stress Testing Data'!I670-1</f>
        <v>7.0280791447219215E-5</v>
      </c>
      <c r="AS677">
        <f>'Stress Testing Data'!J675/'Stress Testing Data'!J670-1</f>
        <v>-2.1168409695824231E-3</v>
      </c>
      <c r="AT677">
        <f>'Stress Testing Data'!K675/'Stress Testing Data'!K670-1</f>
        <v>3.2645366704412204E-2</v>
      </c>
      <c r="AU677">
        <f>'Stress Testing Data'!L675/'Stress Testing Data'!L670-1</f>
        <v>6.0062843533562837E-2</v>
      </c>
      <c r="AV677">
        <f>'Stress Testing Data'!M675/'Stress Testing Data'!M670-1</f>
        <v>3.8418394819180746E-2</v>
      </c>
      <c r="AW677">
        <f>'Stress Testing Data'!N675/'Stress Testing Data'!N670-1</f>
        <v>4.3343450358312774E-2</v>
      </c>
      <c r="AX677">
        <f>'Stress Testing Data'!O675/'Stress Testing Data'!O670-1</f>
        <v>9.4214405269643642E-4</v>
      </c>
      <c r="AY677">
        <f>'Stress Testing Data'!P675/'Stress Testing Data'!P670-1</f>
        <v>-3.0935808197989356E-3</v>
      </c>
      <c r="AZ677">
        <f>'Stress Testing Data'!Q675/'Stress Testing Data'!Q670-1</f>
        <v>7.1000680967818752E-3</v>
      </c>
      <c r="BA677">
        <f>'Stress Testing Data'!R675/'Stress Testing Data'!R670-1</f>
        <v>3.234250856177745E-2</v>
      </c>
      <c r="BB677">
        <f>'Stress Testing Data'!S675/'Stress Testing Data'!S670-1</f>
        <v>-5.7019874371144752E-4</v>
      </c>
      <c r="BC677">
        <f>'Stress Testing Data'!T675/'Stress Testing Data'!T670-1</f>
        <v>1.4472958534372804E-2</v>
      </c>
      <c r="BD677">
        <f>'Stress Testing Data'!U675/'Stress Testing Data'!U670-1</f>
        <v>2.0840769655392943E-2</v>
      </c>
      <c r="BE677">
        <f>'Stress Testing Data'!V675/'Stress Testing Data'!V670-1</f>
        <v>2.9726516591665364E-2</v>
      </c>
      <c r="BF677" s="29">
        <v>40021</v>
      </c>
    </row>
    <row r="678" spans="5:58" x14ac:dyDescent="0.25">
      <c r="E678">
        <f>'Stress Testing Data'!H672/'Stress Testing Data'!H671-1</f>
        <v>4.6814634277336786E-4</v>
      </c>
      <c r="F678">
        <f>'Stress Testing Data'!I672/'Stress Testing Data'!I671-1</f>
        <v>-4.2174915034265403E-4</v>
      </c>
      <c r="G678">
        <f>'Stress Testing Data'!J672/'Stress Testing Data'!J671-1</f>
        <v>1.6429904369976711E-3</v>
      </c>
      <c r="H678">
        <f>'Stress Testing Data'!K672/'Stress Testing Data'!K671-1</f>
        <v>-5.3427659965044061E-4</v>
      </c>
      <c r="I678">
        <f>'Stress Testing Data'!L672/'Stress Testing Data'!L671-1</f>
        <v>4.9994330242852936E-3</v>
      </c>
      <c r="J678">
        <f>'Stress Testing Data'!M672/'Stress Testing Data'!M671-1</f>
        <v>-1.3001953155129975E-2</v>
      </c>
      <c r="K678">
        <f>'Stress Testing Data'!N672/'Stress Testing Data'!N671-1</f>
        <v>1.5499192833104747E-2</v>
      </c>
      <c r="L678">
        <f>'Stress Testing Data'!O672/'Stress Testing Data'!O671-1</f>
        <v>5.2781767577749772E-3</v>
      </c>
      <c r="M678">
        <f>'Stress Testing Data'!P672/'Stress Testing Data'!P671-1</f>
        <v>-1.1235955056179803E-2</v>
      </c>
      <c r="N678">
        <f>'Stress Testing Data'!Q672/'Stress Testing Data'!Q671-1</f>
        <v>2.2173848146310293E-2</v>
      </c>
      <c r="O678">
        <f>'Stress Testing Data'!R672/'Stress Testing Data'!R671-1</f>
        <v>2.0663397432365338E-2</v>
      </c>
      <c r="P678">
        <f>'Stress Testing Data'!S672/'Stress Testing Data'!S671-1</f>
        <v>1.8062070319955215E-3</v>
      </c>
      <c r="Q678">
        <f>'Stress Testing Data'!T672/'Stress Testing Data'!T671-1</f>
        <v>1.1034340694033862E-3</v>
      </c>
      <c r="R678">
        <f>'Stress Testing Data'!U672/'Stress Testing Data'!U671-1</f>
        <v>7.1361644517855538E-3</v>
      </c>
      <c r="S678">
        <f>'Stress Testing Data'!V672/'Stress Testing Data'!V671-1</f>
        <v>5.9593843879088837E-3</v>
      </c>
      <c r="T678" s="29">
        <v>40016</v>
      </c>
      <c r="X678">
        <f>'Stress Testing Data'!H673/'Stress Testing Data'!H671-1</f>
        <v>-1.6103309931538523E-2</v>
      </c>
      <c r="Y678">
        <f>'Stress Testing Data'!I673/'Stress Testing Data'!I671-1</f>
        <v>-5.8344340039253595E-3</v>
      </c>
      <c r="Z678">
        <f>'Stress Testing Data'!J673/'Stress Testing Data'!J671-1</f>
        <v>5.0505453495102159E-3</v>
      </c>
      <c r="AA678">
        <f>'Stress Testing Data'!K673/'Stress Testing Data'!K671-1</f>
        <v>2.2742945115995061E-2</v>
      </c>
      <c r="AB678">
        <f>'Stress Testing Data'!L673/'Stress Testing Data'!L671-1</f>
        <v>-1.3480355491926055E-3</v>
      </c>
      <c r="AC678">
        <f>'Stress Testing Data'!M673/'Stress Testing Data'!M671-1</f>
        <v>1.6202038379483641E-2</v>
      </c>
      <c r="AD678">
        <f>'Stress Testing Data'!N673/'Stress Testing Data'!N671-1</f>
        <v>3.812503345789553E-2</v>
      </c>
      <c r="AE678">
        <f>'Stress Testing Data'!O673/'Stress Testing Data'!O671-1</f>
        <v>9.367059506968145E-3</v>
      </c>
      <c r="AF678">
        <f>'Stress Testing Data'!P673/'Stress Testing Data'!P671-1</f>
        <v>4.9759229534510396E-2</v>
      </c>
      <c r="AG678">
        <f>'Stress Testing Data'!Q673/'Stress Testing Data'!Q671-1</f>
        <v>9.5310040832431886E-2</v>
      </c>
      <c r="AH678">
        <f>'Stress Testing Data'!R673/'Stress Testing Data'!R671-1</f>
        <v>7.3137589820213789E-2</v>
      </c>
      <c r="AI678">
        <f>'Stress Testing Data'!S673/'Stress Testing Data'!S671-1</f>
        <v>1.0606632977507191E-2</v>
      </c>
      <c r="AJ678">
        <f>'Stress Testing Data'!T673/'Stress Testing Data'!T671-1</f>
        <v>1.8758642262425962E-2</v>
      </c>
      <c r="AK678">
        <f>'Stress Testing Data'!U673/'Stress Testing Data'!U671-1</f>
        <v>4.8926969996920811E-2</v>
      </c>
      <c r="AL678">
        <f>'Stress Testing Data'!V673/'Stress Testing Data'!V671-1</f>
        <v>3.3373029977767699E-2</v>
      </c>
      <c r="AM678" s="29">
        <v>40017</v>
      </c>
      <c r="AQ678">
        <f>'Stress Testing Data'!H676/'Stress Testing Data'!H671-1</f>
        <v>-9.0815507615726876E-3</v>
      </c>
      <c r="AR678">
        <f>'Stress Testing Data'!I676/'Stress Testing Data'!I671-1</f>
        <v>-4.1473536057834437E-3</v>
      </c>
      <c r="AS678">
        <f>'Stress Testing Data'!J676/'Stress Testing Data'!J671-1</f>
        <v>-1.8250613419368289E-4</v>
      </c>
      <c r="AT678">
        <f>'Stress Testing Data'!K676/'Stress Testing Data'!K671-1</f>
        <v>2.6231408136618395E-2</v>
      </c>
      <c r="AU678">
        <f>'Stress Testing Data'!L676/'Stress Testing Data'!L671-1</f>
        <v>3.7814140559004894E-2</v>
      </c>
      <c r="AV678">
        <f>'Stress Testing Data'!M676/'Stress Testing Data'!M671-1</f>
        <v>5.757475589441774E-2</v>
      </c>
      <c r="AW678">
        <f>'Stress Testing Data'!N676/'Stress Testing Data'!N671-1</f>
        <v>2.6781169427069873E-2</v>
      </c>
      <c r="AX678">
        <f>'Stress Testing Data'!O676/'Stress Testing Data'!O671-1</f>
        <v>-1.0134063292760676E-2</v>
      </c>
      <c r="AY678">
        <f>'Stress Testing Data'!P676/'Stress Testing Data'!P671-1</f>
        <v>2.8892455858748001E-2</v>
      </c>
      <c r="AZ678">
        <f>'Stress Testing Data'!Q676/'Stress Testing Data'!Q671-1</f>
        <v>7.8965324626215638E-2</v>
      </c>
      <c r="BA678">
        <f>'Stress Testing Data'!R676/'Stress Testing Data'!R671-1</f>
        <v>6.3893457101833473E-2</v>
      </c>
      <c r="BB678">
        <f>'Stress Testing Data'!S676/'Stress Testing Data'!S671-1</f>
        <v>3.3712341014557889E-3</v>
      </c>
      <c r="BC678">
        <f>'Stress Testing Data'!T676/'Stress Testing Data'!T671-1</f>
        <v>7.7241700271080127E-3</v>
      </c>
      <c r="BD678">
        <f>'Stress Testing Data'!U676/'Stress Testing Data'!U671-1</f>
        <v>1.8028070788848272E-2</v>
      </c>
      <c r="BE678">
        <f>'Stress Testing Data'!V676/'Stress Testing Data'!V671-1</f>
        <v>2.4433839727933337E-2</v>
      </c>
      <c r="BF678" s="29">
        <v>40022</v>
      </c>
    </row>
    <row r="679" spans="5:58" x14ac:dyDescent="0.25">
      <c r="E679">
        <f>'Stress Testing Data'!H673/'Stress Testing Data'!H672-1</f>
        <v>-1.6563702037780237E-2</v>
      </c>
      <c r="F679">
        <f>'Stress Testing Data'!I673/'Stress Testing Data'!I672-1</f>
        <v>-5.4149686119939755E-3</v>
      </c>
      <c r="G679">
        <f>'Stress Testing Data'!J673/'Stress Testing Data'!J672-1</f>
        <v>3.4019655157031536E-3</v>
      </c>
      <c r="H679">
        <f>'Stress Testing Data'!K673/'Stress Testing Data'!K672-1</f>
        <v>2.3289664838582524E-2</v>
      </c>
      <c r="I679">
        <f>'Stress Testing Data'!L673/'Stress Testing Data'!L672-1</f>
        <v>-6.3158926909808732E-3</v>
      </c>
      <c r="J679">
        <f>'Stress Testing Data'!M673/'Stress Testing Data'!M672-1</f>
        <v>2.9588702457892246E-2</v>
      </c>
      <c r="K679">
        <f>'Stress Testing Data'!N673/'Stress Testing Data'!N672-1</f>
        <v>2.2280510693137856E-2</v>
      </c>
      <c r="L679">
        <f>'Stress Testing Data'!O673/'Stress Testing Data'!O672-1</f>
        <v>4.0674142180034956E-3</v>
      </c>
      <c r="M679">
        <f>'Stress Testing Data'!P673/'Stress Testing Data'!P672-1</f>
        <v>6.1688311688311792E-2</v>
      </c>
      <c r="N679">
        <f>'Stress Testing Data'!Q673/'Stress Testing Data'!Q672-1</f>
        <v>7.1549661360200467E-2</v>
      </c>
      <c r="O679">
        <f>'Stress Testing Data'!R673/'Stress Testing Data'!R672-1</f>
        <v>5.1411848920863701E-2</v>
      </c>
      <c r="P679">
        <f>'Stress Testing Data'!S673/'Stress Testing Data'!S672-1</f>
        <v>8.7845592128883432E-3</v>
      </c>
      <c r="Q679">
        <f>'Stress Testing Data'!T673/'Stress Testing Data'!T672-1</f>
        <v>1.7635748307500698E-2</v>
      </c>
      <c r="R679">
        <f>'Stress Testing Data'!U673/'Stress Testing Data'!U672-1</f>
        <v>4.1494692594901794E-2</v>
      </c>
      <c r="S679">
        <f>'Stress Testing Data'!V673/'Stress Testing Data'!V672-1</f>
        <v>2.7251244946175701E-2</v>
      </c>
      <c r="T679" s="29">
        <v>40017</v>
      </c>
      <c r="X679">
        <f>'Stress Testing Data'!H674/'Stress Testing Data'!H672-1</f>
        <v>-1.2259015051849786E-2</v>
      </c>
      <c r="Y679">
        <f>'Stress Testing Data'!I674/'Stress Testing Data'!I672-1</f>
        <v>-1.2658651253403264E-3</v>
      </c>
      <c r="Z679">
        <f>'Stress Testing Data'!J674/'Stress Testing Data'!J672-1</f>
        <v>-1.6402954472640729E-3</v>
      </c>
      <c r="AA679">
        <f>'Stress Testing Data'!K674/'Stress Testing Data'!K672-1</f>
        <v>2.6402677212392422E-2</v>
      </c>
      <c r="AB679">
        <f>'Stress Testing Data'!L674/'Stress Testing Data'!L672-1</f>
        <v>1.0184858425697385E-2</v>
      </c>
      <c r="AC679">
        <f>'Stress Testing Data'!M674/'Stress Testing Data'!M672-1</f>
        <v>3.8165605235791489E-2</v>
      </c>
      <c r="AD679">
        <f>'Stress Testing Data'!N674/'Stress Testing Data'!N672-1</f>
        <v>2.8708866354923535E-2</v>
      </c>
      <c r="AE679">
        <f>'Stress Testing Data'!O674/'Stress Testing Data'!O672-1</f>
        <v>9.1725125864861035E-4</v>
      </c>
      <c r="AF679">
        <f>'Stress Testing Data'!P674/'Stress Testing Data'!P672-1</f>
        <v>2.6785714285714191E-2</v>
      </c>
      <c r="AG679">
        <f>'Stress Testing Data'!Q674/'Stress Testing Data'!Q672-1</f>
        <v>4.6201196728013816E-2</v>
      </c>
      <c r="AH679">
        <f>'Stress Testing Data'!R674/'Stress Testing Data'!R672-1</f>
        <v>3.7826308442640899E-2</v>
      </c>
      <c r="AI679">
        <f>'Stress Testing Data'!S674/'Stress Testing Data'!S672-1</f>
        <v>1.1642678696333286E-2</v>
      </c>
      <c r="AJ679">
        <f>'Stress Testing Data'!T674/'Stress Testing Data'!T672-1</f>
        <v>2.2595761457642194E-2</v>
      </c>
      <c r="AK679">
        <f>'Stress Testing Data'!U674/'Stress Testing Data'!U672-1</f>
        <v>1.617771605935725E-2</v>
      </c>
      <c r="AL679">
        <f>'Stress Testing Data'!V674/'Stress Testing Data'!V672-1</f>
        <v>2.4881522344511353E-2</v>
      </c>
      <c r="AM679" s="29">
        <v>40018</v>
      </c>
      <c r="AQ679">
        <f>'Stress Testing Data'!H677/'Stress Testing Data'!H672-1</f>
        <v>-1.4972888716712207E-2</v>
      </c>
      <c r="AR679">
        <f>'Stress Testing Data'!I677/'Stress Testing Data'!I672-1</f>
        <v>-1.19550482072458E-2</v>
      </c>
      <c r="AS679">
        <f>'Stress Testing Data'!J677/'Stress Testing Data'!J672-1</f>
        <v>-6.2572383015432331E-3</v>
      </c>
      <c r="AT679">
        <f>'Stress Testing Data'!K677/'Stress Testing Data'!K672-1</f>
        <v>2.2094832588820834E-2</v>
      </c>
      <c r="AU679">
        <f>'Stress Testing Data'!L677/'Stress Testing Data'!L672-1</f>
        <v>2.4135333753148247E-2</v>
      </c>
      <c r="AV679">
        <f>'Stress Testing Data'!M677/'Stress Testing Data'!M672-1</f>
        <v>4.6099427076027322E-2</v>
      </c>
      <c r="AW679">
        <f>'Stress Testing Data'!N677/'Stress Testing Data'!N672-1</f>
        <v>-2.2263345117653266E-2</v>
      </c>
      <c r="AX679">
        <f>'Stress Testing Data'!O677/'Stress Testing Data'!O672-1</f>
        <v>-2.5307187196554337E-2</v>
      </c>
      <c r="AY679">
        <f>'Stress Testing Data'!P677/'Stress Testing Data'!P672-1</f>
        <v>4.1396103896103931E-2</v>
      </c>
      <c r="AZ679">
        <f>'Stress Testing Data'!Q677/'Stress Testing Data'!Q672-1</f>
        <v>7.1388819340341803E-2</v>
      </c>
      <c r="BA679">
        <f>'Stress Testing Data'!R677/'Stress Testing Data'!R672-1</f>
        <v>3.9824223137437498E-2</v>
      </c>
      <c r="BB679">
        <f>'Stress Testing Data'!S677/'Stress Testing Data'!S672-1</f>
        <v>-8.6036995519326309E-3</v>
      </c>
      <c r="BC679">
        <f>'Stress Testing Data'!T677/'Stress Testing Data'!T672-1</f>
        <v>1.6533596160968056E-3</v>
      </c>
      <c r="BD679">
        <f>'Stress Testing Data'!U677/'Stress Testing Data'!U672-1</f>
        <v>3.8521942135716358E-5</v>
      </c>
      <c r="BE679">
        <f>'Stress Testing Data'!V677/'Stress Testing Data'!V672-1</f>
        <v>2.3104343387855941E-2</v>
      </c>
      <c r="BF679" s="29">
        <v>40023</v>
      </c>
    </row>
    <row r="680" spans="5:58" x14ac:dyDescent="0.25">
      <c r="E680">
        <f>'Stress Testing Data'!H674/'Stress Testing Data'!H673-1</f>
        <v>4.3771894477051543E-3</v>
      </c>
      <c r="F680">
        <f>'Stress Testing Data'!I674/'Stress Testing Data'!I673-1</f>
        <v>4.1716930737065727E-3</v>
      </c>
      <c r="G680">
        <f>'Stress Testing Data'!J674/'Stress Testing Data'!J673-1</f>
        <v>-5.0251655231466907E-3</v>
      </c>
      <c r="H680">
        <f>'Stress Testing Data'!K674/'Stress Testing Data'!K673-1</f>
        <v>3.0421614531805918E-3</v>
      </c>
      <c r="I680">
        <f>'Stress Testing Data'!L674/'Stress Testing Data'!L673-1</f>
        <v>1.6605630496963064E-2</v>
      </c>
      <c r="J680">
        <f>'Stress Testing Data'!M674/'Stress Testing Data'!M673-1</f>
        <v>8.3304165609277003E-3</v>
      </c>
      <c r="K680">
        <f>'Stress Testing Data'!N674/'Stress Testing Data'!N673-1</f>
        <v>6.2882502351797598E-3</v>
      </c>
      <c r="L680">
        <f>'Stress Testing Data'!O674/'Stress Testing Data'!O673-1</f>
        <v>-3.1374018464767062E-3</v>
      </c>
      <c r="M680">
        <f>'Stress Testing Data'!P674/'Stress Testing Data'!P673-1</f>
        <v>-3.2874617737003065E-2</v>
      </c>
      <c r="N680">
        <f>'Stress Testing Data'!Q674/'Stress Testing Data'!Q673-1</f>
        <v>-2.3655893465553413E-2</v>
      </c>
      <c r="O680">
        <f>'Stress Testing Data'!R674/'Stress Testing Data'!R673-1</f>
        <v>-1.2921235852693447E-2</v>
      </c>
      <c r="P680">
        <f>'Stress Testing Data'!S674/'Stress Testing Data'!S673-1</f>
        <v>2.833230799720976E-3</v>
      </c>
      <c r="Q680">
        <f>'Stress Testing Data'!T674/'Stress Testing Data'!T673-1</f>
        <v>4.8740555335156088E-3</v>
      </c>
      <c r="R680">
        <f>'Stress Testing Data'!U674/'Stress Testing Data'!U673-1</f>
        <v>-2.4308310657317866E-2</v>
      </c>
      <c r="S680">
        <f>'Stress Testing Data'!V674/'Stress Testing Data'!V673-1</f>
        <v>-2.3068578532494666E-3</v>
      </c>
      <c r="T680" s="29">
        <v>40018</v>
      </c>
      <c r="X680">
        <f>'Stress Testing Data'!H675/'Stress Testing Data'!H673-1</f>
        <v>-8.564374559163479E-4</v>
      </c>
      <c r="Y680">
        <f>'Stress Testing Data'!I675/'Stress Testing Data'!I673-1</f>
        <v>6.2928986561707756E-3</v>
      </c>
      <c r="Z680">
        <f>'Stress Testing Data'!J675/'Stress Testing Data'!J673-1</f>
        <v>-1.0898227587325948E-3</v>
      </c>
      <c r="AA680">
        <f>'Stress Testing Data'!K675/'Stress Testing Data'!K673-1</f>
        <v>6.0330586004155862E-3</v>
      </c>
      <c r="AB680">
        <f>'Stress Testing Data'!L675/'Stress Testing Data'!L673-1</f>
        <v>2.6709941726466901E-2</v>
      </c>
      <c r="AC680">
        <f>'Stress Testing Data'!M675/'Stress Testing Data'!M673-1</f>
        <v>2.1895556442840025E-2</v>
      </c>
      <c r="AD680">
        <f>'Stress Testing Data'!N675/'Stress Testing Data'!N673-1</f>
        <v>-2.8197718667444249E-4</v>
      </c>
      <c r="AE680">
        <f>'Stress Testing Data'!O675/'Stress Testing Data'!O673-1</f>
        <v>-4.1555621234163898E-3</v>
      </c>
      <c r="AF680">
        <f>'Stress Testing Data'!P675/'Stress Testing Data'!P673-1</f>
        <v>-1.4525993883792054E-2</v>
      </c>
      <c r="AG680">
        <f>'Stress Testing Data'!Q675/'Stress Testing Data'!Q673-1</f>
        <v>-4.1178520086417536E-2</v>
      </c>
      <c r="AH680">
        <f>'Stress Testing Data'!R675/'Stress Testing Data'!R673-1</f>
        <v>-1.2668138857588884E-3</v>
      </c>
      <c r="AI680">
        <f>'Stress Testing Data'!S675/'Stress Testing Data'!S673-1</f>
        <v>1.044301402026715E-2</v>
      </c>
      <c r="AJ680">
        <f>'Stress Testing Data'!T675/'Stress Testing Data'!T673-1</f>
        <v>5.9571718121200767E-3</v>
      </c>
      <c r="AK680">
        <f>'Stress Testing Data'!U675/'Stress Testing Data'!U673-1</f>
        <v>-9.1028037265429296E-3</v>
      </c>
      <c r="AL680">
        <f>'Stress Testing Data'!V675/'Stress Testing Data'!V673-1</f>
        <v>-1.1534289266247333E-3</v>
      </c>
      <c r="AM680" s="29">
        <v>40021</v>
      </c>
      <c r="AQ680">
        <f>'Stress Testing Data'!H678/'Stress Testing Data'!H673-1</f>
        <v>-4.8529978811503449E-3</v>
      </c>
      <c r="AR680">
        <f>'Stress Testing Data'!I678/'Stress Testing Data'!I673-1</f>
        <v>-4.807987317608009E-3</v>
      </c>
      <c r="AS680">
        <f>'Stress Testing Data'!J678/'Stress Testing Data'!J673-1</f>
        <v>-1.6346619644062033E-3</v>
      </c>
      <c r="AT680">
        <f>'Stress Testing Data'!K678/'Stress Testing Data'!K673-1</f>
        <v>1.0714052390245143E-2</v>
      </c>
      <c r="AU680">
        <f>'Stress Testing Data'!L678/'Stress Testing Data'!L673-1</f>
        <v>2.8857741254624036E-2</v>
      </c>
      <c r="AV680">
        <f>'Stress Testing Data'!M678/'Stress Testing Data'!M673-1</f>
        <v>2.1010595283173172E-2</v>
      </c>
      <c r="AW680">
        <f>'Stress Testing Data'!N678/'Stress Testing Data'!N673-1</f>
        <v>-8.9113931898632259E-4</v>
      </c>
      <c r="AX680">
        <f>'Stress Testing Data'!O678/'Stress Testing Data'!O673-1</f>
        <v>-2.2380248073634368E-2</v>
      </c>
      <c r="AY680">
        <f>'Stress Testing Data'!P678/'Stress Testing Data'!P673-1</f>
        <v>1.6055045871559592E-2</v>
      </c>
      <c r="AZ680">
        <f>'Stress Testing Data'!Q678/'Stress Testing Data'!Q673-1</f>
        <v>2.3946115804702517E-2</v>
      </c>
      <c r="BA680">
        <f>'Stress Testing Data'!R678/'Stress Testing Data'!R673-1</f>
        <v>-1.4821396276321064E-2</v>
      </c>
      <c r="BB680">
        <f>'Stress Testing Data'!S678/'Stress Testing Data'!S673-1</f>
        <v>-2.0894377533807407E-2</v>
      </c>
      <c r="BC680">
        <f>'Stress Testing Data'!T678/'Stress Testing Data'!T673-1</f>
        <v>-1.7871644555544353E-2</v>
      </c>
      <c r="BD680">
        <f>'Stress Testing Data'!U678/'Stress Testing Data'!U673-1</f>
        <v>-5.2383643175133554E-2</v>
      </c>
      <c r="BE680">
        <f>'Stress Testing Data'!V678/'Stress Testing Data'!V673-1</f>
        <v>-7.4971780260240095E-3</v>
      </c>
      <c r="BF680" s="29">
        <v>40024</v>
      </c>
    </row>
    <row r="681" spans="5:58" x14ac:dyDescent="0.25">
      <c r="E681">
        <f>'Stress Testing Data'!H675/'Stress Testing Data'!H674-1</f>
        <v>-5.2108181653341967E-3</v>
      </c>
      <c r="F681">
        <f>'Stress Testing Data'!I675/'Stress Testing Data'!I674-1</f>
        <v>2.1123933258577754E-3</v>
      </c>
      <c r="G681">
        <f>'Stress Testing Data'!J675/'Stress Testing Data'!J674-1</f>
        <v>3.9552183915116945E-3</v>
      </c>
      <c r="H681">
        <f>'Stress Testing Data'!K675/'Stress Testing Data'!K674-1</f>
        <v>2.9818259512661704E-3</v>
      </c>
      <c r="I681">
        <f>'Stress Testing Data'!L675/'Stress Testing Data'!L674-1</f>
        <v>9.9392634925348222E-3</v>
      </c>
      <c r="J681">
        <f>'Stress Testing Data'!M675/'Stress Testing Data'!M674-1</f>
        <v>1.3453070203097051E-2</v>
      </c>
      <c r="K681">
        <f>'Stress Testing Data'!N675/'Stress Testing Data'!N674-1</f>
        <v>-6.5291703647724075E-3</v>
      </c>
      <c r="L681">
        <f>'Stress Testing Data'!O675/'Stress Testing Data'!O674-1</f>
        <v>-1.0213647084618138E-3</v>
      </c>
      <c r="M681">
        <f>'Stress Testing Data'!P675/'Stress Testing Data'!P674-1</f>
        <v>1.8972332015810167E-2</v>
      </c>
      <c r="N681">
        <f>'Stress Testing Data'!Q675/'Stress Testing Data'!Q674-1</f>
        <v>-1.7947183276458722E-2</v>
      </c>
      <c r="O681">
        <f>'Stress Testing Data'!R675/'Stress Testing Data'!R674-1</f>
        <v>1.1806982776093156E-2</v>
      </c>
      <c r="P681">
        <f>'Stress Testing Data'!S675/'Stress Testing Data'!S674-1</f>
        <v>7.5882838609944159E-3</v>
      </c>
      <c r="Q681">
        <f>'Stress Testing Data'!T675/'Stress Testing Data'!T674-1</f>
        <v>1.0778627158696263E-3</v>
      </c>
      <c r="R681">
        <f>'Stress Testing Data'!U675/'Stress Testing Data'!U674-1</f>
        <v>1.5584335806958283E-2</v>
      </c>
      <c r="S681">
        <f>'Stress Testing Data'!V675/'Stress Testing Data'!V674-1</f>
        <v>1.1560958754741613E-3</v>
      </c>
      <c r="T681" s="29">
        <v>40021</v>
      </c>
      <c r="X681">
        <f>'Stress Testing Data'!H676/'Stress Testing Data'!H674-1</f>
        <v>2.7474677599597097E-3</v>
      </c>
      <c r="Y681">
        <f>'Stress Testing Data'!I676/'Stress Testing Data'!I674-1</f>
        <v>-2.4644309007066934E-3</v>
      </c>
      <c r="Z681">
        <f>'Stress Testing Data'!J676/'Stress Testing Data'!J674-1</f>
        <v>-1.8250613419368289E-4</v>
      </c>
      <c r="AA681">
        <f>'Stress Testing Data'!K676/'Stress Testing Data'!K674-1</f>
        <v>3.6760957046388931E-4</v>
      </c>
      <c r="AB681">
        <f>'Stress Testing Data'!L676/'Stress Testing Data'!L674-1</f>
        <v>2.224009802830107E-2</v>
      </c>
      <c r="AC681">
        <f>'Stress Testing Data'!M676/'Stress Testing Data'!M674-1</f>
        <v>3.2115133586676725E-2</v>
      </c>
      <c r="AD681">
        <f>'Stress Testing Data'!N676/'Stress Testing Data'!N674-1</f>
        <v>-1.710793307973113E-2</v>
      </c>
      <c r="AE681">
        <f>'Stress Testing Data'!O676/'Stress Testing Data'!O674-1</f>
        <v>-1.6233679536481027E-2</v>
      </c>
      <c r="AF681">
        <f>'Stress Testing Data'!P676/'Stress Testing Data'!P674-1</f>
        <v>1.3438735177865535E-2</v>
      </c>
      <c r="AG681">
        <f>'Stress Testing Data'!Q676/'Stress Testing Data'!Q674-1</f>
        <v>8.9450400929584895E-3</v>
      </c>
      <c r="AH681">
        <f>'Stress Testing Data'!R676/'Stress Testing Data'!R674-1</f>
        <v>4.363500709380963E-3</v>
      </c>
      <c r="AI681">
        <f>'Stress Testing Data'!S676/'Stress Testing Data'!S674-1</f>
        <v>-9.9644602837907215E-3</v>
      </c>
      <c r="AJ681">
        <f>'Stress Testing Data'!T676/'Stress Testing Data'!T674-1</f>
        <v>-1.5629169996238979E-2</v>
      </c>
      <c r="AK681">
        <f>'Stress Testing Data'!U676/'Stress Testing Data'!U674-1</f>
        <v>-5.2776058103747303E-3</v>
      </c>
      <c r="AL681">
        <f>'Stress Testing Data'!V676/'Stress Testing Data'!V674-1</f>
        <v>-6.3583068123660436E-3</v>
      </c>
      <c r="AM681" s="29">
        <v>40022</v>
      </c>
      <c r="AQ681">
        <f>'Stress Testing Data'!H679/'Stress Testing Data'!H674-1</f>
        <v>-9.4764608330577538E-5</v>
      </c>
      <c r="AR681">
        <f>'Stress Testing Data'!I679/'Stress Testing Data'!I674-1</f>
        <v>3.872665138484388E-3</v>
      </c>
      <c r="AS681">
        <f>'Stress Testing Data'!J679/'Stress Testing Data'!J674-1</f>
        <v>1.5699154451111363E-2</v>
      </c>
      <c r="AT681">
        <f>'Stress Testing Data'!K679/'Stress Testing Data'!K674-1</f>
        <v>8.3940634981023443E-3</v>
      </c>
      <c r="AU681">
        <f>'Stress Testing Data'!L679/'Stress Testing Data'!L674-1</f>
        <v>4.3824224312503102E-2</v>
      </c>
      <c r="AV681">
        <f>'Stress Testing Data'!M679/'Stress Testing Data'!M674-1</f>
        <v>2.9552535810940528E-2</v>
      </c>
      <c r="AW681">
        <f>'Stress Testing Data'!N679/'Stress Testing Data'!N674-1</f>
        <v>4.8802653019131004E-3</v>
      </c>
      <c r="AX681">
        <f>'Stress Testing Data'!O679/'Stress Testing Data'!O674-1</f>
        <v>-1.364914655853533E-3</v>
      </c>
      <c r="AY681">
        <f>'Stress Testing Data'!P679/'Stress Testing Data'!P674-1</f>
        <v>7.3517786561264842E-2</v>
      </c>
      <c r="AZ681">
        <f>'Stress Testing Data'!Q679/'Stress Testing Data'!Q674-1</f>
        <v>-7.5892582270671305E-3</v>
      </c>
      <c r="BA681">
        <f>'Stress Testing Data'!R679/'Stress Testing Data'!R674-1</f>
        <v>-4.0682741236036324E-2</v>
      </c>
      <c r="BB681">
        <f>'Stress Testing Data'!S679/'Stress Testing Data'!S674-1</f>
        <v>-4.9857800878044367E-2</v>
      </c>
      <c r="BC681">
        <f>'Stress Testing Data'!T679/'Stress Testing Data'!T674-1</f>
        <v>-5.5241154837674222E-2</v>
      </c>
      <c r="BD681">
        <f>'Stress Testing Data'!U679/'Stress Testing Data'!U674-1</f>
        <v>-4.8859936055181685E-2</v>
      </c>
      <c r="BE681">
        <f>'Stress Testing Data'!V679/'Stress Testing Data'!V674-1</f>
        <v>-3.0635768940468933E-2</v>
      </c>
      <c r="BF681" s="29">
        <v>40025</v>
      </c>
    </row>
    <row r="682" spans="5:58" x14ac:dyDescent="0.25">
      <c r="E682">
        <f>'Stress Testing Data'!H676/'Stress Testing Data'!H675-1</f>
        <v>7.9999723264145839E-3</v>
      </c>
      <c r="F682">
        <f>'Stress Testing Data'!I676/'Stress Testing Data'!I675-1</f>
        <v>-4.5671765532953046E-3</v>
      </c>
      <c r="G682">
        <f>'Stress Testing Data'!J676/'Stress Testing Data'!J675-1</f>
        <v>-4.1214233960898961E-3</v>
      </c>
      <c r="H682">
        <f>'Stress Testing Data'!K676/'Stress Testing Data'!K675-1</f>
        <v>-2.6064444171983725E-3</v>
      </c>
      <c r="I682">
        <f>'Stress Testing Data'!L676/'Stress Testing Data'!L675-1</f>
        <v>1.2179776527578401E-2</v>
      </c>
      <c r="J682">
        <f>'Stress Testing Data'!M676/'Stress Testing Data'!M675-1</f>
        <v>1.841433405479731E-2</v>
      </c>
      <c r="K682">
        <f>'Stress Testing Data'!N676/'Stress Testing Data'!N675-1</f>
        <v>-1.0648287196155404E-2</v>
      </c>
      <c r="L682">
        <f>'Stress Testing Data'!O676/'Stress Testing Data'!O675-1</f>
        <v>-1.5227868035015191E-2</v>
      </c>
      <c r="M682">
        <f>'Stress Testing Data'!P676/'Stress Testing Data'!P675-1</f>
        <v>-5.430566330488773E-3</v>
      </c>
      <c r="N682">
        <f>'Stress Testing Data'!Q676/'Stress Testing Data'!Q675-1</f>
        <v>2.7383683353344068E-2</v>
      </c>
      <c r="O682">
        <f>'Stress Testing Data'!R676/'Stress Testing Data'!R675-1</f>
        <v>-7.3566225509626992E-3</v>
      </c>
      <c r="P682">
        <f>'Stress Testing Data'!S676/'Stress Testing Data'!S675-1</f>
        <v>-1.742055205080828E-2</v>
      </c>
      <c r="Q682">
        <f>'Stress Testing Data'!T676/'Stress Testing Data'!T675-1</f>
        <v>-1.6689044213587412E-2</v>
      </c>
      <c r="R682">
        <f>'Stress Testing Data'!U676/'Stress Testing Data'!U675-1</f>
        <v>-2.0541811134529464E-2</v>
      </c>
      <c r="S682">
        <f>'Stress Testing Data'!V676/'Stress Testing Data'!V675-1</f>
        <v>-7.5057253497209375E-3</v>
      </c>
      <c r="T682" s="29">
        <v>40022</v>
      </c>
      <c r="X682">
        <f>'Stress Testing Data'!H677/'Stress Testing Data'!H675-1</f>
        <v>2.4761650158160453E-3</v>
      </c>
      <c r="Y682">
        <f>'Stress Testing Data'!I677/'Stress Testing Data'!I675-1</f>
        <v>-1.2788111101515787E-2</v>
      </c>
      <c r="Z682">
        <f>'Stress Testing Data'!J677/'Stress Testing Data'!J675-1</f>
        <v>-8.5459457569179165E-3</v>
      </c>
      <c r="AA682">
        <f>'Stress Testing Data'!K677/'Stress Testing Data'!K675-1</f>
        <v>-7.1575152356411209E-3</v>
      </c>
      <c r="AB682">
        <f>'Stress Testing Data'!L677/'Stress Testing Data'!L675-1</f>
        <v>3.8324688129636186E-3</v>
      </c>
      <c r="AC682">
        <f>'Stress Testing Data'!M677/'Stress Testing Data'!M675-1</f>
        <v>-5.7337788807462209E-3</v>
      </c>
      <c r="AD682">
        <f>'Stress Testing Data'!N677/'Stress Testing Data'!N675-1</f>
        <v>-4.3303259872034872E-2</v>
      </c>
      <c r="AE682">
        <f>'Stress Testing Data'!O677/'Stress Testing Data'!O675-1</f>
        <v>-2.5204784668814151E-2</v>
      </c>
      <c r="AF682">
        <f>'Stress Testing Data'!P677/'Stress Testing Data'!P675-1</f>
        <v>-4.6547711404189007E-3</v>
      </c>
      <c r="AG682">
        <f>'Stress Testing Data'!Q677/'Stress Testing Data'!Q675-1</f>
        <v>4.2790465891239027E-2</v>
      </c>
      <c r="AH682">
        <f>'Stress Testing Data'!R677/'Stress Testing Data'!R675-1</f>
        <v>-9.7665735693100997E-3</v>
      </c>
      <c r="AI682">
        <f>'Stress Testing Data'!S677/'Stress Testing Data'!S675-1</f>
        <v>-2.7393781097102443E-2</v>
      </c>
      <c r="AJ682">
        <f>'Stress Testing Data'!T677/'Stress Testing Data'!T675-1</f>
        <v>-2.1534300283811203E-2</v>
      </c>
      <c r="AK682">
        <f>'Stress Testing Data'!U677/'Stress Testing Data'!U675-1</f>
        <v>-3.0983730444560376E-2</v>
      </c>
      <c r="AL682">
        <f>'Stress Testing Data'!V677/'Stress Testing Data'!V675-1</f>
        <v>-2.8867920289564752E-3</v>
      </c>
      <c r="AM682" s="29">
        <v>40023</v>
      </c>
      <c r="AQ682">
        <f>'Stress Testing Data'!H680/'Stress Testing Data'!H675-1</f>
        <v>-8.5717156975484432E-4</v>
      </c>
      <c r="AR682">
        <f>'Stress Testing Data'!I680/'Stress Testing Data'!I675-1</f>
        <v>1.2647559396706587E-2</v>
      </c>
      <c r="AS682">
        <f>'Stress Testing Data'!J680/'Stress Testing Data'!J675-1</f>
        <v>2.5637909523188895E-2</v>
      </c>
      <c r="AT682">
        <f>'Stress Testing Data'!K680/'Stress Testing Data'!K675-1</f>
        <v>2.0821043352062807E-2</v>
      </c>
      <c r="AU682">
        <f>'Stress Testing Data'!L680/'Stress Testing Data'!L675-1</f>
        <v>2.6391533164043635E-2</v>
      </c>
      <c r="AV682">
        <f>'Stress Testing Data'!M680/'Stress Testing Data'!M675-1</f>
        <v>2.7436837338383091E-2</v>
      </c>
      <c r="AW682">
        <f>'Stress Testing Data'!N680/'Stress Testing Data'!N675-1</f>
        <v>3.2112823483179787E-2</v>
      </c>
      <c r="AX682">
        <f>'Stress Testing Data'!O680/'Stress Testing Data'!O675-1</f>
        <v>8.0860049135884626E-3</v>
      </c>
      <c r="AY682">
        <f>'Stress Testing Data'!P680/'Stress Testing Data'!P675-1</f>
        <v>0.11093871217998452</v>
      </c>
      <c r="AZ682">
        <f>'Stress Testing Data'!Q680/'Stress Testing Data'!Q675-1</f>
        <v>6.3444945871552472E-2</v>
      </c>
      <c r="BA682">
        <f>'Stress Testing Data'!R680/'Stress Testing Data'!R675-1</f>
        <v>-1.090816433052344E-2</v>
      </c>
      <c r="BB682">
        <f>'Stress Testing Data'!S680/'Stress Testing Data'!S675-1</f>
        <v>-2.8328430803686189E-2</v>
      </c>
      <c r="BC682">
        <f>'Stress Testing Data'!T680/'Stress Testing Data'!T675-1</f>
        <v>-4.3068600567622295E-2</v>
      </c>
      <c r="BD682">
        <f>'Stress Testing Data'!U680/'Stress Testing Data'!U675-1</f>
        <v>-2.0366528859681599E-2</v>
      </c>
      <c r="BE682">
        <f>'Stress Testing Data'!V680/'Stress Testing Data'!V675-1</f>
        <v>-1.7898352852455335E-2</v>
      </c>
      <c r="BF682" s="29">
        <v>40028</v>
      </c>
    </row>
    <row r="683" spans="5:58" x14ac:dyDescent="0.25">
      <c r="E683">
        <f>'Stress Testing Data'!H677/'Stress Testing Data'!H676-1</f>
        <v>-5.4799677204849795E-3</v>
      </c>
      <c r="F683">
        <f>'Stress Testing Data'!I677/'Stress Testing Data'!I676-1</f>
        <v>-8.2586532758236464E-3</v>
      </c>
      <c r="G683">
        <f>'Stress Testing Data'!J677/'Stress Testing Data'!J676-1</f>
        <v>-4.4428331573477253E-3</v>
      </c>
      <c r="H683">
        <f>'Stress Testing Data'!K677/'Stress Testing Data'!K676-1</f>
        <v>-4.5629639303047531E-3</v>
      </c>
      <c r="I683">
        <f>'Stress Testing Data'!L677/'Stress Testing Data'!L676-1</f>
        <v>-8.2468627690345242E-3</v>
      </c>
      <c r="J683">
        <f>'Stress Testing Data'!M677/'Stress Testing Data'!M676-1</f>
        <v>-2.3711481788947553E-2</v>
      </c>
      <c r="K683">
        <f>'Stress Testing Data'!N677/'Stress Testing Data'!N676-1</f>
        <v>-3.3006434671583595E-2</v>
      </c>
      <c r="L683">
        <f>'Stress Testing Data'!O677/'Stress Testing Data'!O676-1</f>
        <v>-1.0131193105445968E-2</v>
      </c>
      <c r="M683">
        <f>'Stress Testing Data'!P677/'Stress Testing Data'!P676-1</f>
        <v>7.800312012480326E-4</v>
      </c>
      <c r="N683">
        <f>'Stress Testing Data'!Q677/'Stress Testing Data'!Q676-1</f>
        <v>1.4996133175492643E-2</v>
      </c>
      <c r="O683">
        <f>'Stress Testing Data'!R677/'Stress Testing Data'!R676-1</f>
        <v>-2.4278115112605914E-3</v>
      </c>
      <c r="P683">
        <f>'Stress Testing Data'!S677/'Stress Testing Data'!S676-1</f>
        <v>-1.0150048494409147E-2</v>
      </c>
      <c r="Q683">
        <f>'Stress Testing Data'!T677/'Stress Testing Data'!T676-1</f>
        <v>-4.9274911885313077E-3</v>
      </c>
      <c r="R683">
        <f>'Stress Testing Data'!U677/'Stress Testing Data'!U676-1</f>
        <v>-1.066091378757672E-2</v>
      </c>
      <c r="S683">
        <f>'Stress Testing Data'!V677/'Stress Testing Data'!V676-1</f>
        <v>4.653863945353276E-3</v>
      </c>
      <c r="T683" s="29">
        <v>40023</v>
      </c>
      <c r="X683">
        <f>'Stress Testing Data'!H678/'Stress Testing Data'!H676-1</f>
        <v>-1.190472105066287E-2</v>
      </c>
      <c r="Y683">
        <f>'Stress Testing Data'!I678/'Stress Testing Data'!I676-1</f>
        <v>-6.4939485319132073E-3</v>
      </c>
      <c r="Z683">
        <f>'Stress Testing Data'!J678/'Stress Testing Data'!J676-1</f>
        <v>3.5907889259207959E-3</v>
      </c>
      <c r="AA683">
        <f>'Stress Testing Data'!K678/'Stress Testing Data'!K676-1</f>
        <v>7.2783374352822783E-3</v>
      </c>
      <c r="AB683">
        <f>'Stress Testing Data'!L678/'Stress Testing Data'!L676-1</f>
        <v>-9.9664628861990678E-3</v>
      </c>
      <c r="AC683">
        <f>'Stress Testing Data'!M678/'Stress Testing Data'!M676-1</f>
        <v>-1.8931718679001563E-2</v>
      </c>
      <c r="AD683">
        <f>'Stress Testing Data'!N678/'Stress Testing Data'!N676-1</f>
        <v>1.0147001430987457E-2</v>
      </c>
      <c r="AE683">
        <f>'Stress Testing Data'!O678/'Stress Testing Data'!O676-1</f>
        <v>-3.1203845640620509E-3</v>
      </c>
      <c r="AF683">
        <f>'Stress Testing Data'!P678/'Stress Testing Data'!P676-1</f>
        <v>3.666146645865842E-2</v>
      </c>
      <c r="AG683">
        <f>'Stress Testing Data'!Q678/'Stress Testing Data'!Q676-1</f>
        <v>3.945737301686858E-2</v>
      </c>
      <c r="AH683">
        <f>'Stress Testing Data'!R678/'Stress Testing Data'!R676-1</f>
        <v>-6.2612141421635181E-3</v>
      </c>
      <c r="AI683">
        <f>'Stress Testing Data'!S678/'Stress Testing Data'!S676-1</f>
        <v>-1.3833960133390777E-2</v>
      </c>
      <c r="AJ683">
        <f>'Stress Testing Data'!T678/'Stress Testing Data'!T676-1</f>
        <v>-7.1174437613144015E-3</v>
      </c>
      <c r="AK683">
        <f>'Stress Testing Data'!U678/'Stress Testing Data'!U676-1</f>
        <v>-2.3621860334741229E-2</v>
      </c>
      <c r="AL683">
        <f>'Stress Testing Data'!V678/'Stress Testing Data'!V676-1</f>
        <v>1.1633827686867715E-3</v>
      </c>
      <c r="AM683" s="29">
        <v>40024</v>
      </c>
      <c r="AQ683">
        <f>'Stress Testing Data'!H681/'Stress Testing Data'!H676-1</f>
        <v>-7.9364807004418392E-3</v>
      </c>
      <c r="AR683">
        <f>'Stress Testing Data'!I681/'Stress Testing Data'!I676-1</f>
        <v>1.7011326270867988E-2</v>
      </c>
      <c r="AS683">
        <f>'Stress Testing Data'!J681/'Stress Testing Data'!J676-1</f>
        <v>2.9639081202630146E-2</v>
      </c>
      <c r="AT683">
        <f>'Stress Testing Data'!K681/'Stress Testing Data'!K676-1</f>
        <v>2.6571557774054178E-2</v>
      </c>
      <c r="AU683">
        <f>'Stress Testing Data'!L681/'Stress Testing Data'!L676-1</f>
        <v>1.4496446802763074E-2</v>
      </c>
      <c r="AV683">
        <f>'Stress Testing Data'!M681/'Stress Testing Data'!M676-1</f>
        <v>8.3343340674699729E-3</v>
      </c>
      <c r="AW683">
        <f>'Stress Testing Data'!N681/'Stress Testing Data'!N676-1</f>
        <v>5.249337873248372E-2</v>
      </c>
      <c r="AX683">
        <f>'Stress Testing Data'!O681/'Stress Testing Data'!O676-1</f>
        <v>2.7406893903149543E-2</v>
      </c>
      <c r="AY683">
        <f>'Stress Testing Data'!P681/'Stress Testing Data'!P676-1</f>
        <v>0.10608424336973488</v>
      </c>
      <c r="AZ683">
        <f>'Stress Testing Data'!Q681/'Stress Testing Data'!Q676-1</f>
        <v>3.2241427363035813E-2</v>
      </c>
      <c r="BA683">
        <f>'Stress Testing Data'!R681/'Stress Testing Data'!R676-1</f>
        <v>2.9388912421357549E-3</v>
      </c>
      <c r="BB683">
        <f>'Stress Testing Data'!S681/'Stress Testing Data'!S676-1</f>
        <v>1.254006737927349E-2</v>
      </c>
      <c r="BC683">
        <f>'Stress Testing Data'!T681/'Stress Testing Data'!T676-1</f>
        <v>-2.1899852060395242E-2</v>
      </c>
      <c r="BD683">
        <f>'Stress Testing Data'!U681/'Stress Testing Data'!U676-1</f>
        <v>4.8714703120524616E-2</v>
      </c>
      <c r="BE683">
        <f>'Stress Testing Data'!V681/'Stress Testing Data'!V676-1</f>
        <v>-1.4543338698837616E-2</v>
      </c>
      <c r="BF683" s="29">
        <v>40029</v>
      </c>
    </row>
    <row r="684" spans="5:58" x14ac:dyDescent="0.25">
      <c r="E684">
        <f>'Stress Testing Data'!H678/'Stress Testing Data'!H677-1</f>
        <v>-6.4601547697856754E-3</v>
      </c>
      <c r="F684">
        <f>'Stress Testing Data'!I678/'Stress Testing Data'!I677-1</f>
        <v>1.779400193144598E-3</v>
      </c>
      <c r="G684">
        <f>'Stress Testing Data'!J678/'Stress Testing Data'!J677-1</f>
        <v>8.0694734072845886E-3</v>
      </c>
      <c r="H684">
        <f>'Stress Testing Data'!K678/'Stress Testing Data'!K677-1</f>
        <v>1.189558047020256E-2</v>
      </c>
      <c r="I684">
        <f>'Stress Testing Data'!L678/'Stress Testing Data'!L677-1</f>
        <v>-1.7338993471357478E-3</v>
      </c>
      <c r="J684">
        <f>'Stress Testing Data'!M678/'Stress Testing Data'!M677-1</f>
        <v>4.895850991573969E-3</v>
      </c>
      <c r="K684">
        <f>'Stress Testing Data'!N678/'Stress Testing Data'!N677-1</f>
        <v>4.4626394269660974E-2</v>
      </c>
      <c r="L684">
        <f>'Stress Testing Data'!O678/'Stress Testing Data'!O677-1</f>
        <v>7.0825633584499226E-3</v>
      </c>
      <c r="M684">
        <f>'Stress Testing Data'!P678/'Stress Testing Data'!P677-1</f>
        <v>3.5853468433359348E-2</v>
      </c>
      <c r="N684">
        <f>'Stress Testing Data'!Q678/'Stress Testing Data'!Q677-1</f>
        <v>2.4099835498729405E-2</v>
      </c>
      <c r="O684">
        <f>'Stress Testing Data'!R678/'Stress Testing Data'!R677-1</f>
        <v>-3.8427320600329384E-3</v>
      </c>
      <c r="P684">
        <f>'Stress Testing Data'!S678/'Stress Testing Data'!S677-1</f>
        <v>-3.7216869419232079E-3</v>
      </c>
      <c r="Q684">
        <f>'Stress Testing Data'!T678/'Stress Testing Data'!T677-1</f>
        <v>-2.2007969805123428E-3</v>
      </c>
      <c r="R684">
        <f>'Stress Testing Data'!U678/'Stress Testing Data'!U677-1</f>
        <v>-1.3100611031940601E-2</v>
      </c>
      <c r="S684">
        <f>'Stress Testing Data'!V678/'Stress Testing Data'!V677-1</f>
        <v>-3.4743122003823013E-3</v>
      </c>
      <c r="T684" s="29">
        <v>40024</v>
      </c>
      <c r="X684">
        <f>'Stress Testing Data'!H679/'Stress Testing Data'!H677-1</f>
        <v>2.6601001609773967E-3</v>
      </c>
      <c r="Y684">
        <f>'Stress Testing Data'!I679/'Stress Testing Data'!I677-1</f>
        <v>1.4733080637916451E-2</v>
      </c>
      <c r="Z684">
        <f>'Stress Testing Data'!J679/'Stress Testing Data'!J677-1</f>
        <v>2.041810701507818E-2</v>
      </c>
      <c r="AA684">
        <f>'Stress Testing Data'!K679/'Stress Testing Data'!K677-1</f>
        <v>1.2644163201550596E-2</v>
      </c>
      <c r="AB684">
        <f>'Stress Testing Data'!L679/'Stress Testing Data'!L677-1</f>
        <v>2.9605552612052888E-2</v>
      </c>
      <c r="AC684">
        <f>'Stress Testing Data'!M679/'Stress Testing Data'!M677-1</f>
        <v>2.1744208817474631E-2</v>
      </c>
      <c r="AD684">
        <f>'Stress Testing Data'!N679/'Stress Testing Data'!N677-1</f>
        <v>5.7267550908743248E-2</v>
      </c>
      <c r="AE684">
        <f>'Stress Testing Data'!O679/'Stress Testing Data'!O677-1</f>
        <v>2.5503698707047162E-2</v>
      </c>
      <c r="AF684">
        <f>'Stress Testing Data'!P679/'Stress Testing Data'!P677-1</f>
        <v>5.8456742010911888E-2</v>
      </c>
      <c r="AG684">
        <f>'Stress Testing Data'!Q679/'Stress Testing Data'!Q677-1</f>
        <v>-3.0920159939843539E-2</v>
      </c>
      <c r="AH684">
        <f>'Stress Testing Data'!R679/'Stress Testing Data'!R677-1</f>
        <v>-4.2525970125697587E-2</v>
      </c>
      <c r="AI684">
        <f>'Stress Testing Data'!S679/'Stress Testing Data'!S677-1</f>
        <v>-3.0453917340887648E-2</v>
      </c>
      <c r="AJ684">
        <f>'Stress Testing Data'!T679/'Stress Testing Data'!T677-1</f>
        <v>-3.5488294041273627E-2</v>
      </c>
      <c r="AK684">
        <f>'Stress Testing Data'!U679/'Stress Testing Data'!U677-1</f>
        <v>-3.3509893243970912E-2</v>
      </c>
      <c r="AL684">
        <f>'Stress Testing Data'!V679/'Stress Testing Data'!V677-1</f>
        <v>-2.895193901255666E-2</v>
      </c>
      <c r="AM684" s="29">
        <v>40025</v>
      </c>
      <c r="AQ684">
        <f>'Stress Testing Data'!H682/'Stress Testing Data'!H677-1</f>
        <v>2.8507709026004413E-4</v>
      </c>
      <c r="AR684">
        <f>'Stress Testing Data'!I682/'Stress Testing Data'!I677-1</f>
        <v>2.5195753535934173E-2</v>
      </c>
      <c r="AS684">
        <f>'Stress Testing Data'!J682/'Stress Testing Data'!J677-1</f>
        <v>4.0347221285978119E-2</v>
      </c>
      <c r="AT684">
        <f>'Stress Testing Data'!K682/'Stress Testing Data'!K677-1</f>
        <v>2.8272517662734531E-2</v>
      </c>
      <c r="AU684">
        <f>'Stress Testing Data'!L682/'Stress Testing Data'!L677-1</f>
        <v>1.6010397941312204E-2</v>
      </c>
      <c r="AV684">
        <f>'Stress Testing Data'!M682/'Stress Testing Data'!M677-1</f>
        <v>1.782948256828587E-2</v>
      </c>
      <c r="AW684">
        <f>'Stress Testing Data'!N682/'Stress Testing Data'!N677-1</f>
        <v>9.7936474149387776E-2</v>
      </c>
      <c r="AX684">
        <f>'Stress Testing Data'!O682/'Stress Testing Data'!O677-1</f>
        <v>3.7382475123964198E-2</v>
      </c>
      <c r="AY684">
        <f>'Stress Testing Data'!P682/'Stress Testing Data'!P677-1</f>
        <v>8.1839438815276777E-2</v>
      </c>
      <c r="AZ684">
        <f>'Stress Testing Data'!Q682/'Stress Testing Data'!Q677-1</f>
        <v>6.6658068386500124E-2</v>
      </c>
      <c r="BA684">
        <f>'Stress Testing Data'!R682/'Stress Testing Data'!R677-1</f>
        <v>3.0357308422567453E-2</v>
      </c>
      <c r="BB684">
        <f>'Stress Testing Data'!S682/'Stress Testing Data'!S677-1</f>
        <v>3.8219016463724165E-2</v>
      </c>
      <c r="BC684">
        <f>'Stress Testing Data'!T682/'Stress Testing Data'!T677-1</f>
        <v>-2.0082518408570782E-2</v>
      </c>
      <c r="BD684">
        <f>'Stress Testing Data'!U682/'Stress Testing Data'!U677-1</f>
        <v>8.1475924010663947E-2</v>
      </c>
      <c r="BE684">
        <f>'Stress Testing Data'!V682/'Stress Testing Data'!V677-1</f>
        <v>-2.2582587530954434E-2</v>
      </c>
      <c r="BF684" s="29">
        <v>40030</v>
      </c>
    </row>
    <row r="685" spans="5:58" x14ac:dyDescent="0.25">
      <c r="E685">
        <f>'Stress Testing Data'!H679/'Stress Testing Data'!H678-1</f>
        <v>9.1795562850827128E-3</v>
      </c>
      <c r="F685">
        <f>'Stress Testing Data'!I679/'Stress Testing Data'!I678-1</f>
        <v>1.2930671605220212E-2</v>
      </c>
      <c r="G685">
        <f>'Stress Testing Data'!J679/'Stress Testing Data'!J678-1</f>
        <v>1.2249784299146693E-2</v>
      </c>
      <c r="H685">
        <f>'Stress Testing Data'!K679/'Stress Testing Data'!K678-1</f>
        <v>7.3978258804152652E-4</v>
      </c>
      <c r="I685">
        <f>'Stress Testing Data'!L679/'Stress Testing Data'!L678-1</f>
        <v>3.1393885797276422E-2</v>
      </c>
      <c r="J685">
        <f>'Stress Testing Data'!M679/'Stress Testing Data'!M678-1</f>
        <v>1.6766272653305769E-2</v>
      </c>
      <c r="K685">
        <f>'Stress Testing Data'!N679/'Stress Testing Data'!N678-1</f>
        <v>1.2101126975563536E-2</v>
      </c>
      <c r="L685">
        <f>'Stress Testing Data'!O679/'Stress Testing Data'!O678-1</f>
        <v>1.8291584045667442E-2</v>
      </c>
      <c r="M685">
        <f>'Stress Testing Data'!P679/'Stress Testing Data'!P678-1</f>
        <v>2.1820917983446098E-2</v>
      </c>
      <c r="N685">
        <f>'Stress Testing Data'!Q679/'Stress Testing Data'!Q678-1</f>
        <v>-5.3725226322078878E-2</v>
      </c>
      <c r="O685">
        <f>'Stress Testing Data'!R679/'Stress Testing Data'!R678-1</f>
        <v>-3.8832460807780689E-2</v>
      </c>
      <c r="P685">
        <f>'Stress Testing Data'!S679/'Stress Testing Data'!S678-1</f>
        <v>-2.6832091041819384E-2</v>
      </c>
      <c r="Q685">
        <f>'Stress Testing Data'!T679/'Stress Testing Data'!T678-1</f>
        <v>-3.3360917667631385E-2</v>
      </c>
      <c r="R685">
        <f>'Stress Testing Data'!U679/'Stress Testing Data'!U678-1</f>
        <v>-2.0680205540882013E-2</v>
      </c>
      <c r="S685">
        <f>'Stress Testing Data'!V679/'Stress Testing Data'!V678-1</f>
        <v>-2.5566452650538696E-2</v>
      </c>
      <c r="T685" s="29">
        <v>40025</v>
      </c>
      <c r="X685">
        <f>'Stress Testing Data'!H680/'Stress Testing Data'!H678-1</f>
        <v>3.1554362949712811E-3</v>
      </c>
      <c r="Y685">
        <f>'Stress Testing Data'!I680/'Stress Testing Data'!I678-1</f>
        <v>2.3943153558670272E-2</v>
      </c>
      <c r="Z685">
        <f>'Stress Testing Data'!J680/'Stress Testing Data'!J678-1</f>
        <v>2.6197632224532752E-2</v>
      </c>
      <c r="AA685">
        <f>'Stress Testing Data'!K680/'Stress Testing Data'!K678-1</f>
        <v>1.6093240317012869E-2</v>
      </c>
      <c r="AB685">
        <f>'Stress Testing Data'!L680/'Stress Testing Data'!L678-1</f>
        <v>2.4248881986684401E-2</v>
      </c>
      <c r="AC685">
        <f>'Stress Testing Data'!M680/'Stress Testing Data'!M678-1</f>
        <v>2.8327368444774903E-2</v>
      </c>
      <c r="AD685">
        <f>'Stress Testing Data'!N680/'Stress Testing Data'!N678-1</f>
        <v>3.2742108311972995E-2</v>
      </c>
      <c r="AE685">
        <f>'Stress Testing Data'!O680/'Stress Testing Data'!O678-1</f>
        <v>2.6878639589962949E-2</v>
      </c>
      <c r="AF685">
        <f>'Stress Testing Data'!P680/'Stress Testing Data'!P678-1</f>
        <v>7.750188111361922E-2</v>
      </c>
      <c r="AG685">
        <f>'Stress Testing Data'!Q680/'Stress Testing Data'!Q678-1</f>
        <v>-4.191879759363859E-3</v>
      </c>
      <c r="AH685">
        <f>'Stress Testing Data'!R680/'Stress Testing Data'!R678-1</f>
        <v>2.7002582719781731E-3</v>
      </c>
      <c r="AI685">
        <f>'Stress Testing Data'!S680/'Stress Testing Data'!S678-1</f>
        <v>2.7710254012223157E-3</v>
      </c>
      <c r="AJ685">
        <f>'Stress Testing Data'!T680/'Stress Testing Data'!T678-1</f>
        <v>-1.9851123476038901E-2</v>
      </c>
      <c r="AK685">
        <f>'Stress Testing Data'!U680/'Stress Testing Data'!U678-1</f>
        <v>2.4376640332706589E-2</v>
      </c>
      <c r="AL685">
        <f>'Stress Testing Data'!V680/'Stress Testing Data'!V678-1</f>
        <v>-1.1621084615353938E-2</v>
      </c>
      <c r="AM685" s="29">
        <v>40028</v>
      </c>
      <c r="AQ685">
        <f>'Stress Testing Data'!H683/'Stress Testing Data'!H678-1</f>
        <v>1.7211389742022298E-3</v>
      </c>
      <c r="AR685">
        <f>'Stress Testing Data'!I683/'Stress Testing Data'!I678-1</f>
        <v>1.9182912866861912E-2</v>
      </c>
      <c r="AS685">
        <f>'Stress Testing Data'!J683/'Stress Testing Data'!J678-1</f>
        <v>1.7343830594134246E-2</v>
      </c>
      <c r="AT685">
        <f>'Stress Testing Data'!K683/'Stress Testing Data'!K678-1</f>
        <v>1.046872773229679E-2</v>
      </c>
      <c r="AU685">
        <f>'Stress Testing Data'!L683/'Stress Testing Data'!L678-1</f>
        <v>2.4224508577426862E-2</v>
      </c>
      <c r="AV685">
        <f>'Stress Testing Data'!M683/'Stress Testing Data'!M678-1</f>
        <v>3.2833272660506063E-2</v>
      </c>
      <c r="AW685">
        <f>'Stress Testing Data'!N683/'Stress Testing Data'!N678-1</f>
        <v>5.0759297610553311E-2</v>
      </c>
      <c r="AX685">
        <f>'Stress Testing Data'!O683/'Stress Testing Data'!O678-1</f>
        <v>3.0059918072007141E-2</v>
      </c>
      <c r="AY685">
        <f>'Stress Testing Data'!P683/'Stress Testing Data'!P678-1</f>
        <v>7.5244544770503019E-4</v>
      </c>
      <c r="AZ685">
        <f>'Stress Testing Data'!Q683/'Stress Testing Data'!Q678-1</f>
        <v>4.600062507383762E-2</v>
      </c>
      <c r="BA685">
        <f>'Stress Testing Data'!R683/'Stress Testing Data'!R678-1</f>
        <v>3.857524955775915E-2</v>
      </c>
      <c r="BB685">
        <f>'Stress Testing Data'!S683/'Stress Testing Data'!S678-1</f>
        <v>4.2493491791879778E-2</v>
      </c>
      <c r="BC685">
        <f>'Stress Testing Data'!T683/'Stress Testing Data'!T678-1</f>
        <v>-1.5439755399766497E-2</v>
      </c>
      <c r="BD685">
        <f>'Stress Testing Data'!U683/'Stress Testing Data'!U678-1</f>
        <v>3.2028392357136948E-2</v>
      </c>
      <c r="BE685">
        <f>'Stress Testing Data'!V683/'Stress Testing Data'!V678-1</f>
        <v>-2.1499067493768176E-2</v>
      </c>
      <c r="BF685" s="29">
        <v>40031</v>
      </c>
    </row>
    <row r="686" spans="5:58" x14ac:dyDescent="0.25">
      <c r="E686">
        <f>'Stress Testing Data'!H680/'Stress Testing Data'!H679-1</f>
        <v>-5.9693242422458326E-3</v>
      </c>
      <c r="F686">
        <f>'Stress Testing Data'!I680/'Stress Testing Data'!I679-1</f>
        <v>1.0871900972253545E-2</v>
      </c>
      <c r="G686">
        <f>'Stress Testing Data'!J680/'Stress Testing Data'!J679-1</f>
        <v>1.3779057443853437E-2</v>
      </c>
      <c r="H686">
        <f>'Stress Testing Data'!K680/'Stress Testing Data'!K679-1</f>
        <v>1.5342107904679603E-2</v>
      </c>
      <c r="I686">
        <f>'Stress Testing Data'!L680/'Stress Testing Data'!L679-1</f>
        <v>-6.9275219767943597E-3</v>
      </c>
      <c r="J686">
        <f>'Stress Testing Data'!M680/'Stress Testing Data'!M679-1</f>
        <v>1.1370455632148113E-2</v>
      </c>
      <c r="K686">
        <f>'Stress Testing Data'!N680/'Stress Testing Data'!N679-1</f>
        <v>2.0394188669753177E-2</v>
      </c>
      <c r="L686">
        <f>'Stress Testing Data'!O680/'Stress Testing Data'!O679-1</f>
        <v>8.4328061616489869E-3</v>
      </c>
      <c r="M686">
        <f>'Stress Testing Data'!P680/'Stress Testing Data'!P679-1</f>
        <v>5.4491899852724623E-2</v>
      </c>
      <c r="N686">
        <f>'Stress Testing Data'!Q680/'Stress Testing Data'!Q679-1</f>
        <v>5.2345627232766478E-2</v>
      </c>
      <c r="O686">
        <f>'Stress Testing Data'!R680/'Stress Testing Data'!R679-1</f>
        <v>4.3210696768498424E-2</v>
      </c>
      <c r="P686">
        <f>'Stress Testing Data'!S680/'Stress Testing Data'!S679-1</f>
        <v>3.0419330693644886E-2</v>
      </c>
      <c r="Q686">
        <f>'Stress Testing Data'!T680/'Stress Testing Data'!T679-1</f>
        <v>1.3976047977488193E-2</v>
      </c>
      <c r="R686">
        <f>'Stress Testing Data'!U680/'Stress Testing Data'!U679-1</f>
        <v>4.60083071214481E-2</v>
      </c>
      <c r="S686">
        <f>'Stress Testing Data'!V680/'Stress Testing Data'!V679-1</f>
        <v>1.4311256086284585E-2</v>
      </c>
      <c r="T686" s="29">
        <v>40028</v>
      </c>
      <c r="X686">
        <f>'Stress Testing Data'!H681/'Stress Testing Data'!H679-1</f>
        <v>-5.1165384237634726E-3</v>
      </c>
      <c r="Y686">
        <f>'Stress Testing Data'!I681/'Stress Testing Data'!I679-1</f>
        <v>1.059129047216989E-2</v>
      </c>
      <c r="Z686">
        <f>'Stress Testing Data'!J681/'Stress Testing Data'!J679-1</f>
        <v>1.353945333411799E-2</v>
      </c>
      <c r="AA686">
        <f>'Stress Testing Data'!K681/'Stress Testing Data'!K679-1</f>
        <v>1.8400417532198787E-2</v>
      </c>
      <c r="AB686">
        <f>'Stress Testing Data'!L681/'Stress Testing Data'!L679-1</f>
        <v>-6.481241693676143E-3</v>
      </c>
      <c r="AC686">
        <f>'Stress Testing Data'!M681/'Stress Testing Data'!M679-1</f>
        <v>1.0844118883496456E-2</v>
      </c>
      <c r="AD686">
        <f>'Stress Testing Data'!N681/'Stress Testing Data'!N679-1</f>
        <v>2.9463338233097769E-2</v>
      </c>
      <c r="AE686">
        <f>'Stress Testing Data'!O681/'Stress Testing Data'!O679-1</f>
        <v>1.2109743055583211E-2</v>
      </c>
      <c r="AF686">
        <f>'Stress Testing Data'!P681/'Stress Testing Data'!P679-1</f>
        <v>4.4182621502209196E-2</v>
      </c>
      <c r="AG686">
        <f>'Stress Testing Data'!Q681/'Stress Testing Data'!Q679-1</f>
        <v>4.943933441895787E-2</v>
      </c>
      <c r="AH686">
        <f>'Stress Testing Data'!R681/'Stress Testing Data'!R679-1</f>
        <v>5.0033455150610084E-2</v>
      </c>
      <c r="AI686">
        <f>'Stress Testing Data'!S681/'Stress Testing Data'!S679-1</f>
        <v>5.5053288885084095E-2</v>
      </c>
      <c r="AJ686">
        <f>'Stress Testing Data'!T681/'Stress Testing Data'!T679-1</f>
        <v>1.9110071722781674E-2</v>
      </c>
      <c r="AK686">
        <f>'Stress Testing Data'!U681/'Stress Testing Data'!U679-1</f>
        <v>9.6768015410222397E-2</v>
      </c>
      <c r="AL686">
        <f>'Stress Testing Data'!V681/'Stress Testing Data'!V679-1</f>
        <v>1.0137153944753896E-2</v>
      </c>
      <c r="AM686" s="29">
        <v>40029</v>
      </c>
      <c r="AQ686">
        <f>'Stress Testing Data'!H684/'Stress Testing Data'!H679-1</f>
        <v>-2.9183206084640978E-2</v>
      </c>
      <c r="AR686">
        <f>'Stress Testing Data'!I684/'Stress Testing Data'!I679-1</f>
        <v>-5.1903744912680239E-3</v>
      </c>
      <c r="AS686">
        <f>'Stress Testing Data'!J684/'Stress Testing Data'!J679-1</f>
        <v>-1.4377674924569428E-3</v>
      </c>
      <c r="AT686">
        <f>'Stress Testing Data'!K684/'Stress Testing Data'!K679-1</f>
        <v>2.3291611430018122E-2</v>
      </c>
      <c r="AU686">
        <f>'Stress Testing Data'!L684/'Stress Testing Data'!L679-1</f>
        <v>-2.4962417860412978E-2</v>
      </c>
      <c r="AV686">
        <f>'Stress Testing Data'!M684/'Stress Testing Data'!M679-1</f>
        <v>-9.6989248953419649E-3</v>
      </c>
      <c r="AW686">
        <f>'Stress Testing Data'!N684/'Stress Testing Data'!N679-1</f>
        <v>2.1844073512187867E-2</v>
      </c>
      <c r="AX686">
        <f>'Stress Testing Data'!O684/'Stress Testing Data'!O679-1</f>
        <v>5.779014694794693E-3</v>
      </c>
      <c r="AY686">
        <f>'Stress Testing Data'!P684/'Stress Testing Data'!P679-1</f>
        <v>-5.1546391752577359E-2</v>
      </c>
      <c r="AZ686">
        <f>'Stress Testing Data'!Q684/'Stress Testing Data'!Q679-1</f>
        <v>0.18452914187362479</v>
      </c>
      <c r="BA686">
        <f>'Stress Testing Data'!R684/'Stress Testing Data'!R679-1</f>
        <v>0.12227425364458289</v>
      </c>
      <c r="BB686">
        <f>'Stress Testing Data'!S684/'Stress Testing Data'!S679-1</f>
        <v>0.12228609649227118</v>
      </c>
      <c r="BC686">
        <f>'Stress Testing Data'!T684/'Stress Testing Data'!T679-1</f>
        <v>4.7062167677758282E-2</v>
      </c>
      <c r="BD686">
        <f>'Stress Testing Data'!U684/'Stress Testing Data'!U679-1</f>
        <v>8.633853614524889E-2</v>
      </c>
      <c r="BE686">
        <f>'Stress Testing Data'!V684/'Stress Testing Data'!V679-1</f>
        <v>1.8485358227815052E-2</v>
      </c>
      <c r="BF686" s="29">
        <v>40032</v>
      </c>
    </row>
    <row r="687" spans="5:58" x14ac:dyDescent="0.25">
      <c r="E687">
        <f>'Stress Testing Data'!H681/'Stress Testing Data'!H680-1</f>
        <v>8.5790694319598515E-4</v>
      </c>
      <c r="F687">
        <f>'Stress Testing Data'!I681/'Stress Testing Data'!I680-1</f>
        <v>-2.775925414623126E-4</v>
      </c>
      <c r="G687">
        <f>'Stress Testing Data'!J681/'Stress Testing Data'!J680-1</f>
        <v>-2.3634746444611832E-4</v>
      </c>
      <c r="H687">
        <f>'Stress Testing Data'!K681/'Stress Testing Data'!K680-1</f>
        <v>3.0120976995926529E-3</v>
      </c>
      <c r="I687">
        <f>'Stress Testing Data'!L681/'Stress Testing Data'!L680-1</f>
        <v>4.4939346623174004E-4</v>
      </c>
      <c r="J687">
        <f>'Stress Testing Data'!M681/'Stress Testing Data'!M680-1</f>
        <v>-5.204193435950355E-4</v>
      </c>
      <c r="K687">
        <f>'Stress Testing Data'!N681/'Stress Testing Data'!N680-1</f>
        <v>8.887888292628876E-3</v>
      </c>
      <c r="L687">
        <f>'Stress Testing Data'!O681/'Stress Testing Data'!O680-1</f>
        <v>3.6461892864527723E-3</v>
      </c>
      <c r="M687">
        <f>'Stress Testing Data'!P681/'Stress Testing Data'!P680-1</f>
        <v>-9.7765363128491378E-3</v>
      </c>
      <c r="N687">
        <f>'Stress Testing Data'!Q681/'Stress Testing Data'!Q680-1</f>
        <v>-2.7617284080431181E-3</v>
      </c>
      <c r="O687">
        <f>'Stress Testing Data'!R681/'Stress Testing Data'!R680-1</f>
        <v>6.5401537802920462E-3</v>
      </c>
      <c r="P687">
        <f>'Stress Testing Data'!S681/'Stress Testing Data'!S680-1</f>
        <v>2.3906731422494332E-2</v>
      </c>
      <c r="Q687">
        <f>'Stress Testing Data'!T681/'Stress Testing Data'!T680-1</f>
        <v>5.0632593891482003E-3</v>
      </c>
      <c r="R687">
        <f>'Stress Testing Data'!U681/'Stress Testing Data'!U680-1</f>
        <v>4.8527060390621379E-2</v>
      </c>
      <c r="S687">
        <f>'Stress Testing Data'!V681/'Stress Testing Data'!V680-1</f>
        <v>-4.1152083411124529E-3</v>
      </c>
      <c r="T687" s="29">
        <v>40029</v>
      </c>
      <c r="X687">
        <f>'Stress Testing Data'!H682/'Stress Testing Data'!H680-1</f>
        <v>3.6222244415593519E-3</v>
      </c>
      <c r="Y687">
        <f>'Stress Testing Data'!I682/'Stress Testing Data'!I680-1</f>
        <v>-5.5510236762612575E-4</v>
      </c>
      <c r="Z687">
        <f>'Stress Testing Data'!J682/'Stress Testing Data'!J680-1</f>
        <v>5.6731140564254545E-3</v>
      </c>
      <c r="AA687">
        <f>'Stress Testing Data'!K682/'Stress Testing Data'!K680-1</f>
        <v>8.9729830420326451E-5</v>
      </c>
      <c r="AB687">
        <f>'Stress Testing Data'!L682/'Stress Testing Data'!L680-1</f>
        <v>-6.320499389717793E-3</v>
      </c>
      <c r="AC687">
        <f>'Stress Testing Data'!M682/'Stress Testing Data'!M680-1</f>
        <v>-1.5030961904631157E-2</v>
      </c>
      <c r="AD687">
        <f>'Stress Testing Data'!N682/'Stress Testing Data'!N680-1</f>
        <v>1.7710682192128901E-2</v>
      </c>
      <c r="AE687">
        <f>'Stress Testing Data'!O682/'Stress Testing Data'!O680-1</f>
        <v>3.124205960923776E-3</v>
      </c>
      <c r="AF687">
        <f>'Stress Testing Data'!P682/'Stress Testing Data'!P680-1</f>
        <v>-3.0726256983240274E-2</v>
      </c>
      <c r="AG687">
        <f>'Stress Testing Data'!Q682/'Stress Testing Data'!Q680-1</f>
        <v>4.5941182378571588E-2</v>
      </c>
      <c r="AH687">
        <f>'Stress Testing Data'!R682/'Stress Testing Data'!R680-1</f>
        <v>3.1546526998259994E-2</v>
      </c>
      <c r="AI687">
        <f>'Stress Testing Data'!S682/'Stress Testing Data'!S680-1</f>
        <v>3.9217678079304985E-2</v>
      </c>
      <c r="AJ687">
        <f>'Stress Testing Data'!T682/'Stress Testing Data'!T680-1</f>
        <v>1.9690490438744046E-3</v>
      </c>
      <c r="AK687">
        <f>'Stress Testing Data'!U682/'Stress Testing Data'!U680-1</f>
        <v>6.9754960780356257E-2</v>
      </c>
      <c r="AL687">
        <f>'Stress Testing Data'!V682/'Stress Testing Data'!V680-1</f>
        <v>-7.6426258886522769E-3</v>
      </c>
      <c r="AM687" s="29">
        <v>40030</v>
      </c>
      <c r="AQ687">
        <f>'Stress Testing Data'!H685/'Stress Testing Data'!H680-1</f>
        <v>-1.772948500282967E-2</v>
      </c>
      <c r="AR687">
        <f>'Stress Testing Data'!I685/'Stress Testing Data'!I680-1</f>
        <v>-1.8873149638095721E-2</v>
      </c>
      <c r="AS687">
        <f>'Stress Testing Data'!J685/'Stress Testing Data'!J680-1</f>
        <v>-2.7065342219152688E-2</v>
      </c>
      <c r="AT687">
        <f>'Stress Testing Data'!K685/'Stress Testing Data'!K680-1</f>
        <v>4.4582454957025064E-3</v>
      </c>
      <c r="AU687">
        <f>'Stress Testing Data'!L685/'Stress Testing Data'!L680-1</f>
        <v>-1.2934978760157367E-3</v>
      </c>
      <c r="AV687">
        <f>'Stress Testing Data'!M685/'Stress Testing Data'!M680-1</f>
        <v>5.8304607816328513E-3</v>
      </c>
      <c r="AW687">
        <f>'Stress Testing Data'!N685/'Stress Testing Data'!N680-1</f>
        <v>7.0558085238796586E-3</v>
      </c>
      <c r="AX687">
        <f>'Stress Testing Data'!O685/'Stress Testing Data'!O680-1</f>
        <v>-1.2500193939474102E-2</v>
      </c>
      <c r="AY687">
        <f>'Stress Testing Data'!P685/'Stress Testing Data'!P680-1</f>
        <v>-9.4273743016759726E-2</v>
      </c>
      <c r="AZ687">
        <f>'Stress Testing Data'!Q685/'Stress Testing Data'!Q680-1</f>
        <v>6.4498439620548798E-2</v>
      </c>
      <c r="BA687">
        <f>'Stress Testing Data'!R685/'Stress Testing Data'!R680-1</f>
        <v>4.6165701465812559E-2</v>
      </c>
      <c r="BB687">
        <f>'Stress Testing Data'!S685/'Stress Testing Data'!S680-1</f>
        <v>7.2575464618702901E-2</v>
      </c>
      <c r="BC687">
        <f>'Stress Testing Data'!T685/'Stress Testing Data'!T680-1</f>
        <v>2.7285480121021388E-2</v>
      </c>
      <c r="BD687">
        <f>'Stress Testing Data'!U685/'Stress Testing Data'!U680-1</f>
        <v>-2.1556086607415814E-2</v>
      </c>
      <c r="BE687">
        <f>'Stress Testing Data'!V685/'Stress Testing Data'!V680-1</f>
        <v>-7.0547229640623987E-3</v>
      </c>
      <c r="BF687" s="29">
        <v>40035</v>
      </c>
    </row>
    <row r="688" spans="5:58" x14ac:dyDescent="0.25">
      <c r="E688">
        <f>'Stress Testing Data'!H682/'Stress Testing Data'!H681-1</f>
        <v>2.7619480039937638E-3</v>
      </c>
      <c r="F688">
        <f>'Stress Testing Data'!I682/'Stress Testing Data'!I681-1</f>
        <v>-2.7758688221202199E-4</v>
      </c>
      <c r="G688">
        <f>'Stress Testing Data'!J682/'Stress Testing Data'!J681-1</f>
        <v>5.910858537299557E-3</v>
      </c>
      <c r="H688">
        <f>'Stress Testing Data'!K682/'Stress Testing Data'!K681-1</f>
        <v>-2.913591845875696E-3</v>
      </c>
      <c r="I688">
        <f>'Stress Testing Data'!L682/'Stress Testing Data'!L681-1</f>
        <v>-6.7668518769290475E-3</v>
      </c>
      <c r="J688">
        <f>'Stress Testing Data'!M682/'Stress Testing Data'!M681-1</f>
        <v>-1.4518098060098739E-2</v>
      </c>
      <c r="K688">
        <f>'Stress Testing Data'!N682/'Stress Testing Data'!N681-1</f>
        <v>8.7450687057319954E-3</v>
      </c>
      <c r="L688">
        <f>'Stress Testing Data'!O682/'Stress Testing Data'!O681-1</f>
        <v>-5.200869899184557E-4</v>
      </c>
      <c r="M688">
        <f>'Stress Testing Data'!P682/'Stress Testing Data'!P681-1</f>
        <v>-2.1156558533145242E-2</v>
      </c>
      <c r="N688">
        <f>'Stress Testing Data'!Q682/'Stress Testing Data'!Q681-1</f>
        <v>4.8837787491716522E-2</v>
      </c>
      <c r="O688">
        <f>'Stress Testing Data'!R682/'Stress Testing Data'!R681-1</f>
        <v>2.4843890354548481E-2</v>
      </c>
      <c r="P688">
        <f>'Stress Testing Data'!S682/'Stress Testing Data'!S681-1</f>
        <v>1.4953458344335147E-2</v>
      </c>
      <c r="Q688">
        <f>'Stress Testing Data'!T682/'Stress Testing Data'!T681-1</f>
        <v>-3.0786224810906981E-3</v>
      </c>
      <c r="R688">
        <f>'Stress Testing Data'!U682/'Stress Testing Data'!U681-1</f>
        <v>2.0245448297564028E-2</v>
      </c>
      <c r="S688">
        <f>'Stress Testing Data'!V682/'Stress Testing Data'!V681-1</f>
        <v>-3.5419935891018994E-3</v>
      </c>
      <c r="T688" s="29">
        <v>40030</v>
      </c>
      <c r="X688">
        <f>'Stress Testing Data'!H683/'Stress Testing Data'!H681-1</f>
        <v>-2.2857317210868144E-3</v>
      </c>
      <c r="Y688">
        <f>'Stress Testing Data'!I683/'Stress Testing Data'!I681-1</f>
        <v>-4.3725518781337902E-3</v>
      </c>
      <c r="Z688">
        <f>'Stress Testing Data'!J683/'Stress Testing Data'!J681-1</f>
        <v>-8.393410667406398E-3</v>
      </c>
      <c r="AA688">
        <f>'Stress Testing Data'!K683/'Stress Testing Data'!K681-1</f>
        <v>-8.5218586149908848E-3</v>
      </c>
      <c r="AB688">
        <f>'Stress Testing Data'!L683/'Stress Testing Data'!L681-1</f>
        <v>-4.7297728712691889E-4</v>
      </c>
      <c r="AC688">
        <f>'Stress Testing Data'!M683/'Stress Testing Data'!M681-1</f>
        <v>4.904751792756068E-3</v>
      </c>
      <c r="AD688">
        <f>'Stress Testing Data'!N683/'Stress Testing Data'!N681-1</f>
        <v>8.4826899199110795E-3</v>
      </c>
      <c r="AE688">
        <f>'Stress Testing Data'!O683/'Stress Testing Data'!O681-1</f>
        <v>-5.4618954075857928E-4</v>
      </c>
      <c r="AF688">
        <f>'Stress Testing Data'!P683/'Stress Testing Data'!P681-1</f>
        <v>-6.2059238363892821E-2</v>
      </c>
      <c r="AG688">
        <f>'Stress Testing Data'!Q683/'Stress Testing Data'!Q681-1</f>
        <v>5.3312755225104258E-2</v>
      </c>
      <c r="AH688">
        <f>'Stress Testing Data'!R683/'Stress Testing Data'!R681-1</f>
        <v>2.9048246637748187E-2</v>
      </c>
      <c r="AI688">
        <f>'Stress Testing Data'!S683/'Stress Testing Data'!S681-1</f>
        <v>1.5339255707715438E-2</v>
      </c>
      <c r="AJ688">
        <f>'Stress Testing Data'!T683/'Stress Testing Data'!T681-1</f>
        <v>-5.597131450113535E-4</v>
      </c>
      <c r="AK688">
        <f>'Stress Testing Data'!U683/'Stress Testing Data'!U681-1</f>
        <v>-3.9157209474554366E-2</v>
      </c>
      <c r="AL688">
        <f>'Stress Testing Data'!V683/'Stress Testing Data'!V681-1</f>
        <v>-5.9032100541365207E-3</v>
      </c>
      <c r="AM688" s="29">
        <v>40031</v>
      </c>
      <c r="AQ688">
        <f>'Stress Testing Data'!H686/'Stress Testing Data'!H681-1</f>
        <v>-8.3809276132623678E-3</v>
      </c>
      <c r="AR688">
        <f>'Stress Testing Data'!I686/'Stress Testing Data'!I681-1</f>
        <v>-1.7976129348371672E-2</v>
      </c>
      <c r="AS688">
        <f>'Stress Testing Data'!J686/'Stress Testing Data'!J681-1</f>
        <v>-2.6185104729497199E-2</v>
      </c>
      <c r="AT688">
        <f>'Stress Testing Data'!K686/'Stress Testing Data'!K681-1</f>
        <v>-1.1236561978615667E-2</v>
      </c>
      <c r="AU688">
        <f>'Stress Testing Data'!L686/'Stress Testing Data'!L681-1</f>
        <v>1.5542717054897182E-2</v>
      </c>
      <c r="AV688">
        <f>'Stress Testing Data'!M686/'Stress Testing Data'!M681-1</f>
        <v>1.32786494768804E-2</v>
      </c>
      <c r="AW688">
        <f>'Stress Testing Data'!N686/'Stress Testing Data'!N681-1</f>
        <v>-1.7017874686021117E-2</v>
      </c>
      <c r="AX688">
        <f>'Stress Testing Data'!O686/'Stress Testing Data'!O681-1</f>
        <v>-2.0239677169733405E-2</v>
      </c>
      <c r="AY688">
        <f>'Stress Testing Data'!P686/'Stress Testing Data'!P681-1</f>
        <v>-7.8984485190409015E-2</v>
      </c>
      <c r="AZ688">
        <f>'Stress Testing Data'!Q686/'Stress Testing Data'!Q681-1</f>
        <v>-1.236199019594153E-6</v>
      </c>
      <c r="BA688">
        <f>'Stress Testing Data'!R686/'Stress Testing Data'!R681-1</f>
        <v>1.2995316194250206E-2</v>
      </c>
      <c r="BB688">
        <f>'Stress Testing Data'!S686/'Stress Testing Data'!S681-1</f>
        <v>2.6397958696590784E-2</v>
      </c>
      <c r="BC688">
        <f>'Stress Testing Data'!T686/'Stress Testing Data'!T681-1</f>
        <v>1.903164821508363E-2</v>
      </c>
      <c r="BD688">
        <f>'Stress Testing Data'!U686/'Stress Testing Data'!U681-1</f>
        <v>-8.2269149625919469E-2</v>
      </c>
      <c r="BE688">
        <f>'Stress Testing Data'!V686/'Stress Testing Data'!V681-1</f>
        <v>-3.5419935891018994E-3</v>
      </c>
      <c r="BF688" s="29">
        <v>40036</v>
      </c>
    </row>
    <row r="689" spans="5:58" x14ac:dyDescent="0.25">
      <c r="E689">
        <f>'Stress Testing Data'!H683/'Stress Testing Data'!H682-1</f>
        <v>-5.0337766955838026E-3</v>
      </c>
      <c r="F689">
        <f>'Stress Testing Data'!I683/'Stress Testing Data'!I682-1</f>
        <v>-4.0961020201107923E-3</v>
      </c>
      <c r="G689">
        <f>'Stress Testing Data'!J683/'Stress Testing Data'!J682-1</f>
        <v>-1.4220215522383284E-2</v>
      </c>
      <c r="H689">
        <f>'Stress Testing Data'!K683/'Stress Testing Data'!K682-1</f>
        <v>-5.6246547172351669E-3</v>
      </c>
      <c r="I689">
        <f>'Stress Testing Data'!L683/'Stress Testing Data'!L682-1</f>
        <v>6.3367544686721011E-3</v>
      </c>
      <c r="J689">
        <f>'Stress Testing Data'!M683/'Stress Testing Data'!M682-1</f>
        <v>1.9708986856705524E-2</v>
      </c>
      <c r="K689">
        <f>'Stress Testing Data'!N683/'Stress Testing Data'!N682-1</f>
        <v>-2.601041570964302E-4</v>
      </c>
      <c r="L689">
        <f>'Stress Testing Data'!O683/'Stress Testing Data'!O682-1</f>
        <v>-2.6116133501341565E-5</v>
      </c>
      <c r="M689">
        <f>'Stress Testing Data'!P683/'Stress Testing Data'!P682-1</f>
        <v>-4.17867435158501E-2</v>
      </c>
      <c r="N689">
        <f>'Stress Testing Data'!Q683/'Stress Testing Data'!Q682-1</f>
        <v>4.2665965955417384E-3</v>
      </c>
      <c r="O689">
        <f>'Stress Testing Data'!R683/'Stress Testing Data'!R682-1</f>
        <v>4.1024358175618669E-3</v>
      </c>
      <c r="P689">
        <f>'Stress Testing Data'!S683/'Stress Testing Data'!S682-1</f>
        <v>3.8011335417253989E-4</v>
      </c>
      <c r="Q689">
        <f>'Stress Testing Data'!T683/'Stress Testing Data'!T682-1</f>
        <v>2.5266880547272219E-3</v>
      </c>
      <c r="R689">
        <f>'Stress Testing Data'!U683/'Stress Testing Data'!U682-1</f>
        <v>-5.822388903693787E-2</v>
      </c>
      <c r="S689">
        <f>'Stress Testing Data'!V683/'Stress Testing Data'!V682-1</f>
        <v>-2.3696096070714434E-3</v>
      </c>
      <c r="T689" s="29">
        <v>40031</v>
      </c>
      <c r="X689">
        <f>'Stress Testing Data'!H684/'Stress Testing Data'!H682-1</f>
        <v>-2.6878150920071286E-2</v>
      </c>
      <c r="Y689">
        <f>'Stress Testing Data'!I684/'Stress Testing Data'!I682-1</f>
        <v>-1.5342940644218483E-2</v>
      </c>
      <c r="Z689">
        <f>'Stress Testing Data'!J684/'Stress Testing Data'!J682-1</f>
        <v>-2.0566439565660177E-2</v>
      </c>
      <c r="AA689">
        <f>'Stress Testing Data'!K684/'Stress Testing Data'!K682-1</f>
        <v>7.738960021094865E-3</v>
      </c>
      <c r="AB689">
        <f>'Stress Testing Data'!L684/'Stress Testing Data'!L682-1</f>
        <v>-1.191551719302586E-2</v>
      </c>
      <c r="AC689">
        <f>'Stress Testing Data'!M684/'Stress Testing Data'!M682-1</f>
        <v>-5.8900770679733983E-3</v>
      </c>
      <c r="AD689">
        <f>'Stress Testing Data'!N684/'Stress Testing Data'!N682-1</f>
        <v>-1.600629321487701E-2</v>
      </c>
      <c r="AE689">
        <f>'Stress Testing Data'!O684/'Stress Testing Data'!O682-1</f>
        <v>-5.7378793408009443E-3</v>
      </c>
      <c r="AF689">
        <f>'Stress Testing Data'!P684/'Stress Testing Data'!P682-1</f>
        <v>-7.2046109510086498E-2</v>
      </c>
      <c r="AG689">
        <f>'Stress Testing Data'!Q684/'Stress Testing Data'!Q682-1</f>
        <v>7.6168029263476766E-2</v>
      </c>
      <c r="AH689">
        <f>'Stress Testing Data'!R684/'Stress Testing Data'!R682-1</f>
        <v>4.2889144840774662E-2</v>
      </c>
      <c r="AI689">
        <f>'Stress Testing Data'!S684/'Stress Testing Data'!S682-1</f>
        <v>4.8052550783620696E-2</v>
      </c>
      <c r="AJ689">
        <f>'Stress Testing Data'!T684/'Stress Testing Data'!T682-1</f>
        <v>3.0600776660896223E-2</v>
      </c>
      <c r="AK689">
        <f>'Stress Testing Data'!U684/'Stress Testing Data'!U682-1</f>
        <v>-2.916428885581257E-2</v>
      </c>
      <c r="AL689">
        <f>'Stress Testing Data'!V684/'Stress Testing Data'!V682-1</f>
        <v>1.1848387019135931E-2</v>
      </c>
      <c r="AM689" s="29">
        <v>40032</v>
      </c>
      <c r="AQ689">
        <f>'Stress Testing Data'!H687/'Stress Testing Data'!H682-1</f>
        <v>-1.2726806981566696E-2</v>
      </c>
      <c r="AR689">
        <f>'Stress Testing Data'!I687/'Stress Testing Data'!I682-1</f>
        <v>-1.4995840006303052E-2</v>
      </c>
      <c r="AS689">
        <f>'Stress Testing Data'!J687/'Stress Testing Data'!J682-1</f>
        <v>-2.9733184278523561E-2</v>
      </c>
      <c r="AT689">
        <f>'Stress Testing Data'!K687/'Stress Testing Data'!K682-1</f>
        <v>3.081644871700373E-3</v>
      </c>
      <c r="AU689">
        <f>'Stress Testing Data'!L687/'Stress Testing Data'!L682-1</f>
        <v>5.0974768199696374E-3</v>
      </c>
      <c r="AV689">
        <f>'Stress Testing Data'!M687/'Stress Testing Data'!M682-1</f>
        <v>-2.9946618262645108E-3</v>
      </c>
      <c r="AW689">
        <f>'Stress Testing Data'!N687/'Stress Testing Data'!N682-1</f>
        <v>-2.1699063937272944E-2</v>
      </c>
      <c r="AX689">
        <f>'Stress Testing Data'!O687/'Stress Testing Data'!O682-1</f>
        <v>-1.5368013403408209E-2</v>
      </c>
      <c r="AY689">
        <f>'Stress Testing Data'!P687/'Stress Testing Data'!P682-1</f>
        <v>-4.6829971181556185E-2</v>
      </c>
      <c r="AZ689">
        <f>'Stress Testing Data'!Q687/'Stress Testing Data'!Q682-1</f>
        <v>-0.12779746024526739</v>
      </c>
      <c r="BA689">
        <f>'Stress Testing Data'!R687/'Stress Testing Data'!R682-1</f>
        <v>-1.7777182357024413E-2</v>
      </c>
      <c r="BB689">
        <f>'Stress Testing Data'!S687/'Stress Testing Data'!S682-1</f>
        <v>-3.4481775646433288E-3</v>
      </c>
      <c r="BC689">
        <f>'Stress Testing Data'!T687/'Stress Testing Data'!T682-1</f>
        <v>1.6844453163701312E-2</v>
      </c>
      <c r="BD689">
        <f>'Stress Testing Data'!U687/'Stress Testing Data'!U682-1</f>
        <v>-0.14644732309412234</v>
      </c>
      <c r="BE689">
        <f>'Stress Testing Data'!V687/'Stress Testing Data'!V682-1</f>
        <v>-4.1469015583197599E-3</v>
      </c>
      <c r="BF689" s="29">
        <v>40037</v>
      </c>
    </row>
    <row r="690" spans="5:58" x14ac:dyDescent="0.25">
      <c r="E690">
        <f>'Stress Testing Data'!H684/'Stress Testing Data'!H683-1</f>
        <v>-2.1954890239328395E-2</v>
      </c>
      <c r="F690">
        <f>'Stress Testing Data'!I684/'Stress Testing Data'!I683-1</f>
        <v>-1.1293096298669925E-2</v>
      </c>
      <c r="G690">
        <f>'Stress Testing Data'!J684/'Stress Testing Data'!J683-1</f>
        <v>-6.4377705276638109E-3</v>
      </c>
      <c r="H690">
        <f>'Stress Testing Data'!K684/'Stress Testing Data'!K683-1</f>
        <v>1.3439205629671047E-2</v>
      </c>
      <c r="I690">
        <f>'Stress Testing Data'!L684/'Stress Testing Data'!L683-1</f>
        <v>-1.81373397927167E-2</v>
      </c>
      <c r="J690">
        <f>'Stress Testing Data'!M684/'Stress Testing Data'!M683-1</f>
        <v>-2.510428392279751E-2</v>
      </c>
      <c r="K690">
        <f>'Stress Testing Data'!N684/'Stress Testing Data'!N683-1</f>
        <v>-1.5750285772585415E-2</v>
      </c>
      <c r="L690">
        <f>'Stress Testing Data'!O684/'Stress Testing Data'!O683-1</f>
        <v>-5.7119123803658356E-3</v>
      </c>
      <c r="M690">
        <f>'Stress Testing Data'!P684/'Stress Testing Data'!P683-1</f>
        <v>-3.157894736842104E-2</v>
      </c>
      <c r="N690">
        <f>'Stress Testing Data'!Q684/'Stress Testing Data'!Q683-1</f>
        <v>7.1595961581994771E-2</v>
      </c>
      <c r="O690">
        <f>'Stress Testing Data'!R684/'Stress Testing Data'!R683-1</f>
        <v>3.8628239151349053E-2</v>
      </c>
      <c r="P690">
        <f>'Stress Testing Data'!S684/'Stress Testing Data'!S683-1</f>
        <v>4.7654323384745512E-2</v>
      </c>
      <c r="Q690">
        <f>'Stress Testing Data'!T684/'Stress Testing Data'!T683-1</f>
        <v>2.8003332919388946E-2</v>
      </c>
      <c r="R690">
        <f>'Stress Testing Data'!U684/'Stress Testing Data'!U683-1</f>
        <v>3.0856166176702837E-2</v>
      </c>
      <c r="S690">
        <f>'Stress Testing Data'!V684/'Stress Testing Data'!V683-1</f>
        <v>1.4251767751990219E-2</v>
      </c>
      <c r="T690" s="29">
        <v>40032</v>
      </c>
      <c r="X690">
        <f>'Stress Testing Data'!H685/'Stress Testing Data'!H683-1</f>
        <v>-1.6323037726121981E-2</v>
      </c>
      <c r="Y690">
        <f>'Stress Testing Data'!I685/'Stress Testing Data'!I683-1</f>
        <v>-1.4290655271327668E-2</v>
      </c>
      <c r="Z690">
        <f>'Stress Testing Data'!J685/'Stress Testing Data'!J683-1</f>
        <v>-1.8598027433058606E-2</v>
      </c>
      <c r="AA690">
        <f>'Stress Testing Data'!K685/'Stress Testing Data'!K683-1</f>
        <v>1.0049302287030937E-2</v>
      </c>
      <c r="AB690">
        <f>'Stress Testing Data'!L685/'Stress Testing Data'!L683-1</f>
        <v>-1.2697317172286615E-3</v>
      </c>
      <c r="AC690">
        <f>'Stress Testing Data'!M685/'Stress Testing Data'!M683-1</f>
        <v>1.4423607527944693E-3</v>
      </c>
      <c r="AD690">
        <f>'Stress Testing Data'!N685/'Stress Testing Data'!N683-1</f>
        <v>-1.0212004549647213E-2</v>
      </c>
      <c r="AE690">
        <f>'Stress Testing Data'!O685/'Stress Testing Data'!O683-1</f>
        <v>-1.555002805972916E-2</v>
      </c>
      <c r="AF690">
        <f>'Stress Testing Data'!P685/'Stress Testing Data'!P683-1</f>
        <v>-2.4812030075187952E-2</v>
      </c>
      <c r="AG690">
        <f>'Stress Testing Data'!Q685/'Stress Testing Data'!Q683-1</f>
        <v>1.3418314241256502E-2</v>
      </c>
      <c r="AH690">
        <f>'Stress Testing Data'!R685/'Stress Testing Data'!R683-1</f>
        <v>1.0028516953134892E-2</v>
      </c>
      <c r="AI690">
        <f>'Stress Testing Data'!S685/'Stress Testing Data'!S683-1</f>
        <v>3.1706775096691064E-2</v>
      </c>
      <c r="AJ690">
        <f>'Stress Testing Data'!T685/'Stress Testing Data'!T683-1</f>
        <v>2.2682679635141367E-2</v>
      </c>
      <c r="AK690">
        <f>'Stress Testing Data'!U685/'Stress Testing Data'!U683-1</f>
        <v>-2.8810548064618025E-2</v>
      </c>
      <c r="AL690">
        <f>'Stress Testing Data'!V685/'Stress Testing Data'!V683-1</f>
        <v>2.9690758080465063E-3</v>
      </c>
      <c r="AM690" s="29">
        <v>40035</v>
      </c>
      <c r="AQ690">
        <f>'Stress Testing Data'!H688/'Stress Testing Data'!H683-1</f>
        <v>3.5319316258433098E-3</v>
      </c>
      <c r="AR690">
        <f>'Stress Testing Data'!I688/'Stress Testing Data'!I683-1</f>
        <v>-3.6946154629866612E-3</v>
      </c>
      <c r="AS690">
        <f>'Stress Testing Data'!J688/'Stress Testing Data'!J683-1</f>
        <v>-1.3114016478253832E-2</v>
      </c>
      <c r="AT690">
        <f>'Stress Testing Data'!K688/'Stress Testing Data'!K683-1</f>
        <v>1.5695794831575682E-2</v>
      </c>
      <c r="AU690">
        <f>'Stress Testing Data'!L688/'Stress Testing Data'!L683-1</f>
        <v>1.4550810994804042E-2</v>
      </c>
      <c r="AV690">
        <f>'Stress Testing Data'!M688/'Stress Testing Data'!M683-1</f>
        <v>-1.8668933979424374E-3</v>
      </c>
      <c r="AW690">
        <f>'Stress Testing Data'!N688/'Stress Testing Data'!N683-1</f>
        <v>-1.8347271943634058E-2</v>
      </c>
      <c r="AX690">
        <f>'Stress Testing Data'!O688/'Stress Testing Data'!O683-1</f>
        <v>-7.0608585827051096E-3</v>
      </c>
      <c r="AY690">
        <f>'Stress Testing Data'!P688/'Stress Testing Data'!P683-1</f>
        <v>-2.4060150375939893E-2</v>
      </c>
      <c r="AZ690">
        <f>'Stress Testing Data'!Q688/'Stress Testing Data'!Q683-1</f>
        <v>-0.15722080094144419</v>
      </c>
      <c r="BA690">
        <f>'Stress Testing Data'!R688/'Stress Testing Data'!R683-1</f>
        <v>-5.6827987231130472E-2</v>
      </c>
      <c r="BB690">
        <f>'Stress Testing Data'!S688/'Stress Testing Data'!S683-1</f>
        <v>-2.6939499994336868E-2</v>
      </c>
      <c r="BC690">
        <f>'Stress Testing Data'!T688/'Stress Testing Data'!T683-1</f>
        <v>1.0641239803282909E-2</v>
      </c>
      <c r="BD690">
        <f>'Stress Testing Data'!U688/'Stress Testing Data'!U683-1</f>
        <v>-0.11486389553967835</v>
      </c>
      <c r="BE690">
        <f>'Stress Testing Data'!V688/'Stress Testing Data'!V683-1</f>
        <v>2.3752379938406509E-3</v>
      </c>
      <c r="BF690" s="29">
        <v>40038</v>
      </c>
    </row>
    <row r="691" spans="5:58" x14ac:dyDescent="0.25">
      <c r="E691">
        <f>'Stress Testing Data'!H685/'Stress Testing Data'!H684-1</f>
        <v>5.7582748045073018E-3</v>
      </c>
      <c r="F691">
        <f>'Stress Testing Data'!I685/'Stress Testing Data'!I684-1</f>
        <v>-3.0317973521132302E-3</v>
      </c>
      <c r="G691">
        <f>'Stress Testing Data'!J685/'Stress Testing Data'!J684-1</f>
        <v>-1.2239049094944887E-2</v>
      </c>
      <c r="H691">
        <f>'Stress Testing Data'!K685/'Stress Testing Data'!K684-1</f>
        <v>-3.3449498734695604E-3</v>
      </c>
      <c r="I691">
        <f>'Stress Testing Data'!L685/'Stress Testing Data'!L684-1</f>
        <v>1.7179192935117049E-2</v>
      </c>
      <c r="J691">
        <f>'Stress Testing Data'!M685/'Stress Testing Data'!M684-1</f>
        <v>2.7230240360897939E-2</v>
      </c>
      <c r="K691">
        <f>'Stress Testing Data'!N685/'Stress Testing Data'!N684-1</f>
        <v>5.6269066100622656E-3</v>
      </c>
      <c r="L691">
        <f>'Stress Testing Data'!O685/'Stress Testing Data'!O684-1</f>
        <v>-9.8946329558430302E-3</v>
      </c>
      <c r="M691">
        <f>'Stress Testing Data'!P685/'Stress Testing Data'!P684-1</f>
        <v>6.9875776397516631E-3</v>
      </c>
      <c r="N691">
        <f>'Stress Testing Data'!Q685/'Stress Testing Data'!Q684-1</f>
        <v>-5.429065564492308E-2</v>
      </c>
      <c r="O691">
        <f>'Stress Testing Data'!R685/'Stress Testing Data'!R684-1</f>
        <v>-2.7536052959221125E-2</v>
      </c>
      <c r="P691">
        <f>'Stress Testing Data'!S685/'Stress Testing Data'!S684-1</f>
        <v>-1.5222147164468569E-2</v>
      </c>
      <c r="Q691">
        <f>'Stress Testing Data'!T685/'Stress Testing Data'!T684-1</f>
        <v>-5.1757159863846658E-3</v>
      </c>
      <c r="R691">
        <f>'Stress Testing Data'!U685/'Stress Testing Data'!U684-1</f>
        <v>-5.7880736613931449E-2</v>
      </c>
      <c r="S691">
        <f>'Stress Testing Data'!V685/'Stress Testing Data'!V684-1</f>
        <v>-1.1124153097559875E-2</v>
      </c>
      <c r="T691" s="29">
        <v>40035</v>
      </c>
      <c r="X691">
        <f>'Stress Testing Data'!H686/'Stress Testing Data'!H684-1</f>
        <v>1.6201431088084917E-2</v>
      </c>
      <c r="Y691">
        <f>'Stress Testing Data'!I686/'Stress Testing Data'!I684-1</f>
        <v>-2.3972976650764588E-3</v>
      </c>
      <c r="Z691">
        <f>'Stress Testing Data'!J686/'Stress Testing Data'!J684-1</f>
        <v>-1.1579063908136455E-2</v>
      </c>
      <c r="AA691">
        <f>'Stress Testing Data'!K686/'Stress Testing Data'!K684-1</f>
        <v>-1.5962715931620908E-2</v>
      </c>
      <c r="AB691">
        <f>'Stress Testing Data'!L686/'Stress Testing Data'!L684-1</f>
        <v>3.4791640586186556E-2</v>
      </c>
      <c r="AC691">
        <f>'Stress Testing Data'!M686/'Stress Testing Data'!M684-1</f>
        <v>3.429834558714262E-2</v>
      </c>
      <c r="AD691">
        <f>'Stress Testing Data'!N686/'Stress Testing Data'!N684-1</f>
        <v>-9.6883796849420722E-3</v>
      </c>
      <c r="AE691">
        <f>'Stress Testing Data'!O686/'Stress Testing Data'!O684-1</f>
        <v>-1.4072719645372045E-2</v>
      </c>
      <c r="AF691">
        <f>'Stress Testing Data'!P686/'Stress Testing Data'!P684-1</f>
        <v>1.3975155279503104E-2</v>
      </c>
      <c r="AG691">
        <f>'Stress Testing Data'!Q686/'Stress Testing Data'!Q684-1</f>
        <v>-0.11404624841636524</v>
      </c>
      <c r="AH691">
        <f>'Stress Testing Data'!R686/'Stress Testing Data'!R684-1</f>
        <v>-5.2211196629933898E-2</v>
      </c>
      <c r="AI691">
        <f>'Stress Testing Data'!S686/'Stress Testing Data'!S684-1</f>
        <v>-3.5090477007230336E-2</v>
      </c>
      <c r="AJ691">
        <f>'Stress Testing Data'!T686/'Stress Testing Data'!T684-1</f>
        <v>-8.1721523722680933E-3</v>
      </c>
      <c r="AK691">
        <f>'Stress Testing Data'!U686/'Stress Testing Data'!U684-1</f>
        <v>-7.3458401819102237E-2</v>
      </c>
      <c r="AL691">
        <f>'Stress Testing Data'!V686/'Stress Testing Data'!V684-1</f>
        <v>-1.1709646594427858E-2</v>
      </c>
      <c r="AM691" s="29">
        <v>40036</v>
      </c>
      <c r="AQ691">
        <f>'Stress Testing Data'!H689/'Stress Testing Data'!H684-1</f>
        <v>2.8694115079508364E-2</v>
      </c>
      <c r="AR691">
        <f>'Stress Testing Data'!I689/'Stress Testing Data'!I684-1</f>
        <v>1.4101207112751091E-3</v>
      </c>
      <c r="AS691">
        <f>'Stress Testing Data'!J689/'Stress Testing Data'!J684-1</f>
        <v>-9.719261697715309E-3</v>
      </c>
      <c r="AT691">
        <f>'Stress Testing Data'!K689/'Stress Testing Data'!K684-1</f>
        <v>-6.3236815541036773E-3</v>
      </c>
      <c r="AU691">
        <f>'Stress Testing Data'!L689/'Stress Testing Data'!L684-1</f>
        <v>4.786706772993754E-2</v>
      </c>
      <c r="AV691">
        <f>'Stress Testing Data'!M689/'Stress Testing Data'!M684-1</f>
        <v>2.5434145928307839E-2</v>
      </c>
      <c r="AW691">
        <f>'Stress Testing Data'!N689/'Stress Testing Data'!N684-1</f>
        <v>-3.1846091344200689E-2</v>
      </c>
      <c r="AX691">
        <f>'Stress Testing Data'!O689/'Stress Testing Data'!O684-1</f>
        <v>-1.1383874067032784E-2</v>
      </c>
      <c r="AY691">
        <f>'Stress Testing Data'!P689/'Stress Testing Data'!P684-1</f>
        <v>-8.5403726708074279E-3</v>
      </c>
      <c r="AZ691">
        <f>'Stress Testing Data'!Q689/'Stress Testing Data'!Q684-1</f>
        <v>-0.21746870338283386</v>
      </c>
      <c r="BA691">
        <f>'Stress Testing Data'!R689/'Stress Testing Data'!R684-1</f>
        <v>-0.10036953316908626</v>
      </c>
      <c r="BB691">
        <f>'Stress Testing Data'!S689/'Stress Testing Data'!S684-1</f>
        <v>-8.3374825789600093E-2</v>
      </c>
      <c r="BC691">
        <f>'Stress Testing Data'!T689/'Stress Testing Data'!T684-1</f>
        <v>-4.1950434134838011E-2</v>
      </c>
      <c r="BD691">
        <f>'Stress Testing Data'!U689/'Stress Testing Data'!U684-1</f>
        <v>-0.1578735149787337</v>
      </c>
      <c r="BE691">
        <f>'Stress Testing Data'!V689/'Stress Testing Data'!V684-1</f>
        <v>-3.2786854124345455E-2</v>
      </c>
      <c r="BF691" s="29">
        <v>40039</v>
      </c>
    </row>
    <row r="692" spans="5:58" x14ac:dyDescent="0.25">
      <c r="E692">
        <f>'Stress Testing Data'!H686/'Stress Testing Data'!H685-1</f>
        <v>1.038336600870382E-2</v>
      </c>
      <c r="F692">
        <f>'Stress Testing Data'!I686/'Stress Testing Data'!I685-1</f>
        <v>6.36429211434697E-4</v>
      </c>
      <c r="G692">
        <f>'Stress Testing Data'!J686/'Stress Testing Data'!J685-1</f>
        <v>6.6816286491544474E-4</v>
      </c>
      <c r="H692">
        <f>'Stress Testing Data'!K686/'Stress Testing Data'!K685-1</f>
        <v>-1.2660113503211945E-2</v>
      </c>
      <c r="I692">
        <f>'Stress Testing Data'!L686/'Stress Testing Data'!L685-1</f>
        <v>1.7314990095548488E-2</v>
      </c>
      <c r="J692">
        <f>'Stress Testing Data'!M686/'Stress Testing Data'!M685-1</f>
        <v>6.8807409950875087E-3</v>
      </c>
      <c r="K692">
        <f>'Stress Testing Data'!N686/'Stress Testing Data'!N685-1</f>
        <v>-1.5229590809808125E-2</v>
      </c>
      <c r="L692">
        <f>'Stress Testing Data'!O686/'Stress Testing Data'!O685-1</f>
        <v>-4.2198404620330532E-3</v>
      </c>
      <c r="M692">
        <f>'Stress Testing Data'!P686/'Stress Testing Data'!P685-1</f>
        <v>6.9390902081727379E-3</v>
      </c>
      <c r="N692">
        <f>'Stress Testing Data'!Q686/'Stress Testing Data'!Q685-1</f>
        <v>-6.3186002261817809E-2</v>
      </c>
      <c r="O692">
        <f>'Stress Testing Data'!R686/'Stress Testing Data'!R685-1</f>
        <v>-2.5373839046475277E-2</v>
      </c>
      <c r="P692">
        <f>'Stress Testing Data'!S686/'Stress Testing Data'!S685-1</f>
        <v>-2.0175443411479588E-2</v>
      </c>
      <c r="Q692">
        <f>'Stress Testing Data'!T686/'Stress Testing Data'!T685-1</f>
        <v>-3.0120257758429192E-3</v>
      </c>
      <c r="R692">
        <f>'Stress Testing Data'!U686/'Stress Testing Data'!U685-1</f>
        <v>-1.6534706178475855E-2</v>
      </c>
      <c r="S692">
        <f>'Stress Testing Data'!V686/'Stress Testing Data'!V685-1</f>
        <v>-5.9207988414522461E-4</v>
      </c>
      <c r="T692" s="29">
        <v>40036</v>
      </c>
      <c r="X692">
        <f>'Stress Testing Data'!H687/'Stress Testing Data'!H685-1</f>
        <v>8.733646160126618E-3</v>
      </c>
      <c r="Y692">
        <f>'Stress Testing Data'!I687/'Stress Testing Data'!I685-1</f>
        <v>3.3945982512149087E-3</v>
      </c>
      <c r="Z692">
        <f>'Stress Testing Data'!J687/'Stress Testing Data'!J685-1</f>
        <v>2.9155012915786926E-3</v>
      </c>
      <c r="AA692">
        <f>'Stress Testing Data'!K687/'Stress Testing Data'!K685-1</f>
        <v>-1.2808837837506859E-3</v>
      </c>
      <c r="AB692">
        <f>'Stress Testing Data'!L687/'Stress Testing Data'!L685-1</f>
        <v>3.8306256198827882E-5</v>
      </c>
      <c r="AC692">
        <f>'Stress Testing Data'!M687/'Stress Testing Data'!M685-1</f>
        <v>-2.3673047092048871E-2</v>
      </c>
      <c r="AD692">
        <f>'Stress Testing Data'!N687/'Stress Testing Data'!N685-1</f>
        <v>-1.134842319318452E-2</v>
      </c>
      <c r="AE692">
        <f>'Stress Testing Data'!O687/'Stress Testing Data'!O685-1</f>
        <v>2.1101134058776339E-4</v>
      </c>
      <c r="AF692">
        <f>'Stress Testing Data'!P687/'Stress Testing Data'!P685-1</f>
        <v>2.0046260601387811E-2</v>
      </c>
      <c r="AG692">
        <f>'Stress Testing Data'!Q687/'Stress Testing Data'!Q685-1</f>
        <v>-0.14300244908781001</v>
      </c>
      <c r="AH692">
        <f>'Stress Testing Data'!R687/'Stress Testing Data'!R685-1</f>
        <v>-3.1502815607105772E-2</v>
      </c>
      <c r="AI692">
        <f>'Stress Testing Data'!S687/'Stress Testing Data'!S685-1</f>
        <v>-3.4441579954343049E-2</v>
      </c>
      <c r="AJ692">
        <f>'Stress Testing Data'!T687/'Stress Testing Data'!T685-1</f>
        <v>-8.2146691667975835E-3</v>
      </c>
      <c r="AK692">
        <f>'Stress Testing Data'!U687/'Stress Testing Data'!U685-1</f>
        <v>-6.6791465602328848E-2</v>
      </c>
      <c r="AL692">
        <f>'Stress Testing Data'!V687/'Stress Testing Data'!V685-1</f>
        <v>-4.7365261454707097E-3</v>
      </c>
      <c r="AM692" s="29">
        <v>40037</v>
      </c>
      <c r="AQ692">
        <f>'Stress Testing Data'!H690/'Stress Testing Data'!H685-1</f>
        <v>2.707423983333257E-2</v>
      </c>
      <c r="AR692">
        <f>'Stress Testing Data'!I690/'Stress Testing Data'!I685-1</f>
        <v>-4.1018448606634506E-3</v>
      </c>
      <c r="AS692">
        <f>'Stress Testing Data'!J690/'Stress Testing Data'!J685-1</f>
        <v>-7.5316030608636453E-3</v>
      </c>
      <c r="AT692">
        <f>'Stress Testing Data'!K690/'Stress Testing Data'!K685-1</f>
        <v>-2.7177038805172749E-2</v>
      </c>
      <c r="AU692">
        <f>'Stress Testing Data'!L690/'Stress Testing Data'!L685-1</f>
        <v>2.3395633831833074E-3</v>
      </c>
      <c r="AV692">
        <f>'Stress Testing Data'!M690/'Stress Testing Data'!M685-1</f>
        <v>-3.789090660552219E-2</v>
      </c>
      <c r="AW692">
        <f>'Stress Testing Data'!N690/'Stress Testing Data'!N685-1</f>
        <v>-4.3958358771921668E-2</v>
      </c>
      <c r="AX692">
        <f>'Stress Testing Data'!O690/'Stress Testing Data'!O685-1</f>
        <v>-1.4189273115835177E-2</v>
      </c>
      <c r="AY692">
        <f>'Stress Testing Data'!P690/'Stress Testing Data'!P685-1</f>
        <v>-3.033207266167115E-2</v>
      </c>
      <c r="AZ692">
        <f>'Stress Testing Data'!Q690/'Stress Testing Data'!Q685-1</f>
        <v>-0.16525725981060602</v>
      </c>
      <c r="BA692">
        <f>'Stress Testing Data'!R690/'Stress Testing Data'!R685-1</f>
        <v>-9.193429770794348E-2</v>
      </c>
      <c r="BB692">
        <f>'Stress Testing Data'!S690/'Stress Testing Data'!S685-1</f>
        <v>-6.9887314276095291E-2</v>
      </c>
      <c r="BC692">
        <f>'Stress Testing Data'!T690/'Stress Testing Data'!T685-1</f>
        <v>-4.0251872388869292E-2</v>
      </c>
      <c r="BD692">
        <f>'Stress Testing Data'!U690/'Stress Testing Data'!U685-1</f>
        <v>-9.2627157194640986E-2</v>
      </c>
      <c r="BE692">
        <f>'Stress Testing Data'!V690/'Stress Testing Data'!V685-1</f>
        <v>-4.0852495656801047E-2</v>
      </c>
      <c r="BF692" s="29">
        <v>40042</v>
      </c>
    </row>
    <row r="693" spans="5:58" x14ac:dyDescent="0.25">
      <c r="E693">
        <f>'Stress Testing Data'!H687/'Stress Testing Data'!H686-1</f>
        <v>-1.6327662391097952E-3</v>
      </c>
      <c r="F693">
        <f>'Stress Testing Data'!I687/'Stress Testing Data'!I686-1</f>
        <v>2.7564147768972536E-3</v>
      </c>
      <c r="G693">
        <f>'Stress Testing Data'!J687/'Stress Testing Data'!J686-1</f>
        <v>2.2458378412171243E-3</v>
      </c>
      <c r="H693">
        <f>'Stress Testing Data'!K687/'Stress Testing Data'!K686-1</f>
        <v>1.1525139291026054E-2</v>
      </c>
      <c r="I693">
        <f>'Stress Testing Data'!L687/'Stress Testing Data'!L686-1</f>
        <v>-1.698262977303322E-2</v>
      </c>
      <c r="J693">
        <f>'Stress Testing Data'!M687/'Stress Testing Data'!M686-1</f>
        <v>-3.0344992056298925E-2</v>
      </c>
      <c r="K693">
        <f>'Stress Testing Data'!N687/'Stress Testing Data'!N686-1</f>
        <v>3.9411903326942443E-3</v>
      </c>
      <c r="L693">
        <f>'Stress Testing Data'!O687/'Stress Testing Data'!O686-1</f>
        <v>4.4496285251121037E-3</v>
      </c>
      <c r="M693">
        <f>'Stress Testing Data'!P687/'Stress Testing Data'!P686-1</f>
        <v>1.3016845329249627E-2</v>
      </c>
      <c r="N693">
        <f>'Stress Testing Data'!Q687/'Stress Testing Data'!Q686-1</f>
        <v>-8.5199887083987624E-2</v>
      </c>
      <c r="O693">
        <f>'Stress Testing Data'!R687/'Stress Testing Data'!R686-1</f>
        <v>-6.2885409874841036E-3</v>
      </c>
      <c r="P693">
        <f>'Stress Testing Data'!S687/'Stress Testing Data'!S686-1</f>
        <v>-1.4559888754507311E-2</v>
      </c>
      <c r="Q693">
        <f>'Stress Testing Data'!T687/'Stress Testing Data'!T686-1</f>
        <v>-5.2183612294854909E-3</v>
      </c>
      <c r="R693">
        <f>'Stress Testing Data'!U687/'Stress Testing Data'!U686-1</f>
        <v>-5.1101711203825562E-2</v>
      </c>
      <c r="S693">
        <f>'Stress Testing Data'!V687/'Stress Testing Data'!V686-1</f>
        <v>-4.1469015583197599E-3</v>
      </c>
      <c r="T693" s="29">
        <v>40037</v>
      </c>
      <c r="X693">
        <f>'Stress Testing Data'!H688/'Stress Testing Data'!H686-1</f>
        <v>9.7003524213312708E-3</v>
      </c>
      <c r="Y693">
        <f>'Stress Testing Data'!I688/'Stress Testing Data'!I686-1</f>
        <v>1.010679801341996E-2</v>
      </c>
      <c r="Z693">
        <f>'Stress Testing Data'!J688/'Stress Testing Data'!J686-1</f>
        <v>4.9164876537528546E-3</v>
      </c>
      <c r="AA693">
        <f>'Stress Testing Data'!K688/'Stress Testing Data'!K686-1</f>
        <v>1.8484442433843951E-2</v>
      </c>
      <c r="AB693">
        <f>'Stress Testing Data'!L688/'Stress Testing Data'!L686-1</f>
        <v>-1.4492404165903361E-3</v>
      </c>
      <c r="AC693">
        <f>'Stress Testing Data'!M688/'Stress Testing Data'!M686-1</f>
        <v>-1.0115625880500967E-2</v>
      </c>
      <c r="AD693">
        <f>'Stress Testing Data'!N688/'Stress Testing Data'!N686-1</f>
        <v>7.1188053814190688E-3</v>
      </c>
      <c r="AE693">
        <f>'Stress Testing Data'!O688/'Stress Testing Data'!O686-1</f>
        <v>1.2897527404327702E-2</v>
      </c>
      <c r="AF693">
        <f>'Stress Testing Data'!P688/'Stress Testing Data'!P686-1</f>
        <v>-6.1255742725880857E-3</v>
      </c>
      <c r="AG693">
        <f>'Stress Testing Data'!Q688/'Stress Testing Data'!Q686-1</f>
        <v>-0.11228882240553861</v>
      </c>
      <c r="AH693">
        <f>'Stress Testing Data'!R688/'Stress Testing Data'!R686-1</f>
        <v>-4.1881546240549072E-2</v>
      </c>
      <c r="AI693">
        <f>'Stress Testing Data'!S688/'Stress Testing Data'!S686-1</f>
        <v>-3.7423530061421406E-2</v>
      </c>
      <c r="AJ693">
        <f>'Stress Testing Data'!T688/'Stress Testing Data'!T686-1</f>
        <v>-8.7888120200156905E-3</v>
      </c>
      <c r="AK693">
        <f>'Stress Testing Data'!U688/'Stress Testing Data'!U686-1</f>
        <v>-7.3283148040832247E-2</v>
      </c>
      <c r="AL693">
        <f>'Stress Testing Data'!V688/'Stress Testing Data'!V686-1</f>
        <v>0</v>
      </c>
      <c r="AM693" s="29">
        <v>40038</v>
      </c>
      <c r="AQ693">
        <f>'Stress Testing Data'!H691/'Stress Testing Data'!H686-1</f>
        <v>1.4790604483085668E-2</v>
      </c>
      <c r="AR693">
        <f>'Stress Testing Data'!I691/'Stress Testing Data'!I686-1</f>
        <v>-9.1877684136398852E-4</v>
      </c>
      <c r="AS693">
        <f>'Stress Testing Data'!J691/'Stress Testing Data'!J686-1</f>
        <v>5.8876725079579639E-3</v>
      </c>
      <c r="AT693">
        <f>'Stress Testing Data'!K691/'Stress Testing Data'!K686-1</f>
        <v>-4.7065849959150308E-3</v>
      </c>
      <c r="AU693">
        <f>'Stress Testing Data'!L691/'Stress Testing Data'!L686-1</f>
        <v>-1.7109341582912441E-2</v>
      </c>
      <c r="AV693">
        <f>'Stress Testing Data'!M691/'Stress Testing Data'!M686-1</f>
        <v>-3.6564101007746541E-2</v>
      </c>
      <c r="AW693">
        <f>'Stress Testing Data'!N691/'Stress Testing Data'!N686-1</f>
        <v>-6.7328425439602269E-3</v>
      </c>
      <c r="AX693">
        <f>'Stress Testing Data'!O691/'Stress Testing Data'!O686-1</f>
        <v>-5.7739573707080716E-3</v>
      </c>
      <c r="AY693">
        <f>'Stress Testing Data'!P691/'Stress Testing Data'!P686-1</f>
        <v>-3.5945687870884369E-2</v>
      </c>
      <c r="AZ693">
        <f>'Stress Testing Data'!Q691/'Stress Testing Data'!Q686-1</f>
        <v>-9.7679331613996556E-2</v>
      </c>
      <c r="BA693">
        <f>'Stress Testing Data'!R691/'Stress Testing Data'!R686-1</f>
        <v>-5.0685491628632451E-2</v>
      </c>
      <c r="BB693">
        <f>'Stress Testing Data'!S691/'Stress Testing Data'!S686-1</f>
        <v>-4.1083843251487062E-2</v>
      </c>
      <c r="BC693">
        <f>'Stress Testing Data'!T691/'Stress Testing Data'!T686-1</f>
        <v>-3.5155182598442969E-2</v>
      </c>
      <c r="BD693">
        <f>'Stress Testing Data'!U691/'Stress Testing Data'!U686-1</f>
        <v>-5.6576330249861861E-2</v>
      </c>
      <c r="BE693">
        <f>'Stress Testing Data'!V691/'Stress Testing Data'!V686-1</f>
        <v>-2.843599325241486E-2</v>
      </c>
      <c r="BF693" s="29">
        <v>40043</v>
      </c>
    </row>
    <row r="694" spans="5:58" x14ac:dyDescent="0.25">
      <c r="E694">
        <f>'Stress Testing Data'!H688/'Stress Testing Data'!H687-1</f>
        <v>1.1351653256636673E-2</v>
      </c>
      <c r="F694">
        <f>'Stress Testing Data'!I688/'Stress Testing Data'!I687-1</f>
        <v>7.3301782249461933E-3</v>
      </c>
      <c r="G694">
        <f>'Stress Testing Data'!J688/'Stress Testing Data'!J687-1</f>
        <v>2.664665406132416E-3</v>
      </c>
      <c r="H694">
        <f>'Stress Testing Data'!K688/'Stress Testing Data'!K687-1</f>
        <v>6.8800100684554E-3</v>
      </c>
      <c r="I694">
        <f>'Stress Testing Data'!L688/'Stress Testing Data'!L687-1</f>
        <v>1.5801744533625595E-2</v>
      </c>
      <c r="J694">
        <f>'Stress Testing Data'!M688/'Stress Testing Data'!M687-1</f>
        <v>2.0862436650224137E-2</v>
      </c>
      <c r="K694">
        <f>'Stress Testing Data'!N688/'Stress Testing Data'!N687-1</f>
        <v>3.16514062708384E-3</v>
      </c>
      <c r="L694">
        <f>'Stress Testing Data'!O688/'Stress Testing Data'!O687-1</f>
        <v>8.4104753880192007E-3</v>
      </c>
      <c r="M694">
        <f>'Stress Testing Data'!P688/'Stress Testing Data'!P687-1</f>
        <v>-1.8896447467875999E-2</v>
      </c>
      <c r="N694">
        <f>'Stress Testing Data'!Q688/'Stress Testing Data'!Q687-1</f>
        <v>-2.9611862678069034E-2</v>
      </c>
      <c r="O694">
        <f>'Stress Testing Data'!R688/'Stress Testing Data'!R687-1</f>
        <v>-3.5818249784937417E-2</v>
      </c>
      <c r="P694">
        <f>'Stress Testing Data'!S688/'Stress Testing Data'!S687-1</f>
        <v>-2.3201451865011657E-2</v>
      </c>
      <c r="Q694">
        <f>'Stress Testing Data'!T688/'Stress Testing Data'!T687-1</f>
        <v>-3.5891804305344666E-3</v>
      </c>
      <c r="R694">
        <f>'Stress Testing Data'!U688/'Stress Testing Data'!U687-1</f>
        <v>-2.3375989923163698E-2</v>
      </c>
      <c r="S694">
        <f>'Stress Testing Data'!V688/'Stress Testing Data'!V687-1</f>
        <v>4.1641699612209315E-3</v>
      </c>
      <c r="T694" s="29">
        <v>40038</v>
      </c>
      <c r="X694">
        <f>'Stress Testing Data'!H689/'Stress Testing Data'!H687-1</f>
        <v>1.3949053294230129E-2</v>
      </c>
      <c r="Y694">
        <f>'Stress Testing Data'!I689/'Stress Testing Data'!I687-1</f>
        <v>1.0572388597751559E-3</v>
      </c>
      <c r="Z694">
        <f>'Stress Testing Data'!J689/'Stress Testing Data'!J687-1</f>
        <v>-3.6343237840286147E-4</v>
      </c>
      <c r="AA694">
        <f>'Stress Testing Data'!K689/'Stress Testing Data'!K687-1</f>
        <v>-1.7100354016165165E-3</v>
      </c>
      <c r="AB694">
        <f>'Stress Testing Data'!L689/'Stress Testing Data'!L687-1</f>
        <v>3.0130125233466032E-2</v>
      </c>
      <c r="AC694">
        <f>'Stress Testing Data'!M689/'Stress Testing Data'!M687-1</f>
        <v>2.2456170242713069E-2</v>
      </c>
      <c r="AD694">
        <f>'Stress Testing Data'!N689/'Stress Testing Data'!N687-1</f>
        <v>-2.6212366564021594E-2</v>
      </c>
      <c r="AE694">
        <f>'Stress Testing Data'!O689/'Stress Testing Data'!O687-1</f>
        <v>-1.7147733687120637E-3</v>
      </c>
      <c r="AF694">
        <f>'Stress Testing Data'!P689/'Stress Testing Data'!P687-1</f>
        <v>-3.4769463340891926E-2</v>
      </c>
      <c r="AG694">
        <f>'Stress Testing Data'!Q689/'Stress Testing Data'!Q687-1</f>
        <v>-3.4472929241525563E-2</v>
      </c>
      <c r="AH694">
        <f>'Stress Testing Data'!R689/'Stress Testing Data'!R687-1</f>
        <v>-4.4804466589955849E-2</v>
      </c>
      <c r="AI694">
        <f>'Stress Testing Data'!S689/'Stress Testing Data'!S687-1</f>
        <v>-3.6004620817392308E-2</v>
      </c>
      <c r="AJ694">
        <f>'Stress Testing Data'!T689/'Stress Testing Data'!T687-1</f>
        <v>-2.8989513992741744E-2</v>
      </c>
      <c r="AK694">
        <f>'Stress Testing Data'!U689/'Stress Testing Data'!U687-1</f>
        <v>-4.2160505052074138E-2</v>
      </c>
      <c r="AL694">
        <f>'Stress Testing Data'!V689/'Stress Testing Data'!V687-1</f>
        <v>-1.7251577477218727E-2</v>
      </c>
      <c r="AM694" s="29">
        <v>40039</v>
      </c>
      <c r="AQ694">
        <f>'Stress Testing Data'!H692/'Stress Testing Data'!H687-1</f>
        <v>2.3665270026213214E-2</v>
      </c>
      <c r="AR694">
        <f>'Stress Testing Data'!I692/'Stress Testing Data'!I687-1</f>
        <v>2.5373564592185982E-3</v>
      </c>
      <c r="AS694">
        <f>'Stress Testing Data'!J692/'Stress Testing Data'!J687-1</f>
        <v>1.9379450404186649E-3</v>
      </c>
      <c r="AT694">
        <f>'Stress Testing Data'!K692/'Stress Testing Data'!K687-1</f>
        <v>-9.2959660459059901E-3</v>
      </c>
      <c r="AU694">
        <f>'Stress Testing Data'!L692/'Stress Testing Data'!L687-1</f>
        <v>1.6192734516324858E-3</v>
      </c>
      <c r="AV694">
        <f>'Stress Testing Data'!M692/'Stress Testing Data'!M687-1</f>
        <v>-2.3651632486570762E-2</v>
      </c>
      <c r="AW694">
        <f>'Stress Testing Data'!N692/'Stress Testing Data'!N687-1</f>
        <v>1.2112470717903445E-2</v>
      </c>
      <c r="AX694">
        <f>'Stress Testing Data'!O692/'Stress Testing Data'!O687-1</f>
        <v>-3.6916297222576722E-3</v>
      </c>
      <c r="AY694">
        <f>'Stress Testing Data'!P692/'Stress Testing Data'!P687-1</f>
        <v>-3.1505120494378258E-2</v>
      </c>
      <c r="AZ694">
        <f>'Stress Testing Data'!Q692/'Stress Testing Data'!Q687-1</f>
        <v>-5.2330172880935333E-2</v>
      </c>
      <c r="BA694">
        <f>'Stress Testing Data'!R692/'Stress Testing Data'!R687-1</f>
        <v>-5.9486114267829571E-2</v>
      </c>
      <c r="BB694">
        <f>'Stress Testing Data'!S692/'Stress Testing Data'!S687-1</f>
        <v>-3.5392187454599933E-2</v>
      </c>
      <c r="BC694">
        <f>'Stress Testing Data'!T692/'Stress Testing Data'!T687-1</f>
        <v>-4.0585332754862202E-2</v>
      </c>
      <c r="BD694">
        <f>'Stress Testing Data'!U692/'Stress Testing Data'!U687-1</f>
        <v>-4.9032081333535982E-2</v>
      </c>
      <c r="BE694">
        <f>'Stress Testing Data'!V692/'Stress Testing Data'!V687-1</f>
        <v>-3.7477643116110793E-2</v>
      </c>
      <c r="BF694" s="29">
        <v>40044</v>
      </c>
    </row>
    <row r="695" spans="5:58" x14ac:dyDescent="0.25">
      <c r="E695">
        <f>'Stress Testing Data'!H689/'Stress Testing Data'!H688-1</f>
        <v>2.5682461972840187E-3</v>
      </c>
      <c r="F695">
        <f>'Stress Testing Data'!I689/'Stress Testing Data'!I688-1</f>
        <v>-6.2272922034608547E-3</v>
      </c>
      <c r="G695">
        <f>'Stress Testing Data'!J689/'Stress Testing Data'!J688-1</f>
        <v>-3.0200503608140972E-3</v>
      </c>
      <c r="H695">
        <f>'Stress Testing Data'!K689/'Stress Testing Data'!K688-1</f>
        <v>-8.5313496982504233E-3</v>
      </c>
      <c r="I695">
        <f>'Stress Testing Data'!L689/'Stress Testing Data'!L688-1</f>
        <v>1.4105489360444867E-2</v>
      </c>
      <c r="J695">
        <f>'Stress Testing Data'!M689/'Stress Testing Data'!M688-1</f>
        <v>1.5611639093300322E-3</v>
      </c>
      <c r="K695">
        <f>'Stress Testing Data'!N689/'Stress Testing Data'!N688-1</f>
        <v>-2.9284816628238786E-2</v>
      </c>
      <c r="L695">
        <f>'Stress Testing Data'!O689/'Stress Testing Data'!O688-1</f>
        <v>-1.0040800848320597E-2</v>
      </c>
      <c r="M695">
        <f>'Stress Testing Data'!P689/'Stress Testing Data'!P688-1</f>
        <v>-1.6178736517719616E-2</v>
      </c>
      <c r="N695">
        <f>'Stress Testing Data'!Q689/'Stress Testing Data'!Q688-1</f>
        <v>-5.0094043573863933E-3</v>
      </c>
      <c r="O695">
        <f>'Stress Testing Data'!R689/'Stress Testing Data'!R688-1</f>
        <v>-9.3200444864405263E-3</v>
      </c>
      <c r="P695">
        <f>'Stress Testing Data'!S689/'Stress Testing Data'!S688-1</f>
        <v>-1.3107276804235513E-2</v>
      </c>
      <c r="Q695">
        <f>'Stress Testing Data'!T689/'Stress Testing Data'!T688-1</f>
        <v>-2.5491828333600752E-2</v>
      </c>
      <c r="R695">
        <f>'Stress Testing Data'!U689/'Stress Testing Data'!U688-1</f>
        <v>-1.9234132004836368E-2</v>
      </c>
      <c r="S695">
        <f>'Stress Testing Data'!V689/'Stress Testing Data'!V688-1</f>
        <v>-2.132693844201472E-2</v>
      </c>
      <c r="T695" s="29">
        <v>40039</v>
      </c>
      <c r="X695">
        <f>'Stress Testing Data'!H690/'Stress Testing Data'!H688-1</f>
        <v>6.7534838001432895E-3</v>
      </c>
      <c r="Y695">
        <f>'Stress Testing Data'!I690/'Stress Testing Data'!I688-1</f>
        <v>-1.4693553648640778E-2</v>
      </c>
      <c r="Z695">
        <f>'Stress Testing Data'!J690/'Stress Testing Data'!J688-1</f>
        <v>-1.3046634839599891E-2</v>
      </c>
      <c r="AA695">
        <f>'Stress Testing Data'!K690/'Stress Testing Data'!K688-1</f>
        <v>-3.2585191153051141E-2</v>
      </c>
      <c r="AB695">
        <f>'Stress Testing Data'!L690/'Stress Testing Data'!L688-1</f>
        <v>-1.3290561498304876E-2</v>
      </c>
      <c r="AC695">
        <f>'Stress Testing Data'!M690/'Stress Testing Data'!M688-1</f>
        <v>-3.4701088043530781E-2</v>
      </c>
      <c r="AD695">
        <f>'Stress Testing Data'!N690/'Stress Testing Data'!N688-1</f>
        <v>-3.6035338574569531E-2</v>
      </c>
      <c r="AE695">
        <f>'Stress Testing Data'!O690/'Stress Testing Data'!O688-1</f>
        <v>-2.2617497952296617E-2</v>
      </c>
      <c r="AF695">
        <f>'Stress Testing Data'!P690/'Stress Testing Data'!P688-1</f>
        <v>-3.107912037148497E-2</v>
      </c>
      <c r="AG695">
        <f>'Stress Testing Data'!Q690/'Stress Testing Data'!Q688-1</f>
        <v>3.7546981852920602E-3</v>
      </c>
      <c r="AH695">
        <f>'Stress Testing Data'!R690/'Stress Testing Data'!R688-1</f>
        <v>-2.7566295261973739E-2</v>
      </c>
      <c r="AI695">
        <f>'Stress Testing Data'!S690/'Stress Testing Data'!S688-1</f>
        <v>-1.3829500365961755E-2</v>
      </c>
      <c r="AJ695">
        <f>'Stress Testing Data'!T690/'Stress Testing Data'!T688-1</f>
        <v>-2.8816806336530387E-2</v>
      </c>
      <c r="AK695">
        <f>'Stress Testing Data'!U690/'Stress Testing Data'!U688-1</f>
        <v>-4.4119435818478214E-3</v>
      </c>
      <c r="AL695">
        <f>'Stress Testing Data'!V690/'Stress Testing Data'!V688-1</f>
        <v>-4.0284267276957997E-2</v>
      </c>
      <c r="AM695" s="29">
        <v>40042</v>
      </c>
      <c r="AQ695">
        <f>'Stress Testing Data'!H693/'Stress Testing Data'!H688-1</f>
        <v>1.084366679399662E-2</v>
      </c>
      <c r="AR695">
        <f>'Stress Testing Data'!I693/'Stress Testing Data'!I688-1</f>
        <v>-2.6588541712281311E-3</v>
      </c>
      <c r="AS695">
        <f>'Stress Testing Data'!J693/'Stress Testing Data'!J688-1</f>
        <v>-2.8992281853510438E-3</v>
      </c>
      <c r="AT695">
        <f>'Stress Testing Data'!K693/'Stress Testing Data'!K688-1</f>
        <v>-5.2926105229763598E-3</v>
      </c>
      <c r="AU695">
        <f>'Stress Testing Data'!L693/'Stress Testing Data'!L688-1</f>
        <v>2.8409694361930526E-4</v>
      </c>
      <c r="AV695">
        <f>'Stress Testing Data'!M693/'Stress Testing Data'!M688-1</f>
        <v>-2.559833504876019E-2</v>
      </c>
      <c r="AW695">
        <f>'Stress Testing Data'!N693/'Stress Testing Data'!N688-1</f>
        <v>-5.5276418245441272E-3</v>
      </c>
      <c r="AX695">
        <f>'Stress Testing Data'!O693/'Stress Testing Data'!O688-1</f>
        <v>-1.4119864222744138E-2</v>
      </c>
      <c r="AY695">
        <f>'Stress Testing Data'!P693/'Stress Testing Data'!P688-1</f>
        <v>-1.7558751745473833E-2</v>
      </c>
      <c r="AZ695">
        <f>'Stress Testing Data'!Q693/'Stress Testing Data'!Q688-1</f>
        <v>-4.009169995934514E-2</v>
      </c>
      <c r="BA695">
        <f>'Stress Testing Data'!R693/'Stress Testing Data'!R688-1</f>
        <v>-3.3735884543565797E-2</v>
      </c>
      <c r="BB695">
        <f>'Stress Testing Data'!S693/'Stress Testing Data'!S688-1</f>
        <v>-1.5604112110750523E-2</v>
      </c>
      <c r="BC695">
        <f>'Stress Testing Data'!T693/'Stress Testing Data'!T688-1</f>
        <v>-3.3250176402664589E-2</v>
      </c>
      <c r="BD695">
        <f>'Stress Testing Data'!U693/'Stress Testing Data'!U688-1</f>
        <v>-3.1430445716709499E-2</v>
      </c>
      <c r="BE695">
        <f>'Stress Testing Data'!V693/'Stress Testing Data'!V688-1</f>
        <v>-3.4360186761982825E-2</v>
      </c>
      <c r="BF695" s="29">
        <v>40045</v>
      </c>
    </row>
    <row r="696" spans="5:58" x14ac:dyDescent="0.25">
      <c r="E696">
        <f>'Stress Testing Data'!H690/'Stress Testing Data'!H689-1</f>
        <v>4.1745164169457727E-3</v>
      </c>
      <c r="F696">
        <f>'Stress Testing Data'!I690/'Stress Testing Data'!I689-1</f>
        <v>-8.5193137009687003E-3</v>
      </c>
      <c r="G696">
        <f>'Stress Testing Data'!J690/'Stress Testing Data'!J689-1</f>
        <v>-1.0056956995388444E-2</v>
      </c>
      <c r="H696">
        <f>'Stress Testing Data'!K690/'Stress Testing Data'!K689-1</f>
        <v>-2.4260818985532229E-2</v>
      </c>
      <c r="I696">
        <f>'Stress Testing Data'!L690/'Stress Testing Data'!L689-1</f>
        <v>-2.7014991187975235E-2</v>
      </c>
      <c r="J696">
        <f>'Stress Testing Data'!M690/'Stress Testing Data'!M689-1</f>
        <v>-3.6205728875629228E-2</v>
      </c>
      <c r="K696">
        <f>'Stress Testing Data'!N690/'Stress Testing Data'!N689-1</f>
        <v>-6.9541736463655246E-3</v>
      </c>
      <c r="L696">
        <f>'Stress Testing Data'!O690/'Stress Testing Data'!O689-1</f>
        <v>-1.2704258028768622E-2</v>
      </c>
      <c r="M696">
        <f>'Stress Testing Data'!P690/'Stress Testing Data'!P689-1</f>
        <v>-1.5145417574148445E-2</v>
      </c>
      <c r="N696">
        <f>'Stress Testing Data'!Q690/'Stress Testing Data'!Q689-1</f>
        <v>8.8082265109432623E-3</v>
      </c>
      <c r="O696">
        <f>'Stress Testing Data'!R690/'Stress Testing Data'!R689-1</f>
        <v>-1.8417906483304769E-2</v>
      </c>
      <c r="P696">
        <f>'Stress Testing Data'!S690/'Stress Testing Data'!S689-1</f>
        <v>-7.3181567231284106E-4</v>
      </c>
      <c r="Q696">
        <f>'Stress Testing Data'!T690/'Stress Testing Data'!T689-1</f>
        <v>-3.4119549733933052E-3</v>
      </c>
      <c r="R696">
        <f>'Stress Testing Data'!U690/'Stress Testing Data'!U689-1</f>
        <v>1.5112871386202764E-2</v>
      </c>
      <c r="S696">
        <f>'Stress Testing Data'!V690/'Stress Testing Data'!V689-1</f>
        <v>-1.9370441038567443E-2</v>
      </c>
      <c r="T696" s="29">
        <v>40042</v>
      </c>
      <c r="X696">
        <f>'Stress Testing Data'!H691/'Stress Testing Data'!H689-1</f>
        <v>2.4667677337202321E-3</v>
      </c>
      <c r="Y696">
        <f>'Stress Testing Data'!I691/'Stress Testing Data'!I689-1</f>
        <v>-4.7173406164336962E-3</v>
      </c>
      <c r="Z696">
        <f>'Stress Testing Data'!J691/'Stress Testing Data'!J689-1</f>
        <v>3.9985596085463371E-3</v>
      </c>
      <c r="AA696">
        <f>'Stress Testing Data'!K691/'Stress Testing Data'!K689-1</f>
        <v>-1.436130581883388E-2</v>
      </c>
      <c r="AB696">
        <f>'Stress Testing Data'!L691/'Stress Testing Data'!L689-1</f>
        <v>-2.937398429398419E-2</v>
      </c>
      <c r="AC696">
        <f>'Stress Testing Data'!M691/'Stress Testing Data'!M689-1</f>
        <v>-2.8235835169255985E-2</v>
      </c>
      <c r="AD696">
        <f>'Stress Testing Data'!N691/'Stress Testing Data'!N689-1</f>
        <v>1.5999624968441095E-2</v>
      </c>
      <c r="AE696">
        <f>'Stress Testing Data'!O691/'Stress Testing Data'!O689-1</f>
        <v>-8.478060842690871E-3</v>
      </c>
      <c r="AF696">
        <f>'Stress Testing Data'!P691/'Stress Testing Data'!P689-1</f>
        <v>-1.4052520250097844E-2</v>
      </c>
      <c r="AG696">
        <f>'Stress Testing Data'!Q691/'Stress Testing Data'!Q689-1</f>
        <v>2.1574964150125497E-2</v>
      </c>
      <c r="AH696">
        <f>'Stress Testing Data'!R691/'Stress Testing Data'!R689-1</f>
        <v>1.3249337880605339E-4</v>
      </c>
      <c r="AI696">
        <f>'Stress Testing Data'!S691/'Stress Testing Data'!S689-1</f>
        <v>9.4282346056142607E-3</v>
      </c>
      <c r="AJ696">
        <f>'Stress Testing Data'!T691/'Stress Testing Data'!T689-1</f>
        <v>-1.1373183244643981E-3</v>
      </c>
      <c r="AK696">
        <f>'Stress Testing Data'!U691/'Stress Testing Data'!U689-1</f>
        <v>3.7992855324941122E-2</v>
      </c>
      <c r="AL696">
        <f>'Stress Testing Data'!V691/'Stress Testing Data'!V689-1</f>
        <v>-7.2639731179306999E-3</v>
      </c>
      <c r="AM696" s="29">
        <v>40043</v>
      </c>
      <c r="AQ696">
        <f>'Stress Testing Data'!H694/'Stress Testing Data'!H689-1</f>
        <v>6.5464730399349413E-3</v>
      </c>
      <c r="AR696">
        <f>'Stress Testing Data'!I694/'Stress Testing Data'!I689-1</f>
        <v>8.6601523877949393E-3</v>
      </c>
      <c r="AS696">
        <f>'Stress Testing Data'!J694/'Stress Testing Data'!J689-1</f>
        <v>-1.5145632358136707E-3</v>
      </c>
      <c r="AT696">
        <f>'Stress Testing Data'!K694/'Stress Testing Data'!K689-1</f>
        <v>2.1950201115299217E-2</v>
      </c>
      <c r="AU696">
        <f>'Stress Testing Data'!L694/'Stress Testing Data'!L689-1</f>
        <v>-3.1487150873284575E-2</v>
      </c>
      <c r="AV696">
        <f>'Stress Testing Data'!M694/'Stress Testing Data'!M689-1</f>
        <v>-3.3355890291312584E-2</v>
      </c>
      <c r="AW696">
        <f>'Stress Testing Data'!N694/'Stress Testing Data'!N689-1</f>
        <v>3.5262103954854851E-2</v>
      </c>
      <c r="AX696">
        <f>'Stress Testing Data'!O694/'Stress Testing Data'!O689-1</f>
        <v>8.8747948294571888E-3</v>
      </c>
      <c r="AY696">
        <f>'Stress Testing Data'!P694/'Stress Testing Data'!P689-1</f>
        <v>8.7601938748043118E-3</v>
      </c>
      <c r="AZ696">
        <f>'Stress Testing Data'!Q694/'Stress Testing Data'!Q689-1</f>
        <v>2.0374699316328959E-2</v>
      </c>
      <c r="BA696">
        <f>'Stress Testing Data'!R694/'Stress Testing Data'!R689-1</f>
        <v>1.007025497741032E-2</v>
      </c>
      <c r="BB696">
        <f>'Stress Testing Data'!S694/'Stress Testing Data'!S689-1</f>
        <v>1.929782389208734E-2</v>
      </c>
      <c r="BC696">
        <f>'Stress Testing Data'!T694/'Stress Testing Data'!T689-1</f>
        <v>1.9903240153946733E-3</v>
      </c>
      <c r="BD696">
        <f>'Stress Testing Data'!U694/'Stress Testing Data'!U689-1</f>
        <v>-9.563404406607301E-3</v>
      </c>
      <c r="BE696">
        <f>'Stress Testing Data'!V694/'Stress Testing Data'!V689-1</f>
        <v>-1.3317264806717022E-2</v>
      </c>
      <c r="BF696" s="29">
        <v>40046</v>
      </c>
    </row>
    <row r="697" spans="5:58" x14ac:dyDescent="0.25">
      <c r="E697">
        <f>'Stress Testing Data'!H691/'Stress Testing Data'!H690-1</f>
        <v>-1.7006492948249408E-3</v>
      </c>
      <c r="F697">
        <f>'Stress Testing Data'!I691/'Stress Testing Data'!I690-1</f>
        <v>3.8346415992498439E-3</v>
      </c>
      <c r="G697">
        <f>'Stress Testing Data'!J691/'Stress Testing Data'!J690-1</f>
        <v>1.4198308380727109E-2</v>
      </c>
      <c r="H697">
        <f>'Stress Testing Data'!K691/'Stress Testing Data'!K690-1</f>
        <v>1.014565506778764E-2</v>
      </c>
      <c r="I697">
        <f>'Stress Testing Data'!L691/'Stress Testing Data'!L690-1</f>
        <v>-2.4244907009298711E-3</v>
      </c>
      <c r="J697">
        <f>'Stress Testing Data'!M691/'Stress Testing Data'!M690-1</f>
        <v>8.2692893547453572E-3</v>
      </c>
      <c r="K697">
        <f>'Stress Testing Data'!N691/'Stress Testing Data'!N690-1</f>
        <v>2.3114541147703838E-2</v>
      </c>
      <c r="L697">
        <f>'Stress Testing Data'!O691/'Stress Testing Data'!O690-1</f>
        <v>4.2805787631978731E-3</v>
      </c>
      <c r="M697">
        <f>'Stress Testing Data'!P691/'Stress Testing Data'!P690-1</f>
        <v>1.1097042584282679E-3</v>
      </c>
      <c r="N697">
        <f>'Stress Testing Data'!Q691/'Stress Testing Data'!Q690-1</f>
        <v>1.2655267179310314E-2</v>
      </c>
      <c r="O697">
        <f>'Stress Testing Data'!R691/'Stress Testing Data'!R690-1</f>
        <v>1.8898470117410859E-2</v>
      </c>
      <c r="P697">
        <f>'Stress Testing Data'!S691/'Stress Testing Data'!S690-1</f>
        <v>1.0167491007194274E-2</v>
      </c>
      <c r="Q697">
        <f>'Stress Testing Data'!T691/'Stress Testing Data'!T690-1</f>
        <v>2.2824241774526133E-3</v>
      </c>
      <c r="R697">
        <f>'Stress Testing Data'!U691/'Stress Testing Data'!U690-1</f>
        <v>2.2539349646403473E-2</v>
      </c>
      <c r="S697">
        <f>'Stress Testing Data'!V691/'Stress Testing Data'!V690-1</f>
        <v>1.2345607788387003E-2</v>
      </c>
      <c r="T697" s="29">
        <v>40043</v>
      </c>
      <c r="X697">
        <f>'Stress Testing Data'!H692/'Stress Testing Data'!H690-1</f>
        <v>5.3855507549265269E-3</v>
      </c>
      <c r="Y697">
        <f>'Stress Testing Data'!I692/'Stress Testing Data'!I690-1</f>
        <v>1.008377495738122E-2</v>
      </c>
      <c r="Z697">
        <f>'Stress Testing Data'!J692/'Stress Testing Data'!J690-1</f>
        <v>1.2484729501053726E-2</v>
      </c>
      <c r="AA697">
        <f>'Stress Testing Data'!K692/'Stress Testing Data'!K690-1</f>
        <v>1.7076175923392389E-2</v>
      </c>
      <c r="AB697">
        <f>'Stress Testing Data'!L692/'Stress Testing Data'!L690-1</f>
        <v>-6.8032997195721645E-4</v>
      </c>
      <c r="AC697">
        <f>'Stress Testing Data'!M692/'Stress Testing Data'!M690-1</f>
        <v>-9.2233477724761315E-3</v>
      </c>
      <c r="AD697">
        <f>'Stress Testing Data'!N692/'Stress Testing Data'!N690-1</f>
        <v>4.6634944473493256E-2</v>
      </c>
      <c r="AE697">
        <f>'Stress Testing Data'!O692/'Stress Testing Data'!O690-1</f>
        <v>1.0861999637874487E-2</v>
      </c>
      <c r="AF697">
        <f>'Stress Testing Data'!P692/'Stress Testing Data'!P690-1</f>
        <v>1.881226799265634E-2</v>
      </c>
      <c r="AG697">
        <f>'Stress Testing Data'!Q692/'Stress Testing Data'!Q690-1</f>
        <v>-2.7064649007730424E-2</v>
      </c>
      <c r="AH697">
        <f>'Stress Testing Data'!R692/'Stress Testing Data'!R690-1</f>
        <v>3.1047840644728986E-3</v>
      </c>
      <c r="AI697">
        <f>'Stress Testing Data'!S692/'Stress Testing Data'!S690-1</f>
        <v>1.3681242505996227E-3</v>
      </c>
      <c r="AJ697">
        <f>'Stress Testing Data'!T692/'Stress Testing Data'!T690-1</f>
        <v>-8.5592607214892702E-3</v>
      </c>
      <c r="AK697">
        <f>'Stress Testing Data'!U692/'Stress Testing Data'!U690-1</f>
        <v>-2.1955104040619622E-2</v>
      </c>
      <c r="AL697">
        <f>'Stress Testing Data'!V692/'Stress Testing Data'!V690-1</f>
        <v>-1.2345961001080097E-3</v>
      </c>
      <c r="AM697" s="29">
        <v>40044</v>
      </c>
      <c r="AQ697">
        <f>'Stress Testing Data'!H695/'Stress Testing Data'!H690-1</f>
        <v>-5.6685376712695135E-4</v>
      </c>
      <c r="AR697">
        <f>'Stress Testing Data'!I695/'Stress Testing Data'!I690-1</f>
        <v>1.5764797587167534E-2</v>
      </c>
      <c r="AS697">
        <f>'Stress Testing Data'!J695/'Stress Testing Data'!J690-1</f>
        <v>3.5495770951816663E-3</v>
      </c>
      <c r="AT697">
        <f>'Stress Testing Data'!K695/'Stress Testing Data'!K690-1</f>
        <v>4.6788366931856507E-2</v>
      </c>
      <c r="AU697">
        <f>'Stress Testing Data'!L695/'Stress Testing Data'!L690-1</f>
        <v>2.8976503091322048E-2</v>
      </c>
      <c r="AV697">
        <f>'Stress Testing Data'!M695/'Stress Testing Data'!M690-1</f>
        <v>1.9857251135275922E-2</v>
      </c>
      <c r="AW697">
        <f>'Stress Testing Data'!N695/'Stress Testing Data'!N690-1</f>
        <v>4.5349447535362408E-2</v>
      </c>
      <c r="AX697">
        <f>'Stress Testing Data'!O695/'Stress Testing Data'!O690-1</f>
        <v>7.6515329062551984E-3</v>
      </c>
      <c r="AY697">
        <f>'Stress Testing Data'!P695/'Stress Testing Data'!P690-1</f>
        <v>4.9865933787548888E-2</v>
      </c>
      <c r="AZ697">
        <f>'Stress Testing Data'!Q695/'Stress Testing Data'!Q690-1</f>
        <v>-5.8606395328672067E-2</v>
      </c>
      <c r="BA697">
        <f>'Stress Testing Data'!R695/'Stress Testing Data'!R690-1</f>
        <v>1.2823945773419165E-2</v>
      </c>
      <c r="BB697">
        <f>'Stress Testing Data'!S695/'Stress Testing Data'!S690-1</f>
        <v>8.11966052158275E-3</v>
      </c>
      <c r="BC697">
        <f>'Stress Testing Data'!T695/'Stress Testing Data'!T690-1</f>
        <v>5.7061284660482325E-3</v>
      </c>
      <c r="BD697">
        <f>'Stress Testing Data'!U695/'Stress Testing Data'!U690-1</f>
        <v>-3.1994521561847789E-2</v>
      </c>
      <c r="BE697">
        <f>'Stress Testing Data'!V695/'Stress Testing Data'!V690-1</f>
        <v>0</v>
      </c>
      <c r="BF697" s="29">
        <v>40049</v>
      </c>
    </row>
    <row r="698" spans="5:58" x14ac:dyDescent="0.25">
      <c r="E698">
        <f>'Stress Testing Data'!H692/'Stress Testing Data'!H691-1</f>
        <v>7.0982717205474444E-3</v>
      </c>
      <c r="F698">
        <f>'Stress Testing Data'!I692/'Stress Testing Data'!I691-1</f>
        <v>6.2252617106095531E-3</v>
      </c>
      <c r="G698">
        <f>'Stress Testing Data'!J692/'Stress Testing Data'!J691-1</f>
        <v>-1.6895895659787552E-3</v>
      </c>
      <c r="H698">
        <f>'Stress Testing Data'!K692/'Stress Testing Data'!K691-1</f>
        <v>6.8609124048943926E-3</v>
      </c>
      <c r="I698">
        <f>'Stress Testing Data'!L692/'Stress Testing Data'!L691-1</f>
        <v>1.7483997078058255E-3</v>
      </c>
      <c r="J698">
        <f>'Stress Testing Data'!M692/'Stress Testing Data'!M691-1</f>
        <v>-1.7349171805496555E-2</v>
      </c>
      <c r="K698">
        <f>'Stress Testing Data'!N692/'Stress Testing Data'!N691-1</f>
        <v>2.2989022616573207E-2</v>
      </c>
      <c r="L698">
        <f>'Stress Testing Data'!O692/'Stress Testing Data'!O691-1</f>
        <v>6.5533686639462907E-3</v>
      </c>
      <c r="M698">
        <f>'Stress Testing Data'!P692/'Stress Testing Data'!P691-1</f>
        <v>1.7682940899410582E-2</v>
      </c>
      <c r="N698">
        <f>'Stress Testing Data'!Q692/'Stress Testing Data'!Q691-1</f>
        <v>-3.9223531910991039E-2</v>
      </c>
      <c r="O698">
        <f>'Stress Testing Data'!R692/'Stress Testing Data'!R691-1</f>
        <v>-1.5500745674019933E-2</v>
      </c>
      <c r="P698">
        <f>'Stress Testing Data'!S692/'Stress Testing Data'!S691-1</f>
        <v>-8.7107997781845636E-3</v>
      </c>
      <c r="Q698">
        <f>'Stress Testing Data'!T692/'Stress Testing Data'!T691-1</f>
        <v>-1.081699592591312E-2</v>
      </c>
      <c r="R698">
        <f>'Stress Testing Data'!U692/'Stress Testing Data'!U691-1</f>
        <v>-4.3513683558886407E-2</v>
      </c>
      <c r="S698">
        <f>'Stress Testing Data'!V692/'Stress Testing Data'!V691-1</f>
        <v>-1.3414592589741092E-2</v>
      </c>
      <c r="T698" s="29">
        <v>40044</v>
      </c>
      <c r="X698">
        <f>'Stress Testing Data'!H693/'Stress Testing Data'!H691-1</f>
        <v>5.7732128143499484E-3</v>
      </c>
      <c r="Y698">
        <f>'Stress Testing Data'!I693/'Stress Testing Data'!I691-1</f>
        <v>8.3475176874341361E-3</v>
      </c>
      <c r="Z698">
        <f>'Stress Testing Data'!J693/'Stress Testing Data'!J691-1</f>
        <v>-3.8619292842601016E-3</v>
      </c>
      <c r="AA698">
        <f>'Stress Testing Data'!K693/'Stress Testing Data'!K691-1</f>
        <v>1.7884762105226049E-2</v>
      </c>
      <c r="AB698">
        <f>'Stress Testing Data'!L693/'Stress Testing Data'!L691-1</f>
        <v>1.6221322533317428E-2</v>
      </c>
      <c r="AC698">
        <f>'Stress Testing Data'!M693/'Stress Testing Data'!M691-1</f>
        <v>1.1511749356261092E-3</v>
      </c>
      <c r="AD698">
        <f>'Stress Testing Data'!N693/'Stress Testing Data'!N691-1</f>
        <v>8.340813276950465E-3</v>
      </c>
      <c r="AE698">
        <f>'Stress Testing Data'!O693/'Stress Testing Data'!O691-1</f>
        <v>4.3948850957251651E-3</v>
      </c>
      <c r="AF698">
        <f>'Stress Testing Data'!P693/'Stress Testing Data'!P691-1</f>
        <v>1.2830106286705556E-2</v>
      </c>
      <c r="AG698">
        <f>'Stress Testing Data'!Q693/'Stress Testing Data'!Q691-1</f>
        <v>-5.5633593170384299E-2</v>
      </c>
      <c r="AH698">
        <f>'Stress Testing Data'!R693/'Stress Testing Data'!R691-1</f>
        <v>-2.4774748452285E-2</v>
      </c>
      <c r="AI698">
        <f>'Stress Testing Data'!S693/'Stress Testing Data'!S691-1</f>
        <v>-1.1846539326801242E-2</v>
      </c>
      <c r="AJ698">
        <f>'Stress Testing Data'!T693/'Stress Testing Data'!T691-1</f>
        <v>-6.8317476088577411E-3</v>
      </c>
      <c r="AK698">
        <f>'Stress Testing Data'!U693/'Stress Testing Data'!U691-1</f>
        <v>-4.8582564727649769E-2</v>
      </c>
      <c r="AL698">
        <f>'Stress Testing Data'!V693/'Stress Testing Data'!V691-1</f>
        <v>-6.0975843777908434E-3</v>
      </c>
      <c r="AM698" s="29">
        <v>40045</v>
      </c>
      <c r="AQ698">
        <f>'Stress Testing Data'!H696/'Stress Testing Data'!H691-1</f>
        <v>4.7321517659166812E-3</v>
      </c>
      <c r="AR698">
        <f>'Stress Testing Data'!I696/'Stress Testing Data'!I691-1</f>
        <v>1.1318642322874384E-2</v>
      </c>
      <c r="AS698">
        <f>'Stress Testing Data'!J696/'Stress Testing Data'!J691-1</f>
        <v>-1.3275377418759171E-2</v>
      </c>
      <c r="AT698">
        <f>'Stress Testing Data'!K696/'Stress Testing Data'!K691-1</f>
        <v>3.8730099681444363E-2</v>
      </c>
      <c r="AU698">
        <f>'Stress Testing Data'!L696/'Stress Testing Data'!L691-1</f>
        <v>2.6141925096821783E-2</v>
      </c>
      <c r="AV698">
        <f>'Stress Testing Data'!M696/'Stress Testing Data'!M691-1</f>
        <v>6.5006155225761919E-3</v>
      </c>
      <c r="AW698">
        <f>'Stress Testing Data'!N696/'Stress Testing Data'!N691-1</f>
        <v>-3.9142377134228079E-3</v>
      </c>
      <c r="AX698">
        <f>'Stress Testing Data'!O696/'Stress Testing Data'!O691-1</f>
        <v>8.6845354183953116E-3</v>
      </c>
      <c r="AY698">
        <f>'Stress Testing Data'!P696/'Stress Testing Data'!P691-1</f>
        <v>2.323394069794027E-2</v>
      </c>
      <c r="AZ698">
        <f>'Stress Testing Data'!Q696/'Stress Testing Data'!Q691-1</f>
        <v>-7.9447583947385936E-2</v>
      </c>
      <c r="BA698">
        <f>'Stress Testing Data'!R696/'Stress Testing Data'!R691-1</f>
        <v>-1.9475336342983596E-2</v>
      </c>
      <c r="BB698">
        <f>'Stress Testing Data'!S696/'Stress Testing Data'!S691-1</f>
        <v>-8.0807771700727171E-3</v>
      </c>
      <c r="BC698">
        <f>'Stress Testing Data'!T696/'Stress Testing Data'!T691-1</f>
        <v>-7.9704287665961493E-3</v>
      </c>
      <c r="BD698">
        <f>'Stress Testing Data'!U696/'Stress Testing Data'!U691-1</f>
        <v>-6.745290355206679E-2</v>
      </c>
      <c r="BE698">
        <f>'Stress Testing Data'!V696/'Stress Testing Data'!V691-1</f>
        <v>-3.1707287572239395E-2</v>
      </c>
      <c r="BF698" s="29">
        <v>40050</v>
      </c>
    </row>
    <row r="699" spans="5:58" x14ac:dyDescent="0.25">
      <c r="E699">
        <f>'Stress Testing Data'!H693/'Stress Testing Data'!H692-1</f>
        <v>-1.3157195711732683E-3</v>
      </c>
      <c r="F699">
        <f>'Stress Testing Data'!I693/'Stress Testing Data'!I692-1</f>
        <v>2.1091261147794249E-3</v>
      </c>
      <c r="G699">
        <f>'Stress Testing Data'!J693/'Stress Testing Data'!J692-1</f>
        <v>-2.1760162927049187E-3</v>
      </c>
      <c r="H699">
        <f>'Stress Testing Data'!K693/'Stress Testing Data'!K692-1</f>
        <v>1.0948731413161106E-2</v>
      </c>
      <c r="I699">
        <f>'Stress Testing Data'!L693/'Stress Testing Data'!L692-1</f>
        <v>1.4447662536554384E-2</v>
      </c>
      <c r="J699">
        <f>'Stress Testing Data'!M693/'Stress Testing Data'!M692-1</f>
        <v>1.8826979238510066E-2</v>
      </c>
      <c r="K699">
        <f>'Stress Testing Data'!N693/'Stress Testing Data'!N692-1</f>
        <v>-1.4319028861283445E-2</v>
      </c>
      <c r="L699">
        <f>'Stress Testing Data'!O693/'Stress Testing Data'!O692-1</f>
        <v>-2.144430325722424E-3</v>
      </c>
      <c r="M699">
        <f>'Stress Testing Data'!P693/'Stress Testing Data'!P692-1</f>
        <v>-4.7685132742975034E-3</v>
      </c>
      <c r="N699">
        <f>'Stress Testing Data'!Q693/'Stress Testing Data'!Q692-1</f>
        <v>-1.707999915113767E-2</v>
      </c>
      <c r="O699">
        <f>'Stress Testing Data'!R693/'Stress Testing Data'!R692-1</f>
        <v>-9.4200201143009865E-3</v>
      </c>
      <c r="P699">
        <f>'Stress Testing Data'!S693/'Stress Testing Data'!S692-1</f>
        <v>-3.1632943725353746E-3</v>
      </c>
      <c r="Q699">
        <f>'Stress Testing Data'!T693/'Stress Testing Data'!T692-1</f>
        <v>4.0288281345732813E-3</v>
      </c>
      <c r="R699">
        <f>'Stress Testing Data'!U693/'Stress Testing Data'!U692-1</f>
        <v>-5.2994811129379871E-3</v>
      </c>
      <c r="S699">
        <f>'Stress Testing Data'!V693/'Stress Testing Data'!V692-1</f>
        <v>7.4164975044146431E-3</v>
      </c>
      <c r="T699" s="29">
        <v>40045</v>
      </c>
      <c r="X699">
        <f>'Stress Testing Data'!H694/'Stress Testing Data'!H692-1</f>
        <v>-3.0072589945795425E-3</v>
      </c>
      <c r="Y699">
        <f>'Stress Testing Data'!I694/'Stress Testing Data'!I692-1</f>
        <v>7.170995266827962E-3</v>
      </c>
      <c r="Z699">
        <f>'Stress Testing Data'!J694/'Stress Testing Data'!J692-1</f>
        <v>-3.8080104982571861E-3</v>
      </c>
      <c r="AA699">
        <f>'Stress Testing Data'!K694/'Stress Testing Data'!K692-1</f>
        <v>2.9775387126339092E-2</v>
      </c>
      <c r="AB699">
        <f>'Stress Testing Data'!L694/'Stress Testing Data'!L692-1</f>
        <v>-3.9186654994991521E-3</v>
      </c>
      <c r="AC699">
        <f>'Stress Testing Data'!M694/'Stress Testing Data'!M692-1</f>
        <v>1.2293631337307653E-2</v>
      </c>
      <c r="AD699">
        <f>'Stress Testing Data'!N694/'Stress Testing Data'!N692-1</f>
        <v>-3.9393216041746504E-3</v>
      </c>
      <c r="AE699">
        <f>'Stress Testing Data'!O694/'Stress Testing Data'!O692-1</f>
        <v>1.0876585246549331E-2</v>
      </c>
      <c r="AF699">
        <f>'Stress Testing Data'!P694/'Stress Testing Data'!P692-1</f>
        <v>5.3601355034023079E-3</v>
      </c>
      <c r="AG699">
        <f>'Stress Testing Data'!Q694/'Stress Testing Data'!Q692-1</f>
        <v>3.9601943961833364E-2</v>
      </c>
      <c r="AH699">
        <f>'Stress Testing Data'!R694/'Stress Testing Data'!R692-1</f>
        <v>2.5837694287393465E-2</v>
      </c>
      <c r="AI699">
        <f>'Stress Testing Data'!S694/'Stress Testing Data'!S692-1</f>
        <v>1.8650667622094108E-2</v>
      </c>
      <c r="AJ699">
        <f>'Stress Testing Data'!T694/'Stress Testing Data'!T692-1</f>
        <v>1.4100726946843833E-2</v>
      </c>
      <c r="AK699">
        <f>'Stress Testing Data'!U694/'Stress Testing Data'!U692-1</f>
        <v>-2.40663235890759E-3</v>
      </c>
      <c r="AL699">
        <f>'Stress Testing Data'!V694/'Stress Testing Data'!V692-1</f>
        <v>7.4164975044146431E-3</v>
      </c>
      <c r="AM699" s="29">
        <v>40046</v>
      </c>
      <c r="AQ699">
        <f>'Stress Testing Data'!H697/'Stress Testing Data'!H692-1</f>
        <v>-1.9735355957151146E-3</v>
      </c>
      <c r="AR699">
        <f>'Stress Testing Data'!I697/'Stress Testing Data'!I692-1</f>
        <v>2.1794414930795813E-3</v>
      </c>
      <c r="AS699">
        <f>'Stress Testing Data'!J697/'Stress Testing Data'!J692-1</f>
        <v>-1.8496102460039077E-2</v>
      </c>
      <c r="AT699">
        <f>'Stress Testing Data'!K697/'Stress Testing Data'!K692-1</f>
        <v>3.1772446908462149E-2</v>
      </c>
      <c r="AU699">
        <f>'Stress Testing Data'!L697/'Stress Testing Data'!L692-1</f>
        <v>3.7883801340605316E-2</v>
      </c>
      <c r="AV699">
        <f>'Stress Testing Data'!M697/'Stress Testing Data'!M692-1</f>
        <v>2.530759448818598E-2</v>
      </c>
      <c r="AW699">
        <f>'Stress Testing Data'!N697/'Stress Testing Data'!N692-1</f>
        <v>-2.9316430613796074E-2</v>
      </c>
      <c r="AX699">
        <f>'Stress Testing Data'!O697/'Stress Testing Data'!O692-1</f>
        <v>-1.0586779900755294E-3</v>
      </c>
      <c r="AY699">
        <f>'Stress Testing Data'!P697/'Stress Testing Data'!P692-1</f>
        <v>2.701550974352207E-3</v>
      </c>
      <c r="AZ699">
        <f>'Stress Testing Data'!Q697/'Stress Testing Data'!Q692-1</f>
        <v>-3.8128513562379118E-2</v>
      </c>
      <c r="BA699">
        <f>'Stress Testing Data'!R697/'Stress Testing Data'!R692-1</f>
        <v>-1.0362015708867411E-2</v>
      </c>
      <c r="BB699">
        <f>'Stress Testing Data'!S697/'Stress Testing Data'!S692-1</f>
        <v>-3.8122304382540717E-3</v>
      </c>
      <c r="BC699">
        <f>'Stress Testing Data'!T697/'Stress Testing Data'!T692-1</f>
        <v>-1.0359716356667659E-2</v>
      </c>
      <c r="BD699">
        <f>'Stress Testing Data'!U697/'Stress Testing Data'!U692-1</f>
        <v>-4.3139587025688098E-2</v>
      </c>
      <c r="BE699">
        <f>'Stress Testing Data'!V697/'Stress Testing Data'!V692-1</f>
        <v>-2.7812160349311221E-2</v>
      </c>
      <c r="BF699" s="29">
        <v>40051</v>
      </c>
    </row>
    <row r="700" spans="5:58" x14ac:dyDescent="0.25">
      <c r="E700">
        <f>'Stress Testing Data'!H694/'Stress Testing Data'!H693-1</f>
        <v>-1.6937679470431233E-3</v>
      </c>
      <c r="F700">
        <f>'Stress Testing Data'!I694/'Stress Testing Data'!I693-1</f>
        <v>5.0512155015227655E-3</v>
      </c>
      <c r="G700">
        <f>'Stress Testing Data'!J694/'Stress Testing Data'!J693-1</f>
        <v>-1.6355531959543201E-3</v>
      </c>
      <c r="H700">
        <f>'Stress Testing Data'!K694/'Stress Testing Data'!K693-1</f>
        <v>1.8622760114512582E-2</v>
      </c>
      <c r="I700">
        <f>'Stress Testing Data'!L694/'Stress Testing Data'!L693-1</f>
        <v>-1.810475662207145E-2</v>
      </c>
      <c r="J700">
        <f>'Stress Testing Data'!M694/'Stress Testing Data'!M693-1</f>
        <v>-6.4126176812531188E-3</v>
      </c>
      <c r="K700">
        <f>'Stress Testing Data'!N694/'Stress Testing Data'!N693-1</f>
        <v>1.0530493700327215E-2</v>
      </c>
      <c r="L700">
        <f>'Stress Testing Data'!O694/'Stress Testing Data'!O693-1</f>
        <v>1.3048998239817644E-2</v>
      </c>
      <c r="M700">
        <f>'Stress Testing Data'!P694/'Stress Testing Data'!P693-1</f>
        <v>1.0177178789854135E-2</v>
      </c>
      <c r="N700">
        <f>'Stress Testing Data'!Q694/'Stress Testing Data'!Q693-1</f>
        <v>5.766689360682431E-2</v>
      </c>
      <c r="O700">
        <f>'Stress Testing Data'!R694/'Stress Testing Data'!R693-1</f>
        <v>3.5593001188821471E-2</v>
      </c>
      <c r="P700">
        <f>'Stress Testing Data'!S694/'Stress Testing Data'!S693-1</f>
        <v>2.1883184950436396E-2</v>
      </c>
      <c r="Q700">
        <f>'Stress Testing Data'!T694/'Stress Testing Data'!T693-1</f>
        <v>1.0031483688554665E-2</v>
      </c>
      <c r="R700">
        <f>'Stress Testing Data'!U694/'Stress Testing Data'!U693-1</f>
        <v>2.9082610284221211E-3</v>
      </c>
      <c r="S700">
        <f>'Stress Testing Data'!V694/'Stress Testing Data'!V693-1</f>
        <v>0</v>
      </c>
      <c r="T700" s="29">
        <v>40046</v>
      </c>
      <c r="X700">
        <f>'Stress Testing Data'!H695/'Stress Testing Data'!H693-1</f>
        <v>-4.6108663009148954E-3</v>
      </c>
      <c r="Y700">
        <f>'Stress Testing Data'!I695/'Stress Testing Data'!I693-1</f>
        <v>3.5077838964927555E-3</v>
      </c>
      <c r="Z700">
        <f>'Stress Testing Data'!J695/'Stress Testing Data'!J693-1</f>
        <v>-6.6634584819056375E-3</v>
      </c>
      <c r="AA700">
        <f>'Stress Testing Data'!K695/'Stress Testing Data'!K693-1</f>
        <v>1.8066798951816843E-2</v>
      </c>
      <c r="AB700">
        <f>'Stress Testing Data'!L695/'Stress Testing Data'!L693-1</f>
        <v>1.5012465657447516E-2</v>
      </c>
      <c r="AC700">
        <f>'Stress Testing Data'!M695/'Stress Testing Data'!M693-1</f>
        <v>1.0329857062653103E-2</v>
      </c>
      <c r="AD700">
        <f>'Stress Testing Data'!N695/'Stress Testing Data'!N693-1</f>
        <v>1.3280980593027403E-2</v>
      </c>
      <c r="AE700">
        <f>'Stress Testing Data'!O695/'Stress Testing Data'!O693-1</f>
        <v>-1.0337558453117346E-3</v>
      </c>
      <c r="AF700">
        <f>'Stress Testing Data'!P695/'Stress Testing Data'!P693-1</f>
        <v>3.54176658041776E-2</v>
      </c>
      <c r="AG700">
        <f>'Stress Testing Data'!Q695/'Stress Testing Data'!Q693-1</f>
        <v>-1.5605705784174972E-2</v>
      </c>
      <c r="AH700">
        <f>'Stress Testing Data'!R695/'Stress Testing Data'!R693-1</f>
        <v>1.9290819229681011E-2</v>
      </c>
      <c r="AI700">
        <f>'Stress Testing Data'!S695/'Stress Testing Data'!S693-1</f>
        <v>9.9370401060812075E-3</v>
      </c>
      <c r="AJ700">
        <f>'Stress Testing Data'!T695/'Stress Testing Data'!T693-1</f>
        <v>1.0318146318483157E-2</v>
      </c>
      <c r="AK700">
        <f>'Stress Testing Data'!U695/'Stress Testing Data'!U693-1</f>
        <v>-4.9917544708543149E-3</v>
      </c>
      <c r="AL700">
        <f>'Stress Testing Data'!V695/'Stress Testing Data'!V693-1</f>
        <v>-6.1348760001002089E-3</v>
      </c>
      <c r="AM700" s="29">
        <v>40049</v>
      </c>
      <c r="AQ700">
        <f>'Stress Testing Data'!H698/'Stress Testing Data'!H693-1</f>
        <v>6.5870019369618227E-3</v>
      </c>
      <c r="AR700">
        <f>'Stress Testing Data'!I698/'Stress Testing Data'!I693-1</f>
        <v>6.1035590336873113E-3</v>
      </c>
      <c r="AS700">
        <f>'Stress Testing Data'!J698/'Stress Testing Data'!J693-1</f>
        <v>-1.3387431493292024E-2</v>
      </c>
      <c r="AT700">
        <f>'Stress Testing Data'!K698/'Stress Testing Data'!K693-1</f>
        <v>2.3437252912040574E-2</v>
      </c>
      <c r="AU700">
        <f>'Stress Testing Data'!L698/'Stress Testing Data'!L693-1</f>
        <v>1.4308027872328877E-2</v>
      </c>
      <c r="AV700">
        <f>'Stress Testing Data'!M698/'Stress Testing Data'!M693-1</f>
        <v>-4.2487339022453385E-3</v>
      </c>
      <c r="AW700">
        <f>'Stress Testing Data'!N698/'Stress Testing Data'!N693-1</f>
        <v>-4.9423644492564422E-3</v>
      </c>
      <c r="AX700">
        <f>'Stress Testing Data'!O698/'Stress Testing Data'!O693-1</f>
        <v>3.6994782913215563E-3</v>
      </c>
      <c r="AY700">
        <f>'Stress Testing Data'!P698/'Stress Testing Data'!P693-1</f>
        <v>1.5752725072775586E-2</v>
      </c>
      <c r="AZ700">
        <f>'Stress Testing Data'!Q698/'Stress Testing Data'!Q693-1</f>
        <v>-5.866192578493612E-2</v>
      </c>
      <c r="BA700">
        <f>'Stress Testing Data'!R698/'Stress Testing Data'!R693-1</f>
        <v>2.3094309721700679E-3</v>
      </c>
      <c r="BB700">
        <f>'Stress Testing Data'!S698/'Stress Testing Data'!S693-1</f>
        <v>-2.8245146626451056E-3</v>
      </c>
      <c r="BC700">
        <f>'Stress Testing Data'!T698/'Stress Testing Data'!T693-1</f>
        <v>-8.5984438763430093E-3</v>
      </c>
      <c r="BD700">
        <f>'Stress Testing Data'!U698/'Stress Testing Data'!U693-1</f>
        <v>-4.6830569725061721E-2</v>
      </c>
      <c r="BE700">
        <f>'Stress Testing Data'!V698/'Stress Testing Data'!V693-1</f>
        <v>-3.4355797064648863E-2</v>
      </c>
      <c r="BF700" s="29">
        <v>40052</v>
      </c>
    </row>
    <row r="701" spans="5:58" x14ac:dyDescent="0.25">
      <c r="E701">
        <f>'Stress Testing Data'!H695/'Stress Testing Data'!H694-1</f>
        <v>-2.922047624477786E-3</v>
      </c>
      <c r="F701">
        <f>'Stress Testing Data'!I695/'Stress Testing Data'!I694-1</f>
        <v>-1.5356745817772799E-3</v>
      </c>
      <c r="G701">
        <f>'Stress Testing Data'!J695/'Stress Testing Data'!J694-1</f>
        <v>-5.036142164363544E-3</v>
      </c>
      <c r="H701">
        <f>'Stress Testing Data'!K695/'Stress Testing Data'!K694-1</f>
        <v>-5.4579691762735028E-4</v>
      </c>
      <c r="I701">
        <f>'Stress Testing Data'!L695/'Stress Testing Data'!L694-1</f>
        <v>3.3727856920447552E-2</v>
      </c>
      <c r="J701">
        <f>'Stress Testing Data'!M695/'Stress Testing Data'!M694-1</f>
        <v>1.6850530755366577E-2</v>
      </c>
      <c r="K701">
        <f>'Stress Testing Data'!N695/'Stress Testing Data'!N694-1</f>
        <v>2.7218247344802382E-3</v>
      </c>
      <c r="L701">
        <f>'Stress Testing Data'!O695/'Stress Testing Data'!O694-1</f>
        <v>-1.3901355323975628E-2</v>
      </c>
      <c r="M701">
        <f>'Stress Testing Data'!P695/'Stress Testing Data'!P694-1</f>
        <v>2.4986198009897986E-2</v>
      </c>
      <c r="N701">
        <f>'Stress Testing Data'!Q695/'Stress Testing Data'!Q694-1</f>
        <v>-6.9277576743588254E-2</v>
      </c>
      <c r="O701">
        <f>'Stress Testing Data'!R695/'Stress Testing Data'!R694-1</f>
        <v>-1.5741881164150651E-2</v>
      </c>
      <c r="P701">
        <f>'Stress Testing Data'!S695/'Stress Testing Data'!S694-1</f>
        <v>-1.1690323336648878E-2</v>
      </c>
      <c r="Q701">
        <f>'Stress Testing Data'!T695/'Stress Testing Data'!T694-1</f>
        <v>2.8381553897860456E-4</v>
      </c>
      <c r="R701">
        <f>'Stress Testing Data'!U695/'Stress Testing Data'!U694-1</f>
        <v>-7.8771068165052194E-3</v>
      </c>
      <c r="S701">
        <f>'Stress Testing Data'!V695/'Stress Testing Data'!V694-1</f>
        <v>-6.1348760001002089E-3</v>
      </c>
      <c r="T701" s="29">
        <v>40049</v>
      </c>
      <c r="X701">
        <f>'Stress Testing Data'!H696/'Stress Testing Data'!H694-1</f>
        <v>6.5980021467204608E-4</v>
      </c>
      <c r="Y701">
        <f>'Stress Testing Data'!I696/'Stress Testing Data'!I694-1</f>
        <v>-2.0941092671366013E-3</v>
      </c>
      <c r="Z701">
        <f>'Stress Testing Data'!J696/'Stress Testing Data'!J694-1</f>
        <v>-7.8271917391818935E-3</v>
      </c>
      <c r="AA701">
        <f>'Stress Testing Data'!K696/'Stress Testing Data'!K694-1</f>
        <v>1.8223764126272801E-3</v>
      </c>
      <c r="AB701">
        <f>'Stress Testing Data'!L696/'Stress Testing Data'!L694-1</f>
        <v>2.8380830676328239E-2</v>
      </c>
      <c r="AC701">
        <f>'Stress Testing Data'!M696/'Stress Testing Data'!M694-1</f>
        <v>1.1831779888138438E-2</v>
      </c>
      <c r="AD701">
        <f>'Stress Testing Data'!N696/'Stress Testing Data'!N694-1</f>
        <v>-2.2447786842105799E-2</v>
      </c>
      <c r="AE701">
        <f>'Stress Testing Data'!O696/'Stress Testing Data'!O694-1</f>
        <v>-8.665047752430155E-3</v>
      </c>
      <c r="AF701">
        <f>'Stress Testing Data'!P696/'Stress Testing Data'!P694-1</f>
        <v>9.3908494274375087E-5</v>
      </c>
      <c r="AG701">
        <f>'Stress Testing Data'!Q696/'Stress Testing Data'!Q694-1</f>
        <v>-7.8364739877070821E-2</v>
      </c>
      <c r="AH701">
        <f>'Stress Testing Data'!R696/'Stress Testing Data'!R694-1</f>
        <v>-2.9122408218388074E-2</v>
      </c>
      <c r="AI701">
        <f>'Stress Testing Data'!S696/'Stress Testing Data'!S694-1</f>
        <v>-1.7685266756156115E-2</v>
      </c>
      <c r="AJ701">
        <f>'Stress Testing Data'!T696/'Stress Testing Data'!T694-1</f>
        <v>-1.1066979317052583E-2</v>
      </c>
      <c r="AK701">
        <f>'Stress Testing Data'!U696/'Stress Testing Data'!U694-1</f>
        <v>-2.2676234224729308E-2</v>
      </c>
      <c r="AL701">
        <f>'Stress Testing Data'!V696/'Stress Testing Data'!V694-1</f>
        <v>-2.5766818544671888E-2</v>
      </c>
      <c r="AM701" s="29">
        <v>40050</v>
      </c>
      <c r="AQ701">
        <f>'Stress Testing Data'!H699/'Stress Testing Data'!H694-1</f>
        <v>6.7866544433321518E-3</v>
      </c>
      <c r="AR701">
        <f>'Stress Testing Data'!I699/'Stress Testing Data'!I694-1</f>
        <v>-1.6054893189276775E-3</v>
      </c>
      <c r="AS701">
        <f>'Stress Testing Data'!J699/'Stress Testing Data'!J694-1</f>
        <v>-1.2924019901246031E-2</v>
      </c>
      <c r="AT701">
        <f>'Stress Testing Data'!K699/'Stress Testing Data'!K694-1</f>
        <v>2.7287466644587699E-3</v>
      </c>
      <c r="AU701">
        <f>'Stress Testing Data'!L699/'Stress Testing Data'!L694-1</f>
        <v>3.9550044451708288E-2</v>
      </c>
      <c r="AV701">
        <f>'Stress Testing Data'!M699/'Stress Testing Data'!M694-1</f>
        <v>-4.8934858736783271E-3</v>
      </c>
      <c r="AW701">
        <f>'Stress Testing Data'!N699/'Stress Testing Data'!N694-1</f>
        <v>-1.5453126112268012E-2</v>
      </c>
      <c r="AX701">
        <f>'Stress Testing Data'!O699/'Stress Testing Data'!O694-1</f>
        <v>2.3454014675059476E-3</v>
      </c>
      <c r="AY701">
        <f>'Stress Testing Data'!P699/'Stress Testing Data'!P694-1</f>
        <v>2.9859300248102905E-4</v>
      </c>
      <c r="AZ701">
        <f>'Stress Testing Data'!Q699/'Stress Testing Data'!Q694-1</f>
        <v>-0.13070262330051385</v>
      </c>
      <c r="BA701">
        <f>'Stress Testing Data'!R699/'Stress Testing Data'!R694-1</f>
        <v>-3.3713756342034218E-2</v>
      </c>
      <c r="BB701">
        <f>'Stress Testing Data'!S699/'Stress Testing Data'!S694-1</f>
        <v>-2.9722907433683887E-2</v>
      </c>
      <c r="BC701">
        <f>'Stress Testing Data'!T699/'Stress Testing Data'!T694-1</f>
        <v>-1.5891031611638629E-2</v>
      </c>
      <c r="BD701">
        <f>'Stress Testing Data'!U699/'Stress Testing Data'!U694-1</f>
        <v>-4.2349469303192722E-2</v>
      </c>
      <c r="BE701">
        <f>'Stress Testing Data'!V699/'Stress Testing Data'!V694-1</f>
        <v>-3.6809782569266591E-2</v>
      </c>
      <c r="BF701" s="29">
        <v>40053</v>
      </c>
    </row>
    <row r="702" spans="5:58" x14ac:dyDescent="0.25">
      <c r="E702">
        <f>'Stress Testing Data'!H696/'Stress Testing Data'!H695-1</f>
        <v>3.592344841861328E-3</v>
      </c>
      <c r="F702">
        <f>'Stress Testing Data'!I696/'Stress Testing Data'!I695-1</f>
        <v>-5.5929357829131998E-4</v>
      </c>
      <c r="G702">
        <f>'Stress Testing Data'!J696/'Stress Testing Data'!J695-1</f>
        <v>-2.8051768442018954E-3</v>
      </c>
      <c r="H702">
        <f>'Stress Testing Data'!K696/'Stress Testing Data'!K695-1</f>
        <v>2.3694665778091206E-3</v>
      </c>
      <c r="I702">
        <f>'Stress Testing Data'!L696/'Stress Testing Data'!L695-1</f>
        <v>-5.1725666560332728E-3</v>
      </c>
      <c r="J702">
        <f>'Stress Testing Data'!M696/'Stress Testing Data'!M695-1</f>
        <v>-4.9355836629204619E-3</v>
      </c>
      <c r="K702">
        <f>'Stress Testing Data'!N696/'Stress Testing Data'!N695-1</f>
        <v>-2.5101290263878528E-2</v>
      </c>
      <c r="L702">
        <f>'Stress Testing Data'!O696/'Stress Testing Data'!O695-1</f>
        <v>5.310125513118269E-3</v>
      </c>
      <c r="M702">
        <f>'Stress Testing Data'!P696/'Stress Testing Data'!P695-1</f>
        <v>-2.4285487515787185E-2</v>
      </c>
      <c r="N702">
        <f>'Stress Testing Data'!Q696/'Stress Testing Data'!Q695-1</f>
        <v>-9.7635588295901243E-3</v>
      </c>
      <c r="O702">
        <f>'Stress Testing Data'!R696/'Stress Testing Data'!R695-1</f>
        <v>-1.3594530538456162E-2</v>
      </c>
      <c r="P702">
        <f>'Stress Testing Data'!S696/'Stress Testing Data'!S695-1</f>
        <v>-6.0658552284410527E-3</v>
      </c>
      <c r="Q702">
        <f>'Stress Testing Data'!T696/'Stress Testing Data'!T695-1</f>
        <v>-1.1347574238132596E-2</v>
      </c>
      <c r="R702">
        <f>'Stress Testing Data'!U696/'Stress Testing Data'!U695-1</f>
        <v>-1.4916627274608185E-2</v>
      </c>
      <c r="S702">
        <f>'Stress Testing Data'!V696/'Stress Testing Data'!V695-1</f>
        <v>-1.9753125520252879E-2</v>
      </c>
      <c r="T702" s="29">
        <v>40050</v>
      </c>
      <c r="X702">
        <f>'Stress Testing Data'!H697/'Stress Testing Data'!H695-1</f>
        <v>3.9704910380231606E-3</v>
      </c>
      <c r="Y702">
        <f>'Stress Testing Data'!I697/'Stress Testing Data'!I695-1</f>
        <v>-3.4256002446857448E-3</v>
      </c>
      <c r="Z702">
        <f>'Stress Testing Data'!J697/'Stress Testing Data'!J695-1</f>
        <v>-9.7572348329292291E-3</v>
      </c>
      <c r="AA702">
        <f>'Stress Testing Data'!K697/'Stress Testing Data'!K695-1</f>
        <v>2.486469925676138E-3</v>
      </c>
      <c r="AB702">
        <f>'Stress Testing Data'!L697/'Stress Testing Data'!L695-1</f>
        <v>7.9702449639849071E-3</v>
      </c>
      <c r="AC702">
        <f>'Stress Testing Data'!M697/'Stress Testing Data'!M695-1</f>
        <v>-3.928417590163269E-3</v>
      </c>
      <c r="AD702">
        <f>'Stress Testing Data'!N697/'Stress Testing Data'!N695-1</f>
        <v>-2.8122752500432169E-2</v>
      </c>
      <c r="AE702">
        <f>'Stress Testing Data'!O697/'Stress Testing Data'!O695-1</f>
        <v>2.1240372407571595E-3</v>
      </c>
      <c r="AF702">
        <f>'Stress Testing Data'!P697/'Stress Testing Data'!P695-1</f>
        <v>-2.6957053856880298E-2</v>
      </c>
      <c r="AG702">
        <f>'Stress Testing Data'!Q697/'Stress Testing Data'!Q695-1</f>
        <v>-5.9006481211698603E-3</v>
      </c>
      <c r="AH702">
        <f>'Stress Testing Data'!R697/'Stress Testing Data'!R695-1</f>
        <v>-1.9858682570644937E-2</v>
      </c>
      <c r="AI702">
        <f>'Stress Testing Data'!S697/'Stress Testing Data'!S695-1</f>
        <v>-1.0483856954719539E-2</v>
      </c>
      <c r="AJ702">
        <f>'Stress Testing Data'!T697/'Stress Testing Data'!T695-1</f>
        <v>-2.4397220357334271E-2</v>
      </c>
      <c r="AK702">
        <f>'Stress Testing Data'!U697/'Stress Testing Data'!U695-1</f>
        <v>-3.32157576576112E-2</v>
      </c>
      <c r="AL702">
        <f>'Stress Testing Data'!V697/'Stress Testing Data'!V695-1</f>
        <v>-2.9012419664716349E-2</v>
      </c>
      <c r="AM702" s="29">
        <v>40051</v>
      </c>
      <c r="AQ702">
        <f>'Stress Testing Data'!H700/'Stress Testing Data'!H695-1</f>
        <v>1.663834458776825E-2</v>
      </c>
      <c r="AR702">
        <f>'Stress Testing Data'!I700/'Stress Testing Data'!I695-1</f>
        <v>2.0973300836357733E-3</v>
      </c>
      <c r="AS702">
        <f>'Stress Testing Data'!J700/'Stress Testing Data'!J695-1</f>
        <v>-8.3241498268455949E-3</v>
      </c>
      <c r="AT702">
        <f>'Stress Testing Data'!K700/'Stress Testing Data'!K695-1</f>
        <v>-4.8265368830141542E-3</v>
      </c>
      <c r="AU702">
        <f>'Stress Testing Data'!L700/'Stress Testing Data'!L695-1</f>
        <v>9.6124064183660263E-3</v>
      </c>
      <c r="AV702">
        <f>'Stress Testing Data'!M700/'Stress Testing Data'!M695-1</f>
        <v>-3.9559209359430025E-2</v>
      </c>
      <c r="AW702">
        <f>'Stress Testing Data'!N700/'Stress Testing Data'!N695-1</f>
        <v>-4.9680665502411903E-2</v>
      </c>
      <c r="AX702">
        <f>'Stress Testing Data'!O700/'Stress Testing Data'!O695-1</f>
        <v>1.2904723832375842E-2</v>
      </c>
      <c r="AY702">
        <f>'Stress Testing Data'!P700/'Stress Testing Data'!P695-1</f>
        <v>-9.7791328267801125E-3</v>
      </c>
      <c r="AZ702">
        <f>'Stress Testing Data'!Q700/'Stress Testing Data'!Q695-1</f>
        <v>-8.9254823198581912E-2</v>
      </c>
      <c r="BA702">
        <f>'Stress Testing Data'!R700/'Stress Testing Data'!R695-1</f>
        <v>-3.7193108759104199E-2</v>
      </c>
      <c r="BB702">
        <f>'Stress Testing Data'!S700/'Stress Testing Data'!S695-1</f>
        <v>-1.8245884385059474E-2</v>
      </c>
      <c r="BC702">
        <f>'Stress Testing Data'!T700/'Stress Testing Data'!T695-1</f>
        <v>-1.6170257780189878E-2</v>
      </c>
      <c r="BD702">
        <f>'Stress Testing Data'!U700/'Stress Testing Data'!U695-1</f>
        <v>-3.4746060920007205E-2</v>
      </c>
      <c r="BE702">
        <f>'Stress Testing Data'!V700/'Stress Testing Data'!V695-1</f>
        <v>-3.0864254946096237E-2</v>
      </c>
      <c r="BF702" s="29">
        <v>40056</v>
      </c>
    </row>
    <row r="703" spans="5:58" x14ac:dyDescent="0.25">
      <c r="E703">
        <f>'Stress Testing Data'!H697/'Stress Testing Data'!H696-1</f>
        <v>3.7679262711143302E-4</v>
      </c>
      <c r="F703">
        <f>'Stress Testing Data'!I697/'Stress Testing Data'!I696-1</f>
        <v>-2.8679106704154744E-3</v>
      </c>
      <c r="G703">
        <f>'Stress Testing Data'!J697/'Stress Testing Data'!J696-1</f>
        <v>-6.9716146005716073E-3</v>
      </c>
      <c r="H703">
        <f>'Stress Testing Data'!K697/'Stress Testing Data'!K696-1</f>
        <v>1.167267676920325E-4</v>
      </c>
      <c r="I703">
        <f>'Stress Testing Data'!L697/'Stress Testing Data'!L696-1</f>
        <v>1.3211147159302383E-2</v>
      </c>
      <c r="J703">
        <f>'Stress Testing Data'!M697/'Stress Testing Data'!M696-1</f>
        <v>1.0121616814162682E-3</v>
      </c>
      <c r="K703">
        <f>'Stress Testing Data'!N697/'Stress Testing Data'!N696-1</f>
        <v>-3.0992576012041084E-3</v>
      </c>
      <c r="L703">
        <f>'Stress Testing Data'!O697/'Stress Testing Data'!O696-1</f>
        <v>-3.1692591087102429E-3</v>
      </c>
      <c r="M703">
        <f>'Stress Testing Data'!P697/'Stress Testing Data'!P696-1</f>
        <v>-2.7380614994555463E-3</v>
      </c>
      <c r="N703">
        <f>'Stress Testing Data'!Q697/'Stress Testing Data'!Q696-1</f>
        <v>3.9009983351596667E-3</v>
      </c>
      <c r="O703">
        <f>'Stress Testing Data'!R697/'Stress Testing Data'!R696-1</f>
        <v>-6.3504838792187712E-3</v>
      </c>
      <c r="P703">
        <f>'Stress Testing Data'!S697/'Stress Testing Data'!S696-1</f>
        <v>-4.4449642358286301E-3</v>
      </c>
      <c r="Q703">
        <f>'Stress Testing Data'!T697/'Stress Testing Data'!T696-1</f>
        <v>-1.3199427603837077E-2</v>
      </c>
      <c r="R703">
        <f>'Stress Testing Data'!U697/'Stress Testing Data'!U696-1</f>
        <v>-1.8576225007610803E-2</v>
      </c>
      <c r="S703">
        <f>'Stress Testing Data'!V697/'Stress Testing Data'!V696-1</f>
        <v>-9.4458797936772809E-3</v>
      </c>
      <c r="T703" s="29">
        <v>40051</v>
      </c>
      <c r="X703">
        <f>'Stress Testing Data'!H698/'Stress Testing Data'!H696-1</f>
        <v>7.6299849028538258E-3</v>
      </c>
      <c r="Y703">
        <f>'Stress Testing Data'!I698/'Stress Testing Data'!I696-1</f>
        <v>3.147755644971717E-3</v>
      </c>
      <c r="Z703">
        <f>'Stress Testing Data'!J698/'Stress Testing Data'!J696-1</f>
        <v>-3.9750523654791259E-3</v>
      </c>
      <c r="AA703">
        <f>'Stress Testing Data'!K698/'Stress Testing Data'!K696-1</f>
        <v>2.8988136855545577E-3</v>
      </c>
      <c r="AB703">
        <f>'Stress Testing Data'!L698/'Stress Testing Data'!L696-1</f>
        <v>4.5018338406956904E-3</v>
      </c>
      <c r="AC703">
        <f>'Stress Testing Data'!M698/'Stress Testing Data'!M696-1</f>
        <v>-9.5410428737651154E-3</v>
      </c>
      <c r="AD703">
        <f>'Stress Testing Data'!N698/'Stress Testing Data'!N696-1</f>
        <v>7.3000372833427196E-3</v>
      </c>
      <c r="AE703">
        <f>'Stress Testing Data'!O698/'Stress Testing Data'!O696-1</f>
        <v>-5.6897199192817993E-4</v>
      </c>
      <c r="AF703">
        <f>'Stress Testing Data'!P698/'Stress Testing Data'!P696-1</f>
        <v>5.4249566768118651E-3</v>
      </c>
      <c r="AG703">
        <f>'Stress Testing Data'!Q698/'Stress Testing Data'!Q696-1</f>
        <v>-3.4310225842065445E-2</v>
      </c>
      <c r="AH703">
        <f>'Stress Testing Data'!R698/'Stress Testing Data'!R696-1</f>
        <v>-3.1077206127276824E-3</v>
      </c>
      <c r="AI703">
        <f>'Stress Testing Data'!S698/'Stress Testing Data'!S696-1</f>
        <v>-6.6102319064218484E-3</v>
      </c>
      <c r="AJ703">
        <f>'Stress Testing Data'!T698/'Stress Testing Data'!T696-1</f>
        <v>-7.4604835730962549E-3</v>
      </c>
      <c r="AK703">
        <f>'Stress Testing Data'!U698/'Stress Testing Data'!U696-1</f>
        <v>-2.7542932484137861E-2</v>
      </c>
      <c r="AL703">
        <f>'Stress Testing Data'!V698/'Stress Testing Data'!V696-1</f>
        <v>-8.816142463087262E-3</v>
      </c>
      <c r="AM703" s="29">
        <v>40052</v>
      </c>
      <c r="AQ703">
        <f>'Stress Testing Data'!H701/'Stress Testing Data'!H696-1</f>
        <v>1.3564446847807332E-2</v>
      </c>
      <c r="AR703">
        <f>'Stress Testing Data'!I701/'Stress Testing Data'!I696-1</f>
        <v>-5.0363756773691426E-3</v>
      </c>
      <c r="AS703">
        <f>'Stress Testing Data'!J701/'Stress Testing Data'!J696-1</f>
        <v>-1.1680571014821561E-2</v>
      </c>
      <c r="AT703">
        <f>'Stress Testing Data'!K701/'Stress Testing Data'!K696-1</f>
        <v>-2.914399024577452E-2</v>
      </c>
      <c r="AU703">
        <f>'Stress Testing Data'!L701/'Stress Testing Data'!L696-1</f>
        <v>1.5701753610807279E-2</v>
      </c>
      <c r="AV703">
        <f>'Stress Testing Data'!M701/'Stress Testing Data'!M696-1</f>
        <v>-2.7591429284149593E-2</v>
      </c>
      <c r="AW703">
        <f>'Stress Testing Data'!N701/'Stress Testing Data'!N696-1</f>
        <v>-4.5821807212633847E-2</v>
      </c>
      <c r="AX703">
        <f>'Stress Testing Data'!O701/'Stress Testing Data'!O696-1</f>
        <v>3.3299434019882224E-3</v>
      </c>
      <c r="AY703">
        <f>'Stress Testing Data'!P701/'Stress Testing Data'!P696-1</f>
        <v>-2.6450998723968833E-2</v>
      </c>
      <c r="AZ703">
        <f>'Stress Testing Data'!Q701/'Stress Testing Data'!Q696-1</f>
        <v>-9.7339013126211515E-2</v>
      </c>
      <c r="BA703">
        <f>'Stress Testing Data'!R701/'Stress Testing Data'!R696-1</f>
        <v>-2.8104334882071536E-2</v>
      </c>
      <c r="BB703">
        <f>'Stress Testing Data'!S701/'Stress Testing Data'!S696-1</f>
        <v>-2.3918256634655521E-2</v>
      </c>
      <c r="BC703">
        <f>'Stress Testing Data'!T701/'Stress Testing Data'!T696-1</f>
        <v>-8.0343985000084217E-3</v>
      </c>
      <c r="BD703">
        <f>'Stress Testing Data'!U701/'Stress Testing Data'!U696-1</f>
        <v>-1.2683397979364353E-2</v>
      </c>
      <c r="BE703">
        <f>'Stress Testing Data'!V701/'Stress Testing Data'!V696-1</f>
        <v>-8.816142463087262E-3</v>
      </c>
      <c r="BF703" s="29">
        <v>40057</v>
      </c>
    </row>
    <row r="704" spans="5:58" x14ac:dyDescent="0.25">
      <c r="E704">
        <f>'Stress Testing Data'!H698/'Stress Testing Data'!H697-1</f>
        <v>7.250460355737065E-3</v>
      </c>
      <c r="F704">
        <f>'Stress Testing Data'!I698/'Stress Testing Data'!I697-1</f>
        <v>6.0329683296340697E-3</v>
      </c>
      <c r="G704">
        <f>'Stress Testing Data'!J698/'Stress Testing Data'!J697-1</f>
        <v>3.0175997777617258E-3</v>
      </c>
      <c r="H704">
        <f>'Stress Testing Data'!K698/'Stress Testing Data'!K697-1</f>
        <v>2.781762211750971E-3</v>
      </c>
      <c r="I704">
        <f>'Stress Testing Data'!L698/'Stress Testing Data'!L697-1</f>
        <v>-8.5957535534667562E-3</v>
      </c>
      <c r="J704">
        <f>'Stress Testing Data'!M698/'Stress Testing Data'!M697-1</f>
        <v>-1.0542533806437326E-2</v>
      </c>
      <c r="K704">
        <f>'Stress Testing Data'!N698/'Stress Testing Data'!N697-1</f>
        <v>1.0431625178173087E-2</v>
      </c>
      <c r="L704">
        <f>'Stress Testing Data'!O698/'Stress Testing Data'!O697-1</f>
        <v>2.608554301261945E-3</v>
      </c>
      <c r="M704">
        <f>'Stress Testing Data'!P698/'Stress Testing Data'!P697-1</f>
        <v>8.1854303880695145E-3</v>
      </c>
      <c r="N704">
        <f>'Stress Testing Data'!Q698/'Stress Testing Data'!Q697-1</f>
        <v>-3.8062741486056373E-2</v>
      </c>
      <c r="O704">
        <f>'Stress Testing Data'!R698/'Stress Testing Data'!R697-1</f>
        <v>3.26348799438958E-3</v>
      </c>
      <c r="P704">
        <f>'Stress Testing Data'!S698/'Stress Testing Data'!S697-1</f>
        <v>-2.174935179682147E-3</v>
      </c>
      <c r="Q704">
        <f>'Stress Testing Data'!T698/'Stress Testing Data'!T697-1</f>
        <v>5.8157080480867318E-3</v>
      </c>
      <c r="R704">
        <f>'Stress Testing Data'!U698/'Stress Testing Data'!U697-1</f>
        <v>-9.1364278153915901E-3</v>
      </c>
      <c r="S704">
        <f>'Stress Testing Data'!V698/'Stress Testing Data'!V697-1</f>
        <v>6.3574247761311042E-4</v>
      </c>
      <c r="T704" s="29">
        <v>40052</v>
      </c>
      <c r="X704">
        <f>'Stress Testing Data'!H699/'Stress Testing Data'!H697-1</f>
        <v>5.7438575241306467E-3</v>
      </c>
      <c r="Y704">
        <f>'Stress Testing Data'!I699/'Stress Testing Data'!I697-1</f>
        <v>3.3672128551012204E-3</v>
      </c>
      <c r="Z704">
        <f>'Stress Testing Data'!J699/'Stress Testing Data'!J697-1</f>
        <v>1.847457629607252E-3</v>
      </c>
      <c r="AA704">
        <f>'Stress Testing Data'!K699/'Stress Testing Data'!K697-1</f>
        <v>7.8790277165818878E-4</v>
      </c>
      <c r="AB704">
        <f>'Stress Testing Data'!L699/'Stress Testing Data'!L697-1</f>
        <v>-2.3195330536840419E-3</v>
      </c>
      <c r="AC704">
        <f>'Stress Testing Data'!M699/'Stress Testing Data'!M697-1</f>
        <v>-1.752411455102032E-2</v>
      </c>
      <c r="AD704">
        <f>'Stress Testing Data'!N699/'Stress Testing Data'!N697-1</f>
        <v>1.0286418814334342E-2</v>
      </c>
      <c r="AE704">
        <f>'Stress Testing Data'!O699/'Stress Testing Data'!O697-1</f>
        <v>1.4321336346708291E-2</v>
      </c>
      <c r="AF704">
        <f>'Stress Testing Data'!P699/'Stress Testing Data'!P697-1</f>
        <v>2.9508062769123544E-3</v>
      </c>
      <c r="AG704">
        <f>'Stress Testing Data'!Q699/'Stress Testing Data'!Q697-1</f>
        <v>-6.0453235759457158E-2</v>
      </c>
      <c r="AH704">
        <f>'Stress Testing Data'!R699/'Stress Testing Data'!R697-1</f>
        <v>1.6317764174524907E-3</v>
      </c>
      <c r="AI704">
        <f>'Stress Testing Data'!S699/'Stress Testing Data'!S697-1</f>
        <v>-7.8442655886866719E-3</v>
      </c>
      <c r="AJ704">
        <f>'Stress Testing Data'!T699/'Stress Testing Data'!T697-1</f>
        <v>8.4326969426611331E-3</v>
      </c>
      <c r="AK704">
        <f>'Stress Testing Data'!U699/'Stress Testing Data'!U697-1</f>
        <v>-1.5828798147229373E-3</v>
      </c>
      <c r="AL704">
        <f>'Stress Testing Data'!V699/'Stress Testing Data'!V697-1</f>
        <v>-1.9071668051000579E-3</v>
      </c>
      <c r="AM704" s="29">
        <v>40053</v>
      </c>
      <c r="AQ704">
        <f>'Stress Testing Data'!H702/'Stress Testing Data'!H697-1</f>
        <v>2.1751468762370552E-2</v>
      </c>
      <c r="AR704">
        <f>'Stress Testing Data'!I702/'Stress Testing Data'!I697-1</f>
        <v>6.3129491725222309E-4</v>
      </c>
      <c r="AS704">
        <f>'Stress Testing Data'!J702/'Stress Testing Data'!J697-1</f>
        <v>2.463325781992598E-3</v>
      </c>
      <c r="AT704">
        <f>'Stress Testing Data'!K702/'Stress Testing Data'!K697-1</f>
        <v>-3.2457296109082989E-2</v>
      </c>
      <c r="AU704">
        <f>'Stress Testing Data'!L702/'Stress Testing Data'!L697-1</f>
        <v>-1.1239269421458142E-2</v>
      </c>
      <c r="AV704">
        <f>'Stress Testing Data'!M702/'Stress Testing Data'!M697-1</f>
        <v>-4.5741633503965429E-2</v>
      </c>
      <c r="AW704">
        <f>'Stress Testing Data'!N702/'Stress Testing Data'!N697-1</f>
        <v>-4.7923908321328756E-2</v>
      </c>
      <c r="AX704">
        <f>'Stress Testing Data'!O702/'Stress Testing Data'!O697-1</f>
        <v>3.8314253074205773E-2</v>
      </c>
      <c r="AY704">
        <f>'Stress Testing Data'!P702/'Stress Testing Data'!P697-1</f>
        <v>-2.1041015038594124E-2</v>
      </c>
      <c r="AZ704">
        <f>'Stress Testing Data'!Q702/'Stress Testing Data'!Q697-1</f>
        <v>-0.1296965269086986</v>
      </c>
      <c r="BA704">
        <f>'Stress Testing Data'!R702/'Stress Testing Data'!R697-1</f>
        <v>-4.9632885968356799E-2</v>
      </c>
      <c r="BB704">
        <f>'Stress Testing Data'!S702/'Stress Testing Data'!S697-1</f>
        <v>-2.0641741570823213E-2</v>
      </c>
      <c r="BC704">
        <f>'Stress Testing Data'!T702/'Stress Testing Data'!T697-1</f>
        <v>-5.8152227529117972E-4</v>
      </c>
      <c r="BD704">
        <f>'Stress Testing Data'!U702/'Stress Testing Data'!U697-1</f>
        <v>6.1850141695973804E-3</v>
      </c>
      <c r="BE704">
        <f>'Stress Testing Data'!V702/'Stress Testing Data'!V697-1</f>
        <v>6.3574247761311042E-4</v>
      </c>
      <c r="BF704" s="29">
        <v>40058</v>
      </c>
    </row>
    <row r="705" spans="5:58" x14ac:dyDescent="0.25">
      <c r="E705">
        <f>'Stress Testing Data'!H699/'Stress Testing Data'!H698-1</f>
        <v>-1.4957578982633946E-3</v>
      </c>
      <c r="F705">
        <f>'Stress Testing Data'!I699/'Stress Testing Data'!I698-1</f>
        <v>-2.6497694990641474E-3</v>
      </c>
      <c r="G705">
        <f>'Stress Testing Data'!J699/'Stress Testing Data'!J698-1</f>
        <v>-1.1666217506192122E-3</v>
      </c>
      <c r="H705">
        <f>'Stress Testing Data'!K699/'Stress Testing Data'!K698-1</f>
        <v>-1.9883283833314058E-3</v>
      </c>
      <c r="I705">
        <f>'Stress Testing Data'!L699/'Stress Testing Data'!L698-1</f>
        <v>6.3306370960971581E-3</v>
      </c>
      <c r="J705">
        <f>'Stress Testing Data'!M699/'Stress Testing Data'!M698-1</f>
        <v>-7.0559685313619225E-3</v>
      </c>
      <c r="K705">
        <f>'Stress Testing Data'!N699/'Stress Testing Data'!N698-1</f>
        <v>-1.4370726353019059E-4</v>
      </c>
      <c r="L705">
        <f>'Stress Testing Data'!O699/'Stress Testing Data'!O698-1</f>
        <v>1.1682308110376294E-2</v>
      </c>
      <c r="M705">
        <f>'Stress Testing Data'!P699/'Stress Testing Data'!P698-1</f>
        <v>-5.1921243388155514E-3</v>
      </c>
      <c r="N705">
        <f>'Stress Testing Data'!Q699/'Stress Testing Data'!Q698-1</f>
        <v>-2.327646015914886E-2</v>
      </c>
      <c r="O705">
        <f>'Stress Testing Data'!R699/'Stress Testing Data'!R698-1</f>
        <v>-1.6264038275716208E-3</v>
      </c>
      <c r="P705">
        <f>'Stress Testing Data'!S699/'Stress Testing Data'!S698-1</f>
        <v>-5.681687711488137E-3</v>
      </c>
      <c r="Q705">
        <f>'Stress Testing Data'!T699/'Stress Testing Data'!T698-1</f>
        <v>2.6018572524117989E-3</v>
      </c>
      <c r="R705">
        <f>'Stress Testing Data'!U699/'Stress Testing Data'!U698-1</f>
        <v>7.6231967878432894E-3</v>
      </c>
      <c r="S705">
        <f>'Stress Testing Data'!V699/'Stress Testing Data'!V698-1</f>
        <v>-2.5412936743762771E-3</v>
      </c>
      <c r="T705" s="29">
        <v>40053</v>
      </c>
      <c r="X705">
        <f>'Stress Testing Data'!H700/'Stress Testing Data'!H698-1</f>
        <v>5.3286592785397602E-3</v>
      </c>
      <c r="Y705">
        <f>'Stress Testing Data'!I700/'Stress Testing Data'!I698-1</f>
        <v>-4.881088715532611E-4</v>
      </c>
      <c r="Z705">
        <f>'Stress Testing Data'!J700/'Stress Testing Data'!J698-1</f>
        <v>-1.5656694816170713E-3</v>
      </c>
      <c r="AA705">
        <f>'Stress Testing Data'!K700/'Stress Testing Data'!K698-1</f>
        <v>-1.0048677518308513E-2</v>
      </c>
      <c r="AB705">
        <f>'Stress Testing Data'!L700/'Stress Testing Data'!L698-1</f>
        <v>1.0313583090404643E-2</v>
      </c>
      <c r="AC705">
        <f>'Stress Testing Data'!M700/'Stress Testing Data'!M698-1</f>
        <v>-2.54975918556688E-2</v>
      </c>
      <c r="AD705">
        <f>'Stress Testing Data'!N700/'Stress Testing Data'!N698-1</f>
        <v>-3.2276651388879585E-2</v>
      </c>
      <c r="AE705">
        <f>'Stress Testing Data'!O700/'Stress Testing Data'!O698-1</f>
        <v>8.128079707620417E-3</v>
      </c>
      <c r="AF705">
        <f>'Stress Testing Data'!P700/'Stress Testing Data'!P698-1</f>
        <v>9.3915119406891012E-3</v>
      </c>
      <c r="AG705">
        <f>'Stress Testing Data'!Q700/'Stress Testing Data'!Q698-1</f>
        <v>-4.7597903361687011E-2</v>
      </c>
      <c r="AH705">
        <f>'Stress Testing Data'!R700/'Stress Testing Data'!R698-1</f>
        <v>-2.0880982850730145E-2</v>
      </c>
      <c r="AI705">
        <f>'Stress Testing Data'!S700/'Stress Testing Data'!S698-1</f>
        <v>-5.681687711488137E-3</v>
      </c>
      <c r="AJ705">
        <f>'Stress Testing Data'!T700/'Stress Testing Data'!T698-1</f>
        <v>2.6018572524117989E-3</v>
      </c>
      <c r="AK705">
        <f>'Stress Testing Data'!U700/'Stress Testing Data'!U698-1</f>
        <v>7.6231967878432894E-3</v>
      </c>
      <c r="AL705">
        <f>'Stress Testing Data'!V700/'Stress Testing Data'!V698-1</f>
        <v>-2.5412936743762771E-3</v>
      </c>
      <c r="AM705" s="29">
        <v>40056</v>
      </c>
      <c r="AQ705">
        <f>'Stress Testing Data'!H703/'Stress Testing Data'!H698-1</f>
        <v>1.0002859178660062E-2</v>
      </c>
      <c r="AR705">
        <f>'Stress Testing Data'!I703/'Stress Testing Data'!I698-1</f>
        <v>-6.2060150274689807E-3</v>
      </c>
      <c r="AS705">
        <f>'Stress Testing Data'!J703/'Stress Testing Data'!J698-1</f>
        <v>2.0261260619010013E-3</v>
      </c>
      <c r="AT705">
        <f>'Stress Testing Data'!K703/'Stress Testing Data'!K698-1</f>
        <v>-2.690642957175815E-2</v>
      </c>
      <c r="AU705">
        <f>'Stress Testing Data'!L703/'Stress Testing Data'!L698-1</f>
        <v>-1.3457863391055924E-2</v>
      </c>
      <c r="AV705">
        <f>'Stress Testing Data'!M703/'Stress Testing Data'!M698-1</f>
        <v>-2.3714598389883657E-2</v>
      </c>
      <c r="AW705">
        <f>'Stress Testing Data'!N703/'Stress Testing Data'!N698-1</f>
        <v>-6.3619449136446016E-2</v>
      </c>
      <c r="AX705">
        <f>'Stress Testing Data'!O703/'Stress Testing Data'!O698-1</f>
        <v>4.4046302905680124E-2</v>
      </c>
      <c r="AY705">
        <f>'Stress Testing Data'!P703/'Stress Testing Data'!P698-1</f>
        <v>-3.6539666919578662E-2</v>
      </c>
      <c r="AZ705">
        <f>'Stress Testing Data'!Q703/'Stress Testing Data'!Q698-1</f>
        <v>-7.9554422203791053E-2</v>
      </c>
      <c r="BA705">
        <f>'Stress Testing Data'!R703/'Stress Testing Data'!R698-1</f>
        <v>-4.4863087690666159E-2</v>
      </c>
      <c r="BB705">
        <f>'Stress Testing Data'!S703/'Stress Testing Data'!S698-1</f>
        <v>-3.9909120100223072E-2</v>
      </c>
      <c r="BC705">
        <f>'Stress Testing Data'!T703/'Stress Testing Data'!T698-1</f>
        <v>8.672397994553549E-4</v>
      </c>
      <c r="BD705">
        <f>'Stress Testing Data'!U703/'Stress Testing Data'!U698-1</f>
        <v>3.8333319820220702E-3</v>
      </c>
      <c r="BE705">
        <f>'Stress Testing Data'!V703/'Stress Testing Data'!V698-1</f>
        <v>3.8119708061747914E-3</v>
      </c>
      <c r="BF705" s="29">
        <v>40059</v>
      </c>
    </row>
    <row r="706" spans="5:58" x14ac:dyDescent="0.25">
      <c r="E706">
        <f>'Stress Testing Data'!H700/'Stress Testing Data'!H699-1</f>
        <v>6.8346401437799909E-3</v>
      </c>
      <c r="F706">
        <f>'Stress Testing Data'!I700/'Stress Testing Data'!I699-1</f>
        <v>2.1674037478540686E-3</v>
      </c>
      <c r="G706">
        <f>'Stress Testing Data'!J700/'Stress Testing Data'!J699-1</f>
        <v>-3.9951381250125095E-4</v>
      </c>
      <c r="H706">
        <f>'Stress Testing Data'!K700/'Stress Testing Data'!K699-1</f>
        <v>-8.0764076856137956E-3</v>
      </c>
      <c r="I706">
        <f>'Stress Testing Data'!L700/'Stress Testing Data'!L699-1</f>
        <v>3.9578900288683716E-3</v>
      </c>
      <c r="J706">
        <f>'Stress Testing Data'!M700/'Stress Testing Data'!M699-1</f>
        <v>-1.8572671510024841E-2</v>
      </c>
      <c r="K706">
        <f>'Stress Testing Data'!N700/'Stress Testing Data'!N699-1</f>
        <v>-3.2137562526516561E-2</v>
      </c>
      <c r="L706">
        <f>'Stress Testing Data'!O700/'Stress Testing Data'!O699-1</f>
        <v>-3.5131862782048495E-3</v>
      </c>
      <c r="M706">
        <f>'Stress Testing Data'!P700/'Stress Testing Data'!P699-1</f>
        <v>1.4659751532236198E-2</v>
      </c>
      <c r="N706">
        <f>'Stress Testing Data'!Q700/'Stress Testing Data'!Q699-1</f>
        <v>-2.4901051536549423E-2</v>
      </c>
      <c r="O706">
        <f>'Stress Testing Data'!R700/'Stress Testing Data'!R699-1</f>
        <v>-1.928594575915954E-2</v>
      </c>
      <c r="P706">
        <f>'Stress Testing Data'!S700/'Stress Testing Data'!S699-1</f>
        <v>0</v>
      </c>
      <c r="Q706">
        <f>'Stress Testing Data'!T700/'Stress Testing Data'!T699-1</f>
        <v>0</v>
      </c>
      <c r="R706">
        <f>'Stress Testing Data'!U700/'Stress Testing Data'!U699-1</f>
        <v>0</v>
      </c>
      <c r="S706">
        <f>'Stress Testing Data'!V700/'Stress Testing Data'!V699-1</f>
        <v>0</v>
      </c>
      <c r="T706" s="29">
        <v>40056</v>
      </c>
      <c r="X706">
        <f>'Stress Testing Data'!H701/'Stress Testing Data'!H699-1</f>
        <v>7.3963459996464476E-3</v>
      </c>
      <c r="Y706">
        <f>'Stress Testing Data'!I701/'Stress Testing Data'!I699-1</f>
        <v>-5.5233165302936982E-3</v>
      </c>
      <c r="Z706">
        <f>'Stress Testing Data'!J701/'Stress Testing Data'!J699-1</f>
        <v>-6.577322227162008E-3</v>
      </c>
      <c r="AA706">
        <f>'Stress Testing Data'!K701/'Stress Testing Data'!K699-1</f>
        <v>-3.0021550611905701E-2</v>
      </c>
      <c r="AB706">
        <f>'Stress Testing Data'!L701/'Stress Testing Data'!L699-1</f>
        <v>4.7887724814659194E-3</v>
      </c>
      <c r="AC706">
        <f>'Stress Testing Data'!M701/'Stress Testing Data'!M699-1</f>
        <v>-1.1247659503313301E-2</v>
      </c>
      <c r="AD706">
        <f>'Stress Testing Data'!N701/'Stress Testing Data'!N699-1</f>
        <v>-5.2600715268075415E-2</v>
      </c>
      <c r="AE706">
        <f>'Stress Testing Data'!O701/'Stress Testing Data'!O699-1</f>
        <v>-7.691320701678106E-3</v>
      </c>
      <c r="AF706">
        <f>'Stress Testing Data'!P701/'Stress Testing Data'!P699-1</f>
        <v>-2.665020963952458E-2</v>
      </c>
      <c r="AG706">
        <f>'Stress Testing Data'!Q701/'Stress Testing Data'!Q699-1</f>
        <v>-4.2992403130375445E-2</v>
      </c>
      <c r="AH706">
        <f>'Stress Testing Data'!R701/'Stress Testing Data'!R699-1</f>
        <v>-2.3486333365743906E-2</v>
      </c>
      <c r="AI706">
        <f>'Stress Testing Data'!S701/'Stress Testing Data'!S699-1</f>
        <v>-1.1808601167628385E-2</v>
      </c>
      <c r="AJ706">
        <f>'Stress Testing Data'!T701/'Stress Testing Data'!T699-1</f>
        <v>-3.1718333880339511E-3</v>
      </c>
      <c r="AK706">
        <f>'Stress Testing Data'!U701/'Stress Testing Data'!U699-1</f>
        <v>7.5992740244703594E-3</v>
      </c>
      <c r="AL706">
        <f>'Stress Testing Data'!V701/'Stress Testing Data'!V699-1</f>
        <v>2.5477683018455544E-3</v>
      </c>
      <c r="AM706" s="29">
        <v>40057</v>
      </c>
      <c r="AQ706">
        <f>'Stress Testing Data'!H704/'Stress Testing Data'!H699-1</f>
        <v>6.2728470935864422E-3</v>
      </c>
      <c r="AR706">
        <f>'Stress Testing Data'!I704/'Stress Testing Data'!I699-1</f>
        <v>-4.1947867959812868E-4</v>
      </c>
      <c r="AS706">
        <f>'Stress Testing Data'!J704/'Stress Testing Data'!J699-1</f>
        <v>8.1755973123536219E-3</v>
      </c>
      <c r="AT706">
        <f>'Stress Testing Data'!K704/'Stress Testing Data'!K699-1</f>
        <v>-1.2177727000668548E-2</v>
      </c>
      <c r="AU706">
        <f>'Stress Testing Data'!L704/'Stress Testing Data'!L699-1</f>
        <v>-2.6633912960980166E-2</v>
      </c>
      <c r="AV706">
        <f>'Stress Testing Data'!M704/'Stress Testing Data'!M699-1</f>
        <v>1.1011150118212409E-2</v>
      </c>
      <c r="AW706">
        <f>'Stress Testing Data'!N704/'Stress Testing Data'!N699-1</f>
        <v>-6.55602962490619E-2</v>
      </c>
      <c r="AX706">
        <f>'Stress Testing Data'!O704/'Stress Testing Data'!O699-1</f>
        <v>3.930381134476657E-2</v>
      </c>
      <c r="AY706">
        <f>'Stress Testing Data'!P704/'Stress Testing Data'!P699-1</f>
        <v>-6.3261126847851235E-2</v>
      </c>
      <c r="AZ706">
        <f>'Stress Testing Data'!Q704/'Stress Testing Data'!Q699-1</f>
        <v>-4.5326624369329105E-2</v>
      </c>
      <c r="BA706">
        <f>'Stress Testing Data'!R704/'Stress Testing Data'!R699-1</f>
        <v>-1.0590303154750957E-2</v>
      </c>
      <c r="BB706">
        <f>'Stress Testing Data'!S704/'Stress Testing Data'!S699-1</f>
        <v>-5.0212488378469589E-2</v>
      </c>
      <c r="BC706">
        <f>'Stress Testing Data'!T704/'Stress Testing Data'!T699-1</f>
        <v>-3.4601631283598389E-3</v>
      </c>
      <c r="BD706">
        <f>'Stress Testing Data'!U704/'Stress Testing Data'!U699-1</f>
        <v>-1.4261015918712205E-2</v>
      </c>
      <c r="BE706">
        <f>'Stress Testing Data'!V704/'Stress Testing Data'!V699-1</f>
        <v>4.4586400859205622E-3</v>
      </c>
      <c r="BF706" s="29">
        <v>40060</v>
      </c>
    </row>
    <row r="707" spans="5:58" x14ac:dyDescent="0.25">
      <c r="E707">
        <f>'Stress Testing Data'!H701/'Stress Testing Data'!H700-1</f>
        <v>5.5789285893670382E-4</v>
      </c>
      <c r="F707">
        <f>'Stress Testing Data'!I701/'Stress Testing Data'!I700-1</f>
        <v>-7.6740874322857033E-3</v>
      </c>
      <c r="G707">
        <f>'Stress Testing Data'!J701/'Stress Testing Data'!J700-1</f>
        <v>-6.1802775208954497E-3</v>
      </c>
      <c r="H707">
        <f>'Stress Testing Data'!K701/'Stress Testing Data'!K700-1</f>
        <v>-2.2123823948061228E-2</v>
      </c>
      <c r="I707">
        <f>'Stress Testing Data'!L701/'Stress Testing Data'!L700-1</f>
        <v>8.2760687559679802E-4</v>
      </c>
      <c r="J707">
        <f>'Stress Testing Data'!M701/'Stress Testing Data'!M700-1</f>
        <v>7.463631584400332E-3</v>
      </c>
      <c r="K707">
        <f>'Stress Testing Data'!N701/'Stress Testing Data'!N700-1</f>
        <v>-2.1142625180264329E-2</v>
      </c>
      <c r="L707">
        <f>'Stress Testing Data'!O701/'Stress Testing Data'!O700-1</f>
        <v>-4.1928647383384643E-3</v>
      </c>
      <c r="M707">
        <f>'Stress Testing Data'!P701/'Stress Testing Data'!P700-1</f>
        <v>-4.0713116992547205E-2</v>
      </c>
      <c r="N707">
        <f>'Stress Testing Data'!Q701/'Stress Testing Data'!Q700-1</f>
        <v>-1.8553349506051808E-2</v>
      </c>
      <c r="O707">
        <f>'Stress Testing Data'!R701/'Stress Testing Data'!R700-1</f>
        <v>-4.2829891020944588E-3</v>
      </c>
      <c r="P707">
        <f>'Stress Testing Data'!S701/'Stress Testing Data'!S700-1</f>
        <v>-1.1808601167628385E-2</v>
      </c>
      <c r="Q707">
        <f>'Stress Testing Data'!T701/'Stress Testing Data'!T700-1</f>
        <v>-3.1718333880339511E-3</v>
      </c>
      <c r="R707">
        <f>'Stress Testing Data'!U701/'Stress Testing Data'!U700-1</f>
        <v>7.5992740244703594E-3</v>
      </c>
      <c r="S707">
        <f>'Stress Testing Data'!V701/'Stress Testing Data'!V700-1</f>
        <v>2.5477683018455544E-3</v>
      </c>
      <c r="T707" s="29">
        <v>40057</v>
      </c>
      <c r="X707">
        <f>'Stress Testing Data'!H702/'Stress Testing Data'!H700-1</f>
        <v>9.0199029706365952E-3</v>
      </c>
      <c r="Y707">
        <f>'Stress Testing Data'!I702/'Stress Testing Data'!I700-1</f>
        <v>-4.88355554712816E-3</v>
      </c>
      <c r="Z707">
        <f>'Stress Testing Data'!J702/'Stress Testing Data'!J700-1</f>
        <v>1.0146516400577621E-3</v>
      </c>
      <c r="AA707">
        <f>'Stress Testing Data'!K702/'Stress Testing Data'!K700-1</f>
        <v>-2.5347333229756241E-2</v>
      </c>
      <c r="AB707">
        <f>'Stress Testing Data'!L702/'Stress Testing Data'!L700-1</f>
        <v>-1.2847515070025239E-2</v>
      </c>
      <c r="AC707">
        <f>'Stress Testing Data'!M702/'Stress Testing Data'!M700-1</f>
        <v>-1.0340199618568136E-2</v>
      </c>
      <c r="AD707">
        <f>'Stress Testing Data'!N702/'Stress Testing Data'!N700-1</f>
        <v>-2.632614343261952E-2</v>
      </c>
      <c r="AE707">
        <f>'Stress Testing Data'!O702/'Stress Testing Data'!O700-1</f>
        <v>2.7263124293157581E-2</v>
      </c>
      <c r="AF707">
        <f>'Stress Testing Data'!P702/'Stress Testing Data'!P700-1</f>
        <v>-3.8023569833041226E-2</v>
      </c>
      <c r="AG707">
        <f>'Stress Testing Data'!Q702/'Stress Testing Data'!Q700-1</f>
        <v>-5.0043699845360945E-2</v>
      </c>
      <c r="AH707">
        <f>'Stress Testing Data'!R702/'Stress Testing Data'!R700-1</f>
        <v>-3.2522426186657127E-2</v>
      </c>
      <c r="AI707">
        <f>'Stress Testing Data'!S702/'Stress Testing Data'!S700-1</f>
        <v>-1.2898656469218395E-2</v>
      </c>
      <c r="AJ707">
        <f>'Stress Testing Data'!T702/'Stress Testing Data'!T700-1</f>
        <v>-8.9388406834500778E-3</v>
      </c>
      <c r="AK707">
        <f>'Stress Testing Data'!U702/'Stress Testing Data'!U700-1</f>
        <v>7.7802091202912038E-3</v>
      </c>
      <c r="AL707">
        <f>'Stress Testing Data'!V702/'Stress Testing Data'!V700-1</f>
        <v>2.5477683018455544E-3</v>
      </c>
      <c r="AM707" s="29">
        <v>40058</v>
      </c>
      <c r="AQ707">
        <f>'Stress Testing Data'!H705/'Stress Testing Data'!H700-1</f>
        <v>9.2985029903824845E-4</v>
      </c>
      <c r="AR707">
        <f>'Stress Testing Data'!I705/'Stress Testing Data'!I700-1</f>
        <v>-1.3955154387834678E-4</v>
      </c>
      <c r="AS707">
        <f>'Stress Testing Data'!J705/'Stress Testing Data'!J700-1</f>
        <v>4.2739112251291012E-3</v>
      </c>
      <c r="AT707">
        <f>'Stress Testing Data'!K705/'Stress Testing Data'!K700-1</f>
        <v>-4.1347129424409435E-3</v>
      </c>
      <c r="AU707">
        <f>'Stress Testing Data'!L705/'Stress Testing Data'!L700-1</f>
        <v>-1.720053418814238E-2</v>
      </c>
      <c r="AV707">
        <f>'Stress Testing Data'!M705/'Stress Testing Data'!M700-1</f>
        <v>4.5909104863064432E-2</v>
      </c>
      <c r="AW707">
        <f>'Stress Testing Data'!N705/'Stress Testing Data'!N700-1</f>
        <v>-3.4124274764523732E-2</v>
      </c>
      <c r="AX707">
        <f>'Stress Testing Data'!O705/'Stress Testing Data'!O700-1</f>
        <v>4.1943174609838429E-2</v>
      </c>
      <c r="AY707">
        <f>'Stress Testing Data'!P705/'Stress Testing Data'!P700-1</f>
        <v>-7.6795081565440237E-2</v>
      </c>
      <c r="AZ707">
        <f>'Stress Testing Data'!Q705/'Stress Testing Data'!Q700-1</f>
        <v>-2.0947179632350155E-2</v>
      </c>
      <c r="BA707">
        <f>'Stress Testing Data'!R705/'Stress Testing Data'!R700-1</f>
        <v>8.8666442239779819E-3</v>
      </c>
      <c r="BB707">
        <f>'Stress Testing Data'!S705/'Stress Testing Data'!S700-1</f>
        <v>-7.2286936401325885E-2</v>
      </c>
      <c r="BC707">
        <f>'Stress Testing Data'!T705/'Stress Testing Data'!T700-1</f>
        <v>-4.613619585962847E-3</v>
      </c>
      <c r="BD707">
        <f>'Stress Testing Data'!U705/'Stress Testing Data'!U700-1</f>
        <v>-3.0862118292884655E-2</v>
      </c>
      <c r="BE707">
        <f>'Stress Testing Data'!V705/'Stress Testing Data'!V700-1</f>
        <v>5.7324938650495927E-3</v>
      </c>
      <c r="BF707" s="29">
        <v>40063</v>
      </c>
    </row>
    <row r="708" spans="5:58" x14ac:dyDescent="0.25">
      <c r="E708">
        <f>'Stress Testing Data'!H702/'Stress Testing Data'!H701-1</f>
        <v>8.4572918489713711E-3</v>
      </c>
      <c r="F708">
        <f>'Stress Testing Data'!I702/'Stress Testing Data'!I701-1</f>
        <v>2.8121122806687993E-3</v>
      </c>
      <c r="G708">
        <f>'Stress Testing Data'!J702/'Stress Testing Data'!J701-1</f>
        <v>7.2396723452070599E-3</v>
      </c>
      <c r="H708">
        <f>'Stress Testing Data'!K702/'Stress Testing Data'!K701-1</f>
        <v>-3.296439120451411E-3</v>
      </c>
      <c r="I708">
        <f>'Stress Testing Data'!L702/'Stress Testing Data'!L701-1</f>
        <v>-1.3663813679474002E-2</v>
      </c>
      <c r="J708">
        <f>'Stress Testing Data'!M702/'Stress Testing Data'!M701-1</f>
        <v>-1.7671934395258715E-2</v>
      </c>
      <c r="K708">
        <f>'Stress Testing Data'!N702/'Stress Testing Data'!N701-1</f>
        <v>-5.2954785709304897E-3</v>
      </c>
      <c r="L708">
        <f>'Stress Testing Data'!O702/'Stress Testing Data'!O701-1</f>
        <v>3.1588435067027909E-2</v>
      </c>
      <c r="M708">
        <f>'Stress Testing Data'!P702/'Stress Testing Data'!P701-1</f>
        <v>2.803694293279646E-3</v>
      </c>
      <c r="N708">
        <f>'Stress Testing Data'!Q702/'Stress Testing Data'!Q701-1</f>
        <v>-3.2085646553952296E-2</v>
      </c>
      <c r="O708">
        <f>'Stress Testing Data'!R702/'Stress Testing Data'!R701-1</f>
        <v>-2.8360906538191344E-2</v>
      </c>
      <c r="P708">
        <f>'Stress Testing Data'!S702/'Stress Testing Data'!S701-1</f>
        <v>-1.1030811469093793E-3</v>
      </c>
      <c r="Q708">
        <f>'Stress Testing Data'!T702/'Stress Testing Data'!T701-1</f>
        <v>-5.785357485450171E-3</v>
      </c>
      <c r="R708">
        <f>'Stress Testing Data'!U702/'Stress Testing Data'!U701-1</f>
        <v>1.7957049045702611E-4</v>
      </c>
      <c r="S708">
        <f>'Stress Testing Data'!V702/'Stress Testing Data'!V701-1</f>
        <v>0</v>
      </c>
      <c r="T708" s="29">
        <v>40058</v>
      </c>
      <c r="X708">
        <f>'Stress Testing Data'!H703/'Stress Testing Data'!H701-1</f>
        <v>4.0892504774758809E-3</v>
      </c>
      <c r="Y708">
        <f>'Stress Testing Data'!I703/'Stress Testing Data'!I701-1</f>
        <v>1.9684953581793341E-3</v>
      </c>
      <c r="Z708">
        <f>'Stress Testing Data'!J703/'Stress Testing Data'!J701-1</f>
        <v>9.8385101707780809E-3</v>
      </c>
      <c r="AA708">
        <f>'Stress Testing Data'!K703/'Stress Testing Data'!K701-1</f>
        <v>5.2102243612617283E-3</v>
      </c>
      <c r="AB708">
        <f>'Stress Testing Data'!L703/'Stress Testing Data'!L701-1</f>
        <v>-2.4336246479964685E-2</v>
      </c>
      <c r="AC708">
        <f>'Stress Testing Data'!M703/'Stress Testing Data'!M701-1</f>
        <v>-5.5922480974472943E-3</v>
      </c>
      <c r="AD708">
        <f>'Stress Testing Data'!N703/'Stress Testing Data'!N701-1</f>
        <v>-1.1488450557739838E-2</v>
      </c>
      <c r="AE708">
        <f>'Stress Testing Data'!O703/'Stress Testing Data'!O701-1</f>
        <v>3.9989164743772898E-2</v>
      </c>
      <c r="AF708">
        <f>'Stress Testing Data'!P703/'Stress Testing Data'!P701-1</f>
        <v>-4.9940348379479138E-3</v>
      </c>
      <c r="AG708">
        <f>'Stress Testing Data'!Q703/'Stress Testing Data'!Q701-1</f>
        <v>-1.5283816324972888E-2</v>
      </c>
      <c r="AH708">
        <f>'Stress Testing Data'!R703/'Stress Testing Data'!R701-1</f>
        <v>-2.0297499193559831E-2</v>
      </c>
      <c r="AI708">
        <f>'Stress Testing Data'!S703/'Stress Testing Data'!S701-1</f>
        <v>-2.288464770986387E-2</v>
      </c>
      <c r="AJ708">
        <f>'Stress Testing Data'!T703/'Stress Testing Data'!T701-1</f>
        <v>1.4463048879118645E-3</v>
      </c>
      <c r="AK708">
        <f>'Stress Testing Data'!U703/'Stress Testing Data'!U701-1</f>
        <v>-1.1274786328862696E-2</v>
      </c>
      <c r="AL708">
        <f>'Stress Testing Data'!V703/'Stress Testing Data'!V701-1</f>
        <v>3.8119708061747914E-3</v>
      </c>
      <c r="AM708" s="29">
        <v>40059</v>
      </c>
      <c r="AQ708">
        <f>'Stress Testing Data'!H706/'Stress Testing Data'!H701-1</f>
        <v>6.691414227181447E-3</v>
      </c>
      <c r="AR708">
        <f>'Stress Testing Data'!I706/'Stress Testing Data'!I701-1</f>
        <v>1.785717278876997E-2</v>
      </c>
      <c r="AS708">
        <f>'Stress Testing Data'!J706/'Stress Testing Data'!J701-1</f>
        <v>2.0233935236624978E-2</v>
      </c>
      <c r="AT708">
        <f>'Stress Testing Data'!K706/'Stress Testing Data'!K701-1</f>
        <v>2.7403748570424824E-2</v>
      </c>
      <c r="AU708">
        <f>'Stress Testing Data'!L706/'Stress Testing Data'!L701-1</f>
        <v>-3.1959364592231143E-3</v>
      </c>
      <c r="AV708">
        <f>'Stress Testing Data'!M706/'Stress Testing Data'!M701-1</f>
        <v>6.0335393956014727E-2</v>
      </c>
      <c r="AW708">
        <f>'Stress Testing Data'!N706/'Stress Testing Data'!N701-1</f>
        <v>1.972881011462535E-2</v>
      </c>
      <c r="AX708">
        <f>'Stress Testing Data'!O706/'Stress Testing Data'!O701-1</f>
        <v>5.0120771976659872E-2</v>
      </c>
      <c r="AY708">
        <f>'Stress Testing Data'!P706/'Stress Testing Data'!P701-1</f>
        <v>-3.0472644442277264E-2</v>
      </c>
      <c r="AZ708">
        <f>'Stress Testing Data'!Q706/'Stress Testing Data'!Q701-1</f>
        <v>-4.3613998121006858E-2</v>
      </c>
      <c r="BA708">
        <f>'Stress Testing Data'!R706/'Stress Testing Data'!R701-1</f>
        <v>1.8907293122739199E-2</v>
      </c>
      <c r="BB708">
        <f>'Stress Testing Data'!S706/'Stress Testing Data'!S701-1</f>
        <v>-6.4238936743559294E-2</v>
      </c>
      <c r="BC708">
        <f>'Stress Testing Data'!T706/'Stress Testing Data'!T701-1</f>
        <v>6.0746046696522615E-3</v>
      </c>
      <c r="BD708">
        <f>'Stress Testing Data'!U706/'Stress Testing Data'!U701-1</f>
        <v>-5.2478283505757228E-2</v>
      </c>
      <c r="BE708">
        <f>'Stress Testing Data'!V706/'Stress Testing Data'!V701-1</f>
        <v>4.4473093720738266E-3</v>
      </c>
      <c r="BF708" s="29">
        <v>40064</v>
      </c>
    </row>
    <row r="709" spans="5:58" x14ac:dyDescent="0.25">
      <c r="E709">
        <f>'Stress Testing Data'!H703/'Stress Testing Data'!H702-1</f>
        <v>-4.3314093782660379E-3</v>
      </c>
      <c r="F709">
        <f>'Stress Testing Data'!I703/'Stress Testing Data'!I702-1</f>
        <v>-8.412512295756791E-4</v>
      </c>
      <c r="G709">
        <f>'Stress Testing Data'!J703/'Stress Testing Data'!J702-1</f>
        <v>2.580158324701598E-3</v>
      </c>
      <c r="H709">
        <f>'Stress Testing Data'!K703/'Stress Testing Data'!K702-1</f>
        <v>8.5347979234733362E-3</v>
      </c>
      <c r="I709">
        <f>'Stress Testing Data'!L703/'Stress Testing Data'!L702-1</f>
        <v>-1.0820279077769168E-2</v>
      </c>
      <c r="J709">
        <f>'Stress Testing Data'!M703/'Stress Testing Data'!M702-1</f>
        <v>1.2296998040440599E-2</v>
      </c>
      <c r="K709">
        <f>'Stress Testing Data'!N703/'Stress Testing Data'!N702-1</f>
        <v>-6.2259413256833263E-3</v>
      </c>
      <c r="L709">
        <f>'Stress Testing Data'!O703/'Stress Testing Data'!O702-1</f>
        <v>8.1434895847771749E-3</v>
      </c>
      <c r="M709">
        <f>'Stress Testing Data'!P703/'Stress Testing Data'!P702-1</f>
        <v>-7.7759278068105786E-3</v>
      </c>
      <c r="N709">
        <f>'Stress Testing Data'!Q703/'Stress Testing Data'!Q702-1</f>
        <v>1.7358798502326245E-2</v>
      </c>
      <c r="O709">
        <f>'Stress Testing Data'!R703/'Stress Testing Data'!R702-1</f>
        <v>8.2987679261676828E-3</v>
      </c>
      <c r="P709">
        <f>'Stress Testing Data'!S703/'Stress Testing Data'!S702-1</f>
        <v>-2.1805619931197229E-2</v>
      </c>
      <c r="Q709">
        <f>'Stress Testing Data'!T703/'Stress Testing Data'!T702-1</f>
        <v>7.2737435802312511E-3</v>
      </c>
      <c r="R709">
        <f>'Stress Testing Data'!U703/'Stress Testing Data'!U702-1</f>
        <v>-1.145230032413358E-2</v>
      </c>
      <c r="S709">
        <f>'Stress Testing Data'!V703/'Stress Testing Data'!V702-1</f>
        <v>3.8119708061747914E-3</v>
      </c>
      <c r="T709" s="29">
        <v>40059</v>
      </c>
      <c r="X709">
        <f>'Stress Testing Data'!H704/'Stress Testing Data'!H702-1</f>
        <v>-9.4922631395139012E-3</v>
      </c>
      <c r="Y709">
        <f>'Stress Testing Data'!I704/'Stress Testing Data'!I702-1</f>
        <v>2.3135662416395864E-3</v>
      </c>
      <c r="Z709">
        <f>'Stress Testing Data'!J704/'Stress Testing Data'!J702-1</f>
        <v>7.5562197985554747E-3</v>
      </c>
      <c r="AA709">
        <f>'Stress Testing Data'!K704/'Stress Testing Data'!K702-1</f>
        <v>2.1764286920394671E-2</v>
      </c>
      <c r="AB709">
        <f>'Stress Testing Data'!L704/'Stress Testing Data'!L702-1</f>
        <v>-1.7853053631504467E-2</v>
      </c>
      <c r="AC709">
        <f>'Stress Testing Data'!M704/'Stress Testing Data'!M702-1</f>
        <v>4.0906854774020562E-2</v>
      </c>
      <c r="AD709">
        <f>'Stress Testing Data'!N704/'Stress Testing Data'!N702-1</f>
        <v>-8.4282651863046842E-3</v>
      </c>
      <c r="AE709">
        <f>'Stress Testing Data'!O704/'Stress Testing Data'!O702-1</f>
        <v>1.5288028332700376E-2</v>
      </c>
      <c r="AF709">
        <f>'Stress Testing Data'!P704/'Stress Testing Data'!P702-1</f>
        <v>-4.030401423210539E-2</v>
      </c>
      <c r="AG709">
        <f>'Stress Testing Data'!Q704/'Stress Testing Data'!Q702-1</f>
        <v>3.0629324957657911E-2</v>
      </c>
      <c r="AH709">
        <f>'Stress Testing Data'!R704/'Stress Testing Data'!R702-1</f>
        <v>4.2780392570237025E-2</v>
      </c>
      <c r="AI709">
        <f>'Stress Testing Data'!S704/'Stress Testing Data'!S702-1</f>
        <v>-3.7801419432560657E-2</v>
      </c>
      <c r="AJ709">
        <f>'Stress Testing Data'!T704/'Stress Testing Data'!T702-1</f>
        <v>5.5280922913663044E-3</v>
      </c>
      <c r="AK709">
        <f>'Stress Testing Data'!U704/'Stress Testing Data'!U702-1</f>
        <v>-2.1871063590585327E-2</v>
      </c>
      <c r="AL709">
        <f>'Stress Testing Data'!V704/'Stress Testing Data'!V702-1</f>
        <v>1.9060156976975495E-3</v>
      </c>
      <c r="AM709" s="29">
        <v>40060</v>
      </c>
      <c r="AQ709">
        <f>'Stress Testing Data'!H707/'Stress Testing Data'!H702-1</f>
        <v>0</v>
      </c>
      <c r="AR709">
        <f>'Stress Testing Data'!I707/'Stress Testing Data'!I702-1</f>
        <v>2.0541289088388259E-2</v>
      </c>
      <c r="AS709">
        <f>'Stress Testing Data'!J707/'Stress Testing Data'!J702-1</f>
        <v>1.5665351590511856E-2</v>
      </c>
      <c r="AT709">
        <f>'Stress Testing Data'!K707/'Stress Testing Data'!K702-1</f>
        <v>3.8823820173096157E-2</v>
      </c>
      <c r="AU709">
        <f>'Stress Testing Data'!L707/'Stress Testing Data'!L702-1</f>
        <v>5.2308876187214803E-3</v>
      </c>
      <c r="AV709">
        <f>'Stress Testing Data'!M707/'Stress Testing Data'!M702-1</f>
        <v>6.8175506332580404E-2</v>
      </c>
      <c r="AW709">
        <f>'Stress Testing Data'!N707/'Stress Testing Data'!N702-1</f>
        <v>2.6766936045234724E-2</v>
      </c>
      <c r="AX709">
        <f>'Stress Testing Data'!O707/'Stress Testing Data'!O702-1</f>
        <v>2.0670775395794205E-2</v>
      </c>
      <c r="AY709">
        <f>'Stress Testing Data'!P707/'Stress Testing Data'!P702-1</f>
        <v>-2.4708386935851201E-2</v>
      </c>
      <c r="AZ709">
        <f>'Stress Testing Data'!Q707/'Stress Testing Data'!Q702-1</f>
        <v>-2.3082940489744908E-2</v>
      </c>
      <c r="BA709">
        <f>'Stress Testing Data'!R707/'Stress Testing Data'!R702-1</f>
        <v>4.5213906397593817E-2</v>
      </c>
      <c r="BB709">
        <f>'Stress Testing Data'!S707/'Stress Testing Data'!S702-1</f>
        <v>-5.1861986465358223E-2</v>
      </c>
      <c r="BC709">
        <f>'Stress Testing Data'!T707/'Stress Testing Data'!T702-1</f>
        <v>3.4914135668841162E-2</v>
      </c>
      <c r="BD709">
        <f>'Stress Testing Data'!U707/'Stress Testing Data'!U702-1</f>
        <v>-2.9628468933506236E-2</v>
      </c>
      <c r="BE709">
        <f>'Stress Testing Data'!V707/'Stress Testing Data'!V702-1</f>
        <v>1.9059793441653206E-2</v>
      </c>
      <c r="BF709" s="29">
        <v>40065</v>
      </c>
    </row>
    <row r="710" spans="5:58" x14ac:dyDescent="0.25">
      <c r="E710">
        <f>'Stress Testing Data'!H704/'Stress Testing Data'!H703-1</f>
        <v>-5.183304776165798E-3</v>
      </c>
      <c r="F710">
        <f>'Stress Testing Data'!I704/'Stress Testing Data'!I703-1</f>
        <v>3.157473699847424E-3</v>
      </c>
      <c r="G710">
        <f>'Stress Testing Data'!J704/'Stress Testing Data'!J703-1</f>
        <v>4.9632554888867642E-3</v>
      </c>
      <c r="H710">
        <f>'Stress Testing Data'!K704/'Stress Testing Data'!K703-1</f>
        <v>1.3117533499250822E-2</v>
      </c>
      <c r="I710">
        <f>'Stress Testing Data'!L704/'Stress Testing Data'!L703-1</f>
        <v>-7.1097035300909939E-3</v>
      </c>
      <c r="J710">
        <f>'Stress Testing Data'!M704/'Stress Testing Data'!M703-1</f>
        <v>2.8262315100174851E-2</v>
      </c>
      <c r="K710">
        <f>'Stress Testing Data'!N704/'Stress Testing Data'!N703-1</f>
        <v>-2.2161213018170312E-3</v>
      </c>
      <c r="L710">
        <f>'Stress Testing Data'!O704/'Stress Testing Data'!O703-1</f>
        <v>7.0868272440718361E-3</v>
      </c>
      <c r="M710">
        <f>'Stress Testing Data'!P704/'Stress Testing Data'!P703-1</f>
        <v>-3.2783004703156871E-2</v>
      </c>
      <c r="N710">
        <f>'Stress Testing Data'!Q704/'Stress Testing Data'!Q703-1</f>
        <v>1.3044096610622891E-2</v>
      </c>
      <c r="O710">
        <f>'Stress Testing Data'!R704/'Stress Testing Data'!R703-1</f>
        <v>3.4197824832207013E-2</v>
      </c>
      <c r="P710">
        <f>'Stress Testing Data'!S704/'Stress Testing Data'!S703-1</f>
        <v>-1.6352373134916443E-2</v>
      </c>
      <c r="Q710">
        <f>'Stress Testing Data'!T704/'Stress Testing Data'!T703-1</f>
        <v>-1.7330455598497663E-3</v>
      </c>
      <c r="R710">
        <f>'Stress Testing Data'!U704/'Stress Testing Data'!U703-1</f>
        <v>-1.0539464377761321E-2</v>
      </c>
      <c r="S710">
        <f>'Stress Testing Data'!V704/'Stress Testing Data'!V703-1</f>
        <v>-1.8987172537366925E-3</v>
      </c>
      <c r="T710" s="29">
        <v>40060</v>
      </c>
      <c r="X710">
        <f>'Stress Testing Data'!H705/'Stress Testing Data'!H703-1</f>
        <v>-3.7023605544040938E-3</v>
      </c>
      <c r="Y710">
        <f>'Stress Testing Data'!I705/'Stress Testing Data'!I703-1</f>
        <v>5.6132586962056585E-3</v>
      </c>
      <c r="Z710">
        <f>'Stress Testing Data'!J705/'Stress Testing Data'!J703-1</f>
        <v>6.7405842190271237E-4</v>
      </c>
      <c r="AA710">
        <f>'Stress Testing Data'!K705/'Stress Testing Data'!K703-1</f>
        <v>1.3117533499250822E-2</v>
      </c>
      <c r="AB710">
        <f>'Stress Testing Data'!L705/'Stress Testing Data'!L703-1</f>
        <v>6.4807299328804024E-3</v>
      </c>
      <c r="AC710">
        <f>'Stress Testing Data'!M705/'Stress Testing Data'!M703-1</f>
        <v>4.3998957382931581E-2</v>
      </c>
      <c r="AD710">
        <f>'Stress Testing Data'!N705/'Stress Testing Data'!N703-1</f>
        <v>-1.7942061002175214E-3</v>
      </c>
      <c r="AE710">
        <f>'Stress Testing Data'!O705/'Stress Testing Data'!O703-1</f>
        <v>6.0973051295534209E-3</v>
      </c>
      <c r="AF710">
        <f>'Stress Testing Data'!P705/'Stress Testing Data'!P703-1</f>
        <v>-3.2783004703156871E-2</v>
      </c>
      <c r="AG710">
        <f>'Stress Testing Data'!Q705/'Stress Testing Data'!Q703-1</f>
        <v>1.3044096610622891E-2</v>
      </c>
      <c r="AH710">
        <f>'Stress Testing Data'!R705/'Stress Testing Data'!R703-1</f>
        <v>3.4197824832207013E-2</v>
      </c>
      <c r="AI710">
        <f>'Stress Testing Data'!S705/'Stress Testing Data'!S703-1</f>
        <v>-3.9213779656222192E-2</v>
      </c>
      <c r="AJ710">
        <f>'Stress Testing Data'!T705/'Stress Testing Data'!T703-1</f>
        <v>-2.8885010894806884E-3</v>
      </c>
      <c r="AK710">
        <f>'Stress Testing Data'!U705/'Stress Testing Data'!U703-1</f>
        <v>-2.7203242428882612E-2</v>
      </c>
      <c r="AL710">
        <f>'Stress Testing Data'!V705/'Stress Testing Data'!V703-1</f>
        <v>-6.3292587095664654E-4</v>
      </c>
      <c r="AM710" s="29">
        <v>40063</v>
      </c>
      <c r="AQ710">
        <f>'Stress Testing Data'!H708/'Stress Testing Data'!H703-1</f>
        <v>8.8855791289272901E-3</v>
      </c>
      <c r="AR710">
        <f>'Stress Testing Data'!I708/'Stress Testing Data'!I703-1</f>
        <v>2.3154639844408909E-2</v>
      </c>
      <c r="AS710">
        <f>'Stress Testing Data'!J708/'Stress Testing Data'!J703-1</f>
        <v>2.0894642360437476E-2</v>
      </c>
      <c r="AT710">
        <f>'Stress Testing Data'!K708/'Stress Testing Data'!K703-1</f>
        <v>4.0767936697287732E-2</v>
      </c>
      <c r="AU710">
        <f>'Stress Testing Data'!L708/'Stress Testing Data'!L703-1</f>
        <v>3.7440968488001047E-2</v>
      </c>
      <c r="AV710">
        <f>'Stress Testing Data'!M708/'Stress Testing Data'!M703-1</f>
        <v>6.6244582949342323E-2</v>
      </c>
      <c r="AW710">
        <f>'Stress Testing Data'!N708/'Stress Testing Data'!N703-1</f>
        <v>4.0223033427753574E-2</v>
      </c>
      <c r="AX710">
        <f>'Stress Testing Data'!O708/'Stress Testing Data'!O703-1</f>
        <v>6.835939853517603E-3</v>
      </c>
      <c r="AY710">
        <f>'Stress Testing Data'!P708/'Stress Testing Data'!P703-1</f>
        <v>-2.7209291361165455E-3</v>
      </c>
      <c r="AZ710">
        <f>'Stress Testing Data'!Q708/'Stress Testing Data'!Q703-1</f>
        <v>-5.2372776722177328E-2</v>
      </c>
      <c r="BA710">
        <f>'Stress Testing Data'!R708/'Stress Testing Data'!R703-1</f>
        <v>-4.8247367990131851E-3</v>
      </c>
      <c r="BB710">
        <f>'Stress Testing Data'!S708/'Stress Testing Data'!S703-1</f>
        <v>-4.7757939709200947E-2</v>
      </c>
      <c r="BC710">
        <f>'Stress Testing Data'!T708/'Stress Testing Data'!T703-1</f>
        <v>1.7331075404182217E-2</v>
      </c>
      <c r="BD710">
        <f>'Stress Testing Data'!U708/'Stress Testing Data'!U703-1</f>
        <v>-6.590670837490975E-2</v>
      </c>
      <c r="BE710">
        <f>'Stress Testing Data'!V708/'Stress Testing Data'!V703-1</f>
        <v>6.3292587095653552E-4</v>
      </c>
      <c r="BF710" s="29">
        <v>40066</v>
      </c>
    </row>
    <row r="711" spans="5:58" x14ac:dyDescent="0.25">
      <c r="E711">
        <f>'Stress Testing Data'!H705/'Stress Testing Data'!H704-1</f>
        <v>1.4886604023351957E-3</v>
      </c>
      <c r="F711">
        <f>'Stress Testing Data'!I705/'Stress Testing Data'!I704-1</f>
        <v>2.4480553260504134E-3</v>
      </c>
      <c r="G711">
        <f>'Stress Testing Data'!J705/'Stress Testing Data'!J704-1</f>
        <v>-4.2680138239455934E-3</v>
      </c>
      <c r="H711">
        <f>'Stress Testing Data'!K705/'Stress Testing Data'!K704-1</f>
        <v>0</v>
      </c>
      <c r="I711">
        <f>'Stress Testing Data'!L705/'Stress Testing Data'!L704-1</f>
        <v>1.3687749302506491E-2</v>
      </c>
      <c r="J711">
        <f>'Stress Testing Data'!M705/'Stress Testing Data'!M704-1</f>
        <v>1.5304112629298983E-2</v>
      </c>
      <c r="K711">
        <f>'Stress Testing Data'!N705/'Stress Testing Data'!N704-1</f>
        <v>4.2285229357474918E-4</v>
      </c>
      <c r="L711">
        <f>'Stress Testing Data'!O705/'Stress Testing Data'!O704-1</f>
        <v>-9.8255888941212177E-4</v>
      </c>
      <c r="M711">
        <f>'Stress Testing Data'!P705/'Stress Testing Data'!P704-1</f>
        <v>0</v>
      </c>
      <c r="N711">
        <f>'Stress Testing Data'!Q705/'Stress Testing Data'!Q704-1</f>
        <v>0</v>
      </c>
      <c r="O711">
        <f>'Stress Testing Data'!R705/'Stress Testing Data'!R704-1</f>
        <v>0</v>
      </c>
      <c r="P711">
        <f>'Stress Testing Data'!S705/'Stress Testing Data'!S704-1</f>
        <v>-2.3241459539902198E-2</v>
      </c>
      <c r="Q711">
        <f>'Stress Testing Data'!T705/'Stress Testing Data'!T704-1</f>
        <v>-1.1574614630801561E-3</v>
      </c>
      <c r="R711">
        <f>'Stress Testing Data'!U705/'Stress Testing Data'!U704-1</f>
        <v>-1.6841276080447165E-2</v>
      </c>
      <c r="S711">
        <f>'Stress Testing Data'!V705/'Stress Testing Data'!V704-1</f>
        <v>1.268199334738096E-3</v>
      </c>
      <c r="T711" s="29">
        <v>40063</v>
      </c>
      <c r="X711">
        <f>'Stress Testing Data'!H706/'Stress Testing Data'!H704-1</f>
        <v>7.8153804614795597E-3</v>
      </c>
      <c r="Y711">
        <f>'Stress Testing Data'!I706/'Stress Testing Data'!I704-1</f>
        <v>1.2660014726687097E-2</v>
      </c>
      <c r="Z711">
        <f>'Stress Testing Data'!J706/'Stress Testing Data'!J704-1</f>
        <v>5.3045626172576466E-3</v>
      </c>
      <c r="AA711">
        <f>'Stress Testing Data'!K706/'Stress Testing Data'!K704-1</f>
        <v>8.8449331153426236E-3</v>
      </c>
      <c r="AB711">
        <f>'Stress Testing Data'!L706/'Stress Testing Data'!L704-1</f>
        <v>2.8983385332926215E-2</v>
      </c>
      <c r="AC711">
        <f>'Stress Testing Data'!M706/'Stress Testing Data'!M704-1</f>
        <v>3.6990642845927679E-2</v>
      </c>
      <c r="AD711">
        <f>'Stress Testing Data'!N706/'Stress Testing Data'!N704-1</f>
        <v>3.3871250809597964E-2</v>
      </c>
      <c r="AE711">
        <f>'Stress Testing Data'!O706/'Stress Testing Data'!O704-1</f>
        <v>2.6365197252393724E-3</v>
      </c>
      <c r="AF711">
        <f>'Stress Testing Data'!P706/'Stress Testing Data'!P704-1</f>
        <v>7.4197573389034321E-3</v>
      </c>
      <c r="AG711">
        <f>'Stress Testing Data'!Q706/'Stress Testing Data'!Q704-1</f>
        <v>-4.1275589430443738E-2</v>
      </c>
      <c r="AH711">
        <f>'Stress Testing Data'!R706/'Stress Testing Data'!R704-1</f>
        <v>5.6267893271844116E-3</v>
      </c>
      <c r="AI711">
        <f>'Stress Testing Data'!S706/'Stress Testing Data'!S704-1</f>
        <v>-2.6402197588878407E-2</v>
      </c>
      <c r="AJ711">
        <f>'Stress Testing Data'!T706/'Stress Testing Data'!T704-1</f>
        <v>6.3656931126627736E-3</v>
      </c>
      <c r="AK711">
        <f>'Stress Testing Data'!U706/'Stress Testing Data'!U704-1</f>
        <v>-3.1465520711019157E-2</v>
      </c>
      <c r="AL711">
        <f>'Stress Testing Data'!V706/'Stress Testing Data'!V704-1</f>
        <v>2.536459143432479E-3</v>
      </c>
      <c r="AM711" s="29">
        <v>40064</v>
      </c>
      <c r="AQ711">
        <f>'Stress Testing Data'!H709/'Stress Testing Data'!H704-1</f>
        <v>2.7167879041056553E-2</v>
      </c>
      <c r="AR711">
        <f>'Stress Testing Data'!I709/'Stress Testing Data'!I704-1</f>
        <v>1.9164871273229744E-2</v>
      </c>
      <c r="AS711">
        <f>'Stress Testing Data'!J709/'Stress Testing Data'!J704-1</f>
        <v>1.7498929362335991E-2</v>
      </c>
      <c r="AT711">
        <f>'Stress Testing Data'!K709/'Stress Testing Data'!K704-1</f>
        <v>2.5905111592127605E-2</v>
      </c>
      <c r="AU711">
        <f>'Stress Testing Data'!L709/'Stress Testing Data'!L704-1</f>
        <v>5.3397364750583654E-2</v>
      </c>
      <c r="AV711">
        <f>'Stress Testing Data'!M709/'Stress Testing Data'!M704-1</f>
        <v>4.1533069090287311E-2</v>
      </c>
      <c r="AW711">
        <f>'Stress Testing Data'!N709/'Stress Testing Data'!N704-1</f>
        <v>1.8281088220544639E-2</v>
      </c>
      <c r="AX711">
        <f>'Stress Testing Data'!O709/'Stress Testing Data'!O704-1</f>
        <v>1.080894546451483E-2</v>
      </c>
      <c r="AY711">
        <f>'Stress Testing Data'!P709/'Stress Testing Data'!P704-1</f>
        <v>4.7368002690885813E-2</v>
      </c>
      <c r="AZ711">
        <f>'Stress Testing Data'!Q709/'Stress Testing Data'!Q704-1</f>
        <v>-5.7105637617770433E-2</v>
      </c>
      <c r="BA711">
        <f>'Stress Testing Data'!R709/'Stress Testing Data'!R704-1</f>
        <v>-3.7869404444260679E-2</v>
      </c>
      <c r="BB711">
        <f>'Stress Testing Data'!S709/'Stress Testing Data'!S704-1</f>
        <v>-3.5996220427746972E-2</v>
      </c>
      <c r="BC711">
        <f>'Stress Testing Data'!T709/'Stress Testing Data'!T704-1</f>
        <v>-4.6296388917537179E-3</v>
      </c>
      <c r="BD711">
        <f>'Stress Testing Data'!U709/'Stress Testing Data'!U704-1</f>
        <v>-6.2632470605201385E-2</v>
      </c>
      <c r="BE711">
        <f>'Stress Testing Data'!V709/'Stress Testing Data'!V704-1</f>
        <v>-8.2435073346442955E-3</v>
      </c>
      <c r="BF711" s="29">
        <v>40067</v>
      </c>
    </row>
    <row r="712" spans="5:58" x14ac:dyDescent="0.25">
      <c r="E712">
        <f>'Stress Testing Data'!H706/'Stress Testing Data'!H705-1</f>
        <v>6.317315721380945E-3</v>
      </c>
      <c r="F712">
        <f>'Stress Testing Data'!I706/'Stress Testing Data'!I705-1</f>
        <v>1.0187021009597563E-2</v>
      </c>
      <c r="G712">
        <f>'Stress Testing Data'!J706/'Stress Testing Data'!J705-1</f>
        <v>9.613607450700945E-3</v>
      </c>
      <c r="H712">
        <f>'Stress Testing Data'!K706/'Stress Testing Data'!K705-1</f>
        <v>8.8449331153426236E-3</v>
      </c>
      <c r="I712">
        <f>'Stress Testing Data'!L706/'Stress Testing Data'!L705-1</f>
        <v>1.508910020955101E-2</v>
      </c>
      <c r="J712">
        <f>'Stress Testing Data'!M706/'Stress Testing Data'!M705-1</f>
        <v>2.1359639882150949E-2</v>
      </c>
      <c r="K712">
        <f>'Stress Testing Data'!N706/'Stress Testing Data'!N705-1</f>
        <v>3.3434260762175816E-2</v>
      </c>
      <c r="L712">
        <f>'Stress Testing Data'!O706/'Stress Testing Data'!O705-1</f>
        <v>3.6226380698902716E-3</v>
      </c>
      <c r="M712">
        <f>'Stress Testing Data'!P706/'Stress Testing Data'!P705-1</f>
        <v>7.4197573389034321E-3</v>
      </c>
      <c r="N712">
        <f>'Stress Testing Data'!Q706/'Stress Testing Data'!Q705-1</f>
        <v>-4.1275589430443738E-2</v>
      </c>
      <c r="O712">
        <f>'Stress Testing Data'!R706/'Stress Testing Data'!R705-1</f>
        <v>5.6267893271844116E-3</v>
      </c>
      <c r="P712">
        <f>'Stress Testing Data'!S706/'Stress Testing Data'!S705-1</f>
        <v>-3.2359461607444073E-3</v>
      </c>
      <c r="Q712">
        <f>'Stress Testing Data'!T706/'Stress Testing Data'!T705-1</f>
        <v>7.5318724278230498E-3</v>
      </c>
      <c r="R712">
        <f>'Stress Testing Data'!U706/'Stress Testing Data'!U705-1</f>
        <v>-1.487475447735398E-2</v>
      </c>
      <c r="S712">
        <f>'Stress Testing Data'!V706/'Stress Testing Data'!V705-1</f>
        <v>1.266653439644827E-3</v>
      </c>
      <c r="T712" s="29">
        <v>40064</v>
      </c>
      <c r="X712">
        <f>'Stress Testing Data'!H707/'Stress Testing Data'!H705-1</f>
        <v>8.0825371220385467E-3</v>
      </c>
      <c r="Y712">
        <f>'Stress Testing Data'!I707/'Stress Testing Data'!I705-1</f>
        <v>1.5699161401076855E-2</v>
      </c>
      <c r="Z712">
        <f>'Stress Testing Data'!J707/'Stress Testing Data'!J705-1</f>
        <v>1.2369122349270345E-2</v>
      </c>
      <c r="AA712">
        <f>'Stress Testing Data'!K707/'Stress Testing Data'!K705-1</f>
        <v>1.6696153380070911E-2</v>
      </c>
      <c r="AB712">
        <f>'Stress Testing Data'!L707/'Stress Testing Data'!L705-1</f>
        <v>9.6832600753053999E-3</v>
      </c>
      <c r="AC712">
        <f>'Stress Testing Data'!M707/'Stress Testing Data'!M705-1</f>
        <v>1.0728708120234742E-2</v>
      </c>
      <c r="AD712">
        <f>'Stress Testing Data'!N707/'Stress Testing Data'!N705-1</f>
        <v>3.5056680994136613E-2</v>
      </c>
      <c r="AE712">
        <f>'Stress Testing Data'!O707/'Stress Testing Data'!O705-1</f>
        <v>6.2904342172203087E-3</v>
      </c>
      <c r="AF712">
        <f>'Stress Testing Data'!P707/'Stress Testing Data'!P705-1</f>
        <v>1.6250591361779421E-2</v>
      </c>
      <c r="AG712">
        <f>'Stress Testing Data'!Q707/'Stress Testing Data'!Q705-1</f>
        <v>-5.2115987917973783E-2</v>
      </c>
      <c r="AH712">
        <f>'Stress Testing Data'!R707/'Stress Testing Data'!R705-1</f>
        <v>2.3336781595584277E-3</v>
      </c>
      <c r="AI712">
        <f>'Stress Testing Data'!S707/'Stress Testing Data'!S705-1</f>
        <v>8.8338126685283402E-3</v>
      </c>
      <c r="AJ712">
        <f>'Stress Testing Data'!T707/'Stress Testing Data'!T705-1</f>
        <v>3.0417155861039546E-2</v>
      </c>
      <c r="AK712">
        <f>'Stress Testing Data'!U707/'Stress Testing Data'!U705-1</f>
        <v>9.0630476439339525E-3</v>
      </c>
      <c r="AL712">
        <f>'Stress Testing Data'!V707/'Stress Testing Data'!V705-1</f>
        <v>1.5832866008758328E-2</v>
      </c>
      <c r="AM712" s="29">
        <v>40065</v>
      </c>
      <c r="AQ712">
        <f>'Stress Testing Data'!H710/'Stress Testing Data'!H705-1</f>
        <v>2.1553316962798164E-2</v>
      </c>
      <c r="AR712">
        <f>'Stress Testing Data'!I710/'Stress Testing Data'!I705-1</f>
        <v>1.9955328955505447E-2</v>
      </c>
      <c r="AS712">
        <f>'Stress Testing Data'!J710/'Stress Testing Data'!J705-1</f>
        <v>1.487966365914617E-2</v>
      </c>
      <c r="AT712">
        <f>'Stress Testing Data'!K710/'Stress Testing Data'!K705-1</f>
        <v>3.2408442163546214E-2</v>
      </c>
      <c r="AU712">
        <f>'Stress Testing Data'!L710/'Stress Testing Data'!L705-1</f>
        <v>1.078393335686334E-2</v>
      </c>
      <c r="AV712">
        <f>'Stress Testing Data'!M710/'Stress Testing Data'!M705-1</f>
        <v>1.4721670790670549E-2</v>
      </c>
      <c r="AW712">
        <f>'Stress Testing Data'!N710/'Stress Testing Data'!N705-1</f>
        <v>1.9191256087854436E-2</v>
      </c>
      <c r="AX712">
        <f>'Stress Testing Data'!O710/'Stress Testing Data'!O705-1</f>
        <v>5.9382495019264514E-3</v>
      </c>
      <c r="AY712">
        <f>'Stress Testing Data'!P710/'Stress Testing Data'!P705-1</f>
        <v>2.4653642515508833E-2</v>
      </c>
      <c r="AZ712">
        <f>'Stress Testing Data'!Q710/'Stress Testing Data'!Q705-1</f>
        <v>-3.2397334083112739E-2</v>
      </c>
      <c r="BA712">
        <f>'Stress Testing Data'!R710/'Stress Testing Data'!R705-1</f>
        <v>-1.4406150944381357E-2</v>
      </c>
      <c r="BB712">
        <f>'Stress Testing Data'!S710/'Stress Testing Data'!S705-1</f>
        <v>-9.4829811350394255E-4</v>
      </c>
      <c r="BC712">
        <f>'Stress Testing Data'!T710/'Stress Testing Data'!T705-1</f>
        <v>1.4484688823341862E-3</v>
      </c>
      <c r="BD712">
        <f>'Stress Testing Data'!U710/'Stress Testing Data'!U705-1</f>
        <v>-3.2757071277070615E-2</v>
      </c>
      <c r="BE712">
        <f>'Stress Testing Data'!V710/'Stress Testing Data'!V705-1</f>
        <v>-1.4566152171753166E-2</v>
      </c>
      <c r="BF712" s="29">
        <v>40070</v>
      </c>
    </row>
    <row r="713" spans="5:58" x14ac:dyDescent="0.25">
      <c r="E713">
        <f>'Stress Testing Data'!H707/'Stress Testing Data'!H706-1</f>
        <v>1.7541399448066652E-3</v>
      </c>
      <c r="F713">
        <f>'Stress Testing Data'!I707/'Stress Testing Data'!I706-1</f>
        <v>5.4565543575983977E-3</v>
      </c>
      <c r="G713">
        <f>'Stress Testing Data'!J707/'Stress Testing Data'!J706-1</f>
        <v>2.7292767037156995E-3</v>
      </c>
      <c r="H713">
        <f>'Stress Testing Data'!K707/'Stress Testing Data'!K706-1</f>
        <v>7.7823855847534151E-3</v>
      </c>
      <c r="I713">
        <f>'Stress Testing Data'!L707/'Stress Testing Data'!L706-1</f>
        <v>-5.3254833818328073E-3</v>
      </c>
      <c r="J713">
        <f>'Stress Testing Data'!M707/'Stress Testing Data'!M706-1</f>
        <v>-1.0408607650820079E-2</v>
      </c>
      <c r="K713">
        <f>'Stress Testing Data'!N707/'Stress Testing Data'!N706-1</f>
        <v>1.5699307576315658E-3</v>
      </c>
      <c r="L713">
        <f>'Stress Testing Data'!O707/'Stress Testing Data'!O706-1</f>
        <v>2.6581665719105363E-3</v>
      </c>
      <c r="M713">
        <f>'Stress Testing Data'!P707/'Stress Testing Data'!P706-1</f>
        <v>8.7657939588188238E-3</v>
      </c>
      <c r="N713">
        <f>'Stress Testing Data'!Q707/'Stress Testing Data'!Q706-1</f>
        <v>-1.1307105950384644E-2</v>
      </c>
      <c r="O713">
        <f>'Stress Testing Data'!R707/'Stress Testing Data'!R706-1</f>
        <v>-3.2746852038711971E-3</v>
      </c>
      <c r="P713">
        <f>'Stress Testing Data'!S707/'Stress Testing Data'!S706-1</f>
        <v>1.2108942715965076E-2</v>
      </c>
      <c r="Q713">
        <f>'Stress Testing Data'!T707/'Stress Testing Data'!T706-1</f>
        <v>2.2714202954265295E-2</v>
      </c>
      <c r="R713">
        <f>'Stress Testing Data'!U707/'Stress Testing Data'!U706-1</f>
        <v>2.4299247461258666E-2</v>
      </c>
      <c r="S713">
        <f>'Stress Testing Data'!V707/'Stress Testing Data'!V706-1</f>
        <v>1.4547785566486393E-2</v>
      </c>
      <c r="T713" s="29">
        <v>40065</v>
      </c>
      <c r="X713">
        <f>'Stress Testing Data'!H708/'Stress Testing Data'!H706-1</f>
        <v>6.2777437540468828E-3</v>
      </c>
      <c r="Y713">
        <f>'Stress Testing Data'!I708/'Stress Testing Data'!I706-1</f>
        <v>7.1832693332012365E-3</v>
      </c>
      <c r="Z713">
        <f>'Stress Testing Data'!J708/'Stress Testing Data'!J706-1</f>
        <v>1.0492485180357836E-2</v>
      </c>
      <c r="AA713">
        <f>'Stress Testing Data'!K708/'Stress Testing Data'!K706-1</f>
        <v>1.828572517007454E-2</v>
      </c>
      <c r="AB713">
        <f>'Stress Testing Data'!L708/'Stress Testing Data'!L706-1</f>
        <v>1.5438827340873429E-2</v>
      </c>
      <c r="AC713">
        <f>'Stress Testing Data'!M708/'Stress Testing Data'!M706-1</f>
        <v>-5.0470112937239797E-5</v>
      </c>
      <c r="AD713">
        <f>'Stress Testing Data'!N708/'Stress Testing Data'!N706-1</f>
        <v>8.3783770153664783E-3</v>
      </c>
      <c r="AE713">
        <f>'Stress Testing Data'!O708/'Stress Testing Data'!O706-1</f>
        <v>-2.8780535868265789E-3</v>
      </c>
      <c r="AF713">
        <f>'Stress Testing Data'!P708/'Stress Testing Data'!P706-1</f>
        <v>2.3486979250844309E-2</v>
      </c>
      <c r="AG713">
        <f>'Stress Testing Data'!Q708/'Stress Testing Data'!Q706-1</f>
        <v>-2.4302048524998732E-2</v>
      </c>
      <c r="AH713">
        <f>'Stress Testing Data'!R708/'Stress Testing Data'!R706-1</f>
        <v>-4.3116384896396132E-2</v>
      </c>
      <c r="AI713">
        <f>'Stress Testing Data'!S708/'Stress Testing Data'!S706-1</f>
        <v>-5.6753024446543066E-3</v>
      </c>
      <c r="AJ713">
        <f>'Stress Testing Data'!T708/'Stress Testing Data'!T706-1</f>
        <v>1.2650991867239059E-2</v>
      </c>
      <c r="AK713">
        <f>'Stress Testing Data'!U708/'Stress Testing Data'!U706-1</f>
        <v>-2.5287153556859954E-2</v>
      </c>
      <c r="AL713">
        <f>'Stress Testing Data'!V708/'Stress Testing Data'!V706-1</f>
        <v>0</v>
      </c>
      <c r="AM713" s="29">
        <v>40066</v>
      </c>
      <c r="AQ713">
        <f>'Stress Testing Data'!H711/'Stress Testing Data'!H706-1</f>
        <v>1.3386300873776902E-2</v>
      </c>
      <c r="AR713">
        <f>'Stress Testing Data'!I711/'Stress Testing Data'!I706-1</f>
        <v>1.2432660709605692E-2</v>
      </c>
      <c r="AS713">
        <f>'Stress Testing Data'!J711/'Stress Testing Data'!J706-1</f>
        <v>2.4256863336691303E-4</v>
      </c>
      <c r="AT713">
        <f>'Stress Testing Data'!K711/'Stress Testing Data'!K706-1</f>
        <v>2.6565492003268965E-2</v>
      </c>
      <c r="AU713">
        <f>'Stress Testing Data'!L711/'Stress Testing Data'!L706-1</f>
        <v>-3.161257274163054E-3</v>
      </c>
      <c r="AV713">
        <f>'Stress Testing Data'!M711/'Stress Testing Data'!M706-1</f>
        <v>-9.6300028836215912E-3</v>
      </c>
      <c r="AW713">
        <f>'Stress Testing Data'!N711/'Stress Testing Data'!N706-1</f>
        <v>3.994977028478619E-3</v>
      </c>
      <c r="AX713">
        <f>'Stress Testing Data'!O711/'Stress Testing Data'!O706-1</f>
        <v>3.3148900779120805E-3</v>
      </c>
      <c r="AY713">
        <f>'Stress Testing Data'!P711/'Stress Testing Data'!P706-1</f>
        <v>0.13979233377255484</v>
      </c>
      <c r="AZ713">
        <f>'Stress Testing Data'!Q711/'Stress Testing Data'!Q706-1</f>
        <v>4.4932616337414855E-2</v>
      </c>
      <c r="BA713">
        <f>'Stress Testing Data'!R711/'Stress Testing Data'!R706-1</f>
        <v>-8.1867130096779928E-4</v>
      </c>
      <c r="BB713">
        <f>'Stress Testing Data'!S711/'Stress Testing Data'!S706-1</f>
        <v>1.1765444032437067E-2</v>
      </c>
      <c r="BC713">
        <f>'Stress Testing Data'!T711/'Stress Testing Data'!T706-1</f>
        <v>3.4502829729714524E-3</v>
      </c>
      <c r="BD713">
        <f>'Stress Testing Data'!U711/'Stress Testing Data'!U706-1</f>
        <v>-7.0026733573566369E-2</v>
      </c>
      <c r="BE713">
        <f>'Stress Testing Data'!V711/'Stress Testing Data'!V706-1</f>
        <v>-1.5812776303902321E-2</v>
      </c>
      <c r="BF713" s="29">
        <v>40071</v>
      </c>
    </row>
    <row r="714" spans="5:58" x14ac:dyDescent="0.25">
      <c r="E714">
        <f>'Stress Testing Data'!H708/'Stress Testing Data'!H707-1</f>
        <v>4.5156826698908858E-3</v>
      </c>
      <c r="F714">
        <f>'Stress Testing Data'!I708/'Stress Testing Data'!I707-1</f>
        <v>1.7173441936593203E-3</v>
      </c>
      <c r="G714">
        <f>'Stress Testing Data'!J708/'Stress Testing Data'!J707-1</f>
        <v>7.7420782029644641E-3</v>
      </c>
      <c r="H714">
        <f>'Stress Testing Data'!K708/'Stress Testing Data'!K707-1</f>
        <v>1.0422229774562641E-2</v>
      </c>
      <c r="I714">
        <f>'Stress Testing Data'!L708/'Stress Testing Data'!L707-1</f>
        <v>2.0875482759228126E-2</v>
      </c>
      <c r="J714">
        <f>'Stress Testing Data'!M708/'Stress Testing Data'!M707-1</f>
        <v>1.0467085322249936E-2</v>
      </c>
      <c r="K714">
        <f>'Stress Testing Data'!N708/'Stress Testing Data'!N707-1</f>
        <v>6.7977742228990667E-3</v>
      </c>
      <c r="L714">
        <f>'Stress Testing Data'!O708/'Stress Testing Data'!O707-1</f>
        <v>-5.5215429777684122E-3</v>
      </c>
      <c r="M714">
        <f>'Stress Testing Data'!P708/'Stress Testing Data'!P707-1</f>
        <v>1.4593263748816643E-2</v>
      </c>
      <c r="N714">
        <f>'Stress Testing Data'!Q708/'Stress Testing Data'!Q707-1</f>
        <v>-1.3143558179514847E-2</v>
      </c>
      <c r="O714">
        <f>'Stress Testing Data'!R708/'Stress Testing Data'!R707-1</f>
        <v>-3.9972597365678597E-2</v>
      </c>
      <c r="P714">
        <f>'Stress Testing Data'!S708/'Stress Testing Data'!S707-1</f>
        <v>-1.7571473198226939E-2</v>
      </c>
      <c r="Q714">
        <f>'Stress Testing Data'!T708/'Stress Testing Data'!T707-1</f>
        <v>-9.8397099189169168E-3</v>
      </c>
      <c r="R714">
        <f>'Stress Testing Data'!U708/'Stress Testing Data'!U707-1</f>
        <v>-4.8410072682391614E-2</v>
      </c>
      <c r="S714">
        <f>'Stress Testing Data'!V708/'Stress Testing Data'!V707-1</f>
        <v>-1.4339182218374713E-2</v>
      </c>
      <c r="T714" s="29">
        <v>40066</v>
      </c>
      <c r="X714">
        <f>'Stress Testing Data'!H709/'Stress Testing Data'!H707-1</f>
        <v>1.7417731244742551E-2</v>
      </c>
      <c r="Y714">
        <f>'Stress Testing Data'!I709/'Stress Testing Data'!I707-1</f>
        <v>9.6173240238117685E-4</v>
      </c>
      <c r="Z714">
        <f>'Stress Testing Data'!J709/'Stress Testing Data'!J707-1</f>
        <v>9.3751581778089843E-3</v>
      </c>
      <c r="AA714">
        <f>'Stress Testing Data'!K709/'Stress Testing Data'!K707-1</f>
        <v>9.0577289797360017E-3</v>
      </c>
      <c r="AB714">
        <f>'Stress Testing Data'!L709/'Stress Testing Data'!L707-1</f>
        <v>2.9207337185226612E-2</v>
      </c>
      <c r="AC714">
        <f>'Stress Testing Data'!M709/'Stress Testing Data'!M707-1</f>
        <v>1.4944552334972938E-2</v>
      </c>
      <c r="AD714">
        <f>'Stress Testing Data'!N709/'Stress Testing Data'!N707-1</f>
        <v>-1.6623237729248119E-2</v>
      </c>
      <c r="AE714">
        <f>'Stress Testing Data'!O709/'Stress Testing Data'!O707-1</f>
        <v>5.4782070778511827E-3</v>
      </c>
      <c r="AF714">
        <f>'Stress Testing Data'!P709/'Stress Testing Data'!P707-1</f>
        <v>3.0619821128378133E-2</v>
      </c>
      <c r="AG714">
        <f>'Stress Testing Data'!Q709/'Stress Testing Data'!Q707-1</f>
        <v>-5.2639876147260178E-3</v>
      </c>
      <c r="AH714">
        <f>'Stress Testing Data'!R709/'Stress Testing Data'!R707-1</f>
        <v>-4.0109479986383589E-2</v>
      </c>
      <c r="AI714">
        <f>'Stress Testing Data'!S709/'Stress Testing Data'!S707-1</f>
        <v>-2.1700369434477285E-2</v>
      </c>
      <c r="AJ714">
        <f>'Stress Testing Data'!T709/'Stress Testing Data'!T707-1</f>
        <v>-3.2892849915802769E-2</v>
      </c>
      <c r="AK714">
        <f>'Stress Testing Data'!U709/'Stress Testing Data'!U707-1</f>
        <v>-5.5138907935637249E-2</v>
      </c>
      <c r="AL714">
        <f>'Stress Testing Data'!V709/'Stress Testing Data'!V707-1</f>
        <v>-2.4937690110564348E-2</v>
      </c>
      <c r="AM714" s="29">
        <v>40067</v>
      </c>
      <c r="AQ714">
        <f>'Stress Testing Data'!H712/'Stress Testing Data'!H707-1</f>
        <v>1.3639227569618884E-2</v>
      </c>
      <c r="AR714">
        <f>'Stress Testing Data'!I712/'Stress Testing Data'!I707-1</f>
        <v>1.0441724576840672E-2</v>
      </c>
      <c r="AS714">
        <f>'Stress Testing Data'!J712/'Stress Testing Data'!J707-1</f>
        <v>-2.5404347544568662E-3</v>
      </c>
      <c r="AT714">
        <f>'Stress Testing Data'!K712/'Stress Testing Data'!K707-1</f>
        <v>3.4247186211773251E-2</v>
      </c>
      <c r="AU714">
        <f>'Stress Testing Data'!L712/'Stress Testing Data'!L707-1</f>
        <v>8.1985997167979274E-3</v>
      </c>
      <c r="AV714">
        <f>'Stress Testing Data'!M712/'Stress Testing Data'!M707-1</f>
        <v>2.6527306386917582E-2</v>
      </c>
      <c r="AW714">
        <f>'Stress Testing Data'!N712/'Stress Testing Data'!N707-1</f>
        <v>1.9180635678798019E-2</v>
      </c>
      <c r="AX714">
        <f>'Stress Testing Data'!O712/'Stress Testing Data'!O707-1</f>
        <v>1.6555107242619105E-2</v>
      </c>
      <c r="AY714">
        <f>'Stress Testing Data'!P712/'Stress Testing Data'!P707-1</f>
        <v>9.6464154274659153E-2</v>
      </c>
      <c r="AZ714">
        <f>'Stress Testing Data'!Q712/'Stress Testing Data'!Q707-1</f>
        <v>8.5812988229415188E-2</v>
      </c>
      <c r="BA714">
        <f>'Stress Testing Data'!R712/'Stress Testing Data'!R707-1</f>
        <v>7.1184184802635109E-3</v>
      </c>
      <c r="BB714">
        <f>'Stress Testing Data'!S712/'Stress Testing Data'!S707-1</f>
        <v>1.7212161737283349E-3</v>
      </c>
      <c r="BC714">
        <f>'Stress Testing Data'!T712/'Stress Testing Data'!T707-1</f>
        <v>-1.0120892365169332E-2</v>
      </c>
      <c r="BD714">
        <f>'Stress Testing Data'!U712/'Stress Testing Data'!U707-1</f>
        <v>-9.6175031998537164E-2</v>
      </c>
      <c r="BE714">
        <f>'Stress Testing Data'!V712/'Stress Testing Data'!V707-1</f>
        <v>-1.7456400914195425E-2</v>
      </c>
      <c r="BF714" s="29">
        <v>40072</v>
      </c>
    </row>
    <row r="715" spans="5:58" x14ac:dyDescent="0.25">
      <c r="E715">
        <f>'Stress Testing Data'!H709/'Stress Testing Data'!H708-1</f>
        <v>1.2844048925706675E-2</v>
      </c>
      <c r="F715">
        <f>'Stress Testing Data'!I709/'Stress Testing Data'!I708-1</f>
        <v>-7.5431637043921196E-4</v>
      </c>
      <c r="G715">
        <f>'Stress Testing Data'!J709/'Stress Testing Data'!J708-1</f>
        <v>1.6205336763912559E-3</v>
      </c>
      <c r="H715">
        <f>'Stress Testing Data'!K709/'Stress Testing Data'!K708-1</f>
        <v>-1.3504263412050799E-3</v>
      </c>
      <c r="I715">
        <f>'Stress Testing Data'!L709/'Stress Testing Data'!L708-1</f>
        <v>8.1614795993327771E-3</v>
      </c>
      <c r="J715">
        <f>'Stress Testing Data'!M709/'Stress Testing Data'!M708-1</f>
        <v>4.431086452751698E-3</v>
      </c>
      <c r="K715">
        <f>'Stress Testing Data'!N709/'Stress Testing Data'!N708-1</f>
        <v>-2.3262876172153502E-2</v>
      </c>
      <c r="L715">
        <f>'Stress Testing Data'!O709/'Stress Testing Data'!O708-1</f>
        <v>1.1060822864434883E-2</v>
      </c>
      <c r="M715">
        <f>'Stress Testing Data'!P709/'Stress Testing Data'!P708-1</f>
        <v>1.5796041578617359E-2</v>
      </c>
      <c r="N715">
        <f>'Stress Testing Data'!Q709/'Stress Testing Data'!Q708-1</f>
        <v>7.9845155089155462E-3</v>
      </c>
      <c r="O715">
        <f>'Stress Testing Data'!R709/'Stress Testing Data'!R708-1</f>
        <v>-1.4258199331529386E-4</v>
      </c>
      <c r="P715">
        <f>'Stress Testing Data'!S709/'Stress Testing Data'!S708-1</f>
        <v>-4.2027446512488131E-3</v>
      </c>
      <c r="Q715">
        <f>'Stress Testing Data'!T709/'Stress Testing Data'!T708-1</f>
        <v>-2.3282230390190728E-2</v>
      </c>
      <c r="R715">
        <f>'Stress Testing Data'!U709/'Stress Testing Data'!U708-1</f>
        <v>-7.0711501457494386E-3</v>
      </c>
      <c r="S715">
        <f>'Stress Testing Data'!V709/'Stress Testing Data'!V708-1</f>
        <v>-1.0752692712329925E-2</v>
      </c>
      <c r="T715" s="29">
        <v>40067</v>
      </c>
      <c r="X715">
        <f>'Stress Testing Data'!H710/'Stress Testing Data'!H708-1</f>
        <v>8.8073209814327758E-3</v>
      </c>
      <c r="Y715">
        <f>'Stress Testing Data'!I710/'Stress Testing Data'!I708-1</f>
        <v>2.4687981002378123E-3</v>
      </c>
      <c r="Z715">
        <f>'Stress Testing Data'!J710/'Stress Testing Data'!J708-1</f>
        <v>-5.2217832238381501E-3</v>
      </c>
      <c r="AA715">
        <f>'Stress Testing Data'!K710/'Stress Testing Data'!K708-1</f>
        <v>4.9801282384775991E-3</v>
      </c>
      <c r="AB715">
        <f>'Stress Testing Data'!L710/'Stress Testing Data'!L708-1</f>
        <v>-1.9380782183550216E-2</v>
      </c>
      <c r="AC715">
        <f>'Stress Testing Data'!M710/'Stress Testing Data'!M708-1</f>
        <v>-6.4490049656296122E-3</v>
      </c>
      <c r="AD715">
        <f>'Stress Testing Data'!N710/'Stress Testing Data'!N708-1</f>
        <v>-2.1976456754212115E-2</v>
      </c>
      <c r="AE715">
        <f>'Stress Testing Data'!O710/'Stress Testing Data'!O708-1</f>
        <v>5.2002733413276658E-3</v>
      </c>
      <c r="AF715">
        <f>'Stress Testing Data'!P710/'Stress Testing Data'!P708-1</f>
        <v>-6.2336147540750231E-3</v>
      </c>
      <c r="AG715">
        <f>'Stress Testing Data'!Q710/'Stress Testing Data'!Q708-1</f>
        <v>3.4398489715426805E-2</v>
      </c>
      <c r="AH715">
        <f>'Stress Testing Data'!R710/'Stress Testing Data'!R708-1</f>
        <v>2.4240706689937497E-2</v>
      </c>
      <c r="AI715">
        <f>'Stress Testing Data'!S710/'Stress Testing Data'!S708-1</f>
        <v>8.0158697153276393E-3</v>
      </c>
      <c r="AJ715">
        <f>'Stress Testing Data'!T710/'Stress Testing Data'!T708-1</f>
        <v>-1.84554389118744E-2</v>
      </c>
      <c r="AK715">
        <f>'Stress Testing Data'!U710/'Stress Testing Data'!U708-1</f>
        <v>7.3199254094538091E-3</v>
      </c>
      <c r="AL715">
        <f>'Stress Testing Data'!V710/'Stress Testing Data'!V708-1</f>
        <v>-1.5812776303902321E-2</v>
      </c>
      <c r="AM715" s="29">
        <v>40070</v>
      </c>
      <c r="AQ715">
        <f>'Stress Testing Data'!H713/'Stress Testing Data'!H708-1</f>
        <v>6.4220244628532264E-3</v>
      </c>
      <c r="AR715">
        <f>'Stress Testing Data'!I713/'Stress Testing Data'!I708-1</f>
        <v>1.0903865088632836E-2</v>
      </c>
      <c r="AS715">
        <f>'Stress Testing Data'!J713/'Stress Testing Data'!J708-1</f>
        <v>-1.2724362597719252E-2</v>
      </c>
      <c r="AT715">
        <f>'Stress Testing Data'!K713/'Stress Testing Data'!K708-1</f>
        <v>2.0447425906884753E-2</v>
      </c>
      <c r="AU715">
        <f>'Stress Testing Data'!L713/'Stress Testing Data'!L708-1</f>
        <v>-5.3931010284269387E-4</v>
      </c>
      <c r="AV715">
        <f>'Stress Testing Data'!M713/'Stress Testing Data'!M708-1</f>
        <v>3.3233372918148651E-2</v>
      </c>
      <c r="AW715">
        <f>'Stress Testing Data'!N713/'Stress Testing Data'!N708-1</f>
        <v>1.7596669252975428E-2</v>
      </c>
      <c r="AX715">
        <f>'Stress Testing Data'!O713/'Stress Testing Data'!O708-1</f>
        <v>2.0171627616999643E-2</v>
      </c>
      <c r="AY715">
        <f>'Stress Testing Data'!P713/'Stress Testing Data'!P708-1</f>
        <v>5.7392117662555808E-2</v>
      </c>
      <c r="AZ715">
        <f>'Stress Testing Data'!Q713/'Stress Testing Data'!Q708-1</f>
        <v>8.2274090791267573E-2</v>
      </c>
      <c r="BA715">
        <f>'Stress Testing Data'!R713/'Stress Testing Data'!R708-1</f>
        <v>2.4383288683252902E-2</v>
      </c>
      <c r="BB715">
        <f>'Stress Testing Data'!S713/'Stress Testing Data'!S708-1</f>
        <v>3.541657488045824E-2</v>
      </c>
      <c r="BC715">
        <f>'Stress Testing Data'!T713/'Stress Testing Data'!T708-1</f>
        <v>9.6535829566326559E-3</v>
      </c>
      <c r="BD715">
        <f>'Stress Testing Data'!U713/'Stress Testing Data'!U708-1</f>
        <v>-3.4709823740654011E-2</v>
      </c>
      <c r="BE715">
        <f>'Stress Testing Data'!V713/'Stress Testing Data'!V708-1</f>
        <v>5.0600835915723952E-3</v>
      </c>
      <c r="BF715" s="29">
        <v>40073</v>
      </c>
    </row>
    <row r="716" spans="5:58" x14ac:dyDescent="0.25">
      <c r="E716">
        <f>'Stress Testing Data'!H710/'Stress Testing Data'!H709-1</f>
        <v>-3.9855375055571907E-3</v>
      </c>
      <c r="F716">
        <f>'Stress Testing Data'!I710/'Stress Testing Data'!I709-1</f>
        <v>3.2255475540006184E-3</v>
      </c>
      <c r="G716">
        <f>'Stress Testing Data'!J710/'Stress Testing Data'!J709-1</f>
        <v>-6.8312466350056722E-3</v>
      </c>
      <c r="H716">
        <f>'Stress Testing Data'!K710/'Stress Testing Data'!K709-1</f>
        <v>6.3391150876768165E-3</v>
      </c>
      <c r="I716">
        <f>'Stress Testing Data'!L710/'Stress Testing Data'!L709-1</f>
        <v>-2.7319295906672481E-2</v>
      </c>
      <c r="J716">
        <f>'Stress Testing Data'!M710/'Stress Testing Data'!M709-1</f>
        <v>-1.0832093475726223E-2</v>
      </c>
      <c r="K716">
        <f>'Stress Testing Data'!N710/'Stress Testing Data'!N709-1</f>
        <v>1.3170579745140909E-3</v>
      </c>
      <c r="L716">
        <f>'Stress Testing Data'!O710/'Stress Testing Data'!O709-1</f>
        <v>-5.796436169392627E-3</v>
      </c>
      <c r="M716">
        <f>'Stress Testing Data'!P710/'Stress Testing Data'!P709-1</f>
        <v>-2.1687086217088258E-2</v>
      </c>
      <c r="N716">
        <f>'Stress Testing Data'!Q710/'Stress Testing Data'!Q709-1</f>
        <v>2.6204742037307271E-2</v>
      </c>
      <c r="O716">
        <f>'Stress Testing Data'!R710/'Stress Testing Data'!R709-1</f>
        <v>2.4386765796930776E-2</v>
      </c>
      <c r="P716">
        <f>'Stress Testing Data'!S710/'Stress Testing Data'!S709-1</f>
        <v>1.2270182811758401E-2</v>
      </c>
      <c r="Q716">
        <f>'Stress Testing Data'!T710/'Stress Testing Data'!T709-1</f>
        <v>4.9418487392163257E-3</v>
      </c>
      <c r="R716">
        <f>'Stress Testing Data'!U710/'Stress Testing Data'!U709-1</f>
        <v>1.4493561706174329E-2</v>
      </c>
      <c r="S716">
        <f>'Stress Testing Data'!V710/'Stress Testing Data'!V709-1</f>
        <v>-5.1150845236528353E-3</v>
      </c>
      <c r="T716" s="29">
        <v>40070</v>
      </c>
      <c r="X716">
        <f>'Stress Testing Data'!H711/'Stress Testing Data'!H709-1</f>
        <v>-5.7065439750432212E-3</v>
      </c>
      <c r="Y716">
        <f>'Stress Testing Data'!I711/'Stress Testing Data'!I709-1</f>
        <v>5.9707727397788624E-3</v>
      </c>
      <c r="Z716">
        <f>'Stress Testing Data'!J711/'Stress Testing Data'!J709-1</f>
        <v>-1.1744986698606352E-2</v>
      </c>
      <c r="AA716">
        <f>'Stress Testing Data'!K711/'Stress Testing Data'!K709-1</f>
        <v>9.4943318016156297E-3</v>
      </c>
      <c r="AB716">
        <f>'Stress Testing Data'!L711/'Stress Testing Data'!L709-1</f>
        <v>-2.6264410331124144E-2</v>
      </c>
      <c r="AC716">
        <f>'Stress Testing Data'!M711/'Stress Testing Data'!M709-1</f>
        <v>-1.3949292208210284E-2</v>
      </c>
      <c r="AD716">
        <f>'Stress Testing Data'!N711/'Stress Testing Data'!N709-1</f>
        <v>1.9366415339111986E-2</v>
      </c>
      <c r="AE716">
        <f>'Stress Testing Data'!O711/'Stress Testing Data'!O709-1</f>
        <v>-4.7969459609972231E-3</v>
      </c>
      <c r="AF716">
        <f>'Stress Testing Data'!P711/'Stress Testing Data'!P709-1</f>
        <v>9.631888061867544E-2</v>
      </c>
      <c r="AG716">
        <f>'Stress Testing Data'!Q711/'Stress Testing Data'!Q709-1</f>
        <v>6.2475762557250958E-2</v>
      </c>
      <c r="AH716">
        <f>'Stress Testing Data'!R711/'Stress Testing Data'!R709-1</f>
        <v>4.4352519477764085E-2</v>
      </c>
      <c r="AI716">
        <f>'Stress Testing Data'!S711/'Stress Testing Data'!S709-1</f>
        <v>2.1834803700230498E-2</v>
      </c>
      <c r="AJ716">
        <f>'Stress Testing Data'!T711/'Stress Testing Data'!T709-1</f>
        <v>1.4534869617613966E-2</v>
      </c>
      <c r="AK716">
        <f>'Stress Testing Data'!U711/'Stress Testing Data'!U709-1</f>
        <v>-3.9105638817537036E-2</v>
      </c>
      <c r="AL716">
        <f>'Stress Testing Data'!V711/'Stress Testing Data'!V709-1</f>
        <v>-5.1150845236528353E-3</v>
      </c>
      <c r="AM716" s="29">
        <v>40071</v>
      </c>
      <c r="AQ716">
        <f>'Stress Testing Data'!H714/'Stress Testing Data'!H709-1</f>
        <v>-8.7862353226011436E-3</v>
      </c>
      <c r="AR716">
        <f>'Stress Testing Data'!I714/'Stress Testing Data'!I709-1</f>
        <v>9.6657615727542279E-3</v>
      </c>
      <c r="AS716">
        <f>'Stress Testing Data'!J714/'Stress Testing Data'!J709-1</f>
        <v>-2.4808218983350727E-2</v>
      </c>
      <c r="AT716">
        <f>'Stress Testing Data'!K714/'Stress Testing Data'!K709-1</f>
        <v>2.452223378854046E-2</v>
      </c>
      <c r="AU716">
        <f>'Stress Testing Data'!L714/'Stress Testing Data'!L709-1</f>
        <v>-1.5665258984950414E-2</v>
      </c>
      <c r="AV716">
        <f>'Stress Testing Data'!M714/'Stress Testing Data'!M709-1</f>
        <v>2.1780781253353032E-2</v>
      </c>
      <c r="AW716">
        <f>'Stress Testing Data'!N714/'Stress Testing Data'!N709-1</f>
        <v>3.8078551586460341E-2</v>
      </c>
      <c r="AX716">
        <f>'Stress Testing Data'!O714/'Stress Testing Data'!O709-1</f>
        <v>6.0274753271911674E-3</v>
      </c>
      <c r="AY716">
        <f>'Stress Testing Data'!P714/'Stress Testing Data'!P709-1</f>
        <v>6.1454661954942758E-3</v>
      </c>
      <c r="AZ716">
        <f>'Stress Testing Data'!Q714/'Stress Testing Data'!Q709-1</f>
        <v>0.1409634719246764</v>
      </c>
      <c r="BA716">
        <f>'Stress Testing Data'!R714/'Stress Testing Data'!R709-1</f>
        <v>5.0484895509964822E-2</v>
      </c>
      <c r="BB716">
        <f>'Stress Testing Data'!S714/'Stress Testing Data'!S709-1</f>
        <v>3.9964332438543027E-2</v>
      </c>
      <c r="BC716">
        <f>'Stress Testing Data'!T714/'Stress Testing Data'!T709-1</f>
        <v>3.604646279013779E-2</v>
      </c>
      <c r="BD716">
        <f>'Stress Testing Data'!U714/'Stress Testing Data'!U709-1</f>
        <v>-5.1431966654218897E-2</v>
      </c>
      <c r="BE716">
        <f>'Stress Testing Data'!V714/'Stress Testing Data'!V709-1</f>
        <v>1.6623994213562865E-2</v>
      </c>
      <c r="BF716" s="29">
        <v>40074</v>
      </c>
    </row>
    <row r="717" spans="5:58" x14ac:dyDescent="0.25">
      <c r="E717">
        <f>'Stress Testing Data'!H711/'Stress Testing Data'!H710-1</f>
        <v>-1.7278930520506774E-3</v>
      </c>
      <c r="F717">
        <f>'Stress Testing Data'!I711/'Stress Testing Data'!I710-1</f>
        <v>2.7363988013178187E-3</v>
      </c>
      <c r="G717">
        <f>'Stress Testing Data'!J711/'Stress Testing Data'!J710-1</f>
        <v>-4.9475379153364196E-3</v>
      </c>
      <c r="H717">
        <f>'Stress Testing Data'!K711/'Stress Testing Data'!K710-1</f>
        <v>3.1353414238139976E-3</v>
      </c>
      <c r="I717">
        <f>'Stress Testing Data'!L711/'Stress Testing Data'!L710-1</f>
        <v>1.084513726970382E-3</v>
      </c>
      <c r="J717">
        <f>'Stress Testing Data'!M711/'Stress Testing Data'!M710-1</f>
        <v>-3.1513342799780464E-3</v>
      </c>
      <c r="K717">
        <f>'Stress Testing Data'!N711/'Stress Testing Data'!N710-1</f>
        <v>1.8025616582532322E-2</v>
      </c>
      <c r="L717">
        <f>'Stress Testing Data'!O711/'Stress Testing Data'!O710-1</f>
        <v>1.0053174669224507E-3</v>
      </c>
      <c r="M717">
        <f>'Stress Testing Data'!P711/'Stress Testing Data'!P710-1</f>
        <v>0.12062190447784404</v>
      </c>
      <c r="N717">
        <f>'Stress Testing Data'!Q711/'Stress Testing Data'!Q710-1</f>
        <v>3.5344818664485356E-2</v>
      </c>
      <c r="O717">
        <f>'Stress Testing Data'!R711/'Stress Testing Data'!R710-1</f>
        <v>1.9490444768974324E-2</v>
      </c>
      <c r="P717">
        <f>'Stress Testing Data'!S711/'Stress Testing Data'!S710-1</f>
        <v>9.4486838107832316E-3</v>
      </c>
      <c r="Q717">
        <f>'Stress Testing Data'!T711/'Stress Testing Data'!T710-1</f>
        <v>9.5458467476829956E-3</v>
      </c>
      <c r="R717">
        <f>'Stress Testing Data'!U711/'Stress Testing Data'!U710-1</f>
        <v>-5.2833455575182042E-2</v>
      </c>
      <c r="S717">
        <f>'Stress Testing Data'!V711/'Stress Testing Data'!V710-1</f>
        <v>0</v>
      </c>
      <c r="T717" s="29">
        <v>40071</v>
      </c>
      <c r="X717">
        <f>'Stress Testing Data'!H712/'Stress Testing Data'!H710-1</f>
        <v>2.728073879052495E-4</v>
      </c>
      <c r="Y717">
        <f>'Stress Testing Data'!I712/'Stress Testing Data'!I710-1</f>
        <v>6.2252563044613574E-3</v>
      </c>
      <c r="Z717">
        <f>'Stress Testing Data'!J712/'Stress Testing Data'!J710-1</f>
        <v>-5.0078833921120003E-3</v>
      </c>
      <c r="AA717">
        <f>'Stress Testing Data'!K712/'Stress Testing Data'!K710-1</f>
        <v>1.8506913467391861E-2</v>
      </c>
      <c r="AB717">
        <f>'Stress Testing Data'!L712/'Stress Testing Data'!L710-1</f>
        <v>7.1007416834525383E-3</v>
      </c>
      <c r="AC717">
        <f>'Stress Testing Data'!M712/'Stress Testing Data'!M710-1</f>
        <v>2.2487888157688429E-2</v>
      </c>
      <c r="AD717">
        <f>'Stress Testing Data'!N712/'Stress Testing Data'!N710-1</f>
        <v>3.5045895260563009E-2</v>
      </c>
      <c r="AE717">
        <f>'Stress Testing Data'!O712/'Stress Testing Data'!O710-1</f>
        <v>1.6911008980327269E-2</v>
      </c>
      <c r="AF717">
        <f>'Stress Testing Data'!P712/'Stress Testing Data'!P710-1</f>
        <v>8.7472194460822772E-2</v>
      </c>
      <c r="AG717">
        <f>'Stress Testing Data'!Q712/'Stress Testing Data'!Q710-1</f>
        <v>6.3685341005538021E-2</v>
      </c>
      <c r="AH717">
        <f>'Stress Testing Data'!R712/'Stress Testing Data'!R710-1</f>
        <v>2.4223831860170186E-2</v>
      </c>
      <c r="AI717">
        <f>'Stress Testing Data'!S712/'Stress Testing Data'!S710-1</f>
        <v>1.1529465227125835E-2</v>
      </c>
      <c r="AJ717">
        <f>'Stress Testing Data'!T712/'Stress Testing Data'!T710-1</f>
        <v>1.8513130160060509E-2</v>
      </c>
      <c r="AK717">
        <f>'Stress Testing Data'!U712/'Stress Testing Data'!U710-1</f>
        <v>-5.7096878493192005E-2</v>
      </c>
      <c r="AL717">
        <f>'Stress Testing Data'!V712/'Stress Testing Data'!V710-1</f>
        <v>1.28534578323658E-2</v>
      </c>
      <c r="AM717" s="29">
        <v>40072</v>
      </c>
      <c r="AQ717">
        <f>'Stress Testing Data'!H715/'Stress Testing Data'!H710-1</f>
        <v>-1.3004722252689449E-2</v>
      </c>
      <c r="AR717">
        <f>'Stress Testing Data'!I715/'Stress Testing Data'!I710-1</f>
        <v>4.2413977546280623E-3</v>
      </c>
      <c r="AS717">
        <f>'Stress Testing Data'!J715/'Stress Testing Data'!J710-1</f>
        <v>-2.2927469124369826E-2</v>
      </c>
      <c r="AT717">
        <f>'Stress Testing Data'!K715/'Stress Testing Data'!K710-1</f>
        <v>1.4599718735956779E-2</v>
      </c>
      <c r="AU717">
        <f>'Stress Testing Data'!L715/'Stress Testing Data'!L710-1</f>
        <v>1.1981359219606746E-2</v>
      </c>
      <c r="AV717">
        <f>'Stress Testing Data'!M715/'Stress Testing Data'!M710-1</f>
        <v>2.5762517046790334E-2</v>
      </c>
      <c r="AW717">
        <f>'Stress Testing Data'!N715/'Stress Testing Data'!N710-1</f>
        <v>2.5218333722480946E-3</v>
      </c>
      <c r="AX717">
        <f>'Stress Testing Data'!O715/'Stress Testing Data'!O710-1</f>
        <v>3.9067253448867856E-3</v>
      </c>
      <c r="AY717">
        <f>'Stress Testing Data'!P715/'Stress Testing Data'!P710-1</f>
        <v>2.1981303939390351E-2</v>
      </c>
      <c r="AZ717">
        <f>'Stress Testing Data'!Q715/'Stress Testing Data'!Q710-1</f>
        <v>8.6449555250795784E-2</v>
      </c>
      <c r="BA717">
        <f>'Stress Testing Data'!R715/'Stress Testing Data'!R710-1</f>
        <v>3.06278417798167E-2</v>
      </c>
      <c r="BB717">
        <f>'Stress Testing Data'!S715/'Stress Testing Data'!S710-1</f>
        <v>2.2898807502699681E-2</v>
      </c>
      <c r="BC717">
        <f>'Stress Testing Data'!T715/'Stress Testing Data'!T710-1</f>
        <v>3.2687276689483902E-2</v>
      </c>
      <c r="BD717">
        <f>'Stress Testing Data'!U715/'Stress Testing Data'!U710-1</f>
        <v>-5.8419045693335447E-2</v>
      </c>
      <c r="BE717">
        <f>'Stress Testing Data'!V715/'Stress Testing Data'!V710-1</f>
        <v>2.634960387888019E-2</v>
      </c>
      <c r="BF717" s="29">
        <v>40077</v>
      </c>
    </row>
    <row r="718" spans="5:58" x14ac:dyDescent="0.25">
      <c r="E718">
        <f>'Stress Testing Data'!H712/'Stress Testing Data'!H711-1</f>
        <v>2.0041634200045344E-3</v>
      </c>
      <c r="F718">
        <f>'Stress Testing Data'!I712/'Stress Testing Data'!I711-1</f>
        <v>3.479336650503706E-3</v>
      </c>
      <c r="G718">
        <f>'Stress Testing Data'!J712/'Stress Testing Data'!J711-1</f>
        <v>-6.064552279905211E-5</v>
      </c>
      <c r="H718">
        <f>'Stress Testing Data'!K712/'Stress Testing Data'!K711-1</f>
        <v>1.5323527552882465E-2</v>
      </c>
      <c r="I718">
        <f>'Stress Testing Data'!L712/'Stress Testing Data'!L711-1</f>
        <v>6.0097103431200338E-3</v>
      </c>
      <c r="J718">
        <f>'Stress Testing Data'!M712/'Stress Testing Data'!M711-1</f>
        <v>2.5720275623930533E-2</v>
      </c>
      <c r="K718">
        <f>'Stress Testing Data'!N712/'Stress Testing Data'!N711-1</f>
        <v>1.6718910016397359E-2</v>
      </c>
      <c r="L718">
        <f>'Stress Testing Data'!O712/'Stress Testing Data'!O711-1</f>
        <v>1.5889717303055662E-2</v>
      </c>
      <c r="M718">
        <f>'Stress Testing Data'!P712/'Stress Testing Data'!P711-1</f>
        <v>-2.9581529581529598E-2</v>
      </c>
      <c r="N718">
        <f>'Stress Testing Data'!Q712/'Stress Testing Data'!Q711-1</f>
        <v>2.7373027642722647E-2</v>
      </c>
      <c r="O718">
        <f>'Stress Testing Data'!R712/'Stress Testing Data'!R711-1</f>
        <v>4.642895002579861E-3</v>
      </c>
      <c r="P718">
        <f>'Stress Testing Data'!S712/'Stress Testing Data'!S711-1</f>
        <v>2.0613047990587496E-3</v>
      </c>
      <c r="Q718">
        <f>'Stress Testing Data'!T712/'Stress Testing Data'!T711-1</f>
        <v>8.8824925002328747E-3</v>
      </c>
      <c r="R718">
        <f>'Stress Testing Data'!U712/'Stress Testing Data'!U711-1</f>
        <v>-4.5012389247752749E-3</v>
      </c>
      <c r="S718">
        <f>'Stress Testing Data'!V712/'Stress Testing Data'!V711-1</f>
        <v>1.28534578323658E-2</v>
      </c>
      <c r="T718" s="29">
        <v>40072</v>
      </c>
      <c r="X718">
        <f>'Stress Testing Data'!H713/'Stress Testing Data'!H711-1</f>
        <v>-6.3768064790259427E-4</v>
      </c>
      <c r="Y718">
        <f>'Stress Testing Data'!I713/'Stress Testing Data'!I711-1</f>
        <v>5.6624004088476898E-3</v>
      </c>
      <c r="Z718">
        <f>'Stress Testing Data'!J713/'Stress Testing Data'!J711-1</f>
        <v>-2.6073237817477724E-3</v>
      </c>
      <c r="AA718">
        <f>'Stress Testing Data'!K713/'Stress Testing Data'!K711-1</f>
        <v>1.2217004352820249E-2</v>
      </c>
      <c r="AB718">
        <f>'Stress Testing Data'!L713/'Stress Testing Data'!L711-1</f>
        <v>1.8109697609935083E-2</v>
      </c>
      <c r="AC718">
        <f>'Stress Testing Data'!M713/'Stress Testing Data'!M711-1</f>
        <v>4.3227509437281375E-2</v>
      </c>
      <c r="AD718">
        <f>'Stress Testing Data'!N713/'Stress Testing Data'!N711-1</f>
        <v>2.2039453657995534E-2</v>
      </c>
      <c r="AE718">
        <f>'Stress Testing Data'!O713/'Stress Testing Data'!O711-1</f>
        <v>1.3874636033722743E-2</v>
      </c>
      <c r="AF718">
        <f>'Stress Testing Data'!P713/'Stress Testing Data'!P711-1</f>
        <v>-5.0505050505050497E-2</v>
      </c>
      <c r="AG718">
        <f>'Stress Testing Data'!Q713/'Stress Testing Data'!Q711-1</f>
        <v>1.0565271683059096E-2</v>
      </c>
      <c r="AH718">
        <f>'Stress Testing Data'!R713/'Stress Testing Data'!R711-1</f>
        <v>-1.8981283604224797E-2</v>
      </c>
      <c r="AI718">
        <f>'Stress Testing Data'!S713/'Stress Testing Data'!S711-1</f>
        <v>1.7568131758408434E-2</v>
      </c>
      <c r="AJ718">
        <f>'Stress Testing Data'!T713/'Stress Testing Data'!T711-1</f>
        <v>1.8911170361277874E-2</v>
      </c>
      <c r="AK718">
        <f>'Stress Testing Data'!U713/'Stress Testing Data'!U711-1</f>
        <v>1.172879835656726E-2</v>
      </c>
      <c r="AL718">
        <f>'Stress Testing Data'!V713/'Stress Testing Data'!V711-1</f>
        <v>2.120822074593387E-2</v>
      </c>
      <c r="AM718" s="29">
        <v>40073</v>
      </c>
      <c r="AQ718">
        <f>'Stress Testing Data'!H716/'Stress Testing Data'!H711-1</f>
        <v>-1.7308838342017241E-3</v>
      </c>
      <c r="AR718">
        <f>'Stress Testing Data'!I716/'Stress Testing Data'!I711-1</f>
        <v>9.0052701597314044E-3</v>
      </c>
      <c r="AS718">
        <f>'Stress Testing Data'!J716/'Stress Testing Data'!J711-1</f>
        <v>-8.4282820070299413E-3</v>
      </c>
      <c r="AT718">
        <f>'Stress Testing Data'!K716/'Stress Testing Data'!K711-1</f>
        <v>1.807855486600296E-2</v>
      </c>
      <c r="AU718">
        <f>'Stress Testing Data'!L716/'Stress Testing Data'!L711-1</f>
        <v>1.08850405167773E-2</v>
      </c>
      <c r="AV718">
        <f>'Stress Testing Data'!M716/'Stress Testing Data'!M711-1</f>
        <v>3.9985509703873934E-2</v>
      </c>
      <c r="AW718">
        <f>'Stress Testing Data'!N716/'Stress Testing Data'!N711-1</f>
        <v>4.9749559425915635E-3</v>
      </c>
      <c r="AX718">
        <f>'Stress Testing Data'!O716/'Stress Testing Data'!O711-1</f>
        <v>1.3892081040473903E-2</v>
      </c>
      <c r="AY718">
        <f>'Stress Testing Data'!P716/'Stress Testing Data'!P711-1</f>
        <v>-5.9884559884559874E-2</v>
      </c>
      <c r="AZ718">
        <f>'Stress Testing Data'!Q716/'Stress Testing Data'!Q711-1</f>
        <v>2.3436974578694425E-4</v>
      </c>
      <c r="BA718">
        <f>'Stress Testing Data'!R716/'Stress Testing Data'!R711-1</f>
        <v>2.0483226245200381E-3</v>
      </c>
      <c r="BB718">
        <f>'Stress Testing Data'!S716/'Stress Testing Data'!S711-1</f>
        <v>7.4585728418237185E-3</v>
      </c>
      <c r="BC718">
        <f>'Stress Testing Data'!T716/'Stress Testing Data'!T711-1</f>
        <v>2.4641823906224047E-2</v>
      </c>
      <c r="BD718">
        <f>'Stress Testing Data'!U716/'Stress Testing Data'!U711-1</f>
        <v>-9.856706900122747E-3</v>
      </c>
      <c r="BE718">
        <f>'Stress Testing Data'!V716/'Stress Testing Data'!V711-1</f>
        <v>3.1490925721704865E-2</v>
      </c>
      <c r="BF718" s="29">
        <v>40078</v>
      </c>
    </row>
    <row r="719" spans="5:58" x14ac:dyDescent="0.25">
      <c r="E719">
        <f>'Stress Testing Data'!H713/'Stress Testing Data'!H712-1</f>
        <v>-2.636559970858765E-3</v>
      </c>
      <c r="F719">
        <f>'Stress Testing Data'!I713/'Stress Testing Data'!I712-1</f>
        <v>2.1754944806644527E-3</v>
      </c>
      <c r="G719">
        <f>'Stress Testing Data'!J713/'Stress Testing Data'!J712-1</f>
        <v>-2.5468327129500867E-3</v>
      </c>
      <c r="H719">
        <f>'Stress Testing Data'!K713/'Stress Testing Data'!K712-1</f>
        <v>-3.0596387415048332E-3</v>
      </c>
      <c r="I719">
        <f>'Stress Testing Data'!L713/'Stress Testing Data'!L712-1</f>
        <v>1.2027704248190663E-2</v>
      </c>
      <c r="J719">
        <f>'Stress Testing Data'!M713/'Stress Testing Data'!M712-1</f>
        <v>1.7068234127185944E-2</v>
      </c>
      <c r="K719">
        <f>'Stress Testing Data'!N713/'Stress Testing Data'!N712-1</f>
        <v>5.2330527043236152E-3</v>
      </c>
      <c r="L719">
        <f>'Stress Testing Data'!O713/'Stress Testing Data'!O712-1</f>
        <v>-1.9835630137908788E-3</v>
      </c>
      <c r="M719">
        <f>'Stress Testing Data'!P713/'Stress Testing Data'!P712-1</f>
        <v>-2.1561338289962872E-2</v>
      </c>
      <c r="N719">
        <f>'Stress Testing Data'!Q713/'Stress Testing Data'!Q712-1</f>
        <v>-1.6359935006497572E-2</v>
      </c>
      <c r="O719">
        <f>'Stress Testing Data'!R713/'Stress Testing Data'!R712-1</f>
        <v>-2.351500092651726E-2</v>
      </c>
      <c r="P719">
        <f>'Stress Testing Data'!S713/'Stress Testing Data'!S712-1</f>
        <v>1.547492841514253E-2</v>
      </c>
      <c r="Q719">
        <f>'Stress Testing Data'!T713/'Stress Testing Data'!T712-1</f>
        <v>9.9403824881447722E-3</v>
      </c>
      <c r="R719">
        <f>'Stress Testing Data'!U713/'Stress Testing Data'!U712-1</f>
        <v>1.6303422883030771E-2</v>
      </c>
      <c r="S719">
        <f>'Stress Testing Data'!V713/'Stress Testing Data'!V712-1</f>
        <v>8.248738106150455E-3</v>
      </c>
      <c r="T719" s="29">
        <v>40073</v>
      </c>
      <c r="X719">
        <f>'Stress Testing Data'!H714/'Stress Testing Data'!H712-1</f>
        <v>-5.0913261766256657E-3</v>
      </c>
      <c r="Y719">
        <f>'Stress Testing Data'!I714/'Stress Testing Data'!I712-1</f>
        <v>1.9304950463583381E-4</v>
      </c>
      <c r="Z719">
        <f>'Stress Testing Data'!J714/'Stress Testing Data'!J712-1</f>
        <v>-1.3158635683575448E-2</v>
      </c>
      <c r="AA719">
        <f>'Stress Testing Data'!K714/'Stress Testing Data'!K712-1</f>
        <v>-4.3036877624269554E-4</v>
      </c>
      <c r="AB719">
        <f>'Stress Testing Data'!L714/'Stress Testing Data'!L712-1</f>
        <v>4.8462058800551322E-3</v>
      </c>
      <c r="AC719">
        <f>'Stress Testing Data'!M714/'Stress Testing Data'!M712-1</f>
        <v>1.0251584308833772E-2</v>
      </c>
      <c r="AD719">
        <f>'Stress Testing Data'!N714/'Stress Testing Data'!N712-1</f>
        <v>1.610793323122417E-3</v>
      </c>
      <c r="AE719">
        <f>'Stress Testing Data'!O714/'Stress Testing Data'!O712-1</f>
        <v>-4.9347104193738778E-3</v>
      </c>
      <c r="AF719">
        <f>'Stress Testing Data'!P714/'Stress Testing Data'!P712-1</f>
        <v>-5.4275092936802993E-2</v>
      </c>
      <c r="AG719">
        <f>'Stress Testing Data'!Q714/'Stress Testing Data'!Q712-1</f>
        <v>4.5260525194428469E-2</v>
      </c>
      <c r="AH719">
        <f>'Stress Testing Data'!R714/'Stress Testing Data'!R712-1</f>
        <v>1.2233657081810456E-3</v>
      </c>
      <c r="AI719">
        <f>'Stress Testing Data'!S714/'Stress Testing Data'!S712-1</f>
        <v>1.5648571477895334E-2</v>
      </c>
      <c r="AJ719">
        <f>'Stress Testing Data'!T714/'Stress Testing Data'!T712-1</f>
        <v>1.2212435090015461E-2</v>
      </c>
      <c r="AK719">
        <f>'Stress Testing Data'!U714/'Stress Testing Data'!U712-1</f>
        <v>-8.364385123969087E-3</v>
      </c>
      <c r="AL719">
        <f>'Stress Testing Data'!V714/'Stress Testing Data'!V712-1</f>
        <v>8.8832098740629917E-3</v>
      </c>
      <c r="AM719" s="29">
        <v>40074</v>
      </c>
      <c r="AQ719">
        <f>'Stress Testing Data'!H717/'Stress Testing Data'!H712-1</f>
        <v>-2.636559970858765E-3</v>
      </c>
      <c r="AR719">
        <f>'Stress Testing Data'!I717/'Stress Testing Data'!I712-1</f>
        <v>1.7675943308606001E-3</v>
      </c>
      <c r="AS719">
        <f>'Stress Testing Data'!J717/'Stress Testing Data'!J712-1</f>
        <v>-4.3053703891516859E-3</v>
      </c>
      <c r="AT719">
        <f>'Stress Testing Data'!K717/'Stress Testing Data'!K712-1</f>
        <v>-7.3824007039408057E-3</v>
      </c>
      <c r="AU719">
        <f>'Stress Testing Data'!L717/'Stress Testing Data'!L712-1</f>
        <v>4.8462058800551322E-3</v>
      </c>
      <c r="AV719">
        <f>'Stress Testing Data'!M717/'Stress Testing Data'!M712-1</f>
        <v>8.9336586008399443E-3</v>
      </c>
      <c r="AW719">
        <f>'Stress Testing Data'!N717/'Stress Testing Data'!N712-1</f>
        <v>-3.9294681605485327E-2</v>
      </c>
      <c r="AX719">
        <f>'Stress Testing Data'!O717/'Stress Testing Data'!O712-1</f>
        <v>-3.9338624996232419E-3</v>
      </c>
      <c r="AY719">
        <f>'Stress Testing Data'!P717/'Stress Testing Data'!P712-1</f>
        <v>-1.7843866171003753E-2</v>
      </c>
      <c r="AZ719">
        <f>'Stress Testing Data'!Q717/'Stress Testing Data'!Q712-1</f>
        <v>-9.8492493450726637E-2</v>
      </c>
      <c r="BA719">
        <f>'Stress Testing Data'!R717/'Stress Testing Data'!R712-1</f>
        <v>-1.7806177001930212E-2</v>
      </c>
      <c r="BB719">
        <f>'Stress Testing Data'!S717/'Stress Testing Data'!S712-1</f>
        <v>1.7666162529705876E-3</v>
      </c>
      <c r="BC719">
        <f>'Stress Testing Data'!T717/'Stress Testing Data'!T712-1</f>
        <v>7.9523195331789864E-3</v>
      </c>
      <c r="BD719">
        <f>'Stress Testing Data'!U717/'Stress Testing Data'!U712-1</f>
        <v>-2.9857766572299882E-3</v>
      </c>
      <c r="BE719">
        <f>'Stress Testing Data'!V717/'Stress Testing Data'!V712-1</f>
        <v>1.9670016588849926E-2</v>
      </c>
      <c r="BF719" s="29">
        <v>40079</v>
      </c>
    </row>
    <row r="720" spans="5:58" x14ac:dyDescent="0.25">
      <c r="E720">
        <f>'Stress Testing Data'!H714/'Stress Testing Data'!H713-1</f>
        <v>-2.4612554533732789E-3</v>
      </c>
      <c r="F720">
        <f>'Stress Testing Data'!I714/'Stress Testing Data'!I713-1</f>
        <v>-1.9781415400261793E-3</v>
      </c>
      <c r="G720">
        <f>'Stress Testing Data'!J714/'Stress Testing Data'!J713-1</f>
        <v>-1.0638898465266444E-2</v>
      </c>
      <c r="H720">
        <f>'Stress Testing Data'!K714/'Stress Testing Data'!K713-1</f>
        <v>2.6373392706691146E-3</v>
      </c>
      <c r="I720">
        <f>'Stress Testing Data'!L714/'Stress Testing Data'!L713-1</f>
        <v>-7.0961479987058373E-3</v>
      </c>
      <c r="J720">
        <f>'Stress Testing Data'!M714/'Stress Testing Data'!M713-1</f>
        <v>-6.7022541749146569E-3</v>
      </c>
      <c r="K720">
        <f>'Stress Testing Data'!N714/'Stress Testing Data'!N713-1</f>
        <v>-3.6034025855561369E-3</v>
      </c>
      <c r="L720">
        <f>'Stress Testing Data'!O714/'Stress Testing Data'!O713-1</f>
        <v>-2.9570128268575635E-3</v>
      </c>
      <c r="M720">
        <f>'Stress Testing Data'!P714/'Stress Testing Data'!P713-1</f>
        <v>-3.3434650455927084E-2</v>
      </c>
      <c r="N720">
        <f>'Stress Testing Data'!Q714/'Stress Testing Data'!Q713-1</f>
        <v>6.2645333790193769E-2</v>
      </c>
      <c r="O720">
        <f>'Stress Testing Data'!R714/'Stress Testing Data'!R713-1</f>
        <v>2.5334097971981828E-2</v>
      </c>
      <c r="P720">
        <f>'Stress Testing Data'!S714/'Stress Testing Data'!S713-1</f>
        <v>1.7099689799704443E-4</v>
      </c>
      <c r="Q720">
        <f>'Stress Testing Data'!T714/'Stress Testing Data'!T713-1</f>
        <v>2.249689824534995E-3</v>
      </c>
      <c r="R720">
        <f>'Stress Testing Data'!U714/'Stress Testing Data'!U713-1</f>
        <v>-2.4272089861729129E-2</v>
      </c>
      <c r="S720">
        <f>'Stress Testing Data'!V714/'Stress Testing Data'!V713-1</f>
        <v>6.2928099379933045E-4</v>
      </c>
      <c r="T720" s="29">
        <v>40074</v>
      </c>
      <c r="X720">
        <f>'Stress Testing Data'!H715/'Stress Testing Data'!H713-1</f>
        <v>-1.0665468597025773E-2</v>
      </c>
      <c r="Y720">
        <f>'Stress Testing Data'!I715/'Stress Testing Data'!I713-1</f>
        <v>-4.1380770452205118E-3</v>
      </c>
      <c r="Z720">
        <f>'Stress Testing Data'!J715/'Stress Testing Data'!J713-1</f>
        <v>-1.55024259659855E-2</v>
      </c>
      <c r="AA720">
        <f>'Stress Testing Data'!K715/'Stress Testing Data'!K713-1</f>
        <v>-7.7894307998604972E-4</v>
      </c>
      <c r="AB720">
        <f>'Stress Testing Data'!L715/'Stress Testing Data'!L713-1</f>
        <v>-7.0961479987058373E-3</v>
      </c>
      <c r="AC720">
        <f>'Stress Testing Data'!M715/'Stress Testing Data'!M713-1</f>
        <v>-1.3632935023737081E-2</v>
      </c>
      <c r="AD720">
        <f>'Stress Testing Data'!N715/'Stress Testing Data'!N713-1</f>
        <v>-3.6465050169854019E-2</v>
      </c>
      <c r="AE720">
        <f>'Stress Testing Data'!O715/'Stress Testing Data'!O713-1</f>
        <v>-1.08259361387264E-2</v>
      </c>
      <c r="AF720">
        <f>'Stress Testing Data'!P715/'Stress Testing Data'!P713-1</f>
        <v>-3.951367781155013E-2</v>
      </c>
      <c r="AG720">
        <f>'Stress Testing Data'!Q715/'Stress Testing Data'!Q713-1</f>
        <v>3.8389247849199171E-2</v>
      </c>
      <c r="AH720">
        <f>'Stress Testing Data'!R715/'Stress Testing Data'!R713-1</f>
        <v>3.0484390618839674E-2</v>
      </c>
      <c r="AI720">
        <f>'Stress Testing Data'!S715/'Stress Testing Data'!S713-1</f>
        <v>-4.1706342255063422E-3</v>
      </c>
      <c r="AJ720">
        <f>'Stress Testing Data'!T715/'Stress Testing Data'!T713-1</f>
        <v>3.9369907163586682E-3</v>
      </c>
      <c r="AK720">
        <f>'Stress Testing Data'!U715/'Stress Testing Data'!U713-1</f>
        <v>-1.7421620994178655E-2</v>
      </c>
      <c r="AL720">
        <f>'Stress Testing Data'!V715/'Stress Testing Data'!V713-1</f>
        <v>5.0346080539684923E-3</v>
      </c>
      <c r="AM720" s="29">
        <v>40077</v>
      </c>
      <c r="AQ720">
        <f>'Stress Testing Data'!H718/'Stress Testing Data'!H713-1</f>
        <v>-1.0939007456353123E-3</v>
      </c>
      <c r="AR720">
        <f>'Stress Testing Data'!I718/'Stress Testing Data'!I713-1</f>
        <v>-5.0878858178630137E-3</v>
      </c>
      <c r="AS720">
        <f>'Stress Testing Data'!J718/'Stress Testing Data'!J713-1</f>
        <v>-2.3527257212981101E-2</v>
      </c>
      <c r="AT720">
        <f>'Stress Testing Data'!K718/'Stress Testing Data'!K713-1</f>
        <v>-1.3805818048336915E-2</v>
      </c>
      <c r="AU720">
        <f>'Stress Testing Data'!L718/'Stress Testing Data'!L713-1</f>
        <v>1.0346021381777426E-2</v>
      </c>
      <c r="AV720">
        <f>'Stress Testing Data'!M718/'Stress Testing Data'!M713-1</f>
        <v>-3.2992008717067867E-2</v>
      </c>
      <c r="AW720">
        <f>'Stress Testing Data'!N718/'Stress Testing Data'!N713-1</f>
        <v>-7.7676872326371438E-2</v>
      </c>
      <c r="AX720">
        <f>'Stress Testing Data'!O718/'Stress Testing Data'!O713-1</f>
        <v>-1.8233057443332701E-2</v>
      </c>
      <c r="AY720">
        <f>'Stress Testing Data'!P718/'Stress Testing Data'!P713-1</f>
        <v>2.2796352583586588E-2</v>
      </c>
      <c r="AZ720">
        <f>'Stress Testing Data'!Q718/'Stress Testing Data'!Q713-1</f>
        <v>-6.7248382757945757E-2</v>
      </c>
      <c r="BA720">
        <f>'Stress Testing Data'!R718/'Stress Testing Data'!R713-1</f>
        <v>-7.9343207260881288E-3</v>
      </c>
      <c r="BB720">
        <f>'Stress Testing Data'!S718/'Stress Testing Data'!S713-1</f>
        <v>-2.5175813642013267E-2</v>
      </c>
      <c r="BC720">
        <f>'Stress Testing Data'!T718/'Stress Testing Data'!T713-1</f>
        <v>-1.3217078574543906E-2</v>
      </c>
      <c r="BD720">
        <f>'Stress Testing Data'!U718/'Stress Testing Data'!U713-1</f>
        <v>-4.8827093979164071E-2</v>
      </c>
      <c r="BE720">
        <f>'Stress Testing Data'!V718/'Stress Testing Data'!V713-1</f>
        <v>-3.1466450380458477E-3</v>
      </c>
      <c r="BF720" s="29">
        <v>40080</v>
      </c>
    </row>
    <row r="721" spans="5:58" x14ac:dyDescent="0.25">
      <c r="E721">
        <f>'Stress Testing Data'!H715/'Stress Testing Data'!H714-1</f>
        <v>-8.224455629922689E-3</v>
      </c>
      <c r="F721">
        <f>'Stress Testing Data'!I715/'Stress Testing Data'!I714-1</f>
        <v>-2.1642166320157141E-3</v>
      </c>
      <c r="G721">
        <f>'Stress Testing Data'!J715/'Stress Testing Data'!J714-1</f>
        <v>-4.9158264795075013E-3</v>
      </c>
      <c r="H721">
        <f>'Stress Testing Data'!K715/'Stress Testing Data'!K714-1</f>
        <v>-3.4072961546995906E-3</v>
      </c>
      <c r="I721">
        <f>'Stress Testing Data'!L715/'Stress Testing Data'!L714-1</f>
        <v>0</v>
      </c>
      <c r="J721">
        <f>'Stress Testing Data'!M715/'Stress Testing Data'!M714-1</f>
        <v>-6.9774454617990145E-3</v>
      </c>
      <c r="K721">
        <f>'Stress Testing Data'!N715/'Stress Testing Data'!N714-1</f>
        <v>-3.2980489565671789E-2</v>
      </c>
      <c r="L721">
        <f>'Stress Testing Data'!O715/'Stress Testing Data'!O714-1</f>
        <v>-7.8922608283712448E-3</v>
      </c>
      <c r="M721">
        <f>'Stress Testing Data'!P715/'Stress Testing Data'!P714-1</f>
        <v>-6.2893081761006275E-3</v>
      </c>
      <c r="N721">
        <f>'Stress Testing Data'!Q715/'Stress Testing Data'!Q714-1</f>
        <v>-2.2826135089192179E-2</v>
      </c>
      <c r="O721">
        <f>'Stress Testing Data'!R715/'Stress Testing Data'!R714-1</f>
        <v>5.0230384974463416E-3</v>
      </c>
      <c r="P721">
        <f>'Stress Testing Data'!S715/'Stress Testing Data'!S714-1</f>
        <v>-4.3408888449762983E-3</v>
      </c>
      <c r="Q721">
        <f>'Stress Testing Data'!T715/'Stress Testing Data'!T714-1</f>
        <v>1.6835135086137321E-3</v>
      </c>
      <c r="R721">
        <f>'Stress Testing Data'!U715/'Stress Testing Data'!U714-1</f>
        <v>7.020880305227406E-3</v>
      </c>
      <c r="S721">
        <f>'Stress Testing Data'!V715/'Stress Testing Data'!V714-1</f>
        <v>4.4025566149670237E-3</v>
      </c>
      <c r="T721" s="29">
        <v>40077</v>
      </c>
      <c r="X721">
        <f>'Stress Testing Data'!H716/'Stress Testing Data'!H714-1</f>
        <v>1.3707284205379811E-3</v>
      </c>
      <c r="Y721">
        <f>'Stress Testing Data'!I716/'Stress Testing Data'!I714-1</f>
        <v>5.312698471605648E-3</v>
      </c>
      <c r="Z721">
        <f>'Stress Testing Data'!J716/'Stress Testing Data'!J714-1</f>
        <v>4.8543685764497191E-3</v>
      </c>
      <c r="AA721">
        <f>'Stress Testing Data'!K716/'Stress Testing Data'!K714-1</f>
        <v>3.145170081428228E-3</v>
      </c>
      <c r="AB721">
        <f>'Stress Testing Data'!L716/'Stress Testing Data'!L714-1</f>
        <v>0</v>
      </c>
      <c r="AC721">
        <f>'Stress Testing Data'!M716/'Stress Testing Data'!M714-1</f>
        <v>3.6188454032393125E-3</v>
      </c>
      <c r="AD721">
        <f>'Stress Testing Data'!N716/'Stress Testing Data'!N714-1</f>
        <v>-1.3140463427196436E-2</v>
      </c>
      <c r="AE721">
        <f>'Stress Testing Data'!O716/'Stress Testing Data'!O714-1</f>
        <v>2.9830399903070237E-3</v>
      </c>
      <c r="AF721">
        <f>'Stress Testing Data'!P716/'Stress Testing Data'!P714-1</f>
        <v>2.4371069182389959E-2</v>
      </c>
      <c r="AG721">
        <f>'Stress Testing Data'!Q716/'Stress Testing Data'!Q714-1</f>
        <v>-6.8572482045433425E-2</v>
      </c>
      <c r="AH721">
        <f>'Stress Testing Data'!R716/'Stress Testing Data'!R714-1</f>
        <v>-3.8012970540061142E-3</v>
      </c>
      <c r="AI721">
        <f>'Stress Testing Data'!S716/'Stress Testing Data'!S714-1</f>
        <v>-1.0104288286468699E-2</v>
      </c>
      <c r="AJ721">
        <f>'Stress Testing Data'!T716/'Stress Testing Data'!T714-1</f>
        <v>3.3670270172276862E-3</v>
      </c>
      <c r="AK721">
        <f>'Stress Testing Data'!U716/'Stress Testing Data'!U714-1</f>
        <v>3.0098776852676146E-3</v>
      </c>
      <c r="AL721">
        <f>'Stress Testing Data'!V716/'Stress Testing Data'!V714-1</f>
        <v>9.4339384986814601E-3</v>
      </c>
      <c r="AM721" s="29">
        <v>40078</v>
      </c>
      <c r="AQ721">
        <f>'Stress Testing Data'!H719/'Stress Testing Data'!H714-1</f>
        <v>1.6448826153151019E-2</v>
      </c>
      <c r="AR721">
        <f>'Stress Testing Data'!I719/'Stress Testing Data'!I714-1</f>
        <v>-1.5525250166393834E-3</v>
      </c>
      <c r="AS721">
        <f>'Stress Testing Data'!J719/'Stress Testing Data'!J714-1</f>
        <v>-2.0769328418947519E-2</v>
      </c>
      <c r="AT721">
        <f>'Stress Testing Data'!K719/'Stress Testing Data'!K714-1</f>
        <v>-2.2390754331193419E-2</v>
      </c>
      <c r="AU721">
        <f>'Stress Testing Data'!L719/'Stress Testing Data'!L714-1</f>
        <v>6.0890882327604423E-3</v>
      </c>
      <c r="AV721">
        <f>'Stress Testing Data'!M719/'Stress Testing Data'!M714-1</f>
        <v>-2.7672288281136326E-2</v>
      </c>
      <c r="AW721">
        <f>'Stress Testing Data'!N719/'Stress Testing Data'!N714-1</f>
        <v>-7.6781968555895586E-2</v>
      </c>
      <c r="AX721">
        <f>'Stress Testing Data'!O719/'Stress Testing Data'!O714-1</f>
        <v>-1.952277997580476E-2</v>
      </c>
      <c r="AY721">
        <f>'Stress Testing Data'!P719/'Stress Testing Data'!P714-1</f>
        <v>5.031446540880502E-2</v>
      </c>
      <c r="AZ721">
        <f>'Stress Testing Data'!Q719/'Stress Testing Data'!Q714-1</f>
        <v>-4.1014312141507414E-2</v>
      </c>
      <c r="BA721">
        <f>'Stress Testing Data'!R719/'Stress Testing Data'!R714-1</f>
        <v>-5.0909583364999511E-2</v>
      </c>
      <c r="BB721">
        <f>'Stress Testing Data'!S719/'Stress Testing Data'!S714-1</f>
        <v>-1.4865439503191857E-2</v>
      </c>
      <c r="BC721">
        <f>'Stress Testing Data'!T719/'Stress Testing Data'!T714-1</f>
        <v>-2.2166105105268397E-2</v>
      </c>
      <c r="BD721">
        <f>'Stress Testing Data'!U719/'Stress Testing Data'!U714-1</f>
        <v>-1.7834725449312416E-2</v>
      </c>
      <c r="BE721">
        <f>'Stress Testing Data'!V719/'Stress Testing Data'!V714-1</f>
        <v>-1.4465380361914026E-2</v>
      </c>
      <c r="BF721" s="29">
        <v>40081</v>
      </c>
    </row>
    <row r="722" spans="5:58" x14ac:dyDescent="0.25">
      <c r="E722">
        <f>'Stress Testing Data'!H716/'Stress Testing Data'!H715-1</f>
        <v>9.6747536324413019E-3</v>
      </c>
      <c r="F722">
        <f>'Stress Testing Data'!I716/'Stress Testing Data'!I715-1</f>
        <v>7.4931318642277311E-3</v>
      </c>
      <c r="G722">
        <f>'Stress Testing Data'!J716/'Stress Testing Data'!J715-1</f>
        <v>9.8184609060671946E-3</v>
      </c>
      <c r="H722">
        <f>'Stress Testing Data'!K716/'Stress Testing Data'!K715-1</f>
        <v>6.574868761175523E-3</v>
      </c>
      <c r="I722">
        <f>'Stress Testing Data'!L716/'Stress Testing Data'!L715-1</f>
        <v>0</v>
      </c>
      <c r="J722">
        <f>'Stress Testing Data'!M716/'Stress Testing Data'!M715-1</f>
        <v>1.0670745409167681E-2</v>
      </c>
      <c r="K722">
        <f>'Stress Testing Data'!N716/'Stress Testing Data'!N715-1</f>
        <v>2.0516676162577463E-2</v>
      </c>
      <c r="L722">
        <f>'Stress Testing Data'!O716/'Stress Testing Data'!O715-1</f>
        <v>1.0961814316415408E-2</v>
      </c>
      <c r="M722">
        <f>'Stress Testing Data'!P716/'Stress Testing Data'!P715-1</f>
        <v>3.0854430379746889E-2</v>
      </c>
      <c r="N722">
        <f>'Stress Testing Data'!Q716/'Stress Testing Data'!Q715-1</f>
        <v>-4.6814951360182655E-2</v>
      </c>
      <c r="O722">
        <f>'Stress Testing Data'!R716/'Stress Testing Data'!R715-1</f>
        <v>-8.7802321075597378E-3</v>
      </c>
      <c r="P722">
        <f>'Stress Testing Data'!S716/'Stress Testing Data'!S715-1</f>
        <v>-5.7885267928764472E-3</v>
      </c>
      <c r="Q722">
        <f>'Stress Testing Data'!T716/'Stress Testing Data'!T715-1</f>
        <v>1.6806840543046597E-3</v>
      </c>
      <c r="R722">
        <f>'Stress Testing Data'!U716/'Stress Testing Data'!U715-1</f>
        <v>-3.9830381856075237E-3</v>
      </c>
      <c r="S722">
        <f>'Stress Testing Data'!V716/'Stress Testing Data'!V715-1</f>
        <v>5.0093280334442269E-3</v>
      </c>
      <c r="T722" s="29">
        <v>40078</v>
      </c>
      <c r="X722">
        <f>'Stress Testing Data'!H717/'Stress Testing Data'!H715-1</f>
        <v>1.0780447117216374E-2</v>
      </c>
      <c r="Y722">
        <f>'Stress Testing Data'!I717/'Stress Testing Data'!I715-1</f>
        <v>3.7465659321138656E-3</v>
      </c>
      <c r="Z722">
        <f>'Stress Testing Data'!J717/'Stress Testing Data'!J715-1</f>
        <v>1.3955746073175179E-2</v>
      </c>
      <c r="AA722">
        <f>'Stress Testing Data'!K717/'Stress Testing Data'!K715-1</f>
        <v>-3.55985849080942E-3</v>
      </c>
      <c r="AB722">
        <f>'Stress Testing Data'!L717/'Stress Testing Data'!L715-1</f>
        <v>0</v>
      </c>
      <c r="AC722">
        <f>'Stress Testing Data'!M717/'Stress Testing Data'!M715-1</f>
        <v>5.7127539072723277E-3</v>
      </c>
      <c r="AD722">
        <f>'Stress Testing Data'!N717/'Stress Testing Data'!N715-1</f>
        <v>-8.1272414642643565E-3</v>
      </c>
      <c r="AE722">
        <f>'Stress Testing Data'!O717/'Stress Testing Data'!O715-1</f>
        <v>8.9688566920054225E-3</v>
      </c>
      <c r="AF722">
        <f>'Stress Testing Data'!P717/'Stress Testing Data'!P715-1</f>
        <v>4.5094936708860667E-2</v>
      </c>
      <c r="AG722">
        <f>'Stress Testing Data'!Q717/'Stress Testing Data'!Q715-1</f>
        <v>-0.11738164474506207</v>
      </c>
      <c r="AH722">
        <f>'Stress Testing Data'!R717/'Stress Testing Data'!R715-1</f>
        <v>-2.3909232567199012E-2</v>
      </c>
      <c r="AI722">
        <f>'Stress Testing Data'!S717/'Stress Testing Data'!S715-1</f>
        <v>-9.3678453935628347E-3</v>
      </c>
      <c r="AJ722">
        <f>'Stress Testing Data'!T717/'Stress Testing Data'!T715-1</f>
        <v>-5.8823274061493569E-3</v>
      </c>
      <c r="AK722">
        <f>'Stress Testing Data'!U717/'Stress Testing Data'!U715-1</f>
        <v>-1.5857701063848317E-3</v>
      </c>
      <c r="AL722">
        <f>'Stress Testing Data'!V717/'Stress Testing Data'!V715-1</f>
        <v>6.2617048292645805E-3</v>
      </c>
      <c r="AM722" s="29">
        <v>40079</v>
      </c>
      <c r="AQ722">
        <f>'Stress Testing Data'!H720/'Stress Testing Data'!H715-1</f>
        <v>2.6536472009693446E-2</v>
      </c>
      <c r="AR722">
        <f>'Stress Testing Data'!I720/'Stress Testing Data'!I715-1</f>
        <v>-3.9509595088772498E-3</v>
      </c>
      <c r="AS722">
        <f>'Stress Testing Data'!J720/'Stress Testing Data'!J715-1</f>
        <v>-2.0007417270491601E-2</v>
      </c>
      <c r="AT722">
        <f>'Stress Testing Data'!K720/'Stress Testing Data'!K715-1</f>
        <v>-1.5780189515913756E-3</v>
      </c>
      <c r="AU722">
        <f>'Stress Testing Data'!L720/'Stress Testing Data'!L715-1</f>
        <v>-1.4986040579911042E-2</v>
      </c>
      <c r="AV722">
        <f>'Stress Testing Data'!M720/'Stress Testing Data'!M715-1</f>
        <v>-4.1164027803455516E-2</v>
      </c>
      <c r="AW722">
        <f>'Stress Testing Data'!N720/'Stress Testing Data'!N715-1</f>
        <v>-3.5977787219847235E-2</v>
      </c>
      <c r="AX722">
        <f>'Stress Testing Data'!O720/'Stress Testing Data'!O715-1</f>
        <v>-7.7207037266689982E-3</v>
      </c>
      <c r="AY722">
        <f>'Stress Testing Data'!P720/'Stress Testing Data'!P715-1</f>
        <v>7.1993670886076E-2</v>
      </c>
      <c r="AZ722">
        <f>'Stress Testing Data'!Q720/'Stress Testing Data'!Q715-1</f>
        <v>-4.5308317909553697E-2</v>
      </c>
      <c r="BA722">
        <f>'Stress Testing Data'!R720/'Stress Testing Data'!R715-1</f>
        <v>-6.9161163361591838E-2</v>
      </c>
      <c r="BB722">
        <f>'Stress Testing Data'!S720/'Stress Testing Data'!S715-1</f>
        <v>-1.6985415671870729E-2</v>
      </c>
      <c r="BC722">
        <f>'Stress Testing Data'!T720/'Stress Testing Data'!T715-1</f>
        <v>-2.8851520319173707E-2</v>
      </c>
      <c r="BD722">
        <f>'Stress Testing Data'!U720/'Stress Testing Data'!U715-1</f>
        <v>-3.955346719441255E-2</v>
      </c>
      <c r="BE722">
        <f>'Stress Testing Data'!V720/'Stress Testing Data'!V715-1</f>
        <v>-1.6280540045990111E-2</v>
      </c>
      <c r="BF722" s="29">
        <v>40084</v>
      </c>
    </row>
    <row r="723" spans="5:58" x14ac:dyDescent="0.25">
      <c r="E723">
        <f>'Stress Testing Data'!H717/'Stress Testing Data'!H716-1</f>
        <v>1.0950986748923253E-3</v>
      </c>
      <c r="F723">
        <f>'Stress Testing Data'!I717/'Stress Testing Data'!I716-1</f>
        <v>-3.7187012135569963E-3</v>
      </c>
      <c r="G723">
        <f>'Stress Testing Data'!J717/'Stress Testing Data'!J716-1</f>
        <v>4.0970583597725874E-3</v>
      </c>
      <c r="H723">
        <f>'Stress Testing Data'!K717/'Stress Testing Data'!K716-1</f>
        <v>-1.0068528001755062E-2</v>
      </c>
      <c r="I723">
        <f>'Stress Testing Data'!L717/'Stress Testing Data'!L716-1</f>
        <v>0</v>
      </c>
      <c r="J723">
        <f>'Stress Testing Data'!M717/'Stress Testing Data'!M716-1</f>
        <v>-4.9056446171180657E-3</v>
      </c>
      <c r="K723">
        <f>'Stress Testing Data'!N717/'Stress Testing Data'!N716-1</f>
        <v>-2.8068054443314727E-2</v>
      </c>
      <c r="L723">
        <f>'Stress Testing Data'!O717/'Stress Testing Data'!O716-1</f>
        <v>-1.9713480728821287E-3</v>
      </c>
      <c r="M723">
        <f>'Stress Testing Data'!P717/'Stress Testing Data'!P716-1</f>
        <v>1.3814274750575617E-2</v>
      </c>
      <c r="N723">
        <f>'Stress Testing Data'!Q717/'Stress Testing Data'!Q716-1</f>
        <v>-7.403252231618318E-2</v>
      </c>
      <c r="O723">
        <f>'Stress Testing Data'!R717/'Stress Testing Data'!R716-1</f>
        <v>-1.52630132587116E-2</v>
      </c>
      <c r="P723">
        <f>'Stress Testing Data'!S717/'Stress Testing Data'!S716-1</f>
        <v>-3.6001582129606691E-3</v>
      </c>
      <c r="Q723">
        <f>'Stress Testing Data'!T717/'Stress Testing Data'!T716-1</f>
        <v>-7.5503217550754176E-3</v>
      </c>
      <c r="R723">
        <f>'Stress Testing Data'!U717/'Stress Testing Data'!U716-1</f>
        <v>2.4068546732936014E-3</v>
      </c>
      <c r="S723">
        <f>'Stress Testing Data'!V717/'Stress Testing Data'!V716-1</f>
        <v>1.246134499339302E-3</v>
      </c>
      <c r="T723" s="29">
        <v>40079</v>
      </c>
      <c r="X723">
        <f>'Stress Testing Data'!H718/'Stress Testing Data'!H716-1</f>
        <v>0</v>
      </c>
      <c r="Y723">
        <f>'Stress Testing Data'!I718/'Stress Testing Data'!I716-1</f>
        <v>-8.3840644500723371E-3</v>
      </c>
      <c r="Z723">
        <f>'Stress Testing Data'!J718/'Stress Testing Data'!J716-1</f>
        <v>-1.7794936554022756E-2</v>
      </c>
      <c r="AA723">
        <f>'Stress Testing Data'!K718/'Stress Testing Data'!K716-1</f>
        <v>-1.9483795435924156E-2</v>
      </c>
      <c r="AB723">
        <f>'Stress Testing Data'!L718/'Stress Testing Data'!L716-1</f>
        <v>1.7566826178916584E-2</v>
      </c>
      <c r="AC723">
        <f>'Stress Testing Data'!M718/'Stress Testing Data'!M716-1</f>
        <v>-2.9977505514196312E-2</v>
      </c>
      <c r="AD723">
        <f>'Stress Testing Data'!N718/'Stress Testing Data'!N716-1</f>
        <v>-6.2015804543553821E-2</v>
      </c>
      <c r="AE723">
        <f>'Stress Testing Data'!O718/'Stress Testing Data'!O716-1</f>
        <v>-1.8249949705597235E-2</v>
      </c>
      <c r="AF723">
        <f>'Stress Testing Data'!P718/'Stress Testing Data'!P716-1</f>
        <v>3.3000767459708369E-2</v>
      </c>
      <c r="AG723">
        <f>'Stress Testing Data'!Q718/'Stress Testing Data'!Q716-1</f>
        <v>-5.7614475164859624E-2</v>
      </c>
      <c r="AH723">
        <f>'Stress Testing Data'!R718/'Stress Testing Data'!R716-1</f>
        <v>-2.8754425023593266E-2</v>
      </c>
      <c r="AI723">
        <f>'Stress Testing Data'!S718/'Stress Testing Data'!S716-1</f>
        <v>-1.5393731469146354E-2</v>
      </c>
      <c r="AJ723">
        <f>'Stress Testing Data'!T718/'Stress Testing Data'!T716-1</f>
        <v>-1.8735993491759473E-2</v>
      </c>
      <c r="AK723">
        <f>'Stress Testing Data'!U718/'Stress Testing Data'!U716-1</f>
        <v>-2.8091158174705866E-2</v>
      </c>
      <c r="AL723">
        <f>'Stress Testing Data'!V718/'Stress Testing Data'!V716-1</f>
        <v>-1.3084055729283395E-2</v>
      </c>
      <c r="AM723" s="29">
        <v>40080</v>
      </c>
      <c r="AQ723">
        <f>'Stress Testing Data'!H721/'Stress Testing Data'!H716-1</f>
        <v>1.2137279904076648E-2</v>
      </c>
      <c r="AR723">
        <f>'Stress Testing Data'!I721/'Stress Testing Data'!I716-1</f>
        <v>-1.3725511215627706E-2</v>
      </c>
      <c r="AS723">
        <f>'Stress Testing Data'!J721/'Stress Testing Data'!J716-1</f>
        <v>-2.494960777863009E-2</v>
      </c>
      <c r="AT723">
        <f>'Stress Testing Data'!K721/'Stress Testing Data'!K716-1</f>
        <v>-1.0311151368617932E-2</v>
      </c>
      <c r="AU723">
        <f>'Stress Testing Data'!L721/'Stress Testing Data'!L716-1</f>
        <v>-1.4580092411958567E-2</v>
      </c>
      <c r="AV723">
        <f>'Stress Testing Data'!M721/'Stress Testing Data'!M716-1</f>
        <v>-3.1689506866010464E-2</v>
      </c>
      <c r="AW723">
        <f>'Stress Testing Data'!N721/'Stress Testing Data'!N716-1</f>
        <v>-5.5959572069156471E-2</v>
      </c>
      <c r="AX723">
        <f>'Stress Testing Data'!O721/'Stress Testing Data'!O716-1</f>
        <v>-2.2324036970476913E-2</v>
      </c>
      <c r="AY723">
        <f>'Stress Testing Data'!P721/'Stress Testing Data'!P716-1</f>
        <v>4.6815042210283986E-2</v>
      </c>
      <c r="AZ723">
        <f>'Stress Testing Data'!Q721/'Stress Testing Data'!Q716-1</f>
        <v>2.3902732275853822E-2</v>
      </c>
      <c r="BA723">
        <f>'Stress Testing Data'!R721/'Stress Testing Data'!R716-1</f>
        <v>-6.3913855836748801E-2</v>
      </c>
      <c r="BB723">
        <f>'Stress Testing Data'!S721/'Stress Testing Data'!S716-1</f>
        <v>5.0329715769954486E-3</v>
      </c>
      <c r="BC723">
        <f>'Stress Testing Data'!T721/'Stress Testing Data'!T716-1</f>
        <v>-3.4395947257489623E-2</v>
      </c>
      <c r="BD723">
        <f>'Stress Testing Data'!U721/'Stress Testing Data'!U716-1</f>
        <v>2.7162256938887186E-2</v>
      </c>
      <c r="BE723">
        <f>'Stress Testing Data'!V721/'Stress Testing Data'!V716-1</f>
        <v>-2.6168170877530095E-2</v>
      </c>
      <c r="BF723" s="29">
        <v>40085</v>
      </c>
    </row>
    <row r="724" spans="5:58" x14ac:dyDescent="0.25">
      <c r="E724">
        <f>'Stress Testing Data'!H718/'Stress Testing Data'!H717-1</f>
        <v>-1.0939007456353123E-3</v>
      </c>
      <c r="F724">
        <f>'Stress Testing Data'!I718/'Stress Testing Data'!I717-1</f>
        <v>-4.6827770853454798E-3</v>
      </c>
      <c r="G724">
        <f>'Stress Testing Data'!J718/'Stress Testing Data'!J717-1</f>
        <v>-2.1802668110149415E-2</v>
      </c>
      <c r="H724">
        <f>'Stress Testing Data'!K718/'Stress Testing Data'!K717-1</f>
        <v>-9.5110295010256696E-3</v>
      </c>
      <c r="I724">
        <f>'Stress Testing Data'!L718/'Stress Testing Data'!L717-1</f>
        <v>1.7566826178916584E-2</v>
      </c>
      <c r="J724">
        <f>'Stress Testing Data'!M718/'Stress Testing Data'!M717-1</f>
        <v>-2.519546087409108E-2</v>
      </c>
      <c r="K724">
        <f>'Stress Testing Data'!N718/'Stress Testing Data'!N717-1</f>
        <v>-3.4928114314418557E-2</v>
      </c>
      <c r="L724">
        <f>'Stress Testing Data'!O718/'Stress Testing Data'!O717-1</f>
        <v>-1.6310755809747945E-2</v>
      </c>
      <c r="M724">
        <f>'Stress Testing Data'!P718/'Stress Testing Data'!P717-1</f>
        <v>1.8925056775170424E-2</v>
      </c>
      <c r="N724">
        <f>'Stress Testing Data'!Q718/'Stress Testing Data'!Q717-1</f>
        <v>1.7730695242548888E-2</v>
      </c>
      <c r="O724">
        <f>'Stress Testing Data'!R718/'Stress Testing Data'!R717-1</f>
        <v>-1.370052302953273E-2</v>
      </c>
      <c r="P724">
        <f>'Stress Testing Data'!S718/'Stress Testing Data'!S717-1</f>
        <v>-1.1836185396250087E-2</v>
      </c>
      <c r="Q724">
        <f>'Stress Testing Data'!T718/'Stress Testing Data'!T717-1</f>
        <v>-1.1270769674151193E-2</v>
      </c>
      <c r="R724">
        <f>'Stress Testing Data'!U718/'Stress Testing Data'!U717-1</f>
        <v>-3.0424784812489558E-2</v>
      </c>
      <c r="S724">
        <f>'Stress Testing Data'!V718/'Stress Testing Data'!V717-1</f>
        <v>-1.4312355109154518E-2</v>
      </c>
      <c r="T724" s="29">
        <v>40080</v>
      </c>
      <c r="X724">
        <f>'Stress Testing Data'!H719/'Stress Testing Data'!H717-1</f>
        <v>1.3947085936706793E-2</v>
      </c>
      <c r="Y724">
        <f>'Stress Testing Data'!I719/'Stress Testing Data'!I717-1</f>
        <v>-3.1218513902302458E-3</v>
      </c>
      <c r="Z724">
        <f>'Stress Testing Data'!J719/'Stress Testing Data'!J717-1</f>
        <v>-2.9476203661743527E-2</v>
      </c>
      <c r="AA724">
        <f>'Stress Testing Data'!K719/'Stress Testing Data'!K717-1</f>
        <v>-1.5543836954831969E-2</v>
      </c>
      <c r="AB724">
        <f>'Stress Testing Data'!L719/'Stress Testing Data'!L717-1</f>
        <v>6.0890882327604423E-3</v>
      </c>
      <c r="AC724">
        <f>'Stress Testing Data'!M719/'Stress Testing Data'!M717-1</f>
        <v>-2.6402179313172902E-2</v>
      </c>
      <c r="AD724">
        <f>'Stress Testing Data'!N719/'Stress Testing Data'!N717-1</f>
        <v>-3.747264933407024E-2</v>
      </c>
      <c r="AE724">
        <f>'Stress Testing Data'!O719/'Stress Testing Data'!O717-1</f>
        <v>-2.0507964140870971E-2</v>
      </c>
      <c r="AF724">
        <f>'Stress Testing Data'!P719/'Stress Testing Data'!P717-1</f>
        <v>1.1355034065102299E-2</v>
      </c>
      <c r="AG724">
        <f>'Stress Testing Data'!Q719/'Stress Testing Data'!Q717-1</f>
        <v>0.11190409005221191</v>
      </c>
      <c r="AH724">
        <f>'Stress Testing Data'!R719/'Stress Testing Data'!R717-1</f>
        <v>-3.2521403561563189E-2</v>
      </c>
      <c r="AI724">
        <f>'Stress Testing Data'!S719/'Stress Testing Data'!S717-1</f>
        <v>-1.2139625648853736E-3</v>
      </c>
      <c r="AJ724">
        <f>'Stress Testing Data'!T719/'Stress Testing Data'!T717-1</f>
        <v>-1.8033285221910944E-2</v>
      </c>
      <c r="AK724">
        <f>'Stress Testing Data'!U719/'Stress Testing Data'!U717-1</f>
        <v>-2.3133228056149591E-2</v>
      </c>
      <c r="AL724">
        <f>'Stress Testing Data'!V719/'Stress Testing Data'!V717-1</f>
        <v>-2.489107816592584E-2</v>
      </c>
      <c r="AM724" s="29">
        <v>40081</v>
      </c>
      <c r="AQ724">
        <f>'Stress Testing Data'!H722/'Stress Testing Data'!H717-1</f>
        <v>1.6955334211510298E-2</v>
      </c>
      <c r="AR724">
        <f>'Stress Testing Data'!I722/'Stress Testing Data'!I717-1</f>
        <v>-6.4472525393964863E-3</v>
      </c>
      <c r="AS724">
        <f>'Stress Testing Data'!J722/'Stress Testing Data'!J717-1</f>
        <v>-2.5213128355302317E-2</v>
      </c>
      <c r="AT724">
        <f>'Stress Testing Data'!K722/'Stress Testing Data'!K717-1</f>
        <v>-3.5725763570882973E-3</v>
      </c>
      <c r="AU724">
        <f>'Stress Testing Data'!L722/'Stress Testing Data'!L717-1</f>
        <v>-5.5918252271607294E-3</v>
      </c>
      <c r="AV724">
        <f>'Stress Testing Data'!M722/'Stress Testing Data'!M717-1</f>
        <v>-2.9585630832830279E-2</v>
      </c>
      <c r="AW724">
        <f>'Stress Testing Data'!N722/'Stress Testing Data'!N717-1</f>
        <v>1.5627188798944536E-2</v>
      </c>
      <c r="AX724">
        <f>'Stress Testing Data'!O722/'Stress Testing Data'!O717-1</f>
        <v>-4.1468145847699533E-3</v>
      </c>
      <c r="AY724">
        <f>'Stress Testing Data'!P722/'Stress Testing Data'!P717-1</f>
        <v>4.1635124905374798E-2</v>
      </c>
      <c r="AZ724">
        <f>'Stress Testing Data'!Q722/'Stress Testing Data'!Q717-1</f>
        <v>8.0459624383580231E-2</v>
      </c>
      <c r="BA724">
        <f>'Stress Testing Data'!R722/'Stress Testing Data'!R717-1</f>
        <v>-4.4284486888627517E-2</v>
      </c>
      <c r="BB724">
        <f>'Stress Testing Data'!S722/'Stress Testing Data'!S717-1</f>
        <v>1.748243150473705E-2</v>
      </c>
      <c r="BC724">
        <f>'Stress Testing Data'!T722/'Stress Testing Data'!T717-1</f>
        <v>-3.0712867515787945E-2</v>
      </c>
      <c r="BD724">
        <f>'Stress Testing Data'!U722/'Stress Testing Data'!U717-1</f>
        <v>2.8021426426365625E-3</v>
      </c>
      <c r="BE724">
        <f>'Stress Testing Data'!V722/'Stress Testing Data'!V717-1</f>
        <v>-3.4847509432296087E-2</v>
      </c>
      <c r="BF724" s="29">
        <v>40086</v>
      </c>
    </row>
    <row r="725" spans="5:58" x14ac:dyDescent="0.25">
      <c r="E725">
        <f>'Stress Testing Data'!H719/'Stress Testing Data'!H718-1</f>
        <v>1.505745804692693E-2</v>
      </c>
      <c r="F725">
        <f>'Stress Testing Data'!I719/'Stress Testing Data'!I718-1</f>
        <v>1.5682695518361989E-3</v>
      </c>
      <c r="G725">
        <f>'Stress Testing Data'!J719/'Stress Testing Data'!J718-1</f>
        <v>-7.8445680655958583E-3</v>
      </c>
      <c r="H725">
        <f>'Stress Testing Data'!K719/'Stress Testing Data'!K718-1</f>
        <v>-6.0907366295732679E-3</v>
      </c>
      <c r="I725">
        <f>'Stress Testing Data'!L719/'Stress Testing Data'!L718-1</f>
        <v>-1.1279591325963678E-2</v>
      </c>
      <c r="J725">
        <f>'Stress Testing Data'!M719/'Stress Testing Data'!M718-1</f>
        <v>-1.2379081042891427E-3</v>
      </c>
      <c r="K725">
        <f>'Stress Testing Data'!N719/'Stress Testing Data'!N718-1</f>
        <v>-2.6366274444354909E-3</v>
      </c>
      <c r="L725">
        <f>'Stress Testing Data'!O719/'Stress Testing Data'!O718-1</f>
        <v>-4.266803114817086E-3</v>
      </c>
      <c r="M725">
        <f>'Stress Testing Data'!P719/'Stress Testing Data'!P718-1</f>
        <v>-7.429420505200568E-3</v>
      </c>
      <c r="N725">
        <f>'Stress Testing Data'!Q719/'Stress Testing Data'!Q718-1</f>
        <v>9.2532725258148041E-2</v>
      </c>
      <c r="O725">
        <f>'Stress Testing Data'!R719/'Stress Testing Data'!R718-1</f>
        <v>-1.9082318272986343E-2</v>
      </c>
      <c r="P725">
        <f>'Stress Testing Data'!S719/'Stress Testing Data'!S718-1</f>
        <v>1.074945537812888E-2</v>
      </c>
      <c r="Q725">
        <f>'Stress Testing Data'!T719/'Stress Testing Data'!T718-1</f>
        <v>-6.8396031394066803E-3</v>
      </c>
      <c r="R725">
        <f>'Stress Testing Data'!U719/'Stress Testing Data'!U718-1</f>
        <v>7.5203621566686252E-3</v>
      </c>
      <c r="S725">
        <f>'Stress Testing Data'!V719/'Stress Testing Data'!V718-1</f>
        <v>-1.0732327945474851E-2</v>
      </c>
      <c r="T725" s="29">
        <v>40081</v>
      </c>
      <c r="X725">
        <f>'Stress Testing Data'!H720/'Stress Testing Data'!H718-1</f>
        <v>1.6700148554363414E-2</v>
      </c>
      <c r="Y725">
        <f>'Stress Testing Data'!I720/'Stress Testing Data'!I718-1</f>
        <v>-3.0000653513382325E-3</v>
      </c>
      <c r="Z725">
        <f>'Stress Testing Data'!J720/'Stress Testing Data'!J718-1</f>
        <v>-1.1953659336331857E-2</v>
      </c>
      <c r="AA725">
        <f>'Stress Testing Data'!K720/'Stress Testing Data'!K718-1</f>
        <v>1.1610375941421891E-2</v>
      </c>
      <c r="AB725">
        <f>'Stress Testing Data'!L720/'Stress Testing Data'!L718-1</f>
        <v>-3.1990888383289118E-2</v>
      </c>
      <c r="AC725">
        <f>'Stress Testing Data'!M720/'Stress Testing Data'!M718-1</f>
        <v>-2.196855432971212E-2</v>
      </c>
      <c r="AD725">
        <f>'Stress Testing Data'!N720/'Stress Testing Data'!N718-1</f>
        <v>7.0972596872345139E-3</v>
      </c>
      <c r="AE725">
        <f>'Stress Testing Data'!O720/'Stress Testing Data'!O718-1</f>
        <v>-2.3427003558784687E-4</v>
      </c>
      <c r="AF725">
        <f>'Stress Testing Data'!P720/'Stress Testing Data'!P718-1</f>
        <v>6.6864784546805112E-3</v>
      </c>
      <c r="AG725">
        <f>'Stress Testing Data'!Q720/'Stress Testing Data'!Q718-1</f>
        <v>6.2814107602374269E-2</v>
      </c>
      <c r="AH725">
        <f>'Stress Testing Data'!R720/'Stress Testing Data'!R718-1</f>
        <v>-3.3113521234073628E-2</v>
      </c>
      <c r="AI725">
        <f>'Stress Testing Data'!S720/'Stress Testing Data'!S718-1</f>
        <v>4.1962476493884182E-3</v>
      </c>
      <c r="AJ725">
        <f>'Stress Testing Data'!T720/'Stress Testing Data'!T718-1</f>
        <v>-1.1969237549084188E-2</v>
      </c>
      <c r="AK725">
        <f>'Stress Testing Data'!U720/'Stress Testing Data'!U718-1</f>
        <v>-7.8418010518866987E-3</v>
      </c>
      <c r="AL725">
        <f>'Stress Testing Data'!V720/'Stress Testing Data'!V718-1</f>
        <v>-8.2070778528167132E-3</v>
      </c>
      <c r="AM725" s="29">
        <v>40084</v>
      </c>
      <c r="AQ725">
        <f>'Stress Testing Data'!H723/'Stress Testing Data'!H718-1</f>
        <v>1.688262250508088E-2</v>
      </c>
      <c r="AR725">
        <f>'Stress Testing Data'!I723/'Stress Testing Data'!I718-1</f>
        <v>-8.2503626023878729E-3</v>
      </c>
      <c r="AS725">
        <f>'Stress Testing Data'!J723/'Stress Testing Data'!J718-1</f>
        <v>-6.9729493916407259E-3</v>
      </c>
      <c r="AT725">
        <f>'Stress Testing Data'!K723/'Stress Testing Data'!K718-1</f>
        <v>-1.9918587266016807E-2</v>
      </c>
      <c r="AU725">
        <f>'Stress Testing Data'!L723/'Stress Testing Data'!L718-1</f>
        <v>-3.7882017602058782E-2</v>
      </c>
      <c r="AV725">
        <f>'Stress Testing Data'!M723/'Stress Testing Data'!M718-1</f>
        <v>-4.503641276307313E-3</v>
      </c>
      <c r="AW725">
        <f>'Stress Testing Data'!N723/'Stress Testing Data'!N718-1</f>
        <v>5.4042017013600674E-2</v>
      </c>
      <c r="AX725">
        <f>'Stress Testing Data'!O723/'Stress Testing Data'!O718-1</f>
        <v>3.0141355585819873E-3</v>
      </c>
      <c r="AY725">
        <f>'Stress Testing Data'!P723/'Stress Testing Data'!P718-1</f>
        <v>1.1887072808320909E-2</v>
      </c>
      <c r="AZ725">
        <f>'Stress Testing Data'!Q723/'Stress Testing Data'!Q718-1</f>
        <v>4.4547245428059323E-3</v>
      </c>
      <c r="BA725">
        <f>'Stress Testing Data'!R723/'Stress Testing Data'!R718-1</f>
        <v>-6.2298270848060944E-2</v>
      </c>
      <c r="BB725">
        <f>'Stress Testing Data'!S723/'Stress Testing Data'!S718-1</f>
        <v>2.0247256952705905E-2</v>
      </c>
      <c r="BC725">
        <f>'Stress Testing Data'!T723/'Stress Testing Data'!T718-1</f>
        <v>-2.7073247907144937E-2</v>
      </c>
      <c r="BD725">
        <f>'Stress Testing Data'!U723/'Stress Testing Data'!U718-1</f>
        <v>-7.4599983519307855E-3</v>
      </c>
      <c r="BE725">
        <f>'Stress Testing Data'!V723/'Stress Testing Data'!V718-1</f>
        <v>-4.2929311781899515E-2</v>
      </c>
      <c r="BF725" s="29">
        <v>40087</v>
      </c>
    </row>
    <row r="726" spans="5:58" x14ac:dyDescent="0.25">
      <c r="E726">
        <f>'Stress Testing Data'!H720/'Stress Testing Data'!H719-1</f>
        <v>1.6183226815527085E-3</v>
      </c>
      <c r="F726">
        <f>'Stress Testing Data'!I720/'Stress Testing Data'!I719-1</f>
        <v>-4.5611817407299471E-3</v>
      </c>
      <c r="G726">
        <f>'Stress Testing Data'!J720/'Stress Testing Data'!J719-1</f>
        <v>-4.1415801783442063E-3</v>
      </c>
      <c r="H726">
        <f>'Stress Testing Data'!K720/'Stress Testing Data'!K719-1</f>
        <v>1.7809586069224448E-2</v>
      </c>
      <c r="I726">
        <f>'Stress Testing Data'!L720/'Stress Testing Data'!L719-1</f>
        <v>-2.0947577167038767E-2</v>
      </c>
      <c r="J726">
        <f>'Stress Testing Data'!M720/'Stress Testing Data'!M719-1</f>
        <v>-2.0756340667751005E-2</v>
      </c>
      <c r="K726">
        <f>'Stress Testing Data'!N720/'Stress Testing Data'!N719-1</f>
        <v>9.7596196125879775E-3</v>
      </c>
      <c r="L726">
        <f>'Stress Testing Data'!O720/'Stress Testing Data'!O719-1</f>
        <v>4.0498128332406846E-3</v>
      </c>
      <c r="M726">
        <f>'Stress Testing Data'!P720/'Stress Testing Data'!P719-1</f>
        <v>1.4221556886227615E-2</v>
      </c>
      <c r="N726">
        <f>'Stress Testing Data'!Q720/'Stress Testing Data'!Q719-1</f>
        <v>-2.7201581214651216E-2</v>
      </c>
      <c r="O726">
        <f>'Stress Testing Data'!R720/'Stress Testing Data'!R719-1</f>
        <v>-1.4304159485007739E-2</v>
      </c>
      <c r="P726">
        <f>'Stress Testing Data'!S720/'Stress Testing Data'!S719-1</f>
        <v>-6.4835134897884839E-3</v>
      </c>
      <c r="Q726">
        <f>'Stress Testing Data'!T720/'Stress Testing Data'!T719-1</f>
        <v>-5.1649606910348922E-3</v>
      </c>
      <c r="R726">
        <f>'Stress Testing Data'!U720/'Stress Testing Data'!U719-1</f>
        <v>-1.5247496512796554E-2</v>
      </c>
      <c r="S726">
        <f>'Stress Testing Data'!V720/'Stress Testing Data'!V719-1</f>
        <v>2.5526459258631284E-3</v>
      </c>
      <c r="T726" s="29">
        <v>40084</v>
      </c>
      <c r="X726">
        <f>'Stress Testing Data'!H721/'Stress Testing Data'!H719-1</f>
        <v>-2.876859944922816E-3</v>
      </c>
      <c r="Y726">
        <f>'Stress Testing Data'!I721/'Stress Testing Data'!I719-1</f>
        <v>-6.9439879448396358E-3</v>
      </c>
      <c r="Z726">
        <f>'Stress Testing Data'!J721/'Stress Testing Data'!J719-1</f>
        <v>5.6470312952794366E-4</v>
      </c>
      <c r="AA726">
        <f>'Stress Testing Data'!K721/'Stress Testing Data'!K719-1</f>
        <v>1.5540301799028766E-2</v>
      </c>
      <c r="AB726">
        <f>'Stress Testing Data'!L721/'Stress Testing Data'!L719-1</f>
        <v>-2.0544085893054786E-2</v>
      </c>
      <c r="AC726">
        <f>'Stress Testing Data'!M721/'Stress Testing Data'!M719-1</f>
        <v>-5.2765400153065301E-4</v>
      </c>
      <c r="AD726">
        <f>'Stress Testing Data'!N721/'Stress Testing Data'!N719-1</f>
        <v>9.1173130106143585E-3</v>
      </c>
      <c r="AE726">
        <f>'Stress Testing Data'!O721/'Stress Testing Data'!O719-1</f>
        <v>1.1748309726544726E-4</v>
      </c>
      <c r="AF726">
        <f>'Stress Testing Data'!P721/'Stress Testing Data'!P719-1</f>
        <v>2.0958083832335328E-2</v>
      </c>
      <c r="AG726">
        <f>'Stress Testing Data'!Q721/'Stress Testing Data'!Q719-1</f>
        <v>-5.5209450724109654E-3</v>
      </c>
      <c r="AH726">
        <f>'Stress Testing Data'!R721/'Stress Testing Data'!R719-1</f>
        <v>-1.7451039103919985E-2</v>
      </c>
      <c r="AI726">
        <f>'Stress Testing Data'!S721/'Stress Testing Data'!S719-1</f>
        <v>9.8902917313685723E-3</v>
      </c>
      <c r="AJ726">
        <f>'Stress Testing Data'!T721/'Stress Testing Data'!T719-1</f>
        <v>-9.182159941039103E-3</v>
      </c>
      <c r="AK726">
        <f>'Stress Testing Data'!U721/'Stress Testing Data'!U719-1</f>
        <v>4.8961836047917817E-2</v>
      </c>
      <c r="AL726">
        <f>'Stress Testing Data'!V721/'Stress Testing Data'!V719-1</f>
        <v>-2.5526459258631284E-3</v>
      </c>
      <c r="AM726" s="29">
        <v>40085</v>
      </c>
      <c r="AQ726">
        <f>'Stress Testing Data'!H724/'Stress Testing Data'!H719-1</f>
        <v>2.9668690965509725E-3</v>
      </c>
      <c r="AR726">
        <f>'Stress Testing Data'!I724/'Stress Testing Data'!I719-1</f>
        <v>-7.6928096077706343E-3</v>
      </c>
      <c r="AS726">
        <f>'Stress Testing Data'!J724/'Stress Testing Data'!J719-1</f>
        <v>-1.0667944535964757E-3</v>
      </c>
      <c r="AT726">
        <f>'Stress Testing Data'!K724/'Stress Testing Data'!K719-1</f>
        <v>-1.8355429877713436E-2</v>
      </c>
      <c r="AU726">
        <f>'Stress Testing Data'!L724/'Stress Testing Data'!L719-1</f>
        <v>-5.0700420409077185E-2</v>
      </c>
      <c r="AV726">
        <f>'Stress Testing Data'!M724/'Stress Testing Data'!M719-1</f>
        <v>-3.0858354374695307E-2</v>
      </c>
      <c r="AW726">
        <f>'Stress Testing Data'!N724/'Stress Testing Data'!N719-1</f>
        <v>4.6570487726665277E-2</v>
      </c>
      <c r="AX726">
        <f>'Stress Testing Data'!O724/'Stress Testing Data'!O719-1</f>
        <v>1.1345211619121498E-2</v>
      </c>
      <c r="AY726">
        <f>'Stress Testing Data'!P724/'Stress Testing Data'!P719-1</f>
        <v>-1.4970059880239361E-3</v>
      </c>
      <c r="AZ726">
        <f>'Stress Testing Data'!Q724/'Stress Testing Data'!Q719-1</f>
        <v>-7.5128804932041771E-2</v>
      </c>
      <c r="BA726">
        <f>'Stress Testing Data'!R724/'Stress Testing Data'!R719-1</f>
        <v>-3.2041191745008413E-2</v>
      </c>
      <c r="BB726">
        <f>'Stress Testing Data'!S724/'Stress Testing Data'!S719-1</f>
        <v>3.2747005043978206E-3</v>
      </c>
      <c r="BC726">
        <f>'Stress Testing Data'!T724/'Stress Testing Data'!T719-1</f>
        <v>-2.5824940280761988E-2</v>
      </c>
      <c r="BD726">
        <f>'Stress Testing Data'!U724/'Stress Testing Data'!U719-1</f>
        <v>-3.9302563202459062E-3</v>
      </c>
      <c r="BE726">
        <f>'Stress Testing Data'!V724/'Stress Testing Data'!V719-1</f>
        <v>-4.0204218977254569E-2</v>
      </c>
      <c r="BF726" s="29">
        <v>40088</v>
      </c>
    </row>
    <row r="727" spans="5:58" x14ac:dyDescent="0.25">
      <c r="E727">
        <f>'Stress Testing Data'!H721/'Stress Testing Data'!H720-1</f>
        <v>-4.4879197241928237E-3</v>
      </c>
      <c r="F727">
        <f>'Stress Testing Data'!I721/'Stress Testing Data'!I720-1</f>
        <v>-2.3937244162092197E-3</v>
      </c>
      <c r="G727">
        <f>'Stress Testing Data'!J721/'Stress Testing Data'!J720-1</f>
        <v>4.725855818656477E-3</v>
      </c>
      <c r="H727">
        <f>'Stress Testing Data'!K721/'Stress Testing Data'!K720-1</f>
        <v>-2.2295764367475934E-3</v>
      </c>
      <c r="I727">
        <f>'Stress Testing Data'!L721/'Stress Testing Data'!L720-1</f>
        <v>4.1212427912329375E-4</v>
      </c>
      <c r="J727">
        <f>'Stress Testing Data'!M721/'Stress Testing Data'!M720-1</f>
        <v>2.0657459942109213E-2</v>
      </c>
      <c r="K727">
        <f>'Stress Testing Data'!N721/'Stress Testing Data'!N720-1</f>
        <v>-6.3609852235935183E-4</v>
      </c>
      <c r="L727">
        <f>'Stress Testing Data'!O721/'Stress Testing Data'!O720-1</f>
        <v>-3.9164687704873469E-3</v>
      </c>
      <c r="M727">
        <f>'Stress Testing Data'!P721/'Stress Testing Data'!P720-1</f>
        <v>6.6420664206641167E-3</v>
      </c>
      <c r="N727">
        <f>'Stress Testing Data'!Q721/'Stress Testing Data'!Q720-1</f>
        <v>2.2286874365309073E-2</v>
      </c>
      <c r="O727">
        <f>'Stress Testing Data'!R721/'Stress Testing Data'!R720-1</f>
        <v>-3.1925463105009211E-3</v>
      </c>
      <c r="P727">
        <f>'Stress Testing Data'!S721/'Stress Testing Data'!S720-1</f>
        <v>1.6480657788247699E-2</v>
      </c>
      <c r="Q727">
        <f>'Stress Testing Data'!T721/'Stress Testing Data'!T720-1</f>
        <v>-4.0380556486979691E-3</v>
      </c>
      <c r="R727">
        <f>'Stress Testing Data'!U721/'Stress Testing Data'!U720-1</f>
        <v>6.5203523051057477E-2</v>
      </c>
      <c r="S727">
        <f>'Stress Testing Data'!V721/'Stress Testing Data'!V720-1</f>
        <v>-5.0922930306682712E-3</v>
      </c>
      <c r="T727" s="29">
        <v>40085</v>
      </c>
      <c r="X727">
        <f>'Stress Testing Data'!H722/'Stress Testing Data'!H720-1</f>
        <v>1.3463675578417877E-3</v>
      </c>
      <c r="Y727">
        <f>'Stress Testing Data'!I722/'Stress Testing Data'!I720-1</f>
        <v>1.2309814025524002E-3</v>
      </c>
      <c r="Z727">
        <f>'Stress Testing Data'!J722/'Stress Testing Data'!J720-1</f>
        <v>8.5696229944276503E-3</v>
      </c>
      <c r="AA727">
        <f>'Stress Testing Data'!K722/'Stress Testing Data'!K720-1</f>
        <v>-5.5504567559783169E-3</v>
      </c>
      <c r="AB727">
        <f>'Stress Testing Data'!L722/'Stress Testing Data'!L720-1</f>
        <v>9.5371393094580981E-3</v>
      </c>
      <c r="AC727">
        <f>'Stress Testing Data'!M722/'Stress Testing Data'!M720-1</f>
        <v>1.7857210144644586E-2</v>
      </c>
      <c r="AD727">
        <f>'Stress Testing Data'!N722/'Stress Testing Data'!N720-1</f>
        <v>4.4968599315498237E-2</v>
      </c>
      <c r="AE727">
        <f>'Stress Testing Data'!O722/'Stress Testing Data'!O720-1</f>
        <v>1.2602856569850829E-2</v>
      </c>
      <c r="AF727">
        <f>'Stress Testing Data'!P722/'Stress Testing Data'!P720-1</f>
        <v>1.5498154981549828E-2</v>
      </c>
      <c r="AG727">
        <f>'Stress Testing Data'!Q722/'Stress Testing Data'!Q720-1</f>
        <v>-1.1084054857644077E-3</v>
      </c>
      <c r="AH727">
        <f>'Stress Testing Data'!R722/'Stress Testing Data'!R720-1</f>
        <v>2.176802172567216E-3</v>
      </c>
      <c r="AI727">
        <f>'Stress Testing Data'!S722/'Stress Testing Data'!S720-1</f>
        <v>2.5367099802134252E-2</v>
      </c>
      <c r="AJ727">
        <f>'Stress Testing Data'!T722/'Stress Testing Data'!T720-1</f>
        <v>-7.7876983990540216E-3</v>
      </c>
      <c r="AK727">
        <f>'Stress Testing Data'!U722/'Stress Testing Data'!U720-1</f>
        <v>4.2444211920414476E-2</v>
      </c>
      <c r="AL727">
        <f>'Stress Testing Data'!V722/'Stress Testing Data'!V720-1</f>
        <v>-1.2730732576670789E-2</v>
      </c>
      <c r="AM727" s="29">
        <v>40086</v>
      </c>
      <c r="AQ727">
        <f>'Stress Testing Data'!H725/'Stress Testing Data'!H720-1</f>
        <v>2.6927351156833534E-3</v>
      </c>
      <c r="AR727">
        <f>'Stress Testing Data'!I725/'Stress Testing Data'!I720-1</f>
        <v>1.7781114239134865E-3</v>
      </c>
      <c r="AS727">
        <f>'Stress Testing Data'!J725/'Stress Testing Data'!J720-1</f>
        <v>4.41081879504579E-3</v>
      </c>
      <c r="AT727">
        <f>'Stress Testing Data'!K725/'Stress Testing Data'!K720-1</f>
        <v>-2.1185741918976819E-2</v>
      </c>
      <c r="AU727">
        <f>'Stress Testing Data'!L725/'Stress Testing Data'!L720-1</f>
        <v>-3.5810709669010898E-2</v>
      </c>
      <c r="AV727">
        <f>'Stress Testing Data'!M725/'Stress Testing Data'!M720-1</f>
        <v>-7.7392180640880603E-3</v>
      </c>
      <c r="AW727">
        <f>'Stress Testing Data'!N725/'Stress Testing Data'!N720-1</f>
        <v>3.7890032311815425E-2</v>
      </c>
      <c r="AX727">
        <f>'Stress Testing Data'!O725/'Stress Testing Data'!O720-1</f>
        <v>1.5365598378714207E-2</v>
      </c>
      <c r="AY727">
        <f>'Stress Testing Data'!P725/'Stress Testing Data'!P720-1</f>
        <v>8.1180811808116982E-3</v>
      </c>
      <c r="AZ727">
        <f>'Stress Testing Data'!Q725/'Stress Testing Data'!Q720-1</f>
        <v>-4.9862263036188237E-2</v>
      </c>
      <c r="BA727">
        <f>'Stress Testing Data'!R725/'Stress Testing Data'!R720-1</f>
        <v>-1.5527481833340961E-2</v>
      </c>
      <c r="BB727">
        <f>'Stress Testing Data'!S725/'Stress Testing Data'!S720-1</f>
        <v>6.7465096739749431E-3</v>
      </c>
      <c r="BC727">
        <f>'Stress Testing Data'!T725/'Stress Testing Data'!T720-1</f>
        <v>-2.0190347011467491E-2</v>
      </c>
      <c r="BD727">
        <f>'Stress Testing Data'!U725/'Stress Testing Data'!U720-1</f>
        <v>3.4171100977853364E-4</v>
      </c>
      <c r="BE727">
        <f>'Stress Testing Data'!V725/'Stress Testing Data'!V720-1</f>
        <v>-4.9013396301334167E-2</v>
      </c>
      <c r="BF727" s="29">
        <v>40091</v>
      </c>
    </row>
    <row r="728" spans="5:58" x14ac:dyDescent="0.25">
      <c r="E728">
        <f>'Stress Testing Data'!H722/'Stress Testing Data'!H721-1</f>
        <v>5.8605891356116047E-3</v>
      </c>
      <c r="F728">
        <f>'Stress Testing Data'!I722/'Stress Testing Data'!I721-1</f>
        <v>3.6334031846787518E-3</v>
      </c>
      <c r="G728">
        <f>'Stress Testing Data'!J722/'Stress Testing Data'!J721-1</f>
        <v>3.8256875281061919E-3</v>
      </c>
      <c r="H728">
        <f>'Stress Testing Data'!K722/'Stress Testing Data'!K721-1</f>
        <v>-3.328301020761093E-3</v>
      </c>
      <c r="I728">
        <f>'Stress Testing Data'!L722/'Stress Testing Data'!L721-1</f>
        <v>9.1212559393059056E-3</v>
      </c>
      <c r="J728">
        <f>'Stress Testing Data'!M722/'Stress Testing Data'!M721-1</f>
        <v>-2.7435745167859737E-3</v>
      </c>
      <c r="K728">
        <f>'Stress Testing Data'!N722/'Stress Testing Data'!N721-1</f>
        <v>4.5633725383143586E-2</v>
      </c>
      <c r="L728">
        <f>'Stress Testing Data'!O722/'Stress Testing Data'!O721-1</f>
        <v>1.6584277143853132E-2</v>
      </c>
      <c r="M728">
        <f>'Stress Testing Data'!P722/'Stress Testing Data'!P721-1</f>
        <v>8.7976539589442737E-3</v>
      </c>
      <c r="N728">
        <f>'Stress Testing Data'!Q722/'Stress Testing Data'!Q721-1</f>
        <v>-2.2885239395838308E-2</v>
      </c>
      <c r="O728">
        <f>'Stress Testing Data'!R722/'Stress Testing Data'!R721-1</f>
        <v>5.3865452783228296E-3</v>
      </c>
      <c r="P728">
        <f>'Stress Testing Data'!S722/'Stress Testing Data'!S721-1</f>
        <v>8.7423621352740177E-3</v>
      </c>
      <c r="Q728">
        <f>'Stress Testing Data'!T722/'Stress Testing Data'!T721-1</f>
        <v>-3.7648454056126157E-3</v>
      </c>
      <c r="R728">
        <f>'Stress Testing Data'!U722/'Stress Testing Data'!U721-1</f>
        <v>-2.1366162088399365E-2</v>
      </c>
      <c r="S728">
        <f>'Stress Testing Data'!V722/'Stress Testing Data'!V721-1</f>
        <v>-7.6775358080907186E-3</v>
      </c>
      <c r="T728" s="29">
        <v>40086</v>
      </c>
      <c r="X728">
        <f>'Stress Testing Data'!H723/'Stress Testing Data'!H721-1</f>
        <v>4.688437720082872E-3</v>
      </c>
      <c r="Y728">
        <f>'Stress Testing Data'!I723/'Stress Testing Data'!I721-1</f>
        <v>-2.8792636302878982E-3</v>
      </c>
      <c r="Z728">
        <f>'Stress Testing Data'!J723/'Stress Testing Data'!J721-1</f>
        <v>3.136299697172884E-4</v>
      </c>
      <c r="AA728">
        <f>'Stress Testing Data'!K723/'Stress Testing Data'!K721-1</f>
        <v>-2.9002187600024265E-2</v>
      </c>
      <c r="AB728">
        <f>'Stress Testing Data'!L723/'Stress Testing Data'!L721-1</f>
        <v>-6.4952674290618129E-3</v>
      </c>
      <c r="AC728">
        <f>'Stress Testing Data'!M723/'Stress Testing Data'!M721-1</f>
        <v>-2.7435745167859737E-3</v>
      </c>
      <c r="AD728">
        <f>'Stress Testing Data'!N723/'Stress Testing Data'!N721-1</f>
        <v>4.7280099510969231E-2</v>
      </c>
      <c r="AE728">
        <f>'Stress Testing Data'!O723/'Stress Testing Data'!O721-1</f>
        <v>7.1938098788046911E-3</v>
      </c>
      <c r="AF728">
        <f>'Stress Testing Data'!P723/'Stress Testing Data'!P721-1</f>
        <v>-1.4662756598240456E-3</v>
      </c>
      <c r="AG728">
        <f>'Stress Testing Data'!Q723/'Stress Testing Data'!Q721-1</f>
        <v>-7.5514145120587961E-2</v>
      </c>
      <c r="AH728">
        <f>'Stress Testing Data'!R723/'Stress Testing Data'!R721-1</f>
        <v>-2.707815860191265E-2</v>
      </c>
      <c r="AI728">
        <f>'Stress Testing Data'!S723/'Stress Testing Data'!S721-1</f>
        <v>-4.8866748041309638E-4</v>
      </c>
      <c r="AJ728">
        <f>'Stress Testing Data'!T723/'Stress Testing Data'!T721-1</f>
        <v>-1.1294536216837847E-2</v>
      </c>
      <c r="AK728">
        <f>'Stress Testing Data'!U723/'Stress Testing Data'!U721-1</f>
        <v>-6.0851002896181616E-2</v>
      </c>
      <c r="AL728">
        <f>'Stress Testing Data'!V723/'Stress Testing Data'!V721-1</f>
        <v>-3.0070394343411744E-2</v>
      </c>
      <c r="AM728" s="29">
        <v>40087</v>
      </c>
      <c r="AQ728">
        <f>'Stress Testing Data'!H726/'Stress Testing Data'!H721-1</f>
        <v>1.5147363675364289E-2</v>
      </c>
      <c r="AR728">
        <f>'Stress Testing Data'!I726/'Stress Testing Data'!I721-1</f>
        <v>9.2548810268850978E-3</v>
      </c>
      <c r="AS728">
        <f>'Stress Testing Data'!J726/'Stress Testing Data'!J721-1</f>
        <v>-2.1323099800495404E-3</v>
      </c>
      <c r="AT728">
        <f>'Stress Testing Data'!K726/'Stress Testing Data'!K721-1</f>
        <v>-5.5534218325176132E-3</v>
      </c>
      <c r="AU728">
        <f>'Stress Testing Data'!L726/'Stress Testing Data'!L721-1</f>
        <v>-2.5241173264956784E-2</v>
      </c>
      <c r="AV728">
        <f>'Stress Testing Data'!M726/'Stress Testing Data'!M721-1</f>
        <v>-9.5895893822792733E-3</v>
      </c>
      <c r="AW728">
        <f>'Stress Testing Data'!N726/'Stress Testing Data'!N721-1</f>
        <v>4.4748381024849904E-2</v>
      </c>
      <c r="AX728">
        <f>'Stress Testing Data'!O726/'Stress Testing Data'!O721-1</f>
        <v>4.950207848044319E-2</v>
      </c>
      <c r="AY728">
        <f>'Stress Testing Data'!P726/'Stress Testing Data'!P721-1</f>
        <v>5.0586510263929574E-2</v>
      </c>
      <c r="AZ728">
        <f>'Stress Testing Data'!Q726/'Stress Testing Data'!Q721-1</f>
        <v>-6.4884658897566894E-2</v>
      </c>
      <c r="BA728">
        <f>'Stress Testing Data'!R726/'Stress Testing Data'!R721-1</f>
        <v>-3.9306959635863059E-3</v>
      </c>
      <c r="BB728">
        <f>'Stress Testing Data'!S726/'Stress Testing Data'!S721-1</f>
        <v>-3.6287881595997717E-4</v>
      </c>
      <c r="BC728">
        <f>'Stress Testing Data'!T726/'Stress Testing Data'!T721-1</f>
        <v>-8.9777401426727188E-3</v>
      </c>
      <c r="BD728">
        <f>'Stress Testing Data'!U726/'Stress Testing Data'!U721-1</f>
        <v>-3.9735028030498665E-2</v>
      </c>
      <c r="BE728">
        <f>'Stress Testing Data'!V726/'Stress Testing Data'!V721-1</f>
        <v>-4.0307108754199295E-2</v>
      </c>
      <c r="BF728" s="29">
        <v>40092</v>
      </c>
    </row>
    <row r="729" spans="5:58" x14ac:dyDescent="0.25">
      <c r="E729">
        <f>'Stress Testing Data'!H723/'Stress Testing Data'!H722-1</f>
        <v>-1.1653219424135886E-3</v>
      </c>
      <c r="F729">
        <f>'Stress Testing Data'!I723/'Stress Testing Data'!I722-1</f>
        <v>-6.4890893371035707E-3</v>
      </c>
      <c r="G729">
        <f>'Stress Testing Data'!J723/'Stress Testing Data'!J722-1</f>
        <v>-3.498672729761676E-3</v>
      </c>
      <c r="H729">
        <f>'Stress Testing Data'!K723/'Stress Testing Data'!K722-1</f>
        <v>-2.5759622356647194E-2</v>
      </c>
      <c r="I729">
        <f>'Stress Testing Data'!L723/'Stress Testing Data'!L722-1</f>
        <v>-1.5475368570877834E-2</v>
      </c>
      <c r="J729">
        <f>'Stress Testing Data'!M723/'Stress Testing Data'!M722-1</f>
        <v>0</v>
      </c>
      <c r="K729">
        <f>'Stress Testing Data'!N723/'Stress Testing Data'!N722-1</f>
        <v>1.5745227873387169E-3</v>
      </c>
      <c r="L729">
        <f>'Stress Testing Data'!O723/'Stress Testing Data'!O722-1</f>
        <v>-9.2372737570084462E-3</v>
      </c>
      <c r="M729">
        <f>'Stress Testing Data'!P723/'Stress Testing Data'!P722-1</f>
        <v>-1.0174418604651181E-2</v>
      </c>
      <c r="N729">
        <f>'Stress Testing Data'!Q723/'Stress Testing Data'!Q722-1</f>
        <v>-5.3861539960985305E-2</v>
      </c>
      <c r="O729">
        <f>'Stress Testing Data'!R723/'Stress Testing Data'!R722-1</f>
        <v>-3.2290768195279762E-2</v>
      </c>
      <c r="P729">
        <f>'Stress Testing Data'!S723/'Stress Testing Data'!S722-1</f>
        <v>-9.1510280148711098E-3</v>
      </c>
      <c r="Q729">
        <f>'Stress Testing Data'!T723/'Stress Testing Data'!T722-1</f>
        <v>-7.5581460627043295E-3</v>
      </c>
      <c r="R729">
        <f>'Stress Testing Data'!U723/'Stress Testing Data'!U722-1</f>
        <v>-4.0346899195763286E-2</v>
      </c>
      <c r="S729">
        <f>'Stress Testing Data'!V723/'Stress Testing Data'!V722-1</f>
        <v>-2.2566110657946781E-2</v>
      </c>
      <c r="T729" s="29">
        <v>40087</v>
      </c>
      <c r="X729">
        <f>'Stress Testing Data'!H724/'Stress Testing Data'!H722-1</f>
        <v>0</v>
      </c>
      <c r="Y729">
        <f>'Stress Testing Data'!I724/'Stress Testing Data'!I722-1</f>
        <v>-4.3715773131691726E-3</v>
      </c>
      <c r="Z729">
        <f>'Stress Testing Data'!J724/'Stress Testing Data'!J722-1</f>
        <v>-5.4354699099696813E-3</v>
      </c>
      <c r="AA729">
        <f>'Stress Testing Data'!K724/'Stress Testing Data'!K722-1</f>
        <v>-3.0149086580106066E-2</v>
      </c>
      <c r="AB729">
        <f>'Stress Testing Data'!L724/'Stress Testing Data'!L722-1</f>
        <v>-3.9549379500474213E-2</v>
      </c>
      <c r="AC729">
        <f>'Stress Testing Data'!M724/'Stress Testing Data'!M722-1</f>
        <v>-2.7679078034035909E-2</v>
      </c>
      <c r="AD729">
        <f>'Stress Testing Data'!N724/'Stress Testing Data'!N722-1</f>
        <v>-8.1471528662330206E-3</v>
      </c>
      <c r="AE729">
        <f>'Stress Testing Data'!O724/'Stress Testing Data'!O722-1</f>
        <v>-5.2704607535564163E-3</v>
      </c>
      <c r="AF729">
        <f>'Stress Testing Data'!P724/'Stress Testing Data'!P722-1</f>
        <v>-3.0523255813953543E-2</v>
      </c>
      <c r="AG729">
        <f>'Stress Testing Data'!Q724/'Stress Testing Data'!Q722-1</f>
        <v>-4.8212407609177887E-2</v>
      </c>
      <c r="AH729">
        <f>'Stress Testing Data'!R724/'Stress Testing Data'!R722-1</f>
        <v>-2.0127416188931879E-2</v>
      </c>
      <c r="AI729">
        <f>'Stress Testing Data'!S724/'Stress Testing Data'!S722-1</f>
        <v>-1.5160624352241303E-2</v>
      </c>
      <c r="AJ729">
        <f>'Stress Testing Data'!T724/'Stress Testing Data'!T722-1</f>
        <v>-1.3081417309715349E-2</v>
      </c>
      <c r="AK729">
        <f>'Stress Testing Data'!U724/'Stress Testing Data'!U722-1</f>
        <v>-2.9691507663508587E-2</v>
      </c>
      <c r="AL729">
        <f>'Stress Testing Data'!V724/'Stress Testing Data'!V722-1</f>
        <v>-3.0303047072404388E-2</v>
      </c>
      <c r="AM729" s="29">
        <v>40088</v>
      </c>
      <c r="AQ729">
        <f>'Stress Testing Data'!H727/'Stress Testing Data'!H722-1</f>
        <v>1.1294331321088924E-2</v>
      </c>
      <c r="AR729">
        <f>'Stress Testing Data'!I727/'Stress Testing Data'!I722-1</f>
        <v>3.483614666716317E-3</v>
      </c>
      <c r="AS729">
        <f>'Stress Testing Data'!J727/'Stress Testing Data'!J722-1</f>
        <v>-4.4358278506444471E-3</v>
      </c>
      <c r="AT729">
        <f>'Stress Testing Data'!K727/'Stress Testing Data'!K722-1</f>
        <v>4.7300111702641701E-4</v>
      </c>
      <c r="AU729">
        <f>'Stress Testing Data'!L727/'Stress Testing Data'!L722-1</f>
        <v>-2.3450726169621072E-2</v>
      </c>
      <c r="AV729">
        <f>'Stress Testing Data'!M727/'Stress Testing Data'!M722-1</f>
        <v>1.3664326405249394E-2</v>
      </c>
      <c r="AW729">
        <f>'Stress Testing Data'!N727/'Stress Testing Data'!N722-1</f>
        <v>-1.3840974818774887E-2</v>
      </c>
      <c r="AX729">
        <f>'Stress Testing Data'!O727/'Stress Testing Data'!O722-1</f>
        <v>3.1389055835674418E-2</v>
      </c>
      <c r="AY729">
        <f>'Stress Testing Data'!P727/'Stress Testing Data'!P722-1</f>
        <v>4.5784883720930258E-2</v>
      </c>
      <c r="AZ729">
        <f>'Stress Testing Data'!Q727/'Stress Testing Data'!Q722-1</f>
        <v>-4.8334504356545738E-2</v>
      </c>
      <c r="BA729">
        <f>'Stress Testing Data'!R727/'Stress Testing Data'!R722-1</f>
        <v>-3.1856394823920997E-2</v>
      </c>
      <c r="BB729">
        <f>'Stress Testing Data'!S727/'Stress Testing Data'!S722-1</f>
        <v>1.6725843156022435E-3</v>
      </c>
      <c r="BC729">
        <f>'Stress Testing Data'!T727/'Stress Testing Data'!T722-1</f>
        <v>-1.7151166941102192E-2</v>
      </c>
      <c r="BD729">
        <f>'Stress Testing Data'!U727/'Stress Testing Data'!U722-1</f>
        <v>-1.494762157782703E-2</v>
      </c>
      <c r="BE729">
        <f>'Stress Testing Data'!V727/'Stress Testing Data'!V722-1</f>
        <v>-3.6105764755173797E-2</v>
      </c>
      <c r="BF729" s="29">
        <v>40093</v>
      </c>
    </row>
    <row r="730" spans="5:58" x14ac:dyDescent="0.25">
      <c r="E730">
        <f>'Stress Testing Data'!H724/'Stress Testing Data'!H723-1</f>
        <v>1.1666815019677479E-3</v>
      </c>
      <c r="F730">
        <f>'Stress Testing Data'!I724/'Stress Testing Data'!I723-1</f>
        <v>2.1313424957976057E-3</v>
      </c>
      <c r="G730">
        <f>'Stress Testing Data'!J724/'Stress Testing Data'!J723-1</f>
        <v>-1.9435971906966998E-3</v>
      </c>
      <c r="H730">
        <f>'Stress Testing Data'!K724/'Stress Testing Data'!K723-1</f>
        <v>-4.5055248419048066E-3</v>
      </c>
      <c r="I730">
        <f>'Stress Testing Data'!L724/'Stress Testing Data'!L723-1</f>
        <v>-2.4452421159489757E-2</v>
      </c>
      <c r="J730">
        <f>'Stress Testing Data'!M724/'Stress Testing Data'!M723-1</f>
        <v>-2.7679078034035909E-2</v>
      </c>
      <c r="K730">
        <f>'Stress Testing Data'!N724/'Stress Testing Data'!N723-1</f>
        <v>-9.7063927170558673E-3</v>
      </c>
      <c r="L730">
        <f>'Stress Testing Data'!O724/'Stress Testing Data'!O723-1</f>
        <v>4.0037971740158884E-3</v>
      </c>
      <c r="M730">
        <f>'Stress Testing Data'!P724/'Stress Testing Data'!P723-1</f>
        <v>-2.0558002936857611E-2</v>
      </c>
      <c r="N730">
        <f>'Stress Testing Data'!Q724/'Stress Testing Data'!Q723-1</f>
        <v>5.9707247833202803E-3</v>
      </c>
      <c r="O730">
        <f>'Stress Testing Data'!R724/'Stress Testing Data'!R723-1</f>
        <v>1.2569221835017519E-2</v>
      </c>
      <c r="P730">
        <f>'Stress Testing Data'!S724/'Stress Testing Data'!S723-1</f>
        <v>-6.0650982211044591E-3</v>
      </c>
      <c r="Q730">
        <f>'Stress Testing Data'!T724/'Stress Testing Data'!T723-1</f>
        <v>-5.565334860776594E-3</v>
      </c>
      <c r="R730">
        <f>'Stress Testing Data'!U724/'Stress Testing Data'!U723-1</f>
        <v>1.1103378422187005E-2</v>
      </c>
      <c r="S730">
        <f>'Stress Testing Data'!V724/'Stress Testing Data'!V723-1</f>
        <v>-7.9155598131200877E-3</v>
      </c>
      <c r="T730" s="29">
        <v>40088</v>
      </c>
      <c r="X730">
        <f>'Stress Testing Data'!H725/'Stress Testing Data'!H723-1</f>
        <v>2.5128074616131979E-3</v>
      </c>
      <c r="Y730">
        <f>'Stress Testing Data'!I725/'Stress Testing Data'!I723-1</f>
        <v>7.0814991603305177E-3</v>
      </c>
      <c r="Z730">
        <f>'Stress Testing Data'!J725/'Stress Testing Data'!J723-1</f>
        <v>-6.2698853423404088E-4</v>
      </c>
      <c r="AA730">
        <f>'Stress Testing Data'!K725/'Stress Testing Data'!K723-1</f>
        <v>1.0302457254053765E-2</v>
      </c>
      <c r="AB730">
        <f>'Stress Testing Data'!L725/'Stress Testing Data'!L723-1</f>
        <v>-2.9906897657788867E-2</v>
      </c>
      <c r="AC730">
        <f>'Stress Testing Data'!M725/'Stress Testing Data'!M723-1</f>
        <v>-2.5147366402302196E-2</v>
      </c>
      <c r="AD730">
        <f>'Stress Testing Data'!N725/'Stress Testing Data'!N723-1</f>
        <v>-8.3353504640816256E-3</v>
      </c>
      <c r="AE730">
        <f>'Stress Testing Data'!O725/'Stress Testing Data'!O723-1</f>
        <v>1.2077190795042103E-2</v>
      </c>
      <c r="AF730">
        <f>'Stress Testing Data'!P725/'Stress Testing Data'!P723-1</f>
        <v>2.936857562408246E-3</v>
      </c>
      <c r="AG730">
        <f>'Stress Testing Data'!Q725/'Stress Testing Data'!Q723-1</f>
        <v>5.3412725697210561E-3</v>
      </c>
      <c r="AH730">
        <f>'Stress Testing Data'!R725/'Stress Testing Data'!R723-1</f>
        <v>1.511294790174178E-2</v>
      </c>
      <c r="AI730">
        <f>'Stress Testing Data'!S725/'Stress Testing Data'!S723-1</f>
        <v>-9.0920995285866946E-3</v>
      </c>
      <c r="AJ730">
        <f>'Stress Testing Data'!T725/'Stress Testing Data'!T723-1</f>
        <v>-4.979484409701751E-3</v>
      </c>
      <c r="AK730">
        <f>'Stress Testing Data'!U725/'Stress Testing Data'!U723-1</f>
        <v>-4.30927920913593E-5</v>
      </c>
      <c r="AL730">
        <f>'Stress Testing Data'!V725/'Stress Testing Data'!V723-1</f>
        <v>-1.4511891111025577E-2</v>
      </c>
      <c r="AM730" s="29">
        <v>40091</v>
      </c>
      <c r="AQ730">
        <f>'Stress Testing Data'!H728/'Stress Testing Data'!H723-1</f>
        <v>1.3820315670131533E-2</v>
      </c>
      <c r="AR730">
        <f>'Stress Testing Data'!I728/'Stress Testing Data'!I723-1</f>
        <v>1.7119339607564177E-2</v>
      </c>
      <c r="AS730">
        <f>'Stress Testing Data'!J728/'Stress Testing Data'!J723-1</f>
        <v>7.3980760592622374E-3</v>
      </c>
      <c r="AT730">
        <f>'Stress Testing Data'!K728/'Stress Testing Data'!K723-1</f>
        <v>3.4597277008761029E-2</v>
      </c>
      <c r="AU730">
        <f>'Stress Testing Data'!L728/'Stress Testing Data'!L723-1</f>
        <v>7.7614432594752536E-4</v>
      </c>
      <c r="AV730">
        <f>'Stress Testing Data'!M728/'Stress Testing Data'!M723-1</f>
        <v>2.5657067609946571E-2</v>
      </c>
      <c r="AW730">
        <f>'Stress Testing Data'!N728/'Stress Testing Data'!N723-1</f>
        <v>1.7232969804917619E-2</v>
      </c>
      <c r="AX730">
        <f>'Stress Testing Data'!O728/'Stress Testing Data'!O723-1</f>
        <v>5.8107539594727697E-2</v>
      </c>
      <c r="AY730">
        <f>'Stress Testing Data'!P728/'Stress Testing Data'!P723-1</f>
        <v>6.9016152716593338E-2</v>
      </c>
      <c r="AZ730">
        <f>'Stress Testing Data'!Q728/'Stress Testing Data'!Q723-1</f>
        <v>1.1667979691069252E-2</v>
      </c>
      <c r="BA730">
        <f>'Stress Testing Data'!R728/'Stress Testing Data'!R723-1</f>
        <v>2.1846462147314005E-2</v>
      </c>
      <c r="BB730">
        <f>'Stress Testing Data'!S728/'Stress Testing Data'!S723-1</f>
        <v>1.8825844965393745E-2</v>
      </c>
      <c r="BC730">
        <f>'Stress Testing Data'!T728/'Stress Testing Data'!T723-1</f>
        <v>-9.373188203881222E-3</v>
      </c>
      <c r="BD730">
        <f>'Stress Testing Data'!U728/'Stress Testing Data'!U723-1</f>
        <v>1.6462632619056006E-2</v>
      </c>
      <c r="BE730">
        <f>'Stress Testing Data'!V728/'Stress Testing Data'!V723-1</f>
        <v>-2.308703372811427E-2</v>
      </c>
      <c r="BF730" s="29">
        <v>40094</v>
      </c>
    </row>
    <row r="731" spans="5:58" x14ac:dyDescent="0.25">
      <c r="E731">
        <f>'Stress Testing Data'!H725/'Stress Testing Data'!H724-1</f>
        <v>1.344557289527426E-3</v>
      </c>
      <c r="F731">
        <f>'Stress Testing Data'!I725/'Stress Testing Data'!I724-1</f>
        <v>4.9396286241329967E-3</v>
      </c>
      <c r="G731">
        <f>'Stress Testing Data'!J725/'Stress Testing Data'!J724-1</f>
        <v>1.3191725966155143E-3</v>
      </c>
      <c r="H731">
        <f>'Stress Testing Data'!K725/'Stress Testing Data'!K724-1</f>
        <v>1.4875001786029074E-2</v>
      </c>
      <c r="I731">
        <f>'Stress Testing Data'!L725/'Stress Testing Data'!L724-1</f>
        <v>-5.5911947470383971E-3</v>
      </c>
      <c r="J731">
        <f>'Stress Testing Data'!M725/'Stress Testing Data'!M724-1</f>
        <v>2.6037819145294794E-3</v>
      </c>
      <c r="K731">
        <f>'Stress Testing Data'!N725/'Stress Testing Data'!N724-1</f>
        <v>1.3844805650478076E-3</v>
      </c>
      <c r="L731">
        <f>'Stress Testing Data'!O725/'Stress Testing Data'!O724-1</f>
        <v>8.0411982940209459E-3</v>
      </c>
      <c r="M731">
        <f>'Stress Testing Data'!P725/'Stress Testing Data'!P724-1</f>
        <v>2.398800599700146E-2</v>
      </c>
      <c r="N731">
        <f>'Stress Testing Data'!Q725/'Stress Testing Data'!Q724-1</f>
        <v>-6.257162341725131E-4</v>
      </c>
      <c r="O731">
        <f>'Stress Testing Data'!R725/'Stress Testing Data'!R724-1</f>
        <v>2.5121502924159156E-3</v>
      </c>
      <c r="P731">
        <f>'Stress Testing Data'!S725/'Stress Testing Data'!S724-1</f>
        <v>-3.0454723966978348E-3</v>
      </c>
      <c r="Q731">
        <f>'Stress Testing Data'!T725/'Stress Testing Data'!T724-1</f>
        <v>5.8912915208231276E-4</v>
      </c>
      <c r="R731">
        <f>'Stress Testing Data'!U725/'Stress Testing Data'!U724-1</f>
        <v>-1.1024066828529855E-2</v>
      </c>
      <c r="S731">
        <f>'Stress Testing Data'!V725/'Stress Testing Data'!V724-1</f>
        <v>-6.6489615507555611E-3</v>
      </c>
      <c r="T731" s="29">
        <v>40091</v>
      </c>
      <c r="X731">
        <f>'Stress Testing Data'!H726/'Stress Testing Data'!H724-1</f>
        <v>9.2326656795782558E-3</v>
      </c>
      <c r="Y731">
        <f>'Stress Testing Data'!I726/'Stress Testing Data'!I724-1</f>
        <v>1.001649187244702E-2</v>
      </c>
      <c r="Z731">
        <f>'Stress Testing Data'!J726/'Stress Testing Data'!J724-1</f>
        <v>-5.0255263941234585E-4</v>
      </c>
      <c r="AA731">
        <f>'Stress Testing Data'!K726/'Stress Testing Data'!K724-1</f>
        <v>2.8784357243895276E-2</v>
      </c>
      <c r="AB731">
        <f>'Stress Testing Data'!L726/'Stress Testing Data'!L724-1</f>
        <v>5.7239234057218091E-3</v>
      </c>
      <c r="AC731">
        <f>'Stress Testing Data'!M726/'Stress Testing Data'!M724-1</f>
        <v>2.1406747991631558E-2</v>
      </c>
      <c r="AD731">
        <f>'Stress Testing Data'!N726/'Stress Testing Data'!N724-1</f>
        <v>7.3604132694906621E-3</v>
      </c>
      <c r="AE731">
        <f>'Stress Testing Data'!O726/'Stress Testing Data'!O724-1</f>
        <v>3.7850740950069239E-2</v>
      </c>
      <c r="AF731">
        <f>'Stress Testing Data'!P726/'Stress Testing Data'!P724-1</f>
        <v>7.4212893553223358E-2</v>
      </c>
      <c r="AG731">
        <f>'Stress Testing Data'!Q726/'Stress Testing Data'!Q724-1</f>
        <v>5.4941981402136797E-3</v>
      </c>
      <c r="AH731">
        <f>'Stress Testing Data'!R726/'Stress Testing Data'!R724-1</f>
        <v>1.1083169361110201E-2</v>
      </c>
      <c r="AI731">
        <f>'Stress Testing Data'!S726/'Stress Testing Data'!S724-1</f>
        <v>6.2287262207609828E-3</v>
      </c>
      <c r="AJ731">
        <f>'Stress Testing Data'!T726/'Stress Testing Data'!T724-1</f>
        <v>7.9528573079894471E-3</v>
      </c>
      <c r="AK731">
        <f>'Stress Testing Data'!U726/'Stress Testing Data'!U724-1</f>
        <v>1.1255802599181353E-2</v>
      </c>
      <c r="AL731">
        <f>'Stress Testing Data'!V726/'Stress Testing Data'!V724-1</f>
        <v>-2.6595719384628902E-3</v>
      </c>
      <c r="AM731" s="29">
        <v>40092</v>
      </c>
      <c r="AQ731">
        <f>'Stress Testing Data'!H729/'Stress Testing Data'!H724-1</f>
        <v>-2.5098792319410146E-3</v>
      </c>
      <c r="AR731">
        <f>'Stress Testing Data'!I729/'Stress Testing Data'!I724-1</f>
        <v>1.0702501424074917E-2</v>
      </c>
      <c r="AS731">
        <f>'Stress Testing Data'!J729/'Stress Testing Data'!J724-1</f>
        <v>-5.2766903864622794E-3</v>
      </c>
      <c r="AT731">
        <f>'Stress Testing Data'!K729/'Stress Testing Data'!K724-1</f>
        <v>4.5142001209736993E-2</v>
      </c>
      <c r="AU731">
        <f>'Stress Testing Data'!L729/'Stress Testing Data'!L724-1</f>
        <v>2.8198161356571161E-2</v>
      </c>
      <c r="AV731">
        <f>'Stress Testing Data'!M729/'Stress Testing Data'!M724-1</f>
        <v>5.5175400775237859E-2</v>
      </c>
      <c r="AW731">
        <f>'Stress Testing Data'!N729/'Stress Testing Data'!N724-1</f>
        <v>3.1573508107328285E-2</v>
      </c>
      <c r="AX731">
        <f>'Stress Testing Data'!O729/'Stress Testing Data'!O724-1</f>
        <v>4.2921481831985187E-2</v>
      </c>
      <c r="AY731">
        <f>'Stress Testing Data'!P729/'Stress Testing Data'!P724-1</f>
        <v>8.6206896551724199E-2</v>
      </c>
      <c r="AZ731">
        <f>'Stress Testing Data'!Q729/'Stress Testing Data'!Q724-1</f>
        <v>0.11250451252364768</v>
      </c>
      <c r="BA731">
        <f>'Stress Testing Data'!R729/'Stress Testing Data'!R724-1</f>
        <v>4.9849810744908796E-2</v>
      </c>
      <c r="BB731">
        <f>'Stress Testing Data'!S729/'Stress Testing Data'!S724-1</f>
        <v>6.8511663901819064E-2</v>
      </c>
      <c r="BC731">
        <f>'Stress Testing Data'!T729/'Stress Testing Data'!T724-1</f>
        <v>1.1192962304863663E-2</v>
      </c>
      <c r="BD731">
        <f>'Stress Testing Data'!U729/'Stress Testing Data'!U724-1</f>
        <v>6.7435435097268792E-2</v>
      </c>
      <c r="BE731">
        <f>'Stress Testing Data'!V729/'Stress Testing Data'!V724-1</f>
        <v>1.9946631015479444E-3</v>
      </c>
      <c r="BF731" s="29">
        <v>40095</v>
      </c>
    </row>
    <row r="732" spans="5:58" x14ac:dyDescent="0.25">
      <c r="E732">
        <f>'Stress Testing Data'!H726/'Stress Testing Data'!H725-1</f>
        <v>7.8775166176592304E-3</v>
      </c>
      <c r="F732">
        <f>'Stress Testing Data'!I726/'Stress Testing Data'!I725-1</f>
        <v>5.0519086955151948E-3</v>
      </c>
      <c r="G732">
        <f>'Stress Testing Data'!J726/'Stress Testing Data'!J725-1</f>
        <v>-1.8193252320374276E-3</v>
      </c>
      <c r="H732">
        <f>'Stress Testing Data'!K726/'Stress Testing Data'!K725-1</f>
        <v>1.3705486324313787E-2</v>
      </c>
      <c r="I732">
        <f>'Stress Testing Data'!L726/'Stress Testing Data'!L725-1</f>
        <v>1.1378738897914076E-2</v>
      </c>
      <c r="J732">
        <f>'Stress Testing Data'!M726/'Stress Testing Data'!M725-1</f>
        <v>1.8754134401125722E-2</v>
      </c>
      <c r="K732">
        <f>'Stress Testing Data'!N726/'Stress Testing Data'!N725-1</f>
        <v>5.967670580505624E-3</v>
      </c>
      <c r="L732">
        <f>'Stress Testing Data'!O726/'Stress Testing Data'!O725-1</f>
        <v>2.9571750347602066E-2</v>
      </c>
      <c r="M732">
        <f>'Stress Testing Data'!P726/'Stress Testing Data'!P725-1</f>
        <v>4.904831625183026E-2</v>
      </c>
      <c r="N732">
        <f>'Stress Testing Data'!Q726/'Stress Testing Data'!Q725-1</f>
        <v>6.1237461017360495E-3</v>
      </c>
      <c r="O732">
        <f>'Stress Testing Data'!R726/'Stress Testing Data'!R725-1</f>
        <v>8.5495413359271133E-3</v>
      </c>
      <c r="P732">
        <f>'Stress Testing Data'!S726/'Stress Testing Data'!S725-1</f>
        <v>9.3025292133976922E-3</v>
      </c>
      <c r="Q732">
        <f>'Stress Testing Data'!T726/'Stress Testing Data'!T725-1</f>
        <v>7.359392523230035E-3</v>
      </c>
      <c r="R732">
        <f>'Stress Testing Data'!U726/'Stress Testing Data'!U725-1</f>
        <v>2.2528222053152858E-2</v>
      </c>
      <c r="S732">
        <f>'Stress Testing Data'!V726/'Stress Testing Data'!V725-1</f>
        <v>4.0160924566210454E-3</v>
      </c>
      <c r="T732" s="29">
        <v>40092</v>
      </c>
      <c r="X732">
        <f>'Stress Testing Data'!H727/'Stress Testing Data'!H725-1</f>
        <v>9.9364139537481133E-3</v>
      </c>
      <c r="Y732">
        <f>'Stress Testing Data'!I727/'Stress Testing Data'!I725-1</f>
        <v>2.9355531695973713E-3</v>
      </c>
      <c r="Z732">
        <f>'Stress Testing Data'!J727/'Stress Testing Data'!J725-1</f>
        <v>-3.1365355461687727E-4</v>
      </c>
      <c r="AA732">
        <f>'Stress Testing Data'!K727/'Stress Testing Data'!K725-1</f>
        <v>1.6454256540310963E-2</v>
      </c>
      <c r="AB732">
        <f>'Stress Testing Data'!L727/'Stress Testing Data'!L725-1</f>
        <v>2.2478438812590484E-2</v>
      </c>
      <c r="AC732">
        <f>'Stress Testing Data'!M727/'Stress Testing Data'!M725-1</f>
        <v>3.9812881937156819E-2</v>
      </c>
      <c r="AD732">
        <f>'Stress Testing Data'!N727/'Stress Testing Data'!N725-1</f>
        <v>-7.1152211081596528E-3</v>
      </c>
      <c r="AE732">
        <f>'Stress Testing Data'!O727/'Stress Testing Data'!O725-1</f>
        <v>2.8582715271929349E-2</v>
      </c>
      <c r="AF732">
        <f>'Stress Testing Data'!P727/'Stress Testing Data'!P725-1</f>
        <v>5.3440702781844873E-2</v>
      </c>
      <c r="AG732">
        <f>'Stress Testing Data'!Q727/'Stress Testing Data'!Q725-1</f>
        <v>4.9774617432829515E-4</v>
      </c>
      <c r="AH732">
        <f>'Stress Testing Data'!R727/'Stress Testing Data'!R725-1</f>
        <v>-1.4445762197567102E-2</v>
      </c>
      <c r="AI732">
        <f>'Stress Testing Data'!S727/'Stress Testing Data'!S725-1</f>
        <v>2.019932809462488E-2</v>
      </c>
      <c r="AJ732">
        <f>'Stress Testing Data'!T727/'Stress Testing Data'!T725-1</f>
        <v>-4.7100477110869621E-3</v>
      </c>
      <c r="AK732">
        <f>'Stress Testing Data'!U727/'Stress Testing Data'!U725-1</f>
        <v>2.6511380084394354E-2</v>
      </c>
      <c r="AL732">
        <f>'Stress Testing Data'!V727/'Stress Testing Data'!V725-1</f>
        <v>6.6935938170753495E-4</v>
      </c>
      <c r="AM732" s="29">
        <v>40093</v>
      </c>
      <c r="AQ732">
        <f>'Stress Testing Data'!H730/'Stress Testing Data'!H725-1</f>
        <v>-3.8492609695726099E-3</v>
      </c>
      <c r="AR732">
        <f>'Stress Testing Data'!I730/'Stress Testing Data'!I725-1</f>
        <v>8.5336207551121035E-3</v>
      </c>
      <c r="AS732">
        <f>'Stress Testing Data'!J730/'Stress Testing Data'!J725-1</f>
        <v>-9.6611876012465681E-3</v>
      </c>
      <c r="AT732">
        <f>'Stress Testing Data'!K730/'Stress Testing Data'!K725-1</f>
        <v>3.4340562645539752E-2</v>
      </c>
      <c r="AU732">
        <f>'Stress Testing Data'!L730/'Stress Testing Data'!L725-1</f>
        <v>3.3979341217734049E-2</v>
      </c>
      <c r="AV732">
        <f>'Stress Testing Data'!M730/'Stress Testing Data'!M725-1</f>
        <v>4.2626914421068918E-2</v>
      </c>
      <c r="AW732">
        <f>'Stress Testing Data'!N730/'Stress Testing Data'!N725-1</f>
        <v>4.7004301759601352E-2</v>
      </c>
      <c r="AX732">
        <f>'Stress Testing Data'!O730/'Stress Testing Data'!O725-1</f>
        <v>4.3517000036400688E-2</v>
      </c>
      <c r="AY732">
        <f>'Stress Testing Data'!P730/'Stress Testing Data'!P725-1</f>
        <v>0.11639824304538804</v>
      </c>
      <c r="AZ732">
        <f>'Stress Testing Data'!Q730/'Stress Testing Data'!Q725-1</f>
        <v>0.11320106049910006</v>
      </c>
      <c r="BA732">
        <f>'Stress Testing Data'!R730/'Stress Testing Data'!R725-1</f>
        <v>4.7219039129535956E-2</v>
      </c>
      <c r="BB732">
        <f>'Stress Testing Data'!S730/'Stress Testing Data'!S725-1</f>
        <v>5.5782087425979787E-2</v>
      </c>
      <c r="BC732">
        <f>'Stress Testing Data'!T730/'Stress Testing Data'!T725-1</f>
        <v>6.1818981417178787E-3</v>
      </c>
      <c r="BD732">
        <f>'Stress Testing Data'!U730/'Stress Testing Data'!U725-1</f>
        <v>6.0166653729486042E-2</v>
      </c>
      <c r="BE732">
        <f>'Stress Testing Data'!V730/'Stress Testing Data'!V725-1</f>
        <v>-5.354747386412062E-3</v>
      </c>
      <c r="BF732" s="29">
        <v>40098</v>
      </c>
    </row>
    <row r="733" spans="5:58" x14ac:dyDescent="0.25">
      <c r="E733">
        <f>'Stress Testing Data'!H727/'Stress Testing Data'!H726-1</f>
        <v>2.0428051049281581E-3</v>
      </c>
      <c r="F733">
        <f>'Stress Testing Data'!I727/'Stress Testing Data'!I726-1</f>
        <v>-2.1057176326988447E-3</v>
      </c>
      <c r="G733">
        <f>'Stress Testing Data'!J727/'Stress Testing Data'!J726-1</f>
        <v>1.5084159766673988E-3</v>
      </c>
      <c r="H733">
        <f>'Stress Testing Data'!K727/'Stress Testing Data'!K726-1</f>
        <v>2.7116063324901241E-3</v>
      </c>
      <c r="I733">
        <f>'Stress Testing Data'!L727/'Stress Testing Data'!L726-1</f>
        <v>1.097482030003083E-2</v>
      </c>
      <c r="J733">
        <f>'Stress Testing Data'!M727/'Stress Testing Data'!M726-1</f>
        <v>2.0671079335948583E-2</v>
      </c>
      <c r="K733">
        <f>'Stress Testing Data'!N727/'Stress Testing Data'!N726-1</f>
        <v>-1.3005280459078339E-2</v>
      </c>
      <c r="L733">
        <f>'Stress Testing Data'!O727/'Stress Testing Data'!O726-1</f>
        <v>-9.6062763507120952E-4</v>
      </c>
      <c r="M733">
        <f>'Stress Testing Data'!P727/'Stress Testing Data'!P726-1</f>
        <v>4.1870202372644716E-3</v>
      </c>
      <c r="N733">
        <f>'Stress Testing Data'!Q727/'Stress Testing Data'!Q726-1</f>
        <v>-5.5917574246765467E-3</v>
      </c>
      <c r="O733">
        <f>'Stress Testing Data'!R727/'Stress Testing Data'!R726-1</f>
        <v>-2.2800370820688198E-2</v>
      </c>
      <c r="P733">
        <f>'Stress Testing Data'!S727/'Stress Testing Data'!S726-1</f>
        <v>1.0796365376909867E-2</v>
      </c>
      <c r="Q733">
        <f>'Stress Testing Data'!T727/'Stress Testing Data'!T726-1</f>
        <v>-1.198126539931843E-2</v>
      </c>
      <c r="R733">
        <f>'Stress Testing Data'!U727/'Stress Testing Data'!U726-1</f>
        <v>3.895401559913525E-3</v>
      </c>
      <c r="S733">
        <f>'Stress Testing Data'!V727/'Stress Testing Data'!V726-1</f>
        <v>-3.3333460489909372E-3</v>
      </c>
      <c r="T733" s="29">
        <v>40093</v>
      </c>
      <c r="X733">
        <f>'Stress Testing Data'!H728/'Stress Testing Data'!H726-1</f>
        <v>3.3750621109200907E-3</v>
      </c>
      <c r="Y733">
        <f>'Stress Testing Data'!I728/'Stress Testing Data'!I726-1</f>
        <v>4.8906415527685265E-3</v>
      </c>
      <c r="Z733">
        <f>'Stress Testing Data'!J728/'Stress Testing Data'!J726-1</f>
        <v>9.8673765729431206E-3</v>
      </c>
      <c r="AA733">
        <f>'Stress Testing Data'!K728/'Stress Testing Data'!K726-1</f>
        <v>1.0201769251085624E-2</v>
      </c>
      <c r="AB733">
        <f>'Stress Testing Data'!L728/'Stress Testing Data'!L726-1</f>
        <v>2.0022397706573214E-2</v>
      </c>
      <c r="AC733">
        <f>'Stress Testing Data'!M728/'Stress Testing Data'!M726-1</f>
        <v>3.274671797759221E-2</v>
      </c>
      <c r="AD733">
        <f>'Stress Testing Data'!N728/'Stress Testing Data'!N726-1</f>
        <v>1.9698010728760984E-2</v>
      </c>
      <c r="AE733">
        <f>'Stress Testing Data'!O728/'Stress Testing Data'!O726-1</f>
        <v>1.5452361570297946E-2</v>
      </c>
      <c r="AF733">
        <f>'Stress Testing Data'!P728/'Stress Testing Data'!P726-1</f>
        <v>1.6050244242847178E-2</v>
      </c>
      <c r="AG733">
        <f>'Stress Testing Data'!Q728/'Stress Testing Data'!Q726-1</f>
        <v>1.683171577606668E-4</v>
      </c>
      <c r="AH733">
        <f>'Stress Testing Data'!R728/'Stress Testing Data'!R726-1</f>
        <v>-1.9000309017239703E-3</v>
      </c>
      <c r="AI733">
        <f>'Stress Testing Data'!S728/'Stress Testing Data'!S726-1</f>
        <v>1.8697641700796463E-2</v>
      </c>
      <c r="AJ733">
        <f>'Stress Testing Data'!T728/'Stress Testing Data'!T726-1</f>
        <v>-1.1689059805859547E-2</v>
      </c>
      <c r="AK733">
        <f>'Stress Testing Data'!U728/'Stress Testing Data'!U726-1</f>
        <v>-5.8891140642246542E-3</v>
      </c>
      <c r="AL733">
        <f>'Stress Testing Data'!V728/'Stress Testing Data'!V726-1</f>
        <v>-1.2666638692220067E-2</v>
      </c>
      <c r="AM733" s="29">
        <v>40094</v>
      </c>
      <c r="AQ733">
        <f>'Stress Testing Data'!H731/'Stress Testing Data'!H726-1</f>
        <v>-1.0924573623577793E-2</v>
      </c>
      <c r="AR733">
        <f>'Stress Testing Data'!I731/'Stress Testing Data'!I726-1</f>
        <v>8.9661221976971017E-3</v>
      </c>
      <c r="AS733">
        <f>'Stress Testing Data'!J731/'Stress Testing Data'!J726-1</f>
        <v>-9.4275062009663291E-4</v>
      </c>
      <c r="AT733">
        <f>'Stress Testing Data'!K731/'Stress Testing Data'!K726-1</f>
        <v>1.7511729384257491E-2</v>
      </c>
      <c r="AU733">
        <f>'Stress Testing Data'!L731/'Stress Testing Data'!L726-1</f>
        <v>2.9204325003989506E-2</v>
      </c>
      <c r="AV733">
        <f>'Stress Testing Data'!M731/'Stress Testing Data'!M726-1</f>
        <v>3.151943429486459E-2</v>
      </c>
      <c r="AW733">
        <f>'Stress Testing Data'!N731/'Stress Testing Data'!N726-1</f>
        <v>5.3780227534382608E-2</v>
      </c>
      <c r="AX733">
        <f>'Stress Testing Data'!O731/'Stress Testing Data'!O726-1</f>
        <v>2.2190240389091676E-2</v>
      </c>
      <c r="AY733">
        <f>'Stress Testing Data'!P731/'Stress Testing Data'!P726-1</f>
        <v>6.5596650383810129E-2</v>
      </c>
      <c r="AZ733">
        <f>'Stress Testing Data'!Q731/'Stress Testing Data'!Q726-1</f>
        <v>1.3939214300371594E-2</v>
      </c>
      <c r="BA733">
        <f>'Stress Testing Data'!R731/'Stress Testing Data'!R726-1</f>
        <v>1.6369480916547552E-2</v>
      </c>
      <c r="BB733">
        <f>'Stress Testing Data'!S731/'Stress Testing Data'!S726-1</f>
        <v>3.4946261546099144E-2</v>
      </c>
      <c r="BC733">
        <f>'Stress Testing Data'!T731/'Stress Testing Data'!T726-1</f>
        <v>-9.0590004478534603E-3</v>
      </c>
      <c r="BD733">
        <f>'Stress Testing Data'!U731/'Stress Testing Data'!U726-1</f>
        <v>1.5172978306696283E-2</v>
      </c>
      <c r="BE733">
        <f>'Stress Testing Data'!V731/'Stress Testing Data'!V726-1</f>
        <v>-5.3333282470703347E-3</v>
      </c>
      <c r="BF733" s="29">
        <v>40099</v>
      </c>
    </row>
    <row r="734" spans="5:58" x14ac:dyDescent="0.25">
      <c r="E734">
        <f>'Stress Testing Data'!H728/'Stress Testing Data'!H727-1</f>
        <v>1.3295410128235652E-3</v>
      </c>
      <c r="F734">
        <f>'Stress Testing Data'!I728/'Stress Testing Data'!I727-1</f>
        <v>7.0111226300144658E-3</v>
      </c>
      <c r="G734">
        <f>'Stress Testing Data'!J728/'Stress Testing Data'!J727-1</f>
        <v>8.3463707972180057E-3</v>
      </c>
      <c r="H734">
        <f>'Stress Testing Data'!K728/'Stress Testing Data'!K727-1</f>
        <v>7.4699074701960466E-3</v>
      </c>
      <c r="I734">
        <f>'Stress Testing Data'!L728/'Stress Testing Data'!L727-1</f>
        <v>8.9493597910355049E-3</v>
      </c>
      <c r="J734">
        <f>'Stress Testing Data'!M728/'Stress Testing Data'!M727-1</f>
        <v>1.1831077500011222E-2</v>
      </c>
      <c r="K734">
        <f>'Stress Testing Data'!N728/'Stress Testing Data'!N727-1</f>
        <v>3.3134210893296823E-2</v>
      </c>
      <c r="L734">
        <f>'Stress Testing Data'!O728/'Stress Testing Data'!O727-1</f>
        <v>1.6428771136933529E-2</v>
      </c>
      <c r="M734">
        <f>'Stress Testing Data'!P728/'Stress Testing Data'!P727-1</f>
        <v>1.1813759555246772E-2</v>
      </c>
      <c r="N734">
        <f>'Stress Testing Data'!Q728/'Stress Testing Data'!Q727-1</f>
        <v>5.7924646395928203E-3</v>
      </c>
      <c r="O734">
        <f>'Stress Testing Data'!R728/'Stress Testing Data'!R727-1</f>
        <v>2.1387994115917852E-2</v>
      </c>
      <c r="P734">
        <f>'Stress Testing Data'!S728/'Stress Testing Data'!S727-1</f>
        <v>7.8168824053301833E-3</v>
      </c>
      <c r="Q734">
        <f>'Stress Testing Data'!T728/'Stress Testing Data'!T727-1</f>
        <v>2.9574904121321133E-4</v>
      </c>
      <c r="R734">
        <f>'Stress Testing Data'!U728/'Stress Testing Data'!U727-1</f>
        <v>-9.7465489023401686E-3</v>
      </c>
      <c r="S734">
        <f>'Stress Testing Data'!V728/'Stress Testing Data'!V727-1</f>
        <v>-9.3645077882659189E-3</v>
      </c>
      <c r="T734" s="29">
        <v>40094</v>
      </c>
      <c r="X734">
        <f>'Stress Testing Data'!H729/'Stress Testing Data'!H727-1</f>
        <v>-1.3650042451040956E-2</v>
      </c>
      <c r="Y734">
        <f>'Stress Testing Data'!I729/'Stress Testing Data'!I727-1</f>
        <v>2.7908005580139505E-3</v>
      </c>
      <c r="Z734">
        <f>'Stress Testing Data'!J729/'Stress Testing Data'!J727-1</f>
        <v>-6.2754881390311157E-3</v>
      </c>
      <c r="AA734">
        <f>'Stress Testing Data'!K729/'Stress Testing Data'!K727-1</f>
        <v>1.3152702166915997E-2</v>
      </c>
      <c r="AB734">
        <f>'Stress Testing Data'!L729/'Stress Testing Data'!L727-1</f>
        <v>1.1248063498042749E-2</v>
      </c>
      <c r="AC734">
        <f>'Stress Testing Data'!M729/'Stress Testing Data'!M727-1</f>
        <v>1.213892192099908E-2</v>
      </c>
      <c r="AD734">
        <f>'Stress Testing Data'!N729/'Stress Testing Data'!N727-1</f>
        <v>3.7529541298874536E-2</v>
      </c>
      <c r="AE734">
        <f>'Stress Testing Data'!O729/'Stress Testing Data'!O727-1</f>
        <v>5.8520586612040848E-3</v>
      </c>
      <c r="AF734">
        <f>'Stress Testing Data'!P729/'Stress Testing Data'!P727-1</f>
        <v>6.9492703266156308E-3</v>
      </c>
      <c r="AG734">
        <f>'Stress Testing Data'!Q729/'Stress Testing Data'!Q727-1</f>
        <v>0.11264724458972886</v>
      </c>
      <c r="AH734">
        <f>'Stress Testing Data'!R729/'Stress Testing Data'!R727-1</f>
        <v>6.2568653212431879E-2</v>
      </c>
      <c r="AI734">
        <f>'Stress Testing Data'!S729/'Stress Testing Data'!S727-1</f>
        <v>5.0555217769499894E-2</v>
      </c>
      <c r="AJ734">
        <f>'Stress Testing Data'!T729/'Stress Testing Data'!T727-1</f>
        <v>1.5380078417921661E-2</v>
      </c>
      <c r="AK734">
        <f>'Stress Testing Data'!U729/'Stress Testing Data'!U727-1</f>
        <v>5.1458471025466856E-2</v>
      </c>
      <c r="AL734">
        <f>'Stress Testing Data'!V729/'Stress Testing Data'!V727-1</f>
        <v>8.0267483003386708E-3</v>
      </c>
      <c r="AM734" s="29">
        <v>40095</v>
      </c>
      <c r="AQ734">
        <f>'Stress Testing Data'!H732/'Stress Testing Data'!H727-1</f>
        <v>-9.6614194125700381E-3</v>
      </c>
      <c r="AR734">
        <f>'Stress Testing Data'!I732/'Stress Testing Data'!I727-1</f>
        <v>1.592808460832873E-2</v>
      </c>
      <c r="AS734">
        <f>'Stress Testing Data'!J732/'Stress Testing Data'!J727-1</f>
        <v>2.1336480129379165E-3</v>
      </c>
      <c r="AT734">
        <f>'Stress Testing Data'!K732/'Stress Testing Data'!K727-1</f>
        <v>3.2564973720796919E-2</v>
      </c>
      <c r="AU734">
        <f>'Stress Testing Data'!L732/'Stress Testing Data'!L727-1</f>
        <v>1.989298990094257E-2</v>
      </c>
      <c r="AV734">
        <f>'Stress Testing Data'!M732/'Stress Testing Data'!M727-1</f>
        <v>3.0359819889635542E-2</v>
      </c>
      <c r="AW734">
        <f>'Stress Testing Data'!N732/'Stress Testing Data'!N727-1</f>
        <v>7.6725327893784279E-2</v>
      </c>
      <c r="AX734">
        <f>'Stress Testing Data'!O732/'Stress Testing Data'!O727-1</f>
        <v>2.1250026116353737E-2</v>
      </c>
      <c r="AY734">
        <f>'Stress Testing Data'!P732/'Stress Testing Data'!P727-1</f>
        <v>6.4628214037526055E-2</v>
      </c>
      <c r="AZ734">
        <f>'Stress Testing Data'!Q732/'Stress Testing Data'!Q727-1</f>
        <v>5.8488077256775517E-2</v>
      </c>
      <c r="BA734">
        <f>'Stress Testing Data'!R732/'Stress Testing Data'!R727-1</f>
        <v>7.4184908695595686E-2</v>
      </c>
      <c r="BB734">
        <f>'Stress Testing Data'!S732/'Stress Testing Data'!S727-1</f>
        <v>4.3032800866270371E-2</v>
      </c>
      <c r="BC734">
        <f>'Stress Testing Data'!T732/'Stress Testing Data'!T727-1</f>
        <v>1.8929278464011823E-2</v>
      </c>
      <c r="BD734">
        <f>'Stress Testing Data'!U732/'Stress Testing Data'!U727-1</f>
        <v>2.7550944163625246E-2</v>
      </c>
      <c r="BE734">
        <f>'Stress Testing Data'!V732/'Stress Testing Data'!V727-1</f>
        <v>2.1404725925161294E-2</v>
      </c>
      <c r="BF734" s="29">
        <v>40100</v>
      </c>
    </row>
    <row r="735" spans="5:58" x14ac:dyDescent="0.25">
      <c r="E735">
        <f>'Stress Testing Data'!H729/'Stress Testing Data'!H728-1</f>
        <v>-1.495969393723573E-2</v>
      </c>
      <c r="F735">
        <f>'Stress Testing Data'!I729/'Stress Testing Data'!I728-1</f>
        <v>-4.1909388855390084E-3</v>
      </c>
      <c r="G735">
        <f>'Stress Testing Data'!J729/'Stress Testing Data'!J728-1</f>
        <v>-1.4500829635246126E-2</v>
      </c>
      <c r="H735">
        <f>'Stress Testing Data'!K729/'Stress Testing Data'!K728-1</f>
        <v>5.6406594922420172E-3</v>
      </c>
      <c r="I735">
        <f>'Stress Testing Data'!L729/'Stress Testing Data'!L728-1</f>
        <v>2.2783142530395928E-3</v>
      </c>
      <c r="J735">
        <f>'Stress Testing Data'!M729/'Stress Testing Data'!M728-1</f>
        <v>3.0424487627778163E-4</v>
      </c>
      <c r="K735">
        <f>'Stress Testing Data'!N729/'Stress Testing Data'!N728-1</f>
        <v>4.2543653663129621E-3</v>
      </c>
      <c r="L735">
        <f>'Stress Testing Data'!O729/'Stress Testing Data'!O728-1</f>
        <v>-1.0405758648388885E-2</v>
      </c>
      <c r="M735">
        <f>'Stress Testing Data'!P729/'Stress Testing Data'!P728-1</f>
        <v>-4.8076923076922906E-3</v>
      </c>
      <c r="N735">
        <f>'Stress Testing Data'!Q729/'Stress Testing Data'!Q728-1</f>
        <v>0.10623939202847921</v>
      </c>
      <c r="O735">
        <f>'Stress Testing Data'!R729/'Stress Testing Data'!R728-1</f>
        <v>4.0318330873037933E-2</v>
      </c>
      <c r="P735">
        <f>'Stress Testing Data'!S729/'Stress Testing Data'!S728-1</f>
        <v>4.2406846035528911E-2</v>
      </c>
      <c r="Q735">
        <f>'Stress Testing Data'!T729/'Stress Testing Data'!T728-1</f>
        <v>1.5079869519756484E-2</v>
      </c>
      <c r="R735">
        <f>'Stress Testing Data'!U729/'Stress Testing Data'!U728-1</f>
        <v>6.1807429057645136E-2</v>
      </c>
      <c r="S735">
        <f>'Stress Testing Data'!V729/'Stress Testing Data'!V728-1</f>
        <v>1.7555656167513423E-2</v>
      </c>
      <c r="T735" s="29">
        <v>40095</v>
      </c>
      <c r="X735">
        <f>'Stress Testing Data'!H730/'Stress Testing Data'!H728-1</f>
        <v>-1.495969393723573E-2</v>
      </c>
      <c r="Y735">
        <f>'Stress Testing Data'!I730/'Stress Testing Data'!I728-1</f>
        <v>-1.4194881639618684E-3</v>
      </c>
      <c r="Z735">
        <f>'Stress Testing Data'!J730/'Stress Testing Data'!J728-1</f>
        <v>-1.755035587327225E-2</v>
      </c>
      <c r="AA735">
        <f>'Stress Testing Data'!K730/'Stress Testing Data'!K728-1</f>
        <v>1.0051771158373413E-2</v>
      </c>
      <c r="AB735">
        <f>'Stress Testing Data'!L730/'Stress Testing Data'!L728-1</f>
        <v>2.2783142530395928E-3</v>
      </c>
      <c r="AC735">
        <f>'Stress Testing Data'!M730/'Stress Testing Data'!M728-1</f>
        <v>-9.0180963197373787E-3</v>
      </c>
      <c r="AD735">
        <f>'Stress Testing Data'!N730/'Stress Testing Data'!N728-1</f>
        <v>2.0687674099033604E-2</v>
      </c>
      <c r="AE735">
        <f>'Stress Testing Data'!O730/'Stress Testing Data'!O728-1</f>
        <v>-1.8786234637160337E-3</v>
      </c>
      <c r="AF735">
        <f>'Stress Testing Data'!P730/'Stress Testing Data'!P728-1</f>
        <v>4.7390109890109944E-2</v>
      </c>
      <c r="AG735">
        <f>'Stress Testing Data'!Q730/'Stress Testing Data'!Q728-1</f>
        <v>0.10623939202847921</v>
      </c>
      <c r="AH735">
        <f>'Stress Testing Data'!R730/'Stress Testing Data'!R728-1</f>
        <v>4.0318330873037933E-2</v>
      </c>
      <c r="AI735">
        <f>'Stress Testing Data'!S730/'Stress Testing Data'!S728-1</f>
        <v>2.6851465121734641E-2</v>
      </c>
      <c r="AJ735">
        <f>'Stress Testing Data'!T730/'Stress Testing Data'!T728-1</f>
        <v>1.0644593044437434E-2</v>
      </c>
      <c r="AK735">
        <f>'Stress Testing Data'!U730/'Stress Testing Data'!U728-1</f>
        <v>4.2951245002235794E-2</v>
      </c>
      <c r="AL735">
        <f>'Stress Testing Data'!V730/'Stress Testing Data'!V728-1</f>
        <v>3.3760456207900802E-3</v>
      </c>
      <c r="AM735" s="29">
        <v>40098</v>
      </c>
      <c r="AQ735">
        <f>'Stress Testing Data'!H733/'Stress Testing Data'!H728-1</f>
        <v>-2.3634588482283836E-2</v>
      </c>
      <c r="AR735">
        <f>'Stress Testing Data'!I733/'Stress Testing Data'!I728-1</f>
        <v>1.0341973683224426E-2</v>
      </c>
      <c r="AS735">
        <f>'Stress Testing Data'!J733/'Stress Testing Data'!J728-1</f>
        <v>1.2509334092054791E-2</v>
      </c>
      <c r="AT735">
        <f>'Stress Testing Data'!K733/'Stress Testing Data'!K728-1</f>
        <v>2.9170025429597013E-2</v>
      </c>
      <c r="AU735">
        <f>'Stress Testing Data'!L733/'Stress Testing Data'!L728-1</f>
        <v>1.467876906613097E-2</v>
      </c>
      <c r="AV735">
        <f>'Stress Testing Data'!M733/'Stress Testing Data'!M728-1</f>
        <v>2.3537866118345185E-2</v>
      </c>
      <c r="AW735">
        <f>'Stress Testing Data'!N733/'Stress Testing Data'!N728-1</f>
        <v>7.0293244274145295E-2</v>
      </c>
      <c r="AX735">
        <f>'Stress Testing Data'!O733/'Stress Testing Data'!O728-1</f>
        <v>1.4663609996474758E-3</v>
      </c>
      <c r="AY735">
        <f>'Stress Testing Data'!P733/'Stress Testing Data'!P728-1</f>
        <v>2.4725274725274637E-2</v>
      </c>
      <c r="AZ735">
        <f>'Stress Testing Data'!Q733/'Stress Testing Data'!Q728-1</f>
        <v>7.0695899142608321E-2</v>
      </c>
      <c r="BA735">
        <f>'Stress Testing Data'!R733/'Stress Testing Data'!R728-1</f>
        <v>6.8384830559417464E-2</v>
      </c>
      <c r="BB735">
        <f>'Stress Testing Data'!S733/'Stress Testing Data'!S728-1</f>
        <v>5.3817428521727217E-2</v>
      </c>
      <c r="BC735">
        <f>'Stress Testing Data'!T733/'Stress Testing Data'!T728-1</f>
        <v>3.7551772503273906E-2</v>
      </c>
      <c r="BD735">
        <f>'Stress Testing Data'!U733/'Stress Testing Data'!U728-1</f>
        <v>5.6082502214710228E-2</v>
      </c>
      <c r="BE735">
        <f>'Stress Testing Data'!V733/'Stress Testing Data'!V728-1</f>
        <v>4.6590112142694817E-2</v>
      </c>
      <c r="BF735" s="29">
        <v>40101</v>
      </c>
    </row>
    <row r="736" spans="5:58" x14ac:dyDescent="0.25">
      <c r="E736">
        <f>'Stress Testing Data'!H730/'Stress Testing Data'!H729-1</f>
        <v>0</v>
      </c>
      <c r="F736">
        <f>'Stress Testing Data'!I730/'Stress Testing Data'!I729-1</f>
        <v>2.7831145847132532E-3</v>
      </c>
      <c r="G736">
        <f>'Stress Testing Data'!J730/'Stress Testing Data'!J729-1</f>
        <v>-3.0943975700126192E-3</v>
      </c>
      <c r="H736">
        <f>'Stress Testing Data'!K730/'Stress Testing Data'!K729-1</f>
        <v>4.3863696485366699E-3</v>
      </c>
      <c r="I736">
        <f>'Stress Testing Data'!L730/'Stress Testing Data'!L729-1</f>
        <v>0</v>
      </c>
      <c r="J736">
        <f>'Stress Testing Data'!M730/'Stress Testing Data'!M729-1</f>
        <v>-9.319505784130877E-3</v>
      </c>
      <c r="K736">
        <f>'Stress Testing Data'!N730/'Stress Testing Data'!N729-1</f>
        <v>1.636369160987039E-2</v>
      </c>
      <c r="L736">
        <f>'Stress Testing Data'!O730/'Stress Testing Data'!O729-1</f>
        <v>8.6167995208079606E-3</v>
      </c>
      <c r="M736">
        <f>'Stress Testing Data'!P730/'Stress Testing Data'!P729-1</f>
        <v>5.2449965493443829E-2</v>
      </c>
      <c r="N736">
        <f>'Stress Testing Data'!Q730/'Stress Testing Data'!Q729-1</f>
        <v>0</v>
      </c>
      <c r="O736">
        <f>'Stress Testing Data'!R730/'Stress Testing Data'!R729-1</f>
        <v>0</v>
      </c>
      <c r="P736">
        <f>'Stress Testing Data'!S730/'Stress Testing Data'!S729-1</f>
        <v>-1.4922562119535576E-2</v>
      </c>
      <c r="Q736">
        <f>'Stress Testing Data'!T730/'Stress Testing Data'!T729-1</f>
        <v>-4.3693866940907045E-3</v>
      </c>
      <c r="R736">
        <f>'Stress Testing Data'!U730/'Stress Testing Data'!U729-1</f>
        <v>-1.7758572354446889E-2</v>
      </c>
      <c r="S736">
        <f>'Stress Testing Data'!V730/'Stress Testing Data'!V729-1</f>
        <v>-1.3934972952859281E-2</v>
      </c>
      <c r="T736" s="29">
        <v>40098</v>
      </c>
      <c r="X736">
        <f>'Stress Testing Data'!H731/'Stress Testing Data'!H729-1</f>
        <v>7.189127361291181E-4</v>
      </c>
      <c r="Y736">
        <f>'Stress Testing Data'!I731/'Stress Testing Data'!I729-1</f>
        <v>8.2812912052721011E-3</v>
      </c>
      <c r="Z736">
        <f>'Stress Testing Data'!J731/'Stress Testing Data'!J729-1</f>
        <v>3.8521877106254543E-3</v>
      </c>
      <c r="AA736">
        <f>'Stress Testing Data'!K731/'Stress Testing Data'!K729-1</f>
        <v>1.5865301471487125E-3</v>
      </c>
      <c r="AB736">
        <f>'Stress Testing Data'!L731/'Stress Testing Data'!L729-1</f>
        <v>6.7080944430777389E-3</v>
      </c>
      <c r="AC736">
        <f>'Stress Testing Data'!M731/'Stress Testing Data'!M729-1</f>
        <v>-1.4921594085645085E-3</v>
      </c>
      <c r="AD736">
        <f>'Stress Testing Data'!N731/'Stress Testing Data'!N729-1</f>
        <v>2.9045896546819661E-2</v>
      </c>
      <c r="AE736">
        <f>'Stress Testing Data'!O731/'Stress Testing Data'!O729-1</f>
        <v>1.7220295928909168E-2</v>
      </c>
      <c r="AF736">
        <f>'Stress Testing Data'!P731/'Stress Testing Data'!P729-1</f>
        <v>5.3830227743271175E-2</v>
      </c>
      <c r="AG736">
        <f>'Stress Testing Data'!Q731/'Stress Testing Data'!Q729-1</f>
        <v>-8.3590236471782986E-2</v>
      </c>
      <c r="AH736">
        <f>'Stress Testing Data'!R731/'Stress Testing Data'!R729-1</f>
        <v>-2.1160869402964022E-2</v>
      </c>
      <c r="AI736">
        <f>'Stress Testing Data'!S731/'Stress Testing Data'!S729-1</f>
        <v>-2.5380167906001505E-2</v>
      </c>
      <c r="AJ736">
        <f>'Stress Testing Data'!T731/'Stress Testing Data'!T729-1</f>
        <v>-1.2234213294408547E-2</v>
      </c>
      <c r="AK736">
        <f>'Stress Testing Data'!U731/'Stress Testing Data'!U729-1</f>
        <v>-3.8256056338440869E-2</v>
      </c>
      <c r="AL736">
        <f>'Stress Testing Data'!V731/'Stress Testing Data'!V729-1</f>
        <v>-9.9535249879129095E-3</v>
      </c>
      <c r="AM736" s="29">
        <v>40099</v>
      </c>
      <c r="AQ736">
        <f>'Stress Testing Data'!H734/'Stress Testing Data'!H729-1</f>
        <v>-1.1143063718181523E-2</v>
      </c>
      <c r="AR736">
        <f>'Stress Testing Data'!I734/'Stress Testing Data'!I729-1</f>
        <v>1.174315106929491E-2</v>
      </c>
      <c r="AS736">
        <f>'Stress Testing Data'!J734/'Stress Testing Data'!J729-1</f>
        <v>3.2775515172703606E-2</v>
      </c>
      <c r="AT736">
        <f>'Stress Testing Data'!K734/'Stress Testing Data'!K729-1</f>
        <v>1.510985975055279E-2</v>
      </c>
      <c r="AU736">
        <f>'Stress Testing Data'!L734/'Stress Testing Data'!L729-1</f>
        <v>1.1674586789997221E-2</v>
      </c>
      <c r="AV736">
        <f>'Stress Testing Data'!M734/'Stress Testing Data'!M729-1</f>
        <v>1.9982527081747081E-2</v>
      </c>
      <c r="AW736">
        <f>'Stress Testing Data'!N734/'Stress Testing Data'!N729-1</f>
        <v>7.7067938750497778E-2</v>
      </c>
      <c r="AX736">
        <f>'Stress Testing Data'!O734/'Stress Testing Data'!O729-1</f>
        <v>6.8348825819428694E-3</v>
      </c>
      <c r="AY736">
        <f>'Stress Testing Data'!P734/'Stress Testing Data'!P729-1</f>
        <v>2.6915113871635699E-2</v>
      </c>
      <c r="AZ736">
        <f>'Stress Testing Data'!Q734/'Stress Testing Data'!Q729-1</f>
        <v>-8.5373354904038079E-3</v>
      </c>
      <c r="BA736">
        <f>'Stress Testing Data'!R734/'Stress Testing Data'!R729-1</f>
        <v>1.4873478978402854E-2</v>
      </c>
      <c r="BB736">
        <f>'Stress Testing Data'!S734/'Stress Testing Data'!S729-1</f>
        <v>2.0729697239855405E-2</v>
      </c>
      <c r="BC736">
        <f>'Stress Testing Data'!T734/'Stress Testing Data'!T729-1</f>
        <v>2.213806386895345E-2</v>
      </c>
      <c r="BD736">
        <f>'Stress Testing Data'!U734/'Stress Testing Data'!U729-1</f>
        <v>1.5633279983277015E-2</v>
      </c>
      <c r="BE736">
        <f>'Stress Testing Data'!V734/'Stress Testing Data'!V729-1</f>
        <v>4.1804918858577844E-2</v>
      </c>
      <c r="BF736" s="29">
        <v>40102</v>
      </c>
    </row>
    <row r="737" spans="5:58" x14ac:dyDescent="0.25">
      <c r="E737">
        <f>'Stress Testing Data'!H731/'Stress Testing Data'!H730-1</f>
        <v>7.189127361291181E-4</v>
      </c>
      <c r="F737">
        <f>'Stress Testing Data'!I731/'Stress Testing Data'!I730-1</f>
        <v>5.4829170341943456E-3</v>
      </c>
      <c r="G737">
        <f>'Stress Testing Data'!J731/'Stress Testing Data'!J730-1</f>
        <v>6.9681474993272818E-3</v>
      </c>
      <c r="H737">
        <f>'Stress Testing Data'!K731/'Stress Testing Data'!K730-1</f>
        <v>-2.7876120046986808E-3</v>
      </c>
      <c r="I737">
        <f>'Stress Testing Data'!L731/'Stress Testing Data'!L730-1</f>
        <v>6.7080944430777389E-3</v>
      </c>
      <c r="J737">
        <f>'Stress Testing Data'!M731/'Stress Testing Data'!M730-1</f>
        <v>7.9009796006550559E-3</v>
      </c>
      <c r="K737">
        <f>'Stress Testing Data'!N731/'Stress Testing Data'!N730-1</f>
        <v>1.2478018490468923E-2</v>
      </c>
      <c r="L737">
        <f>'Stress Testing Data'!O731/'Stress Testing Data'!O730-1</f>
        <v>8.5299951499804294E-3</v>
      </c>
      <c r="M737">
        <f>'Stress Testing Data'!P731/'Stress Testing Data'!P730-1</f>
        <v>1.3114754098360049E-3</v>
      </c>
      <c r="N737">
        <f>'Stress Testing Data'!Q731/'Stress Testing Data'!Q730-1</f>
        <v>-8.3590236471782986E-2</v>
      </c>
      <c r="O737">
        <f>'Stress Testing Data'!R731/'Stress Testing Data'!R730-1</f>
        <v>-2.1160869402964022E-2</v>
      </c>
      <c r="P737">
        <f>'Stress Testing Data'!S731/'Stress Testing Data'!S730-1</f>
        <v>-1.061602406503892E-2</v>
      </c>
      <c r="Q737">
        <f>'Stress Testing Data'!T731/'Stress Testing Data'!T730-1</f>
        <v>-7.8993418796187154E-3</v>
      </c>
      <c r="R737">
        <f>'Stress Testing Data'!U731/'Stress Testing Data'!U730-1</f>
        <v>-2.0868071135145216E-2</v>
      </c>
      <c r="S737">
        <f>'Stress Testing Data'!V731/'Stress Testing Data'!V730-1</f>
        <v>4.0377133918532149E-3</v>
      </c>
      <c r="T737" s="29">
        <v>40099</v>
      </c>
      <c r="X737">
        <f>'Stress Testing Data'!H732/'Stress Testing Data'!H730-1</f>
        <v>4.0438213718612115E-3</v>
      </c>
      <c r="Y737">
        <f>'Stress Testing Data'!I732/'Stress Testing Data'!I730-1</f>
        <v>1.0288972572181088E-2</v>
      </c>
      <c r="Z737">
        <f>'Stress Testing Data'!J732/'Stress Testing Data'!J730-1</f>
        <v>1.1592510249574417E-2</v>
      </c>
      <c r="AA737">
        <f>'Stress Testing Data'!K732/'Stress Testing Data'!K730-1</f>
        <v>1.4709371938855798E-2</v>
      </c>
      <c r="AB737">
        <f>'Stress Testing Data'!L732/'Stress Testing Data'!L730-1</f>
        <v>8.5487693029502321E-3</v>
      </c>
      <c r="AC737">
        <f>'Stress Testing Data'!M732/'Stress Testing Data'!M730-1</f>
        <v>2.7578896087282923E-2</v>
      </c>
      <c r="AD737">
        <f>'Stress Testing Data'!N732/'Stress Testing Data'!N730-1</f>
        <v>2.1069528860950371E-2</v>
      </c>
      <c r="AE737">
        <f>'Stress Testing Data'!O732/'Stress Testing Data'!O730-1</f>
        <v>6.6344149617552084E-3</v>
      </c>
      <c r="AF737">
        <f>'Stress Testing Data'!P732/'Stress Testing Data'!P730-1</f>
        <v>4.590163934426128E-3</v>
      </c>
      <c r="AG737">
        <f>'Stress Testing Data'!Q732/'Stress Testing Data'!Q730-1</f>
        <v>-4.8675955111832092E-2</v>
      </c>
      <c r="AH737">
        <f>'Stress Testing Data'!R732/'Stress Testing Data'!R730-1</f>
        <v>1.0932239952726519E-2</v>
      </c>
      <c r="AI737">
        <f>'Stress Testing Data'!S732/'Stress Testing Data'!S730-1</f>
        <v>7.8797275474964401E-3</v>
      </c>
      <c r="AJ737">
        <f>'Stress Testing Data'!T732/'Stress Testing Data'!T730-1</f>
        <v>7.8993418796187154E-3</v>
      </c>
      <c r="AK737">
        <f>'Stress Testing Data'!U732/'Stress Testing Data'!U730-1</f>
        <v>-5.0689350680444001E-3</v>
      </c>
      <c r="AL737">
        <f>'Stress Testing Data'!V732/'Stress Testing Data'!V730-1</f>
        <v>2.7590902460229438E-2</v>
      </c>
      <c r="AM737" s="29">
        <v>40100</v>
      </c>
      <c r="AQ737">
        <f>'Stress Testing Data'!H735/'Stress Testing Data'!H730-1</f>
        <v>-9.2558968628874139E-3</v>
      </c>
      <c r="AR737">
        <f>'Stress Testing Data'!I735/'Stress Testing Data'!I730-1</f>
        <v>1.2996660639091884E-2</v>
      </c>
      <c r="AS737">
        <f>'Stress Testing Data'!J735/'Stress Testing Data'!J730-1</f>
        <v>3.7184824309028253E-2</v>
      </c>
      <c r="AT737">
        <f>'Stress Testing Data'!K735/'Stress Testing Data'!K730-1</f>
        <v>2.0182397119467677E-2</v>
      </c>
      <c r="AU737">
        <f>'Stress Testing Data'!L735/'Stress Testing Data'!L730-1</f>
        <v>1.144075045328008E-2</v>
      </c>
      <c r="AV737">
        <f>'Stress Testing Data'!M735/'Stress Testing Data'!M730-1</f>
        <v>4.2293515617893185E-2</v>
      </c>
      <c r="AW737">
        <f>'Stress Testing Data'!N735/'Stress Testing Data'!N730-1</f>
        <v>7.0158142219904018E-2</v>
      </c>
      <c r="AX737">
        <f>'Stress Testing Data'!O735/'Stress Testing Data'!O730-1</f>
        <v>2.0376561447157382E-3</v>
      </c>
      <c r="AY737">
        <f>'Stress Testing Data'!P735/'Stress Testing Data'!P730-1</f>
        <v>1.3114754098360715E-2</v>
      </c>
      <c r="AZ737">
        <f>'Stress Testing Data'!Q735/'Stress Testing Data'!Q730-1</f>
        <v>-2.4473206605442166E-2</v>
      </c>
      <c r="BA737">
        <f>'Stress Testing Data'!R735/'Stress Testing Data'!R730-1</f>
        <v>6.4279380151566201E-3</v>
      </c>
      <c r="BB737">
        <f>'Stress Testing Data'!S735/'Stress Testing Data'!S730-1</f>
        <v>4.4233927267713691E-2</v>
      </c>
      <c r="BC737">
        <f>'Stress Testing Data'!T735/'Stress Testing Data'!T730-1</f>
        <v>3.1304889722338691E-2</v>
      </c>
      <c r="BD737">
        <f>'Stress Testing Data'!U735/'Stress Testing Data'!U730-1</f>
        <v>5.1228539582463206E-2</v>
      </c>
      <c r="BE737">
        <f>'Stress Testing Data'!V735/'Stress Testing Data'!V730-1</f>
        <v>5.9219389957757773E-2</v>
      </c>
      <c r="BF737" s="29">
        <v>40105</v>
      </c>
    </row>
    <row r="738" spans="5:58" x14ac:dyDescent="0.25">
      <c r="E738">
        <f>'Stress Testing Data'!H732/'Stress Testing Data'!H731-1</f>
        <v>3.3225200337638761E-3</v>
      </c>
      <c r="F738">
        <f>'Stress Testing Data'!I732/'Stress Testing Data'!I731-1</f>
        <v>4.7798480278140598E-3</v>
      </c>
      <c r="G738">
        <f>'Stress Testing Data'!J732/'Stress Testing Data'!J731-1</f>
        <v>4.5923624910393368E-3</v>
      </c>
      <c r="H738">
        <f>'Stress Testing Data'!K732/'Stress Testing Data'!K731-1</f>
        <v>1.7545895091344299E-2</v>
      </c>
      <c r="I738">
        <f>'Stress Testing Data'!L732/'Stress Testing Data'!L731-1</f>
        <v>1.8284097148248968E-3</v>
      </c>
      <c r="J738">
        <f>'Stress Testing Data'!M732/'Stress Testing Data'!M731-1</f>
        <v>1.9523660443731883E-2</v>
      </c>
      <c r="K738">
        <f>'Stress Testing Data'!N732/'Stress Testing Data'!N731-1</f>
        <v>8.4856265652963891E-3</v>
      </c>
      <c r="L738">
        <f>'Stress Testing Data'!O732/'Stress Testing Data'!O731-1</f>
        <v>-1.8795476558367552E-3</v>
      </c>
      <c r="M738">
        <f>'Stress Testing Data'!P732/'Stress Testing Data'!P731-1</f>
        <v>3.2743942370661028E-3</v>
      </c>
      <c r="N738">
        <f>'Stress Testing Data'!Q732/'Stress Testing Data'!Q731-1</f>
        <v>3.8098984482148435E-2</v>
      </c>
      <c r="O738">
        <f>'Stress Testing Data'!R732/'Stress Testing Data'!R731-1</f>
        <v>3.278690885203539E-2</v>
      </c>
      <c r="P738">
        <f>'Stress Testing Data'!S732/'Stress Testing Data'!S731-1</f>
        <v>1.8694209793581162E-2</v>
      </c>
      <c r="Q738">
        <f>'Stress Testing Data'!T732/'Stress Testing Data'!T731-1</f>
        <v>1.5924476644506358E-2</v>
      </c>
      <c r="R738">
        <f>'Stress Testing Data'!U732/'Stress Testing Data'!U731-1</f>
        <v>1.6135860348683861E-2</v>
      </c>
      <c r="S738">
        <f>'Stress Testing Data'!V732/'Stress Testing Data'!V731-1</f>
        <v>2.3458470487934813E-2</v>
      </c>
      <c r="T738" s="29">
        <v>40100</v>
      </c>
      <c r="X738">
        <f>'Stress Testing Data'!H733/'Stress Testing Data'!H731-1</f>
        <v>-9.5187087868227049E-3</v>
      </c>
      <c r="Y738">
        <f>'Stress Testing Data'!I733/'Stress Testing Data'!I731-1</f>
        <v>6.2609356107705683E-3</v>
      </c>
      <c r="Z738">
        <f>'Stress Testing Data'!J733/'Stress Testing Data'!J731-1</f>
        <v>2.3465017254825193E-2</v>
      </c>
      <c r="AA738">
        <f>'Stress Testing Data'!K733/'Stress Testing Data'!K731-1</f>
        <v>2.1776310311739433E-2</v>
      </c>
      <c r="AB738">
        <f>'Stress Testing Data'!L733/'Stress Testing Data'!L731-1</f>
        <v>5.6264298352781683E-3</v>
      </c>
      <c r="AC738">
        <f>'Stress Testing Data'!M733/'Stress Testing Data'!M731-1</f>
        <v>2.4755653471619121E-2</v>
      </c>
      <c r="AD738">
        <f>'Stress Testing Data'!N733/'Stress Testing Data'!N731-1</f>
        <v>3.5676950056617418E-2</v>
      </c>
      <c r="AE738">
        <f>'Stress Testing Data'!O733/'Stress Testing Data'!O731-1</f>
        <v>-5.134914100519361E-3</v>
      </c>
      <c r="AF738">
        <f>'Stress Testing Data'!P733/'Stress Testing Data'!P731-1</f>
        <v>-2.2920759659463052E-2</v>
      </c>
      <c r="AG738">
        <f>'Stress Testing Data'!Q733/'Stress Testing Data'!Q731-1</f>
        <v>5.6154156511338149E-2</v>
      </c>
      <c r="AH738">
        <f>'Stress Testing Data'!R733/'Stress Testing Data'!R731-1</f>
        <v>4.9180328992953992E-2</v>
      </c>
      <c r="AI738">
        <f>'Stress Testing Data'!S733/'Stress Testing Data'!S731-1</f>
        <v>3.7272532019734905E-2</v>
      </c>
      <c r="AJ738">
        <f>'Stress Testing Data'!T733/'Stress Testing Data'!T731-1</f>
        <v>3.479800335867167E-2</v>
      </c>
      <c r="AK738">
        <f>'Stress Testing Data'!U733/'Stress Testing Data'!U731-1</f>
        <v>3.417164791866556E-2</v>
      </c>
      <c r="AL738">
        <f>'Stress Testing Data'!V733/'Stress Testing Data'!V731-1</f>
        <v>3.8873989325751035E-2</v>
      </c>
      <c r="AM738" s="29">
        <v>40101</v>
      </c>
      <c r="AQ738">
        <f>'Stress Testing Data'!H736/'Stress Testing Data'!H731-1</f>
        <v>-1.0147284616810803E-2</v>
      </c>
      <c r="AR738">
        <f>'Stress Testing Data'!I736/'Stress Testing Data'!I731-1</f>
        <v>6.1263496515933102E-3</v>
      </c>
      <c r="AS738">
        <f>'Stress Testing Data'!J736/'Stress Testing Data'!J731-1</f>
        <v>2.8938100635110375E-2</v>
      </c>
      <c r="AT738">
        <f>'Stress Testing Data'!K736/'Stress Testing Data'!K731-1</f>
        <v>1.6651402047324515E-2</v>
      </c>
      <c r="AU738">
        <f>'Stress Testing Data'!L736/'Stress Testing Data'!L731-1</f>
        <v>1.2711661805124841E-2</v>
      </c>
      <c r="AV738">
        <f>'Stress Testing Data'!M736/'Stress Testing Data'!M731-1</f>
        <v>4.2744028348181251E-2</v>
      </c>
      <c r="AW738">
        <f>'Stress Testing Data'!N736/'Stress Testing Data'!N731-1</f>
        <v>5.152230072675823E-2</v>
      </c>
      <c r="AX738">
        <f>'Stress Testing Data'!O736/'Stress Testing Data'!O731-1</f>
        <v>-9.2567492612990465E-3</v>
      </c>
      <c r="AY738">
        <f>'Stress Testing Data'!P736/'Stress Testing Data'!P731-1</f>
        <v>7.2036673215454261E-3</v>
      </c>
      <c r="AZ738">
        <f>'Stress Testing Data'!Q736/'Stress Testing Data'!Q731-1</f>
        <v>2.5592177201473776E-2</v>
      </c>
      <c r="BA738">
        <f>'Stress Testing Data'!R736/'Stress Testing Data'!R731-1</f>
        <v>1.0066173669798228E-2</v>
      </c>
      <c r="BB738">
        <f>'Stress Testing Data'!S736/'Stress Testing Data'!S731-1</f>
        <v>4.157823801452154E-2</v>
      </c>
      <c r="BC738">
        <f>'Stress Testing Data'!T736/'Stress Testing Data'!T731-1</f>
        <v>2.683576503641838E-2</v>
      </c>
      <c r="BD738">
        <f>'Stress Testing Data'!U736/'Stress Testing Data'!U731-1</f>
        <v>5.9830758571175924E-2</v>
      </c>
      <c r="BE738">
        <f>'Stress Testing Data'!V736/'Stress Testing Data'!V731-1</f>
        <v>4.0214502573834077E-2</v>
      </c>
      <c r="BF738" s="29">
        <v>40106</v>
      </c>
    </row>
    <row r="739" spans="5:58" x14ac:dyDescent="0.25">
      <c r="E739">
        <f>'Stress Testing Data'!H733/'Stress Testing Data'!H732-1</f>
        <v>-1.2798704867258759E-2</v>
      </c>
      <c r="F739">
        <f>'Stress Testing Data'!I733/'Stress Testing Data'!I732-1</f>
        <v>1.474041886751154E-3</v>
      </c>
      <c r="G739">
        <f>'Stress Testing Data'!J733/'Stress Testing Data'!J732-1</f>
        <v>1.8786380892831245E-2</v>
      </c>
      <c r="H739">
        <f>'Stress Testing Data'!K733/'Stress Testing Data'!K732-1</f>
        <v>4.1574687105543351E-3</v>
      </c>
      <c r="I739">
        <f>'Stress Testing Data'!L733/'Stress Testing Data'!L732-1</f>
        <v>3.7910884574878789E-3</v>
      </c>
      <c r="J739">
        <f>'Stress Testing Data'!M733/'Stress Testing Data'!M732-1</f>
        <v>5.1318014783592325E-3</v>
      </c>
      <c r="K739">
        <f>'Stress Testing Data'!N733/'Stress Testing Data'!N732-1</f>
        <v>2.6962529534436008E-2</v>
      </c>
      <c r="L739">
        <f>'Stress Testing Data'!O733/'Stress Testing Data'!O732-1</f>
        <v>-3.2614965829395048E-3</v>
      </c>
      <c r="M739">
        <f>'Stress Testing Data'!P733/'Stress Testing Data'!P732-1</f>
        <v>-2.6109660574412552E-2</v>
      </c>
      <c r="N739">
        <f>'Stress Testing Data'!Q733/'Stress Testing Data'!Q732-1</f>
        <v>1.7392534140852289E-2</v>
      </c>
      <c r="O739">
        <f>'Stress Testing Data'!R733/'Stress Testing Data'!R732-1</f>
        <v>1.5872993741894215E-2</v>
      </c>
      <c r="P739">
        <f>'Stress Testing Data'!S733/'Stress Testing Data'!S732-1</f>
        <v>1.8237388656521691E-2</v>
      </c>
      <c r="Q739">
        <f>'Stress Testing Data'!T733/'Stress Testing Data'!T732-1</f>
        <v>1.8577686775007596E-2</v>
      </c>
      <c r="R739">
        <f>'Stress Testing Data'!U733/'Stress Testing Data'!U732-1</f>
        <v>1.7749385956906227E-2</v>
      </c>
      <c r="S739">
        <f>'Stress Testing Data'!V733/'Stress Testing Data'!V732-1</f>
        <v>1.5062183060995826E-2</v>
      </c>
      <c r="T739" s="29">
        <v>40101</v>
      </c>
      <c r="X739">
        <f>'Stress Testing Data'!H734/'Stress Testing Data'!H732-1</f>
        <v>-1.5125719382738101E-2</v>
      </c>
      <c r="Y739">
        <f>'Stress Testing Data'!I734/'Stress Testing Data'!I732-1</f>
        <v>-1.3400162955310435E-3</v>
      </c>
      <c r="Z739">
        <f>'Stress Testing Data'!J734/'Stress Testing Data'!J732-1</f>
        <v>2.4109255997864398E-2</v>
      </c>
      <c r="AA739">
        <f>'Stress Testing Data'!K734/'Stress Testing Data'!K732-1</f>
        <v>-3.9742548146465273E-3</v>
      </c>
      <c r="AB739">
        <f>'Stress Testing Data'!L734/'Stress Testing Data'!L732-1</f>
        <v>3.0993220974404601E-3</v>
      </c>
      <c r="AC739">
        <f>'Stress Testing Data'!M734/'Stress Testing Data'!M732-1</f>
        <v>1.9451413093289904E-3</v>
      </c>
      <c r="AD739">
        <f>'Stress Testing Data'!N734/'Stress Testing Data'!N732-1</f>
        <v>3.7859680170693633E-2</v>
      </c>
      <c r="AE739">
        <f>'Stress Testing Data'!O734/'Stress Testing Data'!O732-1</f>
        <v>-8.3457395558723668E-3</v>
      </c>
      <c r="AF739">
        <f>'Stress Testing Data'!P734/'Stress Testing Data'!P732-1</f>
        <v>-2.8720626631853818E-2</v>
      </c>
      <c r="AG739">
        <f>'Stress Testing Data'!Q734/'Stress Testing Data'!Q732-1</f>
        <v>4.2192373710207898E-2</v>
      </c>
      <c r="AH739">
        <f>'Stress Testing Data'!R734/'Stress Testing Data'!R732-1</f>
        <v>3.8986183939100361E-3</v>
      </c>
      <c r="AI739">
        <f>'Stress Testing Data'!S734/'Stress Testing Data'!S732-1</f>
        <v>2.8091262783880744E-2</v>
      </c>
      <c r="AJ739">
        <f>'Stress Testing Data'!T734/'Stress Testing Data'!T732-1</f>
        <v>1.8577686775007596E-2</v>
      </c>
      <c r="AK739">
        <f>'Stress Testing Data'!U734/'Stress Testing Data'!U732-1</f>
        <v>3.9263524362784796E-2</v>
      </c>
      <c r="AL739">
        <f>'Stress Testing Data'!V734/'Stress Testing Data'!V732-1</f>
        <v>2.8159747125799273E-2</v>
      </c>
      <c r="AM739" s="29">
        <v>40102</v>
      </c>
      <c r="AQ739">
        <f>'Stress Testing Data'!H737/'Stress Testing Data'!H732-1</f>
        <v>-1.7094725253162912E-2</v>
      </c>
      <c r="AR739">
        <f>'Stress Testing Data'!I737/'Stress Testing Data'!I732-1</f>
        <v>6.0972059338353368E-3</v>
      </c>
      <c r="AS739">
        <f>'Stress Testing Data'!J737/'Stress Testing Data'!J732-1</f>
        <v>4.1079615592028773E-2</v>
      </c>
      <c r="AT739">
        <f>'Stress Testing Data'!K737/'Stress Testing Data'!K732-1</f>
        <v>-9.7250919646566514E-3</v>
      </c>
      <c r="AU739">
        <f>'Stress Testing Data'!L737/'Stress Testing Data'!L732-1</f>
        <v>9.0212326308443114E-3</v>
      </c>
      <c r="AV739">
        <f>'Stress Testing Data'!M737/'Stress Testing Data'!M732-1</f>
        <v>1.9721312256300916E-2</v>
      </c>
      <c r="AW739">
        <f>'Stress Testing Data'!N737/'Stress Testing Data'!N732-1</f>
        <v>7.1094182305031728E-2</v>
      </c>
      <c r="AX739">
        <f>'Stress Testing Data'!O737/'Stress Testing Data'!O732-1</f>
        <v>-3.5777963537486634E-3</v>
      </c>
      <c r="AY739">
        <f>'Stress Testing Data'!P737/'Stress Testing Data'!P732-1</f>
        <v>3.9817232375979117E-2</v>
      </c>
      <c r="AZ739">
        <f>'Stress Testing Data'!Q737/'Stress Testing Data'!Q732-1</f>
        <v>1.467087408803458E-2</v>
      </c>
      <c r="BA739">
        <f>'Stress Testing Data'!R737/'Stress Testing Data'!R732-1</f>
        <v>-9.746545984774535E-4</v>
      </c>
      <c r="BB739">
        <f>'Stress Testing Data'!S737/'Stress Testing Data'!S732-1</f>
        <v>3.4990766407165363E-2</v>
      </c>
      <c r="BC739">
        <f>'Stress Testing Data'!T737/'Stress Testing Data'!T732-1</f>
        <v>3.1640049256102865E-2</v>
      </c>
      <c r="BD739">
        <f>'Stress Testing Data'!U737/'Stress Testing Data'!U732-1</f>
        <v>0.11560115189030684</v>
      </c>
      <c r="BE739">
        <f>'Stress Testing Data'!V737/'Stress Testing Data'!V732-1</f>
        <v>4.7806124450060272E-2</v>
      </c>
      <c r="BF739" s="29">
        <v>40107</v>
      </c>
    </row>
    <row r="740" spans="5:58" x14ac:dyDescent="0.25">
      <c r="E740">
        <f>'Stress Testing Data'!H734/'Stress Testing Data'!H733-1</f>
        <v>-2.3571834102652511E-3</v>
      </c>
      <c r="F740">
        <f>'Stress Testing Data'!I734/'Stress Testing Data'!I733-1</f>
        <v>-2.8099162480343942E-3</v>
      </c>
      <c r="G740">
        <f>'Stress Testing Data'!J734/'Stress Testing Data'!J733-1</f>
        <v>5.2247214969327604E-3</v>
      </c>
      <c r="H740">
        <f>'Stress Testing Data'!K734/'Stress Testing Data'!K733-1</f>
        <v>-8.0980561103058957E-3</v>
      </c>
      <c r="I740">
        <f>'Stress Testing Data'!L734/'Stress Testing Data'!L733-1</f>
        <v>-6.8915371734401543E-4</v>
      </c>
      <c r="J740">
        <f>'Stress Testing Data'!M734/'Stress Testing Data'!M733-1</f>
        <v>-3.1703903551187906E-3</v>
      </c>
      <c r="K740">
        <f>'Stress Testing Data'!N734/'Stress Testing Data'!N733-1</f>
        <v>1.0611049890201674E-2</v>
      </c>
      <c r="L740">
        <f>'Stress Testing Data'!O734/'Stress Testing Data'!O733-1</f>
        <v>-5.1008794739069163E-3</v>
      </c>
      <c r="M740">
        <f>'Stress Testing Data'!P734/'Stress Testing Data'!P733-1</f>
        <v>-2.6809651474530849E-3</v>
      </c>
      <c r="N740">
        <f>'Stress Testing Data'!Q734/'Stress Testing Data'!Q733-1</f>
        <v>2.4375881222971962E-2</v>
      </c>
      <c r="O740">
        <f>'Stress Testing Data'!R734/'Stress Testing Data'!R733-1</f>
        <v>-1.1787275989961543E-2</v>
      </c>
      <c r="P740">
        <f>'Stress Testing Data'!S734/'Stress Testing Data'!S733-1</f>
        <v>9.6773839157100472E-3</v>
      </c>
      <c r="Q740">
        <f>'Stress Testing Data'!T734/'Stress Testing Data'!T733-1</f>
        <v>0</v>
      </c>
      <c r="R740">
        <f>'Stress Testing Data'!U734/'Stress Testing Data'!U733-1</f>
        <v>2.1138935284790827E-2</v>
      </c>
      <c r="S740">
        <f>'Stress Testing Data'!V734/'Stress Testing Data'!V733-1</f>
        <v>1.2903213500976563E-2</v>
      </c>
      <c r="T740" s="29">
        <v>40102</v>
      </c>
      <c r="X740">
        <f>'Stress Testing Data'!H735/'Stress Testing Data'!H733-1</f>
        <v>-4.532492942044275E-4</v>
      </c>
      <c r="Y740">
        <f>'Stress Testing Data'!I735/'Stress Testing Data'!I733-1</f>
        <v>1.2042953946787005E-3</v>
      </c>
      <c r="Z740">
        <f>'Stress Testing Data'!J735/'Stress Testing Data'!J733-1</f>
        <v>6.3925607656711847E-3</v>
      </c>
      <c r="AA740">
        <f>'Stress Testing Data'!K735/'Stress Testing Data'!K733-1</f>
        <v>1.2311004539675707E-3</v>
      </c>
      <c r="AB740">
        <f>'Stress Testing Data'!L735/'Stress Testing Data'!L733-1</f>
        <v>-9.2013232507792697E-4</v>
      </c>
      <c r="AC740">
        <f>'Stress Testing Data'!M735/'Stress Testing Data'!M733-1</f>
        <v>9.1409868574285902E-3</v>
      </c>
      <c r="AD740">
        <f>'Stress Testing Data'!N735/'Stress Testing Data'!N733-1</f>
        <v>2.0558833706695312E-2</v>
      </c>
      <c r="AE740">
        <f>'Stress Testing Data'!O735/'Stress Testing Data'!O733-1</f>
        <v>-1.3092364939583101E-3</v>
      </c>
      <c r="AF740">
        <f>'Stress Testing Data'!P735/'Stress Testing Data'!P733-1</f>
        <v>3.552278820375343E-2</v>
      </c>
      <c r="AG740">
        <f>'Stress Testing Data'!Q735/'Stress Testing Data'!Q733-1</f>
        <v>7.9109929312906058E-3</v>
      </c>
      <c r="AH740">
        <f>'Stress Testing Data'!R735/'Stress Testing Data'!R733-1</f>
        <v>-2.0010952353471723E-2</v>
      </c>
      <c r="AI740">
        <f>'Stress Testing Data'!S735/'Stress Testing Data'!S733-1</f>
        <v>1.7513194528236964E-2</v>
      </c>
      <c r="AJ740">
        <f>'Stress Testing Data'!T735/'Stress Testing Data'!T733-1</f>
        <v>4.5597127779786195E-3</v>
      </c>
      <c r="AK740">
        <f>'Stress Testing Data'!U735/'Stress Testing Data'!U733-1</f>
        <v>3.8157636207582168E-2</v>
      </c>
      <c r="AL740">
        <f>'Stress Testing Data'!V735/'Stress Testing Data'!V733-1</f>
        <v>1.5483856201171875E-2</v>
      </c>
      <c r="AM740" s="29">
        <v>40105</v>
      </c>
      <c r="AQ740">
        <f>'Stress Testing Data'!H738/'Stress Testing Data'!H733-1</f>
        <v>-6.7995837671905868E-3</v>
      </c>
      <c r="AR740">
        <f>'Stress Testing Data'!I738/'Stress Testing Data'!I733-1</f>
        <v>5.7536608187358507E-3</v>
      </c>
      <c r="AS740">
        <f>'Stress Testing Data'!J738/'Stress Testing Data'!J733-1</f>
        <v>2.1636241149063595E-2</v>
      </c>
      <c r="AT740">
        <f>'Stress Testing Data'!K738/'Stress Testing Data'!K733-1</f>
        <v>-3.3286133171249732E-3</v>
      </c>
      <c r="AU740">
        <f>'Stress Testing Data'!L738/'Stress Testing Data'!L733-1</f>
        <v>-5.3846381395928899E-3</v>
      </c>
      <c r="AV740">
        <f>'Stress Testing Data'!M738/'Stress Testing Data'!M733-1</f>
        <v>9.6242733500742084E-3</v>
      </c>
      <c r="AW740">
        <f>'Stress Testing Data'!N738/'Stress Testing Data'!N733-1</f>
        <v>4.2981350354748038E-2</v>
      </c>
      <c r="AX740">
        <f>'Stress Testing Data'!O738/'Stress Testing Data'!O733-1</f>
        <v>-2.0782428510314199E-3</v>
      </c>
      <c r="AY740">
        <f>'Stress Testing Data'!P738/'Stress Testing Data'!P733-1</f>
        <v>8.1769436997318978E-2</v>
      </c>
      <c r="AZ740">
        <f>'Stress Testing Data'!Q738/'Stress Testing Data'!Q733-1</f>
        <v>-2.3018537619349577E-2</v>
      </c>
      <c r="BA740">
        <f>'Stress Testing Data'!R738/'Stress Testing Data'!R733-1</f>
        <v>-1.3569075803187336E-2</v>
      </c>
      <c r="BB740">
        <f>'Stress Testing Data'!S738/'Stress Testing Data'!S733-1</f>
        <v>8.334003673463819E-3</v>
      </c>
      <c r="BC740">
        <f>'Stress Testing Data'!T738/'Stress Testing Data'!T733-1</f>
        <v>1.5104010358060638E-2</v>
      </c>
      <c r="BD740">
        <f>'Stress Testing Data'!U738/'Stress Testing Data'!U733-1</f>
        <v>8.3050113896474764E-2</v>
      </c>
      <c r="BE740">
        <f>'Stress Testing Data'!V738/'Stress Testing Data'!V733-1</f>
        <v>3.4838768743699511E-2</v>
      </c>
      <c r="BF740" s="29">
        <v>40108</v>
      </c>
    </row>
    <row r="741" spans="5:58" x14ac:dyDescent="0.25">
      <c r="E741">
        <f>'Stress Testing Data'!H735/'Stress Testing Data'!H734-1</f>
        <v>1.9084326418237207E-3</v>
      </c>
      <c r="F741">
        <f>'Stress Testing Data'!I735/'Stress Testing Data'!I734-1</f>
        <v>4.0255230252685958E-3</v>
      </c>
      <c r="G741">
        <f>'Stress Testing Data'!J735/'Stress Testing Data'!J734-1</f>
        <v>1.1617693474541557E-3</v>
      </c>
      <c r="H741">
        <f>'Stress Testing Data'!K735/'Stress Testing Data'!K734-1</f>
        <v>9.4053213845812778E-3</v>
      </c>
      <c r="I741">
        <f>'Stress Testing Data'!L735/'Stress Testing Data'!L734-1</f>
        <v>-2.3113789727502443E-4</v>
      </c>
      <c r="J741">
        <f>'Stress Testing Data'!M735/'Stress Testing Data'!M734-1</f>
        <v>1.2350533223961069E-2</v>
      </c>
      <c r="K741">
        <f>'Stress Testing Data'!N735/'Stress Testing Data'!N734-1</f>
        <v>9.8433356903966374E-3</v>
      </c>
      <c r="L741">
        <f>'Stress Testing Data'!O735/'Stress Testing Data'!O734-1</f>
        <v>3.8110828542532449E-3</v>
      </c>
      <c r="M741">
        <f>'Stress Testing Data'!P735/'Stress Testing Data'!P734-1</f>
        <v>3.8306451612903247E-2</v>
      </c>
      <c r="N741">
        <f>'Stress Testing Data'!Q735/'Stress Testing Data'!Q734-1</f>
        <v>-1.6073092498062658E-2</v>
      </c>
      <c r="O741">
        <f>'Stress Testing Data'!R735/'Stress Testing Data'!R734-1</f>
        <v>-8.3217673317740326E-3</v>
      </c>
      <c r="P741">
        <f>'Stress Testing Data'!S735/'Stress Testing Data'!S734-1</f>
        <v>7.7607072688290479E-3</v>
      </c>
      <c r="Q741">
        <f>'Stress Testing Data'!T735/'Stress Testing Data'!T734-1</f>
        <v>4.5597127779786195E-3</v>
      </c>
      <c r="R741">
        <f>'Stress Testing Data'!U735/'Stress Testing Data'!U734-1</f>
        <v>1.6666391158657534E-2</v>
      </c>
      <c r="S741">
        <f>'Stress Testing Data'!V735/'Stress Testing Data'!V734-1</f>
        <v>2.5477683018455544E-3</v>
      </c>
      <c r="T741" s="29">
        <v>40105</v>
      </c>
      <c r="X741">
        <f>'Stress Testing Data'!H736/'Stress Testing Data'!H734-1</f>
        <v>1.7266368497870221E-3</v>
      </c>
      <c r="Y741">
        <f>'Stress Testing Data'!I736/'Stress Testing Data'!I734-1</f>
        <v>2.6837086766449136E-3</v>
      </c>
      <c r="Z741">
        <f>'Stress Testing Data'!J736/'Stress Testing Data'!J734-1</f>
        <v>1.2224163606977534E-4</v>
      </c>
      <c r="AA741">
        <f>'Stress Testing Data'!K736/'Stress Testing Data'!K734-1</f>
        <v>3.1075359626948629E-3</v>
      </c>
      <c r="AB741">
        <f>'Stress Testing Data'!L736/'Stress Testing Data'!L734-1</f>
        <v>7.7400782705911997E-3</v>
      </c>
      <c r="AC741">
        <f>'Stress Testing Data'!M736/'Stress Testing Data'!M734-1</f>
        <v>2.0790121782262805E-2</v>
      </c>
      <c r="AD741">
        <f>'Stress Testing Data'!N736/'Stress Testing Data'!N734-1</f>
        <v>4.6392337568237352E-3</v>
      </c>
      <c r="AE741">
        <f>'Stress Testing Data'!O736/'Stress Testing Data'!O734-1</f>
        <v>9.6268031711654878E-4</v>
      </c>
      <c r="AF741">
        <f>'Stress Testing Data'!P736/'Stress Testing Data'!P734-1</f>
        <v>3.360215053763449E-2</v>
      </c>
      <c r="AG741">
        <f>'Stress Testing Data'!Q736/'Stress Testing Data'!Q734-1</f>
        <v>-5.2044299569794727E-2</v>
      </c>
      <c r="AH741">
        <f>'Stress Testing Data'!R736/'Stress Testing Data'!R734-1</f>
        <v>-2.5797485342052284E-2</v>
      </c>
      <c r="AI741">
        <f>'Stress Testing Data'!S736/'Stress Testing Data'!S734-1</f>
        <v>-5.473427302533862E-3</v>
      </c>
      <c r="AJ741">
        <f>'Stress Testing Data'!T736/'Stress Testing Data'!T734-1</f>
        <v>-7.6944855869550688E-3</v>
      </c>
      <c r="AK741">
        <f>'Stress Testing Data'!U736/'Stress Testing Data'!U734-1</f>
        <v>3.5963112382921825E-3</v>
      </c>
      <c r="AL741">
        <f>'Stress Testing Data'!V736/'Stress Testing Data'!V734-1</f>
        <v>-1.1464926986511248E-2</v>
      </c>
      <c r="AM741" s="29">
        <v>40106</v>
      </c>
      <c r="AQ741">
        <f>'Stress Testing Data'!H739/'Stress Testing Data'!H734-1</f>
        <v>-1.3540570380065731E-2</v>
      </c>
      <c r="AR741">
        <f>'Stress Testing Data'!I739/'Stress Testing Data'!I734-1</f>
        <v>6.9104598655387317E-3</v>
      </c>
      <c r="AS741">
        <f>'Stress Testing Data'!J739/'Stress Testing Data'!J734-1</f>
        <v>-2.6293250176947502E-3</v>
      </c>
      <c r="AT741">
        <f>'Stress Testing Data'!K739/'Stress Testing Data'!K734-1</f>
        <v>-7.4287269472603779E-3</v>
      </c>
      <c r="AU741">
        <f>'Stress Testing Data'!L739/'Stress Testing Data'!L734-1</f>
        <v>-9.5006461723496916E-3</v>
      </c>
      <c r="AV741">
        <f>'Stress Testing Data'!M739/'Stress Testing Data'!M734-1</f>
        <v>3.0134645316482578E-2</v>
      </c>
      <c r="AW741">
        <f>'Stress Testing Data'!N739/'Stress Testing Data'!N734-1</f>
        <v>2.7598869160926798E-2</v>
      </c>
      <c r="AX741">
        <f>'Stress Testing Data'!O739/'Stress Testing Data'!O734-1</f>
        <v>3.038133777098162E-3</v>
      </c>
      <c r="AY741">
        <f>'Stress Testing Data'!P739/'Stress Testing Data'!P734-1</f>
        <v>6.9220430107526987E-2</v>
      </c>
      <c r="AZ741">
        <f>'Stress Testing Data'!Q739/'Stress Testing Data'!Q734-1</f>
        <v>6.5976018948949999E-3</v>
      </c>
      <c r="BA741">
        <f>'Stress Testing Data'!R739/'Stress Testing Data'!R734-1</f>
        <v>1.3869612219623351E-2</v>
      </c>
      <c r="BB741">
        <f>'Stress Testing Data'!S739/'Stress Testing Data'!S734-1</f>
        <v>6.4835926736592775E-3</v>
      </c>
      <c r="BC741">
        <f>'Stress Testing Data'!T739/'Stress Testing Data'!T734-1</f>
        <v>2.8213159115420217E-2</v>
      </c>
      <c r="BD741">
        <f>'Stress Testing Data'!U739/'Stress Testing Data'!U734-1</f>
        <v>2.9758651978383011E-2</v>
      </c>
      <c r="BE741">
        <f>'Stress Testing Data'!V739/'Stress Testing Data'!V734-1</f>
        <v>1.2101944991457225E-2</v>
      </c>
      <c r="BF741" s="29">
        <v>40109</v>
      </c>
    </row>
    <row r="742" spans="5:58" x14ac:dyDescent="0.25">
      <c r="E742">
        <f>'Stress Testing Data'!H736/'Stress Testing Data'!H735-1</f>
        <v>-1.8144950787313263E-4</v>
      </c>
      <c r="F742">
        <f>'Stress Testing Data'!I736/'Stress Testing Data'!I735-1</f>
        <v>-1.3364345007691458E-3</v>
      </c>
      <c r="G742">
        <f>'Stress Testing Data'!J736/'Stress Testing Data'!J735-1</f>
        <v>-1.0383214213841585E-3</v>
      </c>
      <c r="H742">
        <f>'Stress Testing Data'!K736/'Stress Testing Data'!K735-1</f>
        <v>-6.2391046376176762E-3</v>
      </c>
      <c r="I742">
        <f>'Stress Testing Data'!L736/'Stress Testing Data'!L735-1</f>
        <v>7.973059043968389E-3</v>
      </c>
      <c r="J742">
        <f>'Stress Testing Data'!M736/'Stress Testing Data'!M735-1</f>
        <v>8.3366267723736787E-3</v>
      </c>
      <c r="K742">
        <f>'Stress Testing Data'!N736/'Stress Testing Data'!N735-1</f>
        <v>-5.1533755283093008E-3</v>
      </c>
      <c r="L742">
        <f>'Stress Testing Data'!O736/'Stress Testing Data'!O735-1</f>
        <v>-2.837588253197465E-3</v>
      </c>
      <c r="M742">
        <f>'Stress Testing Data'!P736/'Stress Testing Data'!P735-1</f>
        <v>-4.5307443365695255E-3</v>
      </c>
      <c r="N742">
        <f>'Stress Testing Data'!Q736/'Stress Testing Data'!Q735-1</f>
        <v>-3.6558820373210787E-2</v>
      </c>
      <c r="O742">
        <f>'Stress Testing Data'!R736/'Stress Testing Data'!R735-1</f>
        <v>-1.7622367250370918E-2</v>
      </c>
      <c r="P742">
        <f>'Stress Testing Data'!S736/'Stress Testing Data'!S735-1</f>
        <v>-1.3132219261881461E-2</v>
      </c>
      <c r="Q742">
        <f>'Stress Testing Data'!T736/'Stress Testing Data'!T735-1</f>
        <v>-1.2198576360429869E-2</v>
      </c>
      <c r="R742">
        <f>'Stress Testing Data'!U736/'Stress Testing Data'!U735-1</f>
        <v>-1.2855819798930912E-2</v>
      </c>
      <c r="S742">
        <f>'Stress Testing Data'!V736/'Stress Testing Data'!V735-1</f>
        <v>-1.3977084914459481E-2</v>
      </c>
      <c r="T742" s="29">
        <v>40106</v>
      </c>
      <c r="X742">
        <f>'Stress Testing Data'!H737/'Stress Testing Data'!H735-1</f>
        <v>-3.9002352085706349E-3</v>
      </c>
      <c r="Y742">
        <f>'Stress Testing Data'!I737/'Stress Testing Data'!I735-1</f>
        <v>3.4079597551355256E-3</v>
      </c>
      <c r="Z742">
        <f>'Stress Testing Data'!J737/'Stress Testing Data'!J735-1</f>
        <v>1.5391198389360428E-2</v>
      </c>
      <c r="AA742">
        <f>'Stress Testing Data'!K737/'Stress Testing Data'!K735-1</f>
        <v>-1.5037670894373911E-2</v>
      </c>
      <c r="AB742">
        <f>'Stress Testing Data'!L737/'Stress Testing Data'!L735-1</f>
        <v>6.136169532740654E-3</v>
      </c>
      <c r="AC742">
        <f>'Stress Testing Data'!M737/'Stress Testing Data'!M735-1</f>
        <v>5.3253566907411898E-3</v>
      </c>
      <c r="AD742">
        <f>'Stress Testing Data'!N737/'Stress Testing Data'!N735-1</f>
        <v>2.1962632385569059E-2</v>
      </c>
      <c r="AE742">
        <f>'Stress Testing Data'!O737/'Stress Testing Data'!O735-1</f>
        <v>9.9320207332365129E-4</v>
      </c>
      <c r="AF742">
        <f>'Stress Testing Data'!P737/'Stress Testing Data'!P735-1</f>
        <v>3.1067961165048619E-2</v>
      </c>
      <c r="AG742">
        <f>'Stress Testing Data'!Q737/'Stress Testing Data'!Q735-1</f>
        <v>-1.0503036201868654E-2</v>
      </c>
      <c r="AH742">
        <f>'Stress Testing Data'!R737/'Stress Testing Data'!R735-1</f>
        <v>3.4965167879690284E-3</v>
      </c>
      <c r="AI742">
        <f>'Stress Testing Data'!S737/'Stress Testing Data'!S735-1</f>
        <v>-1.0416397884439599E-3</v>
      </c>
      <c r="AJ742">
        <f>'Stress Testing Data'!T737/'Stress Testing Data'!T735-1</f>
        <v>8.2268949406698599E-3</v>
      </c>
      <c r="AK742">
        <f>'Stress Testing Data'!U737/'Stress Testing Data'!U735-1</f>
        <v>5.5856267496693146E-2</v>
      </c>
      <c r="AL742">
        <f>'Stress Testing Data'!V737/'Stress Testing Data'!V735-1</f>
        <v>1.6518439178056399E-2</v>
      </c>
      <c r="AM742" s="29">
        <v>40107</v>
      </c>
      <c r="AQ742">
        <f>'Stress Testing Data'!H740/'Stress Testing Data'!H735-1</f>
        <v>-1.6417294672311344E-2</v>
      </c>
      <c r="AR742">
        <f>'Stress Testing Data'!I740/'Stress Testing Data'!I735-1</f>
        <v>-5.9472410677073873E-3</v>
      </c>
      <c r="AS742">
        <f>'Stress Testing Data'!J740/'Stress Testing Data'!J735-1</f>
        <v>-4.2142991734492874E-3</v>
      </c>
      <c r="AT742">
        <f>'Stress Testing Data'!K740/'Stress Testing Data'!K735-1</f>
        <v>-2.8199107435013637E-2</v>
      </c>
      <c r="AU742">
        <f>'Stress Testing Data'!L740/'Stress Testing Data'!L735-1</f>
        <v>-4.0417923628713881E-3</v>
      </c>
      <c r="AV742">
        <f>'Stress Testing Data'!M740/'Stress Testing Data'!M735-1</f>
        <v>1.7567148442037883E-2</v>
      </c>
      <c r="AW742">
        <f>'Stress Testing Data'!N740/'Stress Testing Data'!N735-1</f>
        <v>-2.6167267038433861E-3</v>
      </c>
      <c r="AX742">
        <f>'Stress Testing Data'!O740/'Stress Testing Data'!O735-1</f>
        <v>-1.0215132972692387E-2</v>
      </c>
      <c r="AY742">
        <f>'Stress Testing Data'!P740/'Stress Testing Data'!P735-1</f>
        <v>-2.1359223300970842E-2</v>
      </c>
      <c r="AZ742">
        <f>'Stress Testing Data'!Q740/'Stress Testing Data'!Q735-1</f>
        <v>4.148272591301283E-2</v>
      </c>
      <c r="BA742">
        <f>'Stress Testing Data'!R740/'Stress Testing Data'!R735-1</f>
        <v>4.6433534869833704E-2</v>
      </c>
      <c r="BB742">
        <f>'Stress Testing Data'!S740/'Stress Testing Data'!S735-1</f>
        <v>-1.7491935618169863E-2</v>
      </c>
      <c r="BC742">
        <f>'Stress Testing Data'!T740/'Stress Testing Data'!T735-1</f>
        <v>2.1560276070445195E-2</v>
      </c>
      <c r="BD742">
        <f>'Stress Testing Data'!U740/'Stress Testing Data'!U735-1</f>
        <v>8.1023125375003779E-3</v>
      </c>
      <c r="BE742">
        <f>'Stress Testing Data'!V740/'Stress Testing Data'!V735-1</f>
        <v>1.39771455036799E-2</v>
      </c>
      <c r="BF742" s="29">
        <v>40112</v>
      </c>
    </row>
    <row r="743" spans="5:58" x14ac:dyDescent="0.25">
      <c r="E743">
        <f>'Stress Testing Data'!H737/'Stress Testing Data'!H736-1</f>
        <v>-3.7194605949920634E-3</v>
      </c>
      <c r="F743">
        <f>'Stress Testing Data'!I737/'Stress Testing Data'!I736-1</f>
        <v>4.7507433131726007E-3</v>
      </c>
      <c r="G743">
        <f>'Stress Testing Data'!J737/'Stress Testing Data'!J736-1</f>
        <v>1.6446596664370094E-2</v>
      </c>
      <c r="H743">
        <f>'Stress Testing Data'!K737/'Stress Testing Data'!K736-1</f>
        <v>-8.8538060793263984E-3</v>
      </c>
      <c r="I743">
        <f>'Stress Testing Data'!L737/'Stress Testing Data'!L736-1</f>
        <v>-1.8223597295050631E-3</v>
      </c>
      <c r="J743">
        <f>'Stress Testing Data'!M737/'Stress Testing Data'!M736-1</f>
        <v>-2.9863737978770288E-3</v>
      </c>
      <c r="K743">
        <f>'Stress Testing Data'!N737/'Stress Testing Data'!N736-1</f>
        <v>2.7256470743194372E-2</v>
      </c>
      <c r="L743">
        <f>'Stress Testing Data'!O737/'Stress Testing Data'!O736-1</f>
        <v>3.841691465094943E-3</v>
      </c>
      <c r="M743">
        <f>'Stress Testing Data'!P737/'Stress Testing Data'!P736-1</f>
        <v>3.5760728218465543E-2</v>
      </c>
      <c r="N743">
        <f>'Stress Testing Data'!Q737/'Stress Testing Data'!Q736-1</f>
        <v>2.7044499158148216E-2</v>
      </c>
      <c r="O743">
        <f>'Stress Testing Data'!R737/'Stress Testing Data'!R736-1</f>
        <v>2.1497724840527033E-2</v>
      </c>
      <c r="P743">
        <f>'Stress Testing Data'!S737/'Stress Testing Data'!S736-1</f>
        <v>1.2251468443315261E-2</v>
      </c>
      <c r="Q743">
        <f>'Stress Testing Data'!T737/'Stress Testing Data'!T736-1</f>
        <v>2.0677709924573628E-2</v>
      </c>
      <c r="R743">
        <f>'Stress Testing Data'!U737/'Stress Testing Data'!U736-1</f>
        <v>6.9606941593505001E-2</v>
      </c>
      <c r="S743">
        <f>'Stress Testing Data'!V737/'Stress Testing Data'!V736-1</f>
        <v>3.0927804644246271E-2</v>
      </c>
      <c r="T743" s="29">
        <v>40107</v>
      </c>
      <c r="X743">
        <f>'Stress Testing Data'!H738/'Stress Testing Data'!H736-1</f>
        <v>-6.1688820817015211E-3</v>
      </c>
      <c r="Y743">
        <f>'Stress Testing Data'!I738/'Stress Testing Data'!I736-1</f>
        <v>5.8881969246475929E-3</v>
      </c>
      <c r="Z743">
        <f>'Stress Testing Data'!J738/'Stress Testing Data'!J736-1</f>
        <v>1.6201997506342103E-2</v>
      </c>
      <c r="AA743">
        <f>'Stress Testing Data'!K738/'Stress Testing Data'!K736-1</f>
        <v>1.6955763079824493E-3</v>
      </c>
      <c r="AB743">
        <f>'Stress Testing Data'!L738/'Stress Testing Data'!L736-1</f>
        <v>-1.2343263013125938E-2</v>
      </c>
      <c r="AC743">
        <f>'Stress Testing Data'!M738/'Stress Testing Data'!M736-1</f>
        <v>-7.7927527078619496E-3</v>
      </c>
      <c r="AD743">
        <f>'Stress Testing Data'!N738/'Stress Testing Data'!N736-1</f>
        <v>2.7264702949965525E-2</v>
      </c>
      <c r="AE743">
        <f>'Stress Testing Data'!O738/'Stress Testing Data'!O736-1</f>
        <v>2.0734573833702807E-3</v>
      </c>
      <c r="AF743">
        <f>'Stress Testing Data'!P738/'Stress Testing Data'!P736-1</f>
        <v>4.9414824447334249E-2</v>
      </c>
      <c r="AG743">
        <f>'Stress Testing Data'!Q738/'Stress Testing Data'!Q736-1</f>
        <v>6.094874030174946E-3</v>
      </c>
      <c r="AH743">
        <f>'Stress Testing Data'!R738/'Stress Testing Data'!R736-1</f>
        <v>2.4629819863634328E-2</v>
      </c>
      <c r="AI743">
        <f>'Stress Testing Data'!S738/'Stress Testing Data'!S736-1</f>
        <v>4.1657236481054127E-3</v>
      </c>
      <c r="AJ743">
        <f>'Stress Testing Data'!T738/'Stress Testing Data'!T736-1</f>
        <v>2.2975278897347629E-2</v>
      </c>
      <c r="AK743">
        <f>'Stress Testing Data'!U738/'Stress Testing Data'!U736-1</f>
        <v>5.6828849331414188E-2</v>
      </c>
      <c r="AL743">
        <f>'Stress Testing Data'!V738/'Stress Testing Data'!V736-1</f>
        <v>3.3505183146019135E-2</v>
      </c>
      <c r="AM743" s="29">
        <v>40108</v>
      </c>
      <c r="AQ743">
        <f>'Stress Testing Data'!H741/'Stress Testing Data'!H736-1</f>
        <v>-1.1793485828147987E-2</v>
      </c>
      <c r="AR743">
        <f>'Stress Testing Data'!I741/'Stress Testing Data'!I736-1</f>
        <v>-9.4346432794717439E-3</v>
      </c>
      <c r="AS743">
        <f>'Stress Testing Data'!J741/'Stress Testing Data'!J736-1</f>
        <v>1.8953519381750272E-3</v>
      </c>
      <c r="AT743">
        <f>'Stress Testing Data'!K741/'Stress Testing Data'!K736-1</f>
        <v>-2.5342348660164715E-2</v>
      </c>
      <c r="AU743">
        <f>'Stress Testing Data'!L741/'Stress Testing Data'!L736-1</f>
        <v>-2.2345619009787931E-2</v>
      </c>
      <c r="AV743">
        <f>'Stress Testing Data'!M741/'Stress Testing Data'!M736-1</f>
        <v>-9.6339737443216222E-3</v>
      </c>
      <c r="AW743">
        <f>'Stress Testing Data'!N741/'Stress Testing Data'!N736-1</f>
        <v>1.0370659683316186E-2</v>
      </c>
      <c r="AX743">
        <f>'Stress Testing Data'!O741/'Stress Testing Data'!O736-1</f>
        <v>-1.4986857797899544E-2</v>
      </c>
      <c r="AY743">
        <f>'Stress Testing Data'!P741/'Stress Testing Data'!P736-1</f>
        <v>-3.5760728218465543E-2</v>
      </c>
      <c r="AZ743">
        <f>'Stress Testing Data'!Q741/'Stress Testing Data'!Q736-1</f>
        <v>-6.6050133786115239E-3</v>
      </c>
      <c r="BA743">
        <f>'Stress Testing Data'!R741/'Stress Testing Data'!R736-1</f>
        <v>3.5165110293029489E-2</v>
      </c>
      <c r="BB743">
        <f>'Stress Testing Data'!S741/'Stress Testing Data'!S736-1</f>
        <v>-2.3482576123038945E-2</v>
      </c>
      <c r="BC743">
        <f>'Stress Testing Data'!T741/'Stress Testing Data'!T736-1</f>
        <v>1.4359549310842379E-2</v>
      </c>
      <c r="BD743">
        <f>'Stress Testing Data'!U741/'Stress Testing Data'!U736-1</f>
        <v>-4.8264341078632089E-3</v>
      </c>
      <c r="BE743">
        <f>'Stress Testing Data'!V741/'Stress Testing Data'!V736-1</f>
        <v>3.8659448564879462E-3</v>
      </c>
      <c r="BF743" s="29">
        <v>40113</v>
      </c>
    </row>
    <row r="744" spans="5:58" x14ac:dyDescent="0.25">
      <c r="E744">
        <f>'Stress Testing Data'!H738/'Stress Testing Data'!H737-1</f>
        <v>-2.4585660261640108E-3</v>
      </c>
      <c r="F744">
        <f>'Stress Testing Data'!I738/'Stress Testing Data'!I737-1</f>
        <v>1.1320754117825071E-3</v>
      </c>
      <c r="G744">
        <f>'Stress Testing Data'!J738/'Stress Testing Data'!J737-1</f>
        <v>-2.4064142556090573E-4</v>
      </c>
      <c r="H744">
        <f>'Stress Testing Data'!K738/'Stress Testing Data'!K737-1</f>
        <v>1.0643618925255227E-2</v>
      </c>
      <c r="I744">
        <f>'Stress Testing Data'!L738/'Stress Testing Data'!L737-1</f>
        <v>-1.0540111157739229E-2</v>
      </c>
      <c r="J744">
        <f>'Stress Testing Data'!M738/'Stress Testing Data'!M737-1</f>
        <v>-4.8207755477662761E-3</v>
      </c>
      <c r="K744">
        <f>'Stress Testing Data'!N738/'Stress Testing Data'!N737-1</f>
        <v>8.0137794264967255E-6</v>
      </c>
      <c r="L744">
        <f>'Stress Testing Data'!O738/'Stress Testing Data'!O737-1</f>
        <v>-1.7614670687208234E-3</v>
      </c>
      <c r="M744">
        <f>'Stress Testing Data'!P738/'Stress Testing Data'!P737-1</f>
        <v>1.3182674199623268E-2</v>
      </c>
      <c r="N744">
        <f>'Stress Testing Data'!Q738/'Stress Testing Data'!Q737-1</f>
        <v>-2.0397972186351643E-2</v>
      </c>
      <c r="O744">
        <f>'Stress Testing Data'!R738/'Stress Testing Data'!R737-1</f>
        <v>3.0661791474828615E-3</v>
      </c>
      <c r="P744">
        <f>'Stress Testing Data'!S738/'Stress Testing Data'!S737-1</f>
        <v>-7.9878815168767936E-3</v>
      </c>
      <c r="Q744">
        <f>'Stress Testing Data'!T738/'Stress Testing Data'!T737-1</f>
        <v>2.2510229727108477E-3</v>
      </c>
      <c r="R744">
        <f>'Stress Testing Data'!U738/'Stress Testing Data'!U737-1</f>
        <v>-1.1946530791071552E-2</v>
      </c>
      <c r="S744">
        <f>'Stress Testing Data'!V738/'Stress Testing Data'!V737-1</f>
        <v>2.5000572204589844E-3</v>
      </c>
      <c r="T744" s="29">
        <v>40108</v>
      </c>
      <c r="X744">
        <f>'Stress Testing Data'!H739/'Stress Testing Data'!H737-1</f>
        <v>-1.1564444645713712E-2</v>
      </c>
      <c r="Y744">
        <f>'Stress Testing Data'!I739/'Stress Testing Data'!I737-1</f>
        <v>-5.3277405950014067E-4</v>
      </c>
      <c r="Z744">
        <f>'Stress Testing Data'!J739/'Stress Testing Data'!J737-1</f>
        <v>-1.8887196893803915E-2</v>
      </c>
      <c r="AA744">
        <f>'Stress Testing Data'!K739/'Stress Testing Data'!K737-1</f>
        <v>-1.6645540849699048E-3</v>
      </c>
      <c r="AB744">
        <f>'Stress Testing Data'!L739/'Stress Testing Data'!L737-1</f>
        <v>-1.5313852443012532E-2</v>
      </c>
      <c r="AC744">
        <f>'Stress Testing Data'!M739/'Stress Testing Data'!M737-1</f>
        <v>1.217694517483725E-2</v>
      </c>
      <c r="AD744">
        <f>'Stress Testing Data'!N739/'Stress Testing Data'!N737-1</f>
        <v>-4.2860363633254739E-3</v>
      </c>
      <c r="AE744">
        <f>'Stress Testing Data'!O739/'Stress Testing Data'!O737-1</f>
        <v>-1.7614670687208234E-3</v>
      </c>
      <c r="AF744">
        <f>'Stress Testing Data'!P739/'Stress Testing Data'!P737-1</f>
        <v>-1.2554927809165228E-3</v>
      </c>
      <c r="AG744">
        <f>'Stress Testing Data'!Q739/'Stress Testing Data'!Q737-1</f>
        <v>3.3900125528610214E-2</v>
      </c>
      <c r="AH744">
        <f>'Stress Testing Data'!R739/'Stress Testing Data'!R737-1</f>
        <v>1.8815295952048006E-2</v>
      </c>
      <c r="AI744">
        <f>'Stress Testing Data'!S739/'Stress Testing Data'!S737-1</f>
        <v>-2.258751011445792E-4</v>
      </c>
      <c r="AJ744">
        <f>'Stress Testing Data'!T739/'Stress Testing Data'!T737-1</f>
        <v>1.5194187040923568E-2</v>
      </c>
      <c r="AK744">
        <f>'Stress Testing Data'!U739/'Stress Testing Data'!U737-1</f>
        <v>-4.0705000990037821E-2</v>
      </c>
      <c r="AL744">
        <f>'Stress Testing Data'!V739/'Stress Testing Data'!V737-1</f>
        <v>-6.8749785423278809E-3</v>
      </c>
      <c r="AM744" s="29">
        <v>40109</v>
      </c>
      <c r="AQ744">
        <f>'Stress Testing Data'!H742/'Stress Testing Data'!H737-1</f>
        <v>2.822801170946132E-3</v>
      </c>
      <c r="AR744">
        <f>'Stress Testing Data'!I742/'Stress Testing Data'!I737-1</f>
        <v>-2.0644657405876954E-2</v>
      </c>
      <c r="AS744">
        <f>'Stress Testing Data'!J742/'Stress Testing Data'!J737-1</f>
        <v>-1.287216512246725E-2</v>
      </c>
      <c r="AT744">
        <f>'Stress Testing Data'!K742/'Stress Testing Data'!K737-1</f>
        <v>-3.585169100791985E-2</v>
      </c>
      <c r="AU744">
        <f>'Stress Testing Data'!L742/'Stress Testing Data'!L737-1</f>
        <v>-2.1522047521203347E-2</v>
      </c>
      <c r="AV744">
        <f>'Stress Testing Data'!M742/'Stress Testing Data'!M737-1</f>
        <v>-2.4948783021863208E-2</v>
      </c>
      <c r="AW744">
        <f>'Stress Testing Data'!N742/'Stress Testing Data'!N737-1</f>
        <v>-3.9845757896956324E-2</v>
      </c>
      <c r="AX744">
        <f>'Stress Testing Data'!O742/'Stress Testing Data'!O737-1</f>
        <v>-2.5276377655032989E-2</v>
      </c>
      <c r="AY744">
        <f>'Stress Testing Data'!P742/'Stress Testing Data'!P737-1</f>
        <v>-7.3446327683615809E-2</v>
      </c>
      <c r="AZ744">
        <f>'Stress Testing Data'!Q742/'Stress Testing Data'!Q737-1</f>
        <v>-6.7314646048220794E-2</v>
      </c>
      <c r="BA744">
        <f>'Stress Testing Data'!R742/'Stress Testing Data'!R737-1</f>
        <v>-3.0662456056217424E-3</v>
      </c>
      <c r="BB744">
        <f>'Stress Testing Data'!S742/'Stress Testing Data'!S737-1</f>
        <v>-4.8851581739399519E-2</v>
      </c>
      <c r="BC744">
        <f>'Stress Testing Data'!T742/'Stress Testing Data'!T737-1</f>
        <v>-8.4411852073678073E-3</v>
      </c>
      <c r="BD744">
        <f>'Stress Testing Data'!U742/'Stress Testing Data'!U737-1</f>
        <v>-7.1299352936380456E-2</v>
      </c>
      <c r="BE744">
        <f>'Stress Testing Data'!V742/'Stress Testing Data'!V737-1</f>
        <v>-3.1875014305114746E-2</v>
      </c>
      <c r="BF744" s="29">
        <v>40114</v>
      </c>
    </row>
    <row r="745" spans="5:58" x14ac:dyDescent="0.25">
      <c r="E745">
        <f>'Stress Testing Data'!H739/'Stress Testing Data'!H738-1</f>
        <v>-9.1283211999276803E-3</v>
      </c>
      <c r="F745">
        <f>'Stress Testing Data'!I739/'Stress Testing Data'!I738-1</f>
        <v>-1.6629668673815434E-3</v>
      </c>
      <c r="G745">
        <f>'Stress Testing Data'!J739/'Stress Testing Data'!J738-1</f>
        <v>-1.8651043681982782E-2</v>
      </c>
      <c r="H745">
        <f>'Stress Testing Data'!K739/'Stress Testing Data'!K738-1</f>
        <v>-1.2178549173757158E-2</v>
      </c>
      <c r="I745">
        <f>'Stress Testing Data'!L739/'Stress Testing Data'!L738-1</f>
        <v>-4.8245930321226815E-3</v>
      </c>
      <c r="J745">
        <f>'Stress Testing Data'!M739/'Stress Testing Data'!M738-1</f>
        <v>1.7080059857518926E-2</v>
      </c>
      <c r="K745">
        <f>'Stress Testing Data'!N739/'Stress Testing Data'!N738-1</f>
        <v>-4.294015731457157E-3</v>
      </c>
      <c r="L745">
        <f>'Stress Testing Data'!O739/'Stress Testing Data'!O738-1</f>
        <v>0</v>
      </c>
      <c r="M745">
        <f>'Stress Testing Data'!P739/'Stress Testing Data'!P738-1</f>
        <v>-1.4250309789343274E-2</v>
      </c>
      <c r="N745">
        <f>'Stress Testing Data'!Q739/'Stress Testing Data'!Q738-1</f>
        <v>5.5428731437141332E-2</v>
      </c>
      <c r="O745">
        <f>'Stress Testing Data'!R739/'Stress Testing Data'!R738-1</f>
        <v>1.5700974803028789E-2</v>
      </c>
      <c r="P745">
        <f>'Stress Testing Data'!S739/'Stress Testing Data'!S738-1</f>
        <v>7.8245076558147719E-3</v>
      </c>
      <c r="Q745">
        <f>'Stress Testing Data'!T739/'Stress Testing Data'!T738-1</f>
        <v>1.291409414561917E-2</v>
      </c>
      <c r="R745">
        <f>'Stress Testing Data'!U739/'Stress Testing Data'!U738-1</f>
        <v>-2.9106188172175806E-2</v>
      </c>
      <c r="S745">
        <f>'Stress Testing Data'!V739/'Stress Testing Data'!V738-1</f>
        <v>-9.3516560874621346E-3</v>
      </c>
      <c r="T745" s="29">
        <v>40109</v>
      </c>
      <c r="X745">
        <f>'Stress Testing Data'!H740/'Stress Testing Data'!H738-1</f>
        <v>-1.0132415278552576E-2</v>
      </c>
      <c r="Y745">
        <f>'Stress Testing Data'!I740/'Stress Testing Data'!I738-1</f>
        <v>-1.0443679338181799E-2</v>
      </c>
      <c r="Z745">
        <f>'Stress Testing Data'!J740/'Stress Testing Data'!J738-1</f>
        <v>-1.9072267540624299E-2</v>
      </c>
      <c r="AA745">
        <f>'Stress Testing Data'!K740/'Stress Testing Data'!K738-1</f>
        <v>-2.3753174731621418E-2</v>
      </c>
      <c r="AB745">
        <f>'Stress Testing Data'!L740/'Stress Testing Data'!L738-1</f>
        <v>4.2874105086232461E-4</v>
      </c>
      <c r="AC745">
        <f>'Stress Testing Data'!M740/'Stress Testing Data'!M738-1</f>
        <v>1.7080059857518926E-2</v>
      </c>
      <c r="AD745">
        <f>'Stress Testing Data'!N740/'Stress Testing Data'!N738-1</f>
        <v>-2.4058953875370381E-2</v>
      </c>
      <c r="AE745">
        <f>'Stress Testing Data'!O740/'Stress Testing Data'!O738-1</f>
        <v>-9.4523969671629349E-3</v>
      </c>
      <c r="AF745">
        <f>'Stress Testing Data'!P740/'Stress Testing Data'!P738-1</f>
        <v>-6.3197026022304814E-2</v>
      </c>
      <c r="AG745">
        <f>'Stress Testing Data'!Q740/'Stress Testing Data'!Q738-1</f>
        <v>7.4454254063195835E-2</v>
      </c>
      <c r="AH745">
        <f>'Stress Testing Data'!R740/'Stress Testing Data'!R738-1</f>
        <v>3.9599811915336902E-2</v>
      </c>
      <c r="AI745">
        <f>'Stress Testing Data'!S740/'Stress Testing Data'!S738-1</f>
        <v>-8.5478466491787364E-3</v>
      </c>
      <c r="AJ745">
        <f>'Stress Testing Data'!T740/'Stress Testing Data'!T738-1</f>
        <v>1.0948914636577989E-2</v>
      </c>
      <c r="AK745">
        <f>'Stress Testing Data'!U740/'Stress Testing Data'!U738-1</f>
        <v>-3.3683575292651091E-2</v>
      </c>
      <c r="AL745">
        <f>'Stress Testing Data'!V740/'Stress Testing Data'!V738-1</f>
        <v>-4.987585586913923E-3</v>
      </c>
      <c r="AM745" s="29">
        <v>40112</v>
      </c>
      <c r="AQ745">
        <f>'Stress Testing Data'!H743/'Stress Testing Data'!H738-1</f>
        <v>-2.8297583186104314E-3</v>
      </c>
      <c r="AR745">
        <f>'Stress Testing Data'!I743/'Stress Testing Data'!I738-1</f>
        <v>-1.4035738522705565E-2</v>
      </c>
      <c r="AS745">
        <f>'Stress Testing Data'!J743/'Stress Testing Data'!J738-1</f>
        <v>-4.3318710393714932E-3</v>
      </c>
      <c r="AT745">
        <f>'Stress Testing Data'!K743/'Stress Testing Data'!K738-1</f>
        <v>-2.4521733710900051E-2</v>
      </c>
      <c r="AU745">
        <f>'Stress Testing Data'!L743/'Stress Testing Data'!L738-1</f>
        <v>-3.8264901128130857E-2</v>
      </c>
      <c r="AV745">
        <f>'Stress Testing Data'!M743/'Stress Testing Data'!M738-1</f>
        <v>-4.2608272816164083E-2</v>
      </c>
      <c r="AW745">
        <f>'Stress Testing Data'!N743/'Stress Testing Data'!N738-1</f>
        <v>-1.4259337714520481E-2</v>
      </c>
      <c r="AX745">
        <f>'Stress Testing Data'!O743/'Stress Testing Data'!O738-1</f>
        <v>-1.2115957013739131E-2</v>
      </c>
      <c r="AY745">
        <f>'Stress Testing Data'!P743/'Stress Testing Data'!P738-1</f>
        <v>-5.9479553903345694E-2</v>
      </c>
      <c r="AZ745">
        <f>'Stress Testing Data'!Q743/'Stress Testing Data'!Q738-1</f>
        <v>-6.0027428103412994E-3</v>
      </c>
      <c r="BA745">
        <f>'Stress Testing Data'!R743/'Stress Testing Data'!R738-1</f>
        <v>1.8896784201471339E-2</v>
      </c>
      <c r="BB745">
        <f>'Stress Testing Data'!S743/'Stress Testing Data'!S738-1</f>
        <v>-1.5679115964148838E-2</v>
      </c>
      <c r="BC745">
        <f>'Stress Testing Data'!T743/'Stress Testing Data'!T738-1</f>
        <v>1.122950157465441E-3</v>
      </c>
      <c r="BD745">
        <f>'Stress Testing Data'!U743/'Stress Testing Data'!U738-1</f>
        <v>-2.0570528124129295E-2</v>
      </c>
      <c r="BE745">
        <f>'Stress Testing Data'!V743/'Stress Testing Data'!V738-1</f>
        <v>-2.4314293936201326E-2</v>
      </c>
      <c r="BF745" s="29">
        <v>40115</v>
      </c>
    </row>
    <row r="746" spans="5:58" x14ac:dyDescent="0.25">
      <c r="E746">
        <f>'Stress Testing Data'!H740/'Stress Testing Data'!H739-1</f>
        <v>-1.0133442100603851E-3</v>
      </c>
      <c r="F746">
        <f>'Stress Testing Data'!I740/'Stress Testing Data'!I739-1</f>
        <v>-8.7953388278584343E-3</v>
      </c>
      <c r="G746">
        <f>'Stress Testing Data'!J740/'Stress Testing Data'!J739-1</f>
        <v>-4.2922943559431381E-4</v>
      </c>
      <c r="H746">
        <f>'Stress Testing Data'!K740/'Stress Testing Data'!K739-1</f>
        <v>-1.1717325583669891E-2</v>
      </c>
      <c r="I746">
        <f>'Stress Testing Data'!L740/'Stress Testing Data'!L739-1</f>
        <v>5.2788021550804753E-3</v>
      </c>
      <c r="J746">
        <f>'Stress Testing Data'!M740/'Stress Testing Data'!M739-1</f>
        <v>0</v>
      </c>
      <c r="K746">
        <f>'Stress Testing Data'!N740/'Stress Testing Data'!N739-1</f>
        <v>-1.9850175108099499E-2</v>
      </c>
      <c r="L746">
        <f>'Stress Testing Data'!O740/'Stress Testing Data'!O739-1</f>
        <v>-9.4523969671629349E-3</v>
      </c>
      <c r="M746">
        <f>'Stress Testing Data'!P740/'Stress Testing Data'!P739-1</f>
        <v>-4.9654305468258997E-2</v>
      </c>
      <c r="N746">
        <f>'Stress Testing Data'!Q740/'Stress Testing Data'!Q739-1</f>
        <v>1.8026345180264469E-2</v>
      </c>
      <c r="O746">
        <f>'Stress Testing Data'!R740/'Stress Testing Data'!R739-1</f>
        <v>2.3529402555651391E-2</v>
      </c>
      <c r="P746">
        <f>'Stress Testing Data'!S740/'Stress Testing Data'!S739-1</f>
        <v>-1.6245243274620624E-2</v>
      </c>
      <c r="Q746">
        <f>'Stress Testing Data'!T740/'Stress Testing Data'!T739-1</f>
        <v>-1.9401245578468673E-3</v>
      </c>
      <c r="R746">
        <f>'Stress Testing Data'!U740/'Stress Testing Data'!U739-1</f>
        <v>-4.7146114896516877E-3</v>
      </c>
      <c r="S746">
        <f>'Stress Testing Data'!V740/'Stress Testing Data'!V739-1</f>
        <v>4.4052670429068908E-3</v>
      </c>
      <c r="T746" s="29">
        <v>40112</v>
      </c>
      <c r="X746">
        <f>'Stress Testing Data'!H741/'Stress Testing Data'!H739-1</f>
        <v>3.5007606301833416E-3</v>
      </c>
      <c r="Y746">
        <f>'Stress Testing Data'!I741/'Stress Testing Data'!I739-1</f>
        <v>-1.3592781928418396E-2</v>
      </c>
      <c r="Z746">
        <f>'Stress Testing Data'!J741/'Stress Testing Data'!J739-1</f>
        <v>4.6594013634337905E-3</v>
      </c>
      <c r="AA746">
        <f>'Stress Testing Data'!K741/'Stress Testing Data'!K739-1</f>
        <v>-1.4996240989597176E-2</v>
      </c>
      <c r="AB746">
        <f>'Stress Testing Data'!L741/'Stress Testing Data'!L739-1</f>
        <v>-5.3284753660789441E-3</v>
      </c>
      <c r="AC746">
        <f>'Stress Testing Data'!M741/'Stress Testing Data'!M739-1</f>
        <v>-1.8617749488505697E-2</v>
      </c>
      <c r="AD746">
        <f>'Stress Testing Data'!N741/'Stress Testing Data'!N739-1</f>
        <v>-1.2204045939193886E-2</v>
      </c>
      <c r="AE746">
        <f>'Stress Testing Data'!O741/'Stress Testing Data'!O739-1</f>
        <v>-1.702501453917149E-2</v>
      </c>
      <c r="AF746">
        <f>'Stress Testing Data'!P741/'Stress Testing Data'!P739-1</f>
        <v>-6.7881835323695738E-2</v>
      </c>
      <c r="AG746">
        <f>'Stress Testing Data'!Q741/'Stress Testing Data'!Q739-1</f>
        <v>-6.4477762937427574E-2</v>
      </c>
      <c r="AH746">
        <f>'Stress Testing Data'!R741/'Stress Testing Data'!R739-1</f>
        <v>-5.3351620571211456E-3</v>
      </c>
      <c r="AI746">
        <f>'Stress Testing Data'!S741/'Stress Testing Data'!S739-1</f>
        <v>-3.5083598165912222E-2</v>
      </c>
      <c r="AJ746">
        <f>'Stress Testing Data'!T741/'Stress Testing Data'!T739-1</f>
        <v>-2.1064294445884646E-2</v>
      </c>
      <c r="AK746">
        <f>'Stress Testing Data'!U741/'Stress Testing Data'!U739-1</f>
        <v>-3.011009632947248E-2</v>
      </c>
      <c r="AL746">
        <f>'Stress Testing Data'!V741/'Stress Testing Data'!V739-1</f>
        <v>-1.9509151222074528E-2</v>
      </c>
      <c r="AM746" s="29">
        <v>40113</v>
      </c>
      <c r="AQ746">
        <f>'Stress Testing Data'!H744/'Stress Testing Data'!H739-1</f>
        <v>2.3675756621334809E-2</v>
      </c>
      <c r="AR746">
        <f>'Stress Testing Data'!I744/'Stress Testing Data'!I739-1</f>
        <v>-1.9256414588427306E-2</v>
      </c>
      <c r="AS746">
        <f>'Stress Testing Data'!J744/'Stress Testing Data'!J739-1</f>
        <v>8.3072303417048854E-3</v>
      </c>
      <c r="AT746">
        <f>'Stress Testing Data'!K744/'Stress Testing Data'!K739-1</f>
        <v>-4.0209369360283076E-2</v>
      </c>
      <c r="AU746">
        <f>'Stress Testing Data'!L744/'Stress Testing Data'!L739-1</f>
        <v>-2.8410620323562341E-3</v>
      </c>
      <c r="AV746">
        <f>'Stress Testing Data'!M744/'Stress Testing Data'!M739-1</f>
        <v>-3.7052318373751558E-2</v>
      </c>
      <c r="AW746">
        <f>'Stress Testing Data'!N744/'Stress Testing Data'!N739-1</f>
        <v>-3.9725299867534369E-2</v>
      </c>
      <c r="AX746">
        <f>'Stress Testing Data'!O744/'Stress Testing Data'!O739-1</f>
        <v>-1.5902208024374698E-2</v>
      </c>
      <c r="AY746">
        <f>'Stress Testing Data'!P744/'Stress Testing Data'!P739-1</f>
        <v>-7.9824010056568251E-2</v>
      </c>
      <c r="AZ746">
        <f>'Stress Testing Data'!Q744/'Stress Testing Data'!Q739-1</f>
        <v>-0.10026248270350757</v>
      </c>
      <c r="BA746">
        <f>'Stress Testing Data'!R744/'Stress Testing Data'!R739-1</f>
        <v>-2.5855011105217818E-2</v>
      </c>
      <c r="BB746">
        <f>'Stress Testing Data'!S744/'Stress Testing Data'!S739-1</f>
        <v>-3.4148285966414171E-2</v>
      </c>
      <c r="BC746">
        <f>'Stress Testing Data'!T744/'Stress Testing Data'!T739-1</f>
        <v>-2.993349192221606E-2</v>
      </c>
      <c r="BD746">
        <f>'Stress Testing Data'!U744/'Stress Testing Data'!U739-1</f>
        <v>-6.4862537489058791E-3</v>
      </c>
      <c r="BE746">
        <f>'Stress Testing Data'!V744/'Stress Testing Data'!V739-1</f>
        <v>-2.2655796260120376E-2</v>
      </c>
      <c r="BF746" s="29">
        <v>40116</v>
      </c>
    </row>
    <row r="747" spans="5:58" x14ac:dyDescent="0.25">
      <c r="E747">
        <f>'Stress Testing Data'!H741/'Stress Testing Data'!H740-1</f>
        <v>4.5186838223321146E-3</v>
      </c>
      <c r="F747">
        <f>'Stress Testing Data'!I741/'Stress Testing Data'!I740-1</f>
        <v>-4.8400126517632591E-3</v>
      </c>
      <c r="G747">
        <f>'Stress Testing Data'!J741/'Stress Testing Data'!J740-1</f>
        <v>5.0908159270752762E-3</v>
      </c>
      <c r="H747">
        <f>'Stress Testing Data'!K741/'Stress Testing Data'!K740-1</f>
        <v>-3.3177910438061398E-3</v>
      </c>
      <c r="I747">
        <f>'Stress Testing Data'!L741/'Stress Testing Data'!L740-1</f>
        <v>-1.0551577829374215E-2</v>
      </c>
      <c r="J747">
        <f>'Stress Testing Data'!M741/'Stress Testing Data'!M740-1</f>
        <v>-1.8617749488505697E-2</v>
      </c>
      <c r="K747">
        <f>'Stress Testing Data'!N741/'Stress Testing Data'!N740-1</f>
        <v>7.8009799876757047E-3</v>
      </c>
      <c r="L747">
        <f>'Stress Testing Data'!O741/'Stress Testing Data'!O740-1</f>
        <v>-7.6448800126545091E-3</v>
      </c>
      <c r="M747">
        <f>'Stress Testing Data'!P741/'Stress Testing Data'!P740-1</f>
        <v>-1.9179894179894186E-2</v>
      </c>
      <c r="N747">
        <f>'Stress Testing Data'!Q741/'Stress Testing Data'!Q740-1</f>
        <v>-8.1043195501077858E-2</v>
      </c>
      <c r="O747">
        <f>'Stress Testing Data'!R741/'Stress Testing Data'!R740-1</f>
        <v>-2.8201011657018049E-2</v>
      </c>
      <c r="P747">
        <f>'Stress Testing Data'!S741/'Stress Testing Data'!S740-1</f>
        <v>-1.9149442239038028E-2</v>
      </c>
      <c r="Q747">
        <f>'Stress Testing Data'!T741/'Stress Testing Data'!T740-1</f>
        <v>-1.9161345284585796E-2</v>
      </c>
      <c r="R747">
        <f>'Stress Testing Data'!U741/'Stress Testing Data'!U740-1</f>
        <v>-2.5515781838041818E-2</v>
      </c>
      <c r="S747">
        <f>'Stress Testing Data'!V741/'Stress Testing Data'!V740-1</f>
        <v>-2.3809530923098787E-2</v>
      </c>
      <c r="T747" s="29">
        <v>40113</v>
      </c>
      <c r="X747">
        <f>'Stress Testing Data'!H742/'Stress Testing Data'!H740-1</f>
        <v>1.5584709819664866E-2</v>
      </c>
      <c r="Y747">
        <f>'Stress Testing Data'!I742/'Stress Testing Data'!I740-1</f>
        <v>-1.1427776486263697E-2</v>
      </c>
      <c r="Z747">
        <f>'Stress Testing Data'!J742/'Stress Testing Data'!J740-1</f>
        <v>6.5628723005537459E-3</v>
      </c>
      <c r="AA747">
        <f>'Stress Testing Data'!K742/'Stress Testing Data'!K740-1</f>
        <v>-2.2793896060776753E-2</v>
      </c>
      <c r="AB747">
        <f>'Stress Testing Data'!L742/'Stress Testing Data'!L740-1</f>
        <v>-1.1522721003625058E-2</v>
      </c>
      <c r="AC747">
        <f>'Stress Testing Data'!M742/'Stress Testing Data'!M740-1</f>
        <v>-3.667908894159555E-2</v>
      </c>
      <c r="AD747">
        <f>'Stress Testing Data'!N742/'Stress Testing Data'!N740-1</f>
        <v>-1.6183865292842214E-2</v>
      </c>
      <c r="AE747">
        <f>'Stress Testing Data'!O742/'Stress Testing Data'!O740-1</f>
        <v>-1.4238596314406049E-2</v>
      </c>
      <c r="AF747">
        <f>'Stress Testing Data'!P742/'Stress Testing Data'!P740-1</f>
        <v>-2.3809523809523836E-2</v>
      </c>
      <c r="AG747">
        <f>'Stress Testing Data'!Q742/'Stress Testing Data'!Q740-1</f>
        <v>-0.11386977147871302</v>
      </c>
      <c r="AH747">
        <f>'Stress Testing Data'!R742/'Stress Testing Data'!R740-1</f>
        <v>-4.3972200176522813E-2</v>
      </c>
      <c r="AI747">
        <f>'Stress Testing Data'!S742/'Stress Testing Data'!S740-1</f>
        <v>-3.2926345677131375E-2</v>
      </c>
      <c r="AJ747">
        <f>'Stress Testing Data'!T742/'Stress Testing Data'!T740-1</f>
        <v>-2.138298795744531E-2</v>
      </c>
      <c r="AK747">
        <f>'Stress Testing Data'!U742/'Stress Testing Data'!U740-1</f>
        <v>-2.7306666560314219E-2</v>
      </c>
      <c r="AL747">
        <f>'Stress Testing Data'!V742/'Stress Testing Data'!V740-1</f>
        <v>-2.9448638214626066E-2</v>
      </c>
      <c r="AM747" s="29">
        <v>40114</v>
      </c>
      <c r="AQ747">
        <f>'Stress Testing Data'!H745/'Stress Testing Data'!H740-1</f>
        <v>2.0103307758319255E-2</v>
      </c>
      <c r="AR747">
        <f>'Stress Testing Data'!I745/'Stress Testing Data'!I740-1</f>
        <v>-6.7894644180377384E-3</v>
      </c>
      <c r="AS747">
        <f>'Stress Testing Data'!J745/'Stress Testing Data'!J740-1</f>
        <v>4.7841649346564985E-3</v>
      </c>
      <c r="AT747">
        <f>'Stress Testing Data'!K745/'Stress Testing Data'!K740-1</f>
        <v>-2.2559583289380569E-2</v>
      </c>
      <c r="AU747">
        <f>'Stress Testing Data'!L745/'Stress Testing Data'!L740-1</f>
        <v>-3.4540063117518893E-2</v>
      </c>
      <c r="AV747">
        <f>'Stress Testing Data'!M745/'Stress Testing Data'!M740-1</f>
        <v>-4.2938052708941243E-2</v>
      </c>
      <c r="AW747">
        <f>'Stress Testing Data'!N745/'Stress Testing Data'!N740-1</f>
        <v>-2.0129471652233777E-3</v>
      </c>
      <c r="AX747">
        <f>'Stress Testing Data'!O745/'Stress Testing Data'!O740-1</f>
        <v>1.3569705767483731E-2</v>
      </c>
      <c r="AY747">
        <f>'Stress Testing Data'!P745/'Stress Testing Data'!P740-1</f>
        <v>1.1243386243386277E-2</v>
      </c>
      <c r="AZ747">
        <f>'Stress Testing Data'!Q745/'Stress Testing Data'!Q740-1</f>
        <v>-0.10620792334293627</v>
      </c>
      <c r="BA747">
        <f>'Stress Testing Data'!R745/'Stress Testing Data'!R740-1</f>
        <v>-3.7690466398625833E-2</v>
      </c>
      <c r="BB747">
        <f>'Stress Testing Data'!S745/'Stress Testing Data'!S740-1</f>
        <v>-1.4987864315014088E-2</v>
      </c>
      <c r="BC747">
        <f>'Stress Testing Data'!T745/'Stress Testing Data'!T740-1</f>
        <v>-2.6381568105646291E-2</v>
      </c>
      <c r="BD747">
        <f>'Stress Testing Data'!U745/'Stress Testing Data'!U740-1</f>
        <v>2.4505238403794261E-2</v>
      </c>
      <c r="BE747">
        <f>'Stress Testing Data'!V745/'Stress Testing Data'!V740-1</f>
        <v>-1.629074111907225E-2</v>
      </c>
      <c r="BF747" s="29">
        <v>40119</v>
      </c>
    </row>
    <row r="748" spans="5:58" x14ac:dyDescent="0.25">
      <c r="E748">
        <f>'Stress Testing Data'!H742/'Stress Testing Data'!H741-1</f>
        <v>1.1016247059960182E-2</v>
      </c>
      <c r="F748">
        <f>'Stress Testing Data'!I742/'Stress Testing Data'!I741-1</f>
        <v>-6.6198037684920275E-3</v>
      </c>
      <c r="G748">
        <f>'Stress Testing Data'!J742/'Stress Testing Data'!J741-1</f>
        <v>1.4646003626255233E-3</v>
      </c>
      <c r="H748">
        <f>'Stress Testing Data'!K742/'Stress Testing Data'!K741-1</f>
        <v>-1.9540937765275768E-2</v>
      </c>
      <c r="I748">
        <f>'Stress Testing Data'!L742/'Stress Testing Data'!L741-1</f>
        <v>-9.8149954306903098E-4</v>
      </c>
      <c r="J748">
        <f>'Stress Testing Data'!M742/'Stress Testing Data'!M741-1</f>
        <v>-1.8403980145021315E-2</v>
      </c>
      <c r="K748">
        <f>'Stress Testing Data'!N742/'Stress Testing Data'!N741-1</f>
        <v>-2.3799188288952888E-2</v>
      </c>
      <c r="L748">
        <f>'Stress Testing Data'!O742/'Stress Testing Data'!O741-1</f>
        <v>-6.6445128048874258E-3</v>
      </c>
      <c r="M748">
        <f>'Stress Testing Data'!P742/'Stress Testing Data'!P741-1</f>
        <v>-4.7201618341200513E-3</v>
      </c>
      <c r="N748">
        <f>'Stress Testing Data'!Q742/'Stress Testing Data'!Q741-1</f>
        <v>-3.5721565819989198E-2</v>
      </c>
      <c r="O748">
        <f>'Stress Testing Data'!R742/'Stress Testing Data'!R741-1</f>
        <v>-1.6228858754418152E-2</v>
      </c>
      <c r="P748">
        <f>'Stress Testing Data'!S742/'Stress Testing Data'!S741-1</f>
        <v>-1.4045874092728838E-2</v>
      </c>
      <c r="Q748">
        <f>'Stress Testing Data'!T742/'Stress Testing Data'!T741-1</f>
        <v>-2.2650439623060903E-3</v>
      </c>
      <c r="R748">
        <f>'Stress Testing Data'!U742/'Stress Testing Data'!U741-1</f>
        <v>-1.8377770402996374E-3</v>
      </c>
      <c r="S748">
        <f>'Stress Testing Data'!V742/'Stress Testing Data'!V741-1</f>
        <v>-5.7766465358545238E-3</v>
      </c>
      <c r="T748" s="29">
        <v>40114</v>
      </c>
      <c r="X748">
        <f>'Stress Testing Data'!H743/'Stress Testing Data'!H741-1</f>
        <v>2.8458645363009794E-3</v>
      </c>
      <c r="Y748">
        <f>'Stress Testing Data'!I743/'Stress Testing Data'!I741-1</f>
        <v>1.2159283391426357E-3</v>
      </c>
      <c r="Z748">
        <f>'Stress Testing Data'!J743/'Stress Testing Data'!J741-1</f>
        <v>9.8858523955196453E-3</v>
      </c>
      <c r="AA748">
        <f>'Stress Testing Data'!K743/'Stress Testing Data'!K741-1</f>
        <v>2.5389558919834965E-3</v>
      </c>
      <c r="AB748">
        <f>'Stress Testing Data'!L743/'Stress Testing Data'!L741-1</f>
        <v>-2.8425414883862965E-2</v>
      </c>
      <c r="AC748">
        <f>'Stress Testing Data'!M743/'Stress Testing Data'!M741-1</f>
        <v>-4.0828355349802781E-2</v>
      </c>
      <c r="AD748">
        <f>'Stress Testing Data'!N743/'Stress Testing Data'!N741-1</f>
        <v>2.2228762519522771E-3</v>
      </c>
      <c r="AE748">
        <f>'Stress Testing Data'!O743/'Stress Testing Data'!O741-1</f>
        <v>4.9940818413918286E-3</v>
      </c>
      <c r="AF748">
        <f>'Stress Testing Data'!P743/'Stress Testing Data'!P741-1</f>
        <v>2.3600809170600145E-2</v>
      </c>
      <c r="AG748">
        <f>'Stress Testing Data'!Q743/'Stress Testing Data'!Q741-1</f>
        <v>6.7048442229746819E-3</v>
      </c>
      <c r="AH748">
        <f>'Stress Testing Data'!R743/'Stress Testing Data'!R741-1</f>
        <v>8.5270630503202494E-3</v>
      </c>
      <c r="AI748">
        <f>'Stress Testing Data'!S743/'Stress Testing Data'!S741-1</f>
        <v>1.2190124468625996E-2</v>
      </c>
      <c r="AJ748">
        <f>'Stress Testing Data'!T743/'Stress Testing Data'!T741-1</f>
        <v>9.6262512081246587E-3</v>
      </c>
      <c r="AK748">
        <f>'Stress Testing Data'!U743/'Stress Testing Data'!U741-1</f>
        <v>4.0109340962982021E-2</v>
      </c>
      <c r="AL748">
        <f>'Stress Testing Data'!V743/'Stress Testing Data'!V741-1</f>
        <v>4.4929201005776687E-3</v>
      </c>
      <c r="AM748" s="29">
        <v>40115</v>
      </c>
      <c r="AQ748">
        <f>'Stress Testing Data'!H746/'Stress Testing Data'!H741-1</f>
        <v>1.6432503695622547E-2</v>
      </c>
      <c r="AR748">
        <f>'Stress Testing Data'!I746/'Stress Testing Data'!I741-1</f>
        <v>-5.4039559544051263E-3</v>
      </c>
      <c r="AS748">
        <f>'Stress Testing Data'!J746/'Stress Testing Data'!J741-1</f>
        <v>9.7640024175027484E-4</v>
      </c>
      <c r="AT748">
        <f>'Stress Testing Data'!K746/'Stress Testing Data'!K741-1</f>
        <v>-1.6926678723588662E-2</v>
      </c>
      <c r="AU748">
        <f>'Stress Testing Data'!L746/'Stress Testing Data'!L741-1</f>
        <v>-2.4244300916180572E-2</v>
      </c>
      <c r="AV748">
        <f>'Stress Testing Data'!M746/'Stress Testing Data'!M741-1</f>
        <v>-4.1940437624431781E-2</v>
      </c>
      <c r="AW748">
        <f>'Stress Testing Data'!N746/'Stress Testing Data'!N741-1</f>
        <v>7.0404359060873833E-3</v>
      </c>
      <c r="AX748">
        <f>'Stress Testing Data'!O746/'Stress Testing Data'!O741-1</f>
        <v>3.8711540050751836E-2</v>
      </c>
      <c r="AY748">
        <f>'Stress Testing Data'!P746/'Stress Testing Data'!P741-1</f>
        <v>5.1921780175320231E-2</v>
      </c>
      <c r="AZ748">
        <f>'Stress Testing Data'!Q746/'Stress Testing Data'!Q741-1</f>
        <v>-1.7744735642755693E-2</v>
      </c>
      <c r="BA748">
        <f>'Stress Testing Data'!R746/'Stress Testing Data'!R741-1</f>
        <v>4.9512105932218997E-3</v>
      </c>
      <c r="BB748">
        <f>'Stress Testing Data'!S746/'Stress Testing Data'!S741-1</f>
        <v>-3.3675043191634391E-3</v>
      </c>
      <c r="BC748">
        <f>'Stress Testing Data'!T746/'Stress Testing Data'!T741-1</f>
        <v>8.4938304806136955E-4</v>
      </c>
      <c r="BD748">
        <f>'Stress Testing Data'!U746/'Stress Testing Data'!U741-1</f>
        <v>6.3017546241744382E-2</v>
      </c>
      <c r="BE748">
        <f>'Stress Testing Data'!V746/'Stress Testing Data'!V741-1</f>
        <v>2.3106524931972627E-2</v>
      </c>
      <c r="BF748" s="29">
        <v>40120</v>
      </c>
    </row>
    <row r="749" spans="5:58" x14ac:dyDescent="0.25">
      <c r="E749">
        <f>'Stress Testing Data'!H743/'Stress Testing Data'!H742-1</f>
        <v>-8.0813563060126992E-3</v>
      </c>
      <c r="F749">
        <f>'Stress Testing Data'!I743/'Stress Testing Data'!I742-1</f>
        <v>7.8879487806988724E-3</v>
      </c>
      <c r="G749">
        <f>'Stress Testing Data'!J743/'Stress Testing Data'!J742-1</f>
        <v>8.4089363017372243E-3</v>
      </c>
      <c r="H749">
        <f>'Stress Testing Data'!K743/'Stress Testing Data'!K742-1</f>
        <v>2.2519954690340072E-2</v>
      </c>
      <c r="I749">
        <f>'Stress Testing Data'!L743/'Stress Testing Data'!L742-1</f>
        <v>-2.7470877994993703E-2</v>
      </c>
      <c r="J749">
        <f>'Stress Testing Data'!M743/'Stress Testing Data'!M742-1</f>
        <v>-2.2844810646333369E-2</v>
      </c>
      <c r="K749">
        <f>'Stress Testing Data'!N743/'Stress Testing Data'!N742-1</f>
        <v>2.6656466813723023E-2</v>
      </c>
      <c r="L749">
        <f>'Stress Testing Data'!O743/'Stress Testing Data'!O742-1</f>
        <v>1.1716444713204099E-2</v>
      </c>
      <c r="M749">
        <f>'Stress Testing Data'!P743/'Stress Testing Data'!P742-1</f>
        <v>2.8455284552845628E-2</v>
      </c>
      <c r="N749">
        <f>'Stress Testing Data'!Q743/'Stress Testing Data'!Q742-1</f>
        <v>4.3998090737186191E-2</v>
      </c>
      <c r="O749">
        <f>'Stress Testing Data'!R743/'Stress Testing Data'!R742-1</f>
        <v>2.5164309834698306E-2</v>
      </c>
      <c r="P749">
        <f>'Stress Testing Data'!S743/'Stress Testing Data'!S742-1</f>
        <v>2.6609755841543459E-2</v>
      </c>
      <c r="Q749">
        <f>'Stress Testing Data'!T743/'Stress Testing Data'!T742-1</f>
        <v>1.191829062264671E-2</v>
      </c>
      <c r="R749">
        <f>'Stress Testing Data'!U743/'Stress Testing Data'!U742-1</f>
        <v>4.2024349387719928E-2</v>
      </c>
      <c r="S749">
        <f>'Stress Testing Data'!V743/'Stress Testing Data'!V742-1</f>
        <v>1.032923497587368E-2</v>
      </c>
      <c r="T749" s="29">
        <v>40115</v>
      </c>
      <c r="X749">
        <f>'Stress Testing Data'!H744/'Stress Testing Data'!H742-1</f>
        <v>8.9893387119401869E-3</v>
      </c>
      <c r="Y749">
        <f>'Stress Testing Data'!I744/'Stress Testing Data'!I742-1</f>
        <v>8.8397748852631075E-4</v>
      </c>
      <c r="Z749">
        <f>'Stress Testing Data'!J744/'Stress Testing Data'!J742-1</f>
        <v>2.1631426040447099E-3</v>
      </c>
      <c r="AA749">
        <f>'Stress Testing Data'!K744/'Stress Testing Data'!K742-1</f>
        <v>-6.1767486513937264E-3</v>
      </c>
      <c r="AB749">
        <f>'Stress Testing Data'!L744/'Stress Testing Data'!L742-1</f>
        <v>3.4856591729424125E-3</v>
      </c>
      <c r="AC749">
        <f>'Stress Testing Data'!M744/'Stress Testing Data'!M742-1</f>
        <v>-3.8744039278248987E-4</v>
      </c>
      <c r="AD749">
        <f>'Stress Testing Data'!N744/'Stress Testing Data'!N742-1</f>
        <v>-4.1611171194497754E-3</v>
      </c>
      <c r="AE749">
        <f>'Stress Testing Data'!O744/'Stress Testing Data'!O742-1</f>
        <v>7.8388515498479805E-3</v>
      </c>
      <c r="AF749">
        <f>'Stress Testing Data'!P744/'Stress Testing Data'!P742-1</f>
        <v>-8.1300813008130524E-3</v>
      </c>
      <c r="AG749">
        <f>'Stress Testing Data'!Q744/'Stress Testing Data'!Q742-1</f>
        <v>-2.6232017751424141E-3</v>
      </c>
      <c r="AH749">
        <f>'Stress Testing Data'!R744/'Stress Testing Data'!R742-1</f>
        <v>-4.4736565631139369E-3</v>
      </c>
      <c r="AI749">
        <f>'Stress Testing Data'!S744/'Stress Testing Data'!S742-1</f>
        <v>1.5229099519375566E-2</v>
      </c>
      <c r="AJ749">
        <f>'Stress Testing Data'!T744/'Stress Testing Data'!T742-1</f>
        <v>-6.8104227890820601E-3</v>
      </c>
      <c r="AK749">
        <f>'Stress Testing Data'!U744/'Stress Testing Data'!U742-1</f>
        <v>2.6243247745942444E-2</v>
      </c>
      <c r="AL749">
        <f>'Stress Testing Data'!V744/'Stress Testing Data'!V742-1</f>
        <v>2.5823087439684755E-3</v>
      </c>
      <c r="AM749" s="29">
        <v>40116</v>
      </c>
      <c r="AQ749">
        <f>'Stress Testing Data'!H747/'Stress Testing Data'!H742-1</f>
        <v>-1.8164722063263028E-4</v>
      </c>
      <c r="AR749">
        <f>'Stress Testing Data'!I747/'Stress Testing Data'!I742-1</f>
        <v>1.0539881246277805E-2</v>
      </c>
      <c r="AS749">
        <f>'Stress Testing Data'!J747/'Stress Testing Data'!J742-1</f>
        <v>1.0785422195619843E-2</v>
      </c>
      <c r="AT749">
        <f>'Stress Testing Data'!K747/'Stress Testing Data'!K742-1</f>
        <v>3.7117626569960205E-3</v>
      </c>
      <c r="AU749">
        <f>'Stress Testing Data'!L747/'Stress Testing Data'!L742-1</f>
        <v>-2.5443876856659609E-2</v>
      </c>
      <c r="AV749">
        <f>'Stress Testing Data'!M747/'Stress Testing Data'!M742-1</f>
        <v>-6.7335157850658689E-3</v>
      </c>
      <c r="AW749">
        <f>'Stress Testing Data'!N747/'Stress Testing Data'!N742-1</f>
        <v>4.0691774824490157E-2</v>
      </c>
      <c r="AX749">
        <f>'Stress Testing Data'!O747/'Stress Testing Data'!O742-1</f>
        <v>5.8261763277120737E-2</v>
      </c>
      <c r="AY749">
        <f>'Stress Testing Data'!P747/'Stress Testing Data'!P742-1</f>
        <v>4.0650406504065151E-2</v>
      </c>
      <c r="AZ749">
        <f>'Stress Testing Data'!Q747/'Stress Testing Data'!Q742-1</f>
        <v>-1.3292102968350261E-2</v>
      </c>
      <c r="BA749">
        <f>'Stress Testing Data'!R747/'Stress Testing Data'!R742-1</f>
        <v>3.816583880677249E-2</v>
      </c>
      <c r="BB749">
        <f>'Stress Testing Data'!S747/'Stress Testing Data'!S742-1</f>
        <v>2.1545523154939517E-2</v>
      </c>
      <c r="BC749">
        <f>'Stress Testing Data'!T747/'Stress Testing Data'!T742-1</f>
        <v>1.8161217645113137E-2</v>
      </c>
      <c r="BD749">
        <f>'Stress Testing Data'!U747/'Stress Testing Data'!U742-1</f>
        <v>9.0337949309382326E-2</v>
      </c>
      <c r="BE749">
        <f>'Stress Testing Data'!V747/'Stress Testing Data'!V742-1</f>
        <v>4.3899310214560172E-2</v>
      </c>
      <c r="BF749" s="29">
        <v>40121</v>
      </c>
    </row>
    <row r="750" spans="5:58" x14ac:dyDescent="0.25">
      <c r="E750">
        <f>'Stress Testing Data'!H744/'Stress Testing Data'!H743-1</f>
        <v>1.7209773328163536E-2</v>
      </c>
      <c r="F750">
        <f>'Stress Testing Data'!I744/'Stress Testing Data'!I743-1</f>
        <v>-6.9491567000533605E-3</v>
      </c>
      <c r="G750">
        <f>'Stress Testing Data'!J744/'Stress Testing Data'!J743-1</f>
        <v>-6.1937111749509333E-3</v>
      </c>
      <c r="H750">
        <f>'Stress Testing Data'!K744/'Stress Testing Data'!K743-1</f>
        <v>-2.8064687843108449E-2</v>
      </c>
      <c r="I750">
        <f>'Stress Testing Data'!L744/'Stress Testing Data'!L743-1</f>
        <v>3.1830961631374999E-2</v>
      </c>
      <c r="J750">
        <f>'Stress Testing Data'!M744/'Stress Testing Data'!M743-1</f>
        <v>2.2982398802390058E-2</v>
      </c>
      <c r="K750">
        <f>'Stress Testing Data'!N744/'Stress Testing Data'!N743-1</f>
        <v>-3.001742542840713E-2</v>
      </c>
      <c r="L750">
        <f>'Stress Testing Data'!O744/'Stress Testing Data'!O743-1</f>
        <v>-3.8326876899339446E-3</v>
      </c>
      <c r="M750">
        <f>'Stress Testing Data'!P744/'Stress Testing Data'!P743-1</f>
        <v>-3.5573122529644285E-2</v>
      </c>
      <c r="N750">
        <f>'Stress Testing Data'!Q744/'Stress Testing Data'!Q743-1</f>
        <v>-4.4656492120027202E-2</v>
      </c>
      <c r="O750">
        <f>'Stress Testing Data'!R744/'Stress Testing Data'!R743-1</f>
        <v>-2.8910454756848836E-2</v>
      </c>
      <c r="P750">
        <f>'Stress Testing Data'!S744/'Stress Testing Data'!S743-1</f>
        <v>-1.108566936697275E-2</v>
      </c>
      <c r="Q750">
        <f>'Stress Testing Data'!T744/'Stress Testing Data'!T743-1</f>
        <v>-1.8508128161419668E-2</v>
      </c>
      <c r="R750">
        <f>'Stress Testing Data'!U744/'Stress Testing Data'!U743-1</f>
        <v>-1.5144657273172379E-2</v>
      </c>
      <c r="S750">
        <f>'Stress Testing Data'!V744/'Stress Testing Data'!V743-1</f>
        <v>-7.6677245037755082E-3</v>
      </c>
      <c r="T750" s="29">
        <v>40116</v>
      </c>
      <c r="X750">
        <f>'Stress Testing Data'!H745/'Stress Testing Data'!H743-1</f>
        <v>1.263270323275667E-2</v>
      </c>
      <c r="Y750">
        <f>'Stress Testing Data'!I745/'Stress Testing Data'!I743-1</f>
        <v>-3.1710056504172801E-3</v>
      </c>
      <c r="Z750">
        <f>'Stress Testing Data'!J745/'Stress Testing Data'!J743-1</f>
        <v>-1.0091190174658982E-2</v>
      </c>
      <c r="AA750">
        <f>'Stress Testing Data'!K745/'Stress Testing Data'!K743-1</f>
        <v>-2.1789478372711835E-2</v>
      </c>
      <c r="AB750">
        <f>'Stress Testing Data'!L745/'Stress Testing Data'!L743-1</f>
        <v>4.3034410653945976E-3</v>
      </c>
      <c r="AC750">
        <f>'Stress Testing Data'!M745/'Stress Testing Data'!M743-1</f>
        <v>1.6729719925010489E-2</v>
      </c>
      <c r="AD750">
        <f>'Stress Testing Data'!N745/'Stress Testing Data'!N743-1</f>
        <v>-1.1934309269332477E-2</v>
      </c>
      <c r="AE750">
        <f>'Stress Testing Data'!O745/'Stress Testing Data'!O743-1</f>
        <v>1.6302520202405857E-2</v>
      </c>
      <c r="AF750">
        <f>'Stress Testing Data'!P745/'Stress Testing Data'!P743-1</f>
        <v>7.2463768115942351E-3</v>
      </c>
      <c r="AG750">
        <f>'Stress Testing Data'!Q745/'Stress Testing Data'!Q743-1</f>
        <v>-3.3861821985969875E-2</v>
      </c>
      <c r="AH750">
        <f>'Stress Testing Data'!R745/'Stress Testing Data'!R743-1</f>
        <v>-1.8137238581658832E-2</v>
      </c>
      <c r="AI750">
        <f>'Stress Testing Data'!S745/'Stress Testing Data'!S743-1</f>
        <v>-7.851586976995506E-3</v>
      </c>
      <c r="AJ750">
        <f>'Stress Testing Data'!T745/'Stress Testing Data'!T743-1</f>
        <v>-1.6825558899685511E-2</v>
      </c>
      <c r="AK750">
        <f>'Stress Testing Data'!U745/'Stress Testing Data'!U743-1</f>
        <v>1.0788696374630868E-2</v>
      </c>
      <c r="AL750">
        <f>'Stress Testing Data'!V745/'Stress Testing Data'!V743-1</f>
        <v>3.1949004443208029E-3</v>
      </c>
      <c r="AM750" s="29">
        <v>40119</v>
      </c>
      <c r="AQ750">
        <f>'Stress Testing Data'!H748/'Stress Testing Data'!H743-1</f>
        <v>8.4218021551711875E-3</v>
      </c>
      <c r="AR750">
        <f>'Stress Testing Data'!I748/'Stress Testing Data'!I743-1</f>
        <v>3.3058821684315287E-3</v>
      </c>
      <c r="AS750">
        <f>'Stress Testing Data'!J748/'Stress Testing Data'!J743-1</f>
        <v>2.2962321752428849E-3</v>
      </c>
      <c r="AT750">
        <f>'Stress Testing Data'!K748/'Stress Testing Data'!K743-1</f>
        <v>4.8777287371382094E-4</v>
      </c>
      <c r="AU750">
        <f>'Stress Testing Data'!L748/'Stress Testing Data'!L743-1</f>
        <v>-7.25395046937094E-3</v>
      </c>
      <c r="AV750">
        <f>'Stress Testing Data'!M748/'Stress Testing Data'!M743-1</f>
        <v>1.0106792053625524E-2</v>
      </c>
      <c r="AW750">
        <f>'Stress Testing Data'!N748/'Stress Testing Data'!N743-1</f>
        <v>4.5740959187137165E-3</v>
      </c>
      <c r="AX750">
        <f>'Stress Testing Data'!O748/'Stress Testing Data'!O743-1</f>
        <v>4.4171880608977032E-2</v>
      </c>
      <c r="AY750">
        <f>'Stress Testing Data'!P748/'Stress Testing Data'!P743-1</f>
        <v>-7.905138339920903E-3</v>
      </c>
      <c r="AZ750">
        <f>'Stress Testing Data'!Q748/'Stress Testing Data'!Q743-1</f>
        <v>-0.10303735786075718</v>
      </c>
      <c r="BA750">
        <f>'Stress Testing Data'!R748/'Stress Testing Data'!R743-1</f>
        <v>7.9093971706838406E-3</v>
      </c>
      <c r="BB750">
        <f>'Stress Testing Data'!S748/'Stress Testing Data'!S743-1</f>
        <v>-3.1609152273998076E-3</v>
      </c>
      <c r="BC750">
        <f>'Stress Testing Data'!T748/'Stress Testing Data'!T743-1</f>
        <v>9.5344700047228503E-3</v>
      </c>
      <c r="BD750">
        <f>'Stress Testing Data'!U748/'Stress Testing Data'!U743-1</f>
        <v>4.9378512622032966E-2</v>
      </c>
      <c r="BE750">
        <f>'Stress Testing Data'!V748/'Stress Testing Data'!V743-1</f>
        <v>4.7923323851840172E-2</v>
      </c>
      <c r="BF750" s="29">
        <v>40122</v>
      </c>
    </row>
    <row r="751" spans="5:58" x14ac:dyDescent="0.25">
      <c r="E751">
        <f>'Stress Testing Data'!H745/'Stress Testing Data'!H744-1</f>
        <v>-4.4996324410365718E-3</v>
      </c>
      <c r="F751">
        <f>'Stress Testing Data'!I745/'Stress Testing Data'!I744-1</f>
        <v>3.8045897399181516E-3</v>
      </c>
      <c r="G751">
        <f>'Stress Testing Data'!J745/'Stress Testing Data'!J744-1</f>
        <v>-3.921769306084677E-3</v>
      </c>
      <c r="H751">
        <f>'Stress Testing Data'!K745/'Stress Testing Data'!K744-1</f>
        <v>6.4564065035057627E-3</v>
      </c>
      <c r="I751">
        <f>'Stress Testing Data'!L745/'Stress Testing Data'!L744-1</f>
        <v>-2.6678323862716846E-2</v>
      </c>
      <c r="J751">
        <f>'Stress Testing Data'!M745/'Stress Testing Data'!M744-1</f>
        <v>-6.1122057277812614E-3</v>
      </c>
      <c r="K751">
        <f>'Stress Testing Data'!N745/'Stress Testing Data'!N744-1</f>
        <v>1.8642722697427061E-2</v>
      </c>
      <c r="L751">
        <f>'Stress Testing Data'!O745/'Stress Testing Data'!O744-1</f>
        <v>2.0212676769776117E-2</v>
      </c>
      <c r="M751">
        <f>'Stress Testing Data'!P745/'Stress Testing Data'!P744-1</f>
        <v>4.4398907103825103E-2</v>
      </c>
      <c r="N751">
        <f>'Stress Testing Data'!Q745/'Stress Testing Data'!Q744-1</f>
        <v>1.1299255236487671E-2</v>
      </c>
      <c r="O751">
        <f>'Stress Testing Data'!R745/'Stress Testing Data'!R744-1</f>
        <v>1.1093947234796397E-2</v>
      </c>
      <c r="P751">
        <f>'Stress Testing Data'!S745/'Stress Testing Data'!S744-1</f>
        <v>3.2703362564348026E-3</v>
      </c>
      <c r="Q751">
        <f>'Stress Testing Data'!T745/'Stress Testing Data'!T744-1</f>
        <v>1.7142977033342E-3</v>
      </c>
      <c r="R751">
        <f>'Stress Testing Data'!U745/'Stress Testing Data'!U744-1</f>
        <v>2.6332144958466808E-2</v>
      </c>
      <c r="S751">
        <f>'Stress Testing Data'!V745/'Stress Testing Data'!V744-1</f>
        <v>1.0946560155633778E-2</v>
      </c>
      <c r="T751" s="29">
        <v>40119</v>
      </c>
      <c r="X751">
        <f>'Stress Testing Data'!H746/'Stress Testing Data'!H744-1</f>
        <v>-3.5997394777603775E-3</v>
      </c>
      <c r="Y751">
        <f>'Stress Testing Data'!I746/'Stress Testing Data'!I744-1</f>
        <v>3.3967237247134463E-4</v>
      </c>
      <c r="Z751">
        <f>'Stress Testing Data'!J746/'Stress Testing Data'!J744-1</f>
        <v>-2.6449074405616724E-3</v>
      </c>
      <c r="AA751">
        <f>'Stress Testing Data'!K746/'Stress Testing Data'!K744-1</f>
        <v>8.8980720667144464E-3</v>
      </c>
      <c r="AB751">
        <f>'Stress Testing Data'!L746/'Stress Testing Data'!L744-1</f>
        <v>-2.6678323862716846E-2</v>
      </c>
      <c r="AC751">
        <f>'Stress Testing Data'!M746/'Stress Testing Data'!M744-1</f>
        <v>-2.3599446378724687E-2</v>
      </c>
      <c r="AD751">
        <f>'Stress Testing Data'!N746/'Stress Testing Data'!N744-1</f>
        <v>3.590198515741605E-2</v>
      </c>
      <c r="AE751">
        <f>'Stress Testing Data'!O746/'Stress Testing Data'!O744-1</f>
        <v>3.7526421972372548E-2</v>
      </c>
      <c r="AF751">
        <f>'Stress Testing Data'!P746/'Stress Testing Data'!P744-1</f>
        <v>6.5573770491803351E-2</v>
      </c>
      <c r="AG751">
        <f>'Stress Testing Data'!Q746/'Stress Testing Data'!Q744-1</f>
        <v>2.1321912905365226E-2</v>
      </c>
      <c r="AH751">
        <f>'Stress Testing Data'!R746/'Stress Testing Data'!R744-1</f>
        <v>2.6119976410588608E-2</v>
      </c>
      <c r="AI751">
        <f>'Stress Testing Data'!S746/'Stress Testing Data'!S744-1</f>
        <v>-4.3326240348324774E-3</v>
      </c>
      <c r="AJ751">
        <f>'Stress Testing Data'!T746/'Stress Testing Data'!T744-1</f>
        <v>1.0000024523053819E-2</v>
      </c>
      <c r="AK751">
        <f>'Stress Testing Data'!U746/'Stress Testing Data'!U744-1</f>
        <v>3.7741037217531748E-2</v>
      </c>
      <c r="AL751">
        <f>'Stress Testing Data'!V746/'Stress Testing Data'!V744-1</f>
        <v>2.640050576057984E-2</v>
      </c>
      <c r="AM751" s="29">
        <v>40120</v>
      </c>
      <c r="AQ751">
        <f>'Stress Testing Data'!H749/'Stress Testing Data'!H744-1</f>
        <v>3.5997394777598224E-4</v>
      </c>
      <c r="AR751">
        <f>'Stress Testing Data'!I749/'Stress Testing Data'!I744-1</f>
        <v>8.6962282598344043E-3</v>
      </c>
      <c r="AS751">
        <f>'Stress Testing Data'!J749/'Stress Testing Data'!J744-1</f>
        <v>9.3332832716888081E-3</v>
      </c>
      <c r="AT751">
        <f>'Stress Testing Data'!K749/'Stress Testing Data'!K744-1</f>
        <v>3.1953704720333542E-2</v>
      </c>
      <c r="AU751">
        <f>'Stress Testing Data'!L749/'Stress Testing Data'!L744-1</f>
        <v>-2.2564433960540531E-2</v>
      </c>
      <c r="AV751">
        <f>'Stress Testing Data'!M749/'Stress Testing Data'!M744-1</f>
        <v>3.5329366734779821E-3</v>
      </c>
      <c r="AW751">
        <f>'Stress Testing Data'!N749/'Stress Testing Data'!N744-1</f>
        <v>1.1441111863972342E-2</v>
      </c>
      <c r="AX751">
        <f>'Stress Testing Data'!O749/'Stress Testing Data'!O744-1</f>
        <v>5.2036696394541115E-2</v>
      </c>
      <c r="AY751">
        <f>'Stress Testing Data'!P749/'Stress Testing Data'!P744-1</f>
        <v>2.732240437158362E-3</v>
      </c>
      <c r="AZ751">
        <f>'Stress Testing Data'!Q749/'Stress Testing Data'!Q744-1</f>
        <v>-0.10062722188257134</v>
      </c>
      <c r="BA751">
        <f>'Stress Testing Data'!R749/'Stress Testing Data'!R744-1</f>
        <v>2.696256061493707E-2</v>
      </c>
      <c r="BB751">
        <f>'Stress Testing Data'!S749/'Stress Testing Data'!S744-1</f>
        <v>-8.4877732564332398E-3</v>
      </c>
      <c r="BC751">
        <f>'Stress Testing Data'!T749/'Stress Testing Data'!T744-1</f>
        <v>3.114284787859245E-2</v>
      </c>
      <c r="BD751">
        <f>'Stress Testing Data'!U749/'Stress Testing Data'!U744-1</f>
        <v>2.6389254637605664E-2</v>
      </c>
      <c r="BE751">
        <f>'Stress Testing Data'!V749/'Stress Testing Data'!V744-1</f>
        <v>5.7952388131329524E-2</v>
      </c>
      <c r="BF751" s="29">
        <v>40123</v>
      </c>
    </row>
    <row r="752" spans="5:58" x14ac:dyDescent="0.25">
      <c r="E752">
        <f>'Stress Testing Data'!H746/'Stress Testing Data'!H745-1</f>
        <v>9.0396045305629613E-4</v>
      </c>
      <c r="F752">
        <f>'Stress Testing Data'!I746/'Stress Testing Data'!I745-1</f>
        <v>-3.4517847426305259E-3</v>
      </c>
      <c r="G752">
        <f>'Stress Testing Data'!J746/'Stress Testing Data'!J745-1</f>
        <v>1.2818891390020681E-3</v>
      </c>
      <c r="H752">
        <f>'Stress Testing Data'!K746/'Stress Testing Data'!K745-1</f>
        <v>2.4260023061419833E-3</v>
      </c>
      <c r="I752">
        <f>'Stress Testing Data'!L746/'Stress Testing Data'!L745-1</f>
        <v>0</v>
      </c>
      <c r="J752">
        <f>'Stress Testing Data'!M746/'Stress Testing Data'!M745-1</f>
        <v>-1.7594783587968843E-2</v>
      </c>
      <c r="K752">
        <f>'Stress Testing Data'!N746/'Stress Testing Data'!N745-1</f>
        <v>1.6943391510504613E-2</v>
      </c>
      <c r="L752">
        <f>'Stress Testing Data'!O746/'Stress Testing Data'!O745-1</f>
        <v>1.6970721494478758E-2</v>
      </c>
      <c r="M752">
        <f>'Stress Testing Data'!P746/'Stress Testing Data'!P745-1</f>
        <v>2.0274689339437435E-2</v>
      </c>
      <c r="N752">
        <f>'Stress Testing Data'!Q746/'Stress Testing Data'!Q745-1</f>
        <v>9.9106744289390036E-3</v>
      </c>
      <c r="O752">
        <f>'Stress Testing Data'!R746/'Stress Testing Data'!R745-1</f>
        <v>1.4861160248151428E-2</v>
      </c>
      <c r="P752">
        <f>'Stress Testing Data'!S746/'Stress Testing Data'!S745-1</f>
        <v>-7.5781771039267198E-3</v>
      </c>
      <c r="Q752">
        <f>'Stress Testing Data'!T746/'Stress Testing Data'!T745-1</f>
        <v>8.2715469258216601E-3</v>
      </c>
      <c r="R752">
        <f>'Stress Testing Data'!U746/'Stress Testing Data'!U745-1</f>
        <v>1.111617941141918E-2</v>
      </c>
      <c r="S752">
        <f>'Stress Testing Data'!V746/'Stress Testing Data'!V745-1</f>
        <v>1.5286609811073548E-2</v>
      </c>
      <c r="T752" s="29">
        <v>40120</v>
      </c>
      <c r="X752">
        <f>'Stress Testing Data'!H747/'Stress Testing Data'!H745-1</f>
        <v>-4.6103919502477053E-3</v>
      </c>
      <c r="Y752">
        <f>'Stress Testing Data'!I747/'Stress Testing Data'!I745-1</f>
        <v>5.8206408046106439E-3</v>
      </c>
      <c r="Z752">
        <f>'Stress Testing Data'!J747/'Stress Testing Data'!J745-1</f>
        <v>1.2574753216693324E-2</v>
      </c>
      <c r="AA752">
        <f>'Stress Testing Data'!K747/'Stress Testing Data'!K745-1</f>
        <v>3.4711520982648736E-3</v>
      </c>
      <c r="AB752">
        <f>'Stress Testing Data'!L747/'Stress Testing Data'!L745-1</f>
        <v>-2.2096743396566865E-3</v>
      </c>
      <c r="AC752">
        <f>'Stress Testing Data'!M747/'Stress Testing Data'!M745-1</f>
        <v>-2.3778272032881631E-4</v>
      </c>
      <c r="AD752">
        <f>'Stress Testing Data'!N747/'Stress Testing Data'!N745-1</f>
        <v>2.5914470955433311E-2</v>
      </c>
      <c r="AE752">
        <f>'Stress Testing Data'!O747/'Stress Testing Data'!O745-1</f>
        <v>2.9227289745139995E-2</v>
      </c>
      <c r="AF752">
        <f>'Stress Testing Data'!P747/'Stress Testing Data'!P745-1</f>
        <v>4.5781556572923598E-3</v>
      </c>
      <c r="AG752">
        <f>'Stress Testing Data'!Q747/'Stress Testing Data'!Q745-1</f>
        <v>-2.1750452800342379E-2</v>
      </c>
      <c r="AH752">
        <f>'Stress Testing Data'!R747/'Stress Testing Data'!R745-1</f>
        <v>3.1388932635755928E-2</v>
      </c>
      <c r="AI752">
        <f>'Stress Testing Data'!S747/'Stress Testing Data'!S745-1</f>
        <v>2.9417164973435384E-3</v>
      </c>
      <c r="AJ752">
        <f>'Stress Testing Data'!T747/'Stress Testing Data'!T745-1</f>
        <v>2.3388481513039849E-2</v>
      </c>
      <c r="AK752">
        <f>'Stress Testing Data'!U747/'Stress Testing Data'!U745-1</f>
        <v>3.5196712260760377E-2</v>
      </c>
      <c r="AL752">
        <f>'Stress Testing Data'!V747/'Stress Testing Data'!V745-1</f>
        <v>2.9936323104376328E-2</v>
      </c>
      <c r="AM752" s="29">
        <v>40121</v>
      </c>
      <c r="AQ752">
        <f>'Stress Testing Data'!H750/'Stress Testing Data'!H745-1</f>
        <v>4.7008132529005042E-3</v>
      </c>
      <c r="AR752">
        <f>'Stress Testing Data'!I750/'Stress Testing Data'!I745-1</f>
        <v>1.5160759479781127E-2</v>
      </c>
      <c r="AS752">
        <f>'Stress Testing Data'!J750/'Stress Testing Data'!J745-1</f>
        <v>2.2646780890828611E-2</v>
      </c>
      <c r="AT752">
        <f>'Stress Testing Data'!K750/'Stress Testing Data'!K745-1</f>
        <v>4.8135884221421898E-2</v>
      </c>
      <c r="AU752">
        <f>'Stress Testing Data'!L750/'Stress Testing Data'!L745-1</f>
        <v>4.2069651668543706E-3</v>
      </c>
      <c r="AV752">
        <f>'Stress Testing Data'!M750/'Stress Testing Data'!M745-1</f>
        <v>2.7180481548078506E-2</v>
      </c>
      <c r="AW752">
        <f>'Stress Testing Data'!N750/'Stress Testing Data'!N745-1</f>
        <v>1.6488118142159225E-2</v>
      </c>
      <c r="AX752">
        <f>'Stress Testing Data'!O750/'Stress Testing Data'!O745-1</f>
        <v>4.4406725080273546E-2</v>
      </c>
      <c r="AY752">
        <f>'Stress Testing Data'!P750/'Stress Testing Data'!P745-1</f>
        <v>9.8103335513406442E-3</v>
      </c>
      <c r="AZ752">
        <f>'Stress Testing Data'!Q750/'Stress Testing Data'!Q745-1</f>
        <v>-0.11441713466289249</v>
      </c>
      <c r="BA752">
        <f>'Stress Testing Data'!R750/'Stress Testing Data'!R745-1</f>
        <v>9.1666647902239884E-3</v>
      </c>
      <c r="BB752">
        <f>'Stress Testing Data'!S750/'Stress Testing Data'!S745-1</f>
        <v>-2.5442245484416981E-2</v>
      </c>
      <c r="BC752">
        <f>'Stress Testing Data'!T750/'Stress Testing Data'!T745-1</f>
        <v>1.9110071722781674E-2</v>
      </c>
      <c r="BD752">
        <f>'Stress Testing Data'!U750/'Stress Testing Data'!U745-1</f>
        <v>-1.2886382522790729E-2</v>
      </c>
      <c r="BE752">
        <f>'Stress Testing Data'!V750/'Stress Testing Data'!V745-1</f>
        <v>3.3757945185350913E-2</v>
      </c>
      <c r="BF752" s="29">
        <v>40126</v>
      </c>
    </row>
    <row r="753" spans="5:58" x14ac:dyDescent="0.25">
      <c r="E753">
        <f>'Stress Testing Data'!H747/'Stress Testing Data'!H746-1</f>
        <v>-5.5093721487602387E-3</v>
      </c>
      <c r="F753">
        <f>'Stress Testing Data'!I747/'Stress Testing Data'!I746-1</f>
        <v>9.3045428262059637E-3</v>
      </c>
      <c r="G753">
        <f>'Stress Testing Data'!J747/'Stress Testing Data'!J746-1</f>
        <v>1.1278406411007635E-2</v>
      </c>
      <c r="H753">
        <f>'Stress Testing Data'!K747/'Stress Testing Data'!K746-1</f>
        <v>1.0426203926459099E-3</v>
      </c>
      <c r="I753">
        <f>'Stress Testing Data'!L747/'Stress Testing Data'!L746-1</f>
        <v>-2.2096743396566865E-3</v>
      </c>
      <c r="J753">
        <f>'Stress Testing Data'!M747/'Stress Testing Data'!M746-1</f>
        <v>1.7667863095262915E-2</v>
      </c>
      <c r="K753">
        <f>'Stress Testing Data'!N747/'Stress Testing Data'!N746-1</f>
        <v>8.82161142873783E-3</v>
      </c>
      <c r="L753">
        <f>'Stress Testing Data'!O747/'Stress Testing Data'!O746-1</f>
        <v>1.2052036495848961E-2</v>
      </c>
      <c r="M753">
        <f>'Stress Testing Data'!P747/'Stress Testing Data'!P746-1</f>
        <v>-1.538461538461533E-2</v>
      </c>
      <c r="N753">
        <f>'Stress Testing Data'!Q747/'Stress Testing Data'!Q746-1</f>
        <v>-3.1350423389855275E-2</v>
      </c>
      <c r="O753">
        <f>'Stress Testing Data'!R747/'Stress Testing Data'!R746-1</f>
        <v>1.6285747287405394E-2</v>
      </c>
      <c r="P753">
        <f>'Stress Testing Data'!S747/'Stress Testing Data'!S746-1</f>
        <v>1.060022397590088E-2</v>
      </c>
      <c r="Q753">
        <f>'Stress Testing Data'!T747/'Stress Testing Data'!T746-1</f>
        <v>1.4992919946327232E-2</v>
      </c>
      <c r="R753">
        <f>'Stress Testing Data'!U747/'Stress Testing Data'!U746-1</f>
        <v>2.3815792230086563E-2</v>
      </c>
      <c r="S753">
        <f>'Stress Testing Data'!V747/'Stress Testing Data'!V746-1</f>
        <v>1.4429140650273009E-2</v>
      </c>
      <c r="T753" s="29">
        <v>40121</v>
      </c>
      <c r="X753">
        <f>'Stress Testing Data'!H748/'Stress Testing Data'!H746-1</f>
        <v>-5.0577580679227463E-3</v>
      </c>
      <c r="Y753">
        <f>'Stress Testing Data'!I748/'Stress Testing Data'!I746-1</f>
        <v>9.9837378574356705E-3</v>
      </c>
      <c r="Z753">
        <f>'Stress Testing Data'!J748/'Stress Testing Data'!J746-1</f>
        <v>1.1217431838203895E-2</v>
      </c>
      <c r="AA753">
        <f>'Stress Testing Data'!K748/'Stress Testing Data'!K746-1</f>
        <v>2.0298227498625421E-2</v>
      </c>
      <c r="AB753">
        <f>'Stress Testing Data'!L748/'Stress Testing Data'!L746-1</f>
        <v>-1.1507868102597629E-2</v>
      </c>
      <c r="AC753">
        <f>'Stress Testing Data'!M748/'Stress Testing Data'!M746-1</f>
        <v>1.1279288945300836E-2</v>
      </c>
      <c r="AD753">
        <f>'Stress Testing Data'!N748/'Stress Testing Data'!N746-1</f>
        <v>-2.3166506320038138E-4</v>
      </c>
      <c r="AE753">
        <f>'Stress Testing Data'!O748/'Stress Testing Data'!O746-1</f>
        <v>1.0277175110565251E-2</v>
      </c>
      <c r="AF753">
        <f>'Stress Testing Data'!P748/'Stress Testing Data'!P746-1</f>
        <v>-3.4615384615384603E-2</v>
      </c>
      <c r="AG753">
        <f>'Stress Testing Data'!Q748/'Stress Testing Data'!Q746-1</f>
        <v>-8.0710819585688154E-2</v>
      </c>
      <c r="AH753">
        <f>'Stress Testing Data'!R748/'Stress Testing Data'!R746-1</f>
        <v>1.1495775550464105E-2</v>
      </c>
      <c r="AI753">
        <f>'Stress Testing Data'!S748/'Stress Testing Data'!S746-1</f>
        <v>1.2399938456643111E-2</v>
      </c>
      <c r="AJ753">
        <f>'Stress Testing Data'!T748/'Stress Testing Data'!T746-1</f>
        <v>1.8387501336256884E-2</v>
      </c>
      <c r="AK753">
        <f>'Stress Testing Data'!U748/'Stress Testing Data'!U746-1</f>
        <v>2.6764230790789156E-2</v>
      </c>
      <c r="AL753">
        <f>'Stress Testing Data'!V748/'Stress Testing Data'!V746-1</f>
        <v>2.8858221471541157E-2</v>
      </c>
      <c r="AM753" s="29">
        <v>40122</v>
      </c>
      <c r="AQ753">
        <f>'Stress Testing Data'!H751/'Stress Testing Data'!H746-1</f>
        <v>5.9609862295977312E-3</v>
      </c>
      <c r="AR753">
        <f>'Stress Testing Data'!I751/'Stress Testing Data'!I746-1</f>
        <v>1.8269528618083841E-2</v>
      </c>
      <c r="AS753">
        <f>'Stress Testing Data'!J751/'Stress Testing Data'!J746-1</f>
        <v>2.0240142431950936E-2</v>
      </c>
      <c r="AT753">
        <f>'Stress Testing Data'!K751/'Stress Testing Data'!K746-1</f>
        <v>4.5532350015454304E-2</v>
      </c>
      <c r="AU753">
        <f>'Stress Testing Data'!L751/'Stress Testing Data'!L746-1</f>
        <v>1.3206795597495713E-2</v>
      </c>
      <c r="AV753">
        <f>'Stress Testing Data'!M751/'Stress Testing Data'!M746-1</f>
        <v>4.8430815494176382E-2</v>
      </c>
      <c r="AW753">
        <f>'Stress Testing Data'!N751/'Stress Testing Data'!N746-1</f>
        <v>-6.1977820924434823E-3</v>
      </c>
      <c r="AX753">
        <f>'Stress Testing Data'!O751/'Stress Testing Data'!O746-1</f>
        <v>2.0581284928118837E-2</v>
      </c>
      <c r="AY753">
        <f>'Stress Testing Data'!P751/'Stress Testing Data'!P746-1</f>
        <v>1.1538461538461497E-2</v>
      </c>
      <c r="AZ753">
        <f>'Stress Testing Data'!Q751/'Stress Testing Data'!Q746-1</f>
        <v>-0.14853688570021861</v>
      </c>
      <c r="BA753">
        <f>'Stress Testing Data'!R751/'Stress Testing Data'!R746-1</f>
        <v>-8.9681536476704515E-3</v>
      </c>
      <c r="BB753">
        <f>'Stress Testing Data'!S751/'Stress Testing Data'!S746-1</f>
        <v>-2.3304544824475193E-2</v>
      </c>
      <c r="BC753">
        <f>'Stress Testing Data'!T751/'Stress Testing Data'!T746-1</f>
        <v>-5.0919732526060191E-3</v>
      </c>
      <c r="BD753">
        <f>'Stress Testing Data'!U751/'Stress Testing Data'!U746-1</f>
        <v>-2.7138362483106637E-2</v>
      </c>
      <c r="BE753">
        <f>'Stress Testing Data'!V751/'Stress Testing Data'!V746-1</f>
        <v>8.1555908320665171E-3</v>
      </c>
      <c r="BF753" s="29">
        <v>40127</v>
      </c>
    </row>
    <row r="754" spans="5:58" x14ac:dyDescent="0.25">
      <c r="E754">
        <f>'Stress Testing Data'!H748/'Stress Testing Data'!H747-1</f>
        <v>4.5411597474109833E-4</v>
      </c>
      <c r="F754">
        <f>'Stress Testing Data'!I748/'Stress Testing Data'!I747-1</f>
        <v>6.7293369088372579E-4</v>
      </c>
      <c r="G754">
        <f>'Stress Testing Data'!J748/'Stress Testing Data'!J747-1</f>
        <v>-6.0294546404993099E-5</v>
      </c>
      <c r="H754">
        <f>'Stress Testing Data'!K748/'Stress Testing Data'!K747-1</f>
        <v>1.9235551727484479E-2</v>
      </c>
      <c r="I754">
        <f>'Stress Testing Data'!L748/'Stress Testing Data'!L747-1</f>
        <v>-9.3187852435704377E-3</v>
      </c>
      <c r="J754">
        <f>'Stress Testing Data'!M748/'Stress Testing Data'!M747-1</f>
        <v>-6.2776612897366135E-3</v>
      </c>
      <c r="K754">
        <f>'Stress Testing Data'!N748/'Stress Testing Data'!N747-1</f>
        <v>-8.9741103772713604E-3</v>
      </c>
      <c r="L754">
        <f>'Stress Testing Data'!O748/'Stress Testing Data'!O747-1</f>
        <v>-1.7537254224881949E-3</v>
      </c>
      <c r="M754">
        <f>'Stress Testing Data'!P748/'Stress Testing Data'!P747-1</f>
        <v>-1.953125E-2</v>
      </c>
      <c r="N754">
        <f>'Stress Testing Data'!Q748/'Stress Testing Data'!Q747-1</f>
        <v>-5.0957949487339893E-2</v>
      </c>
      <c r="O754">
        <f>'Stress Testing Data'!R748/'Stress Testing Data'!R747-1</f>
        <v>-4.7132135324405855E-3</v>
      </c>
      <c r="P754">
        <f>'Stress Testing Data'!S748/'Stress Testing Data'!S747-1</f>
        <v>1.7808372074783474E-3</v>
      </c>
      <c r="Q754">
        <f>'Stress Testing Data'!T748/'Stress Testing Data'!T747-1</f>
        <v>3.344438491363233E-3</v>
      </c>
      <c r="R754">
        <f>'Stress Testing Data'!U748/'Stress Testing Data'!U747-1</f>
        <v>2.8798525897715255E-3</v>
      </c>
      <c r="S754">
        <f>'Stress Testing Data'!V748/'Stress Testing Data'!V747-1</f>
        <v>1.4223842990175317E-2</v>
      </c>
      <c r="T754" s="29">
        <v>40122</v>
      </c>
      <c r="X754">
        <f>'Stress Testing Data'!H749/'Stress Testing Data'!H747-1</f>
        <v>9.5359279829072552E-3</v>
      </c>
      <c r="Y754">
        <f>'Stress Testing Data'!I749/'Stress Testing Data'!I747-1</f>
        <v>-9.4205903751787279E-4</v>
      </c>
      <c r="Z754">
        <f>'Stress Testing Data'!J749/'Stress Testing Data'!J747-1</f>
        <v>7.233908273094336E-4</v>
      </c>
      <c r="AA754">
        <f>'Stress Testing Data'!K749/'Stress Testing Data'!K747-1</f>
        <v>2.1786955401934982E-2</v>
      </c>
      <c r="AB754">
        <f>'Stress Testing Data'!L749/'Stress Testing Data'!L747-1</f>
        <v>6.4505778513486156E-3</v>
      </c>
      <c r="AC754">
        <f>'Stress Testing Data'!M749/'Stress Testing Data'!M747-1</f>
        <v>9.9446054209670898E-3</v>
      </c>
      <c r="AD754">
        <f>'Stress Testing Data'!N749/'Stress Testing Data'!N747-1</f>
        <v>-3.2151102464563208E-2</v>
      </c>
      <c r="AE754">
        <f>'Stress Testing Data'!O749/'Stress Testing Data'!O747-1</f>
        <v>1.910389920154687E-3</v>
      </c>
      <c r="AF754">
        <f>'Stress Testing Data'!P749/'Stress Testing Data'!P747-1</f>
        <v>-4.427083333333337E-2</v>
      </c>
      <c r="AG754">
        <f>'Stress Testing Data'!Q749/'Stress Testing Data'!Q747-1</f>
        <v>-9.090264246604729E-2</v>
      </c>
      <c r="AH754">
        <f>'Stress Testing Data'!R749/'Stress Testing Data'!R747-1</f>
        <v>-1.5216794273793299E-2</v>
      </c>
      <c r="AI754">
        <f>'Stress Testing Data'!S749/'Stress Testing Data'!S747-1</f>
        <v>-1.4618494914937274E-2</v>
      </c>
      <c r="AJ754">
        <f>'Stress Testing Data'!T749/'Stress Testing Data'!T747-1</f>
        <v>5.852817196544402E-3</v>
      </c>
      <c r="AK754">
        <f>'Stress Testing Data'!U749/'Stress Testing Data'!U747-1</f>
        <v>-3.3946270697074121E-2</v>
      </c>
      <c r="AL754">
        <f>'Stress Testing Data'!V749/'Stress Testing Data'!V747-1</f>
        <v>1.6079173015157266E-2</v>
      </c>
      <c r="AM754" s="29">
        <v>40123</v>
      </c>
      <c r="AQ754">
        <f>'Stress Testing Data'!H752/'Stress Testing Data'!H747-1</f>
        <v>1.107987154836132E-2</v>
      </c>
      <c r="AR754">
        <f>'Stress Testing Data'!I752/'Stress Testing Data'!I747-1</f>
        <v>8.4786115538599827E-3</v>
      </c>
      <c r="AS754">
        <f>'Stress Testing Data'!J752/'Stress Testing Data'!J747-1</f>
        <v>-1.9893607074885633E-3</v>
      </c>
      <c r="AT754">
        <f>'Stress Testing Data'!K752/'Stress Testing Data'!K747-1</f>
        <v>4.9699005987219325E-2</v>
      </c>
      <c r="AU754">
        <f>'Stress Testing Data'!L752/'Stress Testing Data'!L747-1</f>
        <v>1.4164257646304357E-2</v>
      </c>
      <c r="AV754">
        <f>'Stress Testing Data'!M752/'Stress Testing Data'!M747-1</f>
        <v>4.6840243525707592E-2</v>
      </c>
      <c r="AW754">
        <f>'Stress Testing Data'!N752/'Stress Testing Data'!N747-1</f>
        <v>-8.8923955092289342E-3</v>
      </c>
      <c r="AX754">
        <f>'Stress Testing Data'!O752/'Stress Testing Data'!O747-1</f>
        <v>2.0336192395185471E-2</v>
      </c>
      <c r="AY754">
        <f>'Stress Testing Data'!P752/'Stress Testing Data'!P747-1</f>
        <v>2.6041666666666741E-2</v>
      </c>
      <c r="AZ754">
        <f>'Stress Testing Data'!Q752/'Stress Testing Data'!Q747-1</f>
        <v>-0.12097921182236548</v>
      </c>
      <c r="BA754">
        <f>'Stress Testing Data'!R752/'Stress Testing Data'!R747-1</f>
        <v>-2.4849212932958831E-2</v>
      </c>
      <c r="BB754">
        <f>'Stress Testing Data'!S752/'Stress Testing Data'!S747-1</f>
        <v>-4.1005447621647595E-2</v>
      </c>
      <c r="BC754">
        <f>'Stress Testing Data'!T752/'Stress Testing Data'!T747-1</f>
        <v>-1.9509523552904584E-2</v>
      </c>
      <c r="BD754">
        <f>'Stress Testing Data'!U752/'Stress Testing Data'!U747-1</f>
        <v>-9.7399140733744116E-2</v>
      </c>
      <c r="BE754">
        <f>'Stress Testing Data'!V752/'Stress Testing Data'!V747-1</f>
        <v>-1.298701528485724E-2</v>
      </c>
      <c r="BF754" s="29">
        <v>40128</v>
      </c>
    </row>
    <row r="755" spans="5:58" x14ac:dyDescent="0.25">
      <c r="E755">
        <f>'Stress Testing Data'!H749/'Stress Testing Data'!H748-1</f>
        <v>9.0776896842668098E-3</v>
      </c>
      <c r="F755">
        <f>'Stress Testing Data'!I749/'Stress Testing Data'!I748-1</f>
        <v>-1.6139066762251852E-3</v>
      </c>
      <c r="G755">
        <f>'Stress Testing Data'!J749/'Stress Testing Data'!J748-1</f>
        <v>7.8373262851783032E-4</v>
      </c>
      <c r="H755">
        <f>'Stress Testing Data'!K749/'Stress Testing Data'!K748-1</f>
        <v>2.5032522365671106E-3</v>
      </c>
      <c r="I755">
        <f>'Stress Testing Data'!L749/'Stress Testing Data'!L748-1</f>
        <v>1.5917696691963634E-2</v>
      </c>
      <c r="J755">
        <f>'Stress Testing Data'!M749/'Stress Testing Data'!M748-1</f>
        <v>1.6324747948967877E-2</v>
      </c>
      <c r="K755">
        <f>'Stress Testing Data'!N749/'Stress Testing Data'!N748-1</f>
        <v>-2.3386868425924745E-2</v>
      </c>
      <c r="L755">
        <f>'Stress Testing Data'!O749/'Stress Testing Data'!O748-1</f>
        <v>3.6705524838485104E-3</v>
      </c>
      <c r="M755">
        <f>'Stress Testing Data'!P749/'Stress Testing Data'!P748-1</f>
        <v>-2.5232403718459473E-2</v>
      </c>
      <c r="N755">
        <f>'Stress Testing Data'!Q749/'Stress Testing Data'!Q748-1</f>
        <v>-4.2089486927507469E-2</v>
      </c>
      <c r="O755">
        <f>'Stress Testing Data'!R749/'Stress Testing Data'!R748-1</f>
        <v>-1.055332079573934E-2</v>
      </c>
      <c r="P755">
        <f>'Stress Testing Data'!S749/'Stress Testing Data'!S748-1</f>
        <v>-1.6370179497673054E-2</v>
      </c>
      <c r="Q755">
        <f>'Stress Testing Data'!T749/'Stress Testing Data'!T748-1</f>
        <v>2.5000175502569721E-3</v>
      </c>
      <c r="R755">
        <f>'Stress Testing Data'!U749/'Stress Testing Data'!U748-1</f>
        <v>-3.6720374022619073E-2</v>
      </c>
      <c r="S755">
        <f>'Stress Testing Data'!V749/'Stress Testing Data'!V748-1</f>
        <v>1.8293102038617892E-3</v>
      </c>
      <c r="T755" s="29">
        <v>40123</v>
      </c>
      <c r="X755">
        <f>'Stress Testing Data'!H750/'Stress Testing Data'!H748-1</f>
        <v>8.8961764710855373E-3</v>
      </c>
      <c r="Y755">
        <f>'Stress Testing Data'!I750/'Stress Testing Data'!I748-1</f>
        <v>8.6073419486916158E-3</v>
      </c>
      <c r="Z755">
        <f>'Stress Testing Data'!J750/'Stress Testing Data'!J748-1</f>
        <v>1.0007845231887025E-2</v>
      </c>
      <c r="AA755">
        <f>'Stress Testing Data'!K750/'Stress Testing Data'!K748-1</f>
        <v>2.4797681530420723E-2</v>
      </c>
      <c r="AB755">
        <f>'Stress Testing Data'!L750/'Stress Testing Data'!L748-1</f>
        <v>1.5897782857702047E-2</v>
      </c>
      <c r="AC755">
        <f>'Stress Testing Data'!M750/'Stress Testing Data'!M748-1</f>
        <v>3.3915355814547299E-2</v>
      </c>
      <c r="AD755">
        <f>'Stress Testing Data'!N750/'Stress Testing Data'!N748-1</f>
        <v>-2.1607300839898702E-4</v>
      </c>
      <c r="AE755">
        <f>'Stress Testing Data'!O750/'Stress Testing Data'!O748-1</f>
        <v>1.6531096581895222E-2</v>
      </c>
      <c r="AF755">
        <f>'Stress Testing Data'!P750/'Stress Testing Data'!P748-1</f>
        <v>2.5232403718459473E-2</v>
      </c>
      <c r="AG755">
        <f>'Stress Testing Data'!Q750/'Stress Testing Data'!Q748-1</f>
        <v>-4.6119229718804444E-2</v>
      </c>
      <c r="AH755">
        <f>'Stress Testing Data'!R750/'Stress Testing Data'!R748-1</f>
        <v>-1.6912461572704651E-2</v>
      </c>
      <c r="AI755">
        <f>'Stress Testing Data'!S750/'Stress Testing Data'!S748-1</f>
        <v>-3.0028071418899183E-2</v>
      </c>
      <c r="AJ755">
        <f>'Stress Testing Data'!T750/'Stress Testing Data'!T748-1</f>
        <v>-7.499986423386118E-3</v>
      </c>
      <c r="AK755">
        <f>'Stress Testing Data'!U750/'Stress Testing Data'!U748-1</f>
        <v>-4.9186471247281371E-2</v>
      </c>
      <c r="AL755">
        <f>'Stress Testing Data'!V750/'Stress Testing Data'!V748-1</f>
        <v>-1.0365858551719898E-2</v>
      </c>
      <c r="AM755" s="29">
        <v>40126</v>
      </c>
      <c r="AQ755">
        <f>'Stress Testing Data'!H753/'Stress Testing Data'!H748-1</f>
        <v>5.0834690243939384E-3</v>
      </c>
      <c r="AR755">
        <f>'Stress Testing Data'!I753/'Stress Testing Data'!I748-1</f>
        <v>-1.4121382808515159E-3</v>
      </c>
      <c r="AS755">
        <f>'Stress Testing Data'!J753/'Stress Testing Data'!J748-1</f>
        <v>-7.2343444646127963E-4</v>
      </c>
      <c r="AT755">
        <f>'Stress Testing Data'!K753/'Stress Testing Data'!K748-1</f>
        <v>1.9322525390448542E-2</v>
      </c>
      <c r="AU755">
        <f>'Stress Testing Data'!L753/'Stress Testing Data'!L748-1</f>
        <v>1.0653901329938265E-2</v>
      </c>
      <c r="AV755">
        <f>'Stress Testing Data'!M753/'Stress Testing Data'!M748-1</f>
        <v>4.2762104576237858E-2</v>
      </c>
      <c r="AW755">
        <f>'Stress Testing Data'!N753/'Stress Testing Data'!N748-1</f>
        <v>-2.0298993610515237E-2</v>
      </c>
      <c r="AX755">
        <f>'Stress Testing Data'!O753/'Stress Testing Data'!O748-1</f>
        <v>1.7526952521755845E-2</v>
      </c>
      <c r="AY755">
        <f>'Stress Testing Data'!P753/'Stress Testing Data'!P748-1</f>
        <v>3.7184594953519223E-2</v>
      </c>
      <c r="AZ755">
        <f>'Stress Testing Data'!Q753/'Stress Testing Data'!Q748-1</f>
        <v>-0.12654369002072119</v>
      </c>
      <c r="BA755">
        <f>'Stress Testing Data'!R753/'Stress Testing Data'!R748-1</f>
        <v>-3.7072073961051721E-2</v>
      </c>
      <c r="BB755">
        <f>'Stress Testing Data'!S753/'Stress Testing Data'!S748-1</f>
        <v>-5.2415665528634525E-2</v>
      </c>
      <c r="BC755">
        <f>'Stress Testing Data'!T753/'Stress Testing Data'!T748-1</f>
        <v>-1.7499990397029208E-2</v>
      </c>
      <c r="BD755">
        <f>'Stress Testing Data'!U753/'Stress Testing Data'!U748-1</f>
        <v>-7.9485486198856092E-2</v>
      </c>
      <c r="BE755">
        <f>'Stress Testing Data'!V753/'Stress Testing Data'!V748-1</f>
        <v>-2.6829243330356412E-2</v>
      </c>
      <c r="BF755" s="29">
        <v>40129</v>
      </c>
    </row>
    <row r="756" spans="5:58" x14ac:dyDescent="0.25">
      <c r="E756">
        <f>'Stress Testing Data'!H750/'Stress Testing Data'!H749-1</f>
        <v>-1.79880315496872E-4</v>
      </c>
      <c r="F756">
        <f>'Stress Testing Data'!I750/'Stress Testing Data'!I749-1</f>
        <v>1.0237771432581422E-2</v>
      </c>
      <c r="G756">
        <f>'Stress Testing Data'!J750/'Stress Testing Data'!J749-1</f>
        <v>9.2168890267056991E-3</v>
      </c>
      <c r="H756">
        <f>'Stress Testing Data'!K750/'Stress Testing Data'!K749-1</f>
        <v>2.2238760067974983E-2</v>
      </c>
      <c r="I756">
        <f>'Stress Testing Data'!L750/'Stress Testing Data'!L749-1</f>
        <v>-1.9601818460723841E-5</v>
      </c>
      <c r="J756">
        <f>'Stress Testing Data'!M750/'Stress Testing Data'!M749-1</f>
        <v>1.7308058178332253E-2</v>
      </c>
      <c r="K756">
        <f>'Stress Testing Data'!N750/'Stress Testing Data'!N749-1</f>
        <v>2.3725664409385727E-2</v>
      </c>
      <c r="L756">
        <f>'Stress Testing Data'!O750/'Stress Testing Data'!O749-1</f>
        <v>1.2813511431833957E-2</v>
      </c>
      <c r="M756">
        <f>'Stress Testing Data'!P750/'Stress Testing Data'!P749-1</f>
        <v>5.1771117166212521E-2</v>
      </c>
      <c r="N756">
        <f>'Stress Testing Data'!Q750/'Stress Testing Data'!Q749-1</f>
        <v>-4.2068050577831473E-3</v>
      </c>
      <c r="O756">
        <f>'Stress Testing Data'!R750/'Stress Testing Data'!R749-1</f>
        <v>-6.4269666174223694E-3</v>
      </c>
      <c r="P756">
        <f>'Stress Testing Data'!S750/'Stress Testing Data'!S749-1</f>
        <v>-1.3885195056663968E-2</v>
      </c>
      <c r="Q756">
        <f>'Stress Testing Data'!T750/'Stress Testing Data'!T749-1</f>
        <v>-9.9750661332450585E-3</v>
      </c>
      <c r="R756">
        <f>'Stress Testing Data'!U750/'Stress Testing Data'!U749-1</f>
        <v>-1.2941306852632395E-2</v>
      </c>
      <c r="S756">
        <f>'Stress Testing Data'!V750/'Stress Testing Data'!V749-1</f>
        <v>-1.2172900744040094E-2</v>
      </c>
      <c r="T756" s="29">
        <v>40126</v>
      </c>
      <c r="X756">
        <f>'Stress Testing Data'!H751/'Stress Testing Data'!H749-1</f>
        <v>1.9791023813071629E-3</v>
      </c>
      <c r="Y756">
        <f>'Stress Testing Data'!I751/'Stress Testing Data'!I749-1</f>
        <v>9.8336626101624969E-3</v>
      </c>
      <c r="Z756">
        <f>'Stress Testing Data'!J751/'Stress Testing Data'!J749-1</f>
        <v>8.132515346939595E-3</v>
      </c>
      <c r="AA756">
        <f>'Stress Testing Data'!K751/'Stress Testing Data'!K749-1</f>
        <v>2.2173346913697767E-2</v>
      </c>
      <c r="AB756">
        <f>'Stress Testing Data'!L751/'Stress Testing Data'!L749-1</f>
        <v>8.9423495817706478E-3</v>
      </c>
      <c r="AC756">
        <f>'Stress Testing Data'!M751/'Stress Testing Data'!M749-1</f>
        <v>2.0084534619713379E-2</v>
      </c>
      <c r="AD756">
        <f>'Stress Testing Data'!N751/'Stress Testing Data'!N749-1</f>
        <v>1.7836509025287439E-2</v>
      </c>
      <c r="AE756">
        <f>'Stress Testing Data'!O751/'Stress Testing Data'!O749-1</f>
        <v>6.5048610113596084E-3</v>
      </c>
      <c r="AF756">
        <f>'Stress Testing Data'!P751/'Stress Testing Data'!P749-1</f>
        <v>7.4931880108991766E-2</v>
      </c>
      <c r="AG756">
        <f>'Stress Testing Data'!Q751/'Stress Testing Data'!Q749-1</f>
        <v>-3.3083991617690822E-2</v>
      </c>
      <c r="AH756">
        <f>'Stress Testing Data'!R751/'Stress Testing Data'!R749-1</f>
        <v>-9.7812580506613234E-3</v>
      </c>
      <c r="AI756">
        <f>'Stress Testing Data'!S751/'Stress Testing Data'!S749-1</f>
        <v>-1.9211488530411769E-2</v>
      </c>
      <c r="AJ756">
        <f>'Stress Testing Data'!T751/'Stress Testing Data'!T749-1</f>
        <v>-2.5491828333600752E-2</v>
      </c>
      <c r="AK756">
        <f>'Stress Testing Data'!U751/'Stress Testing Data'!U749-1</f>
        <v>-1.6378591042063961E-2</v>
      </c>
      <c r="AL756">
        <f>'Stress Testing Data'!V751/'Stress Testing Data'!V749-1</f>
        <v>-2.1911174903518127E-2</v>
      </c>
      <c r="AM756" s="29">
        <v>40127</v>
      </c>
      <c r="AQ756">
        <f>'Stress Testing Data'!H754/'Stress Testing Data'!H749-1</f>
        <v>3.3285817672910056E-3</v>
      </c>
      <c r="AR756">
        <f>'Stress Testing Data'!I754/'Stress Testing Data'!I749-1</f>
        <v>3.7718696902002691E-3</v>
      </c>
      <c r="AS756">
        <f>'Stress Testing Data'!J754/'Stress Testing Data'!J749-1</f>
        <v>4.277100131999223E-3</v>
      </c>
      <c r="AT756">
        <f>'Stress Testing Data'!K754/'Stress Testing Data'!K749-1</f>
        <v>2.2612859381353712E-2</v>
      </c>
      <c r="AU756">
        <f>'Stress Testing Data'!L754/'Stress Testing Data'!L749-1</f>
        <v>9.0770420771923988E-4</v>
      </c>
      <c r="AV756">
        <f>'Stress Testing Data'!M754/'Stress Testing Data'!M749-1</f>
        <v>3.3161701388151554E-2</v>
      </c>
      <c r="AW756">
        <f>'Stress Testing Data'!N754/'Stress Testing Data'!N749-1</f>
        <v>-3.9140422515111517E-3</v>
      </c>
      <c r="AX756">
        <f>'Stress Testing Data'!O754/'Stress Testing Data'!O749-1</f>
        <v>2.0297081585100241E-2</v>
      </c>
      <c r="AY756">
        <f>'Stress Testing Data'!P754/'Stress Testing Data'!P749-1</f>
        <v>6.4032697547683926E-2</v>
      </c>
      <c r="AZ756">
        <f>'Stress Testing Data'!Q754/'Stress Testing Data'!Q749-1</f>
        <v>-6.6211759230213829E-2</v>
      </c>
      <c r="BA756">
        <f>'Stress Testing Data'!R754/'Stress Testing Data'!R749-1</f>
        <v>-3.1314109834771009E-2</v>
      </c>
      <c r="BB756">
        <f>'Stress Testing Data'!S754/'Stress Testing Data'!S749-1</f>
        <v>-4.2119381681185786E-2</v>
      </c>
      <c r="BC756">
        <f>'Stress Testing Data'!T754/'Stress Testing Data'!T749-1</f>
        <v>-8.3125441006661749E-3</v>
      </c>
      <c r="BD756">
        <f>'Stress Testing Data'!U754/'Stress Testing Data'!U749-1</f>
        <v>-2.710340314375892E-2</v>
      </c>
      <c r="BE756">
        <f>'Stress Testing Data'!V754/'Stress Testing Data'!V749-1</f>
        <v>-2.5562998690976113E-2</v>
      </c>
      <c r="BF756" s="29">
        <v>40130</v>
      </c>
    </row>
    <row r="757" spans="5:58" x14ac:dyDescent="0.25">
      <c r="E757">
        <f>'Stress Testing Data'!H751/'Stress Testing Data'!H750-1</f>
        <v>2.1593711251630676E-3</v>
      </c>
      <c r="F757">
        <f>'Stress Testing Data'!I751/'Stress Testing Data'!I750-1</f>
        <v>-4.0001357486962874E-4</v>
      </c>
      <c r="G757">
        <f>'Stress Testing Data'!J751/'Stress Testing Data'!J750-1</f>
        <v>-1.0744704052781939E-3</v>
      </c>
      <c r="H757">
        <f>'Stress Testing Data'!K751/'Stress Testing Data'!K750-1</f>
        <v>-6.3990093931431957E-5</v>
      </c>
      <c r="I757">
        <f>'Stress Testing Data'!L751/'Stress Testing Data'!L750-1</f>
        <v>8.9621270742192838E-3</v>
      </c>
      <c r="J757">
        <f>'Stress Testing Data'!M751/'Stress Testing Data'!M750-1</f>
        <v>2.7292386205539643E-3</v>
      </c>
      <c r="K757">
        <f>'Stress Testing Data'!N751/'Stress Testing Data'!N750-1</f>
        <v>-5.7526694785912103E-3</v>
      </c>
      <c r="L757">
        <f>'Stress Testing Data'!O751/'Stress Testing Data'!O750-1</f>
        <v>-6.2288371445160529E-3</v>
      </c>
      <c r="M757">
        <f>'Stress Testing Data'!P751/'Stress Testing Data'!P750-1</f>
        <v>2.2020725388601115E-2</v>
      </c>
      <c r="N757">
        <f>'Stress Testing Data'!Q751/'Stress Testing Data'!Q750-1</f>
        <v>-2.8999180458933904E-2</v>
      </c>
      <c r="O757">
        <f>'Stress Testing Data'!R751/'Stress Testing Data'!R750-1</f>
        <v>-3.3759888005608918E-3</v>
      </c>
      <c r="P757">
        <f>'Stress Testing Data'!S751/'Stress Testing Data'!S750-1</f>
        <v>-5.4012914592169725E-3</v>
      </c>
      <c r="Q757">
        <f>'Stress Testing Data'!T751/'Stress Testing Data'!T750-1</f>
        <v>-1.5673102433644504E-2</v>
      </c>
      <c r="R757">
        <f>'Stress Testing Data'!U751/'Stress Testing Data'!U750-1</f>
        <v>-3.4823503539300749E-3</v>
      </c>
      <c r="S757">
        <f>'Stress Testing Data'!V751/'Stress Testing Data'!V750-1</f>
        <v>-9.8582779990677993E-3</v>
      </c>
      <c r="T757" s="29">
        <v>40127</v>
      </c>
      <c r="X757">
        <f>'Stress Testing Data'!H752/'Stress Testing Data'!H750-1</f>
        <v>1.7095475309267805E-3</v>
      </c>
      <c r="Y757">
        <f>'Stress Testing Data'!I752/'Stress Testing Data'!I750-1</f>
        <v>-8.0002714973914646E-4</v>
      </c>
      <c r="Z757">
        <f>'Stress Testing Data'!J752/'Stress Testing Data'!J750-1</f>
        <v>-1.181874751617662E-2</v>
      </c>
      <c r="AA757">
        <f>'Stress Testing Data'!K752/'Stress Testing Data'!K750-1</f>
        <v>4.9676637842088756E-3</v>
      </c>
      <c r="AB757">
        <f>'Stress Testing Data'!L752/'Stress Testing Data'!L750-1</f>
        <v>7.6839934503440954E-3</v>
      </c>
      <c r="AC757">
        <f>'Stress Testing Data'!M752/'Stress Testing Data'!M750-1</f>
        <v>1.8897206289901103E-2</v>
      </c>
      <c r="AD757">
        <f>'Stress Testing Data'!N752/'Stress Testing Data'!N750-1</f>
        <v>2.9859235290596864E-4</v>
      </c>
      <c r="AE757">
        <f>'Stress Testing Data'!O752/'Stress Testing Data'!O750-1</f>
        <v>5.5065988272497979E-3</v>
      </c>
      <c r="AF757">
        <f>'Stress Testing Data'!P752/'Stress Testing Data'!P750-1</f>
        <v>2.0725388601036343E-2</v>
      </c>
      <c r="AG757">
        <f>'Stress Testing Data'!Q752/'Stress Testing Data'!Q750-1</f>
        <v>-2.8999180458933904E-2</v>
      </c>
      <c r="AH757">
        <f>'Stress Testing Data'!R752/'Stress Testing Data'!R750-1</f>
        <v>-3.3759888005608918E-3</v>
      </c>
      <c r="AI757">
        <f>'Stress Testing Data'!S752/'Stress Testing Data'!S750-1</f>
        <v>-1.3074763381232701E-2</v>
      </c>
      <c r="AJ757">
        <f>'Stress Testing Data'!T752/'Stress Testing Data'!T750-1</f>
        <v>-1.5393245861138771E-2</v>
      </c>
      <c r="AK757">
        <f>'Stress Testing Data'!U752/'Stress Testing Data'!U750-1</f>
        <v>-5.3432730080092972E-2</v>
      </c>
      <c r="AL757">
        <f>'Stress Testing Data'!V752/'Stress Testing Data'!V750-1</f>
        <v>-1.6635829433434002E-2</v>
      </c>
      <c r="AM757" s="29">
        <v>40128</v>
      </c>
      <c r="AQ757">
        <f>'Stress Testing Data'!H755/'Stress Testing Data'!H750-1</f>
        <v>1.1157099968517326E-2</v>
      </c>
      <c r="AR757">
        <f>'Stress Testing Data'!I755/'Stress Testing Data'!I750-1</f>
        <v>-1.9334651770022138E-3</v>
      </c>
      <c r="AS757">
        <f>'Stress Testing Data'!J755/'Stress Testing Data'!J750-1</f>
        <v>5.0140054726832695E-3</v>
      </c>
      <c r="AT757">
        <f>'Stress Testing Data'!K755/'Stress Testing Data'!K750-1</f>
        <v>1.4838889583138615E-2</v>
      </c>
      <c r="AU757">
        <f>'Stress Testing Data'!L755/'Stress Testing Data'!L750-1</f>
        <v>6.1319890516098319E-3</v>
      </c>
      <c r="AV757">
        <f>'Stress Testing Data'!M755/'Stress Testing Data'!M750-1</f>
        <v>3.3161190709052546E-2</v>
      </c>
      <c r="AW757">
        <f>'Stress Testing Data'!N755/'Stress Testing Data'!N750-1</f>
        <v>1.1866347904341268E-3</v>
      </c>
      <c r="AX757">
        <f>'Stress Testing Data'!O755/'Stress Testing Data'!O750-1</f>
        <v>2.0040625629851094E-2</v>
      </c>
      <c r="AY757">
        <f>'Stress Testing Data'!P755/'Stress Testing Data'!P750-1</f>
        <v>4.2996342318045722E-2</v>
      </c>
      <c r="AZ757">
        <f>'Stress Testing Data'!Q755/'Stress Testing Data'!Q750-1</f>
        <v>-0.12781264535009529</v>
      </c>
      <c r="BA757">
        <f>'Stress Testing Data'!R755/'Stress Testing Data'!R750-1</f>
        <v>-5.8078715015042137E-2</v>
      </c>
      <c r="BB757">
        <f>'Stress Testing Data'!S755/'Stress Testing Data'!S750-1</f>
        <v>-3.6690170086110196E-2</v>
      </c>
      <c r="BC757">
        <f>'Stress Testing Data'!T755/'Stress Testing Data'!T750-1</f>
        <v>-9.7956473161261437E-3</v>
      </c>
      <c r="BD757">
        <f>'Stress Testing Data'!U755/'Stress Testing Data'!U750-1</f>
        <v>-2.0412398062698345E-2</v>
      </c>
      <c r="BE757">
        <f>'Stress Testing Data'!V755/'Stress Testing Data'!V750-1</f>
        <v>-2.5877950367567126E-2</v>
      </c>
      <c r="BF757" s="29">
        <v>40133</v>
      </c>
    </row>
    <row r="758" spans="5:58" x14ac:dyDescent="0.25">
      <c r="E758">
        <f>'Stress Testing Data'!H752/'Stress Testing Data'!H751-1</f>
        <v>-4.4885435111108318E-4</v>
      </c>
      <c r="F758">
        <f>'Stress Testing Data'!I752/'Stress Testing Data'!I751-1</f>
        <v>-4.0017364976174807E-4</v>
      </c>
      <c r="G758">
        <f>'Stress Testing Data'!J752/'Stress Testing Data'!J751-1</f>
        <v>-1.0755833936146986E-2</v>
      </c>
      <c r="H758">
        <f>'Stress Testing Data'!K752/'Stress Testing Data'!K751-1</f>
        <v>5.0319758747492394E-3</v>
      </c>
      <c r="I758">
        <f>'Stress Testing Data'!L752/'Stress Testing Data'!L751-1</f>
        <v>-1.2667805753835415E-3</v>
      </c>
      <c r="J758">
        <f>'Stress Testing Data'!M752/'Stress Testing Data'!M751-1</f>
        <v>1.6123961530820852E-2</v>
      </c>
      <c r="K758">
        <f>'Stress Testing Data'!N752/'Stress Testing Data'!N751-1</f>
        <v>6.0862741550673505E-3</v>
      </c>
      <c r="L758">
        <f>'Stress Testing Data'!O752/'Stress Testing Data'!O751-1</f>
        <v>1.1808992261403084E-2</v>
      </c>
      <c r="M758">
        <f>'Stress Testing Data'!P752/'Stress Testing Data'!P751-1</f>
        <v>-1.2674271229404788E-3</v>
      </c>
      <c r="N758">
        <f>'Stress Testing Data'!Q752/'Stress Testing Data'!Q751-1</f>
        <v>0</v>
      </c>
      <c r="O758">
        <f>'Stress Testing Data'!R752/'Stress Testing Data'!R751-1</f>
        <v>0</v>
      </c>
      <c r="P758">
        <f>'Stress Testing Data'!S752/'Stress Testing Data'!S751-1</f>
        <v>-7.7151436615816582E-3</v>
      </c>
      <c r="Q758">
        <f>'Stress Testing Data'!T752/'Stress Testing Data'!T751-1</f>
        <v>2.8431263353434488E-4</v>
      </c>
      <c r="R758">
        <f>'Stress Testing Data'!U752/'Stress Testing Data'!U751-1</f>
        <v>-5.0124932301905178E-2</v>
      </c>
      <c r="S758">
        <f>'Stress Testing Data'!V752/'Stress Testing Data'!V751-1</f>
        <v>-6.8450316593767768E-3</v>
      </c>
      <c r="T758" s="29">
        <v>40128</v>
      </c>
      <c r="X758">
        <f>'Stress Testing Data'!H753/'Stress Testing Data'!H751-1</f>
        <v>-5.9256634314814871E-3</v>
      </c>
      <c r="Y758">
        <f>'Stress Testing Data'!I753/'Stress Testing Data'!I751-1</f>
        <v>-9.5377767741853248E-3</v>
      </c>
      <c r="Z758">
        <f>'Stress Testing Data'!J753/'Stress Testing Data'!J751-1</f>
        <v>-9.5607491914104781E-3</v>
      </c>
      <c r="AA758">
        <f>'Stress Testing Data'!K753/'Stress Testing Data'!K751-1</f>
        <v>-5.2790180141966125E-3</v>
      </c>
      <c r="AB758">
        <f>'Stress Testing Data'!L753/'Stress Testing Data'!L751-1</f>
        <v>-1.3998490854055134E-2</v>
      </c>
      <c r="AC758">
        <f>'Stress Testing Data'!M753/'Stress Testing Data'!M751-1</f>
        <v>5.8114508565973999E-3</v>
      </c>
      <c r="AD758">
        <f>'Stress Testing Data'!N753/'Stress Testing Data'!N751-1</f>
        <v>-1.4417530727394046E-2</v>
      </c>
      <c r="AE758">
        <f>'Stress Testing Data'!O753/'Stress Testing Data'!O751-1</f>
        <v>7.2536802053393412E-3</v>
      </c>
      <c r="AF758">
        <f>'Stress Testing Data'!P753/'Stress Testing Data'!P751-1</f>
        <v>-1.0139416983523497E-2</v>
      </c>
      <c r="AG758">
        <f>'Stress Testing Data'!Q753/'Stress Testing Data'!Q751-1</f>
        <v>-5.6965684310481879E-2</v>
      </c>
      <c r="AH758">
        <f>'Stress Testing Data'!R753/'Stress Testing Data'!R751-1</f>
        <v>-1.7188465806685871E-2</v>
      </c>
      <c r="AI758">
        <f>'Stress Testing Data'!S753/'Stress Testing Data'!S751-1</f>
        <v>-1.7775380424100762E-2</v>
      </c>
      <c r="AJ758">
        <f>'Stress Testing Data'!T753/'Stress Testing Data'!T751-1</f>
        <v>5.686659412649675E-3</v>
      </c>
      <c r="AK758">
        <f>'Stress Testing Data'!U753/'Stress Testing Data'!U751-1</f>
        <v>-2.8483249573733382E-2</v>
      </c>
      <c r="AL758">
        <f>'Stress Testing Data'!V753/'Stress Testing Data'!V751-1</f>
        <v>-6.8450316593767768E-3</v>
      </c>
      <c r="AM758" s="29">
        <v>40129</v>
      </c>
      <c r="AQ758">
        <f>'Stress Testing Data'!H756/'Stress Testing Data'!H751-1</f>
        <v>5.3870047634752005E-3</v>
      </c>
      <c r="AR758">
        <f>'Stress Testing Data'!I756/'Stress Testing Data'!I751-1</f>
        <v>-7.8036644552295087E-3</v>
      </c>
      <c r="AS758">
        <f>'Stress Testing Data'!J756/'Stress Testing Data'!J751-1</f>
        <v>3.824385156786736E-3</v>
      </c>
      <c r="AT758">
        <f>'Stress Testing Data'!K756/'Stress Testing Data'!K751-1</f>
        <v>1.5836942359886752E-2</v>
      </c>
      <c r="AU758">
        <f>'Stress Testing Data'!L756/'Stress Testing Data'!L751-1</f>
        <v>-8.8322853153161018E-3</v>
      </c>
      <c r="AV758">
        <f>'Stress Testing Data'!M756/'Stress Testing Data'!M751-1</f>
        <v>2.8996331550854793E-2</v>
      </c>
      <c r="AW758">
        <f>'Stress Testing Data'!N756/'Stress Testing Data'!N751-1</f>
        <v>1.1710218342586343E-2</v>
      </c>
      <c r="AX758">
        <f>'Stress Testing Data'!O756/'Stress Testing Data'!O751-1</f>
        <v>3.3701214332200413E-2</v>
      </c>
      <c r="AY758">
        <f>'Stress Testing Data'!P756/'Stress Testing Data'!P751-1</f>
        <v>2.0350853904269606E-2</v>
      </c>
      <c r="AZ758">
        <f>'Stress Testing Data'!Q756/'Stress Testing Data'!Q751-1</f>
        <v>-9.3905144984175237E-2</v>
      </c>
      <c r="BA758">
        <f>'Stress Testing Data'!R756/'Stress Testing Data'!R751-1</f>
        <v>-5.930702889803896E-2</v>
      </c>
      <c r="BB758">
        <f>'Stress Testing Data'!S756/'Stress Testing Data'!S751-1</f>
        <v>-3.0309172462664735E-2</v>
      </c>
      <c r="BC758">
        <f>'Stress Testing Data'!T756/'Stress Testing Data'!T751-1</f>
        <v>-7.6769834280443483E-3</v>
      </c>
      <c r="BD758">
        <f>'Stress Testing Data'!U756/'Stress Testing Data'!U751-1</f>
        <v>-3.5320917195263757E-2</v>
      </c>
      <c r="BE758">
        <f>'Stress Testing Data'!V756/'Stress Testing Data'!V751-1</f>
        <v>-3.5469801222697162E-2</v>
      </c>
      <c r="BF758" s="29">
        <v>40134</v>
      </c>
    </row>
    <row r="759" spans="5:58" x14ac:dyDescent="0.25">
      <c r="E759">
        <f>'Stress Testing Data'!H753/'Stress Testing Data'!H752-1</f>
        <v>-5.479268473865706E-3</v>
      </c>
      <c r="F759">
        <f>'Stress Testing Data'!I753/'Stress Testing Data'!I752-1</f>
        <v>-9.1412612162878881E-3</v>
      </c>
      <c r="G759">
        <f>'Stress Testing Data'!J753/'Stress Testing Data'!J752-1</f>
        <v>1.2080786379480291E-3</v>
      </c>
      <c r="H759">
        <f>'Stress Testing Data'!K753/'Stress Testing Data'!K752-1</f>
        <v>-1.0259368991689555E-2</v>
      </c>
      <c r="I759">
        <f>'Stress Testing Data'!L753/'Stress Testing Data'!L752-1</f>
        <v>-1.2747859018854446E-2</v>
      </c>
      <c r="J759">
        <f>'Stress Testing Data'!M753/'Stress Testing Data'!M752-1</f>
        <v>-1.0148870673896249E-2</v>
      </c>
      <c r="K759">
        <f>'Stress Testing Data'!N753/'Stress Testing Data'!N752-1</f>
        <v>-2.0379768027032119E-2</v>
      </c>
      <c r="L759">
        <f>'Stress Testing Data'!O753/'Stress Testing Data'!O752-1</f>
        <v>-4.5021462458861849E-3</v>
      </c>
      <c r="M759">
        <f>'Stress Testing Data'!P753/'Stress Testing Data'!P752-1</f>
        <v>-8.8832487309644659E-3</v>
      </c>
      <c r="N759">
        <f>'Stress Testing Data'!Q753/'Stress Testing Data'!Q752-1</f>
        <v>-5.6965684310481879E-2</v>
      </c>
      <c r="O759">
        <f>'Stress Testing Data'!R753/'Stress Testing Data'!R752-1</f>
        <v>-1.7188465806685871E-2</v>
      </c>
      <c r="P759">
        <f>'Stress Testing Data'!S753/'Stress Testing Data'!S752-1</f>
        <v>-1.0138456410230701E-2</v>
      </c>
      <c r="Q759">
        <f>'Stress Testing Data'!T753/'Stress Testing Data'!T752-1</f>
        <v>5.4008112602428326E-3</v>
      </c>
      <c r="R759">
        <f>'Stress Testing Data'!U753/'Stress Testing Data'!U752-1</f>
        <v>2.2783714894862639E-2</v>
      </c>
      <c r="S759">
        <f>'Stress Testing Data'!V753/'Stress Testing Data'!V752-1</f>
        <v>0</v>
      </c>
      <c r="T759" s="29">
        <v>40129</v>
      </c>
      <c r="X759">
        <f>'Stress Testing Data'!H754/'Stress Testing Data'!H752-1</f>
        <v>1.7964746099370377E-3</v>
      </c>
      <c r="Y759">
        <f>'Stress Testing Data'!I754/'Stress Testing Data'!I752-1</f>
        <v>-5.6048330230805687E-3</v>
      </c>
      <c r="Z759">
        <f>'Stress Testing Data'!J754/'Stress Testing Data'!J752-1</f>
        <v>7.0068849033086966E-3</v>
      </c>
      <c r="AA759">
        <f>'Stress Testing Data'!K754/'Stress Testing Data'!K752-1</f>
        <v>-4.5789562700008224E-3</v>
      </c>
      <c r="AB759">
        <f>'Stress Testing Data'!L754/'Stress Testing Data'!L752-1</f>
        <v>-6.7051469417394038E-3</v>
      </c>
      <c r="AC759">
        <f>'Stress Testing Data'!M754/'Stress Testing Data'!M752-1</f>
        <v>-3.2518397169474245E-3</v>
      </c>
      <c r="AD759">
        <f>'Stress Testing Data'!N754/'Stress Testing Data'!N752-1</f>
        <v>-2.7289578155606176E-2</v>
      </c>
      <c r="AE759">
        <f>'Stress Testing Data'!O754/'Stress Testing Data'!O752-1</f>
        <v>1.8719853949848986E-3</v>
      </c>
      <c r="AF759">
        <f>'Stress Testing Data'!P754/'Stress Testing Data'!P752-1</f>
        <v>-8.8832487309644659E-3</v>
      </c>
      <c r="AG759">
        <f>'Stress Testing Data'!Q754/'Stress Testing Data'!Q752-1</f>
        <v>-3.4261267085594294E-2</v>
      </c>
      <c r="AH759">
        <f>'Stress Testing Data'!R754/'Stress Testing Data'!R752-1</f>
        <v>-2.1745550626238619E-2</v>
      </c>
      <c r="AI759">
        <f>'Stress Testing Data'!S754/'Stress Testing Data'!S752-1</f>
        <v>-1.5763079122877777E-2</v>
      </c>
      <c r="AJ759">
        <f>'Stress Testing Data'!T754/'Stress Testing Data'!T752-1</f>
        <v>1.7339428843132332E-2</v>
      </c>
      <c r="AK759">
        <f>'Stress Testing Data'!U754/'Stress Testing Data'!U752-1</f>
        <v>4.1291259553130066E-2</v>
      </c>
      <c r="AL759">
        <f>'Stress Testing Data'!V754/'Stress Testing Data'!V752-1</f>
        <v>3.132844023518544E-3</v>
      </c>
      <c r="AM759" s="29">
        <v>40130</v>
      </c>
      <c r="AQ759">
        <f>'Stress Testing Data'!H757/'Stress Testing Data'!H752-1</f>
        <v>3.8623994978068676E-3</v>
      </c>
      <c r="AR759">
        <f>'Stress Testing Data'!I757/'Stress Testing Data'!I752-1</f>
        <v>-1.6014149530778621E-3</v>
      </c>
      <c r="AS759">
        <f>'Stress Testing Data'!J757/'Stress Testing Data'!J752-1</f>
        <v>9.8459453109129846E-3</v>
      </c>
      <c r="AT759">
        <f>'Stress Testing Data'!K757/'Stress Testing Data'!K752-1</f>
        <v>1.0277593250978878E-2</v>
      </c>
      <c r="AU759">
        <f>'Stress Testing Data'!L757/'Stress Testing Data'!L752-1</f>
        <v>-1.4649710557301243E-2</v>
      </c>
      <c r="AV759">
        <f>'Stress Testing Data'!M757/'Stress Testing Data'!M752-1</f>
        <v>9.4186951850980805E-3</v>
      </c>
      <c r="AW759">
        <f>'Stress Testing Data'!N757/'Stress Testing Data'!N752-1</f>
        <v>1.2876817610395497E-2</v>
      </c>
      <c r="AX759">
        <f>'Stress Testing Data'!O757/'Stress Testing Data'!O752-1</f>
        <v>2.8818996514562878E-2</v>
      </c>
      <c r="AY759">
        <f>'Stress Testing Data'!P757/'Stress Testing Data'!P752-1</f>
        <v>1.1969319454909533E-2</v>
      </c>
      <c r="AZ759">
        <f>'Stress Testing Data'!Q757/'Stress Testing Data'!Q752-1</f>
        <v>-0.11466343244158739</v>
      </c>
      <c r="BA759">
        <f>'Stress Testing Data'!R757/'Stress Testing Data'!R752-1</f>
        <v>-4.535954158647737E-2</v>
      </c>
      <c r="BB759">
        <f>'Stress Testing Data'!S757/'Stress Testing Data'!S752-1</f>
        <v>-1.8553518748594899E-2</v>
      </c>
      <c r="BC759">
        <f>'Stress Testing Data'!T757/'Stress Testing Data'!T752-1</f>
        <v>-7.6748013850507224E-3</v>
      </c>
      <c r="BD759">
        <f>'Stress Testing Data'!U757/'Stress Testing Data'!U752-1</f>
        <v>-3.3691949828001055E-2</v>
      </c>
      <c r="BE759">
        <f>'Stress Testing Data'!V757/'Stress Testing Data'!V752-1</f>
        <v>-3.1328320727125325E-2</v>
      </c>
      <c r="BF759" s="29">
        <v>40135</v>
      </c>
    </row>
    <row r="760" spans="5:58" x14ac:dyDescent="0.25">
      <c r="E760">
        <f>'Stress Testing Data'!H754/'Stress Testing Data'!H753-1</f>
        <v>7.3158284721102085E-3</v>
      </c>
      <c r="F760">
        <f>'Stress Testing Data'!I754/'Stress Testing Data'!I753-1</f>
        <v>3.5690538467152422E-3</v>
      </c>
      <c r="G760">
        <f>'Stress Testing Data'!J754/'Stress Testing Data'!J753-1</f>
        <v>5.7918093042650387E-3</v>
      </c>
      <c r="H760">
        <f>'Stress Testing Data'!K754/'Stress Testing Data'!K753-1</f>
        <v>5.7392942592462415E-3</v>
      </c>
      <c r="I760">
        <f>'Stress Testing Data'!L754/'Stress Testing Data'!L753-1</f>
        <v>6.1207383871659804E-3</v>
      </c>
      <c r="J760">
        <f>'Stress Testing Data'!M754/'Stress Testing Data'!M753-1</f>
        <v>6.9677457070178583E-3</v>
      </c>
      <c r="K760">
        <f>'Stress Testing Data'!N754/'Stress Testing Data'!N753-1</f>
        <v>-7.0535600460778225E-3</v>
      </c>
      <c r="L760">
        <f>'Stress Testing Data'!O754/'Stress Testing Data'!O753-1</f>
        <v>6.4029586973328723E-3</v>
      </c>
      <c r="M760">
        <f>'Stress Testing Data'!P754/'Stress Testing Data'!P753-1</f>
        <v>0</v>
      </c>
      <c r="N760">
        <f>'Stress Testing Data'!Q754/'Stress Testing Data'!Q753-1</f>
        <v>2.4075918391460505E-2</v>
      </c>
      <c r="O760">
        <f>'Stress Testing Data'!R754/'Stress Testing Data'!R753-1</f>
        <v>-4.636784023188345E-3</v>
      </c>
      <c r="P760">
        <f>'Stress Testing Data'!S754/'Stress Testing Data'!S753-1</f>
        <v>-5.6822317717780679E-3</v>
      </c>
      <c r="Q760">
        <f>'Stress Testing Data'!T754/'Stress Testing Data'!T753-1</f>
        <v>1.1874485726667494E-2</v>
      </c>
      <c r="R760">
        <f>'Stress Testing Data'!U754/'Stress Testing Data'!U753-1</f>
        <v>1.8095267248334768E-2</v>
      </c>
      <c r="S760">
        <f>'Stress Testing Data'!V754/'Stress Testing Data'!V753-1</f>
        <v>3.132844023518544E-3</v>
      </c>
      <c r="T760" s="29">
        <v>40130</v>
      </c>
      <c r="X760">
        <f>'Stress Testing Data'!H755/'Stress Testing Data'!H753-1</f>
        <v>1.4992847270746124E-2</v>
      </c>
      <c r="Y760">
        <f>'Stress Testing Data'!I755/'Stress Testing Data'!I753-1</f>
        <v>8.0807842413830322E-3</v>
      </c>
      <c r="Z760">
        <f>'Stress Testing Data'!J755/'Stress Testing Data'!J753-1</f>
        <v>1.5806899797599527E-2</v>
      </c>
      <c r="AA760">
        <f>'Stress Testing Data'!K755/'Stress Testing Data'!K753-1</f>
        <v>2.0289962466331302E-2</v>
      </c>
      <c r="AB760">
        <f>'Stress Testing Data'!L755/'Stress Testing Data'!L753-1</f>
        <v>1.1352408173266548E-2</v>
      </c>
      <c r="AC760">
        <f>'Stress Testing Data'!M755/'Stress Testing Data'!M753-1</f>
        <v>2.4395895686899483E-2</v>
      </c>
      <c r="AD760">
        <f>'Stress Testing Data'!N755/'Stress Testing Data'!N753-1</f>
        <v>2.1709989939875163E-2</v>
      </c>
      <c r="AE760">
        <f>'Stress Testing Data'!O755/'Stress Testing Data'!O753-1</f>
        <v>1.9042309552409487E-2</v>
      </c>
      <c r="AF760">
        <f>'Stress Testing Data'!P755/'Stress Testing Data'!P753-1</f>
        <v>3.0977178322063148E-2</v>
      </c>
      <c r="AG760">
        <f>'Stress Testing Data'!Q755/'Stress Testing Data'!Q753-1</f>
        <v>-4.7505025520158783E-2</v>
      </c>
      <c r="AH760">
        <f>'Stress Testing Data'!R755/'Stress Testing Data'!R753-1</f>
        <v>-3.8358892282574608E-2</v>
      </c>
      <c r="AI760">
        <f>'Stress Testing Data'!S755/'Stress Testing Data'!S753-1</f>
        <v>-1.3931045974944323E-2</v>
      </c>
      <c r="AJ760">
        <f>'Stress Testing Data'!T755/'Stress Testing Data'!T753-1</f>
        <v>2.8277239356810924E-4</v>
      </c>
      <c r="AK760">
        <f>'Stress Testing Data'!U755/'Stress Testing Data'!U753-1</f>
        <v>1.1831025536255702E-2</v>
      </c>
      <c r="AL760">
        <f>'Stress Testing Data'!V755/'Stress Testing Data'!V753-1</f>
        <v>-9.3984723165256856E-3</v>
      </c>
      <c r="AM760" s="29">
        <v>40133</v>
      </c>
      <c r="AQ760">
        <f>'Stress Testing Data'!H758/'Stress Testing Data'!H753-1</f>
        <v>1.4812167992362957E-2</v>
      </c>
      <c r="AR760">
        <f>'Stress Testing Data'!I758/'Stress Testing Data'!I753-1</f>
        <v>5.0504600475087535E-3</v>
      </c>
      <c r="AS760">
        <f>'Stress Testing Data'!J758/'Stress Testing Data'!J753-1</f>
        <v>4.1025255970927876E-3</v>
      </c>
      <c r="AT760">
        <f>'Stress Testing Data'!K758/'Stress Testing Data'!K753-1</f>
        <v>7.0453940698376183E-3</v>
      </c>
      <c r="AU760">
        <f>'Stress Testing Data'!L758/'Stress Testing Data'!L753-1</f>
        <v>-9.0143984216604078E-3</v>
      </c>
      <c r="AV760">
        <f>'Stress Testing Data'!M758/'Stress Testing Data'!M753-1</f>
        <v>1.096499138620044E-2</v>
      </c>
      <c r="AW760">
        <f>'Stress Testing Data'!N758/'Stress Testing Data'!N753-1</f>
        <v>1.3140665253176698E-2</v>
      </c>
      <c r="AX760">
        <f>'Stress Testing Data'!O758/'Stress Testing Data'!O753-1</f>
        <v>3.0752608836041251E-2</v>
      </c>
      <c r="AY760">
        <f>'Stress Testing Data'!P758/'Stress Testing Data'!P753-1</f>
        <v>1.3815358414692724E-2</v>
      </c>
      <c r="AZ760">
        <f>'Stress Testing Data'!Q758/'Stress Testing Data'!Q753-1</f>
        <v>-8.589959531542235E-2</v>
      </c>
      <c r="BA760">
        <f>'Stress Testing Data'!R758/'Stress Testing Data'!R753-1</f>
        <v>-2.782070413913007E-2</v>
      </c>
      <c r="BB760">
        <f>'Stress Testing Data'!S758/'Stress Testing Data'!S753-1</f>
        <v>-1.4679918024280703E-2</v>
      </c>
      <c r="BC760">
        <f>'Stress Testing Data'!T758/'Stress Testing Data'!T753-1</f>
        <v>-1.6398035139677081E-2</v>
      </c>
      <c r="BD760">
        <f>'Stress Testing Data'!U758/'Stress Testing Data'!U753-1</f>
        <v>-6.4614504308598053E-2</v>
      </c>
      <c r="BE760">
        <f>'Stress Testing Data'!V758/'Stress Testing Data'!V753-1</f>
        <v>-4.4486217822679031E-2</v>
      </c>
      <c r="BF760" s="29">
        <v>40136</v>
      </c>
    </row>
    <row r="761" spans="5:58" x14ac:dyDescent="0.25">
      <c r="E761">
        <f>'Stress Testing Data'!H755/'Stress Testing Data'!H754-1</f>
        <v>7.6212629461807069E-3</v>
      </c>
      <c r="F761">
        <f>'Stress Testing Data'!I755/'Stress Testing Data'!I754-1</f>
        <v>4.4956850526371994E-3</v>
      </c>
      <c r="G761">
        <f>'Stress Testing Data'!J755/'Stress Testing Data'!J754-1</f>
        <v>9.9574190212010638E-3</v>
      </c>
      <c r="H761">
        <f>'Stress Testing Data'!K755/'Stress Testing Data'!K754-1</f>
        <v>1.4467634197192325E-2</v>
      </c>
      <c r="I761">
        <f>'Stress Testing Data'!L755/'Stress Testing Data'!L754-1</f>
        <v>5.1998429080064579E-3</v>
      </c>
      <c r="J761">
        <f>'Stress Testing Data'!M755/'Stress Testing Data'!M754-1</f>
        <v>1.7307555335493774E-2</v>
      </c>
      <c r="K761">
        <f>'Stress Testing Data'!N755/'Stress Testing Data'!N754-1</f>
        <v>2.8967876643263502E-2</v>
      </c>
      <c r="L761">
        <f>'Stress Testing Data'!O755/'Stress Testing Data'!O754-1</f>
        <v>1.2558936503362927E-2</v>
      </c>
      <c r="M761">
        <f>'Stress Testing Data'!P755/'Stress Testing Data'!P754-1</f>
        <v>3.0977178322063148E-2</v>
      </c>
      <c r="N761">
        <f>'Stress Testing Data'!Q755/'Stress Testing Data'!Q754-1</f>
        <v>-6.9898083360902641E-2</v>
      </c>
      <c r="O761">
        <f>'Stress Testing Data'!R755/'Stress Testing Data'!R754-1</f>
        <v>-3.3879198787040488E-2</v>
      </c>
      <c r="P761">
        <f>'Stress Testing Data'!S755/'Stress Testing Data'!S754-1</f>
        <v>-8.2959537350568713E-3</v>
      </c>
      <c r="Q761">
        <f>'Stress Testing Data'!T755/'Stress Testing Data'!T754-1</f>
        <v>-1.1455682988957605E-2</v>
      </c>
      <c r="R761">
        <f>'Stress Testing Data'!U755/'Stress Testing Data'!U754-1</f>
        <v>-6.1529032828232522E-3</v>
      </c>
      <c r="S761">
        <f>'Stress Testing Data'!V755/'Stress Testing Data'!V754-1</f>
        <v>-1.249218028768917E-2</v>
      </c>
      <c r="T761" s="29">
        <v>40133</v>
      </c>
      <c r="X761">
        <f>'Stress Testing Data'!H756/'Stress Testing Data'!H754-1</f>
        <v>4.0347567935483664E-3</v>
      </c>
      <c r="Y761">
        <f>'Stress Testing Data'!I756/'Stress Testing Data'!I754-1</f>
        <v>-1.8117763543268328E-3</v>
      </c>
      <c r="Z761">
        <f>'Stress Testing Data'!J756/'Stress Testing Data'!J754-1</f>
        <v>7.6780624009986642E-3</v>
      </c>
      <c r="AA761">
        <f>'Stress Testing Data'!K756/'Stress Testing Data'!K754-1</f>
        <v>1.5400342138036649E-2</v>
      </c>
      <c r="AB761">
        <f>'Stress Testing Data'!L756/'Stress Testing Data'!L754-1</f>
        <v>-8.7582633291261036E-4</v>
      </c>
      <c r="AC761">
        <f>'Stress Testing Data'!M756/'Stress Testing Data'!M754-1</f>
        <v>1.5971887638811078E-2</v>
      </c>
      <c r="AD761">
        <f>'Stress Testing Data'!N756/'Stress Testing Data'!N754-1</f>
        <v>3.3801941260818591E-2</v>
      </c>
      <c r="AE761">
        <f>'Stress Testing Data'!O756/'Stress Testing Data'!O754-1</f>
        <v>1.9727798733222057E-2</v>
      </c>
      <c r="AF761">
        <f>'Stress Testing Data'!P756/'Stress Testing Data'!P754-1</f>
        <v>3.0802591204185381E-2</v>
      </c>
      <c r="AG761">
        <f>'Stress Testing Data'!Q756/'Stress Testing Data'!Q754-1</f>
        <v>-6.1759848565447695E-2</v>
      </c>
      <c r="AH761">
        <f>'Stress Testing Data'!R756/'Stress Testing Data'!R754-1</f>
        <v>-3.8396429779435914E-2</v>
      </c>
      <c r="AI761">
        <f>'Stress Testing Data'!S756/'Stress Testing Data'!S754-1</f>
        <v>-7.1188359617569974E-3</v>
      </c>
      <c r="AJ761">
        <f>'Stress Testing Data'!T756/'Stress Testing Data'!T754-1</f>
        <v>-2.4867277659519571E-2</v>
      </c>
      <c r="AK761">
        <f>'Stress Testing Data'!U756/'Stress Testing Data'!U754-1</f>
        <v>-2.468669159004766E-2</v>
      </c>
      <c r="AL761">
        <f>'Stress Testing Data'!V756/'Stress Testing Data'!V754-1</f>
        <v>-3.1855104409168056E-2</v>
      </c>
      <c r="AM761" s="29">
        <v>40134</v>
      </c>
      <c r="AQ761">
        <f>'Stress Testing Data'!H759/'Stress Testing Data'!H754-1</f>
        <v>7.8902300315737417E-3</v>
      </c>
      <c r="AR761">
        <f>'Stress Testing Data'!I759/'Stress Testing Data'!I754-1</f>
        <v>-2.7511803942921187E-3</v>
      </c>
      <c r="AS761">
        <f>'Stress Testing Data'!J759/'Stress Testing Data'!J754-1</f>
        <v>-1.1337003262434586E-2</v>
      </c>
      <c r="AT761">
        <f>'Stress Testing Data'!K759/'Stress Testing Data'!K754-1</f>
        <v>-1.9204517901071361E-3</v>
      </c>
      <c r="AU761">
        <f>'Stress Testing Data'!L759/'Stress Testing Data'!L754-1</f>
        <v>-2.1100756048933578E-2</v>
      </c>
      <c r="AV761">
        <f>'Stress Testing Data'!M759/'Stress Testing Data'!M754-1</f>
        <v>-4.3487850256223037E-3</v>
      </c>
      <c r="AW761">
        <f>'Stress Testing Data'!N759/'Stress Testing Data'!N754-1</f>
        <v>1.6174030763019376E-2</v>
      </c>
      <c r="AX761">
        <f>'Stress Testing Data'!O759/'Stress Testing Data'!O754-1</f>
        <v>2.5090853719768269E-2</v>
      </c>
      <c r="AY761">
        <f>'Stress Testing Data'!P759/'Stress Testing Data'!P754-1</f>
        <v>4.0740380671815402E-3</v>
      </c>
      <c r="AZ761">
        <f>'Stress Testing Data'!Q759/'Stress Testing Data'!Q754-1</f>
        <v>-0.10473909456983832</v>
      </c>
      <c r="BA761">
        <f>'Stress Testing Data'!R759/'Stress Testing Data'!R754-1</f>
        <v>-1.9480520791789302E-2</v>
      </c>
      <c r="BB761">
        <f>'Stress Testing Data'!S759/'Stress Testing Data'!S754-1</f>
        <v>1.9934798102229756E-2</v>
      </c>
      <c r="BC761">
        <f>'Stress Testing Data'!T759/'Stress Testing Data'!T754-1</f>
        <v>-2.5705506489928309E-2</v>
      </c>
      <c r="BD761">
        <f>'Stress Testing Data'!U759/'Stress Testing Data'!U754-1</f>
        <v>-9.0317561875299823E-2</v>
      </c>
      <c r="BE761">
        <f>'Stress Testing Data'!V759/'Stress Testing Data'!V754-1</f>
        <v>-5.1218028530647053E-2</v>
      </c>
      <c r="BF761" s="29">
        <v>40137</v>
      </c>
    </row>
    <row r="762" spans="5:58" x14ac:dyDescent="0.25">
      <c r="E762">
        <f>'Stress Testing Data'!H756/'Stress Testing Data'!H755-1</f>
        <v>-3.5593791879162673E-3</v>
      </c>
      <c r="F762">
        <f>'Stress Testing Data'!I756/'Stress Testing Data'!I755-1</f>
        <v>-6.2792319577096301E-3</v>
      </c>
      <c r="G762">
        <f>'Stress Testing Data'!J756/'Stress Testing Data'!J755-1</f>
        <v>-2.2568838817099701E-3</v>
      </c>
      <c r="H762">
        <f>'Stress Testing Data'!K756/'Stress Testing Data'!K755-1</f>
        <v>9.1940630672016077E-4</v>
      </c>
      <c r="I762">
        <f>'Stress Testing Data'!L756/'Stress Testing Data'!L755-1</f>
        <v>-6.0442401416840319E-3</v>
      </c>
      <c r="J762">
        <f>'Stress Testing Data'!M756/'Stress Testing Data'!M755-1</f>
        <v>-1.3129438483744371E-3</v>
      </c>
      <c r="K762">
        <f>'Stress Testing Data'!N756/'Stress Testing Data'!N755-1</f>
        <v>4.697974278191186E-3</v>
      </c>
      <c r="L762">
        <f>'Stress Testing Data'!O756/'Stress Testing Data'!O755-1</f>
        <v>7.0799456420926887E-3</v>
      </c>
      <c r="M762">
        <f>'Stress Testing Data'!P756/'Stress Testing Data'!P755-1</f>
        <v>-1.6934139915869562E-4</v>
      </c>
      <c r="N762">
        <f>'Stress Testing Data'!Q756/'Stress Testing Data'!Q755-1</f>
        <v>8.7498312280254176E-3</v>
      </c>
      <c r="O762">
        <f>'Stress Testing Data'!R756/'Stress Testing Data'!R755-1</f>
        <v>-4.6756378568022505E-3</v>
      </c>
      <c r="P762">
        <f>'Stress Testing Data'!S756/'Stress Testing Data'!S755-1</f>
        <v>1.1869647781848069E-3</v>
      </c>
      <c r="Q762">
        <f>'Stress Testing Data'!T756/'Stress Testing Data'!T755-1</f>
        <v>-1.3567014083003648E-2</v>
      </c>
      <c r="R762">
        <f>'Stress Testing Data'!U756/'Stress Testing Data'!U755-1</f>
        <v>-1.8648530914306849E-2</v>
      </c>
      <c r="S762">
        <f>'Stress Testing Data'!V756/'Stress Testing Data'!V755-1</f>
        <v>-1.9607869158058788E-2</v>
      </c>
      <c r="T762" s="29">
        <v>40134</v>
      </c>
      <c r="X762">
        <f>'Stress Testing Data'!H757/'Stress Testing Data'!H755-1</f>
        <v>-5.5169963049582771E-3</v>
      </c>
      <c r="Y762">
        <f>'Stress Testing Data'!I757/'Stress Testing Data'!I755-1</f>
        <v>-4.6759983837862951E-4</v>
      </c>
      <c r="Z762">
        <f>'Stress Testing Data'!J757/'Stress Testing Data'!J755-1</f>
        <v>-7.0677367488962695E-3</v>
      </c>
      <c r="AA762">
        <f>'Stress Testing Data'!K757/'Stress Testing Data'!K755-1</f>
        <v>4.5073467771694631E-4</v>
      </c>
      <c r="AB762">
        <f>'Stress Testing Data'!L757/'Stress Testing Data'!L755-1</f>
        <v>-1.3129762876330719E-2</v>
      </c>
      <c r="AC762">
        <f>'Stress Testing Data'!M757/'Stress Testing Data'!M755-1</f>
        <v>-4.5174966405344685E-3</v>
      </c>
      <c r="AD762">
        <f>'Stress Testing Data'!N757/'Stress Testing Data'!N755-1</f>
        <v>1.1978406098724914E-2</v>
      </c>
      <c r="AE762">
        <f>'Stress Testing Data'!O757/'Stress Testing Data'!O755-1</f>
        <v>1.41598912841856E-2</v>
      </c>
      <c r="AF762">
        <f>'Stress Testing Data'!P757/'Stress Testing Data'!P755-1</f>
        <v>-9.6391186212244628E-3</v>
      </c>
      <c r="AG762">
        <f>'Stress Testing Data'!Q757/'Stress Testing Data'!Q755-1</f>
        <v>-1.4360242572009185E-2</v>
      </c>
      <c r="AH762">
        <f>'Stress Testing Data'!R757/'Stress Testing Data'!R755-1</f>
        <v>1.0081859369543755E-2</v>
      </c>
      <c r="AI762">
        <f>'Stress Testing Data'!S757/'Stress Testing Data'!S755-1</f>
        <v>5.506505445173282E-3</v>
      </c>
      <c r="AJ762">
        <f>'Stress Testing Data'!T757/'Stress Testing Data'!T755-1</f>
        <v>-1.3284389015009168E-2</v>
      </c>
      <c r="AK762">
        <f>'Stress Testing Data'!U757/'Stress Testing Data'!U755-1</f>
        <v>-6.6264649385097907E-2</v>
      </c>
      <c r="AL762">
        <f>'Stress Testing Data'!V757/'Stress Testing Data'!V755-1</f>
        <v>-2.2137910953844986E-2</v>
      </c>
      <c r="AM762" s="29">
        <v>40135</v>
      </c>
      <c r="AQ762">
        <f>'Stress Testing Data'!H760/'Stress Testing Data'!H755-1</f>
        <v>-4.449431166454465E-4</v>
      </c>
      <c r="AR762">
        <f>'Stress Testing Data'!I760/'Stress Testing Data'!I755-1</f>
        <v>-6.0122254423689014E-4</v>
      </c>
      <c r="AS762">
        <f>'Stress Testing Data'!J760/'Stress Testing Data'!J755-1</f>
        <v>-1.2828893777844241E-2</v>
      </c>
      <c r="AT762">
        <f>'Stress Testing Data'!K760/'Stress Testing Data'!K755-1</f>
        <v>-2.7585490480981356E-3</v>
      </c>
      <c r="AU762">
        <f>'Stress Testing Data'!L760/'Stress Testing Data'!L755-1</f>
        <v>-2.616454742059382E-2</v>
      </c>
      <c r="AV762">
        <f>'Stress Testing Data'!M760/'Stress Testing Data'!M755-1</f>
        <v>-7.5222339095106783E-3</v>
      </c>
      <c r="AW762">
        <f>'Stress Testing Data'!N760/'Stress Testing Data'!N755-1</f>
        <v>-1.06753196541296E-2</v>
      </c>
      <c r="AX762">
        <f>'Stress Testing Data'!O760/'Stress Testing Data'!O755-1</f>
        <v>3.4957332888813308E-2</v>
      </c>
      <c r="AY762">
        <f>'Stress Testing Data'!P760/'Stress Testing Data'!P755-1</f>
        <v>-3.4054525050057682E-2</v>
      </c>
      <c r="AZ762">
        <f>'Stress Testing Data'!Q760/'Stress Testing Data'!Q755-1</f>
        <v>-2.1079195253440042E-2</v>
      </c>
      <c r="BA762">
        <f>'Stress Testing Data'!R760/'Stress Testing Data'!R755-1</f>
        <v>1.4611324757324518E-2</v>
      </c>
      <c r="BB762">
        <f>'Stress Testing Data'!S760/'Stress Testing Data'!S755-1</f>
        <v>4.7645869974886956E-2</v>
      </c>
      <c r="BC762">
        <f>'Stress Testing Data'!T760/'Stress Testing Data'!T755-1</f>
        <v>-1.187112889913422E-2</v>
      </c>
      <c r="BD762">
        <f>'Stress Testing Data'!U760/'Stress Testing Data'!U755-1</f>
        <v>-5.6860400419584844E-2</v>
      </c>
      <c r="BE762">
        <f>'Stress Testing Data'!V760/'Stress Testing Data'!V755-1</f>
        <v>-3.4155594403590728E-2</v>
      </c>
      <c r="BF762" s="29">
        <v>40140</v>
      </c>
    </row>
    <row r="763" spans="5:58" x14ac:dyDescent="0.25">
      <c r="E763">
        <f>'Stress Testing Data'!H757/'Stress Testing Data'!H756-1</f>
        <v>-1.9646099086633173E-3</v>
      </c>
      <c r="F763">
        <f>'Stress Testing Data'!I757/'Stress Testing Data'!I756-1</f>
        <v>5.8483552988233267E-3</v>
      </c>
      <c r="G763">
        <f>'Stress Testing Data'!J757/'Stress Testing Data'!J756-1</f>
        <v>-4.8217349631064499E-3</v>
      </c>
      <c r="H763">
        <f>'Stress Testing Data'!K757/'Stress Testing Data'!K756-1</f>
        <v>-4.6824112515952976E-4</v>
      </c>
      <c r="I763">
        <f>'Stress Testing Data'!L757/'Stress Testing Data'!L756-1</f>
        <v>-7.1286097639363666E-3</v>
      </c>
      <c r="J763">
        <f>'Stress Testing Data'!M757/'Stress Testing Data'!M756-1</f>
        <v>-3.2087657213748511E-3</v>
      </c>
      <c r="K763">
        <f>'Stress Testing Data'!N757/'Stress Testing Data'!N756-1</f>
        <v>7.2463884738738216E-3</v>
      </c>
      <c r="L763">
        <f>'Stress Testing Data'!O757/'Stress Testing Data'!O756-1</f>
        <v>7.0301724036205826E-3</v>
      </c>
      <c r="M763">
        <f>'Stress Testing Data'!P757/'Stress Testing Data'!P756-1</f>
        <v>-9.4713811189964803E-3</v>
      </c>
      <c r="N763">
        <f>'Stress Testing Data'!Q757/'Stress Testing Data'!Q756-1</f>
        <v>-2.2909618504620699E-2</v>
      </c>
      <c r="O763">
        <f>'Stress Testing Data'!R757/'Stress Testing Data'!R756-1</f>
        <v>1.482682207694519E-2</v>
      </c>
      <c r="P763">
        <f>'Stress Testing Data'!S757/'Stress Testing Data'!S756-1</f>
        <v>4.3144196028814807E-3</v>
      </c>
      <c r="Q763">
        <f>'Stress Testing Data'!T757/'Stress Testing Data'!T756-1</f>
        <v>2.8651218281372515E-4</v>
      </c>
      <c r="R763">
        <f>'Stress Testing Data'!U757/'Stress Testing Data'!U756-1</f>
        <v>-4.8520963152125507E-2</v>
      </c>
      <c r="S763">
        <f>'Stress Testing Data'!V757/'Stress Testing Data'!V756-1</f>
        <v>-2.5806427001953125E-3</v>
      </c>
      <c r="T763" s="29">
        <v>40135</v>
      </c>
      <c r="X763">
        <f>'Stress Testing Data'!H758/'Stress Testing Data'!H756-1</f>
        <v>3.3934473581103131E-3</v>
      </c>
      <c r="Y763">
        <f>'Stress Testing Data'!I758/'Stress Testing Data'!I756-1</f>
        <v>3.2938819172501077E-3</v>
      </c>
      <c r="Z763">
        <f>'Stress Testing Data'!J758/'Stress Testing Data'!J756-1</f>
        <v>-9.2863175145257992E-3</v>
      </c>
      <c r="AA763">
        <f>'Stress Testing Data'!K758/'Stress Testing Data'!K756-1</f>
        <v>-1.3887818485596726E-2</v>
      </c>
      <c r="AB763">
        <f>'Stress Testing Data'!L758/'Stress Testing Data'!L756-1</f>
        <v>-1.417965474290106E-2</v>
      </c>
      <c r="AC763">
        <f>'Stress Testing Data'!M758/'Stress Testing Data'!M756-1</f>
        <v>-1.1813615293605473E-2</v>
      </c>
      <c r="AD763">
        <f>'Stress Testing Data'!N758/'Stress Testing Data'!N756-1</f>
        <v>-1.302402557864446E-2</v>
      </c>
      <c r="AE763">
        <f>'Stress Testing Data'!O758/'Stress Testing Data'!O756-1</f>
        <v>4.3805156039040671E-3</v>
      </c>
      <c r="AF763">
        <f>'Stress Testing Data'!P758/'Stress Testing Data'!P756-1</f>
        <v>-1.6479617857429019E-2</v>
      </c>
      <c r="AG763">
        <f>'Stress Testing Data'!Q758/'Stress Testing Data'!Q756-1</f>
        <v>-4.8633766286889202E-2</v>
      </c>
      <c r="AH763">
        <f>'Stress Testing Data'!R758/'Stress Testing Data'!R756-1</f>
        <v>1.5707626853772805E-2</v>
      </c>
      <c r="AI763">
        <f>'Stress Testing Data'!S758/'Stress Testing Data'!S756-1</f>
        <v>-1.9441091992467019E-3</v>
      </c>
      <c r="AJ763">
        <f>'Stress Testing Data'!T758/'Stress Testing Data'!T756-1</f>
        <v>-3.151838955286701E-3</v>
      </c>
      <c r="AK763">
        <f>'Stress Testing Data'!U758/'Stress Testing Data'!U756-1</f>
        <v>-5.7984470309163982E-2</v>
      </c>
      <c r="AL763">
        <f>'Stress Testing Data'!V758/'Stress Testing Data'!V756-1</f>
        <v>-1.6129032258064502E-2</v>
      </c>
      <c r="AM763" s="29">
        <v>40136</v>
      </c>
      <c r="AQ763">
        <f>'Stress Testing Data'!H761/'Stress Testing Data'!H756-1</f>
        <v>8.3943784311746317E-3</v>
      </c>
      <c r="AR763">
        <f>'Stress Testing Data'!I761/'Stress Testing Data'!I756-1</f>
        <v>6.1844428027388876E-3</v>
      </c>
      <c r="AS763">
        <f>'Stress Testing Data'!J761/'Stress Testing Data'!J756-1</f>
        <v>-1.2322219457064465E-2</v>
      </c>
      <c r="AT763">
        <f>'Stress Testing Data'!K761/'Stress Testing Data'!K756-1</f>
        <v>-4.2059245090642072E-3</v>
      </c>
      <c r="AU763">
        <f>'Stress Testing Data'!L761/'Stress Testing Data'!L756-1</f>
        <v>-2.5719866658574175E-2</v>
      </c>
      <c r="AV763">
        <f>'Stress Testing Data'!M761/'Stress Testing Data'!M756-1</f>
        <v>-2.1415635530323662E-2</v>
      </c>
      <c r="AW763">
        <f>'Stress Testing Data'!N761/'Stress Testing Data'!N756-1</f>
        <v>-2.7067602619021414E-2</v>
      </c>
      <c r="AX763">
        <f>'Stress Testing Data'!O761/'Stress Testing Data'!O756-1</f>
        <v>2.5616173934199793E-2</v>
      </c>
      <c r="AY763">
        <f>'Stress Testing Data'!P761/'Stress Testing Data'!P756-1</f>
        <v>-6.1387556424156386E-2</v>
      </c>
      <c r="AZ763">
        <f>'Stress Testing Data'!Q761/'Stress Testing Data'!Q756-1</f>
        <v>-4.1508319999927545E-2</v>
      </c>
      <c r="BA763">
        <f>'Stress Testing Data'!R761/'Stress Testing Data'!R756-1</f>
        <v>3.6700082368512632E-3</v>
      </c>
      <c r="BB763">
        <f>'Stress Testing Data'!S761/'Stress Testing Data'!S756-1</f>
        <v>4.2200759376476826E-2</v>
      </c>
      <c r="BC763">
        <f>'Stress Testing Data'!T761/'Stress Testing Data'!T756-1</f>
        <v>-6.8767705909795751E-3</v>
      </c>
      <c r="BD763">
        <f>'Stress Testing Data'!U761/'Stress Testing Data'!U756-1</f>
        <v>-2.1233663871660147E-2</v>
      </c>
      <c r="BE763">
        <f>'Stress Testing Data'!V761/'Stress Testing Data'!V756-1</f>
        <v>-2.1290317658455127E-2</v>
      </c>
      <c r="BF763" s="29">
        <v>40141</v>
      </c>
    </row>
    <row r="764" spans="5:58" x14ac:dyDescent="0.25">
      <c r="E764">
        <f>'Stress Testing Data'!H758/'Stress Testing Data'!H757-1</f>
        <v>5.3686044803313848E-3</v>
      </c>
      <c r="F764">
        <f>'Stress Testing Data'!I758/'Stress Testing Data'!I757-1</f>
        <v>-2.5396207769453616E-3</v>
      </c>
      <c r="G764">
        <f>'Stress Testing Data'!J758/'Stress Testing Data'!J757-1</f>
        <v>-4.4862138857643119E-3</v>
      </c>
      <c r="H764">
        <f>'Stress Testing Data'!K758/'Stress Testing Data'!K757-1</f>
        <v>-1.3425863902056911E-2</v>
      </c>
      <c r="I764">
        <f>'Stress Testing Data'!L758/'Stress Testing Data'!L757-1</f>
        <v>-7.1016700131608657E-3</v>
      </c>
      <c r="J764">
        <f>'Stress Testing Data'!M758/'Stress Testing Data'!M757-1</f>
        <v>-8.6325494008361314E-3</v>
      </c>
      <c r="K764">
        <f>'Stress Testing Data'!N758/'Stress Testing Data'!N757-1</f>
        <v>-2.0124583502583504E-2</v>
      </c>
      <c r="L764">
        <f>'Stress Testing Data'!O758/'Stress Testing Data'!O757-1</f>
        <v>-2.6311592962426911E-3</v>
      </c>
      <c r="M764">
        <f>'Stress Testing Data'!P758/'Stress Testing Data'!P757-1</f>
        <v>-7.0752491193538658E-3</v>
      </c>
      <c r="N764">
        <f>'Stress Testing Data'!Q758/'Stress Testing Data'!Q757-1</f>
        <v>-2.6327296091994357E-2</v>
      </c>
      <c r="O764">
        <f>'Stress Testing Data'!R758/'Stress Testing Data'!R757-1</f>
        <v>8.6793604353596621E-4</v>
      </c>
      <c r="P764">
        <f>'Stress Testing Data'!S758/'Stress Testing Data'!S757-1</f>
        <v>-6.2316428799288337E-3</v>
      </c>
      <c r="Q764">
        <f>'Stress Testing Data'!T758/'Stress Testing Data'!T757-1</f>
        <v>-3.4373662907811742E-3</v>
      </c>
      <c r="R764">
        <f>'Stress Testing Data'!U758/'Stress Testing Data'!U757-1</f>
        <v>-9.9461015855798474E-3</v>
      </c>
      <c r="S764">
        <f>'Stress Testing Data'!V758/'Stress Testing Data'!V757-1</f>
        <v>-1.3583443572367737E-2</v>
      </c>
      <c r="T764" s="29">
        <v>40136</v>
      </c>
      <c r="X764">
        <f>'Stress Testing Data'!H759/'Stress Testing Data'!H757-1</f>
        <v>5.8160159644817799E-3</v>
      </c>
      <c r="Y764">
        <f>'Stress Testing Data'!I759/'Stress Testing Data'!I757-1</f>
        <v>-6.7499880894279496E-3</v>
      </c>
      <c r="Z764">
        <f>'Stress Testing Data'!J759/'Stress Testing Data'!J757-1</f>
        <v>-1.4116510358080703E-2</v>
      </c>
      <c r="AA764">
        <f>'Stress Testing Data'!K759/'Stress Testing Data'!K757-1</f>
        <v>-1.6597624017734347E-2</v>
      </c>
      <c r="AB764">
        <f>'Stress Testing Data'!L759/'Stress Testing Data'!L757-1</f>
        <v>-1.3208205145849972E-2</v>
      </c>
      <c r="AC764">
        <f>'Stress Testing Data'!M759/'Stress Testing Data'!M757-1</f>
        <v>-1.6846506268325845E-2</v>
      </c>
      <c r="AD764">
        <f>'Stress Testing Data'!N759/'Stress Testing Data'!N757-1</f>
        <v>-2.4123118482685335E-2</v>
      </c>
      <c r="AE764">
        <f>'Stress Testing Data'!O759/'Stress Testing Data'!O757-1</f>
        <v>-1.7585092171001904E-3</v>
      </c>
      <c r="AF764">
        <f>'Stress Testing Data'!P759/'Stress Testing Data'!P757-1</f>
        <v>-1.6615840509117241E-2</v>
      </c>
      <c r="AG764">
        <f>'Stress Testing Data'!Q759/'Stress Testing Data'!Q757-1</f>
        <v>-2.3435646827177692E-2</v>
      </c>
      <c r="AH764">
        <f>'Stress Testing Data'!R759/'Stress Testing Data'!R757-1</f>
        <v>4.7736137510094867E-3</v>
      </c>
      <c r="AI764">
        <f>'Stress Testing Data'!S759/'Stress Testing Data'!S757-1</f>
        <v>2.2834667357090499E-2</v>
      </c>
      <c r="AJ764">
        <f>'Stress Testing Data'!T759/'Stress Testing Data'!T757-1</f>
        <v>-1.1457887635937247E-3</v>
      </c>
      <c r="AK764">
        <f>'Stress Testing Data'!U759/'Stress Testing Data'!U757-1</f>
        <v>-1.9728365483837607E-2</v>
      </c>
      <c r="AL764">
        <f>'Stress Testing Data'!V759/'Stress Testing Data'!V757-1</f>
        <v>-1.7464453887286902E-2</v>
      </c>
      <c r="AM764" s="29">
        <v>40137</v>
      </c>
      <c r="AQ764">
        <f>'Stress Testing Data'!H762/'Stress Testing Data'!H757-1</f>
        <v>2.3800974305380862E-2</v>
      </c>
      <c r="AR764">
        <f>'Stress Testing Data'!I762/'Stress Testing Data'!I757-1</f>
        <v>1.142817399218643E-2</v>
      </c>
      <c r="AS764">
        <f>'Stress Testing Data'!J762/'Stress Testing Data'!J757-1</f>
        <v>-5.9825692603654446E-5</v>
      </c>
      <c r="AT764">
        <f>'Stress Testing Data'!K762/'Stress Testing Data'!K757-1</f>
        <v>7.4784287094220581E-4</v>
      </c>
      <c r="AU764">
        <f>'Stress Testing Data'!L762/'Stress Testing Data'!L757-1</f>
        <v>-4.8895854347337231E-3</v>
      </c>
      <c r="AV764">
        <f>'Stress Testing Data'!M762/'Stress Testing Data'!M757-1</f>
        <v>-1.0005546164675971E-2</v>
      </c>
      <c r="AW764">
        <f>'Stress Testing Data'!N762/'Stress Testing Data'!N757-1</f>
        <v>-7.6557586715259029E-3</v>
      </c>
      <c r="AX764">
        <f>'Stress Testing Data'!O762/'Stress Testing Data'!O757-1</f>
        <v>3.2898439275133695E-2</v>
      </c>
      <c r="AY764">
        <f>'Stress Testing Data'!P762/'Stress Testing Data'!P757-1</f>
        <v>-1.1827749344571759E-2</v>
      </c>
      <c r="AZ764">
        <f>'Stress Testing Data'!Q762/'Stress Testing Data'!Q757-1</f>
        <v>2.7892088106077129E-2</v>
      </c>
      <c r="BA764">
        <f>'Stress Testing Data'!R762/'Stress Testing Data'!R757-1</f>
        <v>-2.8037307109612275E-2</v>
      </c>
      <c r="BB764">
        <f>'Stress Testing Data'!S762/'Stress Testing Data'!S757-1</f>
        <v>5.874338517688682E-2</v>
      </c>
      <c r="BC764">
        <f>'Stress Testing Data'!T762/'Stress Testing Data'!T757-1</f>
        <v>-2.2915775271874494E-3</v>
      </c>
      <c r="BD764">
        <f>'Stress Testing Data'!U762/'Stress Testing Data'!U757-1</f>
        <v>3.377421353313248E-2</v>
      </c>
      <c r="BE764">
        <f>'Stress Testing Data'!V762/'Stress Testing Data'!V757-1</f>
        <v>-2.5226412830559042E-2</v>
      </c>
      <c r="BF764" s="29">
        <v>40142</v>
      </c>
    </row>
    <row r="765" spans="5:58" x14ac:dyDescent="0.25">
      <c r="E765">
        <f>'Stress Testing Data'!H759/'Stress Testing Data'!H758-1</f>
        <v>4.4502233524745805E-4</v>
      </c>
      <c r="F765">
        <f>'Stress Testing Data'!I759/'Stress Testing Data'!I758-1</f>
        <v>-4.2210872734235183E-3</v>
      </c>
      <c r="G765">
        <f>'Stress Testing Data'!J759/'Stress Testing Data'!J758-1</f>
        <v>-9.6736947359674641E-3</v>
      </c>
      <c r="H765">
        <f>'Stress Testing Data'!K759/'Stress Testing Data'!K758-1</f>
        <v>-3.2149232375200398E-3</v>
      </c>
      <c r="I765">
        <f>'Stress Testing Data'!L759/'Stress Testing Data'!L758-1</f>
        <v>-6.1502119081719986E-3</v>
      </c>
      <c r="J765">
        <f>'Stress Testing Data'!M759/'Stress Testing Data'!M758-1</f>
        <v>-8.2854816975536094E-3</v>
      </c>
      <c r="K765">
        <f>'Stress Testing Data'!N759/'Stress Testing Data'!N758-1</f>
        <v>-4.0806564924290578E-3</v>
      </c>
      <c r="L765">
        <f>'Stress Testing Data'!O759/'Stress Testing Data'!O758-1</f>
        <v>8.7495221780420351E-4</v>
      </c>
      <c r="M765">
        <f>'Stress Testing Data'!P759/'Stress Testing Data'!P758-1</f>
        <v>-9.608574447662499E-3</v>
      </c>
      <c r="N765">
        <f>'Stress Testing Data'!Q759/'Stress Testing Data'!Q758-1</f>
        <v>2.969837044019652E-3</v>
      </c>
      <c r="O765">
        <f>'Stress Testing Data'!R759/'Stress Testing Data'!R758-1</f>
        <v>3.9022907686629971E-3</v>
      </c>
      <c r="P765">
        <f>'Stress Testing Data'!S759/'Stress Testing Data'!S758-1</f>
        <v>2.9248576923150527E-2</v>
      </c>
      <c r="Q765">
        <f>'Stress Testing Data'!T759/'Stress Testing Data'!T758-1</f>
        <v>2.2994816880281821E-3</v>
      </c>
      <c r="R765">
        <f>'Stress Testing Data'!U759/'Stress Testing Data'!U758-1</f>
        <v>-9.8805367201969529E-3</v>
      </c>
      <c r="S765">
        <f>'Stress Testing Data'!V759/'Stress Testing Data'!V758-1</f>
        <v>-3.9344537453572803E-3</v>
      </c>
      <c r="T765" s="29">
        <v>40137</v>
      </c>
      <c r="X765">
        <f>'Stress Testing Data'!H760/'Stress Testing Data'!H758-1</f>
        <v>-2.6698024619709049E-4</v>
      </c>
      <c r="Y765">
        <f>'Stress Testing Data'!I760/'Stress Testing Data'!I758-1</f>
        <v>2.4120612808453679E-3</v>
      </c>
      <c r="Z765">
        <f>'Stress Testing Data'!J760/'Stress Testing Data'!J758-1</f>
        <v>-1.3218815628500691E-3</v>
      </c>
      <c r="AA765">
        <f>'Stress Testing Data'!K760/'Stress Testing Data'!K758-1</f>
        <v>1.0357078790258489E-2</v>
      </c>
      <c r="AB765">
        <f>'Stress Testing Data'!L760/'Stress Testing Data'!L758-1</f>
        <v>-6.1502119081719986E-3</v>
      </c>
      <c r="AC765">
        <f>'Stress Testing Data'!M760/'Stress Testing Data'!M758-1</f>
        <v>5.663063316910133E-3</v>
      </c>
      <c r="AD765">
        <f>'Stress Testing Data'!N760/'Stress Testing Data'!N758-1</f>
        <v>-2.3074348211491458E-3</v>
      </c>
      <c r="AE765">
        <f>'Stress Testing Data'!O760/'Stress Testing Data'!O758-1</f>
        <v>2.3199264066069203E-2</v>
      </c>
      <c r="AF765">
        <f>'Stress Testing Data'!P760/'Stress Testing Data'!P758-1</f>
        <v>-1.7703044335312557E-2</v>
      </c>
      <c r="AG765">
        <f>'Stress Testing Data'!Q760/'Stress Testing Data'!Q758-1</f>
        <v>2.0037998185333805E-2</v>
      </c>
      <c r="AH765">
        <f>'Stress Testing Data'!R760/'Stress Testing Data'!R758-1</f>
        <v>3.6131836960151542E-3</v>
      </c>
      <c r="AI765">
        <f>'Stress Testing Data'!S760/'Stress Testing Data'!S758-1</f>
        <v>4.8442111444008118E-2</v>
      </c>
      <c r="AJ765">
        <f>'Stress Testing Data'!T760/'Stress Testing Data'!T758-1</f>
        <v>4.886449985142427E-3</v>
      </c>
      <c r="AK765">
        <f>'Stress Testing Data'!U760/'Stress Testing Data'!U758-1</f>
        <v>2.0218843100537676E-2</v>
      </c>
      <c r="AL765">
        <f>'Stress Testing Data'!V760/'Stress Testing Data'!V758-1</f>
        <v>1.3115054271259918E-3</v>
      </c>
      <c r="AM765" s="29">
        <v>40140</v>
      </c>
      <c r="AQ765">
        <f>'Stress Testing Data'!H763/'Stress Testing Data'!H758-1</f>
        <v>2.7945894103250879E-2</v>
      </c>
      <c r="AR765">
        <f>'Stress Testing Data'!I763/'Stress Testing Data'!I758-1</f>
        <v>6.2981644484418897E-3</v>
      </c>
      <c r="AS765">
        <f>'Stress Testing Data'!J763/'Stress Testing Data'!J758-1</f>
        <v>-9.5835876101986184E-3</v>
      </c>
      <c r="AT765">
        <f>'Stress Testing Data'!K763/'Stress Testing Data'!K758-1</f>
        <v>1.4366590663990486E-2</v>
      </c>
      <c r="AU765">
        <f>'Stress Testing Data'!L763/'Stress Testing Data'!L758-1</f>
        <v>9.4232616751876996E-3</v>
      </c>
      <c r="AV765">
        <f>'Stress Testing Data'!M763/'Stress Testing Data'!M758-1</f>
        <v>-1.9124359770766763E-2</v>
      </c>
      <c r="AW765">
        <f>'Stress Testing Data'!N763/'Stress Testing Data'!N758-1</f>
        <v>1.2843672672374851E-2</v>
      </c>
      <c r="AX765">
        <f>'Stress Testing Data'!O763/'Stress Testing Data'!O758-1</f>
        <v>3.6484503508940724E-2</v>
      </c>
      <c r="AY765">
        <f>'Stress Testing Data'!P763/'Stress Testing Data'!P758-1</f>
        <v>-4.7863649496125982E-3</v>
      </c>
      <c r="AZ765">
        <f>'Stress Testing Data'!Q763/'Stress Testing Data'!Q758-1</f>
        <v>5.5685431028776433E-2</v>
      </c>
      <c r="BA765">
        <f>'Stress Testing Data'!R763/'Stress Testing Data'!R758-1</f>
        <v>-2.8880177006580521E-2</v>
      </c>
      <c r="BB765">
        <f>'Stress Testing Data'!S763/'Stress Testing Data'!S758-1</f>
        <v>3.8710089017451876E-2</v>
      </c>
      <c r="BC765">
        <f>'Stress Testing Data'!T763/'Stress Testing Data'!T758-1</f>
        <v>-1.6384064017614053E-2</v>
      </c>
      <c r="BD765">
        <f>'Stress Testing Data'!U763/'Stress Testing Data'!U758-1</f>
        <v>1.1421314595602583E-2</v>
      </c>
      <c r="BE765">
        <f>'Stress Testing Data'!V763/'Stress Testing Data'!V758-1</f>
        <v>-2.6229483182312996E-2</v>
      </c>
      <c r="BF765" s="29">
        <v>40143</v>
      </c>
    </row>
    <row r="766" spans="5:58" x14ac:dyDescent="0.25">
      <c r="E766">
        <f>'Stress Testing Data'!H760/'Stress Testing Data'!H759-1</f>
        <v>-7.1168586533876255E-4</v>
      </c>
      <c r="F766">
        <f>'Stress Testing Data'!I760/'Stress Testing Data'!I759-1</f>
        <v>6.6612663408449624E-3</v>
      </c>
      <c r="G766">
        <f>'Stress Testing Data'!J760/'Stress Testing Data'!J759-1</f>
        <v>8.4333952644939369E-3</v>
      </c>
      <c r="H766">
        <f>'Stress Testing Data'!K760/'Stress Testing Data'!K759-1</f>
        <v>1.3615775701478094E-2</v>
      </c>
      <c r="I766">
        <f>'Stress Testing Data'!L760/'Stress Testing Data'!L759-1</f>
        <v>0</v>
      </c>
      <c r="J766">
        <f>'Stress Testing Data'!M760/'Stress Testing Data'!M759-1</f>
        <v>1.4065080985544043E-2</v>
      </c>
      <c r="K766">
        <f>'Stress Testing Data'!N760/'Stress Testing Data'!N759-1</f>
        <v>1.780487228046912E-3</v>
      </c>
      <c r="L766">
        <f>'Stress Testing Data'!O760/'Stress Testing Data'!O759-1</f>
        <v>2.2304796217347045E-2</v>
      </c>
      <c r="M766">
        <f>'Stress Testing Data'!P760/'Stress Testing Data'!P759-1</f>
        <v>-8.1730007740483668E-3</v>
      </c>
      <c r="N766">
        <f>'Stress Testing Data'!Q760/'Stress Testing Data'!Q759-1</f>
        <v>1.7017621578349962E-2</v>
      </c>
      <c r="O766">
        <f>'Stress Testing Data'!R760/'Stress Testing Data'!R759-1</f>
        <v>-2.8798327816004221E-4</v>
      </c>
      <c r="P766">
        <f>'Stress Testing Data'!S760/'Stress Testing Data'!S759-1</f>
        <v>1.8648104016072642E-2</v>
      </c>
      <c r="Q766">
        <f>'Stress Testing Data'!T760/'Stress Testing Data'!T759-1</f>
        <v>2.5810332584004225E-3</v>
      </c>
      <c r="R766">
        <f>'Stress Testing Data'!U760/'Stress Testing Data'!U759-1</f>
        <v>3.0399745623653773E-2</v>
      </c>
      <c r="S766">
        <f>'Stress Testing Data'!V760/'Stress Testing Data'!V759-1</f>
        <v>5.2666806840262481E-3</v>
      </c>
      <c r="T766" s="29">
        <v>40140</v>
      </c>
      <c r="X766">
        <f>'Stress Testing Data'!H761/'Stress Testing Data'!H759-1</f>
        <v>4.5369766789076227E-3</v>
      </c>
      <c r="Y766">
        <f>'Stress Testing Data'!I761/'Stress Testing Data'!I759-1</f>
        <v>7.1322641607955983E-3</v>
      </c>
      <c r="Z766">
        <f>'Stress Testing Data'!J761/'Stress Testing Data'!J759-1</f>
        <v>6.6738974334346057E-3</v>
      </c>
      <c r="AA766">
        <f>'Stress Testing Data'!K761/'Stress Testing Data'!K759-1</f>
        <v>1.3075207047413606E-2</v>
      </c>
      <c r="AB766">
        <f>'Stress Testing Data'!L761/'Stress Testing Data'!L759-1</f>
        <v>-5.5903718793026691E-3</v>
      </c>
      <c r="AC766">
        <f>'Stress Testing Data'!M761/'Stress Testing Data'!M759-1</f>
        <v>-1.4432875375250953E-3</v>
      </c>
      <c r="AD766">
        <f>'Stress Testing Data'!N761/'Stress Testing Data'!N759-1</f>
        <v>-1.0189819186037008E-2</v>
      </c>
      <c r="AE766">
        <f>'Stress Testing Data'!O761/'Stress Testing Data'!O759-1</f>
        <v>2.0250370585217947E-2</v>
      </c>
      <c r="AF766">
        <f>'Stress Testing Data'!P761/'Stress Testing Data'!P759-1</f>
        <v>-3.6401597598387569E-2</v>
      </c>
      <c r="AG766">
        <f>'Stress Testing Data'!Q761/'Stress Testing Data'!Q759-1</f>
        <v>4.5064779857959536E-3</v>
      </c>
      <c r="AH766">
        <f>'Stress Testing Data'!R761/'Stress Testing Data'!R759-1</f>
        <v>-1.5692514315755135E-2</v>
      </c>
      <c r="AI766">
        <f>'Stress Testing Data'!S761/'Stress Testing Data'!S759-1</f>
        <v>1.4556523668623145E-2</v>
      </c>
      <c r="AJ766">
        <f>'Stress Testing Data'!T761/'Stress Testing Data'!T759-1</f>
        <v>-6.022342562714611E-3</v>
      </c>
      <c r="AK766">
        <f>'Stress Testing Data'!U761/'Stress Testing Data'!U759-1</f>
        <v>4.9381403270270186E-2</v>
      </c>
      <c r="AL766">
        <f>'Stress Testing Data'!V761/'Stress Testing Data'!V759-1</f>
        <v>-1.3166230837282633E-3</v>
      </c>
      <c r="AM766" s="29">
        <v>40141</v>
      </c>
      <c r="AQ766">
        <f>'Stress Testing Data'!H764/'Stress Testing Data'!H759-1</f>
        <v>2.5620442600670756E-2</v>
      </c>
      <c r="AR766">
        <f>'Stress Testing Data'!I764/'Stress Testing Data'!I759-1</f>
        <v>8.4780409699121151E-3</v>
      </c>
      <c r="AS766">
        <f>'Stress Testing Data'!J764/'Stress Testing Data'!J759-1</f>
        <v>-1.8204694540124855E-4</v>
      </c>
      <c r="AT766">
        <f>'Stress Testing Data'!K764/'Stress Testing Data'!K759-1</f>
        <v>1.0077640333383542E-4</v>
      </c>
      <c r="AU766">
        <f>'Stress Testing Data'!L764/'Stress Testing Data'!L759-1</f>
        <v>-1.9957101017671897E-2</v>
      </c>
      <c r="AV766">
        <f>'Stress Testing Data'!M764/'Stress Testing Data'!M759-1</f>
        <v>-5.8878194250038152E-2</v>
      </c>
      <c r="AW766">
        <f>'Stress Testing Data'!N764/'Stress Testing Data'!N759-1</f>
        <v>2.7327668229391033E-3</v>
      </c>
      <c r="AX766">
        <f>'Stress Testing Data'!O764/'Stress Testing Data'!O759-1</f>
        <v>2.8759931315680776E-2</v>
      </c>
      <c r="AY766">
        <f>'Stress Testing Data'!P764/'Stress Testing Data'!P759-1</f>
        <v>1.9280380229350191E-2</v>
      </c>
      <c r="AZ766">
        <f>'Stress Testing Data'!Q764/'Stress Testing Data'!Q759-1</f>
        <v>0.1040447128787203</v>
      </c>
      <c r="BA766">
        <f>'Stress Testing Data'!R764/'Stress Testing Data'!R759-1</f>
        <v>-4.7941286834228269E-2</v>
      </c>
      <c r="BB766">
        <f>'Stress Testing Data'!S764/'Stress Testing Data'!S759-1</f>
        <v>2.3459999915786955E-2</v>
      </c>
      <c r="BC766">
        <f>'Stress Testing Data'!T764/'Stress Testing Data'!T759-1</f>
        <v>-1.4912545439354052E-2</v>
      </c>
      <c r="BD766">
        <f>'Stress Testing Data'!U764/'Stress Testing Data'!U759-1</f>
        <v>5.4157169111048287E-2</v>
      </c>
      <c r="BE766">
        <f>'Stress Testing Data'!V764/'Stress Testing Data'!V759-1</f>
        <v>-1.9749785737188108E-2</v>
      </c>
      <c r="BF766" s="29">
        <v>40144</v>
      </c>
    </row>
    <row r="767" spans="5:58" x14ac:dyDescent="0.25">
      <c r="E767">
        <f>'Stress Testing Data'!H761/'Stress Testing Data'!H760-1</f>
        <v>5.2524006035148396E-3</v>
      </c>
      <c r="F767">
        <f>'Stress Testing Data'!I761/'Stress Testing Data'!I760-1</f>
        <v>4.6788113906748308E-4</v>
      </c>
      <c r="G767">
        <f>'Stress Testing Data'!J761/'Stress Testing Data'!J760-1</f>
        <v>-1.7447833831383264E-3</v>
      </c>
      <c r="H767">
        <f>'Stress Testing Data'!K761/'Stress Testing Data'!K760-1</f>
        <v>-5.333072620051782E-4</v>
      </c>
      <c r="I767">
        <f>'Stress Testing Data'!L761/'Stress Testing Data'!L760-1</f>
        <v>-5.5903718793026691E-3</v>
      </c>
      <c r="J767">
        <f>'Stress Testing Data'!M761/'Stress Testing Data'!M760-1</f>
        <v>-1.5293267477465067E-2</v>
      </c>
      <c r="K767">
        <f>'Stress Testing Data'!N761/'Stress Testing Data'!N760-1</f>
        <v>-1.194903131643732E-2</v>
      </c>
      <c r="L767">
        <f>'Stress Testing Data'!O761/'Stress Testing Data'!O760-1</f>
        <v>-2.0096018718984698E-3</v>
      </c>
      <c r="M767">
        <f>'Stress Testing Data'!P761/'Stress Testing Data'!P760-1</f>
        <v>-2.8461210318301067E-2</v>
      </c>
      <c r="N767">
        <f>'Stress Testing Data'!Q761/'Stress Testing Data'!Q760-1</f>
        <v>-1.2301796278748167E-2</v>
      </c>
      <c r="O767">
        <f>'Stress Testing Data'!R761/'Stress Testing Data'!R760-1</f>
        <v>-1.5408968562874992E-2</v>
      </c>
      <c r="P767">
        <f>'Stress Testing Data'!S761/'Stress Testing Data'!S760-1</f>
        <v>-4.0166769381085876E-3</v>
      </c>
      <c r="Q767">
        <f>'Stress Testing Data'!T761/'Stress Testing Data'!T760-1</f>
        <v>-8.5812273878291823E-3</v>
      </c>
      <c r="R767">
        <f>'Stress Testing Data'!U761/'Stress Testing Data'!U760-1</f>
        <v>1.8421644344572163E-2</v>
      </c>
      <c r="S767">
        <f>'Stress Testing Data'!V761/'Stress Testing Data'!V760-1</f>
        <v>-6.5488132594576642E-3</v>
      </c>
      <c r="T767" s="29">
        <v>40141</v>
      </c>
      <c r="X767">
        <f>'Stress Testing Data'!H762/'Stress Testing Data'!H760-1</f>
        <v>1.8605889792363106E-2</v>
      </c>
      <c r="Y767">
        <f>'Stress Testing Data'!I762/'Stress Testing Data'!I760-1</f>
        <v>1.1563405065546428E-2</v>
      </c>
      <c r="Z767">
        <f>'Stress Testing Data'!J762/'Stress Testing Data'!J760-1</f>
        <v>5.7758519598600788E-3</v>
      </c>
      <c r="AA767">
        <f>'Stress Testing Data'!K762/'Stress Testing Data'!K760-1</f>
        <v>3.9684107311175332E-3</v>
      </c>
      <c r="AB767">
        <f>'Stress Testing Data'!L762/'Stress Testing Data'!L760-1</f>
        <v>8.4299644104213201E-3</v>
      </c>
      <c r="AC767">
        <f>'Stress Testing Data'!M762/'Stress Testing Data'!M760-1</f>
        <v>-7.008327150655691E-3</v>
      </c>
      <c r="AD767">
        <f>'Stress Testing Data'!N762/'Stress Testing Data'!N760-1</f>
        <v>1.506710950519885E-2</v>
      </c>
      <c r="AE767">
        <f>'Stress Testing Data'!O762/'Stress Testing Data'!O760-1</f>
        <v>1.2142371085950066E-2</v>
      </c>
      <c r="AF767">
        <f>'Stress Testing Data'!P762/'Stress Testing Data'!P760-1</f>
        <v>1.3149464946635936E-2</v>
      </c>
      <c r="AG767">
        <f>'Stress Testing Data'!Q762/'Stress Testing Data'!Q760-1</f>
        <v>3.494716168109413E-2</v>
      </c>
      <c r="AH767">
        <f>'Stress Testing Data'!R762/'Stress Testing Data'!R760-1</f>
        <v>-3.2376378898224534E-2</v>
      </c>
      <c r="AI767">
        <f>'Stress Testing Data'!S762/'Stress Testing Data'!S760-1</f>
        <v>1.6157646302679796E-2</v>
      </c>
      <c r="AJ767">
        <f>'Stress Testing Data'!T762/'Stress Testing Data'!T760-1</f>
        <v>-3.7185386878125781E-3</v>
      </c>
      <c r="AK767">
        <f>'Stress Testing Data'!U762/'Stress Testing Data'!U760-1</f>
        <v>2.3466227225996006E-2</v>
      </c>
      <c r="AL767">
        <f>'Stress Testing Data'!V762/'Stress Testing Data'!V760-1</f>
        <v>-1.3097626518915217E-2</v>
      </c>
      <c r="AM767" s="29">
        <v>40142</v>
      </c>
      <c r="AQ767">
        <f>'Stress Testing Data'!H765/'Stress Testing Data'!H760-1</f>
        <v>3.1692327437527368E-2</v>
      </c>
      <c r="AR767">
        <f>'Stress Testing Data'!I765/'Stress Testing Data'!I760-1</f>
        <v>2.9409899255756766E-3</v>
      </c>
      <c r="AS767">
        <f>'Stress Testing Data'!J765/'Stress Testing Data'!J760-1</f>
        <v>-1.197278433417337E-2</v>
      </c>
      <c r="AT767">
        <f>'Stress Testing Data'!K765/'Stress Testing Data'!K760-1</f>
        <v>-9.5910339937309574E-3</v>
      </c>
      <c r="AU767">
        <f>'Stress Testing Data'!L765/'Stress Testing Data'!L760-1</f>
        <v>1.4051417331217397E-2</v>
      </c>
      <c r="AV767">
        <f>'Stress Testing Data'!M765/'Stress Testing Data'!M760-1</f>
        <v>-4.1714191370164744E-2</v>
      </c>
      <c r="AW767">
        <f>'Stress Testing Data'!N765/'Stress Testing Data'!N760-1</f>
        <v>1.7942660412592293E-2</v>
      </c>
      <c r="AX767">
        <f>'Stress Testing Data'!O765/'Stress Testing Data'!O760-1</f>
        <v>1.0175671061618319E-2</v>
      </c>
      <c r="AY767">
        <f>'Stress Testing Data'!P765/'Stress Testing Data'!P760-1</f>
        <v>4.2545774834678252E-2</v>
      </c>
      <c r="AZ767">
        <f>'Stress Testing Data'!Q765/'Stress Testing Data'!Q760-1</f>
        <v>5.2563936340043416E-2</v>
      </c>
      <c r="BA767">
        <f>'Stress Testing Data'!R765/'Stress Testing Data'!R760-1</f>
        <v>-5.1411273916793676E-2</v>
      </c>
      <c r="BB767">
        <f>'Stress Testing Data'!S765/'Stress Testing Data'!S760-1</f>
        <v>8.3953777453757983E-3</v>
      </c>
      <c r="BC767">
        <f>'Stress Testing Data'!T765/'Stress Testing Data'!T760-1</f>
        <v>-2.0594973009803286E-2</v>
      </c>
      <c r="BD767">
        <f>'Stress Testing Data'!U765/'Stress Testing Data'!U760-1</f>
        <v>7.6142361401869696E-3</v>
      </c>
      <c r="BE767">
        <f>'Stress Testing Data'!V765/'Stress Testing Data'!V760-1</f>
        <v>-3.208911002640813E-2</v>
      </c>
      <c r="BF767" s="29">
        <v>40147</v>
      </c>
    </row>
    <row r="768" spans="5:58" x14ac:dyDescent="0.25">
      <c r="E768">
        <f>'Stress Testing Data'!H762/'Stress Testing Data'!H761-1</f>
        <v>1.328371778155546E-2</v>
      </c>
      <c r="F768">
        <f>'Stress Testing Data'!I762/'Stress Testing Data'!I761-1</f>
        <v>1.1090334967921445E-2</v>
      </c>
      <c r="G768">
        <f>'Stress Testing Data'!J762/'Stress Testing Data'!J761-1</f>
        <v>7.5337801574293373E-3</v>
      </c>
      <c r="H768">
        <f>'Stress Testing Data'!K762/'Stress Testing Data'!K761-1</f>
        <v>4.5041200730666642E-3</v>
      </c>
      <c r="I768">
        <f>'Stress Testing Data'!L762/'Stress Testing Data'!L761-1</f>
        <v>1.409915581390786E-2</v>
      </c>
      <c r="J768">
        <f>'Stress Testing Data'!M762/'Stress Testing Data'!M761-1</f>
        <v>8.4136119447317803E-3</v>
      </c>
      <c r="K768">
        <f>'Stress Testing Data'!N762/'Stress Testing Data'!N761-1</f>
        <v>2.7342861530343487E-2</v>
      </c>
      <c r="L768">
        <f>'Stress Testing Data'!O762/'Stress Testing Data'!O761-1</f>
        <v>1.4180470057019612E-2</v>
      </c>
      <c r="M768">
        <f>'Stress Testing Data'!P762/'Stress Testing Data'!P761-1</f>
        <v>4.2829659203385662E-2</v>
      </c>
      <c r="N768">
        <f>'Stress Testing Data'!Q762/'Stress Testing Data'!Q761-1</f>
        <v>4.7837444456036327E-2</v>
      </c>
      <c r="O768">
        <f>'Stress Testing Data'!R762/'Stress Testing Data'!R761-1</f>
        <v>-1.7232952356455722E-2</v>
      </c>
      <c r="P768">
        <f>'Stress Testing Data'!S762/'Stress Testing Data'!S761-1</f>
        <v>2.0255683778688027E-2</v>
      </c>
      <c r="Q768">
        <f>'Stress Testing Data'!T762/'Stress Testing Data'!T761-1</f>
        <v>4.9047777128574666E-3</v>
      </c>
      <c r="R768">
        <f>'Stress Testing Data'!U762/'Stress Testing Data'!U761-1</f>
        <v>4.9533343182925904E-3</v>
      </c>
      <c r="S768">
        <f>'Stress Testing Data'!V762/'Stress Testing Data'!V761-1</f>
        <v>-6.5919829246405826E-3</v>
      </c>
      <c r="T768" s="29">
        <v>40142</v>
      </c>
      <c r="X768">
        <f>'Stress Testing Data'!H763/'Stress Testing Data'!H761-1</f>
        <v>2.2848001182380395E-2</v>
      </c>
      <c r="Y768">
        <f>'Stress Testing Data'!I763/'Stress Testing Data'!I761-1</f>
        <v>3.4072768640629469E-3</v>
      </c>
      <c r="Z768">
        <f>'Stress Testing Data'!J763/'Stress Testing Data'!J761-1</f>
        <v>-6.539267722144082E-3</v>
      </c>
      <c r="AA768">
        <f>'Stress Testing Data'!K763/'Stress Testing Data'!K761-1</f>
        <v>4.5041200730666642E-3</v>
      </c>
      <c r="AB768">
        <f>'Stress Testing Data'!L763/'Stress Testing Data'!L761-1</f>
        <v>2.1379739030822353E-2</v>
      </c>
      <c r="AC768">
        <f>'Stress Testing Data'!M763/'Stress Testing Data'!M761-1</f>
        <v>-9.4998571840233526E-3</v>
      </c>
      <c r="AD768">
        <f>'Stress Testing Data'!N763/'Stress Testing Data'!N761-1</f>
        <v>2.7463340169646022E-2</v>
      </c>
      <c r="AE768">
        <f>'Stress Testing Data'!O763/'Stress Testing Data'!O761-1</f>
        <v>1.5023813495900651E-2</v>
      </c>
      <c r="AF768">
        <f>'Stress Testing Data'!P763/'Stress Testing Data'!P761-1</f>
        <v>4.2829659203385662E-2</v>
      </c>
      <c r="AG768">
        <f>'Stress Testing Data'!Q763/'Stress Testing Data'!Q761-1</f>
        <v>4.7837444456036327E-2</v>
      </c>
      <c r="AH768">
        <f>'Stress Testing Data'!R763/'Stress Testing Data'!R761-1</f>
        <v>-1.7232952356455722E-2</v>
      </c>
      <c r="AI768">
        <f>'Stress Testing Data'!S763/'Stress Testing Data'!S761-1</f>
        <v>-5.2869239912382016E-3</v>
      </c>
      <c r="AJ768">
        <f>'Stress Testing Data'!T763/'Stress Testing Data'!T761-1</f>
        <v>-1.2694791620378232E-2</v>
      </c>
      <c r="AK768">
        <f>'Stress Testing Data'!U763/'Stress Testing Data'!U761-1</f>
        <v>-2.6555623910989756E-2</v>
      </c>
      <c r="AL768">
        <f>'Stress Testing Data'!V763/'Stress Testing Data'!V761-1</f>
        <v>-2.1094244773556703E-2</v>
      </c>
      <c r="AM768" s="29">
        <v>40143</v>
      </c>
      <c r="AQ768">
        <f>'Stress Testing Data'!H766/'Stress Testing Data'!H761-1</f>
        <v>2.1696714300312614E-2</v>
      </c>
      <c r="AR768">
        <f>'Stress Testing Data'!I766/'Stress Testing Data'!I761-1</f>
        <v>7.5494971833538482E-3</v>
      </c>
      <c r="AS768">
        <f>'Stress Testing Data'!J766/'Stress Testing Data'!J761-1</f>
        <v>2.8930095159076519E-3</v>
      </c>
      <c r="AT768">
        <f>'Stress Testing Data'!K766/'Stress Testing Data'!K761-1</f>
        <v>2.9032341759329672E-3</v>
      </c>
      <c r="AU768">
        <f>'Stress Testing Data'!L766/'Stress Testing Data'!L761-1</f>
        <v>4.0595213383161521E-2</v>
      </c>
      <c r="AV768">
        <f>'Stress Testing Data'!M766/'Stress Testing Data'!M761-1</f>
        <v>-1.3824586540364225E-2</v>
      </c>
      <c r="AW768">
        <f>'Stress Testing Data'!N766/'Stress Testing Data'!N761-1</f>
        <v>4.0553790036517601E-2</v>
      </c>
      <c r="AX768">
        <f>'Stress Testing Data'!O766/'Stress Testing Data'!O761-1</f>
        <v>2.5578523871807146E-2</v>
      </c>
      <c r="AY768">
        <f>'Stress Testing Data'!P766/'Stress Testing Data'!P761-1</f>
        <v>6.5590412416583588E-2</v>
      </c>
      <c r="AZ768">
        <f>'Stress Testing Data'!Q766/'Stress Testing Data'!Q761-1</f>
        <v>5.3397631137099388E-2</v>
      </c>
      <c r="BA768">
        <f>'Stress Testing Data'!R766/'Stress Testing Data'!R761-1</f>
        <v>-1.1554775108890691E-2</v>
      </c>
      <c r="BB768">
        <f>'Stress Testing Data'!S766/'Stress Testing Data'!S761-1</f>
        <v>3.1252277203259737E-3</v>
      </c>
      <c r="BC768">
        <f>'Stress Testing Data'!T766/'Stress Testing Data'!T761-1</f>
        <v>-2.3081408042589069E-2</v>
      </c>
      <c r="BD768">
        <f>'Stress Testing Data'!U766/'Stress Testing Data'!U761-1</f>
        <v>-2.1850501796071398E-2</v>
      </c>
      <c r="BE768">
        <f>'Stress Testing Data'!V766/'Stress Testing Data'!V761-1</f>
        <v>-1.9775885908113522E-2</v>
      </c>
      <c r="BF768" s="29">
        <v>40148</v>
      </c>
    </row>
    <row r="769" spans="5:58" x14ac:dyDescent="0.25">
      <c r="E769">
        <f>'Stress Testing Data'!H763/'Stress Testing Data'!H762-1</f>
        <v>9.4388997207659475E-3</v>
      </c>
      <c r="F769">
        <f>'Stress Testing Data'!I763/'Stress Testing Data'!I762-1</f>
        <v>-7.5987850324990003E-3</v>
      </c>
      <c r="G769">
        <f>'Stress Testing Data'!J763/'Stress Testing Data'!J762-1</f>
        <v>-1.3967817413897854E-2</v>
      </c>
      <c r="H769">
        <f>'Stress Testing Data'!K763/'Stress Testing Data'!K762-1</f>
        <v>0</v>
      </c>
      <c r="I769">
        <f>'Stress Testing Data'!L763/'Stress Testing Data'!L762-1</f>
        <v>7.1793602974368209E-3</v>
      </c>
      <c r="J769">
        <f>'Stress Testing Data'!M763/'Stress Testing Data'!M762-1</f>
        <v>-1.7764009645019341E-2</v>
      </c>
      <c r="K769">
        <f>'Stress Testing Data'!N763/'Stress Testing Data'!N762-1</f>
        <v>1.172720849231812E-4</v>
      </c>
      <c r="L769">
        <f>'Stress Testing Data'!O763/'Stress Testing Data'!O762-1</f>
        <v>8.3155164566894868E-4</v>
      </c>
      <c r="M769">
        <f>'Stress Testing Data'!P763/'Stress Testing Data'!P762-1</f>
        <v>0</v>
      </c>
      <c r="N769">
        <f>'Stress Testing Data'!Q763/'Stress Testing Data'!Q762-1</f>
        <v>0</v>
      </c>
      <c r="O769">
        <f>'Stress Testing Data'!R763/'Stress Testing Data'!R762-1</f>
        <v>0</v>
      </c>
      <c r="P769">
        <f>'Stress Testing Data'!S763/'Stress Testing Data'!S762-1</f>
        <v>-2.5035496666212853E-2</v>
      </c>
      <c r="Q769">
        <f>'Stress Testing Data'!T763/'Stress Testing Data'!T762-1</f>
        <v>-1.7513668681416572E-2</v>
      </c>
      <c r="R769">
        <f>'Stress Testing Data'!U763/'Stress Testing Data'!U762-1</f>
        <v>-3.1353653103361689E-2</v>
      </c>
      <c r="S769">
        <f>'Stress Testing Data'!V763/'Stress Testing Data'!V762-1</f>
        <v>-1.4598494877876567E-2</v>
      </c>
      <c r="T769" s="29">
        <v>40143</v>
      </c>
      <c r="X769">
        <f>'Stress Testing Data'!H764/'Stress Testing Data'!H762-1</f>
        <v>7.6035219328012271E-3</v>
      </c>
      <c r="Y769">
        <f>'Stress Testing Data'!I764/'Stress Testing Data'!I762-1</f>
        <v>-9.6470990606852824E-3</v>
      </c>
      <c r="Z769">
        <f>'Stress Testing Data'!J764/'Stress Testing Data'!J762-1</f>
        <v>-1.4237013482480076E-2</v>
      </c>
      <c r="AA769">
        <f>'Stress Testing Data'!K764/'Stress Testing Data'!K762-1</f>
        <v>-1.7233475202623416E-2</v>
      </c>
      <c r="AB769">
        <f>'Stress Testing Data'!L764/'Stress Testing Data'!L762-1</f>
        <v>-2.8149763920085058E-2</v>
      </c>
      <c r="AC769">
        <f>'Stress Testing Data'!M764/'Stress Testing Data'!M762-1</f>
        <v>-6.5381439496381089E-2</v>
      </c>
      <c r="AD769">
        <f>'Stress Testing Data'!N764/'Stress Testing Data'!N762-1</f>
        <v>-1.390698436220128E-2</v>
      </c>
      <c r="AE769">
        <f>'Stress Testing Data'!O764/'Stress Testing Data'!O762-1</f>
        <v>-5.7581573896353655E-3</v>
      </c>
      <c r="AF769">
        <f>'Stress Testing Data'!P764/'Stress Testing Data'!P762-1</f>
        <v>1.4341557691545104E-2</v>
      </c>
      <c r="AG769">
        <f>'Stress Testing Data'!Q764/'Stress Testing Data'!Q762-1</f>
        <v>4.8914300812300748E-2</v>
      </c>
      <c r="AH769">
        <f>'Stress Testing Data'!R764/'Stress Testing Data'!R762-1</f>
        <v>-1.580227232179543E-2</v>
      </c>
      <c r="AI769">
        <f>'Stress Testing Data'!S764/'Stress Testing Data'!S762-1</f>
        <v>-1.1252034040094339E-2</v>
      </c>
      <c r="AJ769">
        <f>'Stress Testing Data'!T764/'Stress Testing Data'!T762-1</f>
        <v>-1.3781250853511784E-2</v>
      </c>
      <c r="AK769">
        <f>'Stress Testing Data'!U764/'Stress Testing Data'!U762-1</f>
        <v>-4.0032177848603467E-4</v>
      </c>
      <c r="AL769">
        <f>'Stress Testing Data'!V764/'Stress Testing Data'!V762-1</f>
        <v>-1.1944217328901829E-2</v>
      </c>
      <c r="AM769" s="29">
        <v>40144</v>
      </c>
      <c r="AQ769">
        <f>'Stress Testing Data'!H767/'Stress Testing Data'!H762-1</f>
        <v>-6.9918378635935863E-4</v>
      </c>
      <c r="AR769">
        <f>'Stress Testing Data'!I767/'Stress Testing Data'!I762-1</f>
        <v>-5.9468375706037691E-3</v>
      </c>
      <c r="AS769">
        <f>'Stress Testing Data'!J767/'Stress Testing Data'!J762-1</f>
        <v>-4.4864822926747872E-3</v>
      </c>
      <c r="AT769">
        <f>'Stress Testing Data'!K767/'Stress Testing Data'!K762-1</f>
        <v>-1.2515551014526949E-3</v>
      </c>
      <c r="AU769">
        <f>'Stress Testing Data'!L767/'Stress Testing Data'!L762-1</f>
        <v>2.3022317468057274E-2</v>
      </c>
      <c r="AV769">
        <f>'Stress Testing Data'!M767/'Stress Testing Data'!M762-1</f>
        <v>-1.4250552941837968E-2</v>
      </c>
      <c r="AW769">
        <f>'Stress Testing Data'!N767/'Stress Testing Data'!N762-1</f>
        <v>-1.3729153008404937E-3</v>
      </c>
      <c r="AX769">
        <f>'Stress Testing Data'!O767/'Stress Testing Data'!O762-1</f>
        <v>2.3066559918385687E-2</v>
      </c>
      <c r="AY769">
        <f>'Stress Testing Data'!P767/'Stress Testing Data'!P762-1</f>
        <v>1.9468510816544882E-3</v>
      </c>
      <c r="AZ769">
        <f>'Stress Testing Data'!Q767/'Stress Testing Data'!Q762-1</f>
        <v>0.10998740144287322</v>
      </c>
      <c r="BA769">
        <f>'Stress Testing Data'!R767/'Stress Testing Data'!R762-1</f>
        <v>2.0511686139188967E-2</v>
      </c>
      <c r="BB769">
        <f>'Stress Testing Data'!S767/'Stress Testing Data'!S762-1</f>
        <v>-1.9731312302455395E-2</v>
      </c>
      <c r="BC769">
        <f>'Stress Testing Data'!T767/'Stress Testing Data'!T762-1</f>
        <v>-1.8949177141032059E-2</v>
      </c>
      <c r="BD769">
        <f>'Stress Testing Data'!U767/'Stress Testing Data'!U762-1</f>
        <v>-2.3735947337844787E-2</v>
      </c>
      <c r="BE769">
        <f>'Stress Testing Data'!V767/'Stress Testing Data'!V762-1</f>
        <v>-9.2899397799272032E-3</v>
      </c>
      <c r="BF769" s="29">
        <v>40149</v>
      </c>
    </row>
    <row r="770" spans="5:58" x14ac:dyDescent="0.25">
      <c r="E770">
        <f>'Stress Testing Data'!H764/'Stress Testing Data'!H763-1</f>
        <v>-1.8182158310646734E-3</v>
      </c>
      <c r="F770">
        <f>'Stress Testing Data'!I764/'Stress Testing Data'!I763-1</f>
        <v>-2.0639979045706802E-3</v>
      </c>
      <c r="G770">
        <f>'Stress Testing Data'!J764/'Stress Testing Data'!J763-1</f>
        <v>-2.7300941423247238E-4</v>
      </c>
      <c r="H770">
        <f>'Stress Testing Data'!K764/'Stress Testing Data'!K763-1</f>
        <v>-1.7233475202623416E-2</v>
      </c>
      <c r="I770">
        <f>'Stress Testing Data'!L764/'Stress Testing Data'!L763-1</f>
        <v>-3.5077291702133917E-2</v>
      </c>
      <c r="J770">
        <f>'Stress Testing Data'!M764/'Stress Testing Data'!M763-1</f>
        <v>-4.8478604244742374E-2</v>
      </c>
      <c r="K770">
        <f>'Stress Testing Data'!N764/'Stress Testing Data'!N763-1</f>
        <v>-1.4022611986180822E-2</v>
      </c>
      <c r="L770">
        <f>'Stress Testing Data'!O764/'Stress Testing Data'!O763-1</f>
        <v>-6.5842339047652576E-3</v>
      </c>
      <c r="M770">
        <f>'Stress Testing Data'!P764/'Stress Testing Data'!P763-1</f>
        <v>1.4341557691545104E-2</v>
      </c>
      <c r="N770">
        <f>'Stress Testing Data'!Q764/'Stress Testing Data'!Q763-1</f>
        <v>4.8914300812300748E-2</v>
      </c>
      <c r="O770">
        <f>'Stress Testing Data'!R764/'Stress Testing Data'!R763-1</f>
        <v>-1.580227232179543E-2</v>
      </c>
      <c r="P770">
        <f>'Stress Testing Data'!S764/'Stress Testing Data'!S763-1</f>
        <v>1.4137399442736065E-2</v>
      </c>
      <c r="Q770">
        <f>'Stress Testing Data'!T764/'Stress Testing Data'!T763-1</f>
        <v>3.7989514041336658E-3</v>
      </c>
      <c r="R770">
        <f>'Stress Testing Data'!U764/'Stress Testing Data'!U763-1</f>
        <v>3.1955244991161313E-2</v>
      </c>
      <c r="S770">
        <f>'Stress Testing Data'!V764/'Stress Testing Data'!V763-1</f>
        <v>2.6936000555892736E-3</v>
      </c>
      <c r="T770" s="29">
        <v>40144</v>
      </c>
      <c r="X770">
        <f>'Stress Testing Data'!H765/'Stress Testing Data'!H763-1</f>
        <v>3.3766289476990785E-3</v>
      </c>
      <c r="Y770">
        <f>'Stress Testing Data'!I765/'Stress Testing Data'!I763-1</f>
        <v>-9.3214856911538746E-4</v>
      </c>
      <c r="Z770">
        <f>'Stress Testing Data'!J765/'Stress Testing Data'!J763-1</f>
        <v>-3.7310081272190487E-3</v>
      </c>
      <c r="AA770">
        <f>'Stress Testing Data'!K765/'Stress Testing Data'!K763-1</f>
        <v>-1.3505847972820395E-2</v>
      </c>
      <c r="AB770">
        <f>'Stress Testing Data'!L765/'Stress Testing Data'!L763-1</f>
        <v>-1.5934598571366587E-3</v>
      </c>
      <c r="AC770">
        <f>'Stress Testing Data'!M765/'Stress Testing Data'!M763-1</f>
        <v>-1.7497629348221744E-2</v>
      </c>
      <c r="AD770">
        <f>'Stress Testing Data'!N765/'Stress Testing Data'!N763-1</f>
        <v>2.715277267213656E-3</v>
      </c>
      <c r="AE770">
        <f>'Stress Testing Data'!O765/'Stress Testing Data'!O763-1</f>
        <v>-2.7723524003662181E-3</v>
      </c>
      <c r="AF770">
        <f>'Stress Testing Data'!P765/'Stress Testing Data'!P763-1</f>
        <v>2.9014781041798887E-2</v>
      </c>
      <c r="AG770">
        <f>'Stress Testing Data'!Q765/'Stress Testing Data'!Q763-1</f>
        <v>1.7021907311996376E-2</v>
      </c>
      <c r="AH770">
        <f>'Stress Testing Data'!R765/'Stress Testing Data'!R763-1</f>
        <v>-1.9671796557524268E-2</v>
      </c>
      <c r="AI770">
        <f>'Stress Testing Data'!S765/'Stress Testing Data'!S763-1</f>
        <v>1.7843371497257676E-2</v>
      </c>
      <c r="AJ770">
        <f>'Stress Testing Data'!T765/'Stress Testing Data'!T763-1</f>
        <v>5.8448085920992376E-4</v>
      </c>
      <c r="AK770">
        <f>'Stress Testing Data'!U765/'Stress Testing Data'!U763-1</f>
        <v>1.6378649976933168E-2</v>
      </c>
      <c r="AL770">
        <f>'Stress Testing Data'!V765/'Stress Testing Data'!V763-1</f>
        <v>-4.7138482626494227E-3</v>
      </c>
      <c r="AM770" s="29">
        <v>40147</v>
      </c>
      <c r="AQ770">
        <f>'Stress Testing Data'!H768/'Stress Testing Data'!H763-1</f>
        <v>-1.87878808403803E-2</v>
      </c>
      <c r="AR770">
        <f>'Stress Testing Data'!I768/'Stress Testing Data'!I763-1</f>
        <v>2.2638574155577906E-3</v>
      </c>
      <c r="AS770">
        <f>'Stress Testing Data'!J768/'Stress Testing Data'!J763-1</f>
        <v>5.0656806410362964E-3</v>
      </c>
      <c r="AT770">
        <f>'Stress Testing Data'!K768/'Stress Testing Data'!K763-1</f>
        <v>-9.6431402811146816E-3</v>
      </c>
      <c r="AU770">
        <f>'Stress Testing Data'!L768/'Stress Testing Data'!L763-1</f>
        <v>4.3143148987898616E-2</v>
      </c>
      <c r="AV770">
        <f>'Stress Testing Data'!M768/'Stress Testing Data'!M763-1</f>
        <v>1.5476984679170469E-2</v>
      </c>
      <c r="AW770">
        <f>'Stress Testing Data'!N768/'Stress Testing Data'!N763-1</f>
        <v>4.3414204912470833E-3</v>
      </c>
      <c r="AX770">
        <f>'Stress Testing Data'!O768/'Stress Testing Data'!O763-1</f>
        <v>2.1361045316173222E-2</v>
      </c>
      <c r="AY770">
        <f>'Stress Testing Data'!P768/'Stress Testing Data'!P763-1</f>
        <v>-1.3714243312777596E-2</v>
      </c>
      <c r="AZ770">
        <f>'Stress Testing Data'!Q768/'Stress Testing Data'!Q763-1</f>
        <v>0.10939053271597188</v>
      </c>
      <c r="BA770">
        <f>'Stress Testing Data'!R768/'Stress Testing Data'!R763-1</f>
        <v>4.2984675900555436E-2</v>
      </c>
      <c r="BB770">
        <f>'Stress Testing Data'!S768/'Stress Testing Data'!S763-1</f>
        <v>2.2061177939054932E-2</v>
      </c>
      <c r="BC770">
        <f>'Stress Testing Data'!T768/'Stress Testing Data'!T763-1</f>
        <v>1.7533729053373914E-3</v>
      </c>
      <c r="BD770">
        <f>'Stress Testing Data'!U768/'Stress Testing Data'!U763-1</f>
        <v>1.77660208056869E-2</v>
      </c>
      <c r="BE770">
        <f>'Stress Testing Data'!V768/'Stress Testing Data'!V763-1</f>
        <v>1.0774400222357094E-2</v>
      </c>
      <c r="BF770" s="29">
        <v>40150</v>
      </c>
    </row>
    <row r="771" spans="5:58" x14ac:dyDescent="0.25">
      <c r="E771">
        <f>'Stress Testing Data'!H765/'Stress Testing Data'!H764-1</f>
        <v>5.2043073327459055E-3</v>
      </c>
      <c r="F771">
        <f>'Stress Testing Data'!I765/'Stress Testing Data'!I764-1</f>
        <v>1.1341903018615707E-3</v>
      </c>
      <c r="G771">
        <f>'Stress Testing Data'!J765/'Stress Testing Data'!J764-1</f>
        <v>-3.4589430369990071E-3</v>
      </c>
      <c r="H771">
        <f>'Stress Testing Data'!K765/'Stress Testing Data'!K764-1</f>
        <v>3.7929936925473751E-3</v>
      </c>
      <c r="I771">
        <f>'Stress Testing Data'!L765/'Stress Testing Data'!L764-1</f>
        <v>3.4701050723599636E-2</v>
      </c>
      <c r="J771">
        <f>'Stress Testing Data'!M765/'Stress Testing Data'!M764-1</f>
        <v>3.2559409630437131E-2</v>
      </c>
      <c r="K771">
        <f>'Stress Testing Data'!N765/'Stress Testing Data'!N764-1</f>
        <v>1.6975936220111176E-2</v>
      </c>
      <c r="L771">
        <f>'Stress Testing Data'!O765/'Stress Testing Data'!O764-1</f>
        <v>3.837146172324335E-3</v>
      </c>
      <c r="M771">
        <f>'Stress Testing Data'!P765/'Stress Testing Data'!P764-1</f>
        <v>1.4465761792948006E-2</v>
      </c>
      <c r="N771">
        <f>'Stress Testing Data'!Q765/'Stress Testing Data'!Q764-1</f>
        <v>-3.0405146993997878E-2</v>
      </c>
      <c r="O771">
        <f>'Stress Testing Data'!R765/'Stress Testing Data'!R764-1</f>
        <v>-3.9316532917195168E-3</v>
      </c>
      <c r="P771">
        <f>'Stress Testing Data'!S765/'Stress Testing Data'!S764-1</f>
        <v>3.6543096197398928E-3</v>
      </c>
      <c r="Q771">
        <f>'Stress Testing Data'!T765/'Stress Testing Data'!T764-1</f>
        <v>-3.202305143303108E-3</v>
      </c>
      <c r="R771">
        <f>'Stress Testing Data'!U765/'Stress Testing Data'!U764-1</f>
        <v>-1.509425441639356E-2</v>
      </c>
      <c r="S771">
        <f>'Stress Testing Data'!V765/'Stress Testing Data'!V764-1</f>
        <v>-7.3875492152618571E-3</v>
      </c>
      <c r="T771" s="29">
        <v>40147</v>
      </c>
      <c r="X771">
        <f>'Stress Testing Data'!H766/'Stress Testing Data'!H764-1</f>
        <v>6.9390764436616514E-4</v>
      </c>
      <c r="Y771">
        <f>'Stress Testing Data'!I766/'Stress Testing Data'!I764-1</f>
        <v>6.2049594817275011E-3</v>
      </c>
      <c r="Z771">
        <f>'Stress Testing Data'!J766/'Stress Testing Data'!J764-1</f>
        <v>9.7700401494922318E-3</v>
      </c>
      <c r="AA771">
        <f>'Stress Testing Data'!K766/'Stress Testing Data'!K764-1</f>
        <v>1.5914021450125881E-2</v>
      </c>
      <c r="AB771">
        <f>'Stress Testing Data'!L766/'Stress Testing Data'!L764-1</f>
        <v>5.5849596215671538E-2</v>
      </c>
      <c r="AC771">
        <f>'Stress Testing Data'!M766/'Stress Testing Data'!M764-1</f>
        <v>4.6359857734723064E-2</v>
      </c>
      <c r="AD771">
        <f>'Stress Testing Data'!N766/'Stress Testing Data'!N764-1</f>
        <v>2.7143790589389427E-2</v>
      </c>
      <c r="AE771">
        <f>'Stress Testing Data'!O766/'Stress Testing Data'!O764-1</f>
        <v>1.7095278687885296E-2</v>
      </c>
      <c r="AF771">
        <f>'Stress Testing Data'!P766/'Stress Testing Data'!P764-1</f>
        <v>7.3785770192620337E-3</v>
      </c>
      <c r="AG771">
        <f>'Stress Testing Data'!Q766/'Stress Testing Data'!Q764-1</f>
        <v>-4.1574374634638422E-2</v>
      </c>
      <c r="AH771">
        <f>'Stress Testing Data'!R766/'Stress Testing Data'!R764-1</f>
        <v>2.1926505786580952E-2</v>
      </c>
      <c r="AI771">
        <f>'Stress Testing Data'!S766/'Stress Testing Data'!S764-1</f>
        <v>-5.6013484415892156E-3</v>
      </c>
      <c r="AJ771">
        <f>'Stress Testing Data'!T766/'Stress Testing Data'!T764-1</f>
        <v>-1.4264927397897531E-2</v>
      </c>
      <c r="AK771">
        <f>'Stress Testing Data'!U766/'Stress Testing Data'!U764-1</f>
        <v>-2.6281921604785263E-2</v>
      </c>
      <c r="AL771">
        <f>'Stress Testing Data'!V766/'Stress Testing Data'!V764-1</f>
        <v>-1.3432140565826645E-3</v>
      </c>
      <c r="AM771" s="29">
        <v>40148</v>
      </c>
      <c r="AQ771">
        <f>'Stress Testing Data'!H769/'Stress Testing Data'!H764-1</f>
        <v>-4.38892949922568E-2</v>
      </c>
      <c r="AR771">
        <f>'Stress Testing Data'!I769/'Stress Testing Data'!I764-1</f>
        <v>-8.6736129592297484E-3</v>
      </c>
      <c r="AS771">
        <f>'Stress Testing Data'!J769/'Stress Testing Data'!J764-1</f>
        <v>-3.0948551920713108E-3</v>
      </c>
      <c r="AT771">
        <f>'Stress Testing Data'!K769/'Stress Testing Data'!K764-1</f>
        <v>1.3275422004798809E-2</v>
      </c>
      <c r="AU771">
        <f>'Stress Testing Data'!L769/'Stress Testing Data'!L764-1</f>
        <v>6.3868489278895213E-2</v>
      </c>
      <c r="AV771">
        <f>'Stress Testing Data'!M769/'Stress Testing Data'!M764-1</f>
        <v>6.4577512864532283E-2</v>
      </c>
      <c r="AW771">
        <f>'Stress Testing Data'!N769/'Stress Testing Data'!N764-1</f>
        <v>8.8216593703924762E-3</v>
      </c>
      <c r="AX771">
        <f>'Stress Testing Data'!O769/'Stress Testing Data'!O764-1</f>
        <v>-6.7527631871300287E-4</v>
      </c>
      <c r="AY771">
        <f>'Stress Testing Data'!P769/'Stress Testing Data'!P764-1</f>
        <v>-5.6420059943111278E-2</v>
      </c>
      <c r="AZ771">
        <f>'Stress Testing Data'!Q769/'Stress Testing Data'!Q764-1</f>
        <v>0.2159011494048082</v>
      </c>
      <c r="BA771">
        <f>'Stress Testing Data'!R769/'Stress Testing Data'!R764-1</f>
        <v>9.5569329729762398E-2</v>
      </c>
      <c r="BB771">
        <f>'Stress Testing Data'!S769/'Stress Testing Data'!S764-1</f>
        <v>2.6883965766943296E-2</v>
      </c>
      <c r="BC771">
        <f>'Stress Testing Data'!T769/'Stress Testing Data'!T764-1</f>
        <v>1.3973827678127826E-2</v>
      </c>
      <c r="BD771">
        <f>'Stress Testing Data'!U769/'Stress Testing Data'!U764-1</f>
        <v>5.5717938867668293E-2</v>
      </c>
      <c r="BE771">
        <f>'Stress Testing Data'!V769/'Stress Testing Data'!V764-1</f>
        <v>2.4177276586745178E-2</v>
      </c>
      <c r="BF771" s="29">
        <v>40151</v>
      </c>
    </row>
    <row r="772" spans="5:58" x14ac:dyDescent="0.25">
      <c r="E772">
        <f>'Stress Testing Data'!H766/'Stress Testing Data'!H765-1</f>
        <v>-4.4870477130642961E-3</v>
      </c>
      <c r="F772">
        <f>'Stress Testing Data'!I766/'Stress Testing Data'!I765-1</f>
        <v>5.0650244782239895E-3</v>
      </c>
      <c r="G772">
        <f>'Stress Testing Data'!J766/'Stress Testing Data'!J765-1</f>
        <v>1.3274900310487059E-2</v>
      </c>
      <c r="H772">
        <f>'Stress Testing Data'!K766/'Stress Testing Data'!K765-1</f>
        <v>1.2075226499629332E-2</v>
      </c>
      <c r="I772">
        <f>'Stress Testing Data'!L766/'Stress Testing Data'!L765-1</f>
        <v>2.0439280966499496E-2</v>
      </c>
      <c r="J772">
        <f>'Stress Testing Data'!M766/'Stress Testing Data'!M765-1</f>
        <v>1.3365282399804279E-2</v>
      </c>
      <c r="K772">
        <f>'Stress Testing Data'!N766/'Stress Testing Data'!N765-1</f>
        <v>9.9981268062938611E-3</v>
      </c>
      <c r="L772">
        <f>'Stress Testing Data'!O766/'Stress Testing Data'!O765-1</f>
        <v>1.3207453585588835E-2</v>
      </c>
      <c r="M772">
        <f>'Stress Testing Data'!P766/'Stress Testing Data'!P765-1</f>
        <v>-6.9861251513904099E-3</v>
      </c>
      <c r="N772">
        <f>'Stress Testing Data'!Q766/'Stress Testing Data'!Q765-1</f>
        <v>-1.1519479095844054E-2</v>
      </c>
      <c r="O772">
        <f>'Stress Testing Data'!R766/'Stress Testing Data'!R765-1</f>
        <v>2.5960225685068838E-2</v>
      </c>
      <c r="P772">
        <f>'Stress Testing Data'!S766/'Stress Testing Data'!S765-1</f>
        <v>-9.2219581708724574E-3</v>
      </c>
      <c r="Q772">
        <f>'Stress Testing Data'!T766/'Stress Testing Data'!T765-1</f>
        <v>-1.1098161955706343E-2</v>
      </c>
      <c r="R772">
        <f>'Stress Testing Data'!U766/'Stress Testing Data'!U765-1</f>
        <v>-1.1359124706661561E-2</v>
      </c>
      <c r="S772">
        <f>'Stress Testing Data'!V766/'Stress Testing Data'!V765-1</f>
        <v>6.0893203121727968E-3</v>
      </c>
      <c r="T772" s="29">
        <v>40148</v>
      </c>
      <c r="X772">
        <f>'Stress Testing Data'!H767/'Stress Testing Data'!H765-1</f>
        <v>-1.3374753306801823E-2</v>
      </c>
      <c r="Y772">
        <f>'Stress Testing Data'!I767/'Stress Testing Data'!I765-1</f>
        <v>2.5991677515069256E-3</v>
      </c>
      <c r="Z772">
        <f>'Stress Testing Data'!J767/'Stress Testing Data'!J765-1</f>
        <v>1.3396635774750143E-2</v>
      </c>
      <c r="AA772">
        <f>'Stress Testing Data'!K767/'Stress Testing Data'!K765-1</f>
        <v>1.2422063370761904E-2</v>
      </c>
      <c r="AB772">
        <f>'Stress Testing Data'!L767/'Stress Testing Data'!L765-1</f>
        <v>1.7351133841387201E-2</v>
      </c>
      <c r="AC772">
        <f>'Stress Testing Data'!M767/'Stress Testing Data'!M765-1</f>
        <v>2.1449951183306171E-2</v>
      </c>
      <c r="AD772">
        <f>'Stress Testing Data'!N767/'Stress Testing Data'!N765-1</f>
        <v>-4.1939023084882621E-3</v>
      </c>
      <c r="AE772">
        <f>'Stress Testing Data'!O767/'Stress Testing Data'!O765-1</f>
        <v>2.5058357073993287E-2</v>
      </c>
      <c r="AF772">
        <f>'Stress Testing Data'!P767/'Stress Testing Data'!P765-1</f>
        <v>-2.6304704712540761E-2</v>
      </c>
      <c r="AG772">
        <f>'Stress Testing Data'!Q767/'Stress Testing Data'!Q765-1</f>
        <v>9.1409529590749772E-2</v>
      </c>
      <c r="AH772">
        <f>'Stress Testing Data'!R767/'Stress Testing Data'!R765-1</f>
        <v>4.0989826219022252E-2</v>
      </c>
      <c r="AI772">
        <f>'Stress Testing Data'!S767/'Stress Testing Data'!S765-1</f>
        <v>-1.2185552990034432E-2</v>
      </c>
      <c r="AJ772">
        <f>'Stress Testing Data'!T767/'Stress Testing Data'!T765-1</f>
        <v>-2.0443835957155709E-3</v>
      </c>
      <c r="AK772">
        <f>'Stress Testing Data'!U767/'Stress Testing Data'!U765-1</f>
        <v>-8.377163683220834E-3</v>
      </c>
      <c r="AL772">
        <f>'Stress Testing Data'!V767/'Stress Testing Data'!V765-1</f>
        <v>1.0148888695171498E-2</v>
      </c>
      <c r="AM772" s="29">
        <v>40149</v>
      </c>
      <c r="AQ772">
        <f>'Stress Testing Data'!H770/'Stress Testing Data'!H765-1</f>
        <v>-3.5637212207341395E-2</v>
      </c>
      <c r="AR772">
        <f>'Stress Testing Data'!I770/'Stress Testing Data'!I765-1</f>
        <v>-1.1862695046820138E-2</v>
      </c>
      <c r="AS772">
        <f>'Stress Testing Data'!J770/'Stress Testing Data'!J765-1</f>
        <v>9.1341523364363297E-4</v>
      </c>
      <c r="AT772">
        <f>'Stress Testing Data'!K770/'Stress Testing Data'!K765-1</f>
        <v>6.9548981711236024E-3</v>
      </c>
      <c r="AU772">
        <f>'Stress Testing Data'!L770/'Stress Testing Data'!L765-1</f>
        <v>5.0181404334693758E-2</v>
      </c>
      <c r="AV772">
        <f>'Stress Testing Data'!M770/'Stress Testing Data'!M765-1</f>
        <v>2.3045468024632143E-2</v>
      </c>
      <c r="AW772">
        <f>'Stress Testing Data'!N770/'Stress Testing Data'!N765-1</f>
        <v>-1.8001302315624246E-2</v>
      </c>
      <c r="AX772">
        <f>'Stress Testing Data'!O770/'Stress Testing Data'!O765-1</f>
        <v>-1.722388759895388E-2</v>
      </c>
      <c r="AY772">
        <f>'Stress Testing Data'!P770/'Stress Testing Data'!P765-1</f>
        <v>-8.0806145790914496E-2</v>
      </c>
      <c r="AZ772">
        <f>'Stress Testing Data'!Q770/'Stress Testing Data'!Q765-1</f>
        <v>0.14728684135323045</v>
      </c>
      <c r="BA772">
        <f>'Stress Testing Data'!R770/'Stress Testing Data'!R765-1</f>
        <v>9.184758294881834E-2</v>
      </c>
      <c r="BB772">
        <f>'Stress Testing Data'!S770/'Stress Testing Data'!S765-1</f>
        <v>1.3456958809101582E-2</v>
      </c>
      <c r="BC772">
        <f>'Stress Testing Data'!T770/'Stress Testing Data'!T765-1</f>
        <v>5.8413944088764325E-4</v>
      </c>
      <c r="BD772">
        <f>'Stress Testing Data'!U770/'Stress Testing Data'!U765-1</f>
        <v>5.5209015432673203E-2</v>
      </c>
      <c r="BE772">
        <f>'Stress Testing Data'!V770/'Stress Testing Data'!V765-1</f>
        <v>2.3680675764083059E-2</v>
      </c>
      <c r="BF772" s="29">
        <v>40154</v>
      </c>
    </row>
    <row r="773" spans="5:58" x14ac:dyDescent="0.25">
      <c r="E773">
        <f>'Stress Testing Data'!H767/'Stress Testing Data'!H766-1</f>
        <v>-8.9277649008185911E-3</v>
      </c>
      <c r="F773">
        <f>'Stress Testing Data'!I767/'Stress Testing Data'!I766-1</f>
        <v>-2.4534300434910783E-3</v>
      </c>
      <c r="G773">
        <f>'Stress Testing Data'!J767/'Stress Testing Data'!J766-1</f>
        <v>1.201406096467128E-4</v>
      </c>
      <c r="H773">
        <f>'Stress Testing Data'!K767/'Stress Testing Data'!K766-1</f>
        <v>3.4269870662884117E-4</v>
      </c>
      <c r="I773">
        <f>'Stress Testing Data'!L767/'Stress Testing Data'!L766-1</f>
        <v>-3.0262918947882023E-3</v>
      </c>
      <c r="J773">
        <f>'Stress Testing Data'!M767/'Stress Testing Data'!M766-1</f>
        <v>7.9780400255633488E-3</v>
      </c>
      <c r="K773">
        <f>'Stress Testing Data'!N767/'Stress Testing Data'!N766-1</f>
        <v>-1.4051540035681764E-2</v>
      </c>
      <c r="L773">
        <f>'Stress Testing Data'!O767/'Stress Testing Data'!O766-1</f>
        <v>1.1696423517677523E-2</v>
      </c>
      <c r="M773">
        <f>'Stress Testing Data'!P767/'Stress Testing Data'!P766-1</f>
        <v>-1.945449107052577E-2</v>
      </c>
      <c r="N773">
        <f>'Stress Testing Data'!Q767/'Stress Testing Data'!Q766-1</f>
        <v>0.10412851493770003</v>
      </c>
      <c r="O773">
        <f>'Stress Testing Data'!R767/'Stress Testing Data'!R766-1</f>
        <v>1.4649301364404899E-2</v>
      </c>
      <c r="P773">
        <f>'Stress Testing Data'!S767/'Stress Testing Data'!S766-1</f>
        <v>-2.9911793500092543E-3</v>
      </c>
      <c r="Q773">
        <f>'Stress Testing Data'!T767/'Stress Testing Data'!T766-1</f>
        <v>9.1553863201387919E-3</v>
      </c>
      <c r="R773">
        <f>'Stress Testing Data'!U767/'Stress Testing Data'!U766-1</f>
        <v>3.0162226729255615E-3</v>
      </c>
      <c r="S773">
        <f>'Stress Testing Data'!V767/'Stress Testing Data'!V766-1</f>
        <v>4.034997987792055E-3</v>
      </c>
      <c r="T773" s="29">
        <v>40149</v>
      </c>
      <c r="X773">
        <f>'Stress Testing Data'!H768/'Stress Testing Data'!H766-1</f>
        <v>-1.7682213546453385E-2</v>
      </c>
      <c r="Y773">
        <f>'Stress Testing Data'!I768/'Stress Testing Data'!I766-1</f>
        <v>-1.8566326716128456E-3</v>
      </c>
      <c r="Z773">
        <f>'Stress Testing Data'!J768/'Stress Testing Data'!J766-1</f>
        <v>-4.3870307173103917E-3</v>
      </c>
      <c r="AA773">
        <f>'Stress Testing Data'!K768/'Stress Testing Data'!K766-1</f>
        <v>-8.0622815543439641E-3</v>
      </c>
      <c r="AB773">
        <f>'Stress Testing Data'!L768/'Stress Testing Data'!L766-1</f>
        <v>2.3880624840755038E-2</v>
      </c>
      <c r="AC773">
        <f>'Stress Testing Data'!M768/'Stress Testing Data'!M766-1</f>
        <v>1.9930211829626288E-2</v>
      </c>
      <c r="AD773">
        <f>'Stress Testing Data'!N768/'Stress Testing Data'!N766-1</f>
        <v>-8.2934679114964327E-3</v>
      </c>
      <c r="AE773">
        <f>'Stress Testing Data'!O768/'Stress Testing Data'!O766-1</f>
        <v>1.0849738993330638E-2</v>
      </c>
      <c r="AF773">
        <f>'Stress Testing Data'!P768/'Stress Testing Data'!P766-1</f>
        <v>-3.4781068280487437E-2</v>
      </c>
      <c r="AG773">
        <f>'Stress Testing Data'!Q768/'Stress Testing Data'!Q766-1</f>
        <v>0.10353479668451104</v>
      </c>
      <c r="AH773">
        <f>'Stress Testing Data'!R768/'Stress Testing Data'!R766-1</f>
        <v>3.6993193816244663E-2</v>
      </c>
      <c r="AI773">
        <f>'Stress Testing Data'!S768/'Stress Testing Data'!S766-1</f>
        <v>1.3490230414524795E-2</v>
      </c>
      <c r="AJ773">
        <f>'Stress Testing Data'!T768/'Stress Testing Data'!T766-1</f>
        <v>1.2404033174967299E-2</v>
      </c>
      <c r="AK773">
        <f>'Stress Testing Data'!U768/'Stress Testing Data'!U766-1</f>
        <v>1.2870334184062804E-2</v>
      </c>
      <c r="AL773">
        <f>'Stress Testing Data'!V768/'Stress Testing Data'!V766-1</f>
        <v>9.4149525487698948E-3</v>
      </c>
      <c r="AM773" s="29">
        <v>40150</v>
      </c>
      <c r="AQ773">
        <f>'Stress Testing Data'!H771/'Stress Testing Data'!H766-1</f>
        <v>-1.9069066487328312E-2</v>
      </c>
      <c r="AR773">
        <f>'Stress Testing Data'!I771/'Stress Testing Data'!I766-1</f>
        <v>-2.4998379556804839E-2</v>
      </c>
      <c r="AS773">
        <f>'Stress Testing Data'!J771/'Stress Testing Data'!J766-1</f>
        <v>-2.2475965430452938E-2</v>
      </c>
      <c r="AT773">
        <f>'Stress Testing Data'!K771/'Stress Testing Data'!K766-1</f>
        <v>-1.5258954393550406E-2</v>
      </c>
      <c r="AU773">
        <f>'Stress Testing Data'!L771/'Stress Testing Data'!L766-1</f>
        <v>3.9302229394140964E-2</v>
      </c>
      <c r="AV773">
        <f>'Stress Testing Data'!M771/'Stress Testing Data'!M766-1</f>
        <v>-2.4283223501231355E-3</v>
      </c>
      <c r="AW773">
        <f>'Stress Testing Data'!N771/'Stress Testing Data'!N766-1</f>
        <v>-4.6038258617258965E-2</v>
      </c>
      <c r="AX773">
        <f>'Stress Testing Data'!O771/'Stress Testing Data'!O766-1</f>
        <v>-3.8347404797709039E-2</v>
      </c>
      <c r="AY773">
        <f>'Stress Testing Data'!P771/'Stress Testing Data'!P766-1</f>
        <v>-7.1714364157849375E-2</v>
      </c>
      <c r="AZ773">
        <f>'Stress Testing Data'!Q771/'Stress Testing Data'!Q766-1</f>
        <v>0.11574134140581616</v>
      </c>
      <c r="BA773">
        <f>'Stress Testing Data'!R771/'Stress Testing Data'!R766-1</f>
        <v>4.2468213031201962E-2</v>
      </c>
      <c r="BB773">
        <f>'Stress Testing Data'!S771/'Stress Testing Data'!S766-1</f>
        <v>-9.0938087071145146E-3</v>
      </c>
      <c r="BC773">
        <f>'Stress Testing Data'!T771/'Stress Testing Data'!T766-1</f>
        <v>5.6113567235624995E-3</v>
      </c>
      <c r="BD773">
        <f>'Stress Testing Data'!U771/'Stress Testing Data'!U766-1</f>
        <v>4.2932809931593319E-2</v>
      </c>
      <c r="BE773">
        <f>'Stress Testing Data'!V771/'Stress Testing Data'!V766-1</f>
        <v>1.0087462902421462E-2</v>
      </c>
      <c r="BF773" s="29">
        <v>40155</v>
      </c>
    </row>
    <row r="774" spans="5:58" x14ac:dyDescent="0.25">
      <c r="E774">
        <f>'Stress Testing Data'!H768/'Stress Testing Data'!H767-1</f>
        <v>-8.8333103638592592E-3</v>
      </c>
      <c r="F774">
        <f>'Stress Testing Data'!I768/'Stress Testing Data'!I767-1</f>
        <v>5.9826517362915332E-4</v>
      </c>
      <c r="G774">
        <f>'Stress Testing Data'!J768/'Stress Testing Data'!J767-1</f>
        <v>-4.5066298976935704E-3</v>
      </c>
      <c r="H774">
        <f>'Stress Testing Data'!K768/'Stress Testing Data'!K767-1</f>
        <v>-8.4021008718710988E-3</v>
      </c>
      <c r="I774">
        <f>'Stress Testing Data'!L768/'Stress Testing Data'!L767-1</f>
        <v>2.698859209304616E-2</v>
      </c>
      <c r="J774">
        <f>'Stress Testing Data'!M768/'Stress Testing Data'!M767-1</f>
        <v>1.1857571623048235E-2</v>
      </c>
      <c r="K774">
        <f>'Stress Testing Data'!N768/'Stress Testing Data'!N767-1</f>
        <v>5.8401350151646714E-3</v>
      </c>
      <c r="L774">
        <f>'Stress Testing Data'!O768/'Stress Testing Data'!O767-1</f>
        <v>-8.3689583620627506E-4</v>
      </c>
      <c r="M774">
        <f>'Stress Testing Data'!P768/'Stress Testing Data'!P767-1</f>
        <v>-1.5630663819667823E-2</v>
      </c>
      <c r="N774">
        <f>'Stress Testing Data'!Q768/'Stress Testing Data'!Q767-1</f>
        <v>-5.3772567699905682E-4</v>
      </c>
      <c r="O774">
        <f>'Stress Testing Data'!R768/'Stress Testing Data'!R767-1</f>
        <v>2.2021295852462375E-2</v>
      </c>
      <c r="P774">
        <f>'Stress Testing Data'!S768/'Stress Testing Data'!S767-1</f>
        <v>1.6530856521198345E-2</v>
      </c>
      <c r="Q774">
        <f>'Stress Testing Data'!T768/'Stress Testing Data'!T767-1</f>
        <v>3.2191740725624474E-3</v>
      </c>
      <c r="R774">
        <f>'Stress Testing Data'!U768/'Stress Testing Data'!U767-1</f>
        <v>9.8244786957455421E-3</v>
      </c>
      <c r="S774">
        <f>'Stress Testing Data'!V768/'Stress Testing Data'!V767-1</f>
        <v>5.3583336952993665E-3</v>
      </c>
      <c r="T774" s="29">
        <v>40150</v>
      </c>
      <c r="X774">
        <f>'Stress Testing Data'!H769/'Stress Testing Data'!H767-1</f>
        <v>-3.5945434955499511E-2</v>
      </c>
      <c r="Y774">
        <f>'Stress Testing Data'!I769/'Stress Testing Data'!I767-1</f>
        <v>-1.2363724306095558E-2</v>
      </c>
      <c r="Z774">
        <f>'Stress Testing Data'!J769/'Stress Testing Data'!J767-1</f>
        <v>-1.2859016637224885E-2</v>
      </c>
      <c r="AA774">
        <f>'Stress Testing Data'!K769/'Stress Testing Data'!K767-1</f>
        <v>-2.9389580201991672E-3</v>
      </c>
      <c r="AB774">
        <f>'Stress Testing Data'!L769/'Stress Testing Data'!L767-1</f>
        <v>1.0653262210928993E-2</v>
      </c>
      <c r="AC774">
        <f>'Stress Testing Data'!M769/'Stress Testing Data'!M767-1</f>
        <v>9.3578095197914823E-3</v>
      </c>
      <c r="AD774">
        <f>'Stress Testing Data'!N769/'Stress Testing Data'!N767-1</f>
        <v>-3.8403648655657152E-3</v>
      </c>
      <c r="AE774">
        <f>'Stress Testing Data'!O769/'Stress Testing Data'!O767-1</f>
        <v>-2.8831071637960948E-2</v>
      </c>
      <c r="AF774">
        <f>'Stress Testing Data'!P769/'Stress Testing Data'!P767-1</f>
        <v>-4.4747388376393582E-2</v>
      </c>
      <c r="AG774">
        <f>'Stress Testing Data'!Q769/'Stress Testing Data'!Q767-1</f>
        <v>0.14900052228246485</v>
      </c>
      <c r="AH774">
        <f>'Stress Testing Data'!R769/'Stress Testing Data'!R767-1</f>
        <v>5.6584514885114956E-2</v>
      </c>
      <c r="AI774">
        <f>'Stress Testing Data'!S769/'Stress Testing Data'!S767-1</f>
        <v>3.5766464002550791E-2</v>
      </c>
      <c r="AJ774">
        <f>'Stress Testing Data'!T769/'Stress Testing Data'!T767-1</f>
        <v>1.9315183983853679E-2</v>
      </c>
      <c r="AK774">
        <f>'Stress Testing Data'!U769/'Stress Testing Data'!U767-1</f>
        <v>8.0952749522157585E-2</v>
      </c>
      <c r="AL774">
        <f>'Stress Testing Data'!V769/'Stress Testing Data'!V767-1</f>
        <v>2.143333478119791E-2</v>
      </c>
      <c r="AM774" s="29">
        <v>40151</v>
      </c>
      <c r="AQ774">
        <f>'Stress Testing Data'!H772/'Stress Testing Data'!H767-1</f>
        <v>-3.4108854455312532E-3</v>
      </c>
      <c r="AR774">
        <f>'Stress Testing Data'!I772/'Stress Testing Data'!I767-1</f>
        <v>-2.1138016051256536E-2</v>
      </c>
      <c r="AS774">
        <f>'Stress Testing Data'!J772/'Stress Testing Data'!J767-1</f>
        <v>-2.37351275805191E-2</v>
      </c>
      <c r="AT774">
        <f>'Stress Testing Data'!K772/'Stress Testing Data'!K767-1</f>
        <v>-1.1981211621924892E-2</v>
      </c>
      <c r="AU774">
        <f>'Stress Testing Data'!L772/'Stress Testing Data'!L767-1</f>
        <v>3.3475655711897367E-2</v>
      </c>
      <c r="AV774">
        <f>'Stress Testing Data'!M772/'Stress Testing Data'!M767-1</f>
        <v>-2.4630398441604417E-2</v>
      </c>
      <c r="AW774">
        <f>'Stress Testing Data'!N772/'Stress Testing Data'!N767-1</f>
        <v>-6.1578767699085546E-2</v>
      </c>
      <c r="AX774">
        <f>'Stress Testing Data'!O772/'Stress Testing Data'!O767-1</f>
        <v>-6.4329688975555577E-2</v>
      </c>
      <c r="AY774">
        <f>'Stress Testing Data'!P772/'Stress Testing Data'!P767-1</f>
        <v>-5.6650236975471113E-2</v>
      </c>
      <c r="AZ774">
        <f>'Stress Testing Data'!Q772/'Stress Testing Data'!Q767-1</f>
        <v>-2.6260427361284311E-3</v>
      </c>
      <c r="BA774">
        <f>'Stress Testing Data'!R772/'Stress Testing Data'!R767-1</f>
        <v>3.3396543059188932E-2</v>
      </c>
      <c r="BB774">
        <f>'Stress Testing Data'!S772/'Stress Testing Data'!S767-1</f>
        <v>-2.4205431756016971E-3</v>
      </c>
      <c r="BC774">
        <f>'Stress Testing Data'!T772/'Stress Testing Data'!T767-1</f>
        <v>-2.6339077544088596E-3</v>
      </c>
      <c r="BD774">
        <f>'Stress Testing Data'!U772/'Stress Testing Data'!U767-1</f>
        <v>3.0928072100289805E-2</v>
      </c>
      <c r="BE774">
        <f>'Stress Testing Data'!V772/'Stress Testing Data'!V767-1</f>
        <v>4.6885260142930374E-3</v>
      </c>
      <c r="BF774" s="29">
        <v>40156</v>
      </c>
    </row>
    <row r="775" spans="5:58" x14ac:dyDescent="0.25">
      <c r="E775">
        <f>'Stress Testing Data'!H769/'Stress Testing Data'!H768-1</f>
        <v>-2.7353748743910167E-2</v>
      </c>
      <c r="F775">
        <f>'Stress Testing Data'!I769/'Stress Testing Data'!I768-1</f>
        <v>-1.2954239409435298E-2</v>
      </c>
      <c r="G775">
        <f>'Stress Testing Data'!J769/'Stress Testing Data'!J768-1</f>
        <v>-8.390198257847703E-3</v>
      </c>
      <c r="H775">
        <f>'Stress Testing Data'!K769/'Stress Testing Data'!K768-1</f>
        <v>5.5094336691066115E-3</v>
      </c>
      <c r="I775">
        <f>'Stress Testing Data'!L769/'Stress Testing Data'!L768-1</f>
        <v>-1.5906048039759813E-2</v>
      </c>
      <c r="J775">
        <f>'Stress Testing Data'!M769/'Stress Testing Data'!M768-1</f>
        <v>-2.4704683478793399E-3</v>
      </c>
      <c r="K775">
        <f>'Stress Testing Data'!N769/'Stress Testing Data'!N768-1</f>
        <v>-9.6242927118675992E-3</v>
      </c>
      <c r="L775">
        <f>'Stress Testing Data'!O769/'Stress Testing Data'!O768-1</f>
        <v>-2.8017623634314592E-2</v>
      </c>
      <c r="M775">
        <f>'Stress Testing Data'!P769/'Stress Testing Data'!P768-1</f>
        <v>-2.9579064977488967E-2</v>
      </c>
      <c r="N775">
        <f>'Stress Testing Data'!Q769/'Stress Testing Data'!Q768-1</f>
        <v>0.14961870177716885</v>
      </c>
      <c r="O775">
        <f>'Stress Testing Data'!R769/'Stress Testing Data'!R768-1</f>
        <v>3.3818492014712653E-2</v>
      </c>
      <c r="P775">
        <f>'Stress Testing Data'!S769/'Stress Testing Data'!S768-1</f>
        <v>1.8922797432024074E-2</v>
      </c>
      <c r="Q775">
        <f>'Stress Testing Data'!T769/'Stress Testing Data'!T768-1</f>
        <v>1.6044360322529982E-2</v>
      </c>
      <c r="R775">
        <f>'Stress Testing Data'!U769/'Stress Testing Data'!U768-1</f>
        <v>7.0436271180788879E-2</v>
      </c>
      <c r="S775">
        <f>'Stress Testing Data'!V769/'Stress Testing Data'!V768-1</f>
        <v>1.5989324947268457E-2</v>
      </c>
      <c r="T775" s="29">
        <v>40151</v>
      </c>
      <c r="X775">
        <f>'Stress Testing Data'!H770/'Stress Testing Data'!H768-1</f>
        <v>-1.3853310406784058E-2</v>
      </c>
      <c r="Y775">
        <f>'Stress Testing Data'!I770/'Stress Testing Data'!I768-1</f>
        <v>-1.5013654464286041E-2</v>
      </c>
      <c r="Z775">
        <f>'Stress Testing Data'!J770/'Stress Testing Data'!J768-1</f>
        <v>-7.8469314455567041E-3</v>
      </c>
      <c r="AA775">
        <f>'Stress Testing Data'!K770/'Stress Testing Data'!K768-1</f>
        <v>3.0274528344289564E-3</v>
      </c>
      <c r="AB775">
        <f>'Stress Testing Data'!L770/'Stress Testing Data'!L768-1</f>
        <v>5.142950362547527E-3</v>
      </c>
      <c r="AC775">
        <f>'Stress Testing Data'!M770/'Stress Testing Data'!M768-1</f>
        <v>-1.0174910132183634E-2</v>
      </c>
      <c r="AD775">
        <f>'Stress Testing Data'!N770/'Stress Testing Data'!N768-1</f>
        <v>-1.9591270125045135E-2</v>
      </c>
      <c r="AE775">
        <f>'Stress Testing Data'!O770/'Stress Testing Data'!O768-1</f>
        <v>-4.0445574871691869E-2</v>
      </c>
      <c r="AF775">
        <f>'Stress Testing Data'!P770/'Stress Testing Data'!P768-1</f>
        <v>-4.0983755254727861E-2</v>
      </c>
      <c r="AG775">
        <f>'Stress Testing Data'!Q770/'Stress Testing Data'!Q768-1</f>
        <v>5.1762943001198769E-2</v>
      </c>
      <c r="AH775">
        <f>'Stress Testing Data'!R770/'Stress Testing Data'!R768-1</f>
        <v>2.6255710325776782E-2</v>
      </c>
      <c r="AI775">
        <f>'Stress Testing Data'!S770/'Stress Testing Data'!S768-1</f>
        <v>9.2746599588813261E-3</v>
      </c>
      <c r="AJ775">
        <f>'Stress Testing Data'!T770/'Stress Testing Data'!T768-1</f>
        <v>-5.8338828969717316E-4</v>
      </c>
      <c r="AK775">
        <f>'Stress Testing Data'!U770/'Stress Testing Data'!U768-1</f>
        <v>5.3770604072574502E-2</v>
      </c>
      <c r="AL775">
        <f>'Stress Testing Data'!V770/'Stress Testing Data'!V768-1</f>
        <v>7.9946624736342287E-3</v>
      </c>
      <c r="AM775" s="29">
        <v>40154</v>
      </c>
      <c r="AQ775">
        <f>'Stress Testing Data'!H773/'Stress Testing Data'!H768-1</f>
        <v>0</v>
      </c>
      <c r="AR775">
        <f>'Stress Testing Data'!I773/'Stress Testing Data'!I768-1</f>
        <v>-2.1324706360119849E-2</v>
      </c>
      <c r="AS775">
        <f>'Stress Testing Data'!J773/'Stress Testing Data'!J768-1</f>
        <v>-1.8289383048219032E-2</v>
      </c>
      <c r="AT775">
        <f>'Stress Testing Data'!K773/'Stress Testing Data'!K768-1</f>
        <v>2.2091893442628407E-3</v>
      </c>
      <c r="AU775">
        <f>'Stress Testing Data'!L773/'Stress Testing Data'!L768-1</f>
        <v>-1.1790797557555521E-2</v>
      </c>
      <c r="AV775">
        <f>'Stress Testing Data'!M773/'Stress Testing Data'!M768-1</f>
        <v>-3.7919524711688468E-2</v>
      </c>
      <c r="AW775">
        <f>'Stress Testing Data'!N773/'Stress Testing Data'!N768-1</f>
        <v>-7.2532405211122919E-2</v>
      </c>
      <c r="AX775">
        <f>'Stress Testing Data'!O773/'Stress Testing Data'!O768-1</f>
        <v>-6.8473892948629378E-2</v>
      </c>
      <c r="AY775">
        <f>'Stress Testing Data'!P773/'Stress Testing Data'!P768-1</f>
        <v>-1.7223970755013585E-2</v>
      </c>
      <c r="AZ775">
        <f>'Stress Testing Data'!Q773/'Stress Testing Data'!Q768-1</f>
        <v>3.0071099068993634E-2</v>
      </c>
      <c r="BA775">
        <f>'Stress Testing Data'!R773/'Stress Testing Data'!R768-1</f>
        <v>2.7254564433268236E-2</v>
      </c>
      <c r="BB775">
        <f>'Stress Testing Data'!S773/'Stress Testing Data'!S768-1</f>
        <v>3.7533825632518614E-3</v>
      </c>
      <c r="BC775">
        <f>'Stress Testing Data'!T773/'Stress Testing Data'!T768-1</f>
        <v>5.8343001990390775E-3</v>
      </c>
      <c r="BD775">
        <f>'Stress Testing Data'!U773/'Stress Testing Data'!U768-1</f>
        <v>2.4036871513106739E-2</v>
      </c>
      <c r="BE775">
        <f>'Stress Testing Data'!V773/'Stress Testing Data'!V768-1</f>
        <v>1.9986687952050275E-2</v>
      </c>
      <c r="BF775" s="29">
        <v>40157</v>
      </c>
    </row>
    <row r="776" spans="5:58" x14ac:dyDescent="0.25">
      <c r="E776">
        <f>'Stress Testing Data'!H770/'Stress Testing Data'!H769-1</f>
        <v>1.3880111417374552E-2</v>
      </c>
      <c r="F776">
        <f>'Stress Testing Data'!I770/'Stress Testing Data'!I769-1</f>
        <v>-2.0864433414095052E-3</v>
      </c>
      <c r="G776">
        <f>'Stress Testing Data'!J770/'Stress Testing Data'!J769-1</f>
        <v>5.478634956375128E-4</v>
      </c>
      <c r="H776">
        <f>'Stress Testing Data'!K770/'Stress Testing Data'!K769-1</f>
        <v>-2.4683814508043023E-3</v>
      </c>
      <c r="I776">
        <f>'Stress Testing Data'!L770/'Stress Testing Data'!L769-1</f>
        <v>2.1389216304377623E-2</v>
      </c>
      <c r="J776">
        <f>'Stress Testing Data'!M770/'Stress Testing Data'!M769-1</f>
        <v>-7.7235225021801135E-3</v>
      </c>
      <c r="K776">
        <f>'Stress Testing Data'!N770/'Stress Testing Data'!N769-1</f>
        <v>-1.0063834704174379E-2</v>
      </c>
      <c r="L776">
        <f>'Stress Testing Data'!O770/'Stress Testing Data'!O769-1</f>
        <v>-1.2786189893531086E-2</v>
      </c>
      <c r="M776">
        <f>'Stress Testing Data'!P770/'Stress Testing Data'!P769-1</f>
        <v>-1.1752312698173895E-2</v>
      </c>
      <c r="N776">
        <f>'Stress Testing Data'!Q770/'Stress Testing Data'!Q769-1</f>
        <v>-8.5120186914754536E-2</v>
      </c>
      <c r="O776">
        <f>'Stress Testing Data'!R770/'Stress Testing Data'!R769-1</f>
        <v>-7.3153863539404673E-3</v>
      </c>
      <c r="P776">
        <f>'Stress Testing Data'!S770/'Stress Testing Data'!S769-1</f>
        <v>-9.46895829346317E-3</v>
      </c>
      <c r="Q776">
        <f>'Stress Testing Data'!T770/'Stress Testing Data'!T769-1</f>
        <v>-1.6365179771234528E-2</v>
      </c>
      <c r="R776">
        <f>'Stress Testing Data'!U770/'Stress Testing Data'!U769-1</f>
        <v>-1.5569041854150423E-2</v>
      </c>
      <c r="S776">
        <f>'Stress Testing Data'!V770/'Stress Testing Data'!V769-1</f>
        <v>-7.8688449546938655E-3</v>
      </c>
      <c r="T776" s="29">
        <v>40154</v>
      </c>
      <c r="X776">
        <f>'Stress Testing Data'!H771/'Stress Testing Data'!H769-1</f>
        <v>2.6671497186177229E-2</v>
      </c>
      <c r="Y776">
        <f>'Stress Testing Data'!I771/'Stress Testing Data'!I769-1</f>
        <v>-1.0364821498173082E-2</v>
      </c>
      <c r="Z776">
        <f>'Stress Testing Data'!J771/'Stress Testing Data'!J769-1</f>
        <v>-9.8611800979696573E-3</v>
      </c>
      <c r="AA776">
        <f>'Stress Testing Data'!K771/'Stress Testing Data'!K769-1</f>
        <v>-1.2694659316120127E-2</v>
      </c>
      <c r="AB776">
        <f>'Stress Testing Data'!L771/'Stress Testing Data'!L769-1</f>
        <v>3.1468504152846632E-2</v>
      </c>
      <c r="AC776">
        <f>'Stress Testing Data'!M771/'Stress Testing Data'!M769-1</f>
        <v>-1.9499335565300147E-2</v>
      </c>
      <c r="AD776">
        <f>'Stress Testing Data'!N771/'Stress Testing Data'!N769-1</f>
        <v>-2.8712488456430263E-2</v>
      </c>
      <c r="AE776">
        <f>'Stress Testing Data'!O771/'Stress Testing Data'!O769-1</f>
        <v>-2.1246756794797705E-2</v>
      </c>
      <c r="AF776">
        <f>'Stress Testing Data'!P771/'Stress Testing Data'!P769-1</f>
        <v>-8.9498269264742802E-3</v>
      </c>
      <c r="AG776">
        <f>'Stress Testing Data'!Q771/'Stress Testing Data'!Q769-1</f>
        <v>-0.1205246467557719</v>
      </c>
      <c r="AH776">
        <f>'Stress Testing Data'!R771/'Stress Testing Data'!R769-1</f>
        <v>-2.7605219106184076E-2</v>
      </c>
      <c r="AI776">
        <f>'Stress Testing Data'!S771/'Stress Testing Data'!S769-1</f>
        <v>-4.0440971627599076E-2</v>
      </c>
      <c r="AJ776">
        <f>'Stress Testing Data'!T771/'Stress Testing Data'!T769-1</f>
        <v>-2.2394506967428618E-2</v>
      </c>
      <c r="AK776">
        <f>'Stress Testing Data'!U771/'Stress Testing Data'!U769-1</f>
        <v>-3.8074002350351077E-2</v>
      </c>
      <c r="AL776">
        <f>'Stress Testing Data'!V771/'Stress Testing Data'!V769-1</f>
        <v>-1.5081937195824846E-2</v>
      </c>
      <c r="AM776" s="29">
        <v>40155</v>
      </c>
      <c r="AQ776">
        <f>'Stress Testing Data'!H774/'Stress Testing Data'!H769-1</f>
        <v>1.723669162585284E-2</v>
      </c>
      <c r="AR776">
        <f>'Stress Testing Data'!I774/'Stress Testing Data'!I769-1</f>
        <v>-1.6354811384077794E-2</v>
      </c>
      <c r="AS776">
        <f>'Stress Testing Data'!J774/'Stress Testing Data'!J769-1</f>
        <v>-1.1322125231436053E-2</v>
      </c>
      <c r="AT776">
        <f>'Stress Testing Data'!K774/'Stress Testing Data'!K769-1</f>
        <v>3.888440284021133E-4</v>
      </c>
      <c r="AU776">
        <f>'Stress Testing Data'!L774/'Stress Testing Data'!L769-1</f>
        <v>1.7038389846769642E-2</v>
      </c>
      <c r="AV776">
        <f>'Stress Testing Data'!M774/'Stress Testing Data'!M769-1</f>
        <v>-2.6552578394337889E-2</v>
      </c>
      <c r="AW776">
        <f>'Stress Testing Data'!N774/'Stress Testing Data'!N769-1</f>
        <v>-6.3603068453930489E-2</v>
      </c>
      <c r="AX776">
        <f>'Stress Testing Data'!O774/'Stress Testing Data'!O769-1</f>
        <v>-5.0125451682107136E-2</v>
      </c>
      <c r="AY776">
        <f>'Stress Testing Data'!P774/'Stress Testing Data'!P769-1</f>
        <v>4.4621108860184666E-2</v>
      </c>
      <c r="AZ776">
        <f>'Stress Testing Data'!Q774/'Stress Testing Data'!Q769-1</f>
        <v>-6.0705659790084687E-2</v>
      </c>
      <c r="BA776">
        <f>'Stress Testing Data'!R774/'Stress Testing Data'!R769-1</f>
        <v>1.0352006526844537E-2</v>
      </c>
      <c r="BB776">
        <f>'Stress Testing Data'!S774/'Stress Testing Data'!S769-1</f>
        <v>-6.0815704897363432E-3</v>
      </c>
      <c r="BC776">
        <f>'Stress Testing Data'!T774/'Stress Testing Data'!T769-1</f>
        <v>-4.593750284503928E-3</v>
      </c>
      <c r="BD776">
        <f>'Stress Testing Data'!U774/'Stress Testing Data'!U769-1</f>
        <v>-2.2807123586389366E-2</v>
      </c>
      <c r="BE776">
        <f>'Stress Testing Data'!V774/'Stress Testing Data'!V769-1</f>
        <v>1.7049195336513723E-2</v>
      </c>
      <c r="BF776" s="29">
        <v>40158</v>
      </c>
    </row>
    <row r="777" spans="5:58" x14ac:dyDescent="0.25">
      <c r="E777">
        <f>'Stress Testing Data'!H771/'Stress Testing Data'!H770-1</f>
        <v>1.2616270528199802E-2</v>
      </c>
      <c r="F777">
        <f>'Stress Testing Data'!I771/'Stress Testing Data'!I770-1</f>
        <v>-8.2956866369094939E-3</v>
      </c>
      <c r="G777">
        <f>'Stress Testing Data'!J771/'Stress Testing Data'!J770-1</f>
        <v>-1.0403343981207347E-2</v>
      </c>
      <c r="H777">
        <f>'Stress Testing Data'!K771/'Stress Testing Data'!K770-1</f>
        <v>-1.0251582681849114E-2</v>
      </c>
      <c r="I777">
        <f>'Stress Testing Data'!L771/'Stress Testing Data'!L770-1</f>
        <v>9.8682144745352307E-3</v>
      </c>
      <c r="J777">
        <f>'Stress Testing Data'!M771/'Stress Testing Data'!M770-1</f>
        <v>-1.1867471748211345E-2</v>
      </c>
      <c r="K777">
        <f>'Stress Testing Data'!N771/'Stress Testing Data'!N770-1</f>
        <v>-1.8838238672372443E-2</v>
      </c>
      <c r="L777">
        <f>'Stress Testing Data'!O771/'Stress Testing Data'!O770-1</f>
        <v>-8.5701464208185474E-3</v>
      </c>
      <c r="M777">
        <f>'Stress Testing Data'!P771/'Stress Testing Data'!P770-1</f>
        <v>2.8358131344088378E-3</v>
      </c>
      <c r="N777">
        <f>'Stress Testing Data'!Q771/'Stress Testing Data'!Q770-1</f>
        <v>-3.8698481849351429E-2</v>
      </c>
      <c r="O777">
        <f>'Stress Testing Data'!R771/'Stress Testing Data'!R770-1</f>
        <v>-2.0439354527436948E-2</v>
      </c>
      <c r="P777">
        <f>'Stress Testing Data'!S771/'Stress Testing Data'!S770-1</f>
        <v>-3.1268089570192337E-2</v>
      </c>
      <c r="Q777">
        <f>'Stress Testing Data'!T771/'Stress Testing Data'!T770-1</f>
        <v>-6.1296398543433384E-3</v>
      </c>
      <c r="R777">
        <f>'Stress Testing Data'!U771/'Stress Testing Data'!U770-1</f>
        <v>-2.2860882533182636E-2</v>
      </c>
      <c r="S777">
        <f>'Stress Testing Data'!V771/'Stress Testing Data'!V770-1</f>
        <v>-7.2703011133659068E-3</v>
      </c>
      <c r="T777" s="29">
        <v>40155</v>
      </c>
      <c r="X777">
        <f>'Stress Testing Data'!H772/'Stress Testing Data'!H770-1</f>
        <v>1.9595523018524963E-2</v>
      </c>
      <c r="Y777">
        <f>'Stress Testing Data'!I772/'Stress Testing Data'!I770-1</f>
        <v>-6.811902018919902E-3</v>
      </c>
      <c r="Z777">
        <f>'Stress Testing Data'!J772/'Stress Testing Data'!J770-1</f>
        <v>-1.1559319440208826E-2</v>
      </c>
      <c r="AA777">
        <f>'Stress Testing Data'!K772/'Stress Testing Data'!K770-1</f>
        <v>-6.6168582171991508E-3</v>
      </c>
      <c r="AB777">
        <f>'Stress Testing Data'!L772/'Stress Testing Data'!L770-1</f>
        <v>1.1676323692411117E-3</v>
      </c>
      <c r="AC777">
        <f>'Stress Testing Data'!M772/'Stress Testing Data'!M770-1</f>
        <v>-2.6151561160607018E-2</v>
      </c>
      <c r="AD777">
        <f>'Stress Testing Data'!N772/'Stress Testing Data'!N770-1</f>
        <v>-4.8384088968734695E-2</v>
      </c>
      <c r="AE777">
        <f>'Stress Testing Data'!O772/'Stress Testing Data'!O770-1</f>
        <v>-2.4074090040318352E-2</v>
      </c>
      <c r="AF777">
        <f>'Stress Testing Data'!P772/'Stress Testing Data'!P770-1</f>
        <v>-7.1652800826094154E-4</v>
      </c>
      <c r="AG777">
        <f>'Stress Testing Data'!Q772/'Stress Testing Data'!Q770-1</f>
        <v>-5.1202016542363338E-2</v>
      </c>
      <c r="AH777">
        <f>'Stress Testing Data'!R772/'Stress Testing Data'!R770-1</f>
        <v>-1.4738591196798323E-2</v>
      </c>
      <c r="AI777">
        <f>'Stress Testing Data'!S772/'Stress Testing Data'!S770-1</f>
        <v>-2.7661322046225401E-2</v>
      </c>
      <c r="AJ777">
        <f>'Stress Testing Data'!T772/'Stress Testing Data'!T770-1</f>
        <v>-5.2539770180085599E-3</v>
      </c>
      <c r="AK777">
        <f>'Stress Testing Data'!U772/'Stress Testing Data'!U770-1</f>
        <v>-3.1194953849496332E-2</v>
      </c>
      <c r="AL777">
        <f>'Stress Testing Data'!V772/'Stress Testing Data'!V770-1</f>
        <v>-8.592208424165082E-3</v>
      </c>
      <c r="AM777" s="29">
        <v>40156</v>
      </c>
      <c r="AQ777">
        <f>'Stress Testing Data'!H775/'Stress Testing Data'!H770-1</f>
        <v>9.4845568038837147E-3</v>
      </c>
      <c r="AR777">
        <f>'Stress Testing Data'!I775/'Stress Testing Data'!I770-1</f>
        <v>-1.1532998348822265E-2</v>
      </c>
      <c r="AS777">
        <f>'Stress Testing Data'!J775/'Stress Testing Data'!J770-1</f>
        <v>-8.1523140360107993E-3</v>
      </c>
      <c r="AT777">
        <f>'Stress Testing Data'!K775/'Stress Testing Data'!K770-1</f>
        <v>9.8436305022093773E-3</v>
      </c>
      <c r="AU777">
        <f>'Stress Testing Data'!L775/'Stress Testing Data'!L770-1</f>
        <v>3.6190363728587638E-3</v>
      </c>
      <c r="AV777">
        <f>'Stress Testing Data'!M775/'Stress Testing Data'!M770-1</f>
        <v>-1.0868126225874297E-2</v>
      </c>
      <c r="AW777">
        <f>'Stress Testing Data'!N775/'Stress Testing Data'!N770-1</f>
        <v>-5.3588108119990263E-2</v>
      </c>
      <c r="AX777">
        <f>'Stress Testing Data'!O775/'Stress Testing Data'!O770-1</f>
        <v>-3.3505572503529146E-2</v>
      </c>
      <c r="AY777">
        <f>'Stress Testing Data'!P775/'Stress Testing Data'!P770-1</f>
        <v>6.6961466761493948E-2</v>
      </c>
      <c r="AZ777">
        <f>'Stress Testing Data'!Q775/'Stress Testing Data'!Q770-1</f>
        <v>5.1863556431373858E-2</v>
      </c>
      <c r="BA777">
        <f>'Stress Testing Data'!R775/'Stress Testing Data'!R770-1</f>
        <v>2.2107886795197373E-2</v>
      </c>
      <c r="BB777">
        <f>'Stress Testing Data'!S775/'Stress Testing Data'!S770-1</f>
        <v>-6.2398846556799281E-3</v>
      </c>
      <c r="BC777">
        <f>'Stress Testing Data'!T775/'Stress Testing Data'!T770-1</f>
        <v>4.9620430119350356E-3</v>
      </c>
      <c r="BD777">
        <f>'Stress Testing Data'!U775/'Stress Testing Data'!U770-1</f>
        <v>6.9651424070997781E-3</v>
      </c>
      <c r="BE777">
        <f>'Stress Testing Data'!V775/'Stress Testing Data'!V770-1</f>
        <v>2.2471920027507197E-2</v>
      </c>
      <c r="BF777" s="29">
        <v>40161</v>
      </c>
    </row>
    <row r="778" spans="5:58" x14ac:dyDescent="0.25">
      <c r="E778">
        <f>'Stress Testing Data'!H772/'Stress Testing Data'!H771-1</f>
        <v>6.8922974017440186E-3</v>
      </c>
      <c r="F778">
        <f>'Stress Testing Data'!I772/'Stress Testing Data'!I771-1</f>
        <v>1.4961965960980095E-3</v>
      </c>
      <c r="G778">
        <f>'Stress Testing Data'!J772/'Stress Testing Data'!J771-1</f>
        <v>-1.1681278953104002E-3</v>
      </c>
      <c r="H778">
        <f>'Stress Testing Data'!K772/'Stress Testing Data'!K771-1</f>
        <v>3.6723720907769763E-3</v>
      </c>
      <c r="I778">
        <f>'Stress Testing Data'!L772/'Stress Testing Data'!L771-1</f>
        <v>-8.615561892718282E-3</v>
      </c>
      <c r="J778">
        <f>'Stress Testing Data'!M772/'Stress Testing Data'!M771-1</f>
        <v>-1.4455641327451474E-2</v>
      </c>
      <c r="K778">
        <f>'Stress Testing Data'!N772/'Stress Testing Data'!N771-1</f>
        <v>-3.0113128600102845E-2</v>
      </c>
      <c r="L778">
        <f>'Stress Testing Data'!O772/'Stress Testing Data'!O771-1</f>
        <v>-1.5637963254312548E-2</v>
      </c>
      <c r="M778">
        <f>'Stress Testing Data'!P772/'Stress Testing Data'!P771-1</f>
        <v>-3.5422958535622495E-3</v>
      </c>
      <c r="N778">
        <f>'Stress Testing Data'!Q772/'Stress Testing Data'!Q771-1</f>
        <v>-1.3006881251021229E-2</v>
      </c>
      <c r="O778">
        <f>'Stress Testing Data'!R772/'Stress Testing Data'!R771-1</f>
        <v>5.8197145393570349E-3</v>
      </c>
      <c r="P778">
        <f>'Stress Testing Data'!S772/'Stress Testing Data'!S771-1</f>
        <v>3.7231843868616998E-3</v>
      </c>
      <c r="Q778">
        <f>'Stress Testing Data'!T772/'Stress Testing Data'!T771-1</f>
        <v>8.8106343789795538E-4</v>
      </c>
      <c r="R778">
        <f>'Stress Testing Data'!U772/'Stress Testing Data'!U771-1</f>
        <v>-8.5290529949505478E-3</v>
      </c>
      <c r="S778">
        <f>'Stress Testing Data'!V772/'Stress Testing Data'!V771-1</f>
        <v>-1.3315883591290545E-3</v>
      </c>
      <c r="T778" s="29">
        <v>40156</v>
      </c>
      <c r="X778">
        <f>'Stress Testing Data'!H773/'Stress Testing Data'!H771-1</f>
        <v>1.413813035652467E-3</v>
      </c>
      <c r="Y778">
        <f>'Stress Testing Data'!I773/'Stress Testing Data'!I771-1</f>
        <v>1.9042354727256683E-3</v>
      </c>
      <c r="Z778">
        <f>'Stress Testing Data'!J773/'Stress Testing Data'!J771-1</f>
        <v>-1.2297626001200879E-4</v>
      </c>
      <c r="AA778">
        <f>'Stress Testing Data'!K773/'Stress Testing Data'!K771-1</f>
        <v>9.5335226645165694E-3</v>
      </c>
      <c r="AB778">
        <f>'Stress Testing Data'!L773/'Stress Testing Data'!L771-1</f>
        <v>-2.6454262240940385E-2</v>
      </c>
      <c r="AC778">
        <f>'Stress Testing Data'!M773/'Stress Testing Data'!M771-1</f>
        <v>-1.6356453433362783E-2</v>
      </c>
      <c r="AD778">
        <f>'Stress Testing Data'!N773/'Stress Testing Data'!N771-1</f>
        <v>-3.583589136462273E-2</v>
      </c>
      <c r="AE778">
        <f>'Stress Testing Data'!O773/'Stress Testing Data'!O771-1</f>
        <v>-2.0817988870220128E-2</v>
      </c>
      <c r="AF778">
        <f>'Stress Testing Data'!P773/'Stress Testing Data'!P771-1</f>
        <v>2.1877310647832715E-2</v>
      </c>
      <c r="AG778">
        <f>'Stress Testing Data'!Q773/'Stress Testing Data'!Q771-1</f>
        <v>1.8801812478728142E-2</v>
      </c>
      <c r="AH778">
        <f>'Stress Testing Data'!R773/'Stress Testing Data'!R771-1</f>
        <v>2.1859446952831263E-2</v>
      </c>
      <c r="AI778">
        <f>'Stress Testing Data'!S773/'Stress Testing Data'!S771-1</f>
        <v>2.6630225860304169E-2</v>
      </c>
      <c r="AJ778">
        <f>'Stress Testing Data'!T773/'Stress Testing Data'!T771-1</f>
        <v>1.2628482583014966E-2</v>
      </c>
      <c r="AK778">
        <f>'Stress Testing Data'!U773/'Stress Testing Data'!U771-1</f>
        <v>-5.4809299418682178E-3</v>
      </c>
      <c r="AL778">
        <f>'Stress Testing Data'!V773/'Stress Testing Data'!V771-1</f>
        <v>1.9307586751978301E-2</v>
      </c>
      <c r="AM778" s="29">
        <v>40157</v>
      </c>
      <c r="AQ778">
        <f>'Stress Testing Data'!H776/'Stress Testing Data'!H771-1</f>
        <v>-1.5375093321535638E-2</v>
      </c>
      <c r="AR778">
        <f>'Stress Testing Data'!I776/'Stress Testing Data'!I771-1</f>
        <v>-1.1289453925941273E-2</v>
      </c>
      <c r="AS778">
        <f>'Stress Testing Data'!J776/'Stress Testing Data'!J771-1</f>
        <v>-6.7629614266417892E-4</v>
      </c>
      <c r="AT778">
        <f>'Stress Testing Data'!K776/'Stress Testing Data'!K771-1</f>
        <v>1.4643765374215301E-2</v>
      </c>
      <c r="AU778">
        <f>'Stress Testing Data'!L776/'Stress Testing Data'!L771-1</f>
        <v>-2.2664299963837786E-2</v>
      </c>
      <c r="AV778">
        <f>'Stress Testing Data'!M776/'Stress Testing Data'!M771-1</f>
        <v>-1.1551372661499748E-2</v>
      </c>
      <c r="AW778">
        <f>'Stress Testing Data'!N776/'Stress Testing Data'!N771-1</f>
        <v>-3.5781084674392227E-2</v>
      </c>
      <c r="AX778">
        <f>'Stress Testing Data'!O776/'Stress Testing Data'!O771-1</f>
        <v>-2.6021346023993086E-2</v>
      </c>
      <c r="AY778">
        <f>'Stress Testing Data'!P776/'Stress Testing Data'!P771-1</f>
        <v>9.0367331507202886E-2</v>
      </c>
      <c r="AZ778">
        <f>'Stress Testing Data'!Q776/'Stress Testing Data'!Q771-1</f>
        <v>0.14513446166270128</v>
      </c>
      <c r="BA778">
        <f>'Stress Testing Data'!R776/'Stress Testing Data'!R771-1</f>
        <v>6.3307323541825999E-2</v>
      </c>
      <c r="BB778">
        <f>'Stress Testing Data'!S776/'Stress Testing Data'!S771-1</f>
        <v>3.6693718272121645E-2</v>
      </c>
      <c r="BC778">
        <f>'Stress Testing Data'!T776/'Stress Testing Data'!T771-1</f>
        <v>2.4375901728132199E-2</v>
      </c>
      <c r="BD778">
        <f>'Stress Testing Data'!U776/'Stress Testing Data'!U771-1</f>
        <v>5.766105782781672E-2</v>
      </c>
      <c r="BE778">
        <f>'Stress Testing Data'!V776/'Stress Testing Data'!V771-1</f>
        <v>4.6604513177848528E-2</v>
      </c>
      <c r="BF778" s="29">
        <v>40162</v>
      </c>
    </row>
    <row r="779" spans="5:58" x14ac:dyDescent="0.25">
      <c r="E779">
        <f>'Stress Testing Data'!H773/'Stress Testing Data'!H772-1</f>
        <v>-5.4409834897225506E-3</v>
      </c>
      <c r="F779">
        <f>'Stress Testing Data'!I773/'Stress Testing Data'!I772-1</f>
        <v>4.0742928232218034E-4</v>
      </c>
      <c r="G779">
        <f>'Stress Testing Data'!J773/'Stress Testing Data'!J772-1</f>
        <v>1.0463739338795186E-3</v>
      </c>
      <c r="H779">
        <f>'Stress Testing Data'!K773/'Stress Testing Data'!K772-1</f>
        <v>5.8397050040643883E-3</v>
      </c>
      <c r="I779">
        <f>'Stress Testing Data'!L773/'Stress Testing Data'!L772-1</f>
        <v>-1.7993726411803634E-2</v>
      </c>
      <c r="J779">
        <f>'Stress Testing Data'!M773/'Stress Testing Data'!M772-1</f>
        <v>-1.9286925942851862E-3</v>
      </c>
      <c r="K779">
        <f>'Stress Testing Data'!N773/'Stress Testing Data'!N772-1</f>
        <v>-5.9004435808681643E-3</v>
      </c>
      <c r="L779">
        <f>'Stress Testing Data'!O773/'Stress Testing Data'!O772-1</f>
        <v>-5.2623175442977344E-3</v>
      </c>
      <c r="M779">
        <f>'Stress Testing Data'!P773/'Stress Testing Data'!P772-1</f>
        <v>2.5509970363638557E-2</v>
      </c>
      <c r="N779">
        <f>'Stress Testing Data'!Q773/'Stress Testing Data'!Q772-1</f>
        <v>3.222787791070636E-2</v>
      </c>
      <c r="O779">
        <f>'Stress Testing Data'!R773/'Stress Testing Data'!R772-1</f>
        <v>1.5946925857204919E-2</v>
      </c>
      <c r="P779">
        <f>'Stress Testing Data'!S773/'Stress Testing Data'!S772-1</f>
        <v>2.2822070696150831E-2</v>
      </c>
      <c r="Q779">
        <f>'Stress Testing Data'!T773/'Stress Testing Data'!T772-1</f>
        <v>1.1737078034792958E-2</v>
      </c>
      <c r="R779">
        <f>'Stress Testing Data'!U773/'Stress Testing Data'!U772-1</f>
        <v>3.0743442985292635E-3</v>
      </c>
      <c r="S779">
        <f>'Stress Testing Data'!V773/'Stress Testing Data'!V772-1</f>
        <v>2.066669464111337E-2</v>
      </c>
      <c r="T779" s="29">
        <v>40157</v>
      </c>
      <c r="X779">
        <f>'Stress Testing Data'!H774/'Stress Testing Data'!H772-1</f>
        <v>-1.5971916639804462E-2</v>
      </c>
      <c r="Y779">
        <f>'Stress Testing Data'!I774/'Stress Testing Data'!I772-1</f>
        <v>-7.5376441019004981E-3</v>
      </c>
      <c r="Z779">
        <f>'Stress Testing Data'!J774/'Stress Testing Data'!J772-1</f>
        <v>-3.0772682691893039E-4</v>
      </c>
      <c r="AA779">
        <f>'Stress Testing Data'!K774/'Stress Testing Data'!K772-1</f>
        <v>9.5443071981780037E-3</v>
      </c>
      <c r="AB779">
        <f>'Stress Testing Data'!L774/'Stress Testing Data'!L772-1</f>
        <v>-5.4210171168956878E-3</v>
      </c>
      <c r="AC779">
        <f>'Stress Testing Data'!M774/'Stress Testing Data'!M772-1</f>
        <v>7.3686483407944259E-3</v>
      </c>
      <c r="AD779">
        <f>'Stress Testing Data'!N774/'Stress Testing Data'!N772-1</f>
        <v>-5.9892151173918107E-3</v>
      </c>
      <c r="AE779">
        <f>'Stress Testing Data'!O774/'Stress Testing Data'!O772-1</f>
        <v>-1.4087936424688086E-2</v>
      </c>
      <c r="AF779">
        <f>'Stress Testing Data'!P774/'Stress Testing Data'!P772-1</f>
        <v>5.7801762939428736E-2</v>
      </c>
      <c r="AG779">
        <f>'Stress Testing Data'!Q774/'Stress Testing Data'!Q772-1</f>
        <v>8.2091305490767708E-2</v>
      </c>
      <c r="AH779">
        <f>'Stress Testing Data'!R774/'Stress Testing Data'!R772-1</f>
        <v>3.3022891211883065E-2</v>
      </c>
      <c r="AI779">
        <f>'Stress Testing Data'!S774/'Stress Testing Data'!S772-1</f>
        <v>3.1965293790156002E-2</v>
      </c>
      <c r="AJ779">
        <f>'Stress Testing Data'!T774/'Stress Testing Data'!T772-1</f>
        <v>1.7312211088870599E-2</v>
      </c>
      <c r="AK779">
        <f>'Stress Testing Data'!U774/'Stress Testing Data'!U772-1</f>
        <v>2.4610111179512506E-2</v>
      </c>
      <c r="AL779">
        <f>'Stress Testing Data'!V774/'Stress Testing Data'!V772-1</f>
        <v>3.4000015258789151E-2</v>
      </c>
      <c r="AM779" s="29">
        <v>40158</v>
      </c>
      <c r="AQ779">
        <f>'Stress Testing Data'!H777/'Stress Testing Data'!H772-1</f>
        <v>-2.4484425703751311E-2</v>
      </c>
      <c r="AR779">
        <f>'Stress Testing Data'!I777/'Stress Testing Data'!I772-1</f>
        <v>-1.324189690913935E-2</v>
      </c>
      <c r="AS779">
        <f>'Stress Testing Data'!J777/'Stress Testing Data'!J772-1</f>
        <v>3.8776955354884457E-3</v>
      </c>
      <c r="AT779">
        <f>'Stress Testing Data'!K777/'Stress Testing Data'!K772-1</f>
        <v>1.2071812699946616E-2</v>
      </c>
      <c r="AU779">
        <f>'Stress Testing Data'!L777/'Stress Testing Data'!L772-1</f>
        <v>-3.3346908438007805E-3</v>
      </c>
      <c r="AV779">
        <f>'Stress Testing Data'!M777/'Stress Testing Data'!M772-1</f>
        <v>-6.271884473045497E-3</v>
      </c>
      <c r="AW779">
        <f>'Stress Testing Data'!N777/'Stress Testing Data'!N772-1</f>
        <v>7.4381956812934469E-3</v>
      </c>
      <c r="AX779">
        <f>'Stress Testing Data'!O777/'Stress Testing Data'!O772-1</f>
        <v>2.6901987773546576E-3</v>
      </c>
      <c r="AY779">
        <f>'Stress Testing Data'!P777/'Stress Testing Data'!P772-1</f>
        <v>0.10162793070344267</v>
      </c>
      <c r="AZ779">
        <f>'Stress Testing Data'!Q777/'Stress Testing Data'!Q772-1</f>
        <v>0.12120030986373953</v>
      </c>
      <c r="BA779">
        <f>'Stress Testing Data'!R777/'Stress Testing Data'!R772-1</f>
        <v>5.5743717589658903E-2</v>
      </c>
      <c r="BB779">
        <f>'Stress Testing Data'!S777/'Stress Testing Data'!S772-1</f>
        <v>1.1762828000818404E-2</v>
      </c>
      <c r="BC779">
        <f>'Stress Testing Data'!T777/'Stress Testing Data'!T772-1</f>
        <v>1.3204247768393795E-2</v>
      </c>
      <c r="BD779">
        <f>'Stress Testing Data'!U777/'Stress Testing Data'!U772-1</f>
        <v>5.8724491729819528E-2</v>
      </c>
      <c r="BE779">
        <f>'Stress Testing Data'!V777/'Stress Testing Data'!V772-1</f>
        <v>5.1999982198079442E-2</v>
      </c>
      <c r="BF779" s="29">
        <v>40163</v>
      </c>
    </row>
    <row r="780" spans="5:58" x14ac:dyDescent="0.25">
      <c r="E780">
        <f>'Stress Testing Data'!H774/'Stress Testing Data'!H773-1</f>
        <v>-1.0588545249967218E-2</v>
      </c>
      <c r="F780">
        <f>'Stress Testing Data'!I774/'Stress Testing Data'!I773-1</f>
        <v>-7.9418376470098417E-3</v>
      </c>
      <c r="G780">
        <f>'Stress Testing Data'!J774/'Stress Testing Data'!J773-1</f>
        <v>-1.3526853461115484E-3</v>
      </c>
      <c r="H780">
        <f>'Stress Testing Data'!K774/'Stress Testing Data'!K773-1</f>
        <v>3.6830940115837318E-3</v>
      </c>
      <c r="I780">
        <f>'Stress Testing Data'!L774/'Stress Testing Data'!L773-1</f>
        <v>1.2803084494529715E-2</v>
      </c>
      <c r="J780">
        <f>'Stress Testing Data'!M774/'Stress Testing Data'!M773-1</f>
        <v>9.3153072992810948E-3</v>
      </c>
      <c r="K780">
        <f>'Stress Testing Data'!N774/'Stress Testing Data'!N773-1</f>
        <v>-8.9298436912521595E-5</v>
      </c>
      <c r="L780">
        <f>'Stress Testing Data'!O774/'Stress Testing Data'!O773-1</f>
        <v>-8.8723077812862261E-3</v>
      </c>
      <c r="M780">
        <f>'Stress Testing Data'!P774/'Stress Testing Data'!P773-1</f>
        <v>3.1488521329870567E-2</v>
      </c>
      <c r="N780">
        <f>'Stress Testing Data'!Q774/'Stress Testing Data'!Q773-1</f>
        <v>4.8306608111561733E-2</v>
      </c>
      <c r="O780">
        <f>'Stress Testing Data'!R774/'Stress Testing Data'!R773-1</f>
        <v>1.680793053266072E-2</v>
      </c>
      <c r="P780">
        <f>'Stress Testing Data'!S774/'Stress Testing Data'!S773-1</f>
        <v>8.9392117709994334E-3</v>
      </c>
      <c r="Q780">
        <f>'Stress Testing Data'!T774/'Stress Testing Data'!T773-1</f>
        <v>5.5104563973347176E-3</v>
      </c>
      <c r="R780">
        <f>'Stress Testing Data'!U774/'Stress Testing Data'!U773-1</f>
        <v>2.1469761442302282E-2</v>
      </c>
      <c r="S780">
        <f>'Stress Testing Data'!V774/'Stress Testing Data'!V773-1</f>
        <v>1.3063344466593074E-2</v>
      </c>
      <c r="T780" s="29">
        <v>40158</v>
      </c>
      <c r="X780">
        <f>'Stress Testing Data'!H775/'Stress Testing Data'!H773-1</f>
        <v>-4.5001461123753694E-3</v>
      </c>
      <c r="Y780">
        <f>'Stress Testing Data'!I775/'Stress Testing Data'!I773-1</f>
        <v>-5.1588039809041808E-3</v>
      </c>
      <c r="Z780">
        <f>'Stress Testing Data'!J775/'Stress Testing Data'!J773-1</f>
        <v>2.3979655260570887E-3</v>
      </c>
      <c r="AA780">
        <f>'Stress Testing Data'!K775/'Stress Testing Data'!K773-1</f>
        <v>1.0668127206492795E-2</v>
      </c>
      <c r="AB780">
        <f>'Stress Testing Data'!L775/'Stress Testing Data'!L773-1</f>
        <v>2.0816844010907554E-2</v>
      </c>
      <c r="AC780">
        <f>'Stress Testing Data'!M775/'Stress Testing Data'!M773-1</f>
        <v>1.765660045870221E-2</v>
      </c>
      <c r="AD780">
        <f>'Stress Testing Data'!N775/'Stress Testing Data'!N773-1</f>
        <v>4.3439368665820766E-4</v>
      </c>
      <c r="AE780">
        <f>'Stress Testing Data'!O775/'Stress Testing Data'!O773-1</f>
        <v>-4.4251065580215299E-3</v>
      </c>
      <c r="AF780">
        <f>'Stress Testing Data'!P775/'Stress Testing Data'!P773-1</f>
        <v>4.1166398744595156E-2</v>
      </c>
      <c r="AG780">
        <f>'Stress Testing Data'!Q775/'Stress Testing Data'!Q773-1</f>
        <v>7.4014318766814968E-2</v>
      </c>
      <c r="AH780">
        <f>'Stress Testing Data'!R775/'Stress Testing Data'!R773-1</f>
        <v>2.111403707539794E-2</v>
      </c>
      <c r="AI780">
        <f>'Stress Testing Data'!S775/'Stress Testing Data'!S773-1</f>
        <v>-7.7357653971898976E-4</v>
      </c>
      <c r="AJ780">
        <f>'Stress Testing Data'!T775/'Stress Testing Data'!T773-1</f>
        <v>-1.4500800721340967E-3</v>
      </c>
      <c r="AK780">
        <f>'Stress Testing Data'!U775/'Stress Testing Data'!U773-1</f>
        <v>3.6203183608486178E-2</v>
      </c>
      <c r="AL780">
        <f>'Stress Testing Data'!V775/'Stress Testing Data'!V773-1</f>
        <v>1.0450675573274504E-2</v>
      </c>
      <c r="AM780" s="29">
        <v>40161</v>
      </c>
      <c r="AQ780">
        <f>'Stress Testing Data'!H778/'Stress Testing Data'!H773-1</f>
        <v>-1.9147624120737117E-2</v>
      </c>
      <c r="AR780">
        <f>'Stress Testing Data'!I778/'Stress Testing Data'!I773-1</f>
        <v>-2.6744489867655208E-2</v>
      </c>
      <c r="AS780">
        <f>'Stress Testing Data'!J778/'Stress Testing Data'!J773-1</f>
        <v>-6.7634267305576312E-3</v>
      </c>
      <c r="AT780">
        <f>'Stress Testing Data'!K778/'Stress Testing Data'!K773-1</f>
        <v>-5.6878665306970833E-3</v>
      </c>
      <c r="AU780">
        <f>'Stress Testing Data'!L778/'Stress Testing Data'!L773-1</f>
        <v>8.5777915902509605E-3</v>
      </c>
      <c r="AV780">
        <f>'Stress Testing Data'!M778/'Stress Testing Data'!M773-1</f>
        <v>-1.6924825466606785E-2</v>
      </c>
      <c r="AW780">
        <f>'Stress Testing Data'!N778/'Stress Testing Data'!N773-1</f>
        <v>7.0560168134554679E-3</v>
      </c>
      <c r="AX780">
        <f>'Stress Testing Data'!O778/'Stress Testing Data'!O773-1</f>
        <v>-1.9433666074659572E-2</v>
      </c>
      <c r="AY780">
        <f>'Stress Testing Data'!P778/'Stress Testing Data'!P773-1</f>
        <v>3.9529859293566227E-2</v>
      </c>
      <c r="AZ780">
        <f>'Stress Testing Data'!Q778/'Stress Testing Data'!Q773-1</f>
        <v>-2.4820203360865767E-2</v>
      </c>
      <c r="BA780">
        <f>'Stress Testing Data'!R778/'Stress Testing Data'!R773-1</f>
        <v>8.1955849740189546E-3</v>
      </c>
      <c r="BB780">
        <f>'Stress Testing Data'!S778/'Stress Testing Data'!S773-1</f>
        <v>-2.7279568045604607E-2</v>
      </c>
      <c r="BC780">
        <f>'Stress Testing Data'!T778/'Stress Testing Data'!T773-1</f>
        <v>-1.1600917164754976E-2</v>
      </c>
      <c r="BD780">
        <f>'Stress Testing Data'!U778/'Stress Testing Data'!U773-1</f>
        <v>1.8745238113897944E-2</v>
      </c>
      <c r="BE780">
        <f>'Stress Testing Data'!V778/'Stress Testing Data'!V773-1</f>
        <v>2.3514020039867356E-2</v>
      </c>
      <c r="BF780" s="29">
        <v>40164</v>
      </c>
    </row>
    <row r="781" spans="5:58" x14ac:dyDescent="0.25">
      <c r="E781">
        <f>'Stress Testing Data'!H775/'Stress Testing Data'!H774-1</f>
        <v>6.1535563474248711E-3</v>
      </c>
      <c r="F781">
        <f>'Stress Testing Data'!I775/'Stress Testing Data'!I774-1</f>
        <v>2.8053130065528453E-3</v>
      </c>
      <c r="G781">
        <f>'Stress Testing Data'!J775/'Stress Testing Data'!J774-1</f>
        <v>3.7557311947198357E-3</v>
      </c>
      <c r="H781">
        <f>'Stress Testing Data'!K775/'Stress Testing Data'!K774-1</f>
        <v>6.9594010665168238E-3</v>
      </c>
      <c r="I781">
        <f>'Stress Testing Data'!L775/'Stress Testing Data'!L774-1</f>
        <v>7.9124556777760979E-3</v>
      </c>
      <c r="J781">
        <f>'Stress Testing Data'!M775/'Stress Testing Data'!M774-1</f>
        <v>8.2643085853326692E-3</v>
      </c>
      <c r="K781">
        <f>'Stress Testing Data'!N775/'Stress Testing Data'!N774-1</f>
        <v>5.2373889263512829E-4</v>
      </c>
      <c r="L781">
        <f>'Stress Testing Data'!O775/'Stress Testing Data'!O774-1</f>
        <v>4.4870113691499736E-3</v>
      </c>
      <c r="M781">
        <f>'Stress Testing Data'!P775/'Stress Testing Data'!P774-1</f>
        <v>9.3824383060001626E-3</v>
      </c>
      <c r="N781">
        <f>'Stress Testing Data'!Q775/'Stress Testing Data'!Q774-1</f>
        <v>2.4523083663054779E-2</v>
      </c>
      <c r="O781">
        <f>'Stress Testing Data'!R775/'Stress Testing Data'!R774-1</f>
        <v>4.2349261974001795E-3</v>
      </c>
      <c r="P781">
        <f>'Stress Testing Data'!S775/'Stress Testing Data'!S774-1</f>
        <v>-9.6267329066034302E-3</v>
      </c>
      <c r="Q781">
        <f>'Stress Testing Data'!T775/'Stress Testing Data'!T774-1</f>
        <v>-6.9223909360504043E-3</v>
      </c>
      <c r="R781">
        <f>'Stress Testing Data'!U775/'Stress Testing Data'!U774-1</f>
        <v>1.4423747743036897E-2</v>
      </c>
      <c r="S781">
        <f>'Stress Testing Data'!V775/'Stress Testing Data'!V774-1</f>
        <v>-2.5789788048191653E-3</v>
      </c>
      <c r="T781" s="29">
        <v>40161</v>
      </c>
      <c r="X781">
        <f>'Stress Testing Data'!H776/'Stress Testing Data'!H774-1</f>
        <v>-6.2427599906211828E-3</v>
      </c>
      <c r="Y781">
        <f>'Stress Testing Data'!I776/'Stress Testing Data'!I774-1</f>
        <v>-5.2686181209044003E-3</v>
      </c>
      <c r="Z781">
        <f>'Stress Testing Data'!J776/'Stress Testing Data'!J774-1</f>
        <v>8.0038007227578589E-4</v>
      </c>
      <c r="AA781">
        <f>'Stress Testing Data'!K776/'Stress Testing Data'!K774-1</f>
        <v>1.3738302114885137E-3</v>
      </c>
      <c r="AB781">
        <f>'Stress Testing Data'!L776/'Stress Testing Data'!L774-1</f>
        <v>-8.7975020064307019E-3</v>
      </c>
      <c r="AC781">
        <f>'Stress Testing Data'!M776/'Stress Testing Data'!M774-1</f>
        <v>-4.3894366001274721E-3</v>
      </c>
      <c r="AD781">
        <f>'Stress Testing Data'!N776/'Stress Testing Data'!N774-1</f>
        <v>1.4615522453076402E-4</v>
      </c>
      <c r="AE781">
        <f>'Stress Testing Data'!O776/'Stress Testing Data'!O774-1</f>
        <v>3.5901773342599252E-3</v>
      </c>
      <c r="AF781">
        <f>'Stress Testing Data'!P776/'Stress Testing Data'!P774-1</f>
        <v>3.4450408323659198E-2</v>
      </c>
      <c r="AG781">
        <f>'Stress Testing Data'!Q776/'Stress Testing Data'!Q774-1</f>
        <v>7.2206540665272989E-2</v>
      </c>
      <c r="AH781">
        <f>'Stress Testing Data'!R776/'Stress Testing Data'!R774-1</f>
        <v>2.3360655711007539E-2</v>
      </c>
      <c r="AI781">
        <f>'Stress Testing Data'!S776/'Stress Testing Data'!S774-1</f>
        <v>8.5559085077435704E-4</v>
      </c>
      <c r="AJ781">
        <f>'Stress Testing Data'!T776/'Stress Testing Data'!T774-1</f>
        <v>6.0570834730468981E-3</v>
      </c>
      <c r="AK781">
        <f>'Stress Testing Data'!U776/'Stress Testing Data'!U774-1</f>
        <v>4.1137008652916363E-2</v>
      </c>
      <c r="AL781">
        <f>'Stress Testing Data'!V776/'Stress Testing Data'!V774-1</f>
        <v>1.3539654097227016E-2</v>
      </c>
      <c r="AM781" s="29">
        <v>40162</v>
      </c>
      <c r="AQ781">
        <f>'Stress Testing Data'!H779/'Stress Testing Data'!H774-1</f>
        <v>-1.3912446042800952E-2</v>
      </c>
      <c r="AR781">
        <f>'Stress Testing Data'!I779/'Stress Testing Data'!I774-1</f>
        <v>-1.8953175261467226E-2</v>
      </c>
      <c r="AS781">
        <f>'Stress Testing Data'!J779/'Stress Testing Data'!J774-1</f>
        <v>-7.3882310147167507E-3</v>
      </c>
      <c r="AT781">
        <f>'Stress Testing Data'!K779/'Stress Testing Data'!K774-1</f>
        <v>-3.5611241355776313E-3</v>
      </c>
      <c r="AU781">
        <f>'Stress Testing Data'!L779/'Stress Testing Data'!L774-1</f>
        <v>-1.1195313856564248E-2</v>
      </c>
      <c r="AV781">
        <f>'Stress Testing Data'!M779/'Stress Testing Data'!M774-1</f>
        <v>-3.4033490242711073E-2</v>
      </c>
      <c r="AW781">
        <f>'Stress Testing Data'!N779/'Stress Testing Data'!N774-1</f>
        <v>1.7333030139665695E-2</v>
      </c>
      <c r="AX781">
        <f>'Stress Testing Data'!O779/'Stress Testing Data'!O774-1</f>
        <v>-8.417913514033315E-3</v>
      </c>
      <c r="AY781">
        <f>'Stress Testing Data'!P779/'Stress Testing Data'!P774-1</f>
        <v>9.6997543821730758E-3</v>
      </c>
      <c r="AZ781">
        <f>'Stress Testing Data'!Q779/'Stress Testing Data'!Q774-1</f>
        <v>-5.3026279889037964E-2</v>
      </c>
      <c r="BA781">
        <f>'Stress Testing Data'!R779/'Stress Testing Data'!R774-1</f>
        <v>4.9180019246761741E-3</v>
      </c>
      <c r="BB781">
        <f>'Stress Testing Data'!S779/'Stress Testing Data'!S774-1</f>
        <v>-3.9515135811806434E-2</v>
      </c>
      <c r="BC781">
        <f>'Stress Testing Data'!T779/'Stress Testing Data'!T774-1</f>
        <v>-2.0190347011467491E-2</v>
      </c>
      <c r="BD781">
        <f>'Stress Testing Data'!U779/'Stress Testing Data'!U774-1</f>
        <v>-2.5933888212118839E-2</v>
      </c>
      <c r="BE781">
        <f>'Stress Testing Data'!V779/'Stress Testing Data'!V774-1</f>
        <v>-5.1579576096384416E-3</v>
      </c>
      <c r="BF781" s="29">
        <v>40165</v>
      </c>
    </row>
    <row r="782" spans="5:58" x14ac:dyDescent="0.25">
      <c r="E782">
        <f>'Stress Testing Data'!H776/'Stress Testing Data'!H775-1</f>
        <v>-1.2320501438217279E-2</v>
      </c>
      <c r="F782">
        <f>'Stress Testing Data'!I776/'Stress Testing Data'!I775-1</f>
        <v>-8.0513445857705035E-3</v>
      </c>
      <c r="G782">
        <f>'Stress Testing Data'!J776/'Stress Testing Data'!J775-1</f>
        <v>-2.9442931488186108E-3</v>
      </c>
      <c r="H782">
        <f>'Stress Testing Data'!K776/'Stress Testing Data'!K775-1</f>
        <v>-5.5469672849892682E-3</v>
      </c>
      <c r="I782">
        <f>'Stress Testing Data'!L776/'Stress Testing Data'!L775-1</f>
        <v>-1.657877883151071E-2</v>
      </c>
      <c r="J782">
        <f>'Stress Testing Data'!M776/'Stress Testing Data'!M775-1</f>
        <v>-1.2550027882286319E-2</v>
      </c>
      <c r="K782">
        <f>'Stress Testing Data'!N776/'Stress Testing Data'!N775-1</f>
        <v>-3.7738601637005154E-4</v>
      </c>
      <c r="L782">
        <f>'Stress Testing Data'!O776/'Stress Testing Data'!O775-1</f>
        <v>-8.9282790592526418E-4</v>
      </c>
      <c r="M782">
        <f>'Stress Testing Data'!P776/'Stress Testing Data'!P775-1</f>
        <v>2.4834957560515569E-2</v>
      </c>
      <c r="N782">
        <f>'Stress Testing Data'!Q776/'Stress Testing Data'!Q775-1</f>
        <v>4.6542101161578309E-2</v>
      </c>
      <c r="O782">
        <f>'Stress Testing Data'!R776/'Stress Testing Data'!R775-1</f>
        <v>1.9045075026446368E-2</v>
      </c>
      <c r="P782">
        <f>'Stress Testing Data'!S776/'Stress Testing Data'!S775-1</f>
        <v>1.0584215169843869E-2</v>
      </c>
      <c r="Q782">
        <f>'Stress Testing Data'!T776/'Stress Testing Data'!T775-1</f>
        <v>1.3069949710508011E-2</v>
      </c>
      <c r="R782">
        <f>'Stress Testing Data'!U776/'Stress Testing Data'!U775-1</f>
        <v>2.6333434099224506E-2</v>
      </c>
      <c r="S782">
        <f>'Stress Testing Data'!V776/'Stress Testing Data'!V775-1</f>
        <v>1.6160309999013078E-2</v>
      </c>
      <c r="T782" s="29">
        <v>40162</v>
      </c>
      <c r="X782">
        <f>'Stress Testing Data'!H777/'Stress Testing Data'!H775-1</f>
        <v>-1.4713691771184534E-2</v>
      </c>
      <c r="Y782">
        <f>'Stress Testing Data'!I777/'Stress Testing Data'!I775-1</f>
        <v>-8.5289625863730345E-3</v>
      </c>
      <c r="Z782">
        <f>'Stress Testing Data'!J777/'Stress Testing Data'!J775-1</f>
        <v>4.2936694406847664E-4</v>
      </c>
      <c r="AA782">
        <f>'Stress Testing Data'!K777/'Stress Testing Data'!K775-1</f>
        <v>-4.4249954721206075E-3</v>
      </c>
      <c r="AB782">
        <f>'Stress Testing Data'!L777/'Stress Testing Data'!L775-1</f>
        <v>-5.7691099217432873E-3</v>
      </c>
      <c r="AC782">
        <f>'Stress Testing Data'!M777/'Stress Testing Data'!M775-1</f>
        <v>-2.1626337604275792E-2</v>
      </c>
      <c r="AD782">
        <f>'Stress Testing Data'!N777/'Stress Testing Data'!N775-1</f>
        <v>1.2977779142800072E-2</v>
      </c>
      <c r="AE782">
        <f>'Stress Testing Data'!O777/'Stress Testing Data'!O775-1</f>
        <v>1.2474895674468023E-2</v>
      </c>
      <c r="AF782">
        <f>'Stress Testing Data'!P777/'Stress Testing Data'!P775-1</f>
        <v>3.1751021691291959E-2</v>
      </c>
      <c r="AG782">
        <f>'Stress Testing Data'!Q777/'Stress Testing Data'!Q775-1</f>
        <v>1.1340859321993246E-2</v>
      </c>
      <c r="AH782">
        <f>'Stress Testing Data'!R777/'Stress Testing Data'!R775-1</f>
        <v>1.7684684724422972E-2</v>
      </c>
      <c r="AI782">
        <f>'Stress Testing Data'!S777/'Stress Testing Data'!S775-1</f>
        <v>-1.0046674855503479E-2</v>
      </c>
      <c r="AJ782">
        <f>'Stress Testing Data'!T777/'Stress Testing Data'!T775-1</f>
        <v>2.9044409631500123E-3</v>
      </c>
      <c r="AK782">
        <f>'Stress Testing Data'!U777/'Stress Testing Data'!U775-1</f>
        <v>1.8602915706791512E-2</v>
      </c>
      <c r="AL782">
        <f>'Stress Testing Data'!V777/'Stress Testing Data'!V775-1</f>
        <v>2.0038749876629458E-2</v>
      </c>
      <c r="AM782" s="29">
        <v>40163</v>
      </c>
      <c r="AQ782">
        <f>'Stress Testing Data'!H780/'Stress Testing Data'!H775-1</f>
        <v>-2.7920526368143239E-2</v>
      </c>
      <c r="AR782">
        <f>'Stress Testing Data'!I780/'Stress Testing Data'!I775-1</f>
        <v>-2.5996181658818118E-2</v>
      </c>
      <c r="AS782">
        <f>'Stress Testing Data'!J780/'Stress Testing Data'!J775-1</f>
        <v>-1.5273310486410119E-2</v>
      </c>
      <c r="AT782">
        <f>'Stress Testing Data'!K780/'Stress Testing Data'!K775-1</f>
        <v>-5.3797671886623988E-5</v>
      </c>
      <c r="AU782">
        <f>'Stress Testing Data'!L780/'Stress Testing Data'!L775-1</f>
        <v>-1.9324917137191977E-2</v>
      </c>
      <c r="AV782">
        <f>'Stress Testing Data'!M780/'Stress Testing Data'!M775-1</f>
        <v>-5.2057959510190321E-2</v>
      </c>
      <c r="AW782">
        <f>'Stress Testing Data'!N780/'Stress Testing Data'!N775-1</f>
        <v>6.1641955496860579E-3</v>
      </c>
      <c r="AX782">
        <f>'Stress Testing Data'!O780/'Stress Testing Data'!O775-1</f>
        <v>-1.8538336172171377E-2</v>
      </c>
      <c r="AY782">
        <f>'Stress Testing Data'!P780/'Stress Testing Data'!P775-1</f>
        <v>5.9729644765798007E-3</v>
      </c>
      <c r="AZ782">
        <f>'Stress Testing Data'!Q780/'Stress Testing Data'!Q775-1</f>
        <v>-1.6758470622716515E-2</v>
      </c>
      <c r="BA782">
        <f>'Stress Testing Data'!R780/'Stress Testing Data'!R775-1</f>
        <v>4.4075685754251248E-2</v>
      </c>
      <c r="BB782">
        <f>'Stress Testing Data'!S780/'Stress Testing Data'!S775-1</f>
        <v>-2.0077447831660433E-2</v>
      </c>
      <c r="BC782">
        <f>'Stress Testing Data'!T780/'Stress Testing Data'!T775-1</f>
        <v>2.6139483937006602E-3</v>
      </c>
      <c r="BD782">
        <f>'Stress Testing Data'!U780/'Stress Testing Data'!U775-1</f>
        <v>-1.4767557948400234E-2</v>
      </c>
      <c r="BE782">
        <f>'Stress Testing Data'!V780/'Stress Testing Data'!V775-1</f>
        <v>2.2624397010603925E-2</v>
      </c>
      <c r="BF782" s="29">
        <v>40168</v>
      </c>
    </row>
    <row r="783" spans="5:58" x14ac:dyDescent="0.25">
      <c r="E783">
        <f>'Stress Testing Data'!H777/'Stress Testing Data'!H776-1</f>
        <v>-2.4230434431939951E-3</v>
      </c>
      <c r="F783">
        <f>'Stress Testing Data'!I777/'Stress Testing Data'!I776-1</f>
        <v>-4.8149468018898745E-4</v>
      </c>
      <c r="G783">
        <f>'Stress Testing Data'!J777/'Stress Testing Data'!J776-1</f>
        <v>3.3836224693417627E-3</v>
      </c>
      <c r="H783">
        <f>'Stress Testing Data'!K777/'Stress Testing Data'!K776-1</f>
        <v>1.1282300681465518E-3</v>
      </c>
      <c r="I783">
        <f>'Stress Testing Data'!L777/'Stress Testing Data'!L776-1</f>
        <v>1.0991901208846633E-2</v>
      </c>
      <c r="J783">
        <f>'Stress Testing Data'!M777/'Stress Testing Data'!M776-1</f>
        <v>-9.1916653787778024E-3</v>
      </c>
      <c r="K783">
        <f>'Stress Testing Data'!N777/'Stress Testing Data'!N776-1</f>
        <v>1.3360207114510914E-2</v>
      </c>
      <c r="L783">
        <f>'Stress Testing Data'!O777/'Stress Testing Data'!O776-1</f>
        <v>1.3379669322536536E-2</v>
      </c>
      <c r="M783">
        <f>'Stress Testing Data'!P777/'Stress Testing Data'!P776-1</f>
        <v>6.7484662576686727E-3</v>
      </c>
      <c r="N783">
        <f>'Stress Testing Data'!Q777/'Stress Testing Data'!Q776-1</f>
        <v>-3.363576276627056E-2</v>
      </c>
      <c r="O783">
        <f>'Stress Testing Data'!R777/'Stress Testing Data'!R776-1</f>
        <v>-1.3349657786118074E-3</v>
      </c>
      <c r="P783">
        <f>'Stress Testing Data'!S777/'Stress Testing Data'!S776-1</f>
        <v>-2.0414815228318228E-2</v>
      </c>
      <c r="Q783">
        <f>'Stress Testing Data'!T777/'Stress Testing Data'!T776-1</f>
        <v>-1.0034360164629108E-2</v>
      </c>
      <c r="R783">
        <f>'Stress Testing Data'!U777/'Stress Testing Data'!U776-1</f>
        <v>-7.5321704775386245E-3</v>
      </c>
      <c r="S783">
        <f>'Stress Testing Data'!V777/'Stress Testing Data'!V776-1</f>
        <v>3.8167598551652748E-3</v>
      </c>
      <c r="T783" s="29">
        <v>40163</v>
      </c>
      <c r="X783">
        <f>'Stress Testing Data'!H778/'Stress Testing Data'!H776-1</f>
        <v>-2.4230434431939951E-3</v>
      </c>
      <c r="Y783">
        <f>'Stress Testing Data'!I778/'Stress Testing Data'!I776-1</f>
        <v>-1.3757037718777898E-2</v>
      </c>
      <c r="Z783">
        <f>'Stress Testing Data'!J778/'Stress Testing Data'!J776-1</f>
        <v>-6.2134772576831754E-3</v>
      </c>
      <c r="AA783">
        <f>'Stress Testing Data'!K778/'Stress Testing Data'!K776-1</f>
        <v>-1.0695709189004199E-2</v>
      </c>
      <c r="AB783">
        <f>'Stress Testing Data'!L778/'Stress Testing Data'!L776-1</f>
        <v>4.6666771354029191E-3</v>
      </c>
      <c r="AC783">
        <f>'Stress Testing Data'!M778/'Stress Testing Data'!M776-1</f>
        <v>-2.1703784623205102E-2</v>
      </c>
      <c r="AD783">
        <f>'Stress Testing Data'!N778/'Stress Testing Data'!N776-1</f>
        <v>6.9987752407367765E-3</v>
      </c>
      <c r="AE783">
        <f>'Stress Testing Data'!O778/'Stress Testing Data'!O776-1</f>
        <v>-1.4195115078135312E-2</v>
      </c>
      <c r="AF783">
        <f>'Stress Testing Data'!P778/'Stress Testing Data'!P776-1</f>
        <v>-2.5766871165644134E-2</v>
      </c>
      <c r="AG783">
        <f>'Stress Testing Data'!Q778/'Stress Testing Data'!Q776-1</f>
        <v>-0.13240324383738022</v>
      </c>
      <c r="AH783">
        <f>'Stress Testing Data'!R778/'Stress Testing Data'!R776-1</f>
        <v>-3.110402790213429E-2</v>
      </c>
      <c r="AI783">
        <f>'Stress Testing Data'!S778/'Stress Testing Data'!S776-1</f>
        <v>-3.6722052854047615E-2</v>
      </c>
      <c r="AJ783">
        <f>'Stress Testing Data'!T778/'Stress Testing Data'!T776-1</f>
        <v>-2.2935758495097547E-2</v>
      </c>
      <c r="AK783">
        <f>'Stress Testing Data'!U778/'Stress Testing Data'!U776-1</f>
        <v>-4.2073489104367923E-2</v>
      </c>
      <c r="AL783">
        <f>'Stress Testing Data'!V778/'Stress Testing Data'!V776-1</f>
        <v>-3.1806736568404936E-3</v>
      </c>
      <c r="AM783" s="29">
        <v>40164</v>
      </c>
      <c r="AQ783">
        <f>'Stress Testing Data'!H781/'Stress Testing Data'!H776-1</f>
        <v>-2.2166363483261842E-2</v>
      </c>
      <c r="AR783">
        <f>'Stress Testing Data'!I781/'Stress Testing Data'!I776-1</f>
        <v>-1.9878875224491166E-2</v>
      </c>
      <c r="AS783">
        <f>'Stress Testing Data'!J781/'Stress Testing Data'!J776-1</f>
        <v>-1.7594572827380417E-2</v>
      </c>
      <c r="AT783">
        <f>'Stress Testing Data'!K781/'Stress Testing Data'!K776-1</f>
        <v>9.1070422600387779E-3</v>
      </c>
      <c r="AU783">
        <f>'Stress Testing Data'!L781/'Stress Testing Data'!L776-1</f>
        <v>8.3417474101943334E-3</v>
      </c>
      <c r="AV783">
        <f>'Stress Testing Data'!M781/'Stress Testing Data'!M776-1</f>
        <v>-3.316436172876025E-2</v>
      </c>
      <c r="AW783">
        <f>'Stress Testing Data'!N781/'Stress Testing Data'!N776-1</f>
        <v>1.0084100904186544E-2</v>
      </c>
      <c r="AX783">
        <f>'Stress Testing Data'!O781/'Stress Testing Data'!O776-1</f>
        <v>-3.3672280310376834E-2</v>
      </c>
      <c r="AY783">
        <f>'Stress Testing Data'!P781/'Stress Testing Data'!P776-1</f>
        <v>-2.1472392638036797E-2</v>
      </c>
      <c r="AZ783">
        <f>'Stress Testing Data'!Q781/'Stress Testing Data'!Q776-1</f>
        <v>-4.6593411842099641E-2</v>
      </c>
      <c r="BA783">
        <f>'Stress Testing Data'!R781/'Stress Testing Data'!R776-1</f>
        <v>4.4319819913294589E-2</v>
      </c>
      <c r="BB783">
        <f>'Stress Testing Data'!S781/'Stress Testing Data'!S776-1</f>
        <v>-2.4626920401412122E-2</v>
      </c>
      <c r="BC783">
        <f>'Stress Testing Data'!T781/'Stress Testing Data'!T776-1</f>
        <v>1.4335190829195543E-3</v>
      </c>
      <c r="BD783">
        <f>'Stress Testing Data'!U781/'Stress Testing Data'!U776-1</f>
        <v>-1.7093340371250099E-2</v>
      </c>
      <c r="BE783">
        <f>'Stress Testing Data'!V781/'Stress Testing Data'!V776-1</f>
        <v>1.8447834410109776E-2</v>
      </c>
      <c r="BF783" s="29">
        <v>40169</v>
      </c>
    </row>
    <row r="784" spans="5:58" x14ac:dyDescent="0.25">
      <c r="E784">
        <f>'Stress Testing Data'!H778/'Stress Testing Data'!H777-1</f>
        <v>0</v>
      </c>
      <c r="F784">
        <f>'Stress Testing Data'!I778/'Stress Testing Data'!I777-1</f>
        <v>-1.3281938221185063E-2</v>
      </c>
      <c r="G784">
        <f>'Stress Testing Data'!J778/'Stress Testing Data'!J777-1</f>
        <v>-9.5647362704669447E-3</v>
      </c>
      <c r="H784">
        <f>'Stress Testing Data'!K778/'Stress Testing Data'!K777-1</f>
        <v>-1.1810614167124256E-2</v>
      </c>
      <c r="I784">
        <f>'Stress Testing Data'!L778/'Stress Testing Data'!L777-1</f>
        <v>-6.2564537518853269E-3</v>
      </c>
      <c r="J784">
        <f>'Stress Testing Data'!M778/'Stress Testing Data'!M777-1</f>
        <v>-1.2628193372243524E-2</v>
      </c>
      <c r="K784">
        <f>'Stress Testing Data'!N778/'Stress Testing Data'!N777-1</f>
        <v>-6.2775623407277381E-3</v>
      </c>
      <c r="L784">
        <f>'Stress Testing Data'!O778/'Stress Testing Data'!O777-1</f>
        <v>-2.7210714044723416E-2</v>
      </c>
      <c r="M784">
        <f>'Stress Testing Data'!P778/'Stress Testing Data'!P777-1</f>
        <v>-3.229737964655699E-2</v>
      </c>
      <c r="N784">
        <f>'Stress Testing Data'!Q778/'Stress Testing Data'!Q777-1</f>
        <v>-0.10220523200841647</v>
      </c>
      <c r="O784">
        <f>'Stress Testing Data'!R778/'Stress Testing Data'!R777-1</f>
        <v>-2.9808855926083289E-2</v>
      </c>
      <c r="P784">
        <f>'Stress Testing Data'!S778/'Stress Testing Data'!S777-1</f>
        <v>-1.6647084785719968E-2</v>
      </c>
      <c r="Q784">
        <f>'Stress Testing Data'!T778/'Stress Testing Data'!T777-1</f>
        <v>-1.3032167795857919E-2</v>
      </c>
      <c r="R784">
        <f>'Stress Testing Data'!U778/'Stress Testing Data'!U777-1</f>
        <v>-3.4803464252790239E-2</v>
      </c>
      <c r="S784">
        <f>'Stress Testing Data'!V778/'Stress Testing Data'!V777-1</f>
        <v>-6.9708275373040474E-3</v>
      </c>
      <c r="T784" s="29">
        <v>40164</v>
      </c>
      <c r="X784">
        <f>'Stress Testing Data'!H779/'Stress Testing Data'!H777-1</f>
        <v>-5.3076841485980575E-3</v>
      </c>
      <c r="Y784">
        <f>'Stress Testing Data'!I779/'Stress Testing Data'!I777-1</f>
        <v>-1.3281938221185063E-2</v>
      </c>
      <c r="Z784">
        <f>'Stress Testing Data'!J779/'Stress Testing Data'!J777-1</f>
        <v>-1.1526682853596926E-2</v>
      </c>
      <c r="AA784">
        <f>'Stress Testing Data'!K779/'Stress Testing Data'!K777-1</f>
        <v>-6.0495885995811571E-3</v>
      </c>
      <c r="AB784">
        <f>'Stress Testing Data'!L779/'Stress Testing Data'!L777-1</f>
        <v>-1.3265185434021887E-2</v>
      </c>
      <c r="AC784">
        <f>'Stress Testing Data'!M779/'Stress Testing Data'!M777-1</f>
        <v>-2.0774030570054447E-2</v>
      </c>
      <c r="AD784">
        <f>'Stress Testing Data'!N779/'Stress Testing Data'!N777-1</f>
        <v>3.7737382909794892E-3</v>
      </c>
      <c r="AE784">
        <f>'Stress Testing Data'!O779/'Stress Testing Data'!O777-1</f>
        <v>-2.5010175342534025E-2</v>
      </c>
      <c r="AF784">
        <f>'Stress Testing Data'!P779/'Stress Testing Data'!P777-1</f>
        <v>-3.0469226081657474E-2</v>
      </c>
      <c r="AG784">
        <f>'Stress Testing Data'!Q779/'Stress Testing Data'!Q777-1</f>
        <v>-8.6058021884729996E-2</v>
      </c>
      <c r="AH784">
        <f>'Stress Testing Data'!R779/'Stress Testing Data'!R777-1</f>
        <v>-1.6708996242795982E-2</v>
      </c>
      <c r="AI784">
        <f>'Stress Testing Data'!S779/'Stress Testing Data'!S777-1</f>
        <v>-2.033656740335843E-2</v>
      </c>
      <c r="AJ784">
        <f>'Stress Testing Data'!T779/'Stress Testing Data'!T777-1</f>
        <v>-1.6217779659533083E-2</v>
      </c>
      <c r="AK784">
        <f>'Stress Testing Data'!U779/'Stress Testing Data'!U777-1</f>
        <v>-5.7320393651694168E-2</v>
      </c>
      <c r="AL784">
        <f>'Stress Testing Data'!V779/'Stress Testing Data'!V777-1</f>
        <v>-2.2179938765405138E-2</v>
      </c>
      <c r="AM784" s="29">
        <v>40165</v>
      </c>
      <c r="AQ784">
        <f>'Stress Testing Data'!H782/'Stress Testing Data'!H777-1</f>
        <v>-1.871174192008962E-2</v>
      </c>
      <c r="AR784">
        <f>'Stress Testing Data'!I782/'Stress Testing Data'!I777-1</f>
        <v>-1.3350768030743865E-2</v>
      </c>
      <c r="AS784">
        <f>'Stress Testing Data'!J782/'Stress Testing Data'!J777-1</f>
        <v>-2.1888462207513282E-2</v>
      </c>
      <c r="AT784">
        <f>'Stress Testing Data'!K782/'Stress Testing Data'!K777-1</f>
        <v>1.0286798857589652E-2</v>
      </c>
      <c r="AU784">
        <f>'Stress Testing Data'!L782/'Stress Testing Data'!L777-1</f>
        <v>-2.6213402852026668E-3</v>
      </c>
      <c r="AV784">
        <f>'Stress Testing Data'!M782/'Stress Testing Data'!M777-1</f>
        <v>-1.3206135310404488E-2</v>
      </c>
      <c r="AW784">
        <f>'Stress Testing Data'!N782/'Stress Testing Data'!N777-1</f>
        <v>2.0659343491383986E-2</v>
      </c>
      <c r="AX784">
        <f>'Stress Testing Data'!O782/'Stress Testing Data'!O777-1</f>
        <v>-3.6333064426357864E-2</v>
      </c>
      <c r="AY784">
        <f>'Stress Testing Data'!P782/'Stress Testing Data'!P777-1</f>
        <v>-1.3406459475929333E-2</v>
      </c>
      <c r="AZ784">
        <f>'Stress Testing Data'!Q782/'Stress Testing Data'!Q777-1</f>
        <v>2.5354072968344132E-2</v>
      </c>
      <c r="BA784">
        <f>'Stress Testing Data'!R782/'Stress Testing Data'!R777-1</f>
        <v>4.3309702453866006E-2</v>
      </c>
      <c r="BB784">
        <f>'Stress Testing Data'!S782/'Stress Testing Data'!S777-1</f>
        <v>1.3972169251703637E-3</v>
      </c>
      <c r="BC784">
        <f>'Stress Testing Data'!T782/'Stress Testing Data'!T777-1</f>
        <v>2.9249878408598384E-2</v>
      </c>
      <c r="BD784">
        <f>'Stress Testing Data'!U782/'Stress Testing Data'!U777-1</f>
        <v>-1.2412014554724293E-2</v>
      </c>
      <c r="BE784">
        <f>'Stress Testing Data'!V782/'Stress Testing Data'!V777-1</f>
        <v>2.7883370584852019E-2</v>
      </c>
      <c r="BF784" s="29">
        <v>40170</v>
      </c>
    </row>
    <row r="785" spans="5:58" x14ac:dyDescent="0.25">
      <c r="E785">
        <f>'Stress Testing Data'!H779/'Stress Testing Data'!H778-1</f>
        <v>-5.3076841485980575E-3</v>
      </c>
      <c r="F785">
        <f>'Stress Testing Data'!I779/'Stress Testing Data'!I778-1</f>
        <v>0</v>
      </c>
      <c r="G785">
        <f>'Stress Testing Data'!J779/'Stress Testing Data'!J778-1</f>
        <v>-1.9808933051739253E-3</v>
      </c>
      <c r="H785">
        <f>'Stress Testing Data'!K779/'Stress Testing Data'!K778-1</f>
        <v>5.8298800312326371E-3</v>
      </c>
      <c r="I785">
        <f>'Stress Testing Data'!L779/'Stress Testing Data'!L778-1</f>
        <v>-7.0528575592748721E-3</v>
      </c>
      <c r="J785">
        <f>'Stress Testing Data'!M779/'Stress Testing Data'!M778-1</f>
        <v>-8.250020046280282E-3</v>
      </c>
      <c r="K785">
        <f>'Stress Testing Data'!N779/'Stress Testing Data'!N778-1</f>
        <v>1.0114796899809653E-2</v>
      </c>
      <c r="L785">
        <f>'Stress Testing Data'!O779/'Stress Testing Data'!O778-1</f>
        <v>2.2620918362894482E-3</v>
      </c>
      <c r="M785">
        <f>'Stress Testing Data'!P779/'Stress Testing Data'!P778-1</f>
        <v>1.8891687657429657E-3</v>
      </c>
      <c r="N785">
        <f>'Stress Testing Data'!Q779/'Stress Testing Data'!Q778-1</f>
        <v>1.7985413481311108E-2</v>
      </c>
      <c r="O785">
        <f>'Stress Testing Data'!R779/'Stress Testing Data'!R778-1</f>
        <v>1.3502349267258795E-2</v>
      </c>
      <c r="P785">
        <f>'Stress Testing Data'!S779/'Stress Testing Data'!S778-1</f>
        <v>-3.7519415060000005E-3</v>
      </c>
      <c r="Q785">
        <f>'Stress Testing Data'!T779/'Stress Testing Data'!T778-1</f>
        <v>-3.2276754720169665E-3</v>
      </c>
      <c r="R785">
        <f>'Stress Testing Data'!U779/'Stress Testing Data'!U778-1</f>
        <v>-2.3328854347236527E-2</v>
      </c>
      <c r="S785">
        <f>'Stress Testing Data'!V779/'Stress Testing Data'!V778-1</f>
        <v>-1.5315875555178993E-2</v>
      </c>
      <c r="T785" s="29">
        <v>40165</v>
      </c>
      <c r="X785">
        <f>'Stress Testing Data'!H780/'Stress Testing Data'!H778-1</f>
        <v>-1.3404057771491562E-2</v>
      </c>
      <c r="Y785">
        <f>'Stress Testing Data'!I780/'Stress Testing Data'!I778-1</f>
        <v>-4.3938991581519149E-3</v>
      </c>
      <c r="Z785">
        <f>'Stress Testing Data'!J780/'Stress Testing Data'!J778-1</f>
        <v>-6.1904114963983181E-3</v>
      </c>
      <c r="AA785">
        <f>'Stress Testing Data'!K780/'Stress Testing Data'!K778-1</f>
        <v>1.6394873999995729E-2</v>
      </c>
      <c r="AB785">
        <f>'Stress Testing Data'!L780/'Stress Testing Data'!L778-1</f>
        <v>-7.4244630057711536E-3</v>
      </c>
      <c r="AC785">
        <f>'Stress Testing Data'!M780/'Stress Testing Data'!M778-1</f>
        <v>-1.8712404354406909E-2</v>
      </c>
      <c r="AD785">
        <f>'Stress Testing Data'!N780/'Stress Testing Data'!N778-1</f>
        <v>-4.5156364878307098E-4</v>
      </c>
      <c r="AE785">
        <f>'Stress Testing Data'!O780/'Stress Testing Data'!O778-1</f>
        <v>-3.5160727258106705E-3</v>
      </c>
      <c r="AF785">
        <f>'Stress Testing Data'!P780/'Stress Testing Data'!P778-1</f>
        <v>7.5566750629723067E-3</v>
      </c>
      <c r="AG785">
        <f>'Stress Testing Data'!Q780/'Stress Testing Data'!Q778-1</f>
        <v>8.2893108529157988E-2</v>
      </c>
      <c r="AH785">
        <f>'Stress Testing Data'!R780/'Stress Testing Data'!R778-1</f>
        <v>5.7453885319544984E-2</v>
      </c>
      <c r="AI785">
        <f>'Stress Testing Data'!S780/'Stress Testing Data'!S778-1</f>
        <v>6.6247967094694715E-3</v>
      </c>
      <c r="AJ785">
        <f>'Stress Testing Data'!T780/'Stress Testing Data'!T778-1</f>
        <v>1.2910771846571523E-2</v>
      </c>
      <c r="AK785">
        <f>'Stress Testing Data'!U780/'Stress Testing Data'!U778-1</f>
        <v>2.1160883542623576E-3</v>
      </c>
      <c r="AL785">
        <f>'Stress Testing Data'!V780/'Stress Testing Data'!V778-1</f>
        <v>9.5724070070171141E-3</v>
      </c>
      <c r="AM785" s="29">
        <v>40168</v>
      </c>
      <c r="AQ785">
        <f>'Stress Testing Data'!H783/'Stress Testing Data'!H778-1</f>
        <v>-1.871174192008962E-2</v>
      </c>
      <c r="AR785">
        <f>'Stress Testing Data'!I783/'Stress Testing Data'!I778-1</f>
        <v>2.9292661054345359E-3</v>
      </c>
      <c r="AS785">
        <f>'Stress Testing Data'!J783/'Stress Testing Data'!J778-1</f>
        <v>-1.2690321428958873E-2</v>
      </c>
      <c r="AT785">
        <f>'Stress Testing Data'!K783/'Stress Testing Data'!K778-1</f>
        <v>2.7735225196058311E-2</v>
      </c>
      <c r="AU785">
        <f>'Stress Testing Data'!L783/'Stress Testing Data'!L778-1</f>
        <v>1.9713628338799083E-2</v>
      </c>
      <c r="AV785">
        <f>'Stress Testing Data'!M783/'Stress Testing Data'!M778-1</f>
        <v>7.8428854154617422E-3</v>
      </c>
      <c r="AW785">
        <f>'Stress Testing Data'!N783/'Stress Testing Data'!N778-1</f>
        <v>4.5006479309069425E-2</v>
      </c>
      <c r="AX785">
        <f>'Stress Testing Data'!O783/'Stress Testing Data'!O778-1</f>
        <v>-3.4510154947767768E-3</v>
      </c>
      <c r="AY785">
        <f>'Stress Testing Data'!P783/'Stress Testing Data'!P778-1</f>
        <v>2.8967254408060361E-2</v>
      </c>
      <c r="AZ785">
        <f>'Stress Testing Data'!Q783/'Stress Testing Data'!Q778-1</f>
        <v>0.21461022814277486</v>
      </c>
      <c r="BA785">
        <f>'Stress Testing Data'!R783/'Stress Testing Data'!R778-1</f>
        <v>8.872968621447197E-2</v>
      </c>
      <c r="BB785">
        <f>'Stress Testing Data'!S783/'Stress Testing Data'!S778-1</f>
        <v>2.9218316187536564E-2</v>
      </c>
      <c r="BC785">
        <f>'Stress Testing Data'!T783/'Stress Testing Data'!T778-1</f>
        <v>4.2546942855375969E-2</v>
      </c>
      <c r="BD785">
        <f>'Stress Testing Data'!U783/'Stress Testing Data'!U778-1</f>
        <v>3.0417547575014359E-2</v>
      </c>
      <c r="BE785">
        <f>'Stress Testing Data'!V783/'Stress Testing Data'!V778-1</f>
        <v>3.1908104503229451E-2</v>
      </c>
      <c r="BF785" s="29">
        <v>40171</v>
      </c>
    </row>
    <row r="786" spans="5:58" x14ac:dyDescent="0.25">
      <c r="E786">
        <f>'Stress Testing Data'!H780/'Stress Testing Data'!H779-1</f>
        <v>-8.1395759209855756E-3</v>
      </c>
      <c r="F786">
        <f>'Stress Testing Data'!I780/'Stress Testing Data'!I779-1</f>
        <v>-4.3938991581519149E-3</v>
      </c>
      <c r="G786">
        <f>'Stress Testing Data'!J780/'Stress Testing Data'!J779-1</f>
        <v>-4.217873348302148E-3</v>
      </c>
      <c r="H786">
        <f>'Stress Testing Data'!K780/'Stress Testing Data'!K779-1</f>
        <v>1.0503758317892853E-2</v>
      </c>
      <c r="I786">
        <f>'Stress Testing Data'!L780/'Stress Testing Data'!L779-1</f>
        <v>-3.7424494276994125E-4</v>
      </c>
      <c r="J786">
        <f>'Stress Testing Data'!M780/'Stress Testing Data'!M779-1</f>
        <v>-1.0549417211598855E-2</v>
      </c>
      <c r="K786">
        <f>'Stress Testing Data'!N780/'Stress Testing Data'!N779-1</f>
        <v>-1.0460554167726621E-2</v>
      </c>
      <c r="L786">
        <f>'Stress Testing Data'!O780/'Stress Testing Data'!O779-1</f>
        <v>-5.7651233236944988E-3</v>
      </c>
      <c r="M786">
        <f>'Stress Testing Data'!P780/'Stress Testing Data'!P779-1</f>
        <v>5.6568196103079504E-3</v>
      </c>
      <c r="N786">
        <f>'Stress Testing Data'!Q780/'Stress Testing Data'!Q779-1</f>
        <v>6.3760928386856985E-2</v>
      </c>
      <c r="O786">
        <f>'Stress Testing Data'!R780/'Stress Testing Data'!R779-1</f>
        <v>4.3365993264901981E-2</v>
      </c>
      <c r="P786">
        <f>'Stress Testing Data'!S780/'Stress Testing Data'!S779-1</f>
        <v>1.0415817754421131E-2</v>
      </c>
      <c r="Q786">
        <f>'Stress Testing Data'!T780/'Stress Testing Data'!T779-1</f>
        <v>1.6190705662128879E-2</v>
      </c>
      <c r="R786">
        <f>'Stress Testing Data'!U780/'Stress Testing Data'!U779-1</f>
        <v>2.6052722878889378E-2</v>
      </c>
      <c r="S786">
        <f>'Stress Testing Data'!V780/'Stress Testing Data'!V779-1</f>
        <v>2.5275397403434763E-2</v>
      </c>
      <c r="T786" s="29">
        <v>40168</v>
      </c>
      <c r="X786">
        <f>'Stress Testing Data'!H781/'Stress Testing Data'!H779-1</f>
        <v>-1.4560875539267104E-2</v>
      </c>
      <c r="Y786">
        <f>'Stress Testing Data'!I781/'Stress Testing Data'!I779-1</f>
        <v>-6.2072306113628573E-3</v>
      </c>
      <c r="Z786">
        <f>'Stress Testing Data'!J781/'Stress Testing Data'!J779-1</f>
        <v>-9.4901595771819114E-3</v>
      </c>
      <c r="AA786">
        <f>'Stress Testing Data'!K781/'Stress Testing Data'!K779-1</f>
        <v>1.4104736855741873E-2</v>
      </c>
      <c r="AB786">
        <f>'Stress Testing Data'!L781/'Stress Testing Data'!L779-1</f>
        <v>1.0786935853176693E-2</v>
      </c>
      <c r="AC786">
        <f>'Stress Testing Data'!M781/'Stress Testing Data'!M779-1</f>
        <v>-3.4936358444068727E-3</v>
      </c>
      <c r="AD786">
        <f>'Stress Testing Data'!N781/'Stress Testing Data'!N779-1</f>
        <v>-6.9803102391570171E-3</v>
      </c>
      <c r="AE786">
        <f>'Stress Testing Data'!O781/'Stress Testing Data'!O779-1</f>
        <v>-2.1970020653408584E-2</v>
      </c>
      <c r="AF786">
        <f>'Stress Testing Data'!P781/'Stress Testing Data'!P779-1</f>
        <v>2.5141420490257804E-3</v>
      </c>
      <c r="AG786">
        <f>'Stress Testing Data'!Q781/'Stress Testing Data'!Q779-1</f>
        <v>7.9490125255514466E-2</v>
      </c>
      <c r="AH786">
        <f>'Stress Testing Data'!R781/'Stress Testing Data'!R779-1</f>
        <v>6.3485591492644211E-2</v>
      </c>
      <c r="AI786">
        <f>'Stress Testing Data'!S781/'Stress Testing Data'!S779-1</f>
        <v>1.636958194721716E-2</v>
      </c>
      <c r="AJ786">
        <f>'Stress Testing Data'!T781/'Stress Testing Data'!T779-1</f>
        <v>2.8260216081483769E-2</v>
      </c>
      <c r="AK786">
        <f>'Stress Testing Data'!U781/'Stress Testing Data'!U779-1</f>
        <v>5.0586286707565931E-2</v>
      </c>
      <c r="AL786">
        <f>'Stress Testing Data'!V781/'Stress Testing Data'!V779-1</f>
        <v>3.7589106431287655E-2</v>
      </c>
      <c r="AM786" s="29">
        <v>40169</v>
      </c>
      <c r="AQ786">
        <f>'Stress Testing Data'!H784/'Stress Testing Data'!H779-1</f>
        <v>-1.3475581903956257E-2</v>
      </c>
      <c r="AR786">
        <f>'Stress Testing Data'!I784/'Stress Testing Data'!I779-1</f>
        <v>5.0913791013424969E-3</v>
      </c>
      <c r="AS786">
        <f>'Stress Testing Data'!J784/'Stress Testing Data'!J779-1</f>
        <v>-1.0730684464801188E-2</v>
      </c>
      <c r="AT786">
        <f>'Stress Testing Data'!K784/'Stress Testing Data'!K779-1</f>
        <v>2.1778379823182092E-2</v>
      </c>
      <c r="AU786">
        <f>'Stress Testing Data'!L784/'Stress Testing Data'!L779-1</f>
        <v>2.5780924560819374E-2</v>
      </c>
      <c r="AV786">
        <f>'Stress Testing Data'!M784/'Stress Testing Data'!M779-1</f>
        <v>1.6226776694760359E-2</v>
      </c>
      <c r="AW786">
        <f>'Stress Testing Data'!N784/'Stress Testing Data'!N779-1</f>
        <v>3.4542294119784822E-2</v>
      </c>
      <c r="AX786">
        <f>'Stress Testing Data'!O784/'Stress Testing Data'!O779-1</f>
        <v>-5.7002129259414724E-3</v>
      </c>
      <c r="AY786">
        <f>'Stress Testing Data'!P784/'Stress Testing Data'!P779-1</f>
        <v>2.7027027027026973E-2</v>
      </c>
      <c r="AZ786">
        <f>'Stress Testing Data'!Q784/'Stress Testing Data'!Q779-1</f>
        <v>0.19315091558045538</v>
      </c>
      <c r="BA786">
        <f>'Stress Testing Data'!R784/'Stress Testing Data'!R779-1</f>
        <v>7.4225123406572502E-2</v>
      </c>
      <c r="BB786">
        <f>'Stress Testing Data'!S784/'Stress Testing Data'!S779-1</f>
        <v>3.3094426044229186E-2</v>
      </c>
      <c r="BC786">
        <f>'Stress Testing Data'!T784/'Stress Testing Data'!T779-1</f>
        <v>4.5922842359281235E-2</v>
      </c>
      <c r="BD786">
        <f>'Stress Testing Data'!U784/'Stress Testing Data'!U779-1</f>
        <v>5.5030193286123019E-2</v>
      </c>
      <c r="BE786">
        <f>'Stress Testing Data'!V784/'Stress Testing Data'!V779-1</f>
        <v>4.7958506576953219E-2</v>
      </c>
      <c r="BF786" s="29">
        <v>40172</v>
      </c>
    </row>
    <row r="787" spans="5:58" x14ac:dyDescent="0.25">
      <c r="E787">
        <f>'Stress Testing Data'!H781/'Stress Testing Data'!H780-1</f>
        <v>-6.4739951936725326E-3</v>
      </c>
      <c r="F787">
        <f>'Stress Testing Data'!I781/'Stress Testing Data'!I780-1</f>
        <v>-1.8213342120720899E-3</v>
      </c>
      <c r="G787">
        <f>'Stress Testing Data'!J781/'Stress Testing Data'!J780-1</f>
        <v>-5.2946182581201651E-3</v>
      </c>
      <c r="H787">
        <f>'Stress Testing Data'!K781/'Stress Testing Data'!K780-1</f>
        <v>3.5635478920368335E-3</v>
      </c>
      <c r="I787">
        <f>'Stress Testing Data'!L781/'Stress Testing Data'!L780-1</f>
        <v>1.116535937522678E-2</v>
      </c>
      <c r="J787">
        <f>'Stress Testing Data'!M781/'Stress Testing Data'!M780-1</f>
        <v>7.131009360071161E-3</v>
      </c>
      <c r="K787">
        <f>'Stress Testing Data'!N781/'Stress Testing Data'!N780-1</f>
        <v>3.5170340537991063E-3</v>
      </c>
      <c r="L787">
        <f>'Stress Testing Data'!O781/'Stress Testing Data'!O780-1</f>
        <v>-1.6298862280798798E-2</v>
      </c>
      <c r="M787">
        <f>'Stress Testing Data'!P781/'Stress Testing Data'!P780-1</f>
        <v>-3.1250000000000444E-3</v>
      </c>
      <c r="N787">
        <f>'Stress Testing Data'!Q781/'Stress Testing Data'!Q780-1</f>
        <v>1.4786402140667176E-2</v>
      </c>
      <c r="O787">
        <f>'Stress Testing Data'!R781/'Stress Testing Data'!R780-1</f>
        <v>1.9283356327135071E-2</v>
      </c>
      <c r="P787">
        <f>'Stress Testing Data'!S781/'Stress Testing Data'!S780-1</f>
        <v>5.8923901310530269E-3</v>
      </c>
      <c r="Q787">
        <f>'Stress Testing Data'!T781/'Stress Testing Data'!T780-1</f>
        <v>1.187721000802755E-2</v>
      </c>
      <c r="R787">
        <f>'Stress Testing Data'!U781/'Stress Testing Data'!U780-1</f>
        <v>2.3910626892388542E-2</v>
      </c>
      <c r="S787">
        <f>'Stress Testing Data'!V781/'Stress Testing Data'!V780-1</f>
        <v>1.2010147770090018E-2</v>
      </c>
      <c r="T787" s="29">
        <v>40169</v>
      </c>
      <c r="X787">
        <f>'Stress Testing Data'!H782/'Stress Testing Data'!H780-1</f>
        <v>-5.3797952347230948E-3</v>
      </c>
      <c r="Y787">
        <f>'Stress Testing Data'!I782/'Stress Testing Data'!I780-1</f>
        <v>4.3432265490903621E-3</v>
      </c>
      <c r="Z787">
        <f>'Stress Testing Data'!J782/'Stress Testing Data'!J780-1</f>
        <v>-6.291271502170015E-3</v>
      </c>
      <c r="AA787">
        <f>'Stress Testing Data'!K782/'Stress Testing Data'!K780-1</f>
        <v>5.8703978327248052E-3</v>
      </c>
      <c r="AB787">
        <f>'Stress Testing Data'!L782/'Stress Testing Data'!L780-1</f>
        <v>1.116535937522678E-2</v>
      </c>
      <c r="AC787">
        <f>'Stress Testing Data'!M782/'Stress Testing Data'!M780-1</f>
        <v>1.8472740091928452E-2</v>
      </c>
      <c r="AD787">
        <f>'Stress Testing Data'!N782/'Stress Testing Data'!N780-1</f>
        <v>2.7571085916458182E-2</v>
      </c>
      <c r="AE787">
        <f>'Stress Testing Data'!O782/'Stress Testing Data'!O780-1</f>
        <v>-5.8821286462225064E-3</v>
      </c>
      <c r="AF787">
        <f>'Stress Testing Data'!P782/'Stress Testing Data'!P780-1</f>
        <v>1.187500000000008E-2</v>
      </c>
      <c r="AG787">
        <f>'Stress Testing Data'!Q782/'Stress Testing Data'!Q780-1</f>
        <v>5.4656906042061859E-2</v>
      </c>
      <c r="AH787">
        <f>'Stress Testing Data'!R782/'Stress Testing Data'!R780-1</f>
        <v>1.6938063110499169E-2</v>
      </c>
      <c r="AI787">
        <f>'Stress Testing Data'!S782/'Stress Testing Data'!S780-1</f>
        <v>1.1647810831500127E-2</v>
      </c>
      <c r="AJ787">
        <f>'Stress Testing Data'!T782/'Stress Testing Data'!T780-1</f>
        <v>2.9548088344998558E-2</v>
      </c>
      <c r="AK787">
        <f>'Stress Testing Data'!U782/'Stress Testing Data'!U780-1</f>
        <v>2.1038242911279204E-2</v>
      </c>
      <c r="AL787">
        <f>'Stress Testing Data'!V782/'Stress Testing Data'!V780-1</f>
        <v>2.5284426437829799E-2</v>
      </c>
      <c r="AM787" s="29">
        <v>40170</v>
      </c>
      <c r="AQ787">
        <f>'Stress Testing Data'!H785/'Stress Testing Data'!H780-1</f>
        <v>-4.5592089558461613E-3</v>
      </c>
      <c r="AR787">
        <f>'Stress Testing Data'!I785/'Stress Testing Data'!I780-1</f>
        <v>7.2154397031483075E-3</v>
      </c>
      <c r="AS787">
        <f>'Stress Testing Data'!J785/'Stress Testing Data'!J780-1</f>
        <v>-3.1144856962587175E-3</v>
      </c>
      <c r="AT787">
        <f>'Stress Testing Data'!K785/'Stress Testing Data'!K780-1</f>
        <v>1.2324383884900536E-2</v>
      </c>
      <c r="AU787">
        <f>'Stress Testing Data'!L785/'Stress Testing Data'!L780-1</f>
        <v>3.759870298619794E-2</v>
      </c>
      <c r="AV787">
        <f>'Stress Testing Data'!M785/'Stress Testing Data'!M780-1</f>
        <v>2.5425135248735575E-2</v>
      </c>
      <c r="AW787">
        <f>'Stress Testing Data'!N785/'Stress Testing Data'!N780-1</f>
        <v>5.5589837708004186E-2</v>
      </c>
      <c r="AX787">
        <f>'Stress Testing Data'!O785/'Stress Testing Data'!O780-1</f>
        <v>1.147229568063679E-4</v>
      </c>
      <c r="AY787">
        <f>'Stress Testing Data'!P785/'Stress Testing Data'!P780-1</f>
        <v>4.0000000000000036E-2</v>
      </c>
      <c r="AZ787">
        <f>'Stress Testing Data'!Q785/'Stress Testing Data'!Q780-1</f>
        <v>0.17374871596492691</v>
      </c>
      <c r="BA787">
        <f>'Stress Testing Data'!R785/'Stress Testing Data'!R780-1</f>
        <v>4.2593019899423767E-2</v>
      </c>
      <c r="BB787">
        <f>'Stress Testing Data'!S785/'Stress Testing Data'!S780-1</f>
        <v>2.9742264680384434E-2</v>
      </c>
      <c r="BC787">
        <f>'Stress Testing Data'!T785/'Stress Testing Data'!T780-1</f>
        <v>3.1575958593625941E-2</v>
      </c>
      <c r="BD787">
        <f>'Stress Testing Data'!U785/'Stress Testing Data'!U780-1</f>
        <v>3.9240045322110673E-2</v>
      </c>
      <c r="BE787">
        <f>'Stress Testing Data'!V785/'Stress Testing Data'!V780-1</f>
        <v>2.2123918345221982E-2</v>
      </c>
      <c r="BF787" s="29">
        <v>40175</v>
      </c>
    </row>
    <row r="788" spans="5:58" x14ac:dyDescent="0.25">
      <c r="E788">
        <f>'Stress Testing Data'!H782/'Stress Testing Data'!H781-1</f>
        <v>1.101329963842046E-3</v>
      </c>
      <c r="F788">
        <f>'Stress Testing Data'!I782/'Stress Testing Data'!I781-1</f>
        <v>6.1758089733328081E-3</v>
      </c>
      <c r="G788">
        <f>'Stress Testing Data'!J782/'Stress Testing Data'!J781-1</f>
        <v>-1.0019582303903984E-3</v>
      </c>
      <c r="H788">
        <f>'Stress Testing Data'!K782/'Stress Testing Data'!K781-1</f>
        <v>2.2986585608189003E-3</v>
      </c>
      <c r="I788">
        <f>'Stress Testing Data'!L782/'Stress Testing Data'!L781-1</f>
        <v>0</v>
      </c>
      <c r="J788">
        <f>'Stress Testing Data'!M782/'Stress Testing Data'!M781-1</f>
        <v>1.1261425401908554E-2</v>
      </c>
      <c r="K788">
        <f>'Stress Testing Data'!N782/'Stress Testing Data'!N781-1</f>
        <v>2.3969749437626087E-2</v>
      </c>
      <c r="L788">
        <f>'Stress Testing Data'!O782/'Stress Testing Data'!O781-1</f>
        <v>1.0589327627218426E-2</v>
      </c>
      <c r="M788">
        <f>'Stress Testing Data'!P782/'Stress Testing Data'!P781-1</f>
        <v>1.5047021943573657E-2</v>
      </c>
      <c r="N788">
        <f>'Stress Testing Data'!Q782/'Stress Testing Data'!Q781-1</f>
        <v>3.9289552774149028E-2</v>
      </c>
      <c r="O788">
        <f>'Stress Testing Data'!R782/'Stress Testing Data'!R781-1</f>
        <v>-2.3009236853301918E-3</v>
      </c>
      <c r="P788">
        <f>'Stress Testing Data'!S782/'Stress Testing Data'!S781-1</f>
        <v>5.7217061754459841E-3</v>
      </c>
      <c r="Q788">
        <f>'Stress Testing Data'!T782/'Stress Testing Data'!T781-1</f>
        <v>1.7463461141526082E-2</v>
      </c>
      <c r="R788">
        <f>'Stress Testing Data'!U782/'Stress Testing Data'!U781-1</f>
        <v>-2.8053073243582416E-3</v>
      </c>
      <c r="S788">
        <f>'Stress Testing Data'!V782/'Stress Testing Data'!V781-1</f>
        <v>1.31167446265128E-2</v>
      </c>
      <c r="T788" s="29">
        <v>40170</v>
      </c>
      <c r="X788">
        <f>'Stress Testing Data'!H783/'Stress Testing Data'!H781-1</f>
        <v>1.101329963842046E-3</v>
      </c>
      <c r="Y788">
        <f>'Stress Testing Data'!I783/'Stress Testing Data'!I781-1</f>
        <v>9.1935632842430337E-3</v>
      </c>
      <c r="Z788">
        <f>'Stress Testing Data'!J783/'Stress Testing Data'!J781-1</f>
        <v>-1.2524104627670285E-3</v>
      </c>
      <c r="AA788">
        <f>'Stress Testing Data'!K783/'Stress Testing Data'!K781-1</f>
        <v>7.5669136417135796E-3</v>
      </c>
      <c r="AB788">
        <f>'Stress Testing Data'!L783/'Stress Testing Data'!L781-1</f>
        <v>1.5997111340536829E-2</v>
      </c>
      <c r="AC788">
        <f>'Stress Testing Data'!M783/'Stress Testing Data'!M781-1</f>
        <v>1.9789550020463453E-2</v>
      </c>
      <c r="AD788">
        <f>'Stress Testing Data'!N783/'Stress Testing Data'!N781-1</f>
        <v>4.1814482418714105E-2</v>
      </c>
      <c r="AE788">
        <f>'Stress Testing Data'!O783/'Stress Testing Data'!O781-1</f>
        <v>1.6635285288838286E-2</v>
      </c>
      <c r="AF788">
        <f>'Stress Testing Data'!P783/'Stress Testing Data'!P781-1</f>
        <v>2.4451410658307138E-2</v>
      </c>
      <c r="AG788">
        <f>'Stress Testing Data'!Q783/'Stress Testing Data'!Q781-1</f>
        <v>0.10529118114724523</v>
      </c>
      <c r="AH788">
        <f>'Stress Testing Data'!R783/'Stress Testing Data'!R781-1</f>
        <v>1.0098427284618738E-2</v>
      </c>
      <c r="AI788">
        <f>'Stress Testing Data'!S783/'Stress Testing Data'!S781-1</f>
        <v>1.6455474852926644E-2</v>
      </c>
      <c r="AJ788">
        <f>'Stress Testing Data'!T783/'Stress Testing Data'!T781-1</f>
        <v>1.7177195034450143E-2</v>
      </c>
      <c r="AK788">
        <f>'Stress Testing Data'!U783/'Stress Testing Data'!U781-1</f>
        <v>4.2299301207175954E-3</v>
      </c>
      <c r="AL788">
        <f>'Stress Testing Data'!V783/'Stress Testing Data'!V781-1</f>
        <v>9.9937442301514245E-3</v>
      </c>
      <c r="AM788" s="29">
        <v>40171</v>
      </c>
      <c r="AQ788">
        <f>'Stress Testing Data'!H786/'Stress Testing Data'!H781-1</f>
        <v>-2.0190621968083633E-3</v>
      </c>
      <c r="AR788">
        <f>'Stress Testing Data'!I786/'Stress Testing Data'!I781-1</f>
        <v>7.3689057609984676E-3</v>
      </c>
      <c r="AS788">
        <f>'Stress Testing Data'!J786/'Stress Testing Data'!J781-1</f>
        <v>-4.0077582711196547E-3</v>
      </c>
      <c r="AT788">
        <f>'Stress Testing Data'!K786/'Stress Testing Data'!K781-1</f>
        <v>7.316444694840607E-3</v>
      </c>
      <c r="AU788">
        <f>'Stress Testing Data'!L786/'Stress Testing Data'!L781-1</f>
        <v>2.0986466959406869E-2</v>
      </c>
      <c r="AV788">
        <f>'Stress Testing Data'!M786/'Stress Testing Data'!M781-1</f>
        <v>1.9154376655920347E-2</v>
      </c>
      <c r="AW788">
        <f>'Stress Testing Data'!N786/'Stress Testing Data'!N781-1</f>
        <v>5.3763283455963151E-2</v>
      </c>
      <c r="AX788">
        <f>'Stress Testing Data'!O786/'Stress Testing Data'!O781-1</f>
        <v>1.2969016382543996E-2</v>
      </c>
      <c r="AY788">
        <f>'Stress Testing Data'!P786/'Stress Testing Data'!P781-1</f>
        <v>4.5768025078369856E-2</v>
      </c>
      <c r="AZ788">
        <f>'Stress Testing Data'!Q786/'Stress Testing Data'!Q781-1</f>
        <v>0.15097624503394624</v>
      </c>
      <c r="BA788">
        <f>'Stress Testing Data'!R786/'Stress Testing Data'!R781-1</f>
        <v>1.3421963401239356E-2</v>
      </c>
      <c r="BB788">
        <f>'Stress Testing Data'!S786/'Stress Testing Data'!S781-1</f>
        <v>3.9758098892446858E-2</v>
      </c>
      <c r="BC788">
        <f>'Stress Testing Data'!T786/'Stress Testing Data'!T781-1</f>
        <v>2.318919281967613E-2</v>
      </c>
      <c r="BD788">
        <f>'Stress Testing Data'!U786/'Stress Testing Data'!U781-1</f>
        <v>5.732409668790317E-2</v>
      </c>
      <c r="BE788">
        <f>'Stress Testing Data'!V786/'Stress Testing Data'!V781-1</f>
        <v>3.123048050292998E-2</v>
      </c>
      <c r="BF788" s="29">
        <v>40176</v>
      </c>
    </row>
    <row r="789" spans="5:58" x14ac:dyDescent="0.25">
      <c r="E789">
        <f>'Stress Testing Data'!H783/'Stress Testing Data'!H782-1</f>
        <v>0</v>
      </c>
      <c r="F789">
        <f>'Stress Testing Data'!I783/'Stress Testing Data'!I782-1</f>
        <v>2.9992316293008248E-3</v>
      </c>
      <c r="G789">
        <f>'Stress Testing Data'!J783/'Stress Testing Data'!J782-1</f>
        <v>-2.5070342673849666E-4</v>
      </c>
      <c r="H789">
        <f>'Stress Testing Data'!K783/'Stress Testing Data'!K782-1</f>
        <v>5.2561729339828389E-3</v>
      </c>
      <c r="I789">
        <f>'Stress Testing Data'!L783/'Stress Testing Data'!L782-1</f>
        <v>1.5997111340536829E-2</v>
      </c>
      <c r="J789">
        <f>'Stress Testing Data'!M783/'Stress Testing Data'!M782-1</f>
        <v>8.4331552695837697E-3</v>
      </c>
      <c r="K789">
        <f>'Stress Testing Data'!N783/'Stress Testing Data'!N782-1</f>
        <v>1.7427011873044851E-2</v>
      </c>
      <c r="L789">
        <f>'Stress Testing Data'!O783/'Stress Testing Data'!O782-1</f>
        <v>5.9826058878091892E-3</v>
      </c>
      <c r="M789">
        <f>'Stress Testing Data'!P783/'Stress Testing Data'!P782-1</f>
        <v>9.2649783817171372E-3</v>
      </c>
      <c r="N789">
        <f>'Stress Testing Data'!Q783/'Stress Testing Data'!Q782-1</f>
        <v>6.3506486904366222E-2</v>
      </c>
      <c r="O789">
        <f>'Stress Testing Data'!R783/'Stress Testing Data'!R782-1</f>
        <v>1.2427946726932815E-2</v>
      </c>
      <c r="P789">
        <f>'Stress Testing Data'!S783/'Stress Testing Data'!S782-1</f>
        <v>1.0672702609053619E-2</v>
      </c>
      <c r="Q789">
        <f>'Stress Testing Data'!T783/'Stress Testing Data'!T782-1</f>
        <v>-2.8135271487261804E-4</v>
      </c>
      <c r="R789">
        <f>'Stress Testing Data'!U783/'Stress Testing Data'!U782-1</f>
        <v>7.055028969517485E-3</v>
      </c>
      <c r="S789">
        <f>'Stress Testing Data'!V783/'Stress Testing Data'!V782-1</f>
        <v>-3.0825671502575647E-3</v>
      </c>
      <c r="T789" s="29">
        <v>40171</v>
      </c>
      <c r="X789">
        <f>'Stress Testing Data'!H784/'Stress Testing Data'!H782-1</f>
        <v>0</v>
      </c>
      <c r="Y789">
        <f>'Stress Testing Data'!I784/'Stress Testing Data'!I782-1</f>
        <v>5.1614954567515969E-3</v>
      </c>
      <c r="Z789">
        <f>'Stress Testing Data'!J784/'Stress Testing Data'!J782-1</f>
        <v>-2.5070342673849666E-4</v>
      </c>
      <c r="AA789">
        <f>'Stress Testing Data'!K784/'Stress Testing Data'!K782-1</f>
        <v>5.2561729339828389E-3</v>
      </c>
      <c r="AB789">
        <f>'Stress Testing Data'!L784/'Stress Testing Data'!L782-1</f>
        <v>1.4833975564777724E-2</v>
      </c>
      <c r="AC789">
        <f>'Stress Testing Data'!M784/'Stress Testing Data'!M782-1</f>
        <v>8.4331552695837697E-3</v>
      </c>
      <c r="AD789">
        <f>'Stress Testing Data'!N784/'Stress Testing Data'!N782-1</f>
        <v>1.7427011873044851E-2</v>
      </c>
      <c r="AE789">
        <f>'Stress Testing Data'!O784/'Stress Testing Data'!O782-1</f>
        <v>5.9826058878091892E-3</v>
      </c>
      <c r="AF789">
        <f>'Stress Testing Data'!P784/'Stress Testing Data'!P782-1</f>
        <v>9.2649783817171372E-3</v>
      </c>
      <c r="AG789">
        <f>'Stress Testing Data'!Q784/'Stress Testing Data'!Q782-1</f>
        <v>6.3506486904366222E-2</v>
      </c>
      <c r="AH789">
        <f>'Stress Testing Data'!R784/'Stress Testing Data'!R782-1</f>
        <v>1.2427946726932815E-2</v>
      </c>
      <c r="AI789">
        <f>'Stress Testing Data'!S784/'Stress Testing Data'!S782-1</f>
        <v>1.0672702609053619E-2</v>
      </c>
      <c r="AJ789">
        <f>'Stress Testing Data'!T784/'Stress Testing Data'!T782-1</f>
        <v>-2.8135271487261804E-4</v>
      </c>
      <c r="AK789">
        <f>'Stress Testing Data'!U784/'Stress Testing Data'!U782-1</f>
        <v>7.055028969517485E-3</v>
      </c>
      <c r="AL789">
        <f>'Stress Testing Data'!V784/'Stress Testing Data'!V782-1</f>
        <v>-3.0825671502575647E-3</v>
      </c>
      <c r="AM789" s="29">
        <v>40172</v>
      </c>
      <c r="AQ789">
        <f>'Stress Testing Data'!H787/'Stress Testing Data'!H782-1</f>
        <v>-8.7092490883148299E-3</v>
      </c>
      <c r="AR789">
        <f>'Stress Testing Data'!I787/'Stress Testing Data'!I782-1</f>
        <v>1.3952234964276222E-4</v>
      </c>
      <c r="AS789">
        <f>'Stress Testing Data'!J787/'Stress Testing Data'!J782-1</f>
        <v>7.2086762664782533E-3</v>
      </c>
      <c r="AT789">
        <f>'Stress Testing Data'!K787/'Stress Testing Data'!K782-1</f>
        <v>5.2026863552470104E-3</v>
      </c>
      <c r="AU789">
        <f>'Stress Testing Data'!L787/'Stress Testing Data'!L782-1</f>
        <v>8.8403847105456013E-3</v>
      </c>
      <c r="AV789">
        <f>'Stress Testing Data'!M787/'Stress Testing Data'!M782-1</f>
        <v>7.7508275486799505E-3</v>
      </c>
      <c r="AW789">
        <f>'Stress Testing Data'!N787/'Stress Testing Data'!N782-1</f>
        <v>3.2353814877045695E-2</v>
      </c>
      <c r="AX789">
        <f>'Stress Testing Data'!O787/'Stress Testing Data'!O782-1</f>
        <v>-4.0463092229869879E-4</v>
      </c>
      <c r="AY789">
        <f>'Stress Testing Data'!P787/'Stress Testing Data'!P782-1</f>
        <v>2.2235948116120952E-2</v>
      </c>
      <c r="AZ789">
        <f>'Stress Testing Data'!Q787/'Stress Testing Data'!Q782-1</f>
        <v>9.2385905238962396E-2</v>
      </c>
      <c r="BA789">
        <f>'Stress Testing Data'!R787/'Stress Testing Data'!R782-1</f>
        <v>5.5093173860574218E-3</v>
      </c>
      <c r="BB789">
        <f>'Stress Testing Data'!S787/'Stress Testing Data'!S782-1</f>
        <v>4.3450172778086937E-2</v>
      </c>
      <c r="BC789">
        <f>'Stress Testing Data'!T787/'Stress Testing Data'!T782-1</f>
        <v>1.0129435665756636E-2</v>
      </c>
      <c r="BD789">
        <f>'Stress Testing Data'!U787/'Stress Testing Data'!U782-1</f>
        <v>7.1830065702317647E-2</v>
      </c>
      <c r="BE789">
        <f>'Stress Testing Data'!V787/'Stress Testing Data'!V782-1</f>
        <v>1.7262681781680111E-2</v>
      </c>
      <c r="BF789" s="29">
        <v>40177</v>
      </c>
    </row>
    <row r="790" spans="5:58" x14ac:dyDescent="0.25">
      <c r="E790">
        <f>'Stress Testing Data'!H784/'Stress Testing Data'!H783-1</f>
        <v>0</v>
      </c>
      <c r="F790">
        <f>'Stress Testing Data'!I784/'Stress Testing Data'!I783-1</f>
        <v>2.1557980896338425E-3</v>
      </c>
      <c r="G790">
        <f>'Stress Testing Data'!J784/'Stress Testing Data'!J783-1</f>
        <v>0</v>
      </c>
      <c r="H790">
        <f>'Stress Testing Data'!K784/'Stress Testing Data'!K783-1</f>
        <v>0</v>
      </c>
      <c r="I790">
        <f>'Stress Testing Data'!L784/'Stress Testing Data'!L783-1</f>
        <v>-1.1448219318500596E-3</v>
      </c>
      <c r="J790">
        <f>'Stress Testing Data'!M784/'Stress Testing Data'!M783-1</f>
        <v>0</v>
      </c>
      <c r="K790">
        <f>'Stress Testing Data'!N784/'Stress Testing Data'!N783-1</f>
        <v>0</v>
      </c>
      <c r="L790">
        <f>'Stress Testing Data'!O784/'Stress Testing Data'!O783-1</f>
        <v>0</v>
      </c>
      <c r="M790">
        <f>'Stress Testing Data'!P784/'Stress Testing Data'!P783-1</f>
        <v>0</v>
      </c>
      <c r="N790">
        <f>'Stress Testing Data'!Q784/'Stress Testing Data'!Q783-1</f>
        <v>0</v>
      </c>
      <c r="O790">
        <f>'Stress Testing Data'!R784/'Stress Testing Data'!R783-1</f>
        <v>0</v>
      </c>
      <c r="P790">
        <f>'Stress Testing Data'!S784/'Stress Testing Data'!S783-1</f>
        <v>0</v>
      </c>
      <c r="Q790">
        <f>'Stress Testing Data'!T784/'Stress Testing Data'!T783-1</f>
        <v>0</v>
      </c>
      <c r="R790">
        <f>'Stress Testing Data'!U784/'Stress Testing Data'!U783-1</f>
        <v>0</v>
      </c>
      <c r="S790">
        <f>'Stress Testing Data'!V784/'Stress Testing Data'!V783-1</f>
        <v>0</v>
      </c>
      <c r="T790" s="29">
        <v>40172</v>
      </c>
      <c r="X790">
        <f>'Stress Testing Data'!H785/'Stress Testing Data'!H783-1</f>
        <v>8.2502474305812257E-4</v>
      </c>
      <c r="Y790">
        <f>'Stress Testing Data'!I785/'Stress Testing Data'!I783-1</f>
        <v>-1.3902224173489852E-4</v>
      </c>
      <c r="Z790">
        <f>'Stress Testing Data'!J785/'Stress Testing Data'!J783-1</f>
        <v>3.4484663305327512E-3</v>
      </c>
      <c r="AA790">
        <f>'Stress Testing Data'!K785/'Stress Testing Data'!K783-1</f>
        <v>1.1540807210652648E-3</v>
      </c>
      <c r="AB790">
        <f>'Stress Testing Data'!L785/'Stress Testing Data'!L783-1</f>
        <v>9.9846282125581887E-3</v>
      </c>
      <c r="AC790">
        <f>'Stress Testing Data'!M785/'Stress Testing Data'!M783-1</f>
        <v>-1.5934228994540778E-3</v>
      </c>
      <c r="AD790">
        <f>'Stress Testing Data'!N785/'Stress Testing Data'!N783-1</f>
        <v>9.6714160154138806E-3</v>
      </c>
      <c r="AE790">
        <f>'Stress Testing Data'!O785/'Stress Testing Data'!O783-1</f>
        <v>4.9432945373295567E-5</v>
      </c>
      <c r="AF790">
        <f>'Stress Testing Data'!P785/'Stress Testing Data'!P783-1</f>
        <v>1.8359853121175052E-2</v>
      </c>
      <c r="AG790">
        <f>'Stress Testing Data'!Q785/'Stress Testing Data'!Q783-1</f>
        <v>4.6462779756831329E-2</v>
      </c>
      <c r="AH790">
        <f>'Stress Testing Data'!R785/'Stress Testing Data'!R783-1</f>
        <v>1.2642581220569271E-2</v>
      </c>
      <c r="AI790">
        <f>'Stress Testing Data'!S785/'Stress Testing Data'!S783-1</f>
        <v>7.1372434244219018E-3</v>
      </c>
      <c r="AJ790">
        <f>'Stress Testing Data'!T785/'Stress Testing Data'!T783-1</f>
        <v>2.2516564823751306E-3</v>
      </c>
      <c r="AK790">
        <f>'Stress Testing Data'!U785/'Stress Testing Data'!U783-1</f>
        <v>1.0696267285261296E-2</v>
      </c>
      <c r="AL790">
        <f>'Stress Testing Data'!V785/'Stress Testing Data'!V783-1</f>
        <v>0</v>
      </c>
      <c r="AM790" s="29">
        <v>40175</v>
      </c>
      <c r="AQ790">
        <f>'Stress Testing Data'!H788/'Stress Testing Data'!H783-1</f>
        <v>-1.5676580055148492E-2</v>
      </c>
      <c r="AR790">
        <f>'Stress Testing Data'!I788/'Stress Testing Data'!I783-1</f>
        <v>-4.102855568242858E-3</v>
      </c>
      <c r="AS790">
        <f>'Stress Testing Data'!J788/'Stress Testing Data'!J783-1</f>
        <v>1.2414538585159285E-2</v>
      </c>
      <c r="AT790">
        <f>'Stress Testing Data'!K788/'Stress Testing Data'!K783-1</f>
        <v>-1.0102269973832123E-2</v>
      </c>
      <c r="AU790">
        <f>'Stress Testing Data'!L788/'Stress Testing Data'!L783-1</f>
        <v>-7.0440423010144082E-3</v>
      </c>
      <c r="AV790">
        <f>'Stress Testing Data'!M788/'Stress Testing Data'!M783-1</f>
        <v>1.6954442098681799E-2</v>
      </c>
      <c r="AW790">
        <f>'Stress Testing Data'!N788/'Stress Testing Data'!N783-1</f>
        <v>1.0450702274601653E-2</v>
      </c>
      <c r="AX790">
        <f>'Stress Testing Data'!O788/'Stress Testing Data'!O783-1</f>
        <v>-5.1688462051292516E-3</v>
      </c>
      <c r="AY790">
        <f>'Stress Testing Data'!P788/'Stress Testing Data'!P783-1</f>
        <v>1.4687882496940086E-2</v>
      </c>
      <c r="AZ790">
        <f>'Stress Testing Data'!Q788/'Stress Testing Data'!Q783-1</f>
        <v>6.0747959447084554E-2</v>
      </c>
      <c r="BA790">
        <f>'Stress Testing Data'!R788/'Stress Testing Data'!R783-1</f>
        <v>5.1885458910509996E-3</v>
      </c>
      <c r="BB790">
        <f>'Stress Testing Data'!S788/'Stress Testing Data'!S783-1</f>
        <v>3.5160758500748068E-2</v>
      </c>
      <c r="BC790">
        <f>'Stress Testing Data'!T788/'Stress Testing Data'!T783-1</f>
        <v>1.0413718308547315E-2</v>
      </c>
      <c r="BD790">
        <f>'Stress Testing Data'!U788/'Stress Testing Data'!U783-1</f>
        <v>4.3363699362765962E-2</v>
      </c>
      <c r="BE790">
        <f>'Stress Testing Data'!V788/'Stress Testing Data'!V783-1</f>
        <v>1.113174423787866E-2</v>
      </c>
      <c r="BF790" s="29">
        <v>40178</v>
      </c>
    </row>
    <row r="791" spans="5:58" x14ac:dyDescent="0.25">
      <c r="E791">
        <f>'Stress Testing Data'!H785/'Stress Testing Data'!H784-1</f>
        <v>8.2502474305812257E-4</v>
      </c>
      <c r="F791">
        <f>'Stress Testing Data'!I785/'Stress Testing Data'!I784-1</f>
        <v>-2.2898838042380021E-3</v>
      </c>
      <c r="G791">
        <f>'Stress Testing Data'!J785/'Stress Testing Data'!J784-1</f>
        <v>3.4484663305327512E-3</v>
      </c>
      <c r="H791">
        <f>'Stress Testing Data'!K785/'Stress Testing Data'!K784-1</f>
        <v>1.1540807210652648E-3</v>
      </c>
      <c r="I791">
        <f>'Stress Testing Data'!L785/'Stress Testing Data'!L784-1</f>
        <v>1.1142205986190534E-2</v>
      </c>
      <c r="J791">
        <f>'Stress Testing Data'!M785/'Stress Testing Data'!M784-1</f>
        <v>-1.5934228994540778E-3</v>
      </c>
      <c r="K791">
        <f>'Stress Testing Data'!N785/'Stress Testing Data'!N784-1</f>
        <v>9.6714160154138806E-3</v>
      </c>
      <c r="L791">
        <f>'Stress Testing Data'!O785/'Stress Testing Data'!O784-1</f>
        <v>4.9432945373295567E-5</v>
      </c>
      <c r="M791">
        <f>'Stress Testing Data'!P785/'Stress Testing Data'!P784-1</f>
        <v>1.8359853121175052E-2</v>
      </c>
      <c r="N791">
        <f>'Stress Testing Data'!Q785/'Stress Testing Data'!Q784-1</f>
        <v>4.6462779756831329E-2</v>
      </c>
      <c r="O791">
        <f>'Stress Testing Data'!R785/'Stress Testing Data'!R784-1</f>
        <v>1.2642581220569271E-2</v>
      </c>
      <c r="P791">
        <f>'Stress Testing Data'!S785/'Stress Testing Data'!S784-1</f>
        <v>7.1372434244219018E-3</v>
      </c>
      <c r="Q791">
        <f>'Stress Testing Data'!T785/'Stress Testing Data'!T784-1</f>
        <v>2.2516564823751306E-3</v>
      </c>
      <c r="R791">
        <f>'Stress Testing Data'!U785/'Stress Testing Data'!U784-1</f>
        <v>1.0696267285261296E-2</v>
      </c>
      <c r="S791">
        <f>'Stress Testing Data'!V785/'Stress Testing Data'!V784-1</f>
        <v>0</v>
      </c>
      <c r="T791" s="29">
        <v>40175</v>
      </c>
      <c r="X791">
        <f>'Stress Testing Data'!H786/'Stress Testing Data'!H784-1</f>
        <v>-3.1169593599112977E-3</v>
      </c>
      <c r="Y791">
        <f>'Stress Testing Data'!I786/'Stress Testing Data'!I784-1</f>
        <v>-3.9553064843450558E-3</v>
      </c>
      <c r="Z791">
        <f>'Stress Testing Data'!J786/'Stress Testing Data'!J784-1</f>
        <v>-2.7588029620470023E-3</v>
      </c>
      <c r="AA791">
        <f>'Stress Testing Data'!K786/'Stress Testing Data'!K784-1</f>
        <v>-2.4858790367354722E-4</v>
      </c>
      <c r="AB791">
        <f>'Stress Testing Data'!L786/'Stress Testing Data'!L784-1</f>
        <v>6.0625595346321948E-3</v>
      </c>
      <c r="AC791">
        <f>'Stress Testing Data'!M786/'Stress Testing Data'!M784-1</f>
        <v>-6.2284749292662589E-4</v>
      </c>
      <c r="AD791">
        <f>'Stress Testing Data'!N786/'Stress Testing Data'!N784-1</f>
        <v>1.1469221477425018E-2</v>
      </c>
      <c r="AE791">
        <f>'Stress Testing Data'!O786/'Stress Testing Data'!O784-1</f>
        <v>-3.6062774520486673E-3</v>
      </c>
      <c r="AF791">
        <f>'Stress Testing Data'!P786/'Stress Testing Data'!P784-1</f>
        <v>2.0807833537331621E-2</v>
      </c>
      <c r="AG791">
        <f>'Stress Testing Data'!Q786/'Stress Testing Data'!Q784-1</f>
        <v>4.1333057447614729E-2</v>
      </c>
      <c r="AH791">
        <f>'Stress Testing Data'!R786/'Stress Testing Data'!R784-1</f>
        <v>3.290309168736183E-3</v>
      </c>
      <c r="AI791">
        <f>'Stress Testing Data'!S786/'Stress Testing Data'!S784-1</f>
        <v>2.2925376089780958E-2</v>
      </c>
      <c r="AJ791">
        <f>'Stress Testing Data'!T786/'Stress Testing Data'!T784-1</f>
        <v>5.910472447253623E-3</v>
      </c>
      <c r="AK791">
        <f>'Stress Testing Data'!U786/'Stress Testing Data'!U784-1</f>
        <v>5.287052792860214E-2</v>
      </c>
      <c r="AL791">
        <f>'Stress Testing Data'!V786/'Stress Testing Data'!V784-1</f>
        <v>2.1026601792435873E-2</v>
      </c>
      <c r="AM791" s="29">
        <v>40176</v>
      </c>
    </row>
    <row r="792" spans="5:58" x14ac:dyDescent="0.25">
      <c r="E792">
        <f>'Stress Testing Data'!H786/'Stress Testing Data'!H785-1</f>
        <v>-3.9387345495096593E-3</v>
      </c>
      <c r="F792">
        <f>'Stress Testing Data'!I786/'Stress Testing Data'!I785-1</f>
        <v>-1.6692450573291273E-3</v>
      </c>
      <c r="G792">
        <f>'Stress Testing Data'!J786/'Stress Testing Data'!J785-1</f>
        <v>-6.1859372960912928E-3</v>
      </c>
      <c r="H792">
        <f>'Stress Testing Data'!K786/'Stress Testing Data'!K785-1</f>
        <v>-1.4010516979849896E-3</v>
      </c>
      <c r="I792">
        <f>'Stress Testing Data'!L786/'Stress Testing Data'!L785-1</f>
        <v>-5.0236716670370996E-3</v>
      </c>
      <c r="J792">
        <f>'Stress Testing Data'!M786/'Stress Testing Data'!M785-1</f>
        <v>9.7212441182636944E-4</v>
      </c>
      <c r="K792">
        <f>'Stress Testing Data'!N786/'Stress Testing Data'!N785-1</f>
        <v>1.7805846867549047E-3</v>
      </c>
      <c r="L792">
        <f>'Stress Testing Data'!O786/'Stress Testing Data'!O785-1</f>
        <v>-3.6555296938223236E-3</v>
      </c>
      <c r="M792">
        <f>'Stress Testing Data'!P786/'Stress Testing Data'!P785-1</f>
        <v>2.4038461538462563E-3</v>
      </c>
      <c r="N792">
        <f>'Stress Testing Data'!Q786/'Stress Testing Data'!Q785-1</f>
        <v>-4.9019634605721452E-3</v>
      </c>
      <c r="O792">
        <f>'Stress Testing Data'!R786/'Stress Testing Data'!R785-1</f>
        <v>-9.2355113494836383E-3</v>
      </c>
      <c r="P792">
        <f>'Stress Testing Data'!S786/'Stress Testing Data'!S785-1</f>
        <v>1.5676247471175797E-2</v>
      </c>
      <c r="Q792">
        <f>'Stress Testing Data'!T786/'Stress Testing Data'!T785-1</f>
        <v>3.6505960765582657E-3</v>
      </c>
      <c r="R792">
        <f>'Stress Testing Data'!U786/'Stress Testing Data'!U785-1</f>
        <v>4.1727927576720392E-2</v>
      </c>
      <c r="S792">
        <f>'Stress Testing Data'!V786/'Stress Testing Data'!V785-1</f>
        <v>2.1026601792435873E-2</v>
      </c>
      <c r="T792" s="29">
        <v>40176</v>
      </c>
      <c r="X792">
        <f>'Stress Testing Data'!H787/'Stress Testing Data'!H785-1</f>
        <v>-9.5264143038595872E-3</v>
      </c>
      <c r="Y792">
        <f>'Stress Testing Data'!I787/'Stress Testing Data'!I785-1</f>
        <v>-2.712512854297966E-3</v>
      </c>
      <c r="Z792">
        <f>'Stress Testing Data'!J787/'Stress Testing Data'!J785-1</f>
        <v>3.9989935291491197E-3</v>
      </c>
      <c r="AA792">
        <f>'Stress Testing Data'!K787/'Stress Testing Data'!K785-1</f>
        <v>-1.2058959338111519E-3</v>
      </c>
      <c r="AB792">
        <f>'Stress Testing Data'!L787/'Stress Testing Data'!L785-1</f>
        <v>-1.6860326422699634E-2</v>
      </c>
      <c r="AC792">
        <f>'Stress Testing Data'!M787/'Stress Testing Data'!M785-1</f>
        <v>9.182644176637389E-4</v>
      </c>
      <c r="AD792">
        <f>'Stress Testing Data'!N787/'Stress Testing Data'!N785-1</f>
        <v>4.9518219183974921E-3</v>
      </c>
      <c r="AE792">
        <f>'Stress Testing Data'!O787/'Stress Testing Data'!O785-1</f>
        <v>-6.3983683944474068E-3</v>
      </c>
      <c r="AF792">
        <f>'Stress Testing Data'!P787/'Stress Testing Data'!P785-1</f>
        <v>-5.4086538461538547E-3</v>
      </c>
      <c r="AG792">
        <f>'Stress Testing Data'!Q787/'Stress Testing Data'!Q785-1</f>
        <v>-1.8450607567942923E-2</v>
      </c>
      <c r="AH792">
        <f>'Stress Testing Data'!R787/'Stress Testing Data'!R785-1</f>
        <v>-1.9233125346667657E-2</v>
      </c>
      <c r="AI792">
        <f>'Stress Testing Data'!S787/'Stress Testing Data'!S785-1</f>
        <v>2.5114845927339591E-2</v>
      </c>
      <c r="AJ792">
        <f>'Stress Testing Data'!T787/'Stress Testing Data'!T785-1</f>
        <v>8.1437249550864177E-3</v>
      </c>
      <c r="AK792">
        <f>'Stress Testing Data'!U787/'Stress Testing Data'!U785-1</f>
        <v>5.3057464356056627E-2</v>
      </c>
      <c r="AL792">
        <f>'Stress Testing Data'!V787/'Stress Testing Data'!V785-1</f>
        <v>2.0408158450775149E-2</v>
      </c>
      <c r="AM792" s="29">
        <v>40177</v>
      </c>
    </row>
    <row r="793" spans="5:58" x14ac:dyDescent="0.25">
      <c r="E793">
        <f>'Stress Testing Data'!H787/'Stress Testing Data'!H786-1</f>
        <v>-5.6097751696254639E-3</v>
      </c>
      <c r="F793">
        <f>'Stress Testing Data'!I787/'Stress Testing Data'!I786-1</f>
        <v>-1.0450121783823763E-3</v>
      </c>
      <c r="G793">
        <f>'Stress Testing Data'!J787/'Stress Testing Data'!J786-1</f>
        <v>1.0248326329303392E-2</v>
      </c>
      <c r="H793">
        <f>'Stress Testing Data'!K787/'Stress Testing Data'!K786-1</f>
        <v>1.9542957110640913E-4</v>
      </c>
      <c r="I793">
        <f>'Stress Testing Data'!L787/'Stress Testing Data'!L786-1</f>
        <v>-1.1896418455999203E-2</v>
      </c>
      <c r="J793">
        <f>'Stress Testing Data'!M787/'Stress Testing Data'!M786-1</f>
        <v>-5.3807686397178145E-5</v>
      </c>
      <c r="K793">
        <f>'Stress Testing Data'!N787/'Stress Testing Data'!N786-1</f>
        <v>3.1656006116691504E-3</v>
      </c>
      <c r="L793">
        <f>'Stress Testing Data'!O787/'Stress Testing Data'!O786-1</f>
        <v>-2.7529020156875639E-3</v>
      </c>
      <c r="M793">
        <f>'Stress Testing Data'!P787/'Stress Testing Data'!P786-1</f>
        <v>-7.7937649880095439E-3</v>
      </c>
      <c r="N793">
        <f>'Stress Testing Data'!Q787/'Stress Testing Data'!Q786-1</f>
        <v>-1.3615386233187476E-2</v>
      </c>
      <c r="O793">
        <f>'Stress Testing Data'!R787/'Stress Testing Data'!R786-1</f>
        <v>-1.0090807766840126E-2</v>
      </c>
      <c r="P793">
        <f>'Stress Testing Data'!S787/'Stress Testing Data'!S786-1</f>
        <v>9.292920337227617E-3</v>
      </c>
      <c r="Q793">
        <f>'Stress Testing Data'!T787/'Stress Testing Data'!T786-1</f>
        <v>4.4767859413350486E-3</v>
      </c>
      <c r="R793">
        <f>'Stress Testing Data'!U787/'Stress Testing Data'!U786-1</f>
        <v>1.0875715702171052E-2</v>
      </c>
      <c r="S793">
        <f>'Stress Testing Data'!V787/'Stress Testing Data'!V786-1</f>
        <v>-6.0570737390674978E-4</v>
      </c>
      <c r="T793" s="29">
        <v>40177</v>
      </c>
      <c r="X793">
        <f>'Stress Testing Data'!H788/'Stress Testing Data'!H786-1</f>
        <v>-1.259889092623423E-2</v>
      </c>
      <c r="Y793">
        <f>'Stress Testing Data'!I788/'Stress Testing Data'!I786-1</f>
        <v>-2.2989769627260737E-3</v>
      </c>
      <c r="Z793">
        <f>'Stress Testing Data'!J788/'Stress Testing Data'!J786-1</f>
        <v>1.5215317610498769E-2</v>
      </c>
      <c r="AA793">
        <f>'Stress Testing Data'!K788/'Stress Testing Data'!K786-1</f>
        <v>-9.8561321853968265E-3</v>
      </c>
      <c r="AB793">
        <f>'Stress Testing Data'!L788/'Stress Testing Data'!L786-1</f>
        <v>-1.1896418455999203E-2</v>
      </c>
      <c r="AC793">
        <f>'Stress Testing Data'!M788/'Stress Testing Data'!M786-1</f>
        <v>1.7588244385529084E-2</v>
      </c>
      <c r="AD793">
        <f>'Stress Testing Data'!N788/'Stress Testing Data'!N786-1</f>
        <v>-1.0069700404087278E-3</v>
      </c>
      <c r="AE793">
        <f>'Stress Testing Data'!O788/'Stress Testing Data'!O786-1</f>
        <v>-1.5682242046696215E-3</v>
      </c>
      <c r="AF793">
        <f>'Stress Testing Data'!P788/'Stress Testing Data'!P786-1</f>
        <v>-5.9952038369304184E-3</v>
      </c>
      <c r="AG793">
        <f>'Stress Testing Data'!Q788/'Stress Testing Data'!Q786-1</f>
        <v>1.8644277026081735E-2</v>
      </c>
      <c r="AH793">
        <f>'Stress Testing Data'!R788/'Stress Testing Data'!R786-1</f>
        <v>1.8920114197928939E-3</v>
      </c>
      <c r="AI793">
        <f>'Stress Testing Data'!S788/'Stress Testing Data'!S786-1</f>
        <v>1.196116813304382E-2</v>
      </c>
      <c r="AJ793">
        <f>'Stress Testing Data'!T788/'Stress Testing Data'!T786-1</f>
        <v>4.4767859413350486E-3</v>
      </c>
      <c r="AK793">
        <f>'Stress Testing Data'!U788/'Stress Testing Data'!U786-1</f>
        <v>-9.0294374414106038E-3</v>
      </c>
      <c r="AL793">
        <f>'Stress Testing Data'!V788/'Stress Testing Data'!V786-1</f>
        <v>-9.6910869287701873E-3</v>
      </c>
      <c r="AM793" s="29">
        <v>40178</v>
      </c>
    </row>
    <row r="794" spans="5:58" x14ac:dyDescent="0.25">
      <c r="E794">
        <f>'Stress Testing Data'!H788/'Stress Testing Data'!H787-1</f>
        <v>-7.028544309957363E-3</v>
      </c>
      <c r="F794">
        <f>'Stress Testing Data'!I788/'Stress Testing Data'!I787-1</f>
        <v>-1.2552765636398844E-3</v>
      </c>
      <c r="G794">
        <f>'Stress Testing Data'!J788/'Stress Testing Data'!J787-1</f>
        <v>4.9166043157353734E-3</v>
      </c>
      <c r="H794">
        <f>'Stress Testing Data'!K788/'Stress Testing Data'!K787-1</f>
        <v>-1.0049597767921581E-2</v>
      </c>
      <c r="I794">
        <f>'Stress Testing Data'!L788/'Stress Testing Data'!L787-1</f>
        <v>0</v>
      </c>
      <c r="J794">
        <f>'Stress Testing Data'!M788/'Stress Testing Data'!M787-1</f>
        <v>1.7643001401012715E-2</v>
      </c>
      <c r="K794">
        <f>'Stress Testing Data'!N788/'Stress Testing Data'!N787-1</f>
        <v>-4.1594036413665769E-3</v>
      </c>
      <c r="L794">
        <f>'Stress Testing Data'!O788/'Stress Testing Data'!O787-1</f>
        <v>1.1879481157803795E-3</v>
      </c>
      <c r="M794">
        <f>'Stress Testing Data'!P788/'Stress Testing Data'!P787-1</f>
        <v>1.8126888217522286E-3</v>
      </c>
      <c r="N794">
        <f>'Stress Testing Data'!Q788/'Stress Testing Data'!Q787-1</f>
        <v>3.2704953837505268E-2</v>
      </c>
      <c r="O794">
        <f>'Stress Testing Data'!R788/'Stress Testing Data'!R787-1</f>
        <v>1.2104968092679913E-2</v>
      </c>
      <c r="P794">
        <f>'Stress Testing Data'!S788/'Stress Testing Data'!S787-1</f>
        <v>2.6436802855258623E-3</v>
      </c>
      <c r="Q794">
        <f>'Stress Testing Data'!T788/'Stress Testing Data'!T787-1</f>
        <v>0</v>
      </c>
      <c r="R794">
        <f>'Stress Testing Data'!U788/'Stress Testing Data'!U787-1</f>
        <v>-1.9690999431869138E-2</v>
      </c>
      <c r="S794">
        <f>'Stress Testing Data'!V788/'Stress Testing Data'!V787-1</f>
        <v>-9.0908859715317369E-3</v>
      </c>
      <c r="T794" s="29">
        <v>40178</v>
      </c>
    </row>
  </sheetData>
  <mergeCells count="20">
    <mergeCell ref="AZ1:BE1"/>
    <mergeCell ref="E1:G1"/>
    <mergeCell ref="H1:J1"/>
    <mergeCell ref="K1:M1"/>
    <mergeCell ref="N1:S1"/>
    <mergeCell ref="X1:Z1"/>
    <mergeCell ref="AA1:AC1"/>
    <mergeCell ref="AD1:AF1"/>
    <mergeCell ref="AG1:AL1"/>
    <mergeCell ref="AQ1:AS1"/>
    <mergeCell ref="AT1:AV1"/>
    <mergeCell ref="AW1:AY1"/>
    <mergeCell ref="AQ11:BE11"/>
    <mergeCell ref="BL8:BS9"/>
    <mergeCell ref="E3:L3"/>
    <mergeCell ref="D10:D18"/>
    <mergeCell ref="E11:S11"/>
    <mergeCell ref="X11:AL11"/>
    <mergeCell ref="BL5:BO5"/>
    <mergeCell ref="BI3:BN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K452"/>
  <sheetViews>
    <sheetView workbookViewId="0">
      <selection activeCell="BV7" sqref="BV7"/>
    </sheetView>
  </sheetViews>
  <sheetFormatPr defaultColWidth="8.77734375" defaultRowHeight="13.2" x14ac:dyDescent="0.25"/>
  <cols>
    <col min="1" max="2" width="10.44140625" customWidth="1"/>
    <col min="3" max="16" width="18.109375" bestFit="1" customWidth="1"/>
    <col min="17" max="17" width="16.109375" customWidth="1"/>
    <col min="18" max="18" width="16.109375" bestFit="1" customWidth="1"/>
    <col min="19" max="21" width="16.109375" customWidth="1"/>
    <col min="22" max="22" width="12.44140625" customWidth="1"/>
    <col min="23" max="28" width="14" bestFit="1" customWidth="1"/>
    <col min="29" max="29" width="12.44140625" bestFit="1" customWidth="1"/>
    <col min="30" max="30" width="12.44140625" customWidth="1"/>
    <col min="31" max="31" width="16.109375" customWidth="1"/>
    <col min="32" max="32" width="12.44140625" customWidth="1"/>
    <col min="33" max="38" width="14" customWidth="1"/>
    <col min="39" max="39" width="12.44140625" customWidth="1"/>
    <col min="40" max="40" width="10.44140625" customWidth="1"/>
    <col min="41" max="41" width="15.109375" bestFit="1" customWidth="1"/>
    <col min="42" max="42" width="11.33203125" customWidth="1"/>
    <col min="43" max="43" width="16" bestFit="1" customWidth="1"/>
    <col min="44" max="44" width="10.44140625" customWidth="1"/>
    <col min="45" max="45" width="15.109375" bestFit="1" customWidth="1"/>
    <col min="46" max="46" width="16.109375" bestFit="1" customWidth="1"/>
    <col min="47" max="47" width="20.77734375" bestFit="1" customWidth="1"/>
    <col min="48" max="48" width="11.33203125" customWidth="1"/>
    <col min="49" max="49" width="16" bestFit="1" customWidth="1"/>
    <col min="50" max="59" width="12.44140625" bestFit="1" customWidth="1"/>
    <col min="60" max="60" width="12.44140625" customWidth="1"/>
    <col min="61" max="67" width="12.44140625" bestFit="1" customWidth="1"/>
    <col min="68" max="68" width="13.33203125" customWidth="1"/>
    <col min="69" max="69" width="10.33203125" customWidth="1"/>
    <col min="70" max="70" width="13.77734375" customWidth="1"/>
    <col min="71" max="71" width="10.44140625" customWidth="1"/>
    <col min="72" max="120" width="12.44140625" bestFit="1" customWidth="1"/>
  </cols>
  <sheetData>
    <row r="3" spans="1:89" x14ac:dyDescent="0.25">
      <c r="Q3" s="46" t="s">
        <v>57</v>
      </c>
    </row>
    <row r="4" spans="1:89" x14ac:dyDescent="0.25">
      <c r="A4" s="46"/>
      <c r="B4" s="70"/>
      <c r="E4" s="45"/>
      <c r="F4" s="45"/>
      <c r="G4" s="45"/>
      <c r="H4" s="45"/>
      <c r="I4" s="45"/>
      <c r="J4" s="45"/>
      <c r="K4" s="45"/>
      <c r="L4" s="45"/>
      <c r="M4" s="45"/>
      <c r="N4" s="45"/>
      <c r="O4" s="45"/>
      <c r="P4" s="45"/>
      <c r="AE4" s="162" t="s">
        <v>109</v>
      </c>
      <c r="AF4" s="162"/>
      <c r="AG4" s="162"/>
      <c r="AH4" s="162"/>
      <c r="AI4" s="162"/>
      <c r="AO4" s="150" t="s">
        <v>100</v>
      </c>
      <c r="AP4" s="150"/>
      <c r="AQ4" s="150"/>
      <c r="AR4" s="150"/>
      <c r="AS4" s="150"/>
      <c r="AT4" s="150"/>
      <c r="BU4" s="104" t="s">
        <v>99</v>
      </c>
      <c r="BV4" s="112"/>
      <c r="BW4" s="112"/>
      <c r="BX4" s="112"/>
      <c r="BY4" s="112"/>
      <c r="BZ4" s="112"/>
      <c r="CA4" s="87"/>
      <c r="CB4" s="87"/>
      <c r="CC4" s="87"/>
      <c r="CD4" s="87"/>
      <c r="CE4" s="87"/>
      <c r="CF4" s="87"/>
      <c r="CG4" s="87"/>
      <c r="CH4" s="87"/>
      <c r="CI4" s="87"/>
      <c r="CJ4" s="87"/>
      <c r="CK4" s="87"/>
    </row>
    <row r="5" spans="1:89" x14ac:dyDescent="0.25">
      <c r="A5" s="50"/>
      <c r="B5" s="48"/>
      <c r="C5" s="46" t="s">
        <v>57</v>
      </c>
      <c r="E5" s="46" t="s">
        <v>52</v>
      </c>
      <c r="F5" s="45"/>
      <c r="G5" s="46" t="s">
        <v>53</v>
      </c>
      <c r="H5" s="45"/>
      <c r="I5" s="46" t="s">
        <v>54</v>
      </c>
      <c r="J5" s="45"/>
      <c r="K5" s="46" t="s">
        <v>59</v>
      </c>
      <c r="L5" s="45"/>
      <c r="M5" s="46" t="s">
        <v>55</v>
      </c>
      <c r="N5" s="45"/>
      <c r="O5" s="46" t="s">
        <v>56</v>
      </c>
      <c r="P5" s="45"/>
      <c r="Q5" s="46" t="s">
        <v>60</v>
      </c>
      <c r="R5" s="45"/>
      <c r="S5" s="70"/>
      <c r="T5" t="s">
        <v>47</v>
      </c>
      <c r="AE5" s="91" t="s">
        <v>85</v>
      </c>
      <c r="AF5" s="92"/>
      <c r="AG5" s="92"/>
      <c r="AH5" s="92"/>
      <c r="AI5" s="92"/>
      <c r="AJ5" s="92"/>
      <c r="AK5" s="92"/>
      <c r="AL5" s="92"/>
      <c r="AM5" s="92"/>
      <c r="AO5" s="98" t="s">
        <v>57</v>
      </c>
      <c r="AX5" s="98" t="s">
        <v>61</v>
      </c>
      <c r="BH5" s="164" t="s">
        <v>101</v>
      </c>
      <c r="BI5" s="164"/>
      <c r="BO5" s="87"/>
      <c r="BP5" s="163" t="s">
        <v>96</v>
      </c>
      <c r="BQ5" s="112"/>
      <c r="BR5" s="163" t="s">
        <v>103</v>
      </c>
      <c r="BS5" s="112"/>
      <c r="BU5" s="107"/>
      <c r="BV5" s="108" t="s">
        <v>57</v>
      </c>
      <c r="BW5" s="106"/>
      <c r="BX5" s="108" t="s">
        <v>52</v>
      </c>
      <c r="BY5" s="109"/>
      <c r="BZ5" s="108" t="s">
        <v>53</v>
      </c>
      <c r="CA5" s="109"/>
      <c r="CB5" s="108" t="s">
        <v>54</v>
      </c>
      <c r="CC5" s="109"/>
      <c r="CD5" s="108" t="s">
        <v>59</v>
      </c>
      <c r="CE5" s="109"/>
      <c r="CF5" s="108" t="s">
        <v>55</v>
      </c>
      <c r="CG5" s="109"/>
      <c r="CH5" s="108" t="s">
        <v>56</v>
      </c>
      <c r="CI5" s="109"/>
      <c r="CJ5" s="108" t="s">
        <v>60</v>
      </c>
      <c r="CK5" s="109"/>
    </row>
    <row r="6" spans="1:89" ht="13.2" customHeight="1" x14ac:dyDescent="0.25">
      <c r="A6" s="44" t="s">
        <v>49</v>
      </c>
      <c r="B6" s="94" t="s">
        <v>78</v>
      </c>
      <c r="C6" s="46" t="s">
        <v>50</v>
      </c>
      <c r="D6" s="47" t="s">
        <v>51</v>
      </c>
      <c r="E6" s="46" t="s">
        <v>50</v>
      </c>
      <c r="F6" s="47" t="s">
        <v>51</v>
      </c>
      <c r="G6" s="46" t="s">
        <v>50</v>
      </c>
      <c r="H6" s="47" t="s">
        <v>51</v>
      </c>
      <c r="I6" s="46" t="s">
        <v>50</v>
      </c>
      <c r="J6" s="47" t="s">
        <v>51</v>
      </c>
      <c r="K6" s="46" t="s">
        <v>50</v>
      </c>
      <c r="L6" s="47" t="s">
        <v>51</v>
      </c>
      <c r="M6" s="46" t="s">
        <v>50</v>
      </c>
      <c r="N6" s="47" t="s">
        <v>51</v>
      </c>
      <c r="O6" s="46" t="s">
        <v>50</v>
      </c>
      <c r="P6" s="47" t="s">
        <v>51</v>
      </c>
      <c r="Q6" s="46" t="s">
        <v>50</v>
      </c>
      <c r="R6" s="47" t="s">
        <v>51</v>
      </c>
      <c r="S6" s="70"/>
      <c r="T6" t="s">
        <v>48</v>
      </c>
      <c r="U6" s="92" t="s">
        <v>48</v>
      </c>
      <c r="V6" t="s">
        <v>57</v>
      </c>
      <c r="W6" t="s">
        <v>52</v>
      </c>
      <c r="X6" t="s">
        <v>53</v>
      </c>
      <c r="Y6" t="s">
        <v>54</v>
      </c>
      <c r="Z6" t="s">
        <v>61</v>
      </c>
      <c r="AA6" t="s">
        <v>55</v>
      </c>
      <c r="AB6" t="s">
        <v>56</v>
      </c>
      <c r="AC6" t="s">
        <v>58</v>
      </c>
      <c r="AE6" s="92" t="s">
        <v>48</v>
      </c>
      <c r="AF6" s="92" t="s">
        <v>57</v>
      </c>
      <c r="AG6" s="92" t="s">
        <v>52</v>
      </c>
      <c r="AH6" s="92" t="s">
        <v>53</v>
      </c>
      <c r="AI6" s="92" t="s">
        <v>54</v>
      </c>
      <c r="AJ6" s="92" t="s">
        <v>61</v>
      </c>
      <c r="AK6" s="92" t="s">
        <v>55</v>
      </c>
      <c r="AL6" s="92" t="s">
        <v>56</v>
      </c>
      <c r="AM6" s="92" t="s">
        <v>58</v>
      </c>
      <c r="BH6" s="165" t="s">
        <v>91</v>
      </c>
      <c r="BI6" s="165"/>
      <c r="BJ6" s="165"/>
      <c r="BK6" s="165"/>
      <c r="BL6" s="165"/>
      <c r="BM6" s="165"/>
      <c r="BO6" s="104" t="s">
        <v>95</v>
      </c>
      <c r="BP6" s="163"/>
      <c r="BQ6" s="104" t="s">
        <v>98</v>
      </c>
      <c r="BR6" s="163"/>
      <c r="BS6" s="104" t="s">
        <v>98</v>
      </c>
      <c r="BT6" s="168" t="s">
        <v>119</v>
      </c>
      <c r="BU6" s="110" t="s">
        <v>78</v>
      </c>
      <c r="BV6" s="110" t="s">
        <v>93</v>
      </c>
      <c r="BW6" s="111" t="s">
        <v>94</v>
      </c>
      <c r="BX6" s="110" t="s">
        <v>93</v>
      </c>
      <c r="BY6" s="111" t="s">
        <v>94</v>
      </c>
      <c r="BZ6" s="110" t="s">
        <v>93</v>
      </c>
      <c r="CA6" s="111" t="s">
        <v>94</v>
      </c>
      <c r="CB6" s="110" t="s">
        <v>93</v>
      </c>
      <c r="CC6" s="111" t="s">
        <v>94</v>
      </c>
      <c r="CD6" s="110" t="s">
        <v>93</v>
      </c>
      <c r="CE6" s="111" t="s">
        <v>94</v>
      </c>
      <c r="CF6" s="110" t="s">
        <v>93</v>
      </c>
      <c r="CG6" s="111" t="s">
        <v>94</v>
      </c>
      <c r="CH6" s="110" t="s">
        <v>93</v>
      </c>
      <c r="CI6" s="111" t="s">
        <v>94</v>
      </c>
      <c r="CJ6" s="110" t="s">
        <v>93</v>
      </c>
      <c r="CK6" s="111" t="s">
        <v>94</v>
      </c>
    </row>
    <row r="7" spans="1:89" x14ac:dyDescent="0.25">
      <c r="A7" s="46">
        <v>20030815</v>
      </c>
      <c r="B7" s="95"/>
      <c r="C7" s="51">
        <v>-2829.49</v>
      </c>
      <c r="D7" s="52">
        <v>-1988.59</v>
      </c>
      <c r="E7" s="51">
        <v>-1202.53</v>
      </c>
      <c r="F7" s="52">
        <v>-819.61800000000005</v>
      </c>
      <c r="G7" s="51">
        <v>-5882.39</v>
      </c>
      <c r="H7" s="52">
        <v>-3829.08</v>
      </c>
      <c r="I7" s="51">
        <v>-370.18099999999998</v>
      </c>
      <c r="J7" s="52">
        <v>-196.58199999999999</v>
      </c>
      <c r="K7" s="51">
        <v>-660.41600000000005</v>
      </c>
      <c r="L7" s="52">
        <v>-450.14600000000002</v>
      </c>
      <c r="M7" s="51">
        <v>-5608.79</v>
      </c>
      <c r="N7" s="52">
        <v>-3892.75</v>
      </c>
      <c r="O7" s="51">
        <v>-17040.5</v>
      </c>
      <c r="P7" s="52">
        <v>-11791.7</v>
      </c>
      <c r="Q7" s="51">
        <v>-20748.900000000001</v>
      </c>
      <c r="R7" s="52">
        <v>-14464</v>
      </c>
      <c r="S7" s="71"/>
      <c r="T7">
        <v>20030812</v>
      </c>
      <c r="U7" s="93">
        <f t="shared" ref="U7:U70" si="0">DATE(LEFT(T7,4),MID(T7,5,2),RIGHT(T7,2))</f>
        <v>37845</v>
      </c>
      <c r="V7">
        <v>131243</v>
      </c>
      <c r="W7">
        <v>3146350</v>
      </c>
      <c r="X7">
        <v>55550</v>
      </c>
      <c r="Y7">
        <v>652625</v>
      </c>
      <c r="Z7">
        <v>359482</v>
      </c>
      <c r="AA7">
        <v>1752356</v>
      </c>
      <c r="AB7">
        <v>-818835</v>
      </c>
      <c r="AC7">
        <v>10317507</v>
      </c>
      <c r="AE7" s="93">
        <f>DATE(LEFT(T7,4),MID(T7,5,2),RIGHT(T7,2))</f>
        <v>37845</v>
      </c>
      <c r="AF7" s="92">
        <f>V7/1000</f>
        <v>131.24299999999999</v>
      </c>
      <c r="AG7" s="92">
        <f t="shared" ref="AG7:AM7" si="1">W7/1000</f>
        <v>3146.35</v>
      </c>
      <c r="AH7" s="92">
        <f t="shared" si="1"/>
        <v>55.55</v>
      </c>
      <c r="AI7" s="92">
        <f t="shared" si="1"/>
        <v>652.625</v>
      </c>
      <c r="AJ7" s="92">
        <f t="shared" si="1"/>
        <v>359.48200000000003</v>
      </c>
      <c r="AK7" s="92">
        <f t="shared" si="1"/>
        <v>1752.356</v>
      </c>
      <c r="AL7" s="92">
        <f t="shared" si="1"/>
        <v>-818.83500000000004</v>
      </c>
      <c r="AM7" s="92">
        <f t="shared" si="1"/>
        <v>10317.507</v>
      </c>
      <c r="BH7" s="165"/>
      <c r="BI7" s="165"/>
      <c r="BJ7" s="165"/>
      <c r="BK7" s="165"/>
      <c r="BL7" s="165"/>
      <c r="BM7" s="165"/>
      <c r="BO7" s="105" t="s">
        <v>57</v>
      </c>
      <c r="BP7" s="89">
        <f>SUM(BV7:BV433)</f>
        <v>11</v>
      </c>
      <c r="BQ7" s="103">
        <f>BP7/$BT$7</f>
        <v>2.576112412177986E-2</v>
      </c>
      <c r="BR7" s="89">
        <f>SUM(BW7:BW433)</f>
        <v>21</v>
      </c>
      <c r="BS7" s="103">
        <f>BR7/$BT$7</f>
        <v>4.9180327868852458E-2</v>
      </c>
      <c r="BT7" s="169">
        <f>COUNT(BU7:BU433)</f>
        <v>427</v>
      </c>
      <c r="BU7" s="93">
        <v>37845</v>
      </c>
      <c r="BV7" s="106">
        <f>IF(AF7&lt;C11,1,0)</f>
        <v>0</v>
      </c>
      <c r="BW7" s="106">
        <f>IF(AF7&lt;D11,1,0)</f>
        <v>0</v>
      </c>
      <c r="BX7" s="106">
        <f>IF(AG7&lt;E11,1,0)</f>
        <v>0</v>
      </c>
      <c r="BY7" s="106">
        <f>IF(AG7&lt;F11,1,0)</f>
        <v>0</v>
      </c>
      <c r="BZ7" s="106">
        <f>IF(AH7&lt;G11,1,0)</f>
        <v>0</v>
      </c>
      <c r="CA7" s="106">
        <f>IF(AH7&lt;H11,1,0)</f>
        <v>0</v>
      </c>
      <c r="CB7" s="106">
        <f>IF(AI7&lt;I11,1,0)</f>
        <v>0</v>
      </c>
      <c r="CC7" s="106">
        <f>IF(AI7&lt;J11,1,0)</f>
        <v>0</v>
      </c>
      <c r="CD7" s="106">
        <f>IF(AJ7&lt;K11,1,0)</f>
        <v>0</v>
      </c>
      <c r="CE7" s="106">
        <f>IF(AJ7&lt;L11,1,0)</f>
        <v>0</v>
      </c>
      <c r="CF7" s="106">
        <f>IF(AK7&lt;M11,1,0)</f>
        <v>0</v>
      </c>
      <c r="CG7" s="106">
        <f>IF(AK7&lt;N11,1,0)</f>
        <v>0</v>
      </c>
      <c r="CH7" s="106">
        <f>IF(AL7&lt;O11,1,0)</f>
        <v>0</v>
      </c>
      <c r="CI7" s="106">
        <f>IF(AL7&lt;P11,1,0)</f>
        <v>0</v>
      </c>
      <c r="CJ7" s="106">
        <f>IF(AM7&lt;Q11,1,0)</f>
        <v>0</v>
      </c>
      <c r="CK7" s="106">
        <f>IF(AM7&lt;R11,1,0)</f>
        <v>0</v>
      </c>
    </row>
    <row r="8" spans="1:89" x14ac:dyDescent="0.25">
      <c r="A8" s="48">
        <v>20030814</v>
      </c>
      <c r="B8" s="95">
        <f>DATE(LEFT(A7,4),MID(A7,5,2),RIGHT(A7,2))</f>
        <v>37848</v>
      </c>
      <c r="C8" s="53">
        <v>-2731.54</v>
      </c>
      <c r="D8" s="54">
        <v>-1918.65</v>
      </c>
      <c r="E8" s="53">
        <v>-1135.25</v>
      </c>
      <c r="F8" s="54">
        <v>-762.34100000000001</v>
      </c>
      <c r="G8" s="53">
        <v>-7326.85</v>
      </c>
      <c r="H8" s="54">
        <v>-4496.4399999999996</v>
      </c>
      <c r="I8" s="53">
        <v>-408.06700000000001</v>
      </c>
      <c r="J8" s="54">
        <v>-215.95099999999999</v>
      </c>
      <c r="K8" s="53">
        <v>-1000.75</v>
      </c>
      <c r="L8" s="54">
        <v>-612.34299999999996</v>
      </c>
      <c r="M8" s="53">
        <v>-5520.33</v>
      </c>
      <c r="N8" s="54">
        <v>-3858.64</v>
      </c>
      <c r="O8" s="53">
        <v>-18496.2</v>
      </c>
      <c r="P8" s="54">
        <v>-12999.4</v>
      </c>
      <c r="Q8" s="53">
        <v>-20244.8</v>
      </c>
      <c r="R8" s="54">
        <v>-14229.4</v>
      </c>
      <c r="S8" s="54"/>
      <c r="T8">
        <v>20030811</v>
      </c>
      <c r="U8" s="93">
        <f t="shared" si="0"/>
        <v>37844</v>
      </c>
      <c r="V8">
        <v>764145</v>
      </c>
      <c r="W8">
        <v>2018696</v>
      </c>
      <c r="X8">
        <v>-2745281</v>
      </c>
      <c r="Y8">
        <v>-321762</v>
      </c>
      <c r="Z8">
        <v>350544</v>
      </c>
      <c r="AA8">
        <v>1075412</v>
      </c>
      <c r="AB8">
        <v>-198788</v>
      </c>
      <c r="AC8">
        <v>-5307009</v>
      </c>
      <c r="AE8" s="93">
        <f t="shared" ref="AE8:AE71" si="2">DATE(LEFT(T8,4),MID(T8,5,2),RIGHT(T8,2))</f>
        <v>37844</v>
      </c>
      <c r="AF8" s="92">
        <f t="shared" ref="AF8:AF71" si="3">V8/1000</f>
        <v>764.14499999999998</v>
      </c>
      <c r="AG8" s="92">
        <f t="shared" ref="AG8:AG71" si="4">W8/1000</f>
        <v>2018.6959999999999</v>
      </c>
      <c r="AH8" s="92">
        <f t="shared" ref="AH8:AH71" si="5">X8/1000</f>
        <v>-2745.2809999999999</v>
      </c>
      <c r="AI8" s="92">
        <f t="shared" ref="AI8:AI71" si="6">Y8/1000</f>
        <v>-321.762</v>
      </c>
      <c r="AJ8" s="92">
        <f t="shared" ref="AJ8:AJ71" si="7">Z8/1000</f>
        <v>350.54399999999998</v>
      </c>
      <c r="AK8" s="92">
        <f t="shared" ref="AK8:AK71" si="8">AA8/1000</f>
        <v>1075.412</v>
      </c>
      <c r="AL8" s="92">
        <f t="shared" ref="AL8:AL71" si="9">AB8/1000</f>
        <v>-198.78800000000001</v>
      </c>
      <c r="AM8" s="92">
        <f t="shared" ref="AM8:AM71" si="10">AC8/1000</f>
        <v>-5307.009</v>
      </c>
      <c r="BH8" s="165"/>
      <c r="BI8" s="165"/>
      <c r="BJ8" s="165"/>
      <c r="BK8" s="165"/>
      <c r="BL8" s="165"/>
      <c r="BM8" s="165"/>
      <c r="BO8" s="105" t="s">
        <v>52</v>
      </c>
      <c r="BP8" s="89">
        <f>SUM(BX7:BX433)</f>
        <v>4</v>
      </c>
      <c r="BQ8" s="103">
        <f t="shared" ref="BQ8:BQ14" si="11">BP8/$BT$7</f>
        <v>9.3676814988290398E-3</v>
      </c>
      <c r="BR8" s="89">
        <f>SUM(BY7:BY433)</f>
        <v>4</v>
      </c>
      <c r="BS8" s="103">
        <f t="shared" ref="BS8:BS14" si="12">BR8/$BT$7</f>
        <v>9.3676814988290398E-3</v>
      </c>
      <c r="BU8" s="93">
        <v>37844</v>
      </c>
      <c r="BV8" s="106">
        <f t="shared" ref="BV8:BV71" si="13">IF(AF8&lt;C12,1,0)</f>
        <v>0</v>
      </c>
      <c r="BW8" s="106">
        <f t="shared" ref="BW8:BX8" si="14">IF(AF8&lt;D12,1,0)</f>
        <v>0</v>
      </c>
      <c r="BX8" s="106">
        <f t="shared" si="14"/>
        <v>0</v>
      </c>
      <c r="BY8" s="106">
        <f t="shared" ref="BY8:BY71" si="15">IF(AG8&lt;F12,1,0)</f>
        <v>0</v>
      </c>
      <c r="BZ8" s="106">
        <f t="shared" ref="BZ8:BZ71" si="16">IF(AH8&lt;G12,1,0)</f>
        <v>0</v>
      </c>
      <c r="CA8" s="106">
        <f t="shared" ref="CA8:CB8" si="17">IF(AH8&lt;H12,1,0)</f>
        <v>0</v>
      </c>
      <c r="CB8" s="106">
        <f t="shared" si="17"/>
        <v>0</v>
      </c>
      <c r="CC8" s="106">
        <f t="shared" ref="CC8:CD8" si="18">IF(AI8&lt;J12,1,0)</f>
        <v>1</v>
      </c>
      <c r="CD8" s="106">
        <f t="shared" si="18"/>
        <v>0</v>
      </c>
      <c r="CE8" s="106">
        <f t="shared" ref="CE8:CF8" si="19">IF(AJ8&lt;L12,1,0)</f>
        <v>0</v>
      </c>
      <c r="CF8" s="106">
        <f t="shared" si="19"/>
        <v>0</v>
      </c>
      <c r="CG8" s="106">
        <f t="shared" ref="CG8:CH8" si="20">IF(AK8&lt;N12,1,0)</f>
        <v>0</v>
      </c>
      <c r="CH8" s="106">
        <f t="shared" si="20"/>
        <v>0</v>
      </c>
      <c r="CI8" s="106">
        <f t="shared" ref="CI8:CJ8" si="21">IF(AL8&lt;P12,1,0)</f>
        <v>0</v>
      </c>
      <c r="CJ8" s="106">
        <f t="shared" si="21"/>
        <v>0</v>
      </c>
      <c r="CK8" s="106">
        <f t="shared" ref="CK8:CK71" si="22">IF(AM8&lt;R12,1,0)</f>
        <v>0</v>
      </c>
    </row>
    <row r="9" spans="1:89" ht="13.2" customHeight="1" x14ac:dyDescent="0.25">
      <c r="A9" s="48">
        <v>20030813</v>
      </c>
      <c r="B9" s="95">
        <f t="shared" ref="B9:B72" si="23">DATE(LEFT(A8,4),MID(A8,5,2),RIGHT(A8,2))</f>
        <v>37847</v>
      </c>
      <c r="C9" s="53">
        <v>-2910.49</v>
      </c>
      <c r="D9" s="54">
        <v>-2043.64</v>
      </c>
      <c r="E9" s="53">
        <v>-1112.1099999999999</v>
      </c>
      <c r="F9" s="54">
        <v>-753.976</v>
      </c>
      <c r="G9" s="53">
        <v>-5890.19</v>
      </c>
      <c r="H9" s="54">
        <v>-3764.3</v>
      </c>
      <c r="I9" s="53">
        <v>-375.52199999999999</v>
      </c>
      <c r="J9" s="54">
        <v>-207.50399999999999</v>
      </c>
      <c r="K9" s="53">
        <v>-1166.05</v>
      </c>
      <c r="L9" s="54">
        <v>-756.95699999999999</v>
      </c>
      <c r="M9" s="53">
        <v>-5179.7700000000004</v>
      </c>
      <c r="N9" s="54">
        <v>-3626.37</v>
      </c>
      <c r="O9" s="53">
        <v>-18654.400000000001</v>
      </c>
      <c r="P9" s="54">
        <v>-13232.3</v>
      </c>
      <c r="Q9" s="53">
        <v>-20720.7</v>
      </c>
      <c r="R9" s="54">
        <v>-14510.2</v>
      </c>
      <c r="S9" s="54"/>
      <c r="T9">
        <v>20030808</v>
      </c>
      <c r="U9" s="93">
        <f t="shared" si="0"/>
        <v>37841</v>
      </c>
      <c r="V9">
        <v>794885</v>
      </c>
      <c r="W9">
        <v>3823148</v>
      </c>
      <c r="X9">
        <v>2193707</v>
      </c>
      <c r="Y9">
        <v>385817</v>
      </c>
      <c r="Z9">
        <v>15560</v>
      </c>
      <c r="AA9">
        <v>3363890</v>
      </c>
      <c r="AB9">
        <v>-1117609</v>
      </c>
      <c r="AC9">
        <v>14357792</v>
      </c>
      <c r="AE9" s="93">
        <f t="shared" si="2"/>
        <v>37841</v>
      </c>
      <c r="AF9" s="92">
        <f t="shared" si="3"/>
        <v>794.88499999999999</v>
      </c>
      <c r="AG9" s="92">
        <f t="shared" si="4"/>
        <v>3823.1480000000001</v>
      </c>
      <c r="AH9" s="92">
        <f t="shared" si="5"/>
        <v>2193.7069999999999</v>
      </c>
      <c r="AI9" s="92">
        <f t="shared" si="6"/>
        <v>385.81700000000001</v>
      </c>
      <c r="AJ9" s="92">
        <f t="shared" si="7"/>
        <v>15.56</v>
      </c>
      <c r="AK9" s="92">
        <f t="shared" si="8"/>
        <v>3363.89</v>
      </c>
      <c r="AL9" s="92">
        <f t="shared" si="9"/>
        <v>-1117.6089999999999</v>
      </c>
      <c r="AM9" s="92">
        <f t="shared" si="10"/>
        <v>14357.791999999999</v>
      </c>
      <c r="BH9" s="165" t="s">
        <v>92</v>
      </c>
      <c r="BI9" s="165"/>
      <c r="BJ9" s="165"/>
      <c r="BK9" s="165"/>
      <c r="BL9" s="165"/>
      <c r="BM9" s="165"/>
      <c r="BO9" s="105" t="s">
        <v>53</v>
      </c>
      <c r="BP9" s="89">
        <f>SUM(BZ7:BZ433)</f>
        <v>6</v>
      </c>
      <c r="BQ9" s="103">
        <f t="shared" si="11"/>
        <v>1.405152224824356E-2</v>
      </c>
      <c r="BR9" s="89">
        <f>SUM(CA7:CA433)</f>
        <v>15</v>
      </c>
      <c r="BS9" s="103">
        <f t="shared" si="12"/>
        <v>3.5128805620608897E-2</v>
      </c>
      <c r="BU9" s="93">
        <v>37841</v>
      </c>
      <c r="BV9" s="106">
        <f t="shared" si="13"/>
        <v>0</v>
      </c>
      <c r="BW9" s="106">
        <f t="shared" ref="BW9:BX9" si="24">IF(AF9&lt;D13,1,0)</f>
        <v>0</v>
      </c>
      <c r="BX9" s="106">
        <f t="shared" si="24"/>
        <v>0</v>
      </c>
      <c r="BY9" s="106">
        <f t="shared" si="15"/>
        <v>0</v>
      </c>
      <c r="BZ9" s="106">
        <f t="shared" si="16"/>
        <v>0</v>
      </c>
      <c r="CA9" s="106">
        <f t="shared" ref="CA9:CB9" si="25">IF(AH9&lt;H13,1,0)</f>
        <v>0</v>
      </c>
      <c r="CB9" s="106">
        <f t="shared" si="25"/>
        <v>0</v>
      </c>
      <c r="CC9" s="106">
        <f t="shared" ref="CC9:CD9" si="26">IF(AI9&lt;J13,1,0)</f>
        <v>0</v>
      </c>
      <c r="CD9" s="106">
        <f t="shared" si="26"/>
        <v>0</v>
      </c>
      <c r="CE9" s="106">
        <f t="shared" ref="CE9:CF9" si="27">IF(AJ9&lt;L13,1,0)</f>
        <v>0</v>
      </c>
      <c r="CF9" s="106">
        <f t="shared" si="27"/>
        <v>0</v>
      </c>
      <c r="CG9" s="106">
        <f t="shared" ref="CG9:CH9" si="28">IF(AK9&lt;N13,1,0)</f>
        <v>0</v>
      </c>
      <c r="CH9" s="106">
        <f t="shared" si="28"/>
        <v>0</v>
      </c>
      <c r="CI9" s="106">
        <f t="shared" ref="CI9:CJ9" si="29">IF(AL9&lt;P13,1,0)</f>
        <v>0</v>
      </c>
      <c r="CJ9" s="106">
        <f t="shared" si="29"/>
        <v>0</v>
      </c>
      <c r="CK9" s="106">
        <f t="shared" si="22"/>
        <v>0</v>
      </c>
    </row>
    <row r="10" spans="1:89" x14ac:dyDescent="0.25">
      <c r="A10" s="48">
        <v>20030812</v>
      </c>
      <c r="B10" s="95">
        <f t="shared" si="23"/>
        <v>37846</v>
      </c>
      <c r="C10" s="53">
        <v>-3189.19</v>
      </c>
      <c r="D10" s="54">
        <v>-2221.86</v>
      </c>
      <c r="E10" s="53">
        <v>-1082.8900000000001</v>
      </c>
      <c r="F10" s="54">
        <v>-715.65099999999995</v>
      </c>
      <c r="G10" s="53">
        <v>-6105.77</v>
      </c>
      <c r="H10" s="54">
        <v>-3906.08</v>
      </c>
      <c r="I10" s="53">
        <v>-340.86200000000002</v>
      </c>
      <c r="J10" s="54">
        <v>-180.536</v>
      </c>
      <c r="K10" s="53">
        <v>-1257.06</v>
      </c>
      <c r="L10" s="54">
        <v>-829.83</v>
      </c>
      <c r="M10" s="53">
        <v>-5067.0600000000004</v>
      </c>
      <c r="N10" s="54">
        <v>-3537.47</v>
      </c>
      <c r="O10" s="53">
        <v>-18915.900000000001</v>
      </c>
      <c r="P10" s="54">
        <v>-13375.7</v>
      </c>
      <c r="Q10" s="53">
        <v>-20764.099999999999</v>
      </c>
      <c r="R10" s="54">
        <v>-14838.5</v>
      </c>
      <c r="S10" s="54"/>
      <c r="T10">
        <v>20030807</v>
      </c>
      <c r="U10" s="93">
        <f t="shared" si="0"/>
        <v>37840</v>
      </c>
      <c r="V10">
        <v>-229929</v>
      </c>
      <c r="W10">
        <v>4252024</v>
      </c>
      <c r="X10">
        <v>160345</v>
      </c>
      <c r="Y10">
        <v>639739</v>
      </c>
      <c r="Z10">
        <v>332809</v>
      </c>
      <c r="AA10">
        <v>833679</v>
      </c>
      <c r="AB10">
        <v>-4693603</v>
      </c>
      <c r="AC10">
        <v>616147</v>
      </c>
      <c r="AE10" s="93">
        <f t="shared" si="2"/>
        <v>37840</v>
      </c>
      <c r="AF10" s="92">
        <f t="shared" si="3"/>
        <v>-229.929</v>
      </c>
      <c r="AG10" s="92">
        <f t="shared" si="4"/>
        <v>4252.0240000000003</v>
      </c>
      <c r="AH10" s="92">
        <f t="shared" si="5"/>
        <v>160.345</v>
      </c>
      <c r="AI10" s="92">
        <f t="shared" si="6"/>
        <v>639.73900000000003</v>
      </c>
      <c r="AJ10" s="92">
        <f t="shared" si="7"/>
        <v>332.80900000000003</v>
      </c>
      <c r="AK10" s="92">
        <f t="shared" si="8"/>
        <v>833.67899999999997</v>
      </c>
      <c r="AL10" s="92">
        <f t="shared" si="9"/>
        <v>-4693.6030000000001</v>
      </c>
      <c r="AM10" s="92">
        <f t="shared" si="10"/>
        <v>616.14700000000005</v>
      </c>
      <c r="BH10" s="165"/>
      <c r="BI10" s="165"/>
      <c r="BJ10" s="165"/>
      <c r="BK10" s="165"/>
      <c r="BL10" s="165"/>
      <c r="BM10" s="165"/>
      <c r="BO10" s="105" t="s">
        <v>54</v>
      </c>
      <c r="BP10" s="89">
        <f>SUM(CB7:CB433)</f>
        <v>58</v>
      </c>
      <c r="BQ10" s="103">
        <f t="shared" si="11"/>
        <v>0.13583138173302109</v>
      </c>
      <c r="BR10" s="89">
        <f>SUM(CC7:CC433)</f>
        <v>66</v>
      </c>
      <c r="BS10" s="103">
        <f t="shared" si="12"/>
        <v>0.15456674473067916</v>
      </c>
      <c r="BU10" s="93">
        <v>37840</v>
      </c>
      <c r="BV10" s="106">
        <f t="shared" si="13"/>
        <v>0</v>
      </c>
      <c r="BW10" s="106">
        <f t="shared" ref="BW10:BX10" si="30">IF(AF10&lt;D14,1,0)</f>
        <v>0</v>
      </c>
      <c r="BX10" s="106">
        <f t="shared" si="30"/>
        <v>0</v>
      </c>
      <c r="BY10" s="106">
        <f t="shared" si="15"/>
        <v>0</v>
      </c>
      <c r="BZ10" s="106">
        <f t="shared" si="16"/>
        <v>0</v>
      </c>
      <c r="CA10" s="106">
        <f t="shared" ref="CA10:CB10" si="31">IF(AH10&lt;H14,1,0)</f>
        <v>0</v>
      </c>
      <c r="CB10" s="106">
        <f t="shared" si="31"/>
        <v>0</v>
      </c>
      <c r="CC10" s="106">
        <f t="shared" ref="CC10:CD10" si="32">IF(AI10&lt;J14,1,0)</f>
        <v>0</v>
      </c>
      <c r="CD10" s="106">
        <f t="shared" si="32"/>
        <v>0</v>
      </c>
      <c r="CE10" s="106">
        <f t="shared" ref="CE10:CF10" si="33">IF(AJ10&lt;L14,1,0)</f>
        <v>0</v>
      </c>
      <c r="CF10" s="106">
        <f t="shared" si="33"/>
        <v>0</v>
      </c>
      <c r="CG10" s="106">
        <f t="shared" ref="CG10:CH10" si="34">IF(AK10&lt;N14,1,0)</f>
        <v>0</v>
      </c>
      <c r="CH10" s="106">
        <f t="shared" si="34"/>
        <v>0</v>
      </c>
      <c r="CI10" s="106">
        <f t="shared" ref="CI10:CJ10" si="35">IF(AL10&lt;P14,1,0)</f>
        <v>0</v>
      </c>
      <c r="CJ10" s="106">
        <f t="shared" si="35"/>
        <v>0</v>
      </c>
      <c r="CK10" s="106">
        <f t="shared" si="22"/>
        <v>0</v>
      </c>
    </row>
    <row r="11" spans="1:89" ht="13.2" customHeight="1" x14ac:dyDescent="0.25">
      <c r="A11" s="48">
        <v>20030811</v>
      </c>
      <c r="B11" s="95">
        <f t="shared" si="23"/>
        <v>37845</v>
      </c>
      <c r="C11" s="53">
        <v>-3183.44</v>
      </c>
      <c r="D11" s="54">
        <v>-2204.86</v>
      </c>
      <c r="E11" s="53">
        <v>-1882.96</v>
      </c>
      <c r="F11" s="54">
        <v>-1207.68</v>
      </c>
      <c r="G11" s="53">
        <v>-6652.75</v>
      </c>
      <c r="H11" s="54">
        <v>-4214.8100000000004</v>
      </c>
      <c r="I11" s="53">
        <v>-330.17899999999997</v>
      </c>
      <c r="J11" s="54">
        <v>-161.18199999999999</v>
      </c>
      <c r="K11" s="53">
        <v>-1357.7</v>
      </c>
      <c r="L11" s="54">
        <v>-918.98400000000004</v>
      </c>
      <c r="M11" s="53">
        <v>-4811.18</v>
      </c>
      <c r="N11" s="54">
        <v>-3373.51</v>
      </c>
      <c r="O11" s="53">
        <v>-17582.400000000001</v>
      </c>
      <c r="P11" s="54">
        <v>-12392.7</v>
      </c>
      <c r="Q11" s="53">
        <v>-19649.5</v>
      </c>
      <c r="R11" s="54">
        <v>-13835.1</v>
      </c>
      <c r="S11" s="54"/>
      <c r="T11">
        <v>20030806</v>
      </c>
      <c r="U11" s="93">
        <f t="shared" si="0"/>
        <v>37839</v>
      </c>
      <c r="V11">
        <v>-208706</v>
      </c>
      <c r="W11">
        <v>3880950</v>
      </c>
      <c r="X11">
        <v>1056294</v>
      </c>
      <c r="Y11">
        <v>468856</v>
      </c>
      <c r="Z11">
        <v>-27048</v>
      </c>
      <c r="AA11">
        <v>5282615</v>
      </c>
      <c r="AB11">
        <v>-5306803</v>
      </c>
      <c r="AC11">
        <v>17110712</v>
      </c>
      <c r="AE11" s="93">
        <f t="shared" si="2"/>
        <v>37839</v>
      </c>
      <c r="AF11" s="92">
        <f t="shared" si="3"/>
        <v>-208.70599999999999</v>
      </c>
      <c r="AG11" s="92">
        <f t="shared" si="4"/>
        <v>3880.95</v>
      </c>
      <c r="AH11" s="92">
        <f t="shared" si="5"/>
        <v>1056.2940000000001</v>
      </c>
      <c r="AI11" s="92">
        <f t="shared" si="6"/>
        <v>468.85599999999999</v>
      </c>
      <c r="AJ11" s="92">
        <f t="shared" si="7"/>
        <v>-27.047999999999998</v>
      </c>
      <c r="AK11" s="92">
        <f t="shared" si="8"/>
        <v>5282.6149999999998</v>
      </c>
      <c r="AL11" s="92">
        <f t="shared" si="9"/>
        <v>-5306.8029999999999</v>
      </c>
      <c r="AM11" s="92">
        <f t="shared" si="10"/>
        <v>17110.712</v>
      </c>
      <c r="BH11" s="165" t="s">
        <v>102</v>
      </c>
      <c r="BI11" s="165"/>
      <c r="BJ11" s="165"/>
      <c r="BK11" s="165"/>
      <c r="BL11" s="165"/>
      <c r="BM11" s="165"/>
      <c r="BO11" s="105" t="s">
        <v>97</v>
      </c>
      <c r="BP11" s="89">
        <f>SUM(CD7:CD433)</f>
        <v>4</v>
      </c>
      <c r="BQ11" s="103">
        <f t="shared" si="11"/>
        <v>9.3676814988290398E-3</v>
      </c>
      <c r="BR11" s="89">
        <f>SUM(CE7:CE433)</f>
        <v>9</v>
      </c>
      <c r="BS11" s="103">
        <f t="shared" si="12"/>
        <v>2.1077283372365339E-2</v>
      </c>
      <c r="BU11" s="93">
        <v>37839</v>
      </c>
      <c r="BV11" s="106">
        <f t="shared" si="13"/>
        <v>0</v>
      </c>
      <c r="BW11" s="106">
        <f t="shared" ref="BW11:BX11" si="36">IF(AF11&lt;D15,1,0)</f>
        <v>0</v>
      </c>
      <c r="BX11" s="106">
        <f t="shared" si="36"/>
        <v>0</v>
      </c>
      <c r="BY11" s="106">
        <f t="shared" si="15"/>
        <v>0</v>
      </c>
      <c r="BZ11" s="106">
        <f t="shared" si="16"/>
        <v>0</v>
      </c>
      <c r="CA11" s="106">
        <f t="shared" ref="CA11:CB11" si="37">IF(AH11&lt;H15,1,0)</f>
        <v>0</v>
      </c>
      <c r="CB11" s="106">
        <f t="shared" si="37"/>
        <v>0</v>
      </c>
      <c r="CC11" s="106">
        <f t="shared" ref="CC11:CD11" si="38">IF(AI11&lt;J15,1,0)</f>
        <v>0</v>
      </c>
      <c r="CD11" s="106">
        <f t="shared" si="38"/>
        <v>0</v>
      </c>
      <c r="CE11" s="106">
        <f t="shared" ref="CE11:CF11" si="39">IF(AJ11&lt;L15,1,0)</f>
        <v>0</v>
      </c>
      <c r="CF11" s="106">
        <f t="shared" si="39"/>
        <v>0</v>
      </c>
      <c r="CG11" s="106">
        <f t="shared" ref="CG11:CH11" si="40">IF(AK11&lt;N15,1,0)</f>
        <v>0</v>
      </c>
      <c r="CH11" s="106">
        <f t="shared" si="40"/>
        <v>0</v>
      </c>
      <c r="CI11" s="106">
        <f t="shared" ref="CI11:CJ11" si="41">IF(AL11&lt;P15,1,0)</f>
        <v>0</v>
      </c>
      <c r="CJ11" s="106">
        <f t="shared" si="41"/>
        <v>0</v>
      </c>
      <c r="CK11" s="106">
        <f t="shared" si="22"/>
        <v>0</v>
      </c>
    </row>
    <row r="12" spans="1:89" x14ac:dyDescent="0.25">
      <c r="A12" s="48">
        <v>20030808</v>
      </c>
      <c r="B12" s="95">
        <f t="shared" si="23"/>
        <v>37844</v>
      </c>
      <c r="C12" s="53">
        <v>-2744.3</v>
      </c>
      <c r="D12" s="54">
        <v>-1913.88</v>
      </c>
      <c r="E12" s="53">
        <v>-1707.45</v>
      </c>
      <c r="F12" s="54">
        <v>-1108.01</v>
      </c>
      <c r="G12" s="53">
        <v>-6842.39</v>
      </c>
      <c r="H12" s="54">
        <v>-4284.2700000000004</v>
      </c>
      <c r="I12" s="53">
        <v>-475.916</v>
      </c>
      <c r="J12" s="54">
        <v>-197.16399999999999</v>
      </c>
      <c r="K12" s="53">
        <v>-830.428</v>
      </c>
      <c r="L12" s="54">
        <v>-567.66700000000003</v>
      </c>
      <c r="M12" s="53">
        <v>-4776.83</v>
      </c>
      <c r="N12" s="54">
        <v>-3368.56</v>
      </c>
      <c r="O12" s="53">
        <v>-15559.2</v>
      </c>
      <c r="P12" s="54">
        <v>-10950.8</v>
      </c>
      <c r="Q12" s="53">
        <v>-19003.900000000001</v>
      </c>
      <c r="R12" s="54">
        <v>-13318.8</v>
      </c>
      <c r="S12" s="54"/>
      <c r="T12">
        <v>20030805</v>
      </c>
      <c r="U12" s="93">
        <f t="shared" si="0"/>
        <v>37838</v>
      </c>
      <c r="V12">
        <v>542358</v>
      </c>
      <c r="W12">
        <v>3949593</v>
      </c>
      <c r="X12">
        <v>4942730</v>
      </c>
      <c r="Y12">
        <v>267548</v>
      </c>
      <c r="Z12">
        <v>210357</v>
      </c>
      <c r="AA12">
        <v>2911908</v>
      </c>
      <c r="AB12">
        <v>-2670096</v>
      </c>
      <c r="AC12">
        <v>14848715</v>
      </c>
      <c r="AE12" s="93">
        <f t="shared" si="2"/>
        <v>37838</v>
      </c>
      <c r="AF12" s="92">
        <f t="shared" si="3"/>
        <v>542.35799999999995</v>
      </c>
      <c r="AG12" s="92">
        <f t="shared" si="4"/>
        <v>3949.5929999999998</v>
      </c>
      <c r="AH12" s="92">
        <f t="shared" si="5"/>
        <v>4942.7299999999996</v>
      </c>
      <c r="AI12" s="92">
        <f t="shared" si="6"/>
        <v>267.548</v>
      </c>
      <c r="AJ12" s="92">
        <f t="shared" si="7"/>
        <v>210.357</v>
      </c>
      <c r="AK12" s="92">
        <f t="shared" si="8"/>
        <v>2911.9079999999999</v>
      </c>
      <c r="AL12" s="92">
        <f t="shared" si="9"/>
        <v>-2670.096</v>
      </c>
      <c r="AM12" s="92">
        <f t="shared" si="10"/>
        <v>14848.715</v>
      </c>
      <c r="BH12" s="165"/>
      <c r="BI12" s="165"/>
      <c r="BJ12" s="165"/>
      <c r="BK12" s="165"/>
      <c r="BL12" s="165"/>
      <c r="BM12" s="165"/>
      <c r="BO12" s="105" t="s">
        <v>55</v>
      </c>
      <c r="BP12" s="89">
        <f>SUM(CF7:CF433)</f>
        <v>4</v>
      </c>
      <c r="BQ12" s="103">
        <f t="shared" si="11"/>
        <v>9.3676814988290398E-3</v>
      </c>
      <c r="BR12" s="89">
        <f>SUM(CG7:CG433)</f>
        <v>9</v>
      </c>
      <c r="BS12" s="103">
        <f t="shared" si="12"/>
        <v>2.1077283372365339E-2</v>
      </c>
      <c r="BU12" s="93">
        <v>37838</v>
      </c>
      <c r="BV12" s="106">
        <f t="shared" si="13"/>
        <v>0</v>
      </c>
      <c r="BW12" s="106">
        <f t="shared" ref="BW12:BX12" si="42">IF(AF12&lt;D16,1,0)</f>
        <v>0</v>
      </c>
      <c r="BX12" s="106">
        <f t="shared" si="42"/>
        <v>0</v>
      </c>
      <c r="BY12" s="106">
        <f t="shared" si="15"/>
        <v>0</v>
      </c>
      <c r="BZ12" s="106">
        <f t="shared" si="16"/>
        <v>0</v>
      </c>
      <c r="CA12" s="106">
        <f t="shared" ref="CA12:CB12" si="43">IF(AH12&lt;H16,1,0)</f>
        <v>0</v>
      </c>
      <c r="CB12" s="106">
        <f t="shared" si="43"/>
        <v>0</v>
      </c>
      <c r="CC12" s="106">
        <f t="shared" ref="CC12:CD12" si="44">IF(AI12&lt;J16,1,0)</f>
        <v>0</v>
      </c>
      <c r="CD12" s="106">
        <f t="shared" si="44"/>
        <v>0</v>
      </c>
      <c r="CE12" s="106">
        <f t="shared" ref="CE12:CF12" si="45">IF(AJ12&lt;L16,1,0)</f>
        <v>0</v>
      </c>
      <c r="CF12" s="106">
        <f t="shared" si="45"/>
        <v>0</v>
      </c>
      <c r="CG12" s="106">
        <f t="shared" ref="CG12:CH12" si="46">IF(AK12&lt;N16,1,0)</f>
        <v>0</v>
      </c>
      <c r="CH12" s="106">
        <f t="shared" si="46"/>
        <v>0</v>
      </c>
      <c r="CI12" s="106">
        <f t="shared" ref="CI12:CJ12" si="47">IF(AL12&lt;P16,1,0)</f>
        <v>0</v>
      </c>
      <c r="CJ12" s="106">
        <f t="shared" si="47"/>
        <v>0</v>
      </c>
      <c r="CK12" s="106">
        <f t="shared" si="22"/>
        <v>0</v>
      </c>
    </row>
    <row r="13" spans="1:89" x14ac:dyDescent="0.25">
      <c r="A13" s="48">
        <v>20030807</v>
      </c>
      <c r="B13" s="95">
        <f t="shared" si="23"/>
        <v>37841</v>
      </c>
      <c r="C13" s="53">
        <v>-2962.42</v>
      </c>
      <c r="D13" s="54">
        <v>-2107.62</v>
      </c>
      <c r="E13" s="53">
        <v>-1514.44</v>
      </c>
      <c r="F13" s="54">
        <v>-1019.05</v>
      </c>
      <c r="G13" s="53">
        <v>-6873.75</v>
      </c>
      <c r="H13" s="54">
        <v>-4373.21</v>
      </c>
      <c r="I13" s="53">
        <v>-270.60399999999998</v>
      </c>
      <c r="J13" s="54">
        <v>-141.095</v>
      </c>
      <c r="K13" s="53">
        <v>-787.48699999999997</v>
      </c>
      <c r="L13" s="54">
        <v>-513.41</v>
      </c>
      <c r="M13" s="53">
        <v>-4852.7700000000004</v>
      </c>
      <c r="N13" s="54">
        <v>-3383.28</v>
      </c>
      <c r="O13" s="53">
        <v>-15911.4</v>
      </c>
      <c r="P13" s="54">
        <v>-11297.6</v>
      </c>
      <c r="Q13" s="53">
        <v>-19005</v>
      </c>
      <c r="R13" s="54">
        <v>-13483.1</v>
      </c>
      <c r="S13" s="54"/>
      <c r="T13">
        <v>20030804</v>
      </c>
      <c r="U13" s="93">
        <f t="shared" si="0"/>
        <v>37837</v>
      </c>
      <c r="V13">
        <v>-349049</v>
      </c>
      <c r="W13">
        <v>3182485</v>
      </c>
      <c r="X13">
        <v>-371645</v>
      </c>
      <c r="Y13">
        <v>566347</v>
      </c>
      <c r="Z13">
        <v>669868</v>
      </c>
      <c r="AA13">
        <v>1200528</v>
      </c>
      <c r="AB13">
        <v>2613118</v>
      </c>
      <c r="AC13">
        <v>15789674</v>
      </c>
      <c r="AE13" s="93">
        <f t="shared" si="2"/>
        <v>37837</v>
      </c>
      <c r="AF13" s="92">
        <f t="shared" si="3"/>
        <v>-349.04899999999998</v>
      </c>
      <c r="AG13" s="92">
        <f t="shared" si="4"/>
        <v>3182.4850000000001</v>
      </c>
      <c r="AH13" s="92">
        <f t="shared" si="5"/>
        <v>-371.64499999999998</v>
      </c>
      <c r="AI13" s="92">
        <f t="shared" si="6"/>
        <v>566.34699999999998</v>
      </c>
      <c r="AJ13" s="92">
        <f t="shared" si="7"/>
        <v>669.86800000000005</v>
      </c>
      <c r="AK13" s="92">
        <f t="shared" si="8"/>
        <v>1200.528</v>
      </c>
      <c r="AL13" s="92">
        <f t="shared" si="9"/>
        <v>2613.1179999999999</v>
      </c>
      <c r="AM13" s="92">
        <f t="shared" si="10"/>
        <v>15789.674000000001</v>
      </c>
      <c r="BH13" s="165" t="s">
        <v>111</v>
      </c>
      <c r="BI13" s="165"/>
      <c r="BJ13" s="165"/>
      <c r="BK13" s="165"/>
      <c r="BL13" s="165"/>
      <c r="BM13" s="165"/>
      <c r="BO13" s="105" t="s">
        <v>56</v>
      </c>
      <c r="BP13" s="89">
        <f>SUM(CH7:CH433)</f>
        <v>1</v>
      </c>
      <c r="BQ13" s="103">
        <f t="shared" si="11"/>
        <v>2.34192037470726E-3</v>
      </c>
      <c r="BR13" s="89">
        <f>SUM(CI7:CI433)</f>
        <v>3</v>
      </c>
      <c r="BS13" s="103">
        <f t="shared" si="12"/>
        <v>7.0257611241217799E-3</v>
      </c>
      <c r="BU13" s="93">
        <v>37837</v>
      </c>
      <c r="BV13" s="106">
        <f t="shared" si="13"/>
        <v>0</v>
      </c>
      <c r="BW13" s="106">
        <f t="shared" ref="BW13:BX13" si="48">IF(AF13&lt;D17,1,0)</f>
        <v>0</v>
      </c>
      <c r="BX13" s="106">
        <f t="shared" si="48"/>
        <v>0</v>
      </c>
      <c r="BY13" s="106">
        <f t="shared" si="15"/>
        <v>0</v>
      </c>
      <c r="BZ13" s="106">
        <f t="shared" si="16"/>
        <v>0</v>
      </c>
      <c r="CA13" s="106">
        <f t="shared" ref="CA13:CB13" si="49">IF(AH13&lt;H17,1,0)</f>
        <v>0</v>
      </c>
      <c r="CB13" s="106">
        <f t="shared" si="49"/>
        <v>0</v>
      </c>
      <c r="CC13" s="106">
        <f t="shared" ref="CC13:CD13" si="50">IF(AI13&lt;J17,1,0)</f>
        <v>0</v>
      </c>
      <c r="CD13" s="106">
        <f t="shared" si="50"/>
        <v>0</v>
      </c>
      <c r="CE13" s="106">
        <f t="shared" ref="CE13:CF13" si="51">IF(AJ13&lt;L17,1,0)</f>
        <v>0</v>
      </c>
      <c r="CF13" s="106">
        <f t="shared" si="51"/>
        <v>0</v>
      </c>
      <c r="CG13" s="106">
        <f t="shared" ref="CG13:CH13" si="52">IF(AK13&lt;N17,1,0)</f>
        <v>0</v>
      </c>
      <c r="CH13" s="106">
        <f t="shared" si="52"/>
        <v>0</v>
      </c>
      <c r="CI13" s="106">
        <f t="shared" ref="CI13:CJ13" si="53">IF(AL13&lt;P17,1,0)</f>
        <v>0</v>
      </c>
      <c r="CJ13" s="106">
        <f t="shared" si="53"/>
        <v>0</v>
      </c>
      <c r="CK13" s="106">
        <f t="shared" si="22"/>
        <v>0</v>
      </c>
    </row>
    <row r="14" spans="1:89" x14ac:dyDescent="0.25">
      <c r="A14" s="48">
        <v>20030806</v>
      </c>
      <c r="B14" s="95">
        <f t="shared" si="23"/>
        <v>37840</v>
      </c>
      <c r="C14" s="53">
        <v>-3159.23</v>
      </c>
      <c r="D14" s="54">
        <v>-2261.9299999999998</v>
      </c>
      <c r="E14" s="53">
        <v>-1036.5899999999999</v>
      </c>
      <c r="F14" s="54">
        <v>-681.06899999999996</v>
      </c>
      <c r="G14" s="53">
        <v>-8062</v>
      </c>
      <c r="H14" s="54">
        <v>-4990.25</v>
      </c>
      <c r="I14" s="53">
        <v>-352.49599999999998</v>
      </c>
      <c r="J14" s="54">
        <v>-203.37299999999999</v>
      </c>
      <c r="K14" s="53">
        <v>-989.75400000000002</v>
      </c>
      <c r="L14" s="54">
        <v>-641.45500000000004</v>
      </c>
      <c r="M14" s="53">
        <v>-4997.6099999999997</v>
      </c>
      <c r="N14" s="54">
        <v>-3469.53</v>
      </c>
      <c r="O14" s="53">
        <v>-17087.7</v>
      </c>
      <c r="P14" s="54">
        <v>-12024.6</v>
      </c>
      <c r="Q14" s="53">
        <v>-19493.099999999999</v>
      </c>
      <c r="R14" s="54">
        <v>-13845.4</v>
      </c>
      <c r="S14" s="54"/>
      <c r="T14">
        <v>20030801</v>
      </c>
      <c r="U14" s="93">
        <f t="shared" si="0"/>
        <v>37834</v>
      </c>
      <c r="V14">
        <v>-1078281</v>
      </c>
      <c r="W14">
        <v>2993311</v>
      </c>
      <c r="X14">
        <v>529831</v>
      </c>
      <c r="Y14">
        <v>1019001</v>
      </c>
      <c r="Z14">
        <v>156934</v>
      </c>
      <c r="AA14">
        <v>-889459</v>
      </c>
      <c r="AB14">
        <v>490964</v>
      </c>
      <c r="AC14">
        <v>-11178223</v>
      </c>
      <c r="AE14" s="93">
        <f t="shared" si="2"/>
        <v>37834</v>
      </c>
      <c r="AF14" s="92">
        <f t="shared" si="3"/>
        <v>-1078.2809999999999</v>
      </c>
      <c r="AG14" s="92">
        <f t="shared" si="4"/>
        <v>2993.3110000000001</v>
      </c>
      <c r="AH14" s="92">
        <f t="shared" si="5"/>
        <v>529.83100000000002</v>
      </c>
      <c r="AI14" s="92">
        <f t="shared" si="6"/>
        <v>1019.001</v>
      </c>
      <c r="AJ14" s="92">
        <f t="shared" si="7"/>
        <v>156.934</v>
      </c>
      <c r="AK14" s="92">
        <f t="shared" si="8"/>
        <v>-889.45899999999995</v>
      </c>
      <c r="AL14" s="92">
        <f t="shared" si="9"/>
        <v>490.964</v>
      </c>
      <c r="AM14" s="92">
        <f t="shared" si="10"/>
        <v>-11178.223</v>
      </c>
      <c r="BH14" s="165"/>
      <c r="BI14" s="165"/>
      <c r="BJ14" s="165"/>
      <c r="BK14" s="165"/>
      <c r="BL14" s="165"/>
      <c r="BM14" s="165"/>
      <c r="BO14" s="105" t="s">
        <v>60</v>
      </c>
      <c r="BP14" s="89">
        <f>SUM(CJ7:CJ433)</f>
        <v>1</v>
      </c>
      <c r="BQ14" s="103">
        <f t="shared" si="11"/>
        <v>2.34192037470726E-3</v>
      </c>
      <c r="BR14" s="89">
        <f>SUM(CK7:CK433)</f>
        <v>5</v>
      </c>
      <c r="BS14" s="103">
        <f t="shared" si="12"/>
        <v>1.1709601873536301E-2</v>
      </c>
      <c r="BU14" s="93">
        <v>37834</v>
      </c>
      <c r="BV14" s="106">
        <f t="shared" si="13"/>
        <v>0</v>
      </c>
      <c r="BW14" s="106">
        <f t="shared" ref="BW14:BX14" si="54">IF(AF14&lt;D18,1,0)</f>
        <v>0</v>
      </c>
      <c r="BX14" s="106">
        <f t="shared" si="54"/>
        <v>0</v>
      </c>
      <c r="BY14" s="106">
        <f t="shared" si="15"/>
        <v>0</v>
      </c>
      <c r="BZ14" s="106">
        <f t="shared" si="16"/>
        <v>0</v>
      </c>
      <c r="CA14" s="106">
        <f t="shared" ref="CA14:CB14" si="55">IF(AH14&lt;H18,1,0)</f>
        <v>0</v>
      </c>
      <c r="CB14" s="106">
        <f t="shared" si="55"/>
        <v>0</v>
      </c>
      <c r="CC14" s="106">
        <f t="shared" ref="CC14:CD14" si="56">IF(AI14&lt;J18,1,0)</f>
        <v>0</v>
      </c>
      <c r="CD14" s="106">
        <f t="shared" si="56"/>
        <v>0</v>
      </c>
      <c r="CE14" s="106">
        <f t="shared" ref="CE14:CF14" si="57">IF(AJ14&lt;L18,1,0)</f>
        <v>0</v>
      </c>
      <c r="CF14" s="106">
        <f t="shared" si="57"/>
        <v>0</v>
      </c>
      <c r="CG14" s="106">
        <f t="shared" ref="CG14:CH14" si="58">IF(AK14&lt;N18,1,0)</f>
        <v>0</v>
      </c>
      <c r="CH14" s="106">
        <f t="shared" si="58"/>
        <v>0</v>
      </c>
      <c r="CI14" s="106">
        <f t="shared" ref="CI14:CJ14" si="59">IF(AL14&lt;P18,1,0)</f>
        <v>0</v>
      </c>
      <c r="CJ14" s="106">
        <f t="shared" si="59"/>
        <v>0</v>
      </c>
      <c r="CK14" s="106">
        <f t="shared" si="22"/>
        <v>0</v>
      </c>
    </row>
    <row r="15" spans="1:89" x14ac:dyDescent="0.25">
      <c r="A15" s="48">
        <v>20030805</v>
      </c>
      <c r="B15" s="95">
        <f t="shared" si="23"/>
        <v>37839</v>
      </c>
      <c r="C15" s="53">
        <v>-2771.36</v>
      </c>
      <c r="D15" s="54">
        <v>-1971.65</v>
      </c>
      <c r="E15" s="53">
        <v>-1732.1</v>
      </c>
      <c r="F15" s="54">
        <v>-1165.7</v>
      </c>
      <c r="G15" s="53">
        <v>-8788.17</v>
      </c>
      <c r="H15" s="54">
        <v>-5328.5</v>
      </c>
      <c r="I15" s="53">
        <v>-330.55700000000002</v>
      </c>
      <c r="J15" s="54">
        <v>-186.15299999999999</v>
      </c>
      <c r="K15" s="53">
        <v>-1293.72</v>
      </c>
      <c r="L15" s="54">
        <v>-841.96699999999998</v>
      </c>
      <c r="M15" s="53">
        <v>-5139.16</v>
      </c>
      <c r="N15" s="54">
        <v>-3580.54</v>
      </c>
      <c r="O15" s="53">
        <v>-17478.5</v>
      </c>
      <c r="P15" s="54">
        <v>-12220.6</v>
      </c>
      <c r="Q15" s="53">
        <v>-20513.599999999999</v>
      </c>
      <c r="R15" s="54">
        <v>-14409.2</v>
      </c>
      <c r="S15" s="54"/>
      <c r="T15">
        <v>20030731</v>
      </c>
      <c r="U15" s="93">
        <f t="shared" si="0"/>
        <v>37833</v>
      </c>
      <c r="V15">
        <v>668418</v>
      </c>
      <c r="W15">
        <v>-300767</v>
      </c>
      <c r="X15">
        <v>10895438</v>
      </c>
      <c r="Y15">
        <v>8474182</v>
      </c>
      <c r="Z15">
        <v>753278</v>
      </c>
      <c r="AA15">
        <v>-3095808</v>
      </c>
      <c r="AB15">
        <v>3249642</v>
      </c>
      <c r="AC15">
        <v>3113134</v>
      </c>
      <c r="AE15" s="93">
        <f t="shared" si="2"/>
        <v>37833</v>
      </c>
      <c r="AF15" s="92">
        <f t="shared" si="3"/>
        <v>668.41800000000001</v>
      </c>
      <c r="AG15" s="92">
        <f t="shared" si="4"/>
        <v>-300.767</v>
      </c>
      <c r="AH15" s="92">
        <f t="shared" si="5"/>
        <v>10895.438</v>
      </c>
      <c r="AI15" s="92">
        <f t="shared" si="6"/>
        <v>8474.1820000000007</v>
      </c>
      <c r="AJ15" s="92">
        <f t="shared" si="7"/>
        <v>753.27800000000002</v>
      </c>
      <c r="AK15" s="92">
        <f t="shared" si="8"/>
        <v>-3095.808</v>
      </c>
      <c r="AL15" s="92">
        <f t="shared" si="9"/>
        <v>3249.6419999999998</v>
      </c>
      <c r="AM15" s="92">
        <f t="shared" si="10"/>
        <v>3113.134</v>
      </c>
      <c r="BH15" s="165" t="s">
        <v>104</v>
      </c>
      <c r="BI15" s="165"/>
      <c r="BJ15" s="165"/>
      <c r="BK15" s="165"/>
      <c r="BL15" s="165"/>
      <c r="BM15" s="165"/>
      <c r="BU15" s="93">
        <v>37833</v>
      </c>
      <c r="BV15" s="106">
        <f t="shared" si="13"/>
        <v>0</v>
      </c>
      <c r="BW15" s="106">
        <f t="shared" ref="BW15:BX15" si="60">IF(AF15&lt;D19,1,0)</f>
        <v>0</v>
      </c>
      <c r="BX15" s="106">
        <f t="shared" si="60"/>
        <v>0</v>
      </c>
      <c r="BY15" s="106">
        <f t="shared" si="15"/>
        <v>0</v>
      </c>
      <c r="BZ15" s="106">
        <f t="shared" si="16"/>
        <v>0</v>
      </c>
      <c r="CA15" s="106">
        <f t="shared" ref="CA15:CB15" si="61">IF(AH15&lt;H19,1,0)</f>
        <v>0</v>
      </c>
      <c r="CB15" s="106">
        <f t="shared" si="61"/>
        <v>0</v>
      </c>
      <c r="CC15" s="106">
        <f t="shared" ref="CC15:CD15" si="62">IF(AI15&lt;J19,1,0)</f>
        <v>0</v>
      </c>
      <c r="CD15" s="106">
        <f t="shared" si="62"/>
        <v>0</v>
      </c>
      <c r="CE15" s="106">
        <f t="shared" ref="CE15:CF15" si="63">IF(AJ15&lt;L19,1,0)</f>
        <v>0</v>
      </c>
      <c r="CF15" s="106">
        <f t="shared" si="63"/>
        <v>0</v>
      </c>
      <c r="CG15" s="106">
        <f t="shared" ref="CG15:CH15" si="64">IF(AK15&lt;N19,1,0)</f>
        <v>0</v>
      </c>
      <c r="CH15" s="106">
        <f t="shared" si="64"/>
        <v>0</v>
      </c>
      <c r="CI15" s="106">
        <f t="shared" ref="CI15:CJ15" si="65">IF(AL15&lt;P19,1,0)</f>
        <v>0</v>
      </c>
      <c r="CJ15" s="106">
        <f t="shared" si="65"/>
        <v>0</v>
      </c>
      <c r="CK15" s="106">
        <f t="shared" si="22"/>
        <v>0</v>
      </c>
    </row>
    <row r="16" spans="1:89" x14ac:dyDescent="0.25">
      <c r="A16" s="48">
        <v>20030804</v>
      </c>
      <c r="B16" s="95">
        <f t="shared" si="23"/>
        <v>37838</v>
      </c>
      <c r="C16" s="53">
        <v>-2788.11</v>
      </c>
      <c r="D16" s="54">
        <v>-1962.52</v>
      </c>
      <c r="E16" s="53">
        <v>-780.92899999999997</v>
      </c>
      <c r="F16" s="54">
        <v>-537.99900000000002</v>
      </c>
      <c r="G16" s="53">
        <v>-5607.63</v>
      </c>
      <c r="H16" s="54">
        <v>-3747.64</v>
      </c>
      <c r="I16" s="53">
        <v>-359.91300000000001</v>
      </c>
      <c r="J16" s="54">
        <v>-192.18299999999999</v>
      </c>
      <c r="K16" s="53">
        <v>-1092.97</v>
      </c>
      <c r="L16" s="54">
        <v>-683.98400000000004</v>
      </c>
      <c r="M16" s="53">
        <v>-5187.34</v>
      </c>
      <c r="N16" s="54">
        <v>-3600.49</v>
      </c>
      <c r="O16" s="53">
        <v>-18044.2</v>
      </c>
      <c r="P16" s="54">
        <v>-12744.3</v>
      </c>
      <c r="Q16" s="53">
        <v>-21295.9</v>
      </c>
      <c r="R16" s="54">
        <v>-15018.5</v>
      </c>
      <c r="S16" s="54"/>
      <c r="T16">
        <v>20030730</v>
      </c>
      <c r="U16" s="93">
        <f t="shared" si="0"/>
        <v>37832</v>
      </c>
      <c r="V16">
        <v>569036</v>
      </c>
      <c r="W16">
        <v>6385921</v>
      </c>
      <c r="X16">
        <v>777430</v>
      </c>
      <c r="Y16">
        <v>5541845</v>
      </c>
      <c r="Z16">
        <v>-355224</v>
      </c>
      <c r="AA16">
        <v>2863347</v>
      </c>
      <c r="AB16">
        <v>-3844308</v>
      </c>
      <c r="AC16">
        <v>24728351</v>
      </c>
      <c r="AE16" s="93">
        <f t="shared" si="2"/>
        <v>37832</v>
      </c>
      <c r="AF16" s="92">
        <f t="shared" si="3"/>
        <v>569.03599999999994</v>
      </c>
      <c r="AG16" s="92">
        <f t="shared" si="4"/>
        <v>6385.9210000000003</v>
      </c>
      <c r="AH16" s="92">
        <f t="shared" si="5"/>
        <v>777.43</v>
      </c>
      <c r="AI16" s="92">
        <f t="shared" si="6"/>
        <v>5541.8450000000003</v>
      </c>
      <c r="AJ16" s="92">
        <f t="shared" si="7"/>
        <v>-355.22399999999999</v>
      </c>
      <c r="AK16" s="92">
        <f t="shared" si="8"/>
        <v>2863.3470000000002</v>
      </c>
      <c r="AL16" s="92">
        <f t="shared" si="9"/>
        <v>-3844.308</v>
      </c>
      <c r="AM16" s="92">
        <f t="shared" si="10"/>
        <v>24728.350999999999</v>
      </c>
      <c r="BH16" s="165"/>
      <c r="BI16" s="165"/>
      <c r="BJ16" s="165"/>
      <c r="BK16" s="165"/>
      <c r="BL16" s="165"/>
      <c r="BM16" s="165"/>
      <c r="BO16" s="165" t="s">
        <v>118</v>
      </c>
      <c r="BP16" s="165"/>
      <c r="BQ16" s="165"/>
      <c r="BR16" s="165"/>
      <c r="BS16" s="165"/>
      <c r="BU16" s="93">
        <v>37832</v>
      </c>
      <c r="BV16" s="106">
        <f t="shared" si="13"/>
        <v>0</v>
      </c>
      <c r="BW16" s="106">
        <f t="shared" ref="BW16:BX16" si="66">IF(AF16&lt;D20,1,0)</f>
        <v>0</v>
      </c>
      <c r="BX16" s="106">
        <f t="shared" si="66"/>
        <v>0</v>
      </c>
      <c r="BY16" s="106">
        <f t="shared" si="15"/>
        <v>0</v>
      </c>
      <c r="BZ16" s="106">
        <f t="shared" si="16"/>
        <v>0</v>
      </c>
      <c r="CA16" s="106">
        <f t="shared" ref="CA16:CB16" si="67">IF(AH16&lt;H20,1,0)</f>
        <v>0</v>
      </c>
      <c r="CB16" s="106">
        <f t="shared" si="67"/>
        <v>0</v>
      </c>
      <c r="CC16" s="106">
        <f t="shared" ref="CC16:CD16" si="68">IF(AI16&lt;J20,1,0)</f>
        <v>0</v>
      </c>
      <c r="CD16" s="106">
        <f t="shared" si="68"/>
        <v>0</v>
      </c>
      <c r="CE16" s="106">
        <f t="shared" ref="CE16:CF16" si="69">IF(AJ16&lt;L20,1,0)</f>
        <v>0</v>
      </c>
      <c r="CF16" s="106">
        <f t="shared" si="69"/>
        <v>0</v>
      </c>
      <c r="CG16" s="106">
        <f t="shared" ref="CG16:CH16" si="70">IF(AK16&lt;N20,1,0)</f>
        <v>0</v>
      </c>
      <c r="CH16" s="106">
        <f t="shared" si="70"/>
        <v>0</v>
      </c>
      <c r="CI16" s="106">
        <f t="shared" ref="CI16:CJ16" si="71">IF(AL16&lt;P20,1,0)</f>
        <v>0</v>
      </c>
      <c r="CJ16" s="106">
        <f t="shared" si="71"/>
        <v>0</v>
      </c>
      <c r="CK16" s="106">
        <f t="shared" si="22"/>
        <v>0</v>
      </c>
    </row>
    <row r="17" spans="1:89" x14ac:dyDescent="0.25">
      <c r="A17" s="48">
        <v>20030801</v>
      </c>
      <c r="B17" s="95">
        <f t="shared" si="23"/>
        <v>37837</v>
      </c>
      <c r="C17" s="53">
        <v>-2792.6</v>
      </c>
      <c r="D17" s="54">
        <v>-1969.51</v>
      </c>
      <c r="E17" s="53">
        <v>-1104.3599999999999</v>
      </c>
      <c r="F17" s="54">
        <v>-706.84699999999998</v>
      </c>
      <c r="G17" s="53">
        <v>-6027.53</v>
      </c>
      <c r="H17" s="54">
        <v>-3949.25</v>
      </c>
      <c r="I17" s="53">
        <v>-278.20699999999999</v>
      </c>
      <c r="J17" s="54">
        <v>-147.68700000000001</v>
      </c>
      <c r="K17" s="53">
        <v>-1218.31</v>
      </c>
      <c r="L17" s="54">
        <v>-783.39099999999996</v>
      </c>
      <c r="M17" s="53">
        <v>-5158.17</v>
      </c>
      <c r="N17" s="54">
        <v>-3604.71</v>
      </c>
      <c r="O17" s="53">
        <v>-18324.7</v>
      </c>
      <c r="P17" s="54">
        <v>-13031.6</v>
      </c>
      <c r="Q17" s="53">
        <v>-21298.400000000001</v>
      </c>
      <c r="R17" s="54">
        <v>-15010</v>
      </c>
      <c r="S17" s="54"/>
      <c r="T17">
        <v>20030729</v>
      </c>
      <c r="U17" s="93">
        <f t="shared" si="0"/>
        <v>37831</v>
      </c>
      <c r="V17">
        <v>3384279</v>
      </c>
      <c r="W17">
        <v>10239833</v>
      </c>
      <c r="X17">
        <v>2385792</v>
      </c>
      <c r="Y17">
        <v>1314728</v>
      </c>
      <c r="Z17">
        <v>158512</v>
      </c>
      <c r="AA17">
        <v>2675931</v>
      </c>
      <c r="AB17">
        <v>244378</v>
      </c>
      <c r="AC17">
        <v>32054772</v>
      </c>
      <c r="AE17" s="93">
        <f t="shared" si="2"/>
        <v>37831</v>
      </c>
      <c r="AF17" s="92">
        <f t="shared" si="3"/>
        <v>3384.279</v>
      </c>
      <c r="AG17" s="92">
        <f t="shared" si="4"/>
        <v>10239.833000000001</v>
      </c>
      <c r="AH17" s="92">
        <f t="shared" si="5"/>
        <v>2385.7919999999999</v>
      </c>
      <c r="AI17" s="92">
        <f t="shared" si="6"/>
        <v>1314.7280000000001</v>
      </c>
      <c r="AJ17" s="92">
        <f t="shared" si="7"/>
        <v>158.512</v>
      </c>
      <c r="AK17" s="92">
        <f t="shared" si="8"/>
        <v>2675.931</v>
      </c>
      <c r="AL17" s="92">
        <f t="shared" si="9"/>
        <v>244.37799999999999</v>
      </c>
      <c r="AM17" s="92">
        <f t="shared" si="10"/>
        <v>32054.772000000001</v>
      </c>
      <c r="BH17" s="165" t="s">
        <v>107</v>
      </c>
      <c r="BI17" s="165"/>
      <c r="BJ17" s="165"/>
      <c r="BK17" s="165"/>
      <c r="BL17" s="165"/>
      <c r="BM17" s="165"/>
      <c r="BO17" s="165"/>
      <c r="BP17" s="165"/>
      <c r="BQ17" s="165"/>
      <c r="BR17" s="165"/>
      <c r="BS17" s="165"/>
      <c r="BU17" s="93">
        <v>37831</v>
      </c>
      <c r="BV17" s="106">
        <f t="shared" si="13"/>
        <v>0</v>
      </c>
      <c r="BW17" s="106">
        <f t="shared" ref="BW17:BX17" si="72">IF(AF17&lt;D21,1,0)</f>
        <v>0</v>
      </c>
      <c r="BX17" s="106">
        <f t="shared" si="72"/>
        <v>0</v>
      </c>
      <c r="BY17" s="106">
        <f t="shared" si="15"/>
        <v>0</v>
      </c>
      <c r="BZ17" s="106">
        <f t="shared" si="16"/>
        <v>0</v>
      </c>
      <c r="CA17" s="106">
        <f t="shared" ref="CA17:CB17" si="73">IF(AH17&lt;H21,1,0)</f>
        <v>0</v>
      </c>
      <c r="CB17" s="106">
        <f t="shared" si="73"/>
        <v>0</v>
      </c>
      <c r="CC17" s="106">
        <f t="shared" ref="CC17:CD17" si="74">IF(AI17&lt;J21,1,0)</f>
        <v>0</v>
      </c>
      <c r="CD17" s="106">
        <f t="shared" si="74"/>
        <v>0</v>
      </c>
      <c r="CE17" s="106">
        <f t="shared" ref="CE17:CF17" si="75">IF(AJ17&lt;L21,1,0)</f>
        <v>0</v>
      </c>
      <c r="CF17" s="106">
        <f t="shared" si="75"/>
        <v>0</v>
      </c>
      <c r="CG17" s="106">
        <f t="shared" ref="CG17:CH17" si="76">IF(AK17&lt;N21,1,0)</f>
        <v>0</v>
      </c>
      <c r="CH17" s="106">
        <f t="shared" si="76"/>
        <v>0</v>
      </c>
      <c r="CI17" s="106">
        <f t="shared" ref="CI17:CJ17" si="77">IF(AL17&lt;P21,1,0)</f>
        <v>0</v>
      </c>
      <c r="CJ17" s="106">
        <f t="shared" si="77"/>
        <v>0</v>
      </c>
      <c r="CK17" s="106">
        <f t="shared" si="22"/>
        <v>0</v>
      </c>
    </row>
    <row r="18" spans="1:89" x14ac:dyDescent="0.25">
      <c r="A18" s="48">
        <v>20030731</v>
      </c>
      <c r="B18" s="95">
        <f t="shared" si="23"/>
        <v>37834</v>
      </c>
      <c r="C18" s="53">
        <v>-2590.8000000000002</v>
      </c>
      <c r="D18" s="54">
        <v>-1824.33</v>
      </c>
      <c r="E18" s="53">
        <v>-1078.92</v>
      </c>
      <c r="F18" s="54">
        <v>-729.57299999999998</v>
      </c>
      <c r="G18" s="53">
        <v>-6249.22</v>
      </c>
      <c r="H18" s="54">
        <v>-4227.3599999999997</v>
      </c>
      <c r="I18" s="53">
        <v>-242.886</v>
      </c>
      <c r="J18" s="54">
        <v>-127.98699999999999</v>
      </c>
      <c r="K18" s="53">
        <v>-1293.52</v>
      </c>
      <c r="L18" s="54">
        <v>-764.63199999999995</v>
      </c>
      <c r="M18" s="53">
        <v>-5267.88</v>
      </c>
      <c r="N18" s="54">
        <v>-3693.13</v>
      </c>
      <c r="O18" s="53">
        <v>-17294.099999999999</v>
      </c>
      <c r="P18" s="54">
        <v>-12233.6</v>
      </c>
      <c r="Q18" s="53">
        <v>-20340.3</v>
      </c>
      <c r="R18" s="54">
        <v>-14340.8</v>
      </c>
      <c r="S18" s="54"/>
      <c r="T18">
        <v>20030728</v>
      </c>
      <c r="U18" s="93">
        <f t="shared" si="0"/>
        <v>37830</v>
      </c>
      <c r="V18">
        <v>-235631</v>
      </c>
      <c r="W18">
        <v>11640110</v>
      </c>
      <c r="X18">
        <v>691707</v>
      </c>
      <c r="Y18">
        <v>608612</v>
      </c>
      <c r="Z18">
        <v>430658</v>
      </c>
      <c r="AA18">
        <v>-344019</v>
      </c>
      <c r="AB18">
        <v>-2597152</v>
      </c>
      <c r="AC18">
        <v>937850</v>
      </c>
      <c r="AE18" s="93">
        <f t="shared" si="2"/>
        <v>37830</v>
      </c>
      <c r="AF18" s="92">
        <f t="shared" si="3"/>
        <v>-235.631</v>
      </c>
      <c r="AG18" s="92">
        <f t="shared" si="4"/>
        <v>11640.11</v>
      </c>
      <c r="AH18" s="92">
        <f t="shared" si="5"/>
        <v>691.70699999999999</v>
      </c>
      <c r="AI18" s="92">
        <f t="shared" si="6"/>
        <v>608.61199999999997</v>
      </c>
      <c r="AJ18" s="92">
        <f t="shared" si="7"/>
        <v>430.65800000000002</v>
      </c>
      <c r="AK18" s="92">
        <f t="shared" si="8"/>
        <v>-344.01900000000001</v>
      </c>
      <c r="AL18" s="92">
        <f t="shared" si="9"/>
        <v>-2597.152</v>
      </c>
      <c r="AM18" s="92">
        <f t="shared" si="10"/>
        <v>937.85</v>
      </c>
      <c r="BH18" s="165"/>
      <c r="BI18" s="165"/>
      <c r="BJ18" s="165"/>
      <c r="BK18" s="165"/>
      <c r="BL18" s="165"/>
      <c r="BM18" s="165"/>
      <c r="BO18" s="165"/>
      <c r="BP18" s="165"/>
      <c r="BQ18" s="165"/>
      <c r="BR18" s="165"/>
      <c r="BS18" s="165"/>
      <c r="BU18" s="93">
        <v>37830</v>
      </c>
      <c r="BV18" s="106">
        <f t="shared" si="13"/>
        <v>0</v>
      </c>
      <c r="BW18" s="106">
        <f t="shared" ref="BW18:BX18" si="78">IF(AF18&lt;D22,1,0)</f>
        <v>0</v>
      </c>
      <c r="BX18" s="106">
        <f t="shared" si="78"/>
        <v>0</v>
      </c>
      <c r="BY18" s="106">
        <f t="shared" si="15"/>
        <v>0</v>
      </c>
      <c r="BZ18" s="106">
        <f t="shared" si="16"/>
        <v>0</v>
      </c>
      <c r="CA18" s="106">
        <f t="shared" ref="CA18:CB18" si="79">IF(AH18&lt;H22,1,0)</f>
        <v>0</v>
      </c>
      <c r="CB18" s="106">
        <f t="shared" si="79"/>
        <v>0</v>
      </c>
      <c r="CC18" s="106">
        <f t="shared" ref="CC18:CD18" si="80">IF(AI18&lt;J22,1,0)</f>
        <v>0</v>
      </c>
      <c r="CD18" s="106">
        <f t="shared" si="80"/>
        <v>0</v>
      </c>
      <c r="CE18" s="106">
        <f t="shared" ref="CE18:CF18" si="81">IF(AJ18&lt;L22,1,0)</f>
        <v>0</v>
      </c>
      <c r="CF18" s="106">
        <f t="shared" si="81"/>
        <v>0</v>
      </c>
      <c r="CG18" s="106">
        <f t="shared" ref="CG18:CH18" si="82">IF(AK18&lt;N22,1,0)</f>
        <v>0</v>
      </c>
      <c r="CH18" s="106">
        <f t="shared" si="82"/>
        <v>0</v>
      </c>
      <c r="CI18" s="106">
        <f t="shared" ref="CI18:CJ18" si="83">IF(AL18&lt;P22,1,0)</f>
        <v>0</v>
      </c>
      <c r="CJ18" s="106">
        <f t="shared" si="83"/>
        <v>0</v>
      </c>
      <c r="CK18" s="106">
        <f t="shared" si="22"/>
        <v>0</v>
      </c>
    </row>
    <row r="19" spans="1:89" ht="13.2" customHeight="1" x14ac:dyDescent="0.25">
      <c r="A19" s="48">
        <v>20030730</v>
      </c>
      <c r="B19" s="95">
        <f t="shared" si="23"/>
        <v>37833</v>
      </c>
      <c r="C19" s="53">
        <v>-2722.45</v>
      </c>
      <c r="D19" s="54">
        <v>-1927.61</v>
      </c>
      <c r="E19" s="53">
        <v>-824.04499999999996</v>
      </c>
      <c r="F19" s="54">
        <v>-567.79</v>
      </c>
      <c r="G19" s="53">
        <v>-5384.98</v>
      </c>
      <c r="H19" s="54">
        <v>-3704.77</v>
      </c>
      <c r="I19" s="53">
        <v>-221.51300000000001</v>
      </c>
      <c r="J19" s="54">
        <v>-119.407</v>
      </c>
      <c r="K19" s="53">
        <v>-1399.43</v>
      </c>
      <c r="L19" s="54">
        <v>-806.72799999999995</v>
      </c>
      <c r="M19" s="53">
        <v>-5324.62</v>
      </c>
      <c r="N19" s="54">
        <v>-3666.27</v>
      </c>
      <c r="O19" s="53">
        <v>-16829.2</v>
      </c>
      <c r="P19" s="54">
        <v>-11680.9</v>
      </c>
      <c r="Q19" s="53">
        <v>-19949.5</v>
      </c>
      <c r="R19" s="54">
        <v>-13912.2</v>
      </c>
      <c r="S19" s="54"/>
      <c r="T19">
        <v>20030725</v>
      </c>
      <c r="U19" s="93">
        <f t="shared" si="0"/>
        <v>37827</v>
      </c>
      <c r="V19">
        <v>80308</v>
      </c>
      <c r="W19">
        <v>4033911</v>
      </c>
      <c r="X19">
        <v>-164253</v>
      </c>
      <c r="Y19">
        <v>2264561</v>
      </c>
      <c r="Z19">
        <v>237383</v>
      </c>
      <c r="AA19">
        <v>1020949</v>
      </c>
      <c r="AB19">
        <v>1257310</v>
      </c>
      <c r="AC19">
        <v>7287168</v>
      </c>
      <c r="AE19" s="93">
        <f t="shared" si="2"/>
        <v>37827</v>
      </c>
      <c r="AF19" s="92">
        <f t="shared" si="3"/>
        <v>80.308000000000007</v>
      </c>
      <c r="AG19" s="92">
        <f t="shared" si="4"/>
        <v>4033.9110000000001</v>
      </c>
      <c r="AH19" s="92">
        <f t="shared" si="5"/>
        <v>-164.25299999999999</v>
      </c>
      <c r="AI19" s="92">
        <f t="shared" si="6"/>
        <v>2264.5610000000001</v>
      </c>
      <c r="AJ19" s="92">
        <f t="shared" si="7"/>
        <v>237.38300000000001</v>
      </c>
      <c r="AK19" s="92">
        <f t="shared" si="8"/>
        <v>1020.949</v>
      </c>
      <c r="AL19" s="92">
        <f t="shared" si="9"/>
        <v>1257.31</v>
      </c>
      <c r="AM19" s="92">
        <f t="shared" si="10"/>
        <v>7287.1679999999997</v>
      </c>
      <c r="BH19" s="165" t="s">
        <v>112</v>
      </c>
      <c r="BI19" s="165"/>
      <c r="BJ19" s="165"/>
      <c r="BK19" s="165"/>
      <c r="BL19" s="165"/>
      <c r="BM19" s="165"/>
      <c r="BU19" s="93">
        <v>37827</v>
      </c>
      <c r="BV19" s="106">
        <f t="shared" si="13"/>
        <v>0</v>
      </c>
      <c r="BW19" s="106">
        <f t="shared" ref="BW19:BX19" si="84">IF(AF19&lt;D23,1,0)</f>
        <v>0</v>
      </c>
      <c r="BX19" s="106">
        <f t="shared" si="84"/>
        <v>0</v>
      </c>
      <c r="BY19" s="106">
        <f t="shared" si="15"/>
        <v>0</v>
      </c>
      <c r="BZ19" s="106">
        <f t="shared" si="16"/>
        <v>0</v>
      </c>
      <c r="CA19" s="106">
        <f t="shared" ref="CA19:CB19" si="85">IF(AH19&lt;H23,1,0)</f>
        <v>0</v>
      </c>
      <c r="CB19" s="106">
        <f t="shared" si="85"/>
        <v>0</v>
      </c>
      <c r="CC19" s="106">
        <f t="shared" ref="CC19:CD19" si="86">IF(AI19&lt;J23,1,0)</f>
        <v>0</v>
      </c>
      <c r="CD19" s="106">
        <f t="shared" si="86"/>
        <v>0</v>
      </c>
      <c r="CE19" s="106">
        <f t="shared" ref="CE19:CF19" si="87">IF(AJ19&lt;L23,1,0)</f>
        <v>0</v>
      </c>
      <c r="CF19" s="106">
        <f t="shared" si="87"/>
        <v>0</v>
      </c>
      <c r="CG19" s="106">
        <f t="shared" ref="CG19:CH19" si="88">IF(AK19&lt;N23,1,0)</f>
        <v>0</v>
      </c>
      <c r="CH19" s="106">
        <f t="shared" si="88"/>
        <v>0</v>
      </c>
      <c r="CI19" s="106">
        <f t="shared" ref="CI19:CJ19" si="89">IF(AL19&lt;P23,1,0)</f>
        <v>0</v>
      </c>
      <c r="CJ19" s="106">
        <f t="shared" si="89"/>
        <v>0</v>
      </c>
      <c r="CK19" s="106">
        <f t="shared" si="22"/>
        <v>0</v>
      </c>
    </row>
    <row r="20" spans="1:89" x14ac:dyDescent="0.25">
      <c r="A20" s="48">
        <v>20030729</v>
      </c>
      <c r="B20" s="95">
        <f t="shared" si="23"/>
        <v>37832</v>
      </c>
      <c r="C20" s="53">
        <v>-3134.13</v>
      </c>
      <c r="D20" s="54">
        <v>-2212.96</v>
      </c>
      <c r="E20" s="53">
        <v>-1066.28</v>
      </c>
      <c r="F20" s="54">
        <v>-719.447</v>
      </c>
      <c r="G20" s="53">
        <v>-5146.3</v>
      </c>
      <c r="H20" s="54">
        <v>-3596.07</v>
      </c>
      <c r="I20" s="53">
        <v>-275.05700000000002</v>
      </c>
      <c r="J20" s="54">
        <v>-150.869</v>
      </c>
      <c r="K20" s="53">
        <v>-2018.47</v>
      </c>
      <c r="L20" s="54">
        <v>-1278.94</v>
      </c>
      <c r="M20" s="53">
        <v>-5754.11</v>
      </c>
      <c r="N20" s="54">
        <v>-3920.53</v>
      </c>
      <c r="O20" s="53">
        <v>-19561.3</v>
      </c>
      <c r="P20" s="54">
        <v>-13876.7</v>
      </c>
      <c r="Q20" s="53">
        <v>-22113.5</v>
      </c>
      <c r="R20" s="54">
        <v>-15763.9</v>
      </c>
      <c r="S20" s="54"/>
      <c r="T20">
        <v>20030724</v>
      </c>
      <c r="U20" s="93">
        <f t="shared" si="0"/>
        <v>37826</v>
      </c>
      <c r="V20">
        <v>463392</v>
      </c>
      <c r="W20">
        <v>6415537</v>
      </c>
      <c r="X20">
        <v>2880695</v>
      </c>
      <c r="Y20">
        <v>235692</v>
      </c>
      <c r="Z20">
        <v>804888</v>
      </c>
      <c r="AA20">
        <v>-4273735</v>
      </c>
      <c r="AB20">
        <v>-2055293</v>
      </c>
      <c r="AC20">
        <v>-5976584</v>
      </c>
      <c r="AE20" s="93">
        <f t="shared" si="2"/>
        <v>37826</v>
      </c>
      <c r="AF20" s="92">
        <f t="shared" si="3"/>
        <v>463.392</v>
      </c>
      <c r="AG20" s="92">
        <f t="shared" si="4"/>
        <v>6415.5370000000003</v>
      </c>
      <c r="AH20" s="92">
        <f t="shared" si="5"/>
        <v>2880.6950000000002</v>
      </c>
      <c r="AI20" s="92">
        <f t="shared" si="6"/>
        <v>235.69200000000001</v>
      </c>
      <c r="AJ20" s="92">
        <f t="shared" si="7"/>
        <v>804.88800000000003</v>
      </c>
      <c r="AK20" s="92">
        <f t="shared" si="8"/>
        <v>-4273.7349999999997</v>
      </c>
      <c r="AL20" s="92">
        <f t="shared" si="9"/>
        <v>-2055.2930000000001</v>
      </c>
      <c r="AM20" s="92">
        <f t="shared" si="10"/>
        <v>-5976.5839999999998</v>
      </c>
      <c r="BH20" s="165"/>
      <c r="BI20" s="165"/>
      <c r="BJ20" s="165"/>
      <c r="BK20" s="165"/>
      <c r="BL20" s="165"/>
      <c r="BM20" s="165"/>
      <c r="BU20" s="93">
        <v>37826</v>
      </c>
      <c r="BV20" s="106">
        <f t="shared" si="13"/>
        <v>0</v>
      </c>
      <c r="BW20" s="106">
        <f t="shared" ref="BW20:BX20" si="90">IF(AF20&lt;D24,1,0)</f>
        <v>0</v>
      </c>
      <c r="BX20" s="106">
        <f t="shared" si="90"/>
        <v>0</v>
      </c>
      <c r="BY20" s="106">
        <f t="shared" si="15"/>
        <v>0</v>
      </c>
      <c r="BZ20" s="106">
        <f t="shared" si="16"/>
        <v>0</v>
      </c>
      <c r="CA20" s="106">
        <f t="shared" ref="CA20:CB20" si="91">IF(AH20&lt;H24,1,0)</f>
        <v>0</v>
      </c>
      <c r="CB20" s="106">
        <f t="shared" si="91"/>
        <v>0</v>
      </c>
      <c r="CC20" s="106">
        <f t="shared" ref="CC20:CD20" si="92">IF(AI20&lt;J24,1,0)</f>
        <v>0</v>
      </c>
      <c r="CD20" s="106">
        <f t="shared" si="92"/>
        <v>0</v>
      </c>
      <c r="CE20" s="106">
        <f t="shared" ref="CE20:CF20" si="93">IF(AJ20&lt;L24,1,0)</f>
        <v>0</v>
      </c>
      <c r="CF20" s="106">
        <f t="shared" si="93"/>
        <v>0</v>
      </c>
      <c r="CG20" s="106">
        <f t="shared" ref="CG20:CH20" si="94">IF(AK20&lt;N24,1,0)</f>
        <v>1</v>
      </c>
      <c r="CH20" s="106">
        <f t="shared" si="94"/>
        <v>0</v>
      </c>
      <c r="CI20" s="106">
        <f t="shared" ref="CI20:CJ20" si="95">IF(AL20&lt;P24,1,0)</f>
        <v>0</v>
      </c>
      <c r="CJ20" s="106">
        <f t="shared" si="95"/>
        <v>0</v>
      </c>
      <c r="CK20" s="106">
        <f t="shared" si="22"/>
        <v>0</v>
      </c>
    </row>
    <row r="21" spans="1:89" ht="13.2" customHeight="1" x14ac:dyDescent="0.25">
      <c r="A21" s="48">
        <v>20030728</v>
      </c>
      <c r="B21" s="95">
        <f t="shared" si="23"/>
        <v>37831</v>
      </c>
      <c r="C21" s="53">
        <v>-2719.18</v>
      </c>
      <c r="D21" s="54">
        <v>-1911.28</v>
      </c>
      <c r="E21" s="53">
        <v>-1074.8800000000001</v>
      </c>
      <c r="F21" s="54">
        <v>-733.74699999999996</v>
      </c>
      <c r="G21" s="53">
        <v>-4782.54</v>
      </c>
      <c r="H21" s="54">
        <v>-3420.09</v>
      </c>
      <c r="I21" s="53">
        <v>-327.625</v>
      </c>
      <c r="J21" s="54">
        <v>-188.501</v>
      </c>
      <c r="K21" s="53">
        <v>-1613.46</v>
      </c>
      <c r="L21" s="54">
        <v>-943.95500000000004</v>
      </c>
      <c r="M21" s="53">
        <v>-5660.31</v>
      </c>
      <c r="N21" s="54">
        <v>-3917.92</v>
      </c>
      <c r="O21" s="53">
        <v>-20196.400000000001</v>
      </c>
      <c r="P21" s="54">
        <v>-14432</v>
      </c>
      <c r="Q21" s="53">
        <v>-22515.200000000001</v>
      </c>
      <c r="R21" s="54">
        <v>-16034.2</v>
      </c>
      <c r="S21" s="54"/>
      <c r="T21">
        <v>20030723</v>
      </c>
      <c r="U21" s="93">
        <f t="shared" si="0"/>
        <v>37825</v>
      </c>
      <c r="V21">
        <v>808533</v>
      </c>
      <c r="W21">
        <v>3533946</v>
      </c>
      <c r="X21">
        <v>-1804337</v>
      </c>
      <c r="Y21">
        <v>1849684</v>
      </c>
      <c r="Z21">
        <v>1932093</v>
      </c>
      <c r="AA21">
        <v>811450</v>
      </c>
      <c r="AB21">
        <v>1368705</v>
      </c>
      <c r="AC21">
        <v>14432897</v>
      </c>
      <c r="AE21" s="93">
        <f t="shared" si="2"/>
        <v>37825</v>
      </c>
      <c r="AF21" s="92">
        <f t="shared" si="3"/>
        <v>808.53300000000002</v>
      </c>
      <c r="AG21" s="92">
        <f t="shared" si="4"/>
        <v>3533.9459999999999</v>
      </c>
      <c r="AH21" s="92">
        <f t="shared" si="5"/>
        <v>-1804.337</v>
      </c>
      <c r="AI21" s="92">
        <f t="shared" si="6"/>
        <v>1849.684</v>
      </c>
      <c r="AJ21" s="92">
        <f t="shared" si="7"/>
        <v>1932.0930000000001</v>
      </c>
      <c r="AK21" s="92">
        <f t="shared" si="8"/>
        <v>811.45</v>
      </c>
      <c r="AL21" s="92">
        <f t="shared" si="9"/>
        <v>1368.7049999999999</v>
      </c>
      <c r="AM21" s="92">
        <f t="shared" si="10"/>
        <v>14432.897000000001</v>
      </c>
      <c r="BH21" s="165"/>
      <c r="BI21" s="165"/>
      <c r="BJ21" s="165"/>
      <c r="BK21" s="165"/>
      <c r="BL21" s="165"/>
      <c r="BM21" s="165"/>
      <c r="BU21" s="93">
        <v>37825</v>
      </c>
      <c r="BV21" s="106">
        <f t="shared" si="13"/>
        <v>0</v>
      </c>
      <c r="BW21" s="106">
        <f t="shared" ref="BW21:BX21" si="96">IF(AF21&lt;D25,1,0)</f>
        <v>0</v>
      </c>
      <c r="BX21" s="106">
        <f t="shared" si="96"/>
        <v>0</v>
      </c>
      <c r="BY21" s="106">
        <f t="shared" si="15"/>
        <v>0</v>
      </c>
      <c r="BZ21" s="106">
        <f t="shared" si="16"/>
        <v>0</v>
      </c>
      <c r="CA21" s="106">
        <f t="shared" ref="CA21:CB21" si="97">IF(AH21&lt;H25,1,0)</f>
        <v>0</v>
      </c>
      <c r="CB21" s="106">
        <f t="shared" si="97"/>
        <v>0</v>
      </c>
      <c r="CC21" s="106">
        <f t="shared" ref="CC21:CD21" si="98">IF(AI21&lt;J25,1,0)</f>
        <v>0</v>
      </c>
      <c r="CD21" s="106">
        <f t="shared" si="98"/>
        <v>0</v>
      </c>
      <c r="CE21" s="106">
        <f t="shared" ref="CE21:CF21" si="99">IF(AJ21&lt;L25,1,0)</f>
        <v>0</v>
      </c>
      <c r="CF21" s="106">
        <f t="shared" si="99"/>
        <v>0</v>
      </c>
      <c r="CG21" s="106">
        <f t="shared" ref="CG21:CH21" si="100">IF(AK21&lt;N25,1,0)</f>
        <v>0</v>
      </c>
      <c r="CH21" s="106">
        <f t="shared" si="100"/>
        <v>0</v>
      </c>
      <c r="CI21" s="106">
        <f t="shared" ref="CI21:CJ21" si="101">IF(AL21&lt;P25,1,0)</f>
        <v>0</v>
      </c>
      <c r="CJ21" s="106">
        <f t="shared" si="101"/>
        <v>0</v>
      </c>
      <c r="CK21" s="106">
        <f t="shared" si="22"/>
        <v>0</v>
      </c>
    </row>
    <row r="22" spans="1:89" x14ac:dyDescent="0.25">
      <c r="A22" s="48">
        <v>20030725</v>
      </c>
      <c r="B22" s="95">
        <f t="shared" si="23"/>
        <v>37830</v>
      </c>
      <c r="C22" s="53">
        <v>-2920.57</v>
      </c>
      <c r="D22" s="54">
        <v>-2040.69</v>
      </c>
      <c r="E22" s="53">
        <v>-1030.49</v>
      </c>
      <c r="F22" s="54">
        <v>-697.71400000000006</v>
      </c>
      <c r="G22" s="53">
        <v>-4540.22</v>
      </c>
      <c r="H22" s="54">
        <v>-3278.23</v>
      </c>
      <c r="I22" s="53">
        <v>-292.49400000000003</v>
      </c>
      <c r="J22" s="54">
        <v>-164.47399999999999</v>
      </c>
      <c r="K22" s="53">
        <v>-1574.79</v>
      </c>
      <c r="L22" s="54">
        <v>-920.63</v>
      </c>
      <c r="M22" s="53">
        <v>-5245.92</v>
      </c>
      <c r="N22" s="54">
        <v>-3644.51</v>
      </c>
      <c r="O22" s="53">
        <v>-18788.3</v>
      </c>
      <c r="P22" s="54">
        <v>-13277.8</v>
      </c>
      <c r="Q22" s="53">
        <v>-21309.5</v>
      </c>
      <c r="R22" s="54">
        <v>-15120.5</v>
      </c>
      <c r="S22" s="54"/>
      <c r="T22">
        <v>20030722</v>
      </c>
      <c r="U22" s="93">
        <f t="shared" si="0"/>
        <v>37824</v>
      </c>
      <c r="V22">
        <v>421101</v>
      </c>
      <c r="W22">
        <v>5725315</v>
      </c>
      <c r="X22">
        <v>-2033776</v>
      </c>
      <c r="Y22">
        <v>2336132</v>
      </c>
      <c r="Z22">
        <v>462888</v>
      </c>
      <c r="AA22">
        <v>-237697</v>
      </c>
      <c r="AB22">
        <v>4480467</v>
      </c>
      <c r="AC22">
        <v>9588267</v>
      </c>
      <c r="AE22" s="93">
        <f t="shared" si="2"/>
        <v>37824</v>
      </c>
      <c r="AF22" s="92">
        <f t="shared" si="3"/>
        <v>421.101</v>
      </c>
      <c r="AG22" s="92">
        <f t="shared" si="4"/>
        <v>5725.3149999999996</v>
      </c>
      <c r="AH22" s="92">
        <f t="shared" si="5"/>
        <v>-2033.7760000000001</v>
      </c>
      <c r="AI22" s="92">
        <f t="shared" si="6"/>
        <v>2336.1320000000001</v>
      </c>
      <c r="AJ22" s="92">
        <f t="shared" si="7"/>
        <v>462.88799999999998</v>
      </c>
      <c r="AK22" s="92">
        <f t="shared" si="8"/>
        <v>-237.697</v>
      </c>
      <c r="AL22" s="92">
        <f t="shared" si="9"/>
        <v>4480.4669999999996</v>
      </c>
      <c r="AM22" s="92">
        <f t="shared" si="10"/>
        <v>9588.2669999999998</v>
      </c>
      <c r="BH22" s="165" t="s">
        <v>105</v>
      </c>
      <c r="BI22" s="165"/>
      <c r="BJ22" s="165"/>
      <c r="BK22" s="165"/>
      <c r="BL22" s="165"/>
      <c r="BM22" s="165"/>
      <c r="BU22" s="93">
        <v>37824</v>
      </c>
      <c r="BV22" s="106">
        <f t="shared" si="13"/>
        <v>0</v>
      </c>
      <c r="BW22" s="106">
        <f t="shared" ref="BW22:BX22" si="102">IF(AF22&lt;D26,1,0)</f>
        <v>0</v>
      </c>
      <c r="BX22" s="106">
        <f t="shared" si="102"/>
        <v>0</v>
      </c>
      <c r="BY22" s="106">
        <f t="shared" si="15"/>
        <v>0</v>
      </c>
      <c r="BZ22" s="106">
        <f t="shared" si="16"/>
        <v>0</v>
      </c>
      <c r="CA22" s="106">
        <f t="shared" ref="CA22:CB22" si="103">IF(AH22&lt;H26,1,0)</f>
        <v>0</v>
      </c>
      <c r="CB22" s="106">
        <f t="shared" si="103"/>
        <v>0</v>
      </c>
      <c r="CC22" s="106">
        <f t="shared" ref="CC22:CD22" si="104">IF(AI22&lt;J26,1,0)</f>
        <v>0</v>
      </c>
      <c r="CD22" s="106">
        <f t="shared" si="104"/>
        <v>0</v>
      </c>
      <c r="CE22" s="106">
        <f t="shared" ref="CE22:CF22" si="105">IF(AJ22&lt;L26,1,0)</f>
        <v>0</v>
      </c>
      <c r="CF22" s="106">
        <f t="shared" si="105"/>
        <v>0</v>
      </c>
      <c r="CG22" s="106">
        <f t="shared" ref="CG22:CH22" si="106">IF(AK22&lt;N26,1,0)</f>
        <v>0</v>
      </c>
      <c r="CH22" s="106">
        <f t="shared" si="106"/>
        <v>0</v>
      </c>
      <c r="CI22" s="106">
        <f t="shared" ref="CI22:CJ22" si="107">IF(AL22&lt;P26,1,0)</f>
        <v>0</v>
      </c>
      <c r="CJ22" s="106">
        <f t="shared" si="107"/>
        <v>0</v>
      </c>
      <c r="CK22" s="106">
        <f t="shared" si="22"/>
        <v>0</v>
      </c>
    </row>
    <row r="23" spans="1:89" ht="13.2" customHeight="1" x14ac:dyDescent="0.25">
      <c r="A23" s="48">
        <v>20030724</v>
      </c>
      <c r="B23" s="95">
        <f t="shared" si="23"/>
        <v>37827</v>
      </c>
      <c r="C23" s="53">
        <v>-3137.85</v>
      </c>
      <c r="D23" s="54">
        <v>-2207.4699999999998</v>
      </c>
      <c r="E23" s="53">
        <v>-897.31899999999996</v>
      </c>
      <c r="F23" s="54">
        <v>-613.82899999999995</v>
      </c>
      <c r="G23" s="53">
        <v>-4756.1499999999996</v>
      </c>
      <c r="H23" s="54">
        <v>-3411.06</v>
      </c>
      <c r="I23" s="53">
        <v>-321.286</v>
      </c>
      <c r="J23" s="54">
        <v>-178.804</v>
      </c>
      <c r="K23" s="53">
        <v>-1004.56</v>
      </c>
      <c r="L23" s="54">
        <v>-657.63499999999999</v>
      </c>
      <c r="M23" s="53">
        <v>-5663.16</v>
      </c>
      <c r="N23" s="54">
        <v>-3875.65</v>
      </c>
      <c r="O23" s="53">
        <v>-20830.099999999999</v>
      </c>
      <c r="P23" s="54">
        <v>-14730.1</v>
      </c>
      <c r="Q23" s="53">
        <v>-22379</v>
      </c>
      <c r="R23" s="54">
        <v>-15981.1</v>
      </c>
      <c r="S23" s="54"/>
      <c r="T23">
        <v>20030721</v>
      </c>
      <c r="U23" s="93">
        <f t="shared" si="0"/>
        <v>37823</v>
      </c>
      <c r="V23">
        <v>-485409</v>
      </c>
      <c r="W23">
        <v>5728145</v>
      </c>
      <c r="X23">
        <v>2707640</v>
      </c>
      <c r="Y23">
        <v>1756584</v>
      </c>
      <c r="Z23">
        <v>-241007</v>
      </c>
      <c r="AA23">
        <v>-1017587</v>
      </c>
      <c r="AB23">
        <v>-3162898</v>
      </c>
      <c r="AC23">
        <v>5494672</v>
      </c>
      <c r="AE23" s="93">
        <f t="shared" si="2"/>
        <v>37823</v>
      </c>
      <c r="AF23" s="92">
        <f t="shared" si="3"/>
        <v>-485.40899999999999</v>
      </c>
      <c r="AG23" s="92">
        <f t="shared" si="4"/>
        <v>5728.1450000000004</v>
      </c>
      <c r="AH23" s="92">
        <f t="shared" si="5"/>
        <v>2707.64</v>
      </c>
      <c r="AI23" s="92">
        <f t="shared" si="6"/>
        <v>1756.5840000000001</v>
      </c>
      <c r="AJ23" s="92">
        <f t="shared" si="7"/>
        <v>-241.00700000000001</v>
      </c>
      <c r="AK23" s="92">
        <f t="shared" si="8"/>
        <v>-1017.587</v>
      </c>
      <c r="AL23" s="92">
        <f t="shared" si="9"/>
        <v>-3162.8980000000001</v>
      </c>
      <c r="AM23" s="92">
        <f t="shared" si="10"/>
        <v>5494.6719999999996</v>
      </c>
      <c r="BH23" s="165"/>
      <c r="BI23" s="165"/>
      <c r="BJ23" s="165"/>
      <c r="BK23" s="165"/>
      <c r="BL23" s="165"/>
      <c r="BM23" s="165"/>
      <c r="BU23" s="93">
        <v>37823</v>
      </c>
      <c r="BV23" s="106">
        <f t="shared" si="13"/>
        <v>0</v>
      </c>
      <c r="BW23" s="106">
        <f t="shared" ref="BW23:BX23" si="108">IF(AF23&lt;D27,1,0)</f>
        <v>0</v>
      </c>
      <c r="BX23" s="106">
        <f t="shared" si="108"/>
        <v>0</v>
      </c>
      <c r="BY23" s="106">
        <f t="shared" si="15"/>
        <v>0</v>
      </c>
      <c r="BZ23" s="106">
        <f t="shared" si="16"/>
        <v>0</v>
      </c>
      <c r="CA23" s="106">
        <f t="shared" ref="CA23:CB23" si="109">IF(AH23&lt;H27,1,0)</f>
        <v>0</v>
      </c>
      <c r="CB23" s="106">
        <f t="shared" si="109"/>
        <v>0</v>
      </c>
      <c r="CC23" s="106">
        <f t="shared" ref="CC23:CD23" si="110">IF(AI23&lt;J27,1,0)</f>
        <v>0</v>
      </c>
      <c r="CD23" s="106">
        <f t="shared" si="110"/>
        <v>0</v>
      </c>
      <c r="CE23" s="106">
        <f t="shared" ref="CE23:CF23" si="111">IF(AJ23&lt;L27,1,0)</f>
        <v>0</v>
      </c>
      <c r="CF23" s="106">
        <f t="shared" si="111"/>
        <v>0</v>
      </c>
      <c r="CG23" s="106">
        <f t="shared" ref="CG23:CH23" si="112">IF(AK23&lt;N27,1,0)</f>
        <v>0</v>
      </c>
      <c r="CH23" s="106">
        <f t="shared" si="112"/>
        <v>0</v>
      </c>
      <c r="CI23" s="106">
        <f t="shared" ref="CI23:CJ23" si="113">IF(AL23&lt;P27,1,0)</f>
        <v>0</v>
      </c>
      <c r="CJ23" s="106">
        <f t="shared" si="113"/>
        <v>0</v>
      </c>
      <c r="CK23" s="106">
        <f t="shared" si="22"/>
        <v>0</v>
      </c>
    </row>
    <row r="24" spans="1:89" x14ac:dyDescent="0.25">
      <c r="A24" s="48">
        <v>20030723</v>
      </c>
      <c r="B24" s="95">
        <f t="shared" si="23"/>
        <v>37826</v>
      </c>
      <c r="C24" s="53">
        <v>-2638.95</v>
      </c>
      <c r="D24" s="54">
        <v>-1869.81</v>
      </c>
      <c r="E24" s="53">
        <v>-993.72799999999995</v>
      </c>
      <c r="F24" s="54">
        <v>-695.19399999999996</v>
      </c>
      <c r="G24" s="53">
        <v>-4266.7</v>
      </c>
      <c r="H24" s="54">
        <v>-3120.83</v>
      </c>
      <c r="I24" s="53">
        <v>-253.46799999999999</v>
      </c>
      <c r="J24" s="54">
        <v>-142.72499999999999</v>
      </c>
      <c r="K24" s="53">
        <v>-2345.5100000000002</v>
      </c>
      <c r="L24" s="54">
        <v>-1423.31</v>
      </c>
      <c r="M24" s="53">
        <v>-5633.97</v>
      </c>
      <c r="N24" s="54">
        <v>-3881.77</v>
      </c>
      <c r="O24" s="53">
        <v>-21961</v>
      </c>
      <c r="P24" s="54">
        <v>-15678.7</v>
      </c>
      <c r="Q24" s="53">
        <v>-22828</v>
      </c>
      <c r="R24" s="54">
        <v>-16367.5</v>
      </c>
      <c r="S24" s="54"/>
      <c r="T24">
        <v>20030718</v>
      </c>
      <c r="U24" s="93">
        <f t="shared" si="0"/>
        <v>37820</v>
      </c>
      <c r="V24">
        <v>432870</v>
      </c>
      <c r="W24">
        <v>3498732</v>
      </c>
      <c r="X24">
        <v>-1000385</v>
      </c>
      <c r="Y24">
        <v>1921642</v>
      </c>
      <c r="Z24">
        <v>616532</v>
      </c>
      <c r="AA24">
        <v>-824367</v>
      </c>
      <c r="AB24">
        <v>1125283</v>
      </c>
      <c r="AC24">
        <v>7264281</v>
      </c>
      <c r="AE24" s="93">
        <f t="shared" si="2"/>
        <v>37820</v>
      </c>
      <c r="AF24" s="92">
        <f t="shared" si="3"/>
        <v>432.87</v>
      </c>
      <c r="AG24" s="92">
        <f t="shared" si="4"/>
        <v>3498.732</v>
      </c>
      <c r="AH24" s="92">
        <f t="shared" si="5"/>
        <v>-1000.385</v>
      </c>
      <c r="AI24" s="92">
        <f t="shared" si="6"/>
        <v>1921.6420000000001</v>
      </c>
      <c r="AJ24" s="92">
        <f t="shared" si="7"/>
        <v>616.53200000000004</v>
      </c>
      <c r="AK24" s="92">
        <f t="shared" si="8"/>
        <v>-824.36699999999996</v>
      </c>
      <c r="AL24" s="92">
        <f t="shared" si="9"/>
        <v>1125.2829999999999</v>
      </c>
      <c r="AM24" s="92">
        <f t="shared" si="10"/>
        <v>7264.2809999999999</v>
      </c>
      <c r="BH24" s="165" t="s">
        <v>106</v>
      </c>
      <c r="BI24" s="165"/>
      <c r="BJ24" s="165"/>
      <c r="BK24" s="165"/>
      <c r="BL24" s="165"/>
      <c r="BM24" s="165"/>
      <c r="BU24" s="93">
        <v>37820</v>
      </c>
      <c r="BV24" s="106">
        <f t="shared" si="13"/>
        <v>0</v>
      </c>
      <c r="BW24" s="106">
        <f t="shared" ref="BW24:BX24" si="114">IF(AF24&lt;D28,1,0)</f>
        <v>0</v>
      </c>
      <c r="BX24" s="106">
        <f t="shared" si="114"/>
        <v>0</v>
      </c>
      <c r="BY24" s="106">
        <f t="shared" si="15"/>
        <v>0</v>
      </c>
      <c r="BZ24" s="106">
        <f t="shared" si="16"/>
        <v>0</v>
      </c>
      <c r="CA24" s="106">
        <f t="shared" ref="CA24:CB24" si="115">IF(AH24&lt;H28,1,0)</f>
        <v>0</v>
      </c>
      <c r="CB24" s="106">
        <f t="shared" si="115"/>
        <v>0</v>
      </c>
      <c r="CC24" s="106">
        <f t="shared" ref="CC24:CD24" si="116">IF(AI24&lt;J28,1,0)</f>
        <v>0</v>
      </c>
      <c r="CD24" s="106">
        <f t="shared" si="116"/>
        <v>0</v>
      </c>
      <c r="CE24" s="106">
        <f t="shared" ref="CE24:CF24" si="117">IF(AJ24&lt;L28,1,0)</f>
        <v>0</v>
      </c>
      <c r="CF24" s="106">
        <f t="shared" si="117"/>
        <v>0</v>
      </c>
      <c r="CG24" s="106">
        <f t="shared" ref="CG24:CH24" si="118">IF(AK24&lt;N28,1,0)</f>
        <v>0</v>
      </c>
      <c r="CH24" s="106">
        <f t="shared" si="118"/>
        <v>0</v>
      </c>
      <c r="CI24" s="106">
        <f t="shared" ref="CI24:CJ24" si="119">IF(AL24&lt;P28,1,0)</f>
        <v>0</v>
      </c>
      <c r="CJ24" s="106">
        <f t="shared" si="119"/>
        <v>0</v>
      </c>
      <c r="CK24" s="106">
        <f t="shared" si="22"/>
        <v>0</v>
      </c>
    </row>
    <row r="25" spans="1:89" ht="13.2" customHeight="1" x14ac:dyDescent="0.25">
      <c r="A25" s="48">
        <v>20030722</v>
      </c>
      <c r="B25" s="95">
        <f t="shared" si="23"/>
        <v>37825</v>
      </c>
      <c r="C25" s="53">
        <v>-2546.21</v>
      </c>
      <c r="D25" s="54">
        <v>-1792.68</v>
      </c>
      <c r="E25" s="53">
        <v>-1064.51</v>
      </c>
      <c r="F25" s="54">
        <v>-726.98800000000006</v>
      </c>
      <c r="G25" s="53">
        <v>-4325.51</v>
      </c>
      <c r="H25" s="54">
        <v>-3143.02</v>
      </c>
      <c r="I25" s="53">
        <v>-257.13900000000001</v>
      </c>
      <c r="J25" s="54">
        <v>-148.06299999999999</v>
      </c>
      <c r="K25" s="53">
        <v>-1636.14</v>
      </c>
      <c r="L25" s="54">
        <v>-1067.96</v>
      </c>
      <c r="M25" s="53">
        <v>-5312.86</v>
      </c>
      <c r="N25" s="54">
        <v>-3624.42</v>
      </c>
      <c r="O25" s="53">
        <v>-22018.7</v>
      </c>
      <c r="P25" s="54">
        <v>-15888.2</v>
      </c>
      <c r="Q25" s="53">
        <v>-23951</v>
      </c>
      <c r="R25" s="54">
        <v>-17312.7</v>
      </c>
      <c r="S25" s="54"/>
      <c r="T25">
        <v>20030717</v>
      </c>
      <c r="U25" s="93">
        <f t="shared" si="0"/>
        <v>37819</v>
      </c>
      <c r="V25">
        <v>3518619</v>
      </c>
      <c r="W25">
        <v>6526040</v>
      </c>
      <c r="X25">
        <v>2799040</v>
      </c>
      <c r="Y25">
        <v>990048</v>
      </c>
      <c r="Z25">
        <v>-114864</v>
      </c>
      <c r="AA25">
        <v>624117</v>
      </c>
      <c r="AB25">
        <v>-1798821</v>
      </c>
      <c r="AC25">
        <v>13154712</v>
      </c>
      <c r="AE25" s="93">
        <f t="shared" si="2"/>
        <v>37819</v>
      </c>
      <c r="AF25" s="92">
        <f t="shared" si="3"/>
        <v>3518.6190000000001</v>
      </c>
      <c r="AG25" s="92">
        <f t="shared" si="4"/>
        <v>6526.04</v>
      </c>
      <c r="AH25" s="92">
        <f t="shared" si="5"/>
        <v>2799.04</v>
      </c>
      <c r="AI25" s="92">
        <f t="shared" si="6"/>
        <v>990.048</v>
      </c>
      <c r="AJ25" s="92">
        <f t="shared" si="7"/>
        <v>-114.864</v>
      </c>
      <c r="AK25" s="92">
        <f t="shared" si="8"/>
        <v>624.11699999999996</v>
      </c>
      <c r="AL25" s="92">
        <f t="shared" si="9"/>
        <v>-1798.8209999999999</v>
      </c>
      <c r="AM25" s="92">
        <f t="shared" si="10"/>
        <v>13154.712</v>
      </c>
      <c r="BH25" s="165"/>
      <c r="BI25" s="165"/>
      <c r="BJ25" s="165"/>
      <c r="BK25" s="165"/>
      <c r="BL25" s="165"/>
      <c r="BM25" s="165"/>
      <c r="BU25" s="93">
        <v>37819</v>
      </c>
      <c r="BV25" s="106">
        <f t="shared" si="13"/>
        <v>0</v>
      </c>
      <c r="BW25" s="106">
        <f t="shared" ref="BW25:BX25" si="120">IF(AF25&lt;D29,1,0)</f>
        <v>0</v>
      </c>
      <c r="BX25" s="106">
        <f t="shared" si="120"/>
        <v>0</v>
      </c>
      <c r="BY25" s="106">
        <f t="shared" si="15"/>
        <v>0</v>
      </c>
      <c r="BZ25" s="106">
        <f t="shared" si="16"/>
        <v>0</v>
      </c>
      <c r="CA25" s="106">
        <f t="shared" ref="CA25:CB25" si="121">IF(AH25&lt;H29,1,0)</f>
        <v>0</v>
      </c>
      <c r="CB25" s="106">
        <f t="shared" si="121"/>
        <v>0</v>
      </c>
      <c r="CC25" s="106">
        <f t="shared" ref="CC25:CD25" si="122">IF(AI25&lt;J29,1,0)</f>
        <v>0</v>
      </c>
      <c r="CD25" s="106">
        <f t="shared" si="122"/>
        <v>0</v>
      </c>
      <c r="CE25" s="106">
        <f t="shared" ref="CE25:CF25" si="123">IF(AJ25&lt;L29,1,0)</f>
        <v>0</v>
      </c>
      <c r="CF25" s="106">
        <f t="shared" si="123"/>
        <v>0</v>
      </c>
      <c r="CG25" s="106">
        <f t="shared" ref="CG25:CH25" si="124">IF(AK25&lt;N29,1,0)</f>
        <v>0</v>
      </c>
      <c r="CH25" s="106">
        <f t="shared" si="124"/>
        <v>0</v>
      </c>
      <c r="CI25" s="106">
        <f t="shared" ref="CI25:CJ25" si="125">IF(AL25&lt;P29,1,0)</f>
        <v>0</v>
      </c>
      <c r="CJ25" s="106">
        <f t="shared" si="125"/>
        <v>0</v>
      </c>
      <c r="CK25" s="106">
        <f t="shared" si="22"/>
        <v>0</v>
      </c>
    </row>
    <row r="26" spans="1:89" x14ac:dyDescent="0.25">
      <c r="A26" s="48">
        <v>20030721</v>
      </c>
      <c r="B26" s="95">
        <f t="shared" si="23"/>
        <v>37824</v>
      </c>
      <c r="C26" s="53">
        <v>-2594.98</v>
      </c>
      <c r="D26" s="54">
        <v>-1838.41</v>
      </c>
      <c r="E26" s="53">
        <v>-1334.88</v>
      </c>
      <c r="F26" s="54">
        <v>-868.19100000000003</v>
      </c>
      <c r="G26" s="53">
        <v>-4973.9399999999996</v>
      </c>
      <c r="H26" s="54">
        <v>-3470.07</v>
      </c>
      <c r="I26" s="53">
        <v>-215.852</v>
      </c>
      <c r="J26" s="54">
        <v>-119.51900000000001</v>
      </c>
      <c r="K26" s="53">
        <v>-1619.82</v>
      </c>
      <c r="L26" s="54">
        <v>-1060.18</v>
      </c>
      <c r="M26" s="53">
        <v>-5100.13</v>
      </c>
      <c r="N26" s="54">
        <v>-3558.29</v>
      </c>
      <c r="O26" s="53">
        <v>-20900.3</v>
      </c>
      <c r="P26" s="54">
        <v>-14794.3</v>
      </c>
      <c r="Q26" s="53">
        <v>-22056.2</v>
      </c>
      <c r="R26" s="54">
        <v>-15815.1</v>
      </c>
      <c r="S26" s="54"/>
      <c r="T26">
        <v>20030716</v>
      </c>
      <c r="U26" s="93">
        <f t="shared" si="0"/>
        <v>37818</v>
      </c>
      <c r="V26">
        <v>3717172</v>
      </c>
      <c r="W26">
        <v>5535340</v>
      </c>
      <c r="X26">
        <v>1498354</v>
      </c>
      <c r="Y26">
        <v>3776190</v>
      </c>
      <c r="Z26">
        <v>129899</v>
      </c>
      <c r="AA26">
        <v>3699773</v>
      </c>
      <c r="AB26">
        <v>-2105871</v>
      </c>
      <c r="AC26">
        <v>21551534</v>
      </c>
      <c r="AE26" s="93">
        <f t="shared" si="2"/>
        <v>37818</v>
      </c>
      <c r="AF26" s="92">
        <f t="shared" si="3"/>
        <v>3717.172</v>
      </c>
      <c r="AG26" s="92">
        <f t="shared" si="4"/>
        <v>5535.34</v>
      </c>
      <c r="AH26" s="92">
        <f t="shared" si="5"/>
        <v>1498.354</v>
      </c>
      <c r="AI26" s="92">
        <f t="shared" si="6"/>
        <v>3776.19</v>
      </c>
      <c r="AJ26" s="92">
        <f t="shared" si="7"/>
        <v>129.899</v>
      </c>
      <c r="AK26" s="92">
        <f t="shared" si="8"/>
        <v>3699.7730000000001</v>
      </c>
      <c r="AL26" s="92">
        <f t="shared" si="9"/>
        <v>-2105.8710000000001</v>
      </c>
      <c r="AM26" s="92">
        <f t="shared" si="10"/>
        <v>21551.534</v>
      </c>
      <c r="BH26" s="102"/>
      <c r="BI26" s="102"/>
      <c r="BJ26" s="102"/>
      <c r="BK26" s="102"/>
      <c r="BL26" s="102"/>
      <c r="BM26" s="102"/>
      <c r="BU26" s="93">
        <v>37818</v>
      </c>
      <c r="BV26" s="106">
        <f t="shared" si="13"/>
        <v>0</v>
      </c>
      <c r="BW26" s="106">
        <f t="shared" ref="BW26:BX26" si="126">IF(AF26&lt;D30,1,0)</f>
        <v>0</v>
      </c>
      <c r="BX26" s="106">
        <f t="shared" si="126"/>
        <v>0</v>
      </c>
      <c r="BY26" s="106">
        <f t="shared" si="15"/>
        <v>0</v>
      </c>
      <c r="BZ26" s="106">
        <f t="shared" si="16"/>
        <v>0</v>
      </c>
      <c r="CA26" s="106">
        <f t="shared" ref="CA26:CB26" si="127">IF(AH26&lt;H30,1,0)</f>
        <v>0</v>
      </c>
      <c r="CB26" s="106">
        <f t="shared" si="127"/>
        <v>0</v>
      </c>
      <c r="CC26" s="106">
        <f t="shared" ref="CC26:CD26" si="128">IF(AI26&lt;J30,1,0)</f>
        <v>0</v>
      </c>
      <c r="CD26" s="106">
        <f t="shared" si="128"/>
        <v>0</v>
      </c>
      <c r="CE26" s="106">
        <f t="shared" ref="CE26:CF26" si="129">IF(AJ26&lt;L30,1,0)</f>
        <v>0</v>
      </c>
      <c r="CF26" s="106">
        <f t="shared" si="129"/>
        <v>0</v>
      </c>
      <c r="CG26" s="106">
        <f t="shared" ref="CG26:CH26" si="130">IF(AK26&lt;N30,1,0)</f>
        <v>0</v>
      </c>
      <c r="CH26" s="106">
        <f t="shared" si="130"/>
        <v>0</v>
      </c>
      <c r="CI26" s="106">
        <f t="shared" ref="CI26:CJ26" si="131">IF(AL26&lt;P30,1,0)</f>
        <v>0</v>
      </c>
      <c r="CJ26" s="106">
        <f t="shared" si="131"/>
        <v>0</v>
      </c>
      <c r="CK26" s="106">
        <f t="shared" si="22"/>
        <v>0</v>
      </c>
    </row>
    <row r="27" spans="1:89" ht="13.2" customHeight="1" x14ac:dyDescent="0.25">
      <c r="A27" s="48">
        <v>20030718</v>
      </c>
      <c r="B27" s="95">
        <f t="shared" si="23"/>
        <v>37823</v>
      </c>
      <c r="C27" s="53">
        <v>-2441.23</v>
      </c>
      <c r="D27" s="54">
        <v>-1715.32</v>
      </c>
      <c r="E27" s="53">
        <v>-1216.0999999999999</v>
      </c>
      <c r="F27" s="54">
        <v>-827.55100000000004</v>
      </c>
      <c r="G27" s="53">
        <v>-4385.91</v>
      </c>
      <c r="H27" s="54">
        <v>-3191.14</v>
      </c>
      <c r="I27" s="53">
        <v>-382.50200000000001</v>
      </c>
      <c r="J27" s="54">
        <v>-210.54400000000001</v>
      </c>
      <c r="K27" s="53">
        <v>-2390.98</v>
      </c>
      <c r="L27" s="54">
        <v>-1584.74</v>
      </c>
      <c r="M27" s="53">
        <v>-5201.12</v>
      </c>
      <c r="N27" s="54">
        <v>-3656.42</v>
      </c>
      <c r="O27" s="53">
        <v>-19918.400000000001</v>
      </c>
      <c r="P27" s="54">
        <v>-14019.8</v>
      </c>
      <c r="Q27" s="53">
        <v>-22335.9</v>
      </c>
      <c r="R27" s="54">
        <v>-15905</v>
      </c>
      <c r="S27" s="54"/>
      <c r="T27">
        <v>20030715</v>
      </c>
      <c r="U27" s="93">
        <f t="shared" si="0"/>
        <v>37817</v>
      </c>
      <c r="V27">
        <v>-127549</v>
      </c>
      <c r="W27">
        <v>3982132</v>
      </c>
      <c r="X27">
        <v>3714034</v>
      </c>
      <c r="Y27">
        <v>125305</v>
      </c>
      <c r="Z27">
        <v>893873</v>
      </c>
      <c r="AA27">
        <v>-3231999</v>
      </c>
      <c r="AB27">
        <v>2363427</v>
      </c>
      <c r="AC27">
        <v>714577</v>
      </c>
      <c r="AE27" s="93">
        <f t="shared" si="2"/>
        <v>37817</v>
      </c>
      <c r="AF27" s="92">
        <f t="shared" si="3"/>
        <v>-127.54900000000001</v>
      </c>
      <c r="AG27" s="92">
        <f t="shared" si="4"/>
        <v>3982.1320000000001</v>
      </c>
      <c r="AH27" s="92">
        <f t="shared" si="5"/>
        <v>3714.0340000000001</v>
      </c>
      <c r="AI27" s="92">
        <f t="shared" si="6"/>
        <v>125.30500000000001</v>
      </c>
      <c r="AJ27" s="92">
        <f t="shared" si="7"/>
        <v>893.87300000000005</v>
      </c>
      <c r="AK27" s="92">
        <f t="shared" si="8"/>
        <v>-3231.9989999999998</v>
      </c>
      <c r="AL27" s="92">
        <f t="shared" si="9"/>
        <v>2363.4270000000001</v>
      </c>
      <c r="AM27" s="92">
        <f t="shared" si="10"/>
        <v>714.577</v>
      </c>
      <c r="BH27" s="165" t="s">
        <v>108</v>
      </c>
      <c r="BI27" s="165"/>
      <c r="BJ27" s="165"/>
      <c r="BK27" s="165"/>
      <c r="BL27" s="165"/>
      <c r="BM27" s="165"/>
      <c r="BU27" s="93">
        <v>37817</v>
      </c>
      <c r="BV27" s="106">
        <f t="shared" si="13"/>
        <v>0</v>
      </c>
      <c r="BW27" s="106">
        <f t="shared" ref="BW27:BX27" si="132">IF(AF27&lt;D31,1,0)</f>
        <v>0</v>
      </c>
      <c r="BX27" s="106">
        <f t="shared" si="132"/>
        <v>0</v>
      </c>
      <c r="BY27" s="106">
        <f t="shared" si="15"/>
        <v>0</v>
      </c>
      <c r="BZ27" s="106">
        <f t="shared" si="16"/>
        <v>0</v>
      </c>
      <c r="CA27" s="106">
        <f t="shared" ref="CA27:CB27" si="133">IF(AH27&lt;H31,1,0)</f>
        <v>0</v>
      </c>
      <c r="CB27" s="106">
        <f t="shared" si="133"/>
        <v>0</v>
      </c>
      <c r="CC27" s="106">
        <f t="shared" ref="CC27:CD27" si="134">IF(AI27&lt;J31,1,0)</f>
        <v>0</v>
      </c>
      <c r="CD27" s="106">
        <f t="shared" si="134"/>
        <v>0</v>
      </c>
      <c r="CE27" s="106">
        <f t="shared" ref="CE27:CF27" si="135">IF(AJ27&lt;L31,1,0)</f>
        <v>0</v>
      </c>
      <c r="CF27" s="106">
        <f t="shared" si="135"/>
        <v>0</v>
      </c>
      <c r="CG27" s="106">
        <f t="shared" ref="CG27:CH27" si="136">IF(AK27&lt;N31,1,0)</f>
        <v>0</v>
      </c>
      <c r="CH27" s="106">
        <f t="shared" si="136"/>
        <v>0</v>
      </c>
      <c r="CI27" s="106">
        <f t="shared" ref="CI27:CJ27" si="137">IF(AL27&lt;P31,1,0)</f>
        <v>0</v>
      </c>
      <c r="CJ27" s="106">
        <f t="shared" si="137"/>
        <v>0</v>
      </c>
      <c r="CK27" s="106">
        <f t="shared" si="22"/>
        <v>0</v>
      </c>
    </row>
    <row r="28" spans="1:89" x14ac:dyDescent="0.25">
      <c r="A28" s="48">
        <v>20030717</v>
      </c>
      <c r="B28" s="95">
        <f t="shared" si="23"/>
        <v>37820</v>
      </c>
      <c r="C28" s="53">
        <v>-2428.15</v>
      </c>
      <c r="D28" s="54">
        <v>-1687.31</v>
      </c>
      <c r="E28" s="53">
        <v>-1433.8</v>
      </c>
      <c r="F28" s="54">
        <v>-988.31399999999996</v>
      </c>
      <c r="G28" s="53">
        <v>-4214.1099999999997</v>
      </c>
      <c r="H28" s="54">
        <v>-3057.92</v>
      </c>
      <c r="I28" s="53">
        <v>-311.28399999999999</v>
      </c>
      <c r="J28" s="54">
        <v>-184.27</v>
      </c>
      <c r="K28" s="53">
        <v>-1078.69</v>
      </c>
      <c r="L28" s="54">
        <v>-700.87800000000004</v>
      </c>
      <c r="M28" s="53">
        <v>-5274.65</v>
      </c>
      <c r="N28" s="54">
        <v>-3703.52</v>
      </c>
      <c r="O28" s="53">
        <v>-19453.5</v>
      </c>
      <c r="P28" s="54">
        <v>-13510.4</v>
      </c>
      <c r="Q28" s="53">
        <v>-21733.4</v>
      </c>
      <c r="R28" s="54">
        <v>-15153.5</v>
      </c>
      <c r="S28" s="54"/>
      <c r="T28">
        <v>20030714</v>
      </c>
      <c r="U28" s="93">
        <f t="shared" si="0"/>
        <v>37816</v>
      </c>
      <c r="V28">
        <v>299561</v>
      </c>
      <c r="W28">
        <v>4441747</v>
      </c>
      <c r="X28">
        <v>2273141</v>
      </c>
      <c r="Y28">
        <v>-133295</v>
      </c>
      <c r="Z28">
        <v>250966</v>
      </c>
      <c r="AA28">
        <v>-2745076</v>
      </c>
      <c r="AB28">
        <v>64036</v>
      </c>
      <c r="AC28">
        <v>8125674</v>
      </c>
      <c r="AE28" s="93">
        <f t="shared" si="2"/>
        <v>37816</v>
      </c>
      <c r="AF28" s="92">
        <f t="shared" si="3"/>
        <v>299.56099999999998</v>
      </c>
      <c r="AG28" s="92">
        <f t="shared" si="4"/>
        <v>4441.7470000000003</v>
      </c>
      <c r="AH28" s="92">
        <f t="shared" si="5"/>
        <v>2273.1410000000001</v>
      </c>
      <c r="AI28" s="92">
        <f t="shared" si="6"/>
        <v>-133.29499999999999</v>
      </c>
      <c r="AJ28" s="92">
        <f t="shared" si="7"/>
        <v>250.96600000000001</v>
      </c>
      <c r="AK28" s="92">
        <f t="shared" si="8"/>
        <v>-2745.076</v>
      </c>
      <c r="AL28" s="92">
        <f t="shared" si="9"/>
        <v>64.036000000000001</v>
      </c>
      <c r="AM28" s="92">
        <f t="shared" si="10"/>
        <v>8125.674</v>
      </c>
      <c r="BH28" s="165"/>
      <c r="BI28" s="165"/>
      <c r="BJ28" s="165"/>
      <c r="BK28" s="165"/>
      <c r="BL28" s="165"/>
      <c r="BM28" s="165"/>
      <c r="BU28" s="93">
        <v>37816</v>
      </c>
      <c r="BV28" s="106">
        <f t="shared" si="13"/>
        <v>0</v>
      </c>
      <c r="BW28" s="106">
        <f t="shared" ref="BW28:BX28" si="138">IF(AF28&lt;D32,1,0)</f>
        <v>0</v>
      </c>
      <c r="BX28" s="106">
        <f t="shared" si="138"/>
        <v>0</v>
      </c>
      <c r="BY28" s="106">
        <f t="shared" si="15"/>
        <v>0</v>
      </c>
      <c r="BZ28" s="106">
        <f t="shared" si="16"/>
        <v>0</v>
      </c>
      <c r="CA28" s="106">
        <f t="shared" ref="CA28:CB28" si="139">IF(AH28&lt;H32,1,0)</f>
        <v>0</v>
      </c>
      <c r="CB28" s="106">
        <f t="shared" si="139"/>
        <v>0</v>
      </c>
      <c r="CC28" s="106">
        <f t="shared" ref="CC28:CD28" si="140">IF(AI28&lt;J32,1,0)</f>
        <v>0</v>
      </c>
      <c r="CD28" s="106">
        <f t="shared" si="140"/>
        <v>0</v>
      </c>
      <c r="CE28" s="106">
        <f t="shared" ref="CE28:CF28" si="141">IF(AJ28&lt;L32,1,0)</f>
        <v>0</v>
      </c>
      <c r="CF28" s="106">
        <f t="shared" si="141"/>
        <v>0</v>
      </c>
      <c r="CG28" s="106">
        <f t="shared" ref="CG28:CH28" si="142">IF(AK28&lt;N32,1,0)</f>
        <v>0</v>
      </c>
      <c r="CH28" s="106">
        <f t="shared" si="142"/>
        <v>0</v>
      </c>
      <c r="CI28" s="106">
        <f t="shared" ref="CI28:CJ28" si="143">IF(AL28&lt;P32,1,0)</f>
        <v>0</v>
      </c>
      <c r="CJ28" s="106">
        <f t="shared" si="143"/>
        <v>0</v>
      </c>
      <c r="CK28" s="106">
        <f t="shared" si="22"/>
        <v>0</v>
      </c>
    </row>
    <row r="29" spans="1:89" x14ac:dyDescent="0.25">
      <c r="A29" s="48">
        <v>20030716</v>
      </c>
      <c r="B29" s="95">
        <f t="shared" si="23"/>
        <v>37819</v>
      </c>
      <c r="C29" s="53">
        <v>-2300.85</v>
      </c>
      <c r="D29" s="54">
        <v>-1596.05</v>
      </c>
      <c r="E29" s="53">
        <v>-1102.18</v>
      </c>
      <c r="F29" s="54">
        <v>-733.68399999999997</v>
      </c>
      <c r="G29" s="53">
        <v>-4444.71</v>
      </c>
      <c r="H29" s="54">
        <v>-3218.97</v>
      </c>
      <c r="I29" s="53">
        <v>-333.13200000000001</v>
      </c>
      <c r="J29" s="54">
        <v>-203.476</v>
      </c>
      <c r="K29" s="53">
        <v>-1058.75</v>
      </c>
      <c r="L29" s="54">
        <v>-693.505</v>
      </c>
      <c r="M29" s="53">
        <v>-5728.29</v>
      </c>
      <c r="N29" s="54">
        <v>-3970.41</v>
      </c>
      <c r="O29" s="53">
        <v>-18609.3</v>
      </c>
      <c r="P29" s="54">
        <v>-13051.8</v>
      </c>
      <c r="Q29" s="53">
        <v>-21120</v>
      </c>
      <c r="R29" s="54">
        <v>-15015.5</v>
      </c>
      <c r="S29" s="54"/>
      <c r="T29">
        <v>20030711</v>
      </c>
      <c r="U29" s="93">
        <f t="shared" si="0"/>
        <v>37813</v>
      </c>
      <c r="V29">
        <v>424302</v>
      </c>
      <c r="W29">
        <v>2983224</v>
      </c>
      <c r="X29">
        <v>-2058928</v>
      </c>
      <c r="Y29">
        <v>-313590</v>
      </c>
      <c r="Z29">
        <v>989503</v>
      </c>
      <c r="AA29">
        <v>555405</v>
      </c>
      <c r="AB29">
        <v>732867</v>
      </c>
      <c r="AC29">
        <v>-597466</v>
      </c>
      <c r="AE29" s="93">
        <f t="shared" si="2"/>
        <v>37813</v>
      </c>
      <c r="AF29" s="92">
        <f t="shared" si="3"/>
        <v>424.30200000000002</v>
      </c>
      <c r="AG29" s="92">
        <f t="shared" si="4"/>
        <v>2983.2240000000002</v>
      </c>
      <c r="AH29" s="92">
        <f t="shared" si="5"/>
        <v>-2058.9279999999999</v>
      </c>
      <c r="AI29" s="92">
        <f t="shared" si="6"/>
        <v>-313.58999999999997</v>
      </c>
      <c r="AJ29" s="92">
        <f t="shared" si="7"/>
        <v>989.50300000000004</v>
      </c>
      <c r="AK29" s="92">
        <f t="shared" si="8"/>
        <v>555.40499999999997</v>
      </c>
      <c r="AL29" s="92">
        <f t="shared" si="9"/>
        <v>732.86699999999996</v>
      </c>
      <c r="AM29" s="92">
        <f t="shared" si="10"/>
        <v>-597.46600000000001</v>
      </c>
      <c r="BH29" s="165"/>
      <c r="BI29" s="165"/>
      <c r="BJ29" s="165"/>
      <c r="BK29" s="165"/>
      <c r="BL29" s="165"/>
      <c r="BM29" s="165"/>
      <c r="BU29" s="93">
        <v>37813</v>
      </c>
      <c r="BV29" s="106">
        <f t="shared" si="13"/>
        <v>0</v>
      </c>
      <c r="BW29" s="106">
        <f t="shared" ref="BW29:BX29" si="144">IF(AF29&lt;D33,1,0)</f>
        <v>0</v>
      </c>
      <c r="BX29" s="106">
        <f t="shared" si="144"/>
        <v>0</v>
      </c>
      <c r="BY29" s="106">
        <f t="shared" si="15"/>
        <v>0</v>
      </c>
      <c r="BZ29" s="106">
        <f t="shared" si="16"/>
        <v>0</v>
      </c>
      <c r="CA29" s="106">
        <f t="shared" ref="CA29:CB29" si="145">IF(AH29&lt;H33,1,0)</f>
        <v>0</v>
      </c>
      <c r="CB29" s="106">
        <f t="shared" si="145"/>
        <v>1</v>
      </c>
      <c r="CC29" s="106">
        <f t="shared" ref="CC29:CD29" si="146">IF(AI29&lt;J33,1,0)</f>
        <v>1</v>
      </c>
      <c r="CD29" s="106">
        <f t="shared" si="146"/>
        <v>0</v>
      </c>
      <c r="CE29" s="106">
        <f t="shared" ref="CE29:CF29" si="147">IF(AJ29&lt;L33,1,0)</f>
        <v>0</v>
      </c>
      <c r="CF29" s="106">
        <f t="shared" si="147"/>
        <v>0</v>
      </c>
      <c r="CG29" s="106">
        <f t="shared" ref="CG29:CH29" si="148">IF(AK29&lt;N33,1,0)</f>
        <v>0</v>
      </c>
      <c r="CH29" s="106">
        <f t="shared" si="148"/>
        <v>0</v>
      </c>
      <c r="CI29" s="106">
        <f t="shared" ref="CI29:CJ29" si="149">IF(AL29&lt;P33,1,0)</f>
        <v>0</v>
      </c>
      <c r="CJ29" s="106">
        <f t="shared" si="149"/>
        <v>0</v>
      </c>
      <c r="CK29" s="106">
        <f t="shared" si="22"/>
        <v>0</v>
      </c>
    </row>
    <row r="30" spans="1:89" x14ac:dyDescent="0.25">
      <c r="A30" s="48">
        <v>20030715</v>
      </c>
      <c r="B30" s="95">
        <f t="shared" si="23"/>
        <v>37818</v>
      </c>
      <c r="C30" s="53">
        <v>-2170.9699999999998</v>
      </c>
      <c r="D30" s="54">
        <v>-1535.8</v>
      </c>
      <c r="E30" s="53">
        <v>-1109.48</v>
      </c>
      <c r="F30" s="54">
        <v>-753.65099999999995</v>
      </c>
      <c r="G30" s="53">
        <v>-4508.04</v>
      </c>
      <c r="H30" s="54">
        <v>-3289.16</v>
      </c>
      <c r="I30" s="53">
        <v>-296.65899999999999</v>
      </c>
      <c r="J30" s="54">
        <v>-193.92099999999999</v>
      </c>
      <c r="K30" s="53">
        <v>-2287.16</v>
      </c>
      <c r="L30" s="54">
        <v>-1419.19</v>
      </c>
      <c r="M30" s="53">
        <v>-5949.25</v>
      </c>
      <c r="N30" s="54">
        <v>-4072.59</v>
      </c>
      <c r="O30" s="53">
        <v>-17966.8</v>
      </c>
      <c r="P30" s="54">
        <v>-12558.2</v>
      </c>
      <c r="Q30" s="53">
        <v>-20840.099999999999</v>
      </c>
      <c r="R30" s="54">
        <v>-14668.1</v>
      </c>
      <c r="S30" s="54"/>
      <c r="T30">
        <v>20030710</v>
      </c>
      <c r="U30" s="93">
        <f t="shared" si="0"/>
        <v>37812</v>
      </c>
      <c r="V30">
        <v>2516158</v>
      </c>
      <c r="W30">
        <v>4347544</v>
      </c>
      <c r="X30">
        <v>2251052</v>
      </c>
      <c r="Y30">
        <v>884927</v>
      </c>
      <c r="Z30">
        <v>-1056408</v>
      </c>
      <c r="AA30">
        <v>8499913</v>
      </c>
      <c r="AB30">
        <v>5320470</v>
      </c>
      <c r="AC30">
        <v>22190708</v>
      </c>
      <c r="AE30" s="93">
        <f t="shared" si="2"/>
        <v>37812</v>
      </c>
      <c r="AF30" s="92">
        <f t="shared" si="3"/>
        <v>2516.1579999999999</v>
      </c>
      <c r="AG30" s="92">
        <f t="shared" si="4"/>
        <v>4347.5439999999999</v>
      </c>
      <c r="AH30" s="92">
        <f t="shared" si="5"/>
        <v>2251.0520000000001</v>
      </c>
      <c r="AI30" s="92">
        <f t="shared" si="6"/>
        <v>884.92700000000002</v>
      </c>
      <c r="AJ30" s="92">
        <f t="shared" si="7"/>
        <v>-1056.4079999999999</v>
      </c>
      <c r="AK30" s="92">
        <f t="shared" si="8"/>
        <v>8499.9130000000005</v>
      </c>
      <c r="AL30" s="92">
        <f t="shared" si="9"/>
        <v>5320.47</v>
      </c>
      <c r="AM30" s="92">
        <f t="shared" si="10"/>
        <v>22190.707999999999</v>
      </c>
      <c r="BH30" s="165"/>
      <c r="BI30" s="165"/>
      <c r="BJ30" s="165"/>
      <c r="BK30" s="165"/>
      <c r="BL30" s="165"/>
      <c r="BM30" s="165"/>
      <c r="BU30" s="93">
        <v>37812</v>
      </c>
      <c r="BV30" s="106">
        <f t="shared" si="13"/>
        <v>0</v>
      </c>
      <c r="BW30" s="106">
        <f t="shared" ref="BW30:BX30" si="150">IF(AF30&lt;D34,1,0)</f>
        <v>0</v>
      </c>
      <c r="BX30" s="106">
        <f t="shared" si="150"/>
        <v>0</v>
      </c>
      <c r="BY30" s="106">
        <f t="shared" si="15"/>
        <v>0</v>
      </c>
      <c r="BZ30" s="106">
        <f t="shared" si="16"/>
        <v>0</v>
      </c>
      <c r="CA30" s="106">
        <f t="shared" ref="CA30:CB30" si="151">IF(AH30&lt;H34,1,0)</f>
        <v>0</v>
      </c>
      <c r="CB30" s="106">
        <f t="shared" si="151"/>
        <v>0</v>
      </c>
      <c r="CC30" s="106">
        <f t="shared" ref="CC30:CD30" si="152">IF(AI30&lt;J34,1,0)</f>
        <v>0</v>
      </c>
      <c r="CD30" s="106">
        <f t="shared" si="152"/>
        <v>0</v>
      </c>
      <c r="CE30" s="106">
        <f t="shared" ref="CE30:CF30" si="153">IF(AJ30&lt;L34,1,0)</f>
        <v>0</v>
      </c>
      <c r="CF30" s="106">
        <f t="shared" si="153"/>
        <v>0</v>
      </c>
      <c r="CG30" s="106">
        <f t="shared" ref="CG30:CH30" si="154">IF(AK30&lt;N34,1,0)</f>
        <v>0</v>
      </c>
      <c r="CH30" s="106">
        <f t="shared" si="154"/>
        <v>0</v>
      </c>
      <c r="CI30" s="106">
        <f t="shared" ref="CI30:CJ30" si="155">IF(AL30&lt;P34,1,0)</f>
        <v>0</v>
      </c>
      <c r="CJ30" s="106">
        <f t="shared" si="155"/>
        <v>0</v>
      </c>
      <c r="CK30" s="106">
        <f t="shared" si="22"/>
        <v>0</v>
      </c>
    </row>
    <row r="31" spans="1:89" x14ac:dyDescent="0.25">
      <c r="A31" s="48">
        <v>20030714</v>
      </c>
      <c r="B31" s="95">
        <f t="shared" si="23"/>
        <v>37817</v>
      </c>
      <c r="C31" s="53">
        <v>-2266.9899999999998</v>
      </c>
      <c r="D31" s="54">
        <v>-1594.17</v>
      </c>
      <c r="E31" s="53">
        <v>-1421.27</v>
      </c>
      <c r="F31" s="54">
        <v>-981.96699999999998</v>
      </c>
      <c r="G31" s="53">
        <v>-4385.01</v>
      </c>
      <c r="H31" s="54">
        <v>-3129.16</v>
      </c>
      <c r="I31" s="53">
        <v>-276.45499999999998</v>
      </c>
      <c r="J31" s="54">
        <v>-144.994</v>
      </c>
      <c r="K31" s="53">
        <v>-911.54</v>
      </c>
      <c r="L31" s="54">
        <v>-632.84199999999998</v>
      </c>
      <c r="M31" s="53">
        <v>-6153.62</v>
      </c>
      <c r="N31" s="54">
        <v>-4263.41</v>
      </c>
      <c r="O31" s="53">
        <v>-18496.3</v>
      </c>
      <c r="P31" s="54">
        <v>-12942.1</v>
      </c>
      <c r="Q31" s="53">
        <v>-21644.7</v>
      </c>
      <c r="R31" s="54">
        <v>-15233.2</v>
      </c>
      <c r="S31" s="54"/>
      <c r="T31">
        <v>20030709</v>
      </c>
      <c r="U31" s="93">
        <f t="shared" si="0"/>
        <v>37811</v>
      </c>
      <c r="V31">
        <v>503547</v>
      </c>
      <c r="W31">
        <v>5818583</v>
      </c>
      <c r="X31">
        <v>1723194</v>
      </c>
      <c r="Y31">
        <v>1004256</v>
      </c>
      <c r="Z31">
        <v>635328</v>
      </c>
      <c r="AA31">
        <v>274647</v>
      </c>
      <c r="AB31">
        <v>8965</v>
      </c>
      <c r="AC31">
        <v>9868238</v>
      </c>
      <c r="AE31" s="93">
        <f t="shared" si="2"/>
        <v>37811</v>
      </c>
      <c r="AF31" s="92">
        <f t="shared" si="3"/>
        <v>503.54700000000003</v>
      </c>
      <c r="AG31" s="92">
        <f t="shared" si="4"/>
        <v>5818.5829999999996</v>
      </c>
      <c r="AH31" s="92">
        <f t="shared" si="5"/>
        <v>1723.194</v>
      </c>
      <c r="AI31" s="92">
        <f t="shared" si="6"/>
        <v>1004.256</v>
      </c>
      <c r="AJ31" s="92">
        <f t="shared" si="7"/>
        <v>635.32799999999997</v>
      </c>
      <c r="AK31" s="92">
        <f t="shared" si="8"/>
        <v>274.64699999999999</v>
      </c>
      <c r="AL31" s="92">
        <f t="shared" si="9"/>
        <v>8.9649999999999999</v>
      </c>
      <c r="AM31" s="92">
        <f t="shared" si="10"/>
        <v>9868.2379999999994</v>
      </c>
      <c r="BH31" s="165"/>
      <c r="BI31" s="165"/>
      <c r="BJ31" s="165"/>
      <c r="BK31" s="165"/>
      <c r="BL31" s="165"/>
      <c r="BM31" s="165"/>
      <c r="BU31" s="93">
        <v>37811</v>
      </c>
      <c r="BV31" s="106">
        <f t="shared" si="13"/>
        <v>0</v>
      </c>
      <c r="BW31" s="106">
        <f t="shared" ref="BW31:BX31" si="156">IF(AF31&lt;D35,1,0)</f>
        <v>0</v>
      </c>
      <c r="BX31" s="106">
        <f t="shared" si="156"/>
        <v>0</v>
      </c>
      <c r="BY31" s="106">
        <f t="shared" si="15"/>
        <v>0</v>
      </c>
      <c r="BZ31" s="106">
        <f t="shared" si="16"/>
        <v>0</v>
      </c>
      <c r="CA31" s="106">
        <f t="shared" ref="CA31:CB31" si="157">IF(AH31&lt;H35,1,0)</f>
        <v>0</v>
      </c>
      <c r="CB31" s="106">
        <f t="shared" si="157"/>
        <v>0</v>
      </c>
      <c r="CC31" s="106">
        <f t="shared" ref="CC31:CD31" si="158">IF(AI31&lt;J35,1,0)</f>
        <v>0</v>
      </c>
      <c r="CD31" s="106">
        <f t="shared" si="158"/>
        <v>0</v>
      </c>
      <c r="CE31" s="106">
        <f t="shared" ref="CE31:CF31" si="159">IF(AJ31&lt;L35,1,0)</f>
        <v>0</v>
      </c>
      <c r="CF31" s="106">
        <f t="shared" si="159"/>
        <v>0</v>
      </c>
      <c r="CG31" s="106">
        <f t="shared" ref="CG31:CH31" si="160">IF(AK31&lt;N35,1,0)</f>
        <v>0</v>
      </c>
      <c r="CH31" s="106">
        <f t="shared" si="160"/>
        <v>0</v>
      </c>
      <c r="CI31" s="106">
        <f t="shared" ref="CI31:CJ31" si="161">IF(AL31&lt;P35,1,0)</f>
        <v>0</v>
      </c>
      <c r="CJ31" s="106">
        <f t="shared" si="161"/>
        <v>0</v>
      </c>
      <c r="CK31" s="106">
        <f t="shared" si="22"/>
        <v>0</v>
      </c>
    </row>
    <row r="32" spans="1:89" x14ac:dyDescent="0.25">
      <c r="A32" s="48">
        <v>20030711</v>
      </c>
      <c r="B32" s="95">
        <f t="shared" si="23"/>
        <v>37816</v>
      </c>
      <c r="C32" s="53">
        <v>-2214.31</v>
      </c>
      <c r="D32" s="54">
        <v>-1567.47</v>
      </c>
      <c r="E32" s="53">
        <v>-1796.27</v>
      </c>
      <c r="F32" s="54">
        <v>-1266.19</v>
      </c>
      <c r="G32" s="53">
        <v>-4352.2299999999996</v>
      </c>
      <c r="H32" s="54">
        <v>-3167.47</v>
      </c>
      <c r="I32" s="53">
        <v>-275.98599999999999</v>
      </c>
      <c r="J32" s="54">
        <v>-137.65600000000001</v>
      </c>
      <c r="K32" s="53">
        <v>-811.51099999999997</v>
      </c>
      <c r="L32" s="54">
        <v>-531.25800000000004</v>
      </c>
      <c r="M32" s="53">
        <v>-6409.7</v>
      </c>
      <c r="N32" s="54">
        <v>-4441.13</v>
      </c>
      <c r="O32" s="53">
        <v>-17110.900000000001</v>
      </c>
      <c r="P32" s="54">
        <v>-12040.5</v>
      </c>
      <c r="Q32" s="53">
        <v>-20606.2</v>
      </c>
      <c r="R32" s="54">
        <v>-14501</v>
      </c>
      <c r="S32" s="54"/>
      <c r="T32">
        <v>20030708</v>
      </c>
      <c r="U32" s="93">
        <f t="shared" si="0"/>
        <v>37810</v>
      </c>
      <c r="V32">
        <v>1424657</v>
      </c>
      <c r="W32">
        <v>5027986</v>
      </c>
      <c r="X32">
        <v>3058983</v>
      </c>
      <c r="Y32">
        <v>774918</v>
      </c>
      <c r="Z32">
        <v>663671</v>
      </c>
      <c r="AA32">
        <v>-2018069</v>
      </c>
      <c r="AB32">
        <v>2798125</v>
      </c>
      <c r="AC32">
        <v>27359548</v>
      </c>
      <c r="AE32" s="93">
        <f t="shared" si="2"/>
        <v>37810</v>
      </c>
      <c r="AF32" s="92">
        <f t="shared" si="3"/>
        <v>1424.6569999999999</v>
      </c>
      <c r="AG32" s="92">
        <f t="shared" si="4"/>
        <v>5027.9859999999999</v>
      </c>
      <c r="AH32" s="92">
        <f t="shared" si="5"/>
        <v>3058.9830000000002</v>
      </c>
      <c r="AI32" s="92">
        <f t="shared" si="6"/>
        <v>774.91800000000001</v>
      </c>
      <c r="AJ32" s="92">
        <f t="shared" si="7"/>
        <v>663.67100000000005</v>
      </c>
      <c r="AK32" s="92">
        <f t="shared" si="8"/>
        <v>-2018.069</v>
      </c>
      <c r="AL32" s="92">
        <f t="shared" si="9"/>
        <v>2798.125</v>
      </c>
      <c r="AM32" s="92">
        <f t="shared" si="10"/>
        <v>27359.547999999999</v>
      </c>
      <c r="BH32" s="165"/>
      <c r="BI32" s="165"/>
      <c r="BJ32" s="165"/>
      <c r="BK32" s="165"/>
      <c r="BL32" s="165"/>
      <c r="BM32" s="165"/>
      <c r="BU32" s="93">
        <v>37810</v>
      </c>
      <c r="BV32" s="106">
        <f t="shared" si="13"/>
        <v>0</v>
      </c>
      <c r="BW32" s="106">
        <f t="shared" ref="BW32:BX32" si="162">IF(AF32&lt;D36,1,0)</f>
        <v>0</v>
      </c>
      <c r="BX32" s="106">
        <f t="shared" si="162"/>
        <v>0</v>
      </c>
      <c r="BY32" s="106">
        <f t="shared" si="15"/>
        <v>0</v>
      </c>
      <c r="BZ32" s="106">
        <f t="shared" si="16"/>
        <v>0</v>
      </c>
      <c r="CA32" s="106">
        <f t="shared" ref="CA32:CB32" si="163">IF(AH32&lt;H36,1,0)</f>
        <v>0</v>
      </c>
      <c r="CB32" s="106">
        <f t="shared" si="163"/>
        <v>0</v>
      </c>
      <c r="CC32" s="106">
        <f t="shared" ref="CC32:CD32" si="164">IF(AI32&lt;J36,1,0)</f>
        <v>0</v>
      </c>
      <c r="CD32" s="106">
        <f t="shared" si="164"/>
        <v>0</v>
      </c>
      <c r="CE32" s="106">
        <f t="shared" ref="CE32:CF32" si="165">IF(AJ32&lt;L36,1,0)</f>
        <v>0</v>
      </c>
      <c r="CF32" s="106">
        <f t="shared" si="165"/>
        <v>0</v>
      </c>
      <c r="CG32" s="106">
        <f t="shared" ref="CG32:CH32" si="166">IF(AK32&lt;N36,1,0)</f>
        <v>0</v>
      </c>
      <c r="CH32" s="106">
        <f t="shared" si="166"/>
        <v>0</v>
      </c>
      <c r="CI32" s="106">
        <f t="shared" ref="CI32:CJ32" si="167">IF(AL32&lt;P36,1,0)</f>
        <v>0</v>
      </c>
      <c r="CJ32" s="106">
        <f t="shared" si="167"/>
        <v>0</v>
      </c>
      <c r="CK32" s="106">
        <f t="shared" si="22"/>
        <v>0</v>
      </c>
    </row>
    <row r="33" spans="1:89" x14ac:dyDescent="0.25">
      <c r="A33" s="48">
        <v>20030710</v>
      </c>
      <c r="B33" s="95">
        <f t="shared" si="23"/>
        <v>37813</v>
      </c>
      <c r="C33" s="53">
        <v>-2204.3000000000002</v>
      </c>
      <c r="D33" s="54">
        <v>-1554.76</v>
      </c>
      <c r="E33" s="53">
        <v>-2289.5700000000002</v>
      </c>
      <c r="F33" s="54">
        <v>-1538.33</v>
      </c>
      <c r="G33" s="53">
        <v>-6197.28</v>
      </c>
      <c r="H33" s="54">
        <v>-4449.6899999999996</v>
      </c>
      <c r="I33" s="53">
        <v>-275.03399999999999</v>
      </c>
      <c r="J33" s="54">
        <v>-136.13300000000001</v>
      </c>
      <c r="K33" s="53">
        <v>-2433.0100000000002</v>
      </c>
      <c r="L33" s="54">
        <v>-1753.43</v>
      </c>
      <c r="M33" s="53">
        <v>-6755.99</v>
      </c>
      <c r="N33" s="54">
        <v>-4626.9799999999996</v>
      </c>
      <c r="O33" s="53">
        <v>-17313.599999999999</v>
      </c>
      <c r="P33" s="54">
        <v>-12115.1</v>
      </c>
      <c r="Q33" s="53">
        <v>-21461</v>
      </c>
      <c r="R33" s="54">
        <v>-15092.4</v>
      </c>
      <c r="S33" s="54"/>
      <c r="T33">
        <v>20030707</v>
      </c>
      <c r="U33" s="93">
        <f t="shared" si="0"/>
        <v>37809</v>
      </c>
      <c r="V33">
        <v>741002</v>
      </c>
      <c r="W33">
        <v>10456972</v>
      </c>
      <c r="X33">
        <v>-2680512</v>
      </c>
      <c r="Y33">
        <v>753474</v>
      </c>
      <c r="Z33">
        <v>1035510</v>
      </c>
      <c r="AA33">
        <v>-3026720</v>
      </c>
      <c r="AB33">
        <v>5478053</v>
      </c>
      <c r="AC33">
        <v>19412584</v>
      </c>
      <c r="AE33" s="93">
        <f t="shared" si="2"/>
        <v>37809</v>
      </c>
      <c r="AF33" s="92">
        <f t="shared" si="3"/>
        <v>741.00199999999995</v>
      </c>
      <c r="AG33" s="92">
        <f t="shared" si="4"/>
        <v>10456.972</v>
      </c>
      <c r="AH33" s="92">
        <f t="shared" si="5"/>
        <v>-2680.5120000000002</v>
      </c>
      <c r="AI33" s="92">
        <f t="shared" si="6"/>
        <v>753.47400000000005</v>
      </c>
      <c r="AJ33" s="92">
        <f t="shared" si="7"/>
        <v>1035.51</v>
      </c>
      <c r="AK33" s="92">
        <f t="shared" si="8"/>
        <v>-3026.72</v>
      </c>
      <c r="AL33" s="92">
        <f t="shared" si="9"/>
        <v>5478.0529999999999</v>
      </c>
      <c r="AM33" s="92">
        <f t="shared" si="10"/>
        <v>19412.583999999999</v>
      </c>
      <c r="BH33" s="165"/>
      <c r="BI33" s="165"/>
      <c r="BJ33" s="165"/>
      <c r="BK33" s="165"/>
      <c r="BL33" s="165"/>
      <c r="BM33" s="165"/>
      <c r="BU33" s="93">
        <v>37809</v>
      </c>
      <c r="BV33" s="106">
        <f t="shared" si="13"/>
        <v>0</v>
      </c>
      <c r="BW33" s="106">
        <f t="shared" ref="BW33:BX33" si="168">IF(AF33&lt;D37,1,0)</f>
        <v>0</v>
      </c>
      <c r="BX33" s="106">
        <f t="shared" si="168"/>
        <v>0</v>
      </c>
      <c r="BY33" s="106">
        <f t="shared" si="15"/>
        <v>0</v>
      </c>
      <c r="BZ33" s="106">
        <f t="shared" si="16"/>
        <v>0</v>
      </c>
      <c r="CA33" s="106">
        <f t="shared" ref="CA33:CB33" si="169">IF(AH33&lt;H37,1,0)</f>
        <v>0</v>
      </c>
      <c r="CB33" s="106">
        <f t="shared" si="169"/>
        <v>0</v>
      </c>
      <c r="CC33" s="106">
        <f t="shared" ref="CC33:CD33" si="170">IF(AI33&lt;J37,1,0)</f>
        <v>0</v>
      </c>
      <c r="CD33" s="106">
        <f t="shared" si="170"/>
        <v>0</v>
      </c>
      <c r="CE33" s="106">
        <f t="shared" ref="CE33:CF33" si="171">IF(AJ33&lt;L37,1,0)</f>
        <v>0</v>
      </c>
      <c r="CF33" s="106">
        <f t="shared" si="171"/>
        <v>0</v>
      </c>
      <c r="CG33" s="106">
        <f t="shared" ref="CG33:CH33" si="172">IF(AK33&lt;N37,1,0)</f>
        <v>0</v>
      </c>
      <c r="CH33" s="106">
        <f t="shared" si="172"/>
        <v>0</v>
      </c>
      <c r="CI33" s="106">
        <f t="shared" ref="CI33:CJ33" si="173">IF(AL33&lt;P37,1,0)</f>
        <v>0</v>
      </c>
      <c r="CJ33" s="106">
        <f t="shared" si="173"/>
        <v>0</v>
      </c>
      <c r="CK33" s="106">
        <f t="shared" si="22"/>
        <v>0</v>
      </c>
    </row>
    <row r="34" spans="1:89" x14ac:dyDescent="0.25">
      <c r="A34" s="48">
        <v>20030709</v>
      </c>
      <c r="B34" s="95">
        <f t="shared" si="23"/>
        <v>37812</v>
      </c>
      <c r="C34" s="53">
        <v>-2459.62</v>
      </c>
      <c r="D34" s="54">
        <v>-1719.68</v>
      </c>
      <c r="E34" s="53">
        <v>-2544.4</v>
      </c>
      <c r="F34" s="54">
        <v>-1679.47</v>
      </c>
      <c r="G34" s="53">
        <v>-6421.21</v>
      </c>
      <c r="H34" s="54">
        <v>-4641.58</v>
      </c>
      <c r="I34" s="53">
        <v>-297.88400000000001</v>
      </c>
      <c r="J34" s="54">
        <v>-151.94900000000001</v>
      </c>
      <c r="K34" s="53">
        <v>-2400.63</v>
      </c>
      <c r="L34" s="54">
        <v>-1728.49</v>
      </c>
      <c r="M34" s="53">
        <v>-7978.29</v>
      </c>
      <c r="N34" s="54">
        <v>-5460.81</v>
      </c>
      <c r="O34" s="53">
        <v>-16843.3</v>
      </c>
      <c r="P34" s="54">
        <v>-11717</v>
      </c>
      <c r="Q34" s="53">
        <v>-20908.900000000001</v>
      </c>
      <c r="R34" s="54">
        <v>-14726.7</v>
      </c>
      <c r="S34" s="54"/>
      <c r="T34">
        <v>20030704</v>
      </c>
      <c r="U34" s="93">
        <f t="shared" si="0"/>
        <v>37806</v>
      </c>
      <c r="V34">
        <v>553578</v>
      </c>
      <c r="W34">
        <v>4904130</v>
      </c>
      <c r="X34">
        <v>-834203</v>
      </c>
      <c r="Y34">
        <v>990861</v>
      </c>
      <c r="Z34">
        <v>364643</v>
      </c>
      <c r="AA34">
        <v>-2487299</v>
      </c>
      <c r="AB34">
        <v>1593100</v>
      </c>
      <c r="AC34">
        <v>6342401</v>
      </c>
      <c r="AE34" s="93">
        <f t="shared" si="2"/>
        <v>37806</v>
      </c>
      <c r="AF34" s="92">
        <f t="shared" si="3"/>
        <v>553.57799999999997</v>
      </c>
      <c r="AG34" s="92">
        <f t="shared" si="4"/>
        <v>4904.13</v>
      </c>
      <c r="AH34" s="92">
        <f t="shared" si="5"/>
        <v>-834.20299999999997</v>
      </c>
      <c r="AI34" s="92">
        <f t="shared" si="6"/>
        <v>990.86099999999999</v>
      </c>
      <c r="AJ34" s="92">
        <f t="shared" si="7"/>
        <v>364.64299999999997</v>
      </c>
      <c r="AK34" s="92">
        <f t="shared" si="8"/>
        <v>-2487.299</v>
      </c>
      <c r="AL34" s="92">
        <f t="shared" si="9"/>
        <v>1593.1</v>
      </c>
      <c r="AM34" s="92">
        <f t="shared" si="10"/>
        <v>6342.4009999999998</v>
      </c>
      <c r="BH34" s="165"/>
      <c r="BI34" s="165"/>
      <c r="BJ34" s="165"/>
      <c r="BK34" s="165"/>
      <c r="BL34" s="165"/>
      <c r="BM34" s="165"/>
      <c r="BU34" s="93">
        <v>37806</v>
      </c>
      <c r="BV34" s="106">
        <f t="shared" si="13"/>
        <v>0</v>
      </c>
      <c r="BW34" s="106">
        <f t="shared" ref="BW34:BX34" si="174">IF(AF34&lt;D38,1,0)</f>
        <v>0</v>
      </c>
      <c r="BX34" s="106">
        <f t="shared" si="174"/>
        <v>0</v>
      </c>
      <c r="BY34" s="106">
        <f t="shared" si="15"/>
        <v>0</v>
      </c>
      <c r="BZ34" s="106">
        <f t="shared" si="16"/>
        <v>0</v>
      </c>
      <c r="CA34" s="106">
        <f t="shared" ref="CA34:CB34" si="175">IF(AH34&lt;H38,1,0)</f>
        <v>0</v>
      </c>
      <c r="CB34" s="106">
        <f t="shared" si="175"/>
        <v>0</v>
      </c>
      <c r="CC34" s="106">
        <f t="shared" ref="CC34:CD34" si="176">IF(AI34&lt;J38,1,0)</f>
        <v>0</v>
      </c>
      <c r="CD34" s="106">
        <f t="shared" si="176"/>
        <v>0</v>
      </c>
      <c r="CE34" s="106">
        <f t="shared" ref="CE34:CF34" si="177">IF(AJ34&lt;L38,1,0)</f>
        <v>0</v>
      </c>
      <c r="CF34" s="106">
        <f t="shared" si="177"/>
        <v>0</v>
      </c>
      <c r="CG34" s="106">
        <f t="shared" ref="CG34:CH34" si="178">IF(AK34&lt;N38,1,0)</f>
        <v>0</v>
      </c>
      <c r="CH34" s="106">
        <f t="shared" si="178"/>
        <v>0</v>
      </c>
      <c r="CI34" s="106">
        <f t="shared" ref="CI34:CJ34" si="179">IF(AL34&lt;P38,1,0)</f>
        <v>0</v>
      </c>
      <c r="CJ34" s="106">
        <f t="shared" si="179"/>
        <v>0</v>
      </c>
      <c r="CK34" s="106">
        <f t="shared" si="22"/>
        <v>0</v>
      </c>
    </row>
    <row r="35" spans="1:89" x14ac:dyDescent="0.25">
      <c r="A35" s="48">
        <v>20030708</v>
      </c>
      <c r="B35" s="95">
        <f t="shared" si="23"/>
        <v>37811</v>
      </c>
      <c r="C35" s="53">
        <v>-2465.29</v>
      </c>
      <c r="D35" s="54">
        <v>-1758.99</v>
      </c>
      <c r="E35" s="53">
        <v>-2071.9699999999998</v>
      </c>
      <c r="F35" s="54">
        <v>-1356.3</v>
      </c>
      <c r="G35" s="53">
        <v>-6461.18</v>
      </c>
      <c r="H35" s="54">
        <v>-4641.6400000000003</v>
      </c>
      <c r="I35" s="53">
        <v>-301.99900000000002</v>
      </c>
      <c r="J35" s="54">
        <v>-156.036</v>
      </c>
      <c r="K35" s="53">
        <v>-2217.56</v>
      </c>
      <c r="L35" s="54">
        <v>-1528.39</v>
      </c>
      <c r="M35" s="53">
        <v>-9216.85</v>
      </c>
      <c r="N35" s="54">
        <v>-6169.09</v>
      </c>
      <c r="O35" s="53">
        <v>-20611.5</v>
      </c>
      <c r="P35" s="54">
        <v>-14256.9</v>
      </c>
      <c r="Q35" s="53">
        <v>-24070.7</v>
      </c>
      <c r="R35" s="54">
        <v>-16927.5</v>
      </c>
      <c r="S35" s="54"/>
      <c r="T35">
        <v>20030702</v>
      </c>
      <c r="U35" s="93">
        <f t="shared" si="0"/>
        <v>37804</v>
      </c>
      <c r="V35">
        <v>1206978</v>
      </c>
      <c r="W35">
        <v>7641367</v>
      </c>
      <c r="X35">
        <v>-1911739</v>
      </c>
      <c r="Y35">
        <v>347646</v>
      </c>
      <c r="Z35">
        <v>263744</v>
      </c>
      <c r="AA35">
        <v>-631631</v>
      </c>
      <c r="AB35">
        <v>3460562</v>
      </c>
      <c r="AC35">
        <v>24693569</v>
      </c>
      <c r="AE35" s="93">
        <f t="shared" si="2"/>
        <v>37804</v>
      </c>
      <c r="AF35" s="92">
        <f t="shared" si="3"/>
        <v>1206.9780000000001</v>
      </c>
      <c r="AG35" s="92">
        <f t="shared" si="4"/>
        <v>7641.3670000000002</v>
      </c>
      <c r="AH35" s="92">
        <f t="shared" si="5"/>
        <v>-1911.739</v>
      </c>
      <c r="AI35" s="92">
        <f t="shared" si="6"/>
        <v>347.64600000000002</v>
      </c>
      <c r="AJ35" s="92">
        <f t="shared" si="7"/>
        <v>263.74400000000003</v>
      </c>
      <c r="AK35" s="92">
        <f t="shared" si="8"/>
        <v>-631.63099999999997</v>
      </c>
      <c r="AL35" s="92">
        <f t="shared" si="9"/>
        <v>3460.5619999999999</v>
      </c>
      <c r="AM35" s="92">
        <f t="shared" si="10"/>
        <v>24693.569</v>
      </c>
      <c r="AO35" s="98" t="s">
        <v>52</v>
      </c>
      <c r="AX35" s="166" t="s">
        <v>55</v>
      </c>
      <c r="AY35" s="166"/>
      <c r="BU35" s="93">
        <v>37804</v>
      </c>
      <c r="BV35" s="106">
        <f t="shared" si="13"/>
        <v>0</v>
      </c>
      <c r="BW35" s="106">
        <f t="shared" ref="BW35:BX35" si="180">IF(AF35&lt;D39,1,0)</f>
        <v>0</v>
      </c>
      <c r="BX35" s="106">
        <f t="shared" si="180"/>
        <v>0</v>
      </c>
      <c r="BY35" s="106">
        <f t="shared" si="15"/>
        <v>0</v>
      </c>
      <c r="BZ35" s="106">
        <f t="shared" si="16"/>
        <v>0</v>
      </c>
      <c r="CA35" s="106">
        <f t="shared" ref="CA35:CB35" si="181">IF(AH35&lt;H39,1,0)</f>
        <v>0</v>
      </c>
      <c r="CB35" s="106">
        <f t="shared" si="181"/>
        <v>0</v>
      </c>
      <c r="CC35" s="106">
        <f t="shared" ref="CC35:CD35" si="182">IF(AI35&lt;J39,1,0)</f>
        <v>0</v>
      </c>
      <c r="CD35" s="106">
        <f t="shared" si="182"/>
        <v>0</v>
      </c>
      <c r="CE35" s="106">
        <f t="shared" ref="CE35:CF35" si="183">IF(AJ35&lt;L39,1,0)</f>
        <v>0</v>
      </c>
      <c r="CF35" s="106">
        <f t="shared" si="183"/>
        <v>0</v>
      </c>
      <c r="CG35" s="106">
        <f t="shared" ref="CG35:CH35" si="184">IF(AK35&lt;N39,1,0)</f>
        <v>0</v>
      </c>
      <c r="CH35" s="106">
        <f t="shared" si="184"/>
        <v>0</v>
      </c>
      <c r="CI35" s="106">
        <f t="shared" ref="CI35:CJ35" si="185">IF(AL35&lt;P39,1,0)</f>
        <v>0</v>
      </c>
      <c r="CJ35" s="106">
        <f t="shared" si="185"/>
        <v>0</v>
      </c>
      <c r="CK35" s="106">
        <f t="shared" si="22"/>
        <v>0</v>
      </c>
    </row>
    <row r="36" spans="1:89" x14ac:dyDescent="0.25">
      <c r="A36" s="48">
        <v>20030707</v>
      </c>
      <c r="B36" s="95">
        <f t="shared" si="23"/>
        <v>37810</v>
      </c>
      <c r="C36" s="53">
        <v>-2449.14</v>
      </c>
      <c r="D36" s="54">
        <v>-1724.49</v>
      </c>
      <c r="E36" s="53">
        <v>-1486.34</v>
      </c>
      <c r="F36" s="54">
        <v>-1017.06</v>
      </c>
      <c r="G36" s="53">
        <v>-4741.4799999999996</v>
      </c>
      <c r="H36" s="54">
        <v>-3411.74</v>
      </c>
      <c r="I36" s="53">
        <v>-334.745</v>
      </c>
      <c r="J36" s="54">
        <v>-169.46</v>
      </c>
      <c r="K36" s="53">
        <v>-1811.99</v>
      </c>
      <c r="L36" s="54">
        <v>-1304.55</v>
      </c>
      <c r="M36" s="53">
        <v>-9864.32</v>
      </c>
      <c r="N36" s="54">
        <v>-6706.28</v>
      </c>
      <c r="O36" s="53">
        <v>-22551.9</v>
      </c>
      <c r="P36" s="54">
        <v>-15792.9</v>
      </c>
      <c r="Q36" s="53">
        <v>-24751.4</v>
      </c>
      <c r="R36" s="54">
        <v>-17625.900000000001</v>
      </c>
      <c r="S36" s="54"/>
      <c r="T36">
        <v>20030701</v>
      </c>
      <c r="U36" s="93">
        <f t="shared" si="0"/>
        <v>37803</v>
      </c>
      <c r="V36">
        <v>355507</v>
      </c>
      <c r="W36">
        <v>4174929</v>
      </c>
      <c r="X36">
        <v>-56342</v>
      </c>
      <c r="Y36">
        <v>508826</v>
      </c>
      <c r="Z36">
        <v>240147</v>
      </c>
      <c r="AA36">
        <v>8231594</v>
      </c>
      <c r="AB36">
        <v>5683269</v>
      </c>
      <c r="AC36">
        <v>42222232</v>
      </c>
      <c r="AE36" s="93">
        <f t="shared" si="2"/>
        <v>37803</v>
      </c>
      <c r="AF36" s="92">
        <f t="shared" si="3"/>
        <v>355.50700000000001</v>
      </c>
      <c r="AG36" s="92">
        <f t="shared" si="4"/>
        <v>4174.9290000000001</v>
      </c>
      <c r="AH36" s="92">
        <f t="shared" si="5"/>
        <v>-56.341999999999999</v>
      </c>
      <c r="AI36" s="92">
        <f t="shared" si="6"/>
        <v>508.82600000000002</v>
      </c>
      <c r="AJ36" s="92">
        <f t="shared" si="7"/>
        <v>240.14699999999999</v>
      </c>
      <c r="AK36" s="92">
        <f t="shared" si="8"/>
        <v>8231.5939999999991</v>
      </c>
      <c r="AL36" s="92">
        <f t="shared" si="9"/>
        <v>5683.2690000000002</v>
      </c>
      <c r="AM36" s="92">
        <f t="shared" si="10"/>
        <v>42222.232000000004</v>
      </c>
      <c r="BU36" s="93">
        <v>37803</v>
      </c>
      <c r="BV36" s="106">
        <f t="shared" si="13"/>
        <v>0</v>
      </c>
      <c r="BW36" s="106">
        <f t="shared" ref="BW36:BX36" si="186">IF(AF36&lt;D40,1,0)</f>
        <v>0</v>
      </c>
      <c r="BX36" s="106">
        <f t="shared" si="186"/>
        <v>0</v>
      </c>
      <c r="BY36" s="106">
        <f t="shared" si="15"/>
        <v>0</v>
      </c>
      <c r="BZ36" s="106">
        <f t="shared" si="16"/>
        <v>0</v>
      </c>
      <c r="CA36" s="106">
        <f t="shared" ref="CA36:CB36" si="187">IF(AH36&lt;H40,1,0)</f>
        <v>0</v>
      </c>
      <c r="CB36" s="106">
        <f t="shared" si="187"/>
        <v>0</v>
      </c>
      <c r="CC36" s="106">
        <f t="shared" ref="CC36:CD36" si="188">IF(AI36&lt;J40,1,0)</f>
        <v>0</v>
      </c>
      <c r="CD36" s="106">
        <f t="shared" si="188"/>
        <v>0</v>
      </c>
      <c r="CE36" s="106">
        <f t="shared" ref="CE36:CF36" si="189">IF(AJ36&lt;L40,1,0)</f>
        <v>0</v>
      </c>
      <c r="CF36" s="106">
        <f t="shared" si="189"/>
        <v>0</v>
      </c>
      <c r="CG36" s="106">
        <f t="shared" ref="CG36:CH36" si="190">IF(AK36&lt;N40,1,0)</f>
        <v>0</v>
      </c>
      <c r="CH36" s="106">
        <f t="shared" si="190"/>
        <v>0</v>
      </c>
      <c r="CI36" s="106">
        <f t="shared" ref="CI36:CJ36" si="191">IF(AL36&lt;P40,1,0)</f>
        <v>0</v>
      </c>
      <c r="CJ36" s="106">
        <f t="shared" si="191"/>
        <v>0</v>
      </c>
      <c r="CK36" s="106">
        <f t="shared" si="22"/>
        <v>0</v>
      </c>
    </row>
    <row r="37" spans="1:89" x14ac:dyDescent="0.25">
      <c r="A37" s="48">
        <v>20030704</v>
      </c>
      <c r="B37" s="95">
        <f t="shared" si="23"/>
        <v>37809</v>
      </c>
      <c r="C37" s="53">
        <v>-2854.63</v>
      </c>
      <c r="D37" s="54">
        <v>-2012.09</v>
      </c>
      <c r="E37" s="53">
        <v>-1718.45</v>
      </c>
      <c r="F37" s="54">
        <v>-1197.8</v>
      </c>
      <c r="G37" s="53">
        <v>-5487.64</v>
      </c>
      <c r="H37" s="54">
        <v>-3719.8</v>
      </c>
      <c r="I37" s="53">
        <v>-334.69900000000001</v>
      </c>
      <c r="J37" s="54">
        <v>-171.024</v>
      </c>
      <c r="K37" s="53">
        <v>-1679.73</v>
      </c>
      <c r="L37" s="54">
        <v>-1174.3800000000001</v>
      </c>
      <c r="M37" s="53">
        <v>-9617.6</v>
      </c>
      <c r="N37" s="54">
        <v>-6543.12</v>
      </c>
      <c r="O37" s="53">
        <v>-21444</v>
      </c>
      <c r="P37" s="54">
        <v>-14873.1</v>
      </c>
      <c r="Q37" s="53">
        <v>-22544.9</v>
      </c>
      <c r="R37" s="54">
        <v>-15850.8</v>
      </c>
      <c r="S37" s="54"/>
      <c r="T37">
        <v>20030630</v>
      </c>
      <c r="U37" s="93">
        <f t="shared" si="0"/>
        <v>37802</v>
      </c>
      <c r="V37">
        <v>9372713</v>
      </c>
      <c r="W37">
        <v>1771747</v>
      </c>
      <c r="X37">
        <v>4553726</v>
      </c>
      <c r="Y37">
        <v>9915712</v>
      </c>
      <c r="Z37">
        <v>997739</v>
      </c>
      <c r="AA37">
        <v>-1184083</v>
      </c>
      <c r="AB37">
        <v>-2830247</v>
      </c>
      <c r="AC37">
        <v>26813577</v>
      </c>
      <c r="AE37" s="93">
        <f t="shared" si="2"/>
        <v>37802</v>
      </c>
      <c r="AF37" s="92">
        <f t="shared" si="3"/>
        <v>9372.7129999999997</v>
      </c>
      <c r="AG37" s="92">
        <f t="shared" si="4"/>
        <v>1771.7470000000001</v>
      </c>
      <c r="AH37" s="92">
        <f t="shared" si="5"/>
        <v>4553.7259999999997</v>
      </c>
      <c r="AI37" s="92">
        <f t="shared" si="6"/>
        <v>9915.7119999999995</v>
      </c>
      <c r="AJ37" s="92">
        <f t="shared" si="7"/>
        <v>997.73900000000003</v>
      </c>
      <c r="AK37" s="92">
        <f t="shared" si="8"/>
        <v>-1184.0830000000001</v>
      </c>
      <c r="AL37" s="92">
        <f t="shared" si="9"/>
        <v>-2830.2469999999998</v>
      </c>
      <c r="AM37" s="92">
        <f t="shared" si="10"/>
        <v>26813.577000000001</v>
      </c>
      <c r="BU37" s="93">
        <v>37802</v>
      </c>
      <c r="BV37" s="106">
        <f t="shared" si="13"/>
        <v>0</v>
      </c>
      <c r="BW37" s="106">
        <f t="shared" ref="BW37:BX37" si="192">IF(AF37&lt;D41,1,0)</f>
        <v>0</v>
      </c>
      <c r="BX37" s="106">
        <f t="shared" si="192"/>
        <v>0</v>
      </c>
      <c r="BY37" s="106">
        <f t="shared" si="15"/>
        <v>0</v>
      </c>
      <c r="BZ37" s="106">
        <f t="shared" si="16"/>
        <v>0</v>
      </c>
      <c r="CA37" s="106">
        <f t="shared" ref="CA37:CB37" si="193">IF(AH37&lt;H41,1,0)</f>
        <v>0</v>
      </c>
      <c r="CB37" s="106">
        <f t="shared" si="193"/>
        <v>0</v>
      </c>
      <c r="CC37" s="106">
        <f t="shared" ref="CC37:CD37" si="194">IF(AI37&lt;J41,1,0)</f>
        <v>0</v>
      </c>
      <c r="CD37" s="106">
        <f t="shared" si="194"/>
        <v>0</v>
      </c>
      <c r="CE37" s="106">
        <f t="shared" ref="CE37:CF37" si="195">IF(AJ37&lt;L41,1,0)</f>
        <v>0</v>
      </c>
      <c r="CF37" s="106">
        <f t="shared" si="195"/>
        <v>0</v>
      </c>
      <c r="CG37" s="106">
        <f t="shared" ref="CG37:CH37" si="196">IF(AK37&lt;N41,1,0)</f>
        <v>0</v>
      </c>
      <c r="CH37" s="106">
        <f t="shared" si="196"/>
        <v>0</v>
      </c>
      <c r="CI37" s="106">
        <f t="shared" ref="CI37:CJ37" si="197">IF(AL37&lt;P41,1,0)</f>
        <v>0</v>
      </c>
      <c r="CJ37" s="106">
        <f t="shared" si="197"/>
        <v>0</v>
      </c>
      <c r="CK37" s="106">
        <f t="shared" si="22"/>
        <v>0</v>
      </c>
    </row>
    <row r="38" spans="1:89" x14ac:dyDescent="0.25">
      <c r="A38" s="48">
        <v>20030703</v>
      </c>
      <c r="B38" s="95">
        <f t="shared" si="23"/>
        <v>37806</v>
      </c>
      <c r="C38" s="53">
        <v>-2412.9899999999998</v>
      </c>
      <c r="D38" s="54">
        <v>-1716.54</v>
      </c>
      <c r="E38" s="53">
        <v>-1416.56</v>
      </c>
      <c r="F38" s="54">
        <v>-964.79200000000003</v>
      </c>
      <c r="G38" s="53">
        <v>-5346.27</v>
      </c>
      <c r="H38" s="54">
        <v>-3647.61</v>
      </c>
      <c r="I38" s="53">
        <v>-294.94600000000003</v>
      </c>
      <c r="J38" s="54">
        <v>-150.64099999999999</v>
      </c>
      <c r="K38" s="53">
        <v>-1697.29</v>
      </c>
      <c r="L38" s="54">
        <v>-1194.8</v>
      </c>
      <c r="M38" s="53">
        <v>-9477.15</v>
      </c>
      <c r="N38" s="54">
        <v>-6485.12</v>
      </c>
      <c r="O38" s="53">
        <v>-21460.400000000001</v>
      </c>
      <c r="P38" s="54">
        <v>-15161.2</v>
      </c>
      <c r="Q38" s="53">
        <v>-22747.4</v>
      </c>
      <c r="R38" s="54">
        <v>-16128.7</v>
      </c>
      <c r="S38" s="54"/>
      <c r="T38">
        <v>20030627</v>
      </c>
      <c r="U38" s="93">
        <f t="shared" si="0"/>
        <v>37799</v>
      </c>
      <c r="V38">
        <v>-474339</v>
      </c>
      <c r="W38">
        <v>3841127</v>
      </c>
      <c r="X38">
        <v>2354121</v>
      </c>
      <c r="Y38">
        <v>2348164</v>
      </c>
      <c r="Z38">
        <v>-193991</v>
      </c>
      <c r="AA38">
        <v>-1566202</v>
      </c>
      <c r="AB38">
        <v>-3288336</v>
      </c>
      <c r="AC38">
        <v>-921678</v>
      </c>
      <c r="AE38" s="93">
        <f t="shared" si="2"/>
        <v>37799</v>
      </c>
      <c r="AF38" s="92">
        <f t="shared" si="3"/>
        <v>-474.339</v>
      </c>
      <c r="AG38" s="92">
        <f t="shared" si="4"/>
        <v>3841.127</v>
      </c>
      <c r="AH38" s="92">
        <f t="shared" si="5"/>
        <v>2354.1210000000001</v>
      </c>
      <c r="AI38" s="92">
        <f t="shared" si="6"/>
        <v>2348.1640000000002</v>
      </c>
      <c r="AJ38" s="92">
        <f t="shared" si="7"/>
        <v>-193.99100000000001</v>
      </c>
      <c r="AK38" s="92">
        <f t="shared" si="8"/>
        <v>-1566.202</v>
      </c>
      <c r="AL38" s="92">
        <f t="shared" si="9"/>
        <v>-3288.3359999999998</v>
      </c>
      <c r="AM38" s="92">
        <f t="shared" si="10"/>
        <v>-921.678</v>
      </c>
      <c r="BU38" s="93">
        <v>37799</v>
      </c>
      <c r="BV38" s="106">
        <f t="shared" si="13"/>
        <v>0</v>
      </c>
      <c r="BW38" s="106">
        <f t="shared" ref="BW38:BX38" si="198">IF(AF38&lt;D42,1,0)</f>
        <v>0</v>
      </c>
      <c r="BX38" s="106">
        <f t="shared" si="198"/>
        <v>0</v>
      </c>
      <c r="BY38" s="106">
        <f t="shared" si="15"/>
        <v>0</v>
      </c>
      <c r="BZ38" s="106">
        <f t="shared" si="16"/>
        <v>0</v>
      </c>
      <c r="CA38" s="106">
        <f t="shared" ref="CA38:CB38" si="199">IF(AH38&lt;H42,1,0)</f>
        <v>0</v>
      </c>
      <c r="CB38" s="106">
        <f t="shared" si="199"/>
        <v>0</v>
      </c>
      <c r="CC38" s="106">
        <f t="shared" ref="CC38:CD38" si="200">IF(AI38&lt;J42,1,0)</f>
        <v>0</v>
      </c>
      <c r="CD38" s="106">
        <f t="shared" si="200"/>
        <v>0</v>
      </c>
      <c r="CE38" s="106">
        <f t="shared" ref="CE38:CF38" si="201">IF(AJ38&lt;L42,1,0)</f>
        <v>0</v>
      </c>
      <c r="CF38" s="106">
        <f t="shared" si="201"/>
        <v>0</v>
      </c>
      <c r="CG38" s="106">
        <f t="shared" ref="CG38:CH38" si="202">IF(AK38&lt;N42,1,0)</f>
        <v>0</v>
      </c>
      <c r="CH38" s="106">
        <f t="shared" si="202"/>
        <v>0</v>
      </c>
      <c r="CI38" s="106">
        <f t="shared" ref="CI38:CJ38" si="203">IF(AL38&lt;P42,1,0)</f>
        <v>0</v>
      </c>
      <c r="CJ38" s="106">
        <f t="shared" si="203"/>
        <v>0</v>
      </c>
      <c r="CK38" s="106">
        <f t="shared" si="22"/>
        <v>0</v>
      </c>
    </row>
    <row r="39" spans="1:89" x14ac:dyDescent="0.25">
      <c r="A39" s="48">
        <v>20030702</v>
      </c>
      <c r="B39" s="95">
        <f t="shared" si="23"/>
        <v>37805</v>
      </c>
      <c r="C39" s="53">
        <v>-2502.9699999999998</v>
      </c>
      <c r="D39" s="54">
        <v>-1768.64</v>
      </c>
      <c r="E39" s="53">
        <v>-1800.78</v>
      </c>
      <c r="F39" s="54">
        <v>-1255.9000000000001</v>
      </c>
      <c r="G39" s="53">
        <v>-5046.97</v>
      </c>
      <c r="H39" s="54">
        <v>-3371.61</v>
      </c>
      <c r="I39" s="53">
        <v>-342.536</v>
      </c>
      <c r="J39" s="54">
        <v>-176.59100000000001</v>
      </c>
      <c r="K39" s="53">
        <v>-1727.87</v>
      </c>
      <c r="L39" s="54">
        <v>-1219</v>
      </c>
      <c r="M39" s="53">
        <v>-10126.799999999999</v>
      </c>
      <c r="N39" s="54">
        <v>-6817.47</v>
      </c>
      <c r="O39" s="53">
        <v>-24058.9</v>
      </c>
      <c r="P39" s="54">
        <v>-16788.5</v>
      </c>
      <c r="Q39" s="53">
        <v>-24227.1</v>
      </c>
      <c r="R39" s="54">
        <v>-17306.3</v>
      </c>
      <c r="S39" s="54"/>
      <c r="T39">
        <v>20030626</v>
      </c>
      <c r="U39" s="93">
        <f t="shared" si="0"/>
        <v>37798</v>
      </c>
      <c r="V39">
        <v>4093914</v>
      </c>
      <c r="W39">
        <v>5447148</v>
      </c>
      <c r="X39">
        <v>420628</v>
      </c>
      <c r="Y39">
        <v>90682</v>
      </c>
      <c r="Z39">
        <v>400357</v>
      </c>
      <c r="AA39">
        <v>3651916</v>
      </c>
      <c r="AB39">
        <v>3938648</v>
      </c>
      <c r="AC39">
        <v>24007158</v>
      </c>
      <c r="AE39" s="93">
        <f t="shared" si="2"/>
        <v>37798</v>
      </c>
      <c r="AF39" s="92">
        <f t="shared" si="3"/>
        <v>4093.9140000000002</v>
      </c>
      <c r="AG39" s="92">
        <f t="shared" si="4"/>
        <v>5447.1480000000001</v>
      </c>
      <c r="AH39" s="92">
        <f t="shared" si="5"/>
        <v>420.62799999999999</v>
      </c>
      <c r="AI39" s="92">
        <f t="shared" si="6"/>
        <v>90.682000000000002</v>
      </c>
      <c r="AJ39" s="92">
        <f t="shared" si="7"/>
        <v>400.35700000000003</v>
      </c>
      <c r="AK39" s="92">
        <f t="shared" si="8"/>
        <v>3651.9160000000002</v>
      </c>
      <c r="AL39" s="92">
        <f t="shared" si="9"/>
        <v>3938.6480000000001</v>
      </c>
      <c r="AM39" s="92">
        <f t="shared" si="10"/>
        <v>24007.157999999999</v>
      </c>
      <c r="BU39" s="93">
        <v>37798</v>
      </c>
      <c r="BV39" s="106">
        <f t="shared" si="13"/>
        <v>0</v>
      </c>
      <c r="BW39" s="106">
        <f t="shared" ref="BW39:BX39" si="204">IF(AF39&lt;D43,1,0)</f>
        <v>0</v>
      </c>
      <c r="BX39" s="106">
        <f t="shared" si="204"/>
        <v>0</v>
      </c>
      <c r="BY39" s="106">
        <f t="shared" si="15"/>
        <v>0</v>
      </c>
      <c r="BZ39" s="106">
        <f t="shared" si="16"/>
        <v>0</v>
      </c>
      <c r="CA39" s="106">
        <f t="shared" ref="CA39:CB39" si="205">IF(AH39&lt;H43,1,0)</f>
        <v>0</v>
      </c>
      <c r="CB39" s="106">
        <f t="shared" si="205"/>
        <v>0</v>
      </c>
      <c r="CC39" s="106">
        <f t="shared" ref="CC39:CD39" si="206">IF(AI39&lt;J43,1,0)</f>
        <v>0</v>
      </c>
      <c r="CD39" s="106">
        <f t="shared" si="206"/>
        <v>0</v>
      </c>
      <c r="CE39" s="106">
        <f t="shared" ref="CE39:CF39" si="207">IF(AJ39&lt;L43,1,0)</f>
        <v>0</v>
      </c>
      <c r="CF39" s="106">
        <f t="shared" si="207"/>
        <v>0</v>
      </c>
      <c r="CG39" s="106">
        <f t="shared" ref="CG39:CH39" si="208">IF(AK39&lt;N43,1,0)</f>
        <v>0</v>
      </c>
      <c r="CH39" s="106">
        <f t="shared" si="208"/>
        <v>0</v>
      </c>
      <c r="CI39" s="106">
        <f t="shared" ref="CI39:CJ39" si="209">IF(AL39&lt;P43,1,0)</f>
        <v>0</v>
      </c>
      <c r="CJ39" s="106">
        <f t="shared" si="209"/>
        <v>0</v>
      </c>
      <c r="CK39" s="106">
        <f t="shared" si="22"/>
        <v>0</v>
      </c>
    </row>
    <row r="40" spans="1:89" x14ac:dyDescent="0.25">
      <c r="A40" s="48">
        <v>20030701</v>
      </c>
      <c r="B40" s="95">
        <f t="shared" si="23"/>
        <v>37804</v>
      </c>
      <c r="C40" s="53">
        <v>-2402.81</v>
      </c>
      <c r="D40" s="54">
        <v>-1702.91</v>
      </c>
      <c r="E40" s="53">
        <v>-1595.55</v>
      </c>
      <c r="F40" s="54">
        <v>-1106.0999999999999</v>
      </c>
      <c r="G40" s="53">
        <v>-5249.98</v>
      </c>
      <c r="H40" s="54">
        <v>-3479.81</v>
      </c>
      <c r="I40" s="53">
        <v>-437.07799999999997</v>
      </c>
      <c r="J40" s="54">
        <v>-236.226</v>
      </c>
      <c r="K40" s="53">
        <v>-802.14300000000003</v>
      </c>
      <c r="L40" s="54">
        <v>-548.12900000000002</v>
      </c>
      <c r="M40" s="53">
        <v>-9157.69</v>
      </c>
      <c r="N40" s="54">
        <v>-6168.07</v>
      </c>
      <c r="O40" s="53">
        <v>-22233.5</v>
      </c>
      <c r="P40" s="54">
        <v>-15724.4</v>
      </c>
      <c r="Q40" s="53">
        <v>-23071.4</v>
      </c>
      <c r="R40" s="54">
        <v>-16275.5</v>
      </c>
      <c r="S40" s="54"/>
      <c r="T40">
        <v>20030625</v>
      </c>
      <c r="U40" s="93">
        <f t="shared" si="0"/>
        <v>37797</v>
      </c>
      <c r="V40">
        <v>3177318</v>
      </c>
      <c r="W40">
        <v>3819961</v>
      </c>
      <c r="X40">
        <v>2999006</v>
      </c>
      <c r="Y40">
        <v>603229</v>
      </c>
      <c r="Z40">
        <v>583697</v>
      </c>
      <c r="AA40">
        <v>958573</v>
      </c>
      <c r="AB40">
        <v>4665249</v>
      </c>
      <c r="AC40">
        <v>15048448</v>
      </c>
      <c r="AE40" s="93">
        <f t="shared" si="2"/>
        <v>37797</v>
      </c>
      <c r="AF40" s="92">
        <f t="shared" si="3"/>
        <v>3177.3180000000002</v>
      </c>
      <c r="AG40" s="92">
        <f t="shared" si="4"/>
        <v>3819.9609999999998</v>
      </c>
      <c r="AH40" s="92">
        <f t="shared" si="5"/>
        <v>2999.0059999999999</v>
      </c>
      <c r="AI40" s="92">
        <f t="shared" si="6"/>
        <v>603.22900000000004</v>
      </c>
      <c r="AJ40" s="92">
        <f t="shared" si="7"/>
        <v>583.697</v>
      </c>
      <c r="AK40" s="92">
        <f t="shared" si="8"/>
        <v>958.57299999999998</v>
      </c>
      <c r="AL40" s="92">
        <f t="shared" si="9"/>
        <v>4665.2489999999998</v>
      </c>
      <c r="AM40" s="92">
        <f t="shared" si="10"/>
        <v>15048.448</v>
      </c>
      <c r="BU40" s="93">
        <v>37797</v>
      </c>
      <c r="BV40" s="106">
        <f t="shared" si="13"/>
        <v>0</v>
      </c>
      <c r="BW40" s="106">
        <f t="shared" ref="BW40:BX40" si="210">IF(AF40&lt;D44,1,0)</f>
        <v>0</v>
      </c>
      <c r="BX40" s="106">
        <f t="shared" si="210"/>
        <v>0</v>
      </c>
      <c r="BY40" s="106">
        <f t="shared" si="15"/>
        <v>0</v>
      </c>
      <c r="BZ40" s="106">
        <f t="shared" si="16"/>
        <v>0</v>
      </c>
      <c r="CA40" s="106">
        <f t="shared" ref="CA40:CB40" si="211">IF(AH40&lt;H44,1,0)</f>
        <v>0</v>
      </c>
      <c r="CB40" s="106">
        <f t="shared" si="211"/>
        <v>0</v>
      </c>
      <c r="CC40" s="106">
        <f t="shared" ref="CC40:CD40" si="212">IF(AI40&lt;J44,1,0)</f>
        <v>0</v>
      </c>
      <c r="CD40" s="106">
        <f t="shared" si="212"/>
        <v>0</v>
      </c>
      <c r="CE40" s="106">
        <f t="shared" ref="CE40:CF40" si="213">IF(AJ40&lt;L44,1,0)</f>
        <v>0</v>
      </c>
      <c r="CF40" s="106">
        <f t="shared" si="213"/>
        <v>0</v>
      </c>
      <c r="CG40" s="106">
        <f t="shared" ref="CG40:CH40" si="214">IF(AK40&lt;N44,1,0)</f>
        <v>0</v>
      </c>
      <c r="CH40" s="106">
        <f t="shared" si="214"/>
        <v>0</v>
      </c>
      <c r="CI40" s="106">
        <f t="shared" ref="CI40:CJ40" si="215">IF(AL40&lt;P44,1,0)</f>
        <v>0</v>
      </c>
      <c r="CJ40" s="106">
        <f t="shared" si="215"/>
        <v>0</v>
      </c>
      <c r="CK40" s="106">
        <f t="shared" si="22"/>
        <v>0</v>
      </c>
    </row>
    <row r="41" spans="1:89" x14ac:dyDescent="0.25">
      <c r="A41" s="48">
        <v>20030630</v>
      </c>
      <c r="B41" s="95">
        <f t="shared" si="23"/>
        <v>37803</v>
      </c>
      <c r="C41" s="53">
        <v>-2379.41</v>
      </c>
      <c r="D41" s="54">
        <v>-1679.99</v>
      </c>
      <c r="E41" s="53">
        <v>-1194.0999999999999</v>
      </c>
      <c r="F41" s="54">
        <v>-830.48299999999995</v>
      </c>
      <c r="G41" s="53">
        <v>-5180.5600000000004</v>
      </c>
      <c r="H41" s="54">
        <v>-3613.34</v>
      </c>
      <c r="I41" s="53">
        <v>-487.91</v>
      </c>
      <c r="J41" s="54">
        <v>-264.02499999999998</v>
      </c>
      <c r="K41" s="53">
        <v>-1664.59</v>
      </c>
      <c r="L41" s="54">
        <v>-1145.67</v>
      </c>
      <c r="M41" s="53">
        <v>-8842.23</v>
      </c>
      <c r="N41" s="54">
        <v>-6050.08</v>
      </c>
      <c r="O41" s="53">
        <v>-21213.3</v>
      </c>
      <c r="P41" s="54">
        <v>-14776.6</v>
      </c>
      <c r="Q41" s="53">
        <v>-22674.1</v>
      </c>
      <c r="R41" s="54">
        <v>-15780.6</v>
      </c>
      <c r="S41" s="54"/>
      <c r="T41">
        <v>20030624</v>
      </c>
      <c r="U41" s="93">
        <f t="shared" si="0"/>
        <v>37796</v>
      </c>
      <c r="V41">
        <v>-1328038</v>
      </c>
      <c r="W41">
        <v>3710180</v>
      </c>
      <c r="X41">
        <v>3225421</v>
      </c>
      <c r="Y41">
        <v>707728</v>
      </c>
      <c r="Z41">
        <v>-278148</v>
      </c>
      <c r="AA41">
        <v>6317990</v>
      </c>
      <c r="AB41">
        <v>-5388709</v>
      </c>
      <c r="AC41">
        <v>7882317</v>
      </c>
      <c r="AE41" s="93">
        <f t="shared" si="2"/>
        <v>37796</v>
      </c>
      <c r="AF41" s="92">
        <f t="shared" si="3"/>
        <v>-1328.038</v>
      </c>
      <c r="AG41" s="92">
        <f t="shared" si="4"/>
        <v>3710.18</v>
      </c>
      <c r="AH41" s="92">
        <f t="shared" si="5"/>
        <v>3225.4209999999998</v>
      </c>
      <c r="AI41" s="92">
        <f t="shared" si="6"/>
        <v>707.72799999999995</v>
      </c>
      <c r="AJ41" s="92">
        <f t="shared" si="7"/>
        <v>-278.14800000000002</v>
      </c>
      <c r="AK41" s="92">
        <f t="shared" si="8"/>
        <v>6317.99</v>
      </c>
      <c r="AL41" s="92">
        <f t="shared" si="9"/>
        <v>-5388.7089999999998</v>
      </c>
      <c r="AM41" s="92">
        <f t="shared" si="10"/>
        <v>7882.317</v>
      </c>
      <c r="BU41" s="93">
        <v>37796</v>
      </c>
      <c r="BV41" s="106">
        <f t="shared" si="13"/>
        <v>0</v>
      </c>
      <c r="BW41" s="106">
        <f t="shared" ref="BW41:BX41" si="216">IF(AF41&lt;D45,1,0)</f>
        <v>0</v>
      </c>
      <c r="BX41" s="106">
        <f t="shared" si="216"/>
        <v>0</v>
      </c>
      <c r="BY41" s="106">
        <f t="shared" si="15"/>
        <v>0</v>
      </c>
      <c r="BZ41" s="106">
        <f t="shared" si="16"/>
        <v>0</v>
      </c>
      <c r="CA41" s="106">
        <f t="shared" ref="CA41:CB41" si="217">IF(AH41&lt;H45,1,0)</f>
        <v>0</v>
      </c>
      <c r="CB41" s="106">
        <f t="shared" si="217"/>
        <v>0</v>
      </c>
      <c r="CC41" s="106">
        <f t="shared" ref="CC41:CD41" si="218">IF(AI41&lt;J45,1,0)</f>
        <v>0</v>
      </c>
      <c r="CD41" s="106">
        <f t="shared" si="218"/>
        <v>0</v>
      </c>
      <c r="CE41" s="106">
        <f t="shared" ref="CE41:CF41" si="219">IF(AJ41&lt;L45,1,0)</f>
        <v>0</v>
      </c>
      <c r="CF41" s="106">
        <f t="shared" si="219"/>
        <v>0</v>
      </c>
      <c r="CG41" s="106">
        <f t="shared" ref="CG41:CH41" si="220">IF(AK41&lt;N45,1,0)</f>
        <v>0</v>
      </c>
      <c r="CH41" s="106">
        <f t="shared" si="220"/>
        <v>0</v>
      </c>
      <c r="CI41" s="106">
        <f t="shared" ref="CI41:CJ41" si="221">IF(AL41&lt;P45,1,0)</f>
        <v>0</v>
      </c>
      <c r="CJ41" s="106">
        <f t="shared" si="221"/>
        <v>0</v>
      </c>
      <c r="CK41" s="106">
        <f t="shared" si="22"/>
        <v>0</v>
      </c>
    </row>
    <row r="42" spans="1:89" x14ac:dyDescent="0.25">
      <c r="A42" s="48">
        <v>20030627</v>
      </c>
      <c r="B42" s="95">
        <f t="shared" si="23"/>
        <v>37802</v>
      </c>
      <c r="C42" s="53">
        <v>-2484.65</v>
      </c>
      <c r="D42" s="54">
        <v>-1750.3</v>
      </c>
      <c r="E42" s="53">
        <v>-2340.19</v>
      </c>
      <c r="F42" s="54">
        <v>-1585.35</v>
      </c>
      <c r="G42" s="53">
        <v>-4271.97</v>
      </c>
      <c r="H42" s="54">
        <v>-3069.99</v>
      </c>
      <c r="I42" s="53">
        <v>-450.149</v>
      </c>
      <c r="J42" s="54">
        <v>-250.959</v>
      </c>
      <c r="K42" s="53">
        <v>-1919.88</v>
      </c>
      <c r="L42" s="54">
        <v>-1301.07</v>
      </c>
      <c r="M42" s="53">
        <v>-6446.53</v>
      </c>
      <c r="N42" s="54">
        <v>-4389.1400000000003</v>
      </c>
      <c r="O42" s="53">
        <v>-22119.3</v>
      </c>
      <c r="P42" s="54">
        <v>-15360.2</v>
      </c>
      <c r="Q42" s="53">
        <v>-25371.7</v>
      </c>
      <c r="R42" s="54">
        <v>-17794.900000000001</v>
      </c>
      <c r="S42" s="54"/>
      <c r="T42">
        <v>20030623</v>
      </c>
      <c r="U42" s="93">
        <f t="shared" si="0"/>
        <v>37795</v>
      </c>
      <c r="V42">
        <v>719666</v>
      </c>
      <c r="W42">
        <v>4027230</v>
      </c>
      <c r="X42">
        <v>-811663</v>
      </c>
      <c r="Y42">
        <v>16552665</v>
      </c>
      <c r="Z42">
        <v>-600779</v>
      </c>
      <c r="AA42">
        <v>3490385</v>
      </c>
      <c r="AB42">
        <v>-3610822</v>
      </c>
      <c r="AC42">
        <v>25571860</v>
      </c>
      <c r="AE42" s="93">
        <f t="shared" si="2"/>
        <v>37795</v>
      </c>
      <c r="AF42" s="92">
        <f t="shared" si="3"/>
        <v>719.66600000000005</v>
      </c>
      <c r="AG42" s="92">
        <f t="shared" si="4"/>
        <v>4027.23</v>
      </c>
      <c r="AH42" s="92">
        <f t="shared" si="5"/>
        <v>-811.66300000000001</v>
      </c>
      <c r="AI42" s="92">
        <f t="shared" si="6"/>
        <v>16552.665000000001</v>
      </c>
      <c r="AJ42" s="92">
        <f t="shared" si="7"/>
        <v>-600.779</v>
      </c>
      <c r="AK42" s="92">
        <f t="shared" si="8"/>
        <v>3490.3850000000002</v>
      </c>
      <c r="AL42" s="92">
        <f t="shared" si="9"/>
        <v>-3610.8220000000001</v>
      </c>
      <c r="AM42" s="92">
        <f t="shared" si="10"/>
        <v>25571.86</v>
      </c>
      <c r="BU42" s="93">
        <v>37795</v>
      </c>
      <c r="BV42" s="106">
        <f t="shared" si="13"/>
        <v>0</v>
      </c>
      <c r="BW42" s="106">
        <f t="shared" ref="BW42:BX42" si="222">IF(AF42&lt;D46,1,0)</f>
        <v>0</v>
      </c>
      <c r="BX42" s="106">
        <f t="shared" si="222"/>
        <v>0</v>
      </c>
      <c r="BY42" s="106">
        <f t="shared" si="15"/>
        <v>0</v>
      </c>
      <c r="BZ42" s="106">
        <f t="shared" si="16"/>
        <v>0</v>
      </c>
      <c r="CA42" s="106">
        <f t="shared" ref="CA42:CB42" si="223">IF(AH42&lt;H46,1,0)</f>
        <v>0</v>
      </c>
      <c r="CB42" s="106">
        <f t="shared" si="223"/>
        <v>0</v>
      </c>
      <c r="CC42" s="106">
        <f t="shared" ref="CC42:CD42" si="224">IF(AI42&lt;J46,1,0)</f>
        <v>0</v>
      </c>
      <c r="CD42" s="106">
        <f t="shared" si="224"/>
        <v>0</v>
      </c>
      <c r="CE42" s="106">
        <f t="shared" ref="CE42:CF42" si="225">IF(AJ42&lt;L46,1,0)</f>
        <v>0</v>
      </c>
      <c r="CF42" s="106">
        <f t="shared" si="225"/>
        <v>0</v>
      </c>
      <c r="CG42" s="106">
        <f t="shared" ref="CG42:CH42" si="226">IF(AK42&lt;N46,1,0)</f>
        <v>0</v>
      </c>
      <c r="CH42" s="106">
        <f t="shared" si="226"/>
        <v>0</v>
      </c>
      <c r="CI42" s="106">
        <f t="shared" ref="CI42:CJ42" si="227">IF(AL42&lt;P46,1,0)</f>
        <v>0</v>
      </c>
      <c r="CJ42" s="106">
        <f t="shared" si="227"/>
        <v>0</v>
      </c>
      <c r="CK42" s="106">
        <f t="shared" si="22"/>
        <v>0</v>
      </c>
    </row>
    <row r="43" spans="1:89" x14ac:dyDescent="0.25">
      <c r="A43" s="48">
        <v>20030626</v>
      </c>
      <c r="B43" s="95">
        <f t="shared" si="23"/>
        <v>37799</v>
      </c>
      <c r="C43" s="53">
        <v>-2714.96</v>
      </c>
      <c r="D43" s="54">
        <v>-1921.31</v>
      </c>
      <c r="E43" s="53">
        <v>-1127.77</v>
      </c>
      <c r="F43" s="54">
        <v>-753.59</v>
      </c>
      <c r="G43" s="53">
        <v>-4737.3100000000004</v>
      </c>
      <c r="H43" s="54">
        <v>-3305.16</v>
      </c>
      <c r="I43" s="53">
        <v>-434.029</v>
      </c>
      <c r="J43" s="54">
        <v>-240.846</v>
      </c>
      <c r="K43" s="53">
        <v>-1648.63</v>
      </c>
      <c r="L43" s="54">
        <v>-1137.82</v>
      </c>
      <c r="M43" s="53">
        <v>-6381.87</v>
      </c>
      <c r="N43" s="54">
        <v>-4476.53</v>
      </c>
      <c r="O43" s="53">
        <v>-22871.9</v>
      </c>
      <c r="P43" s="54">
        <v>-15951.6</v>
      </c>
      <c r="Q43" s="53">
        <v>-25444.9</v>
      </c>
      <c r="R43" s="54">
        <v>-17923.400000000001</v>
      </c>
      <c r="S43" s="54"/>
      <c r="T43">
        <v>20030620</v>
      </c>
      <c r="U43" s="93">
        <f t="shared" si="0"/>
        <v>37792</v>
      </c>
      <c r="V43">
        <v>-265235</v>
      </c>
      <c r="W43">
        <v>3943733</v>
      </c>
      <c r="X43">
        <v>512282</v>
      </c>
      <c r="Y43">
        <v>1299950</v>
      </c>
      <c r="Z43">
        <v>183037</v>
      </c>
      <c r="AA43">
        <v>3154133</v>
      </c>
      <c r="AB43">
        <v>-5495310</v>
      </c>
      <c r="AC43">
        <v>-9290380</v>
      </c>
      <c r="AE43" s="93">
        <f t="shared" si="2"/>
        <v>37792</v>
      </c>
      <c r="AF43" s="92">
        <f t="shared" si="3"/>
        <v>-265.23500000000001</v>
      </c>
      <c r="AG43" s="92">
        <f t="shared" si="4"/>
        <v>3943.7330000000002</v>
      </c>
      <c r="AH43" s="92">
        <f t="shared" si="5"/>
        <v>512.28200000000004</v>
      </c>
      <c r="AI43" s="92">
        <f t="shared" si="6"/>
        <v>1299.95</v>
      </c>
      <c r="AJ43" s="92">
        <f t="shared" si="7"/>
        <v>183.03700000000001</v>
      </c>
      <c r="AK43" s="92">
        <f t="shared" si="8"/>
        <v>3154.1329999999998</v>
      </c>
      <c r="AL43" s="92">
        <f t="shared" si="9"/>
        <v>-5495.31</v>
      </c>
      <c r="AM43" s="92">
        <f t="shared" si="10"/>
        <v>-9290.3799999999992</v>
      </c>
      <c r="BU43" s="93">
        <v>37792</v>
      </c>
      <c r="BV43" s="106">
        <f t="shared" si="13"/>
        <v>0</v>
      </c>
      <c r="BW43" s="106">
        <f t="shared" ref="BW43:BX43" si="228">IF(AF43&lt;D47,1,0)</f>
        <v>0</v>
      </c>
      <c r="BX43" s="106">
        <f t="shared" si="228"/>
        <v>0</v>
      </c>
      <c r="BY43" s="106">
        <f t="shared" si="15"/>
        <v>0</v>
      </c>
      <c r="BZ43" s="106">
        <f t="shared" si="16"/>
        <v>0</v>
      </c>
      <c r="CA43" s="106">
        <f t="shared" ref="CA43:CB43" si="229">IF(AH43&lt;H47,1,0)</f>
        <v>0</v>
      </c>
      <c r="CB43" s="106">
        <f t="shared" si="229"/>
        <v>0</v>
      </c>
      <c r="CC43" s="106">
        <f t="shared" ref="CC43:CD43" si="230">IF(AI43&lt;J47,1,0)</f>
        <v>0</v>
      </c>
      <c r="CD43" s="106">
        <f t="shared" si="230"/>
        <v>0</v>
      </c>
      <c r="CE43" s="106">
        <f t="shared" ref="CE43:CF43" si="231">IF(AJ43&lt;L47,1,0)</f>
        <v>0</v>
      </c>
      <c r="CF43" s="106">
        <f t="shared" si="231"/>
        <v>0</v>
      </c>
      <c r="CG43" s="106">
        <f t="shared" ref="CG43:CH43" si="232">IF(AK43&lt;N47,1,0)</f>
        <v>0</v>
      </c>
      <c r="CH43" s="106">
        <f t="shared" si="232"/>
        <v>0</v>
      </c>
      <c r="CI43" s="106">
        <f t="shared" ref="CI43:CJ43" si="233">IF(AL43&lt;P47,1,0)</f>
        <v>0</v>
      </c>
      <c r="CJ43" s="106">
        <f t="shared" si="233"/>
        <v>0</v>
      </c>
      <c r="CK43" s="106">
        <f t="shared" si="22"/>
        <v>0</v>
      </c>
    </row>
    <row r="44" spans="1:89" x14ac:dyDescent="0.25">
      <c r="A44" s="48">
        <v>20030625</v>
      </c>
      <c r="B44" s="95">
        <f t="shared" si="23"/>
        <v>37798</v>
      </c>
      <c r="C44" s="53">
        <v>-2470.2800000000002</v>
      </c>
      <c r="D44" s="54">
        <v>-1729.81</v>
      </c>
      <c r="E44" s="53">
        <v>-1160.8499999999999</v>
      </c>
      <c r="F44" s="54">
        <v>-730.88900000000001</v>
      </c>
      <c r="G44" s="53">
        <v>-4405.16</v>
      </c>
      <c r="H44" s="54">
        <v>-3130.85</v>
      </c>
      <c r="I44" s="53">
        <v>-418.98500000000001</v>
      </c>
      <c r="J44" s="54">
        <v>-214.03899999999999</v>
      </c>
      <c r="K44" s="53">
        <v>-1396.99</v>
      </c>
      <c r="L44" s="54">
        <v>-944.72</v>
      </c>
      <c r="M44" s="53">
        <v>-6301.59</v>
      </c>
      <c r="N44" s="54">
        <v>-4421.22</v>
      </c>
      <c r="O44" s="53">
        <v>-23325.599999999999</v>
      </c>
      <c r="P44" s="54">
        <v>-16517.2</v>
      </c>
      <c r="Q44" s="53">
        <v>-26425.1</v>
      </c>
      <c r="R44" s="54">
        <v>-18851.400000000001</v>
      </c>
      <c r="S44" s="54"/>
      <c r="T44">
        <v>20030619</v>
      </c>
      <c r="U44" s="93">
        <f t="shared" si="0"/>
        <v>37791</v>
      </c>
      <c r="V44">
        <v>-322350</v>
      </c>
      <c r="W44">
        <v>10811652</v>
      </c>
      <c r="X44">
        <v>2307429</v>
      </c>
      <c r="Y44">
        <v>3778846</v>
      </c>
      <c r="Z44">
        <v>-307926</v>
      </c>
      <c r="AA44">
        <v>6185631</v>
      </c>
      <c r="AB44">
        <v>-3941057</v>
      </c>
      <c r="AC44">
        <v>43884722</v>
      </c>
      <c r="AE44" s="93">
        <f t="shared" si="2"/>
        <v>37791</v>
      </c>
      <c r="AF44" s="92">
        <f t="shared" si="3"/>
        <v>-322.35000000000002</v>
      </c>
      <c r="AG44" s="92">
        <f t="shared" si="4"/>
        <v>10811.652</v>
      </c>
      <c r="AH44" s="92">
        <f t="shared" si="5"/>
        <v>2307.4290000000001</v>
      </c>
      <c r="AI44" s="92">
        <f t="shared" si="6"/>
        <v>3778.846</v>
      </c>
      <c r="AJ44" s="92">
        <f t="shared" si="7"/>
        <v>-307.92599999999999</v>
      </c>
      <c r="AK44" s="92">
        <f t="shared" si="8"/>
        <v>6185.6310000000003</v>
      </c>
      <c r="AL44" s="92">
        <f t="shared" si="9"/>
        <v>-3941.0569999999998</v>
      </c>
      <c r="AM44" s="92">
        <f t="shared" si="10"/>
        <v>43884.722000000002</v>
      </c>
      <c r="BU44" s="93">
        <v>37791</v>
      </c>
      <c r="BV44" s="106">
        <f t="shared" si="13"/>
        <v>0</v>
      </c>
      <c r="BW44" s="106">
        <f t="shared" ref="BW44:BX44" si="234">IF(AF44&lt;D48,1,0)</f>
        <v>0</v>
      </c>
      <c r="BX44" s="106">
        <f t="shared" si="234"/>
        <v>0</v>
      </c>
      <c r="BY44" s="106">
        <f t="shared" si="15"/>
        <v>0</v>
      </c>
      <c r="BZ44" s="106">
        <f t="shared" si="16"/>
        <v>0</v>
      </c>
      <c r="CA44" s="106">
        <f t="shared" ref="CA44:CB44" si="235">IF(AH44&lt;H48,1,0)</f>
        <v>0</v>
      </c>
      <c r="CB44" s="106">
        <f t="shared" si="235"/>
        <v>0</v>
      </c>
      <c r="CC44" s="106">
        <f t="shared" ref="CC44:CD44" si="236">IF(AI44&lt;J48,1,0)</f>
        <v>0</v>
      </c>
      <c r="CD44" s="106">
        <f t="shared" si="236"/>
        <v>0</v>
      </c>
      <c r="CE44" s="106">
        <f t="shared" ref="CE44:CF44" si="237">IF(AJ44&lt;L48,1,0)</f>
        <v>0</v>
      </c>
      <c r="CF44" s="106">
        <f t="shared" si="237"/>
        <v>0</v>
      </c>
      <c r="CG44" s="106">
        <f t="shared" ref="CG44:CH44" si="238">IF(AK44&lt;N48,1,0)</f>
        <v>0</v>
      </c>
      <c r="CH44" s="106">
        <f t="shared" si="238"/>
        <v>0</v>
      </c>
      <c r="CI44" s="106">
        <f t="shared" ref="CI44:CJ44" si="239">IF(AL44&lt;P48,1,0)</f>
        <v>0</v>
      </c>
      <c r="CJ44" s="106">
        <f t="shared" si="239"/>
        <v>0</v>
      </c>
      <c r="CK44" s="106">
        <f t="shared" si="22"/>
        <v>0</v>
      </c>
    </row>
    <row r="45" spans="1:89" x14ac:dyDescent="0.25">
      <c r="A45" s="48">
        <v>20030624</v>
      </c>
      <c r="B45" s="95">
        <f t="shared" si="23"/>
        <v>37797</v>
      </c>
      <c r="C45" s="53">
        <v>-2856.02</v>
      </c>
      <c r="D45" s="54">
        <v>-2018.69</v>
      </c>
      <c r="E45" s="53">
        <v>-867.70100000000002</v>
      </c>
      <c r="F45" s="54">
        <v>-603.91300000000001</v>
      </c>
      <c r="G45" s="53">
        <v>-4140.8500000000004</v>
      </c>
      <c r="H45" s="54">
        <v>-2967.05</v>
      </c>
      <c r="I45" s="53">
        <v>-416.23700000000002</v>
      </c>
      <c r="J45" s="54">
        <v>-222.55</v>
      </c>
      <c r="K45" s="53">
        <v>-1111.6400000000001</v>
      </c>
      <c r="L45" s="54">
        <v>-745.69100000000003</v>
      </c>
      <c r="M45" s="53">
        <v>-5560.64</v>
      </c>
      <c r="N45" s="54">
        <v>-3917.71</v>
      </c>
      <c r="O45" s="53">
        <v>-19856.2</v>
      </c>
      <c r="P45" s="54">
        <v>-13842.3</v>
      </c>
      <c r="Q45" s="53">
        <v>-22435.9</v>
      </c>
      <c r="R45" s="54">
        <v>-15839.2</v>
      </c>
      <c r="S45" s="54"/>
      <c r="T45">
        <v>20030618</v>
      </c>
      <c r="U45" s="93">
        <f t="shared" si="0"/>
        <v>37790</v>
      </c>
      <c r="V45">
        <v>1485427</v>
      </c>
      <c r="W45">
        <v>2865818</v>
      </c>
      <c r="X45">
        <v>496891</v>
      </c>
      <c r="Y45">
        <v>1853643</v>
      </c>
      <c r="Z45">
        <v>1320147</v>
      </c>
      <c r="AA45">
        <v>6357043</v>
      </c>
      <c r="AB45">
        <v>1088763</v>
      </c>
      <c r="AC45">
        <v>31581205</v>
      </c>
      <c r="AE45" s="93">
        <f t="shared" si="2"/>
        <v>37790</v>
      </c>
      <c r="AF45" s="92">
        <f t="shared" si="3"/>
        <v>1485.4269999999999</v>
      </c>
      <c r="AG45" s="92">
        <f t="shared" si="4"/>
        <v>2865.8180000000002</v>
      </c>
      <c r="AH45" s="92">
        <f t="shared" si="5"/>
        <v>496.89100000000002</v>
      </c>
      <c r="AI45" s="92">
        <f t="shared" si="6"/>
        <v>1853.643</v>
      </c>
      <c r="AJ45" s="92">
        <f t="shared" si="7"/>
        <v>1320.1469999999999</v>
      </c>
      <c r="AK45" s="92">
        <f t="shared" si="8"/>
        <v>6357.0429999999997</v>
      </c>
      <c r="AL45" s="92">
        <f t="shared" si="9"/>
        <v>1088.7629999999999</v>
      </c>
      <c r="AM45" s="92">
        <f t="shared" si="10"/>
        <v>31581.205000000002</v>
      </c>
      <c r="BU45" s="93">
        <v>37790</v>
      </c>
      <c r="BV45" s="106">
        <f t="shared" si="13"/>
        <v>0</v>
      </c>
      <c r="BW45" s="106">
        <f t="shared" ref="BW45:BX45" si="240">IF(AF45&lt;D49,1,0)</f>
        <v>0</v>
      </c>
      <c r="BX45" s="106">
        <f t="shared" si="240"/>
        <v>0</v>
      </c>
      <c r="BY45" s="106">
        <f t="shared" si="15"/>
        <v>0</v>
      </c>
      <c r="BZ45" s="106">
        <f t="shared" si="16"/>
        <v>0</v>
      </c>
      <c r="CA45" s="106">
        <f t="shared" ref="CA45:CB45" si="241">IF(AH45&lt;H49,1,0)</f>
        <v>0</v>
      </c>
      <c r="CB45" s="106">
        <f t="shared" si="241"/>
        <v>0</v>
      </c>
      <c r="CC45" s="106">
        <f t="shared" ref="CC45:CD45" si="242">IF(AI45&lt;J49,1,0)</f>
        <v>0</v>
      </c>
      <c r="CD45" s="106">
        <f t="shared" si="242"/>
        <v>0</v>
      </c>
      <c r="CE45" s="106">
        <f t="shared" ref="CE45:CF45" si="243">IF(AJ45&lt;L49,1,0)</f>
        <v>0</v>
      </c>
      <c r="CF45" s="106">
        <f t="shared" si="243"/>
        <v>0</v>
      </c>
      <c r="CG45" s="106">
        <f t="shared" ref="CG45:CH45" si="244">IF(AK45&lt;N49,1,0)</f>
        <v>0</v>
      </c>
      <c r="CH45" s="106">
        <f t="shared" si="244"/>
        <v>0</v>
      </c>
      <c r="CI45" s="106">
        <f t="shared" ref="CI45:CJ45" si="245">IF(AL45&lt;P49,1,0)</f>
        <v>0</v>
      </c>
      <c r="CJ45" s="106">
        <f t="shared" si="245"/>
        <v>0</v>
      </c>
      <c r="CK45" s="106">
        <f t="shared" si="22"/>
        <v>0</v>
      </c>
    </row>
    <row r="46" spans="1:89" x14ac:dyDescent="0.25">
      <c r="A46" s="48">
        <v>20030623</v>
      </c>
      <c r="B46" s="95">
        <f t="shared" si="23"/>
        <v>37796</v>
      </c>
      <c r="C46" s="53">
        <v>-2873.37</v>
      </c>
      <c r="D46" s="54">
        <v>-2051.5700000000002</v>
      </c>
      <c r="E46" s="53">
        <v>-1770.8</v>
      </c>
      <c r="F46" s="54">
        <v>-1163</v>
      </c>
      <c r="G46" s="53">
        <v>-7735.19</v>
      </c>
      <c r="H46" s="54">
        <v>-5326.31</v>
      </c>
      <c r="I46" s="53">
        <v>-454.72</v>
      </c>
      <c r="J46" s="54">
        <v>-219.14500000000001</v>
      </c>
      <c r="K46" s="53">
        <v>-1524.6</v>
      </c>
      <c r="L46" s="54">
        <v>-993.08199999999999</v>
      </c>
      <c r="M46" s="53">
        <v>-5232.57</v>
      </c>
      <c r="N46" s="54">
        <v>-3682.89</v>
      </c>
      <c r="O46" s="53">
        <v>-21761.599999999999</v>
      </c>
      <c r="P46" s="54">
        <v>-15076.7</v>
      </c>
      <c r="Q46" s="53">
        <v>-26764.5</v>
      </c>
      <c r="R46" s="54">
        <v>-18847.099999999999</v>
      </c>
      <c r="S46" s="54"/>
      <c r="T46">
        <v>20030617</v>
      </c>
      <c r="U46" s="93">
        <f t="shared" si="0"/>
        <v>37789</v>
      </c>
      <c r="V46">
        <v>2157973</v>
      </c>
      <c r="W46">
        <v>3887253</v>
      </c>
      <c r="X46">
        <v>1419766</v>
      </c>
      <c r="Y46">
        <v>1499555</v>
      </c>
      <c r="Z46">
        <v>198708</v>
      </c>
      <c r="AA46">
        <v>3715536</v>
      </c>
      <c r="AB46">
        <v>1364100</v>
      </c>
      <c r="AC46">
        <v>13479897</v>
      </c>
      <c r="AE46" s="93">
        <f t="shared" si="2"/>
        <v>37789</v>
      </c>
      <c r="AF46" s="92">
        <f t="shared" si="3"/>
        <v>2157.973</v>
      </c>
      <c r="AG46" s="92">
        <f t="shared" si="4"/>
        <v>3887.2530000000002</v>
      </c>
      <c r="AH46" s="92">
        <f t="shared" si="5"/>
        <v>1419.7660000000001</v>
      </c>
      <c r="AI46" s="92">
        <f t="shared" si="6"/>
        <v>1499.5550000000001</v>
      </c>
      <c r="AJ46" s="92">
        <f t="shared" si="7"/>
        <v>198.708</v>
      </c>
      <c r="AK46" s="92">
        <f t="shared" si="8"/>
        <v>3715.5360000000001</v>
      </c>
      <c r="AL46" s="92">
        <f t="shared" si="9"/>
        <v>1364.1</v>
      </c>
      <c r="AM46" s="92">
        <f t="shared" si="10"/>
        <v>13479.897000000001</v>
      </c>
      <c r="BU46" s="93">
        <v>37789</v>
      </c>
      <c r="BV46" s="106">
        <f t="shared" si="13"/>
        <v>0</v>
      </c>
      <c r="BW46" s="106">
        <f t="shared" ref="BW46:BX46" si="246">IF(AF46&lt;D50,1,0)</f>
        <v>0</v>
      </c>
      <c r="BX46" s="106">
        <f t="shared" si="246"/>
        <v>0</v>
      </c>
      <c r="BY46" s="106">
        <f t="shared" si="15"/>
        <v>0</v>
      </c>
      <c r="BZ46" s="106">
        <f t="shared" si="16"/>
        <v>0</v>
      </c>
      <c r="CA46" s="106">
        <f t="shared" ref="CA46:CB46" si="247">IF(AH46&lt;H50,1,0)</f>
        <v>0</v>
      </c>
      <c r="CB46" s="106">
        <f t="shared" si="247"/>
        <v>0</v>
      </c>
      <c r="CC46" s="106">
        <f t="shared" ref="CC46:CD46" si="248">IF(AI46&lt;J50,1,0)</f>
        <v>0</v>
      </c>
      <c r="CD46" s="106">
        <f t="shared" si="248"/>
        <v>0</v>
      </c>
      <c r="CE46" s="106">
        <f t="shared" ref="CE46:CF46" si="249">IF(AJ46&lt;L50,1,0)</f>
        <v>0</v>
      </c>
      <c r="CF46" s="106">
        <f t="shared" si="249"/>
        <v>0</v>
      </c>
      <c r="CG46" s="106">
        <f t="shared" ref="CG46:CH46" si="250">IF(AK46&lt;N50,1,0)</f>
        <v>0</v>
      </c>
      <c r="CH46" s="106">
        <f t="shared" si="250"/>
        <v>0</v>
      </c>
      <c r="CI46" s="106">
        <f t="shared" ref="CI46:CJ46" si="251">IF(AL46&lt;P50,1,0)</f>
        <v>0</v>
      </c>
      <c r="CJ46" s="106">
        <f t="shared" si="251"/>
        <v>0</v>
      </c>
      <c r="CK46" s="106">
        <f t="shared" si="22"/>
        <v>0</v>
      </c>
    </row>
    <row r="47" spans="1:89" x14ac:dyDescent="0.25">
      <c r="A47" s="48">
        <v>20030620</v>
      </c>
      <c r="B47" s="95">
        <f t="shared" si="23"/>
        <v>37795</v>
      </c>
      <c r="C47" s="53">
        <v>-3011.69</v>
      </c>
      <c r="D47" s="54">
        <v>-2116.2800000000002</v>
      </c>
      <c r="E47" s="53">
        <v>-1415.9</v>
      </c>
      <c r="F47" s="54">
        <v>-954.68</v>
      </c>
      <c r="G47" s="53">
        <v>-4199.1400000000003</v>
      </c>
      <c r="H47" s="54">
        <v>-2981.58</v>
      </c>
      <c r="I47" s="53">
        <v>-290.274</v>
      </c>
      <c r="J47" s="54">
        <v>-189.732</v>
      </c>
      <c r="K47" s="53">
        <v>-1417.25</v>
      </c>
      <c r="L47" s="54">
        <v>-1005.6</v>
      </c>
      <c r="M47" s="53">
        <v>-5377.78</v>
      </c>
      <c r="N47" s="54">
        <v>-3798.16</v>
      </c>
      <c r="O47" s="53">
        <v>-19803.400000000001</v>
      </c>
      <c r="P47" s="54">
        <v>-13900.1</v>
      </c>
      <c r="Q47" s="53">
        <v>-23410.3</v>
      </c>
      <c r="R47" s="54">
        <v>-16356.1</v>
      </c>
      <c r="S47" s="54"/>
      <c r="T47">
        <v>20030616</v>
      </c>
      <c r="U47" s="93">
        <f t="shared" si="0"/>
        <v>37788</v>
      </c>
      <c r="V47">
        <v>-391595</v>
      </c>
      <c r="W47">
        <v>3401721</v>
      </c>
      <c r="X47">
        <v>4387864</v>
      </c>
      <c r="Y47">
        <v>528326</v>
      </c>
      <c r="Z47">
        <v>3182638</v>
      </c>
      <c r="AA47">
        <v>1915874</v>
      </c>
      <c r="AB47">
        <v>-36355</v>
      </c>
      <c r="AC47">
        <v>18281973</v>
      </c>
      <c r="AE47" s="93">
        <f t="shared" si="2"/>
        <v>37788</v>
      </c>
      <c r="AF47" s="92">
        <f t="shared" si="3"/>
        <v>-391.59500000000003</v>
      </c>
      <c r="AG47" s="92">
        <f t="shared" si="4"/>
        <v>3401.721</v>
      </c>
      <c r="AH47" s="92">
        <f t="shared" si="5"/>
        <v>4387.8639999999996</v>
      </c>
      <c r="AI47" s="92">
        <f t="shared" si="6"/>
        <v>528.32600000000002</v>
      </c>
      <c r="AJ47" s="92">
        <f t="shared" si="7"/>
        <v>3182.6379999999999</v>
      </c>
      <c r="AK47" s="92">
        <f t="shared" si="8"/>
        <v>1915.874</v>
      </c>
      <c r="AL47" s="92">
        <f t="shared" si="9"/>
        <v>-36.354999999999997</v>
      </c>
      <c r="AM47" s="92">
        <f t="shared" si="10"/>
        <v>18281.973000000002</v>
      </c>
      <c r="BU47" s="93">
        <v>37788</v>
      </c>
      <c r="BV47" s="106">
        <f t="shared" si="13"/>
        <v>0</v>
      </c>
      <c r="BW47" s="106">
        <f t="shared" ref="BW47:BX47" si="252">IF(AF47&lt;D51,1,0)</f>
        <v>0</v>
      </c>
      <c r="BX47" s="106">
        <f t="shared" si="252"/>
        <v>0</v>
      </c>
      <c r="BY47" s="106">
        <f t="shared" si="15"/>
        <v>0</v>
      </c>
      <c r="BZ47" s="106">
        <f t="shared" si="16"/>
        <v>0</v>
      </c>
      <c r="CA47" s="106">
        <f t="shared" ref="CA47:CB47" si="253">IF(AH47&lt;H51,1,0)</f>
        <v>0</v>
      </c>
      <c r="CB47" s="106">
        <f t="shared" si="253"/>
        <v>0</v>
      </c>
      <c r="CC47" s="106">
        <f t="shared" ref="CC47:CD47" si="254">IF(AI47&lt;J51,1,0)</f>
        <v>0</v>
      </c>
      <c r="CD47" s="106">
        <f t="shared" si="254"/>
        <v>0</v>
      </c>
      <c r="CE47" s="106">
        <f t="shared" ref="CE47:CF47" si="255">IF(AJ47&lt;L51,1,0)</f>
        <v>0</v>
      </c>
      <c r="CF47" s="106">
        <f t="shared" si="255"/>
        <v>0</v>
      </c>
      <c r="CG47" s="106">
        <f t="shared" ref="CG47:CH47" si="256">IF(AK47&lt;N51,1,0)</f>
        <v>0</v>
      </c>
      <c r="CH47" s="106">
        <f t="shared" si="256"/>
        <v>0</v>
      </c>
      <c r="CI47" s="106">
        <f t="shared" ref="CI47:CJ47" si="257">IF(AL47&lt;P51,1,0)</f>
        <v>0</v>
      </c>
      <c r="CJ47" s="106">
        <f t="shared" si="257"/>
        <v>0</v>
      </c>
      <c r="CK47" s="106">
        <f t="shared" si="22"/>
        <v>0</v>
      </c>
    </row>
    <row r="48" spans="1:89" x14ac:dyDescent="0.25">
      <c r="A48" s="48">
        <v>20030619</v>
      </c>
      <c r="B48" s="95">
        <f t="shared" si="23"/>
        <v>37792</v>
      </c>
      <c r="C48" s="53">
        <v>-2923.11</v>
      </c>
      <c r="D48" s="54">
        <v>-2050.89</v>
      </c>
      <c r="E48" s="53">
        <v>-1403.03</v>
      </c>
      <c r="F48" s="54">
        <v>-980.85500000000002</v>
      </c>
      <c r="G48" s="53">
        <v>-4093.44</v>
      </c>
      <c r="H48" s="54">
        <v>-2872.99</v>
      </c>
      <c r="I48" s="53">
        <v>-515.98400000000004</v>
      </c>
      <c r="J48" s="54">
        <v>-335.10899999999998</v>
      </c>
      <c r="K48" s="53">
        <v>-2495.73</v>
      </c>
      <c r="L48" s="54">
        <v>-1769.2</v>
      </c>
      <c r="M48" s="53">
        <v>-5460.5</v>
      </c>
      <c r="N48" s="54">
        <v>-3867.02</v>
      </c>
      <c r="O48" s="53">
        <v>-22298.3</v>
      </c>
      <c r="P48" s="54">
        <v>-15632.9</v>
      </c>
      <c r="Q48" s="53">
        <v>-26149.3</v>
      </c>
      <c r="R48" s="54">
        <v>-18406.900000000001</v>
      </c>
      <c r="S48" s="54"/>
      <c r="T48">
        <v>20030613</v>
      </c>
      <c r="U48" s="93">
        <f t="shared" si="0"/>
        <v>37785</v>
      </c>
      <c r="V48">
        <v>89900</v>
      </c>
      <c r="W48">
        <v>4153764</v>
      </c>
      <c r="X48">
        <v>-513671</v>
      </c>
      <c r="Y48">
        <v>3809127</v>
      </c>
      <c r="Z48">
        <v>-1602263</v>
      </c>
      <c r="AA48">
        <v>3833649</v>
      </c>
      <c r="AB48">
        <v>-3411270</v>
      </c>
      <c r="AC48">
        <v>9527259</v>
      </c>
      <c r="AE48" s="93">
        <f t="shared" si="2"/>
        <v>37785</v>
      </c>
      <c r="AF48" s="92">
        <f t="shared" si="3"/>
        <v>89.9</v>
      </c>
      <c r="AG48" s="92">
        <f t="shared" si="4"/>
        <v>4153.7640000000001</v>
      </c>
      <c r="AH48" s="92">
        <f t="shared" si="5"/>
        <v>-513.67100000000005</v>
      </c>
      <c r="AI48" s="92">
        <f t="shared" si="6"/>
        <v>3809.127</v>
      </c>
      <c r="AJ48" s="92">
        <f t="shared" si="7"/>
        <v>-1602.2629999999999</v>
      </c>
      <c r="AK48" s="92">
        <f t="shared" si="8"/>
        <v>3833.6489999999999</v>
      </c>
      <c r="AL48" s="92">
        <f t="shared" si="9"/>
        <v>-3411.27</v>
      </c>
      <c r="AM48" s="92">
        <f t="shared" si="10"/>
        <v>9527.259</v>
      </c>
      <c r="BU48" s="93">
        <v>37785</v>
      </c>
      <c r="BV48" s="106">
        <f t="shared" si="13"/>
        <v>0</v>
      </c>
      <c r="BW48" s="106">
        <f t="shared" ref="BW48:BX48" si="258">IF(AF48&lt;D52,1,0)</f>
        <v>0</v>
      </c>
      <c r="BX48" s="106">
        <f t="shared" si="258"/>
        <v>0</v>
      </c>
      <c r="BY48" s="106">
        <f t="shared" si="15"/>
        <v>0</v>
      </c>
      <c r="BZ48" s="106">
        <f t="shared" si="16"/>
        <v>0</v>
      </c>
      <c r="CA48" s="106">
        <f t="shared" ref="CA48:CB48" si="259">IF(AH48&lt;H52,1,0)</f>
        <v>0</v>
      </c>
      <c r="CB48" s="106">
        <f t="shared" si="259"/>
        <v>0</v>
      </c>
      <c r="CC48" s="106">
        <f t="shared" ref="CC48:CD48" si="260">IF(AI48&lt;J52,1,0)</f>
        <v>0</v>
      </c>
      <c r="CD48" s="106">
        <f t="shared" si="260"/>
        <v>0</v>
      </c>
      <c r="CE48" s="106">
        <f t="shared" ref="CE48:CF48" si="261">IF(AJ48&lt;L52,1,0)</f>
        <v>1</v>
      </c>
      <c r="CF48" s="106">
        <f t="shared" si="261"/>
        <v>0</v>
      </c>
      <c r="CG48" s="106">
        <f t="shared" ref="CG48:CH48" si="262">IF(AK48&lt;N52,1,0)</f>
        <v>0</v>
      </c>
      <c r="CH48" s="106">
        <f t="shared" si="262"/>
        <v>0</v>
      </c>
      <c r="CI48" s="106">
        <f t="shared" ref="CI48:CJ48" si="263">IF(AL48&lt;P52,1,0)</f>
        <v>0</v>
      </c>
      <c r="CJ48" s="106">
        <f t="shared" si="263"/>
        <v>0</v>
      </c>
      <c r="CK48" s="106">
        <f t="shared" si="22"/>
        <v>0</v>
      </c>
    </row>
    <row r="49" spans="1:89" x14ac:dyDescent="0.25">
      <c r="A49" s="48">
        <v>20030618</v>
      </c>
      <c r="B49" s="95">
        <f t="shared" si="23"/>
        <v>37791</v>
      </c>
      <c r="C49" s="53">
        <v>-2802.07</v>
      </c>
      <c r="D49" s="54">
        <v>-1978.98</v>
      </c>
      <c r="E49" s="53">
        <v>-1987.27</v>
      </c>
      <c r="F49" s="54">
        <v>-1382.71</v>
      </c>
      <c r="G49" s="53">
        <v>-4736.2700000000004</v>
      </c>
      <c r="H49" s="54">
        <v>-3336.36</v>
      </c>
      <c r="I49" s="53">
        <v>-588.673</v>
      </c>
      <c r="J49" s="54">
        <v>-375.50599999999997</v>
      </c>
      <c r="K49" s="53">
        <v>-1668.79</v>
      </c>
      <c r="L49" s="54">
        <v>-1174.1500000000001</v>
      </c>
      <c r="M49" s="53">
        <v>-5329.21</v>
      </c>
      <c r="N49" s="54">
        <v>-3767.54</v>
      </c>
      <c r="O49" s="53">
        <v>-31847</v>
      </c>
      <c r="P49" s="54">
        <v>-22209.8</v>
      </c>
      <c r="Q49" s="53">
        <v>-36281.699999999997</v>
      </c>
      <c r="R49" s="54">
        <v>-25407.1</v>
      </c>
      <c r="S49" s="54"/>
      <c r="T49">
        <v>20030612</v>
      </c>
      <c r="U49" s="93">
        <f t="shared" si="0"/>
        <v>37784</v>
      </c>
      <c r="V49">
        <v>930699</v>
      </c>
      <c r="W49">
        <v>9472483</v>
      </c>
      <c r="X49">
        <v>4062040</v>
      </c>
      <c r="Y49">
        <v>2659339</v>
      </c>
      <c r="Z49">
        <v>21147</v>
      </c>
      <c r="AA49">
        <v>813333</v>
      </c>
      <c r="AB49">
        <v>-206743</v>
      </c>
      <c r="AC49">
        <v>14693739</v>
      </c>
      <c r="AE49" s="93">
        <f t="shared" si="2"/>
        <v>37784</v>
      </c>
      <c r="AF49" s="92">
        <f t="shared" si="3"/>
        <v>930.69899999999996</v>
      </c>
      <c r="AG49" s="92">
        <f t="shared" si="4"/>
        <v>9472.4830000000002</v>
      </c>
      <c r="AH49" s="92">
        <f t="shared" si="5"/>
        <v>4062.04</v>
      </c>
      <c r="AI49" s="92">
        <f t="shared" si="6"/>
        <v>2659.3389999999999</v>
      </c>
      <c r="AJ49" s="92">
        <f t="shared" si="7"/>
        <v>21.146999999999998</v>
      </c>
      <c r="AK49" s="92">
        <f t="shared" si="8"/>
        <v>813.33299999999997</v>
      </c>
      <c r="AL49" s="92">
        <f t="shared" si="9"/>
        <v>-206.74299999999999</v>
      </c>
      <c r="AM49" s="92">
        <f t="shared" si="10"/>
        <v>14693.739</v>
      </c>
      <c r="BU49" s="93">
        <v>37784</v>
      </c>
      <c r="BV49" s="106">
        <f t="shared" si="13"/>
        <v>0</v>
      </c>
      <c r="BW49" s="106">
        <f t="shared" ref="BW49:BX49" si="264">IF(AF49&lt;D53,1,0)</f>
        <v>0</v>
      </c>
      <c r="BX49" s="106">
        <f t="shared" si="264"/>
        <v>0</v>
      </c>
      <c r="BY49" s="106">
        <f t="shared" si="15"/>
        <v>0</v>
      </c>
      <c r="BZ49" s="106">
        <f t="shared" si="16"/>
        <v>0</v>
      </c>
      <c r="CA49" s="106">
        <f t="shared" ref="CA49:CB49" si="265">IF(AH49&lt;H53,1,0)</f>
        <v>0</v>
      </c>
      <c r="CB49" s="106">
        <f t="shared" si="265"/>
        <v>0</v>
      </c>
      <c r="CC49" s="106">
        <f t="shared" ref="CC49:CD49" si="266">IF(AI49&lt;J53,1,0)</f>
        <v>0</v>
      </c>
      <c r="CD49" s="106">
        <f t="shared" si="266"/>
        <v>0</v>
      </c>
      <c r="CE49" s="106">
        <f t="shared" ref="CE49:CF49" si="267">IF(AJ49&lt;L53,1,0)</f>
        <v>0</v>
      </c>
      <c r="CF49" s="106">
        <f t="shared" si="267"/>
        <v>0</v>
      </c>
      <c r="CG49" s="106">
        <f t="shared" ref="CG49:CH49" si="268">IF(AK49&lt;N53,1,0)</f>
        <v>0</v>
      </c>
      <c r="CH49" s="106">
        <f t="shared" si="268"/>
        <v>0</v>
      </c>
      <c r="CI49" s="106">
        <f t="shared" ref="CI49:CJ49" si="269">IF(AL49&lt;P53,1,0)</f>
        <v>0</v>
      </c>
      <c r="CJ49" s="106">
        <f t="shared" si="269"/>
        <v>0</v>
      </c>
      <c r="CK49" s="106">
        <f t="shared" si="22"/>
        <v>0</v>
      </c>
    </row>
    <row r="50" spans="1:89" x14ac:dyDescent="0.25">
      <c r="A50" s="48">
        <v>20030617</v>
      </c>
      <c r="B50" s="95">
        <f t="shared" si="23"/>
        <v>37790</v>
      </c>
      <c r="C50" s="53">
        <v>-2641.28</v>
      </c>
      <c r="D50" s="54">
        <v>-1883.97</v>
      </c>
      <c r="E50" s="53">
        <v>-1807.25</v>
      </c>
      <c r="F50" s="54">
        <v>-1123.08</v>
      </c>
      <c r="G50" s="53">
        <v>-4774.5600000000004</v>
      </c>
      <c r="H50" s="54">
        <v>-3296.41</v>
      </c>
      <c r="I50" s="53">
        <v>-506.22199999999998</v>
      </c>
      <c r="J50" s="54">
        <v>-333.64</v>
      </c>
      <c r="K50" s="53">
        <v>-1824.45</v>
      </c>
      <c r="L50" s="54">
        <v>-1286.97</v>
      </c>
      <c r="M50" s="53">
        <v>-5378.35</v>
      </c>
      <c r="N50" s="54">
        <v>-3816.22</v>
      </c>
      <c r="O50" s="53">
        <v>-24001.4</v>
      </c>
      <c r="P50" s="54">
        <v>-16913.400000000001</v>
      </c>
      <c r="Q50" s="53">
        <v>-28731.200000000001</v>
      </c>
      <c r="R50" s="54">
        <v>-19987.8</v>
      </c>
      <c r="S50" s="54"/>
      <c r="T50">
        <v>20030611</v>
      </c>
      <c r="U50" s="93">
        <f t="shared" si="0"/>
        <v>37783</v>
      </c>
      <c r="V50">
        <v>908486</v>
      </c>
      <c r="W50">
        <v>4561561</v>
      </c>
      <c r="X50">
        <v>1253079</v>
      </c>
      <c r="Y50">
        <v>316828</v>
      </c>
      <c r="Z50">
        <v>430961</v>
      </c>
      <c r="AA50">
        <v>1853043</v>
      </c>
      <c r="AB50">
        <v>2342607</v>
      </c>
      <c r="AC50">
        <v>1355657</v>
      </c>
      <c r="AE50" s="93">
        <f t="shared" si="2"/>
        <v>37783</v>
      </c>
      <c r="AF50" s="92">
        <f t="shared" si="3"/>
        <v>908.48599999999999</v>
      </c>
      <c r="AG50" s="92">
        <f t="shared" si="4"/>
        <v>4561.5609999999997</v>
      </c>
      <c r="AH50" s="92">
        <f t="shared" si="5"/>
        <v>1253.079</v>
      </c>
      <c r="AI50" s="92">
        <f t="shared" si="6"/>
        <v>316.82799999999997</v>
      </c>
      <c r="AJ50" s="92">
        <f t="shared" si="7"/>
        <v>430.96100000000001</v>
      </c>
      <c r="AK50" s="92">
        <f t="shared" si="8"/>
        <v>1853.0429999999999</v>
      </c>
      <c r="AL50" s="92">
        <f t="shared" si="9"/>
        <v>2342.607</v>
      </c>
      <c r="AM50" s="92">
        <f t="shared" si="10"/>
        <v>1355.6569999999999</v>
      </c>
      <c r="BU50" s="93">
        <v>37783</v>
      </c>
      <c r="BV50" s="106">
        <f t="shared" si="13"/>
        <v>0</v>
      </c>
      <c r="BW50" s="106">
        <f t="shared" ref="BW50:BX50" si="270">IF(AF50&lt;D54,1,0)</f>
        <v>0</v>
      </c>
      <c r="BX50" s="106">
        <f t="shared" si="270"/>
        <v>0</v>
      </c>
      <c r="BY50" s="106">
        <f t="shared" si="15"/>
        <v>0</v>
      </c>
      <c r="BZ50" s="106">
        <f t="shared" si="16"/>
        <v>0</v>
      </c>
      <c r="CA50" s="106">
        <f t="shared" ref="CA50:CB50" si="271">IF(AH50&lt;H54,1,0)</f>
        <v>0</v>
      </c>
      <c r="CB50" s="106">
        <f t="shared" si="271"/>
        <v>0</v>
      </c>
      <c r="CC50" s="106">
        <f t="shared" ref="CC50:CD50" si="272">IF(AI50&lt;J54,1,0)</f>
        <v>0</v>
      </c>
      <c r="CD50" s="106">
        <f t="shared" si="272"/>
        <v>0</v>
      </c>
      <c r="CE50" s="106">
        <f t="shared" ref="CE50:CF50" si="273">IF(AJ50&lt;L54,1,0)</f>
        <v>0</v>
      </c>
      <c r="CF50" s="106">
        <f t="shared" si="273"/>
        <v>0</v>
      </c>
      <c r="CG50" s="106">
        <f t="shared" ref="CG50:CH50" si="274">IF(AK50&lt;N54,1,0)</f>
        <v>0</v>
      </c>
      <c r="CH50" s="106">
        <f t="shared" si="274"/>
        <v>0</v>
      </c>
      <c r="CI50" s="106">
        <f t="shared" ref="CI50:CJ50" si="275">IF(AL50&lt;P54,1,0)</f>
        <v>0</v>
      </c>
      <c r="CJ50" s="106">
        <f t="shared" si="275"/>
        <v>0</v>
      </c>
      <c r="CK50" s="106">
        <f t="shared" si="22"/>
        <v>0</v>
      </c>
    </row>
    <row r="51" spans="1:89" x14ac:dyDescent="0.25">
      <c r="A51" s="48">
        <v>20030616</v>
      </c>
      <c r="B51" s="95">
        <f t="shared" si="23"/>
        <v>37789</v>
      </c>
      <c r="C51" s="53">
        <v>-2902.06</v>
      </c>
      <c r="D51" s="54">
        <v>-2056.5700000000002</v>
      </c>
      <c r="E51" s="53">
        <v>-1645.64</v>
      </c>
      <c r="F51" s="54">
        <v>-1046.82</v>
      </c>
      <c r="G51" s="53">
        <v>-4767.1400000000003</v>
      </c>
      <c r="H51" s="54">
        <v>-3320.11</v>
      </c>
      <c r="I51" s="53">
        <v>-467.66300000000001</v>
      </c>
      <c r="J51" s="54">
        <v>-306.27800000000002</v>
      </c>
      <c r="K51" s="53">
        <v>-1916.27</v>
      </c>
      <c r="L51" s="54">
        <v>-1349.12</v>
      </c>
      <c r="M51" s="53">
        <v>-5315.99</v>
      </c>
      <c r="N51" s="54">
        <v>-3738.86</v>
      </c>
      <c r="O51" s="53">
        <v>-23961.7</v>
      </c>
      <c r="P51" s="54">
        <v>-16687.400000000001</v>
      </c>
      <c r="Q51" s="53">
        <v>-30198.400000000001</v>
      </c>
      <c r="R51" s="54">
        <v>-20881.2</v>
      </c>
      <c r="S51" s="54"/>
      <c r="T51">
        <v>20030610</v>
      </c>
      <c r="U51" s="93">
        <f t="shared" si="0"/>
        <v>37782</v>
      </c>
      <c r="V51">
        <v>18468</v>
      </c>
      <c r="W51">
        <v>3973159</v>
      </c>
      <c r="X51">
        <v>-1132850</v>
      </c>
      <c r="Y51">
        <v>519857</v>
      </c>
      <c r="Z51">
        <v>567475</v>
      </c>
      <c r="AA51">
        <v>1524404</v>
      </c>
      <c r="AB51">
        <v>-689239</v>
      </c>
      <c r="AC51">
        <v>13226593</v>
      </c>
      <c r="AE51" s="93">
        <f t="shared" si="2"/>
        <v>37782</v>
      </c>
      <c r="AF51" s="92">
        <f t="shared" si="3"/>
        <v>18.468</v>
      </c>
      <c r="AG51" s="92">
        <f t="shared" si="4"/>
        <v>3973.1590000000001</v>
      </c>
      <c r="AH51" s="92">
        <f t="shared" si="5"/>
        <v>-1132.8499999999999</v>
      </c>
      <c r="AI51" s="92">
        <f t="shared" si="6"/>
        <v>519.85699999999997</v>
      </c>
      <c r="AJ51" s="92">
        <f t="shared" si="7"/>
        <v>567.47500000000002</v>
      </c>
      <c r="AK51" s="92">
        <f t="shared" si="8"/>
        <v>1524.404</v>
      </c>
      <c r="AL51" s="92">
        <f t="shared" si="9"/>
        <v>-689.23900000000003</v>
      </c>
      <c r="AM51" s="92">
        <f t="shared" si="10"/>
        <v>13226.593000000001</v>
      </c>
      <c r="BU51" s="93">
        <v>37782</v>
      </c>
      <c r="BV51" s="106">
        <f t="shared" si="13"/>
        <v>0</v>
      </c>
      <c r="BW51" s="106">
        <f t="shared" ref="BW51:BX51" si="276">IF(AF51&lt;D55,1,0)</f>
        <v>0</v>
      </c>
      <c r="BX51" s="106">
        <f t="shared" si="276"/>
        <v>0</v>
      </c>
      <c r="BY51" s="106">
        <f t="shared" si="15"/>
        <v>0</v>
      </c>
      <c r="BZ51" s="106">
        <f t="shared" si="16"/>
        <v>0</v>
      </c>
      <c r="CA51" s="106">
        <f t="shared" ref="CA51:CB51" si="277">IF(AH51&lt;H55,1,0)</f>
        <v>0</v>
      </c>
      <c r="CB51" s="106">
        <f t="shared" si="277"/>
        <v>0</v>
      </c>
      <c r="CC51" s="106">
        <f t="shared" ref="CC51:CD51" si="278">IF(AI51&lt;J55,1,0)</f>
        <v>0</v>
      </c>
      <c r="CD51" s="106">
        <f t="shared" si="278"/>
        <v>0</v>
      </c>
      <c r="CE51" s="106">
        <f t="shared" ref="CE51:CF51" si="279">IF(AJ51&lt;L55,1,0)</f>
        <v>0</v>
      </c>
      <c r="CF51" s="106">
        <f t="shared" si="279"/>
        <v>0</v>
      </c>
      <c r="CG51" s="106">
        <f t="shared" ref="CG51:CH51" si="280">IF(AK51&lt;N55,1,0)</f>
        <v>0</v>
      </c>
      <c r="CH51" s="106">
        <f t="shared" si="280"/>
        <v>0</v>
      </c>
      <c r="CI51" s="106">
        <f t="shared" ref="CI51:CJ51" si="281">IF(AL51&lt;P55,1,0)</f>
        <v>0</v>
      </c>
      <c r="CJ51" s="106">
        <f t="shared" si="281"/>
        <v>0</v>
      </c>
      <c r="CK51" s="106">
        <f t="shared" si="22"/>
        <v>0</v>
      </c>
    </row>
    <row r="52" spans="1:89" x14ac:dyDescent="0.25">
      <c r="A52" s="48">
        <v>20030613</v>
      </c>
      <c r="B52" s="95">
        <f t="shared" si="23"/>
        <v>37788</v>
      </c>
      <c r="C52" s="53">
        <v>-3193.9</v>
      </c>
      <c r="D52" s="54">
        <v>-2243.1999999999998</v>
      </c>
      <c r="E52" s="53">
        <v>-1425.31</v>
      </c>
      <c r="F52" s="54">
        <v>-958.92700000000002</v>
      </c>
      <c r="G52" s="53">
        <v>-3962.37</v>
      </c>
      <c r="H52" s="54">
        <v>-2765.73</v>
      </c>
      <c r="I52" s="53">
        <v>-453.11099999999999</v>
      </c>
      <c r="J52" s="54">
        <v>-297.60899999999998</v>
      </c>
      <c r="K52" s="53">
        <v>-2014.36</v>
      </c>
      <c r="L52" s="54">
        <v>-1419.09</v>
      </c>
      <c r="M52" s="53">
        <v>-4899.71</v>
      </c>
      <c r="N52" s="54">
        <v>-3463.75</v>
      </c>
      <c r="O52" s="53">
        <v>-20895</v>
      </c>
      <c r="P52" s="54">
        <v>-14509.7</v>
      </c>
      <c r="Q52" s="53">
        <v>-23900.7</v>
      </c>
      <c r="R52" s="54">
        <v>-16863.599999999999</v>
      </c>
      <c r="S52" s="54"/>
      <c r="T52">
        <v>20030609</v>
      </c>
      <c r="U52" s="93">
        <f t="shared" si="0"/>
        <v>37781</v>
      </c>
      <c r="V52">
        <v>-89651</v>
      </c>
      <c r="W52">
        <v>3196559</v>
      </c>
      <c r="X52">
        <v>292960</v>
      </c>
      <c r="Y52">
        <v>753997</v>
      </c>
      <c r="Z52">
        <v>-196655</v>
      </c>
      <c r="AA52">
        <v>4569949</v>
      </c>
      <c r="AB52">
        <v>-889932</v>
      </c>
      <c r="AC52">
        <v>25875202</v>
      </c>
      <c r="AE52" s="93">
        <f t="shared" si="2"/>
        <v>37781</v>
      </c>
      <c r="AF52" s="92">
        <f t="shared" si="3"/>
        <v>-89.650999999999996</v>
      </c>
      <c r="AG52" s="92">
        <f t="shared" si="4"/>
        <v>3196.5590000000002</v>
      </c>
      <c r="AH52" s="92">
        <f t="shared" si="5"/>
        <v>292.95999999999998</v>
      </c>
      <c r="AI52" s="92">
        <f t="shared" si="6"/>
        <v>753.99699999999996</v>
      </c>
      <c r="AJ52" s="92">
        <f t="shared" si="7"/>
        <v>-196.655</v>
      </c>
      <c r="AK52" s="92">
        <f t="shared" si="8"/>
        <v>4569.9489999999996</v>
      </c>
      <c r="AL52" s="92">
        <f t="shared" si="9"/>
        <v>-889.93200000000002</v>
      </c>
      <c r="AM52" s="92">
        <f t="shared" si="10"/>
        <v>25875.202000000001</v>
      </c>
      <c r="BU52" s="93">
        <v>37781</v>
      </c>
      <c r="BV52" s="106">
        <f t="shared" si="13"/>
        <v>0</v>
      </c>
      <c r="BW52" s="106">
        <f t="shared" ref="BW52:BX52" si="282">IF(AF52&lt;D56,1,0)</f>
        <v>0</v>
      </c>
      <c r="BX52" s="106">
        <f t="shared" si="282"/>
        <v>0</v>
      </c>
      <c r="BY52" s="106">
        <f t="shared" si="15"/>
        <v>0</v>
      </c>
      <c r="BZ52" s="106">
        <f t="shared" si="16"/>
        <v>0</v>
      </c>
      <c r="CA52" s="106">
        <f t="shared" ref="CA52:CB52" si="283">IF(AH52&lt;H56,1,0)</f>
        <v>0</v>
      </c>
      <c r="CB52" s="106">
        <f t="shared" si="283"/>
        <v>0</v>
      </c>
      <c r="CC52" s="106">
        <f t="shared" ref="CC52:CD52" si="284">IF(AI52&lt;J56,1,0)</f>
        <v>0</v>
      </c>
      <c r="CD52" s="106">
        <f t="shared" si="284"/>
        <v>0</v>
      </c>
      <c r="CE52" s="106">
        <f t="shared" ref="CE52:CF52" si="285">IF(AJ52&lt;L56,1,0)</f>
        <v>0</v>
      </c>
      <c r="CF52" s="106">
        <f t="shared" si="285"/>
        <v>0</v>
      </c>
      <c r="CG52" s="106">
        <f t="shared" ref="CG52:CH52" si="286">IF(AK52&lt;N56,1,0)</f>
        <v>0</v>
      </c>
      <c r="CH52" s="106">
        <f t="shared" si="286"/>
        <v>0</v>
      </c>
      <c r="CI52" s="106">
        <f t="shared" ref="CI52:CJ52" si="287">IF(AL52&lt;P56,1,0)</f>
        <v>0</v>
      </c>
      <c r="CJ52" s="106">
        <f t="shared" si="287"/>
        <v>0</v>
      </c>
      <c r="CK52" s="106">
        <f t="shared" si="22"/>
        <v>0</v>
      </c>
    </row>
    <row r="53" spans="1:89" x14ac:dyDescent="0.25">
      <c r="A53" s="48">
        <v>20030612</v>
      </c>
      <c r="B53" s="95">
        <f t="shared" si="23"/>
        <v>37785</v>
      </c>
      <c r="C53" s="53">
        <v>-3525.74</v>
      </c>
      <c r="D53" s="54">
        <v>-2510.4</v>
      </c>
      <c r="E53" s="53">
        <v>-1402.41</v>
      </c>
      <c r="F53" s="54">
        <v>-946.32399999999996</v>
      </c>
      <c r="G53" s="53">
        <v>-4799.05</v>
      </c>
      <c r="H53" s="54">
        <v>-3329.7</v>
      </c>
      <c r="I53" s="53">
        <v>-463.928</v>
      </c>
      <c r="J53" s="54">
        <v>-304.11</v>
      </c>
      <c r="K53" s="53">
        <v>-1672.88</v>
      </c>
      <c r="L53" s="54">
        <v>-1147.18</v>
      </c>
      <c r="M53" s="53">
        <v>-4862.09</v>
      </c>
      <c r="N53" s="54">
        <v>-3436.13</v>
      </c>
      <c r="O53" s="53">
        <v>-23303.7</v>
      </c>
      <c r="P53" s="54">
        <v>-16149.1</v>
      </c>
      <c r="Q53" s="53">
        <v>-26982.5</v>
      </c>
      <c r="R53" s="54">
        <v>-18829</v>
      </c>
      <c r="S53" s="54"/>
      <c r="T53">
        <v>20030606</v>
      </c>
      <c r="U53" s="93">
        <f t="shared" si="0"/>
        <v>37778</v>
      </c>
      <c r="V53">
        <v>-424901</v>
      </c>
      <c r="W53">
        <v>7379186</v>
      </c>
      <c r="X53">
        <v>12310703</v>
      </c>
      <c r="Y53">
        <v>113733</v>
      </c>
      <c r="Z53">
        <v>1066346</v>
      </c>
      <c r="AA53">
        <v>-2757582</v>
      </c>
      <c r="AB53">
        <v>-8602813</v>
      </c>
      <c r="AC53">
        <v>9826903</v>
      </c>
      <c r="AE53" s="93">
        <f t="shared" si="2"/>
        <v>37778</v>
      </c>
      <c r="AF53" s="92">
        <f t="shared" si="3"/>
        <v>-424.90100000000001</v>
      </c>
      <c r="AG53" s="92">
        <f t="shared" si="4"/>
        <v>7379.1859999999997</v>
      </c>
      <c r="AH53" s="92">
        <f t="shared" si="5"/>
        <v>12310.703</v>
      </c>
      <c r="AI53" s="92">
        <f t="shared" si="6"/>
        <v>113.733</v>
      </c>
      <c r="AJ53" s="92">
        <f t="shared" si="7"/>
        <v>1066.346</v>
      </c>
      <c r="AK53" s="92">
        <f t="shared" si="8"/>
        <v>-2757.5819999999999</v>
      </c>
      <c r="AL53" s="92">
        <f t="shared" si="9"/>
        <v>-8602.8130000000001</v>
      </c>
      <c r="AM53" s="92">
        <f t="shared" si="10"/>
        <v>9826.9030000000002</v>
      </c>
      <c r="BU53" s="93">
        <v>37778</v>
      </c>
      <c r="BV53" s="106">
        <f t="shared" si="13"/>
        <v>0</v>
      </c>
      <c r="BW53" s="106">
        <f t="shared" ref="BW53:BX53" si="288">IF(AF53&lt;D57,1,0)</f>
        <v>0</v>
      </c>
      <c r="BX53" s="106">
        <f t="shared" si="288"/>
        <v>0</v>
      </c>
      <c r="BY53" s="106">
        <f t="shared" si="15"/>
        <v>0</v>
      </c>
      <c r="BZ53" s="106">
        <f t="shared" si="16"/>
        <v>0</v>
      </c>
      <c r="CA53" s="106">
        <f t="shared" ref="CA53:CB53" si="289">IF(AH53&lt;H57,1,0)</f>
        <v>0</v>
      </c>
      <c r="CB53" s="106">
        <f t="shared" si="289"/>
        <v>0</v>
      </c>
      <c r="CC53" s="106">
        <f t="shared" ref="CC53:CD53" si="290">IF(AI53&lt;J57,1,0)</f>
        <v>0</v>
      </c>
      <c r="CD53" s="106">
        <f t="shared" si="290"/>
        <v>0</v>
      </c>
      <c r="CE53" s="106">
        <f t="shared" ref="CE53:CF53" si="291">IF(AJ53&lt;L57,1,0)</f>
        <v>0</v>
      </c>
      <c r="CF53" s="106">
        <f t="shared" si="291"/>
        <v>0</v>
      </c>
      <c r="CG53" s="106">
        <f t="shared" ref="CG53:CH53" si="292">IF(AK53&lt;N57,1,0)</f>
        <v>0</v>
      </c>
      <c r="CH53" s="106">
        <f t="shared" si="292"/>
        <v>0</v>
      </c>
      <c r="CI53" s="106">
        <f t="shared" ref="CI53:CJ53" si="293">IF(AL53&lt;P57,1,0)</f>
        <v>0</v>
      </c>
      <c r="CJ53" s="106">
        <f t="shared" si="293"/>
        <v>0</v>
      </c>
      <c r="CK53" s="106">
        <f t="shared" si="22"/>
        <v>0</v>
      </c>
    </row>
    <row r="54" spans="1:89" x14ac:dyDescent="0.25">
      <c r="A54" s="48">
        <v>20030611</v>
      </c>
      <c r="B54" s="95">
        <f t="shared" si="23"/>
        <v>37784</v>
      </c>
      <c r="C54" s="53">
        <v>-2679.14</v>
      </c>
      <c r="D54" s="54">
        <v>-1889.66</v>
      </c>
      <c r="E54" s="53">
        <v>-1472.38</v>
      </c>
      <c r="F54" s="54">
        <v>-964.3</v>
      </c>
      <c r="G54" s="53">
        <v>-4304.1000000000004</v>
      </c>
      <c r="H54" s="54">
        <v>-3011.55</v>
      </c>
      <c r="I54" s="53">
        <v>-449.46699999999998</v>
      </c>
      <c r="J54" s="54">
        <v>-290.39499999999998</v>
      </c>
      <c r="K54" s="53">
        <v>-1678.24</v>
      </c>
      <c r="L54" s="54">
        <v>-1159.3399999999999</v>
      </c>
      <c r="M54" s="53">
        <v>-4911.2</v>
      </c>
      <c r="N54" s="54">
        <v>-3445.76</v>
      </c>
      <c r="O54" s="53">
        <v>-24479.3</v>
      </c>
      <c r="P54" s="54">
        <v>-16937.3</v>
      </c>
      <c r="Q54" s="53">
        <v>-28326.400000000001</v>
      </c>
      <c r="R54" s="54">
        <v>-19584.900000000001</v>
      </c>
      <c r="S54" s="54"/>
      <c r="T54">
        <v>20030605</v>
      </c>
      <c r="U54" s="93">
        <f t="shared" si="0"/>
        <v>37777</v>
      </c>
      <c r="V54">
        <v>382034</v>
      </c>
      <c r="W54">
        <v>5959558</v>
      </c>
      <c r="X54">
        <v>1176822</v>
      </c>
      <c r="Y54">
        <v>83335</v>
      </c>
      <c r="Z54">
        <v>-303194</v>
      </c>
      <c r="AA54">
        <v>128847</v>
      </c>
      <c r="AB54">
        <v>7366926</v>
      </c>
      <c r="AC54">
        <v>2908029</v>
      </c>
      <c r="AE54" s="93">
        <f t="shared" si="2"/>
        <v>37777</v>
      </c>
      <c r="AF54" s="92">
        <f t="shared" si="3"/>
        <v>382.03399999999999</v>
      </c>
      <c r="AG54" s="92">
        <f t="shared" si="4"/>
        <v>5959.558</v>
      </c>
      <c r="AH54" s="92">
        <f t="shared" si="5"/>
        <v>1176.8219999999999</v>
      </c>
      <c r="AI54" s="92">
        <f t="shared" si="6"/>
        <v>83.334999999999994</v>
      </c>
      <c r="AJ54" s="92">
        <f t="shared" si="7"/>
        <v>-303.19400000000002</v>
      </c>
      <c r="AK54" s="92">
        <f t="shared" si="8"/>
        <v>128.84700000000001</v>
      </c>
      <c r="AL54" s="92">
        <f t="shared" si="9"/>
        <v>7366.9260000000004</v>
      </c>
      <c r="AM54" s="92">
        <f t="shared" si="10"/>
        <v>2908.029</v>
      </c>
      <c r="BU54" s="93">
        <v>37777</v>
      </c>
      <c r="BV54" s="106">
        <f t="shared" si="13"/>
        <v>0</v>
      </c>
      <c r="BW54" s="106">
        <f t="shared" ref="BW54:BX54" si="294">IF(AF54&lt;D58,1,0)</f>
        <v>0</v>
      </c>
      <c r="BX54" s="106">
        <f t="shared" si="294"/>
        <v>0</v>
      </c>
      <c r="BY54" s="106">
        <f t="shared" si="15"/>
        <v>0</v>
      </c>
      <c r="BZ54" s="106">
        <f t="shared" si="16"/>
        <v>0</v>
      </c>
      <c r="CA54" s="106">
        <f t="shared" ref="CA54:CB54" si="295">IF(AH54&lt;H58,1,0)</f>
        <v>0</v>
      </c>
      <c r="CB54" s="106">
        <f t="shared" si="295"/>
        <v>0</v>
      </c>
      <c r="CC54" s="106">
        <f t="shared" ref="CC54:CD54" si="296">IF(AI54&lt;J58,1,0)</f>
        <v>0</v>
      </c>
      <c r="CD54" s="106">
        <f t="shared" si="296"/>
        <v>0</v>
      </c>
      <c r="CE54" s="106">
        <f t="shared" ref="CE54:CF54" si="297">IF(AJ54&lt;L58,1,0)</f>
        <v>0</v>
      </c>
      <c r="CF54" s="106">
        <f t="shared" si="297"/>
        <v>0</v>
      </c>
      <c r="CG54" s="106">
        <f t="shared" ref="CG54:CH54" si="298">IF(AK54&lt;N58,1,0)</f>
        <v>0</v>
      </c>
      <c r="CH54" s="106">
        <f t="shared" si="298"/>
        <v>0</v>
      </c>
      <c r="CI54" s="106">
        <f t="shared" ref="CI54:CJ54" si="299">IF(AL54&lt;P58,1,0)</f>
        <v>0</v>
      </c>
      <c r="CJ54" s="106">
        <f t="shared" si="299"/>
        <v>0</v>
      </c>
      <c r="CK54" s="106">
        <f t="shared" si="22"/>
        <v>0</v>
      </c>
    </row>
    <row r="55" spans="1:89" x14ac:dyDescent="0.25">
      <c r="A55" s="48">
        <v>20030610</v>
      </c>
      <c r="B55" s="95">
        <f t="shared" si="23"/>
        <v>37783</v>
      </c>
      <c r="C55" s="53">
        <v>-2461.89</v>
      </c>
      <c r="D55" s="54">
        <v>-1734.96</v>
      </c>
      <c r="E55" s="53">
        <v>-1106.8399999999999</v>
      </c>
      <c r="F55" s="54">
        <v>-722.48800000000006</v>
      </c>
      <c r="G55" s="53">
        <v>-3802.46</v>
      </c>
      <c r="H55" s="54">
        <v>-2693.79</v>
      </c>
      <c r="I55" s="53">
        <v>-446.91800000000001</v>
      </c>
      <c r="J55" s="54">
        <v>-295.45699999999999</v>
      </c>
      <c r="K55" s="53">
        <v>-1751.2</v>
      </c>
      <c r="L55" s="54">
        <v>-1218.6400000000001</v>
      </c>
      <c r="M55" s="53">
        <v>-5326.01</v>
      </c>
      <c r="N55" s="54">
        <v>-3708.3</v>
      </c>
      <c r="O55" s="53">
        <v>-20566.2</v>
      </c>
      <c r="P55" s="54">
        <v>-14192.4</v>
      </c>
      <c r="Q55" s="53">
        <v>-23451.599999999999</v>
      </c>
      <c r="R55" s="54">
        <v>-16396.8</v>
      </c>
      <c r="S55" s="54"/>
      <c r="T55">
        <v>20030604</v>
      </c>
      <c r="U55" s="93">
        <f t="shared" si="0"/>
        <v>37776</v>
      </c>
      <c r="V55">
        <v>841758</v>
      </c>
      <c r="W55">
        <v>4294898</v>
      </c>
      <c r="X55">
        <v>3259449</v>
      </c>
      <c r="Y55">
        <v>356275</v>
      </c>
      <c r="Z55">
        <v>-201490</v>
      </c>
      <c r="AA55">
        <v>1254831</v>
      </c>
      <c r="AB55">
        <v>2270103</v>
      </c>
      <c r="AC55">
        <v>8501573</v>
      </c>
      <c r="AE55" s="93">
        <f t="shared" si="2"/>
        <v>37776</v>
      </c>
      <c r="AF55" s="92">
        <f t="shared" si="3"/>
        <v>841.75800000000004</v>
      </c>
      <c r="AG55" s="92">
        <f t="shared" si="4"/>
        <v>4294.8980000000001</v>
      </c>
      <c r="AH55" s="92">
        <f t="shared" si="5"/>
        <v>3259.4490000000001</v>
      </c>
      <c r="AI55" s="92">
        <f t="shared" si="6"/>
        <v>356.27499999999998</v>
      </c>
      <c r="AJ55" s="92">
        <f t="shared" si="7"/>
        <v>-201.49</v>
      </c>
      <c r="AK55" s="92">
        <f t="shared" si="8"/>
        <v>1254.8309999999999</v>
      </c>
      <c r="AL55" s="92">
        <f t="shared" si="9"/>
        <v>2270.1030000000001</v>
      </c>
      <c r="AM55" s="92">
        <f t="shared" si="10"/>
        <v>8501.5730000000003</v>
      </c>
      <c r="BU55" s="93">
        <v>37776</v>
      </c>
      <c r="BV55" s="106">
        <f t="shared" si="13"/>
        <v>0</v>
      </c>
      <c r="BW55" s="106">
        <f t="shared" ref="BW55:BX55" si="300">IF(AF55&lt;D59,1,0)</f>
        <v>0</v>
      </c>
      <c r="BX55" s="106">
        <f t="shared" si="300"/>
        <v>0</v>
      </c>
      <c r="BY55" s="106">
        <f t="shared" si="15"/>
        <v>0</v>
      </c>
      <c r="BZ55" s="106">
        <f t="shared" si="16"/>
        <v>0</v>
      </c>
      <c r="CA55" s="106">
        <f t="shared" ref="CA55:CB55" si="301">IF(AH55&lt;H59,1,0)</f>
        <v>0</v>
      </c>
      <c r="CB55" s="106">
        <f t="shared" si="301"/>
        <v>0</v>
      </c>
      <c r="CC55" s="106">
        <f t="shared" ref="CC55:CD55" si="302">IF(AI55&lt;J59,1,0)</f>
        <v>0</v>
      </c>
      <c r="CD55" s="106">
        <f t="shared" si="302"/>
        <v>0</v>
      </c>
      <c r="CE55" s="106">
        <f t="shared" ref="CE55:CF55" si="303">IF(AJ55&lt;L59,1,0)</f>
        <v>0</v>
      </c>
      <c r="CF55" s="106">
        <f t="shared" si="303"/>
        <v>0</v>
      </c>
      <c r="CG55" s="106">
        <f t="shared" ref="CG55:CH55" si="304">IF(AK55&lt;N59,1,0)</f>
        <v>0</v>
      </c>
      <c r="CH55" s="106">
        <f t="shared" si="304"/>
        <v>0</v>
      </c>
      <c r="CI55" s="106">
        <f t="shared" ref="CI55:CJ55" si="305">IF(AL55&lt;P59,1,0)</f>
        <v>0</v>
      </c>
      <c r="CJ55" s="106">
        <f t="shared" si="305"/>
        <v>0</v>
      </c>
      <c r="CK55" s="106">
        <f t="shared" si="22"/>
        <v>0</v>
      </c>
    </row>
    <row r="56" spans="1:89" x14ac:dyDescent="0.25">
      <c r="A56" s="48">
        <v>20030609</v>
      </c>
      <c r="B56" s="95">
        <f t="shared" si="23"/>
        <v>37782</v>
      </c>
      <c r="C56" s="53">
        <v>-2528.52</v>
      </c>
      <c r="D56" s="54">
        <v>-1791.76</v>
      </c>
      <c r="E56" s="53">
        <v>-1557.87</v>
      </c>
      <c r="F56" s="54">
        <v>-1011.57</v>
      </c>
      <c r="G56" s="53">
        <v>-4080.99</v>
      </c>
      <c r="H56" s="54">
        <v>-2853.7</v>
      </c>
      <c r="I56" s="53">
        <v>-478.26400000000001</v>
      </c>
      <c r="J56" s="54">
        <v>-314.45499999999998</v>
      </c>
      <c r="K56" s="53">
        <v>-1420.8</v>
      </c>
      <c r="L56" s="54">
        <v>-914.22699999999998</v>
      </c>
      <c r="M56" s="53">
        <v>-4775.08</v>
      </c>
      <c r="N56" s="54">
        <v>-3336.12</v>
      </c>
      <c r="O56" s="53">
        <v>-19623.3</v>
      </c>
      <c r="P56" s="54">
        <v>-13741.5</v>
      </c>
      <c r="Q56" s="53">
        <v>-22303.599999999999</v>
      </c>
      <c r="R56" s="54">
        <v>-15755.3</v>
      </c>
      <c r="S56" s="54"/>
      <c r="T56">
        <v>20030603</v>
      </c>
      <c r="U56" s="93">
        <f t="shared" si="0"/>
        <v>37775</v>
      </c>
      <c r="V56">
        <v>919313</v>
      </c>
      <c r="W56">
        <v>3796495</v>
      </c>
      <c r="X56">
        <v>-1416840</v>
      </c>
      <c r="Y56">
        <v>560380</v>
      </c>
      <c r="Z56">
        <v>138804</v>
      </c>
      <c r="AA56">
        <v>2510632</v>
      </c>
      <c r="AB56">
        <v>-2177637</v>
      </c>
      <c r="AC56">
        <v>22467809</v>
      </c>
      <c r="AE56" s="93">
        <f t="shared" si="2"/>
        <v>37775</v>
      </c>
      <c r="AF56" s="92">
        <f t="shared" si="3"/>
        <v>919.31299999999999</v>
      </c>
      <c r="AG56" s="92">
        <f t="shared" si="4"/>
        <v>3796.4949999999999</v>
      </c>
      <c r="AH56" s="92">
        <f t="shared" si="5"/>
        <v>-1416.84</v>
      </c>
      <c r="AI56" s="92">
        <f t="shared" si="6"/>
        <v>560.38</v>
      </c>
      <c r="AJ56" s="92">
        <f t="shared" si="7"/>
        <v>138.804</v>
      </c>
      <c r="AK56" s="92">
        <f t="shared" si="8"/>
        <v>2510.6320000000001</v>
      </c>
      <c r="AL56" s="92">
        <f t="shared" si="9"/>
        <v>-2177.6370000000002</v>
      </c>
      <c r="AM56" s="92">
        <f t="shared" si="10"/>
        <v>22467.809000000001</v>
      </c>
      <c r="BU56" s="93">
        <v>37775</v>
      </c>
      <c r="BV56" s="106">
        <f t="shared" si="13"/>
        <v>0</v>
      </c>
      <c r="BW56" s="106">
        <f t="shared" ref="BW56:BX56" si="306">IF(AF56&lt;D60,1,0)</f>
        <v>0</v>
      </c>
      <c r="BX56" s="106">
        <f t="shared" si="306"/>
        <v>0</v>
      </c>
      <c r="BY56" s="106">
        <f t="shared" si="15"/>
        <v>0</v>
      </c>
      <c r="BZ56" s="106">
        <f t="shared" si="16"/>
        <v>0</v>
      </c>
      <c r="CA56" s="106">
        <f t="shared" ref="CA56:CB56" si="307">IF(AH56&lt;H60,1,0)</f>
        <v>0</v>
      </c>
      <c r="CB56" s="106">
        <f t="shared" si="307"/>
        <v>0</v>
      </c>
      <c r="CC56" s="106">
        <f t="shared" ref="CC56:CD56" si="308">IF(AI56&lt;J60,1,0)</f>
        <v>0</v>
      </c>
      <c r="CD56" s="106">
        <f t="shared" si="308"/>
        <v>0</v>
      </c>
      <c r="CE56" s="106">
        <f t="shared" ref="CE56:CF56" si="309">IF(AJ56&lt;L60,1,0)</f>
        <v>0</v>
      </c>
      <c r="CF56" s="106">
        <f t="shared" si="309"/>
        <v>0</v>
      </c>
      <c r="CG56" s="106">
        <f t="shared" ref="CG56:CH56" si="310">IF(AK56&lt;N60,1,0)</f>
        <v>0</v>
      </c>
      <c r="CH56" s="106">
        <f t="shared" si="310"/>
        <v>0</v>
      </c>
      <c r="CI56" s="106">
        <f t="shared" ref="CI56:CJ56" si="311">IF(AL56&lt;P60,1,0)</f>
        <v>0</v>
      </c>
      <c r="CJ56" s="106">
        <f t="shared" si="311"/>
        <v>0</v>
      </c>
      <c r="CK56" s="106">
        <f t="shared" si="22"/>
        <v>0</v>
      </c>
    </row>
    <row r="57" spans="1:89" x14ac:dyDescent="0.25">
      <c r="A57" s="48">
        <v>20030606</v>
      </c>
      <c r="B57" s="95">
        <f t="shared" si="23"/>
        <v>37781</v>
      </c>
      <c r="C57" s="53">
        <v>-2512.94</v>
      </c>
      <c r="D57" s="54">
        <v>-1774.65</v>
      </c>
      <c r="E57" s="53">
        <v>-1533.45</v>
      </c>
      <c r="F57" s="54">
        <v>-1000.09</v>
      </c>
      <c r="G57" s="53">
        <v>-4623.96</v>
      </c>
      <c r="H57" s="54">
        <v>-3137.24</v>
      </c>
      <c r="I57" s="53">
        <v>-444.28500000000003</v>
      </c>
      <c r="J57" s="54">
        <v>-301.23200000000003</v>
      </c>
      <c r="K57" s="53">
        <v>-1119.05</v>
      </c>
      <c r="L57" s="54">
        <v>-754.87400000000002</v>
      </c>
      <c r="M57" s="53">
        <v>-4975.87</v>
      </c>
      <c r="N57" s="54">
        <v>-3501.15</v>
      </c>
      <c r="O57" s="53">
        <v>-21703.599999999999</v>
      </c>
      <c r="P57" s="54">
        <v>-15138.3</v>
      </c>
      <c r="Q57" s="53">
        <v>-24868.400000000001</v>
      </c>
      <c r="R57" s="54">
        <v>-17182.8</v>
      </c>
      <c r="S57" s="54"/>
      <c r="T57">
        <v>20030602</v>
      </c>
      <c r="U57" s="93">
        <f t="shared" si="0"/>
        <v>37774</v>
      </c>
      <c r="V57">
        <v>199827</v>
      </c>
      <c r="W57">
        <v>4995848</v>
      </c>
      <c r="X57">
        <v>2416649</v>
      </c>
      <c r="Y57">
        <v>153584</v>
      </c>
      <c r="Z57">
        <v>582990</v>
      </c>
      <c r="AA57">
        <v>4936446</v>
      </c>
      <c r="AB57">
        <v>1329012</v>
      </c>
      <c r="AC57">
        <v>22091744</v>
      </c>
      <c r="AE57" s="93">
        <f t="shared" si="2"/>
        <v>37774</v>
      </c>
      <c r="AF57" s="92">
        <f t="shared" si="3"/>
        <v>199.827</v>
      </c>
      <c r="AG57" s="92">
        <f t="shared" si="4"/>
        <v>4995.848</v>
      </c>
      <c r="AH57" s="92">
        <f t="shared" si="5"/>
        <v>2416.6489999999999</v>
      </c>
      <c r="AI57" s="92">
        <f t="shared" si="6"/>
        <v>153.584</v>
      </c>
      <c r="AJ57" s="92">
        <f t="shared" si="7"/>
        <v>582.99</v>
      </c>
      <c r="AK57" s="92">
        <f t="shared" si="8"/>
        <v>4936.4459999999999</v>
      </c>
      <c r="AL57" s="92">
        <f t="shared" si="9"/>
        <v>1329.0119999999999</v>
      </c>
      <c r="AM57" s="92">
        <f t="shared" si="10"/>
        <v>22091.743999999999</v>
      </c>
      <c r="BU57" s="93">
        <v>37774</v>
      </c>
      <c r="BV57" s="106">
        <f t="shared" si="13"/>
        <v>0</v>
      </c>
      <c r="BW57" s="106">
        <f t="shared" ref="BW57:BX57" si="312">IF(AF57&lt;D61,1,0)</f>
        <v>0</v>
      </c>
      <c r="BX57" s="106">
        <f t="shared" si="312"/>
        <v>0</v>
      </c>
      <c r="BY57" s="106">
        <f t="shared" si="15"/>
        <v>0</v>
      </c>
      <c r="BZ57" s="106">
        <f t="shared" si="16"/>
        <v>0</v>
      </c>
      <c r="CA57" s="106">
        <f t="shared" ref="CA57:CB57" si="313">IF(AH57&lt;H61,1,0)</f>
        <v>0</v>
      </c>
      <c r="CB57" s="106">
        <f t="shared" si="313"/>
        <v>0</v>
      </c>
      <c r="CC57" s="106">
        <f t="shared" ref="CC57:CD57" si="314">IF(AI57&lt;J61,1,0)</f>
        <v>0</v>
      </c>
      <c r="CD57" s="106">
        <f t="shared" si="314"/>
        <v>0</v>
      </c>
      <c r="CE57" s="106">
        <f t="shared" ref="CE57:CF57" si="315">IF(AJ57&lt;L61,1,0)</f>
        <v>0</v>
      </c>
      <c r="CF57" s="106">
        <f t="shared" si="315"/>
        <v>0</v>
      </c>
      <c r="CG57" s="106">
        <f t="shared" ref="CG57:CH57" si="316">IF(AK57&lt;N61,1,0)</f>
        <v>0</v>
      </c>
      <c r="CH57" s="106">
        <f t="shared" si="316"/>
        <v>0</v>
      </c>
      <c r="CI57" s="106">
        <f t="shared" ref="CI57:CJ57" si="317">IF(AL57&lt;P61,1,0)</f>
        <v>0</v>
      </c>
      <c r="CJ57" s="106">
        <f t="shared" si="317"/>
        <v>0</v>
      </c>
      <c r="CK57" s="106">
        <f t="shared" si="22"/>
        <v>0</v>
      </c>
    </row>
    <row r="58" spans="1:89" x14ac:dyDescent="0.25">
      <c r="A58" s="48">
        <v>20030605</v>
      </c>
      <c r="B58" s="95">
        <f t="shared" si="23"/>
        <v>37778</v>
      </c>
      <c r="C58" s="53">
        <v>-2718.56</v>
      </c>
      <c r="D58" s="54">
        <v>-1885.62</v>
      </c>
      <c r="E58" s="53">
        <v>-1287.3900000000001</v>
      </c>
      <c r="F58" s="54">
        <v>-908.54499999999996</v>
      </c>
      <c r="G58" s="53">
        <v>-4232.34</v>
      </c>
      <c r="H58" s="54">
        <v>-2915.66</v>
      </c>
      <c r="I58" s="53">
        <v>-447.77600000000001</v>
      </c>
      <c r="J58" s="54">
        <v>-297.33100000000002</v>
      </c>
      <c r="K58" s="53">
        <v>-1980.19</v>
      </c>
      <c r="L58" s="54">
        <v>-1260.94</v>
      </c>
      <c r="M58" s="53">
        <v>-4962.1400000000003</v>
      </c>
      <c r="N58" s="54">
        <v>-3488.73</v>
      </c>
      <c r="O58" s="53">
        <v>-22722.9</v>
      </c>
      <c r="P58" s="54">
        <v>-15985</v>
      </c>
      <c r="Q58" s="53">
        <v>-24462</v>
      </c>
      <c r="R58" s="54">
        <v>-17147.900000000001</v>
      </c>
      <c r="S58" s="54"/>
      <c r="T58">
        <v>20030530</v>
      </c>
      <c r="U58" s="93">
        <f t="shared" si="0"/>
        <v>37771</v>
      </c>
      <c r="V58">
        <v>12443899</v>
      </c>
      <c r="W58">
        <v>3093668</v>
      </c>
      <c r="X58">
        <v>44187495</v>
      </c>
      <c r="Y58">
        <v>10993804</v>
      </c>
      <c r="Z58">
        <v>274919</v>
      </c>
      <c r="AA58">
        <v>3305622</v>
      </c>
      <c r="AB58">
        <v>-275307</v>
      </c>
      <c r="AC58">
        <v>71907649</v>
      </c>
      <c r="AE58" s="93">
        <f t="shared" si="2"/>
        <v>37771</v>
      </c>
      <c r="AF58" s="92">
        <f t="shared" si="3"/>
        <v>12443.898999999999</v>
      </c>
      <c r="AG58" s="92">
        <f t="shared" si="4"/>
        <v>3093.6680000000001</v>
      </c>
      <c r="AH58" s="92">
        <f t="shared" si="5"/>
        <v>44187.495000000003</v>
      </c>
      <c r="AI58" s="92">
        <f t="shared" si="6"/>
        <v>10993.804</v>
      </c>
      <c r="AJ58" s="92">
        <f t="shared" si="7"/>
        <v>274.91899999999998</v>
      </c>
      <c r="AK58" s="92">
        <f t="shared" si="8"/>
        <v>3305.6219999999998</v>
      </c>
      <c r="AL58" s="92">
        <f t="shared" si="9"/>
        <v>-275.30700000000002</v>
      </c>
      <c r="AM58" s="92">
        <f t="shared" si="10"/>
        <v>71907.649000000005</v>
      </c>
      <c r="BU58" s="93">
        <v>37771</v>
      </c>
      <c r="BV58" s="106">
        <f t="shared" si="13"/>
        <v>0</v>
      </c>
      <c r="BW58" s="106">
        <f t="shared" ref="BW58:BX58" si="318">IF(AF58&lt;D62,1,0)</f>
        <v>0</v>
      </c>
      <c r="BX58" s="106">
        <f t="shared" si="318"/>
        <v>0</v>
      </c>
      <c r="BY58" s="106">
        <f t="shared" si="15"/>
        <v>0</v>
      </c>
      <c r="BZ58" s="106">
        <f t="shared" si="16"/>
        <v>0</v>
      </c>
      <c r="CA58" s="106">
        <f t="shared" ref="CA58:CB58" si="319">IF(AH58&lt;H62,1,0)</f>
        <v>0</v>
      </c>
      <c r="CB58" s="106">
        <f t="shared" si="319"/>
        <v>0</v>
      </c>
      <c r="CC58" s="106">
        <f t="shared" ref="CC58:CD58" si="320">IF(AI58&lt;J62,1,0)</f>
        <v>0</v>
      </c>
      <c r="CD58" s="106">
        <f t="shared" si="320"/>
        <v>0</v>
      </c>
      <c r="CE58" s="106">
        <f t="shared" ref="CE58:CF58" si="321">IF(AJ58&lt;L62,1,0)</f>
        <v>0</v>
      </c>
      <c r="CF58" s="106">
        <f t="shared" si="321"/>
        <v>0</v>
      </c>
      <c r="CG58" s="106">
        <f t="shared" ref="CG58:CH58" si="322">IF(AK58&lt;N62,1,0)</f>
        <v>0</v>
      </c>
      <c r="CH58" s="106">
        <f t="shared" si="322"/>
        <v>0</v>
      </c>
      <c r="CI58" s="106">
        <f t="shared" ref="CI58:CJ58" si="323">IF(AL58&lt;P62,1,0)</f>
        <v>0</v>
      </c>
      <c r="CJ58" s="106">
        <f t="shared" si="323"/>
        <v>0</v>
      </c>
      <c r="CK58" s="106">
        <f t="shared" si="22"/>
        <v>0</v>
      </c>
    </row>
    <row r="59" spans="1:89" x14ac:dyDescent="0.25">
      <c r="A59" s="48">
        <v>20030604</v>
      </c>
      <c r="B59" s="95">
        <f t="shared" si="23"/>
        <v>37777</v>
      </c>
      <c r="C59" s="53">
        <v>-2816.38</v>
      </c>
      <c r="D59" s="54">
        <v>-1933.62</v>
      </c>
      <c r="E59" s="53">
        <v>-1290.33</v>
      </c>
      <c r="F59" s="54">
        <v>-863.48900000000003</v>
      </c>
      <c r="G59" s="53">
        <v>-4394.34</v>
      </c>
      <c r="H59" s="54">
        <v>-3017.41</v>
      </c>
      <c r="I59" s="53">
        <v>-435.39</v>
      </c>
      <c r="J59" s="54">
        <v>-288.952</v>
      </c>
      <c r="K59" s="53">
        <v>-664.67200000000003</v>
      </c>
      <c r="L59" s="54">
        <v>-448.50700000000001</v>
      </c>
      <c r="M59" s="53">
        <v>-5003.05</v>
      </c>
      <c r="N59" s="54">
        <v>-3486.11</v>
      </c>
      <c r="O59" s="53">
        <v>-21369.7</v>
      </c>
      <c r="P59" s="54">
        <v>-14899.2</v>
      </c>
      <c r="Q59" s="53">
        <v>-24299.5</v>
      </c>
      <c r="R59" s="54">
        <v>-16974.5</v>
      </c>
      <c r="S59" s="54"/>
      <c r="T59">
        <v>20030529</v>
      </c>
      <c r="U59" s="93">
        <f t="shared" si="0"/>
        <v>37770</v>
      </c>
      <c r="V59">
        <v>1063842</v>
      </c>
      <c r="W59">
        <v>3850033</v>
      </c>
      <c r="X59">
        <v>1358344</v>
      </c>
      <c r="Y59">
        <v>710705</v>
      </c>
      <c r="Z59">
        <v>340463</v>
      </c>
      <c r="AA59">
        <v>3451559</v>
      </c>
      <c r="AB59">
        <v>10506610</v>
      </c>
      <c r="AC59">
        <v>33495058</v>
      </c>
      <c r="AE59" s="93">
        <f t="shared" si="2"/>
        <v>37770</v>
      </c>
      <c r="AF59" s="92">
        <f t="shared" si="3"/>
        <v>1063.8420000000001</v>
      </c>
      <c r="AG59" s="92">
        <f t="shared" si="4"/>
        <v>3850.0329999999999</v>
      </c>
      <c r="AH59" s="92">
        <f t="shared" si="5"/>
        <v>1358.3440000000001</v>
      </c>
      <c r="AI59" s="92">
        <f t="shared" si="6"/>
        <v>710.70500000000004</v>
      </c>
      <c r="AJ59" s="92">
        <f t="shared" si="7"/>
        <v>340.46300000000002</v>
      </c>
      <c r="AK59" s="92">
        <f t="shared" si="8"/>
        <v>3451.5590000000002</v>
      </c>
      <c r="AL59" s="92">
        <f t="shared" si="9"/>
        <v>10506.61</v>
      </c>
      <c r="AM59" s="92">
        <f t="shared" si="10"/>
        <v>33495.057999999997</v>
      </c>
      <c r="BU59" s="93">
        <v>37770</v>
      </c>
      <c r="BV59" s="106">
        <f t="shared" si="13"/>
        <v>0</v>
      </c>
      <c r="BW59" s="106">
        <f t="shared" ref="BW59:BX59" si="324">IF(AF59&lt;D63,1,0)</f>
        <v>0</v>
      </c>
      <c r="BX59" s="106">
        <f t="shared" si="324"/>
        <v>0</v>
      </c>
      <c r="BY59" s="106">
        <f t="shared" si="15"/>
        <v>0</v>
      </c>
      <c r="BZ59" s="106">
        <f t="shared" si="16"/>
        <v>0</v>
      </c>
      <c r="CA59" s="106">
        <f t="shared" ref="CA59:CB59" si="325">IF(AH59&lt;H63,1,0)</f>
        <v>0</v>
      </c>
      <c r="CB59" s="106">
        <f t="shared" si="325"/>
        <v>0</v>
      </c>
      <c r="CC59" s="106">
        <f t="shared" ref="CC59:CD59" si="326">IF(AI59&lt;J63,1,0)</f>
        <v>0</v>
      </c>
      <c r="CD59" s="106">
        <f t="shared" si="326"/>
        <v>0</v>
      </c>
      <c r="CE59" s="106">
        <f t="shared" ref="CE59:CF59" si="327">IF(AJ59&lt;L63,1,0)</f>
        <v>0</v>
      </c>
      <c r="CF59" s="106">
        <f t="shared" si="327"/>
        <v>0</v>
      </c>
      <c r="CG59" s="106">
        <f t="shared" ref="CG59:CH59" si="328">IF(AK59&lt;N63,1,0)</f>
        <v>0</v>
      </c>
      <c r="CH59" s="106">
        <f t="shared" si="328"/>
        <v>0</v>
      </c>
      <c r="CI59" s="106">
        <f t="shared" ref="CI59:CJ59" si="329">IF(AL59&lt;P63,1,0)</f>
        <v>0</v>
      </c>
      <c r="CJ59" s="106">
        <f t="shared" si="329"/>
        <v>0</v>
      </c>
      <c r="CK59" s="106">
        <f t="shared" si="22"/>
        <v>0</v>
      </c>
    </row>
    <row r="60" spans="1:89" x14ac:dyDescent="0.25">
      <c r="A60" s="48">
        <v>20030603</v>
      </c>
      <c r="B60" s="95">
        <f t="shared" si="23"/>
        <v>37776</v>
      </c>
      <c r="C60" s="53">
        <v>-2823.52</v>
      </c>
      <c r="D60" s="54">
        <v>-1933.91</v>
      </c>
      <c r="E60" s="53">
        <v>-1361.04</v>
      </c>
      <c r="F60" s="54">
        <v>-883.42200000000003</v>
      </c>
      <c r="G60" s="53">
        <v>-4288.9399999999996</v>
      </c>
      <c r="H60" s="54">
        <v>-2981.44</v>
      </c>
      <c r="I60" s="53">
        <v>-424.72399999999999</v>
      </c>
      <c r="J60" s="54">
        <v>-274.71100000000001</v>
      </c>
      <c r="K60" s="53">
        <v>-1602.82</v>
      </c>
      <c r="L60" s="54">
        <v>-1049.8699999999999</v>
      </c>
      <c r="M60" s="53">
        <v>-5620.46</v>
      </c>
      <c r="N60" s="54">
        <v>-4012.22</v>
      </c>
      <c r="O60" s="53">
        <v>-21907.7</v>
      </c>
      <c r="P60" s="54">
        <v>-15267.5</v>
      </c>
      <c r="Q60" s="53">
        <v>-25213.4</v>
      </c>
      <c r="R60" s="54">
        <v>-17586.099999999999</v>
      </c>
      <c r="S60" s="54"/>
      <c r="T60">
        <v>20030528</v>
      </c>
      <c r="U60" s="93">
        <f t="shared" si="0"/>
        <v>37769</v>
      </c>
      <c r="V60">
        <v>885043</v>
      </c>
      <c r="W60">
        <v>4923079</v>
      </c>
      <c r="X60">
        <v>-3311537</v>
      </c>
      <c r="Y60">
        <v>8893422</v>
      </c>
      <c r="Z60">
        <v>356018</v>
      </c>
      <c r="AA60">
        <v>-390834</v>
      </c>
      <c r="AB60">
        <v>-956516</v>
      </c>
      <c r="AC60">
        <v>16147131</v>
      </c>
      <c r="AE60" s="93">
        <f t="shared" si="2"/>
        <v>37769</v>
      </c>
      <c r="AF60" s="92">
        <f t="shared" si="3"/>
        <v>885.04300000000001</v>
      </c>
      <c r="AG60" s="92">
        <f t="shared" si="4"/>
        <v>4923.0789999999997</v>
      </c>
      <c r="AH60" s="92">
        <f t="shared" si="5"/>
        <v>-3311.5369999999998</v>
      </c>
      <c r="AI60" s="92">
        <f t="shared" si="6"/>
        <v>8893.4220000000005</v>
      </c>
      <c r="AJ60" s="92">
        <f t="shared" si="7"/>
        <v>356.01799999999997</v>
      </c>
      <c r="AK60" s="92">
        <f t="shared" si="8"/>
        <v>-390.834</v>
      </c>
      <c r="AL60" s="92">
        <f t="shared" si="9"/>
        <v>-956.51599999999996</v>
      </c>
      <c r="AM60" s="92">
        <f t="shared" si="10"/>
        <v>16147.130999999999</v>
      </c>
      <c r="BU60" s="93">
        <v>37769</v>
      </c>
      <c r="BV60" s="106">
        <f t="shared" si="13"/>
        <v>0</v>
      </c>
      <c r="BW60" s="106">
        <f t="shared" ref="BW60:BX60" si="330">IF(AF60&lt;D64,1,0)</f>
        <v>0</v>
      </c>
      <c r="BX60" s="106">
        <f t="shared" si="330"/>
        <v>0</v>
      </c>
      <c r="BY60" s="106">
        <f t="shared" si="15"/>
        <v>0</v>
      </c>
      <c r="BZ60" s="106">
        <f t="shared" si="16"/>
        <v>0</v>
      </c>
      <c r="CA60" s="106">
        <f t="shared" ref="CA60:CB60" si="331">IF(AH60&lt;H64,1,0)</f>
        <v>1</v>
      </c>
      <c r="CB60" s="106">
        <f t="shared" si="331"/>
        <v>0</v>
      </c>
      <c r="CC60" s="106">
        <f t="shared" ref="CC60:CD60" si="332">IF(AI60&lt;J64,1,0)</f>
        <v>0</v>
      </c>
      <c r="CD60" s="106">
        <f t="shared" si="332"/>
        <v>0</v>
      </c>
      <c r="CE60" s="106">
        <f t="shared" ref="CE60:CF60" si="333">IF(AJ60&lt;L64,1,0)</f>
        <v>0</v>
      </c>
      <c r="CF60" s="106">
        <f t="shared" si="333"/>
        <v>0</v>
      </c>
      <c r="CG60" s="106">
        <f t="shared" ref="CG60:CH60" si="334">IF(AK60&lt;N64,1,0)</f>
        <v>0</v>
      </c>
      <c r="CH60" s="106">
        <f t="shared" si="334"/>
        <v>0</v>
      </c>
      <c r="CI60" s="106">
        <f t="shared" ref="CI60:CJ60" si="335">IF(AL60&lt;P64,1,0)</f>
        <v>0</v>
      </c>
      <c r="CJ60" s="106">
        <f t="shared" si="335"/>
        <v>0</v>
      </c>
      <c r="CK60" s="106">
        <f t="shared" si="22"/>
        <v>0</v>
      </c>
    </row>
    <row r="61" spans="1:89" x14ac:dyDescent="0.25">
      <c r="A61" s="48">
        <v>20030602</v>
      </c>
      <c r="B61" s="95">
        <f t="shared" si="23"/>
        <v>37775</v>
      </c>
      <c r="C61" s="53">
        <v>-3099.55</v>
      </c>
      <c r="D61" s="54">
        <v>-2161.4699999999998</v>
      </c>
      <c r="E61" s="53">
        <v>-1528.88</v>
      </c>
      <c r="F61" s="54">
        <v>-1025.24</v>
      </c>
      <c r="G61" s="53">
        <v>-4458.76</v>
      </c>
      <c r="H61" s="54">
        <v>-3072.24</v>
      </c>
      <c r="I61" s="53">
        <v>-476.827</v>
      </c>
      <c r="J61" s="54">
        <v>-303.17500000000001</v>
      </c>
      <c r="K61" s="53">
        <v>-1273.97</v>
      </c>
      <c r="L61" s="54">
        <v>-848.38800000000003</v>
      </c>
      <c r="M61" s="53">
        <v>-4736.3</v>
      </c>
      <c r="N61" s="54">
        <v>-3286.23</v>
      </c>
      <c r="O61" s="53">
        <v>-23073.1</v>
      </c>
      <c r="P61" s="54">
        <v>-15773.1</v>
      </c>
      <c r="Q61" s="53">
        <v>-27171</v>
      </c>
      <c r="R61" s="54">
        <v>-18303.400000000001</v>
      </c>
      <c r="S61" s="54"/>
      <c r="T61">
        <v>20030527</v>
      </c>
      <c r="U61" s="93">
        <f t="shared" si="0"/>
        <v>37768</v>
      </c>
      <c r="V61">
        <v>-678714</v>
      </c>
      <c r="W61">
        <v>5582756</v>
      </c>
      <c r="X61">
        <v>-9594959</v>
      </c>
      <c r="Y61">
        <v>2753911</v>
      </c>
      <c r="Z61">
        <v>-288845</v>
      </c>
      <c r="AA61">
        <v>-1051098</v>
      </c>
      <c r="AB61">
        <v>-3216287</v>
      </c>
      <c r="AC61">
        <v>-6201288</v>
      </c>
      <c r="AE61" s="93">
        <f t="shared" si="2"/>
        <v>37768</v>
      </c>
      <c r="AF61" s="92">
        <f t="shared" si="3"/>
        <v>-678.71400000000006</v>
      </c>
      <c r="AG61" s="92">
        <f t="shared" si="4"/>
        <v>5582.7560000000003</v>
      </c>
      <c r="AH61" s="92">
        <f t="shared" si="5"/>
        <v>-9594.9590000000007</v>
      </c>
      <c r="AI61" s="92">
        <f t="shared" si="6"/>
        <v>2753.9110000000001</v>
      </c>
      <c r="AJ61" s="92">
        <f t="shared" si="7"/>
        <v>-288.84500000000003</v>
      </c>
      <c r="AK61" s="92">
        <f t="shared" si="8"/>
        <v>-1051.098</v>
      </c>
      <c r="AL61" s="92">
        <f t="shared" si="9"/>
        <v>-3216.2869999999998</v>
      </c>
      <c r="AM61" s="92">
        <f t="shared" si="10"/>
        <v>-6201.2879999999996</v>
      </c>
      <c r="BU61" s="93">
        <v>37768</v>
      </c>
      <c r="BV61" s="106">
        <f t="shared" si="13"/>
        <v>0</v>
      </c>
      <c r="BW61" s="106">
        <f t="shared" ref="BW61:BX61" si="336">IF(AF61&lt;D65,1,0)</f>
        <v>0</v>
      </c>
      <c r="BX61" s="106">
        <f t="shared" si="336"/>
        <v>0</v>
      </c>
      <c r="BY61" s="106">
        <f t="shared" si="15"/>
        <v>0</v>
      </c>
      <c r="BZ61" s="106">
        <f t="shared" si="16"/>
        <v>1</v>
      </c>
      <c r="CA61" s="106">
        <f t="shared" ref="CA61:CB61" si="337">IF(AH61&lt;H65,1,0)</f>
        <v>1</v>
      </c>
      <c r="CB61" s="106">
        <f t="shared" si="337"/>
        <v>0</v>
      </c>
      <c r="CC61" s="106">
        <f t="shared" ref="CC61:CD61" si="338">IF(AI61&lt;J65,1,0)</f>
        <v>0</v>
      </c>
      <c r="CD61" s="106">
        <f t="shared" si="338"/>
        <v>0</v>
      </c>
      <c r="CE61" s="106">
        <f t="shared" ref="CE61:CF61" si="339">IF(AJ61&lt;L65,1,0)</f>
        <v>0</v>
      </c>
      <c r="CF61" s="106">
        <f t="shared" si="339"/>
        <v>0</v>
      </c>
      <c r="CG61" s="106">
        <f t="shared" ref="CG61:CH61" si="340">IF(AK61&lt;N65,1,0)</f>
        <v>0</v>
      </c>
      <c r="CH61" s="106">
        <f t="shared" si="340"/>
        <v>0</v>
      </c>
      <c r="CI61" s="106">
        <f t="shared" ref="CI61:CJ61" si="341">IF(AL61&lt;P65,1,0)</f>
        <v>0</v>
      </c>
      <c r="CJ61" s="106">
        <f t="shared" si="341"/>
        <v>0</v>
      </c>
      <c r="CK61" s="106">
        <f t="shared" si="22"/>
        <v>0</v>
      </c>
    </row>
    <row r="62" spans="1:89" x14ac:dyDescent="0.25">
      <c r="A62" s="48">
        <v>20030530</v>
      </c>
      <c r="B62" s="95">
        <f t="shared" si="23"/>
        <v>37774</v>
      </c>
      <c r="C62" s="53">
        <v>-3524.39</v>
      </c>
      <c r="D62" s="54">
        <v>-2476.92</v>
      </c>
      <c r="E62" s="53">
        <v>-1841.25</v>
      </c>
      <c r="F62" s="54">
        <v>-1244.57</v>
      </c>
      <c r="G62" s="53">
        <v>-4416.2700000000004</v>
      </c>
      <c r="H62" s="54">
        <v>-3063.45</v>
      </c>
      <c r="I62" s="53">
        <v>-502.22399999999999</v>
      </c>
      <c r="J62" s="54">
        <v>-320.58</v>
      </c>
      <c r="K62" s="53">
        <v>-3232.21</v>
      </c>
      <c r="L62" s="54">
        <v>-2033.92</v>
      </c>
      <c r="M62" s="53">
        <v>-4533.6099999999997</v>
      </c>
      <c r="N62" s="54">
        <v>-3166.95</v>
      </c>
      <c r="O62" s="53">
        <v>-21910.9</v>
      </c>
      <c r="P62" s="54">
        <v>-15055.6</v>
      </c>
      <c r="Q62" s="53">
        <v>-26234.5</v>
      </c>
      <c r="R62" s="54">
        <v>-17629</v>
      </c>
      <c r="S62" s="54"/>
      <c r="T62">
        <v>20030526</v>
      </c>
      <c r="U62" s="93">
        <f t="shared" si="0"/>
        <v>37767</v>
      </c>
      <c r="V62">
        <v>835686</v>
      </c>
      <c r="W62">
        <v>5126758</v>
      </c>
      <c r="X62">
        <v>3973900</v>
      </c>
      <c r="Y62">
        <v>2678193</v>
      </c>
      <c r="Z62">
        <v>28959</v>
      </c>
      <c r="AA62">
        <v>3322711</v>
      </c>
      <c r="AB62">
        <v>7238363</v>
      </c>
      <c r="AC62">
        <v>10684000</v>
      </c>
      <c r="AE62" s="93">
        <f t="shared" si="2"/>
        <v>37767</v>
      </c>
      <c r="AF62" s="92">
        <f t="shared" si="3"/>
        <v>835.68600000000004</v>
      </c>
      <c r="AG62" s="92">
        <f t="shared" si="4"/>
        <v>5126.7579999999998</v>
      </c>
      <c r="AH62" s="92">
        <f t="shared" si="5"/>
        <v>3973.9</v>
      </c>
      <c r="AI62" s="92">
        <f t="shared" si="6"/>
        <v>2678.1930000000002</v>
      </c>
      <c r="AJ62" s="92">
        <f t="shared" si="7"/>
        <v>28.959</v>
      </c>
      <c r="AK62" s="92">
        <f t="shared" si="8"/>
        <v>3322.7109999999998</v>
      </c>
      <c r="AL62" s="92">
        <f t="shared" si="9"/>
        <v>7238.3630000000003</v>
      </c>
      <c r="AM62" s="92">
        <f t="shared" si="10"/>
        <v>10684</v>
      </c>
      <c r="BU62" s="93">
        <v>37767</v>
      </c>
      <c r="BV62" s="106">
        <f t="shared" si="13"/>
        <v>0</v>
      </c>
      <c r="BW62" s="106">
        <f t="shared" ref="BW62:BX62" si="342">IF(AF62&lt;D66,1,0)</f>
        <v>0</v>
      </c>
      <c r="BX62" s="106">
        <f t="shared" si="342"/>
        <v>0</v>
      </c>
      <c r="BY62" s="106">
        <f t="shared" si="15"/>
        <v>0</v>
      </c>
      <c r="BZ62" s="106">
        <f t="shared" si="16"/>
        <v>0</v>
      </c>
      <c r="CA62" s="106">
        <f t="shared" ref="CA62:CB62" si="343">IF(AH62&lt;H66,1,0)</f>
        <v>0</v>
      </c>
      <c r="CB62" s="106">
        <f t="shared" si="343"/>
        <v>0</v>
      </c>
      <c r="CC62" s="106">
        <f t="shared" ref="CC62:CD62" si="344">IF(AI62&lt;J66,1,0)</f>
        <v>0</v>
      </c>
      <c r="CD62" s="106">
        <f t="shared" si="344"/>
        <v>0</v>
      </c>
      <c r="CE62" s="106">
        <f t="shared" ref="CE62:CF62" si="345">IF(AJ62&lt;L66,1,0)</f>
        <v>0</v>
      </c>
      <c r="CF62" s="106">
        <f t="shared" si="345"/>
        <v>0</v>
      </c>
      <c r="CG62" s="106">
        <f t="shared" ref="CG62:CH62" si="346">IF(AK62&lt;N66,1,0)</f>
        <v>0</v>
      </c>
      <c r="CH62" s="106">
        <f t="shared" si="346"/>
        <v>0</v>
      </c>
      <c r="CI62" s="106">
        <f t="shared" ref="CI62:CJ62" si="347">IF(AL62&lt;P66,1,0)</f>
        <v>0</v>
      </c>
      <c r="CJ62" s="106">
        <f t="shared" si="347"/>
        <v>0</v>
      </c>
      <c r="CK62" s="106">
        <f t="shared" si="22"/>
        <v>0</v>
      </c>
    </row>
    <row r="63" spans="1:89" x14ac:dyDescent="0.25">
      <c r="A63" s="48">
        <v>20030529</v>
      </c>
      <c r="B63" s="95">
        <f t="shared" si="23"/>
        <v>37771</v>
      </c>
      <c r="C63" s="53">
        <v>-3892.16</v>
      </c>
      <c r="D63" s="54">
        <v>-2608.9899999999998</v>
      </c>
      <c r="E63" s="53">
        <v>-1682.25</v>
      </c>
      <c r="F63" s="54">
        <v>-1109.1300000000001</v>
      </c>
      <c r="G63" s="53">
        <v>-4236.97</v>
      </c>
      <c r="H63" s="54">
        <v>-2909.41</v>
      </c>
      <c r="I63" s="53">
        <v>-444.17200000000003</v>
      </c>
      <c r="J63" s="54">
        <v>-289.56</v>
      </c>
      <c r="K63" s="53">
        <v>-915.78300000000002</v>
      </c>
      <c r="L63" s="54">
        <v>-601.274</v>
      </c>
      <c r="M63" s="53">
        <v>-4481.68</v>
      </c>
      <c r="N63" s="54">
        <v>-3158.15</v>
      </c>
      <c r="O63" s="53">
        <v>-23822.3</v>
      </c>
      <c r="P63" s="54">
        <v>-16501.599999999999</v>
      </c>
      <c r="Q63" s="53">
        <v>-25845.599999999999</v>
      </c>
      <c r="R63" s="54">
        <v>-17879</v>
      </c>
      <c r="S63" s="54"/>
      <c r="T63">
        <v>20030522</v>
      </c>
      <c r="U63" s="93">
        <f t="shared" si="0"/>
        <v>37763</v>
      </c>
      <c r="V63">
        <v>7027888</v>
      </c>
      <c r="W63">
        <v>5467083</v>
      </c>
      <c r="X63">
        <v>-1870792</v>
      </c>
      <c r="Y63">
        <v>649415</v>
      </c>
      <c r="Z63">
        <v>135845</v>
      </c>
      <c r="AA63">
        <v>2388170</v>
      </c>
      <c r="AB63">
        <v>727055</v>
      </c>
      <c r="AC63">
        <v>-3777150</v>
      </c>
      <c r="AE63" s="93">
        <f t="shared" si="2"/>
        <v>37763</v>
      </c>
      <c r="AF63" s="92">
        <f t="shared" si="3"/>
        <v>7027.8879999999999</v>
      </c>
      <c r="AG63" s="92">
        <f t="shared" si="4"/>
        <v>5467.0829999999996</v>
      </c>
      <c r="AH63" s="92">
        <f t="shared" si="5"/>
        <v>-1870.7919999999999</v>
      </c>
      <c r="AI63" s="92">
        <f t="shared" si="6"/>
        <v>649.41499999999996</v>
      </c>
      <c r="AJ63" s="92">
        <f t="shared" si="7"/>
        <v>135.845</v>
      </c>
      <c r="AK63" s="92">
        <f t="shared" si="8"/>
        <v>2388.17</v>
      </c>
      <c r="AL63" s="92">
        <f t="shared" si="9"/>
        <v>727.05499999999995</v>
      </c>
      <c r="AM63" s="92">
        <f t="shared" si="10"/>
        <v>-3777.15</v>
      </c>
      <c r="BU63" s="93">
        <v>37763</v>
      </c>
      <c r="BV63" s="106">
        <f t="shared" si="13"/>
        <v>0</v>
      </c>
      <c r="BW63" s="106">
        <f t="shared" ref="BW63:BX63" si="348">IF(AF63&lt;D67,1,0)</f>
        <v>0</v>
      </c>
      <c r="BX63" s="106">
        <f t="shared" si="348"/>
        <v>0</v>
      </c>
      <c r="BY63" s="106">
        <f t="shared" si="15"/>
        <v>0</v>
      </c>
      <c r="BZ63" s="106">
        <f t="shared" si="16"/>
        <v>0</v>
      </c>
      <c r="CA63" s="106">
        <f t="shared" ref="CA63:CB63" si="349">IF(AH63&lt;H67,1,0)</f>
        <v>0</v>
      </c>
      <c r="CB63" s="106">
        <f t="shared" si="349"/>
        <v>0</v>
      </c>
      <c r="CC63" s="106">
        <f t="shared" ref="CC63:CD63" si="350">IF(AI63&lt;J67,1,0)</f>
        <v>0</v>
      </c>
      <c r="CD63" s="106">
        <f t="shared" si="350"/>
        <v>0</v>
      </c>
      <c r="CE63" s="106">
        <f t="shared" ref="CE63:CF63" si="351">IF(AJ63&lt;L67,1,0)</f>
        <v>0</v>
      </c>
      <c r="CF63" s="106">
        <f t="shared" si="351"/>
        <v>0</v>
      </c>
      <c r="CG63" s="106">
        <f t="shared" ref="CG63:CH63" si="352">IF(AK63&lt;N67,1,0)</f>
        <v>0</v>
      </c>
      <c r="CH63" s="106">
        <f t="shared" si="352"/>
        <v>0</v>
      </c>
      <c r="CI63" s="106">
        <f t="shared" ref="CI63:CJ63" si="353">IF(AL63&lt;P67,1,0)</f>
        <v>0</v>
      </c>
      <c r="CJ63" s="106">
        <f t="shared" si="353"/>
        <v>0</v>
      </c>
      <c r="CK63" s="106">
        <f t="shared" si="22"/>
        <v>0</v>
      </c>
    </row>
    <row r="64" spans="1:89" x14ac:dyDescent="0.25">
      <c r="A64" s="48">
        <v>20030528</v>
      </c>
      <c r="B64" s="95">
        <f t="shared" si="23"/>
        <v>37770</v>
      </c>
      <c r="C64" s="53">
        <v>-3174.79</v>
      </c>
      <c r="D64" s="54">
        <v>-2157.06</v>
      </c>
      <c r="E64" s="53">
        <v>-1133.8</v>
      </c>
      <c r="F64" s="54">
        <v>-783.50400000000002</v>
      </c>
      <c r="G64" s="53">
        <v>-4617.26</v>
      </c>
      <c r="H64" s="54">
        <v>-3211.09</v>
      </c>
      <c r="I64" s="53">
        <v>-415.74</v>
      </c>
      <c r="J64" s="54">
        <v>-270.49599999999998</v>
      </c>
      <c r="K64" s="53">
        <v>-1502.04</v>
      </c>
      <c r="L64" s="54">
        <v>-1017.54</v>
      </c>
      <c r="M64" s="53">
        <v>-4506.18</v>
      </c>
      <c r="N64" s="54">
        <v>-3116.94</v>
      </c>
      <c r="O64" s="53">
        <v>-19754.2</v>
      </c>
      <c r="P64" s="54">
        <v>-13809.9</v>
      </c>
      <c r="Q64" s="53">
        <v>-22343.200000000001</v>
      </c>
      <c r="R64" s="54">
        <v>-15658.5</v>
      </c>
      <c r="S64" s="54"/>
      <c r="T64">
        <v>20030521</v>
      </c>
      <c r="U64" s="93">
        <f t="shared" si="0"/>
        <v>37762</v>
      </c>
      <c r="V64">
        <v>903785</v>
      </c>
      <c r="W64">
        <v>5462821</v>
      </c>
      <c r="X64">
        <v>1622197</v>
      </c>
      <c r="Y64">
        <v>6764036</v>
      </c>
      <c r="Z64">
        <v>327749</v>
      </c>
      <c r="AA64">
        <v>4456172</v>
      </c>
      <c r="AB64">
        <v>298078</v>
      </c>
      <c r="AC64">
        <v>9720888</v>
      </c>
      <c r="AE64" s="93">
        <f t="shared" si="2"/>
        <v>37762</v>
      </c>
      <c r="AF64" s="92">
        <f t="shared" si="3"/>
        <v>903.78499999999997</v>
      </c>
      <c r="AG64" s="92">
        <f t="shared" si="4"/>
        <v>5462.8209999999999</v>
      </c>
      <c r="AH64" s="92">
        <f t="shared" si="5"/>
        <v>1622.1969999999999</v>
      </c>
      <c r="AI64" s="92">
        <f t="shared" si="6"/>
        <v>6764.0360000000001</v>
      </c>
      <c r="AJ64" s="92">
        <f t="shared" si="7"/>
        <v>327.74900000000002</v>
      </c>
      <c r="AK64" s="92">
        <f t="shared" si="8"/>
        <v>4456.1719999999996</v>
      </c>
      <c r="AL64" s="92">
        <f t="shared" si="9"/>
        <v>298.07799999999997</v>
      </c>
      <c r="AM64" s="92">
        <f t="shared" si="10"/>
        <v>9720.8880000000008</v>
      </c>
      <c r="BU64" s="93">
        <v>37762</v>
      </c>
      <c r="BV64" s="106">
        <f t="shared" si="13"/>
        <v>0</v>
      </c>
      <c r="BW64" s="106">
        <f t="shared" ref="BW64:BX64" si="354">IF(AF64&lt;D68,1,0)</f>
        <v>0</v>
      </c>
      <c r="BX64" s="106">
        <f t="shared" si="354"/>
        <v>0</v>
      </c>
      <c r="BY64" s="106">
        <f t="shared" si="15"/>
        <v>0</v>
      </c>
      <c r="BZ64" s="106">
        <f t="shared" si="16"/>
        <v>0</v>
      </c>
      <c r="CA64" s="106">
        <f t="shared" ref="CA64:CB64" si="355">IF(AH64&lt;H68,1,0)</f>
        <v>0</v>
      </c>
      <c r="CB64" s="106">
        <f t="shared" si="355"/>
        <v>0</v>
      </c>
      <c r="CC64" s="106">
        <f t="shared" ref="CC64:CD64" si="356">IF(AI64&lt;J68,1,0)</f>
        <v>0</v>
      </c>
      <c r="CD64" s="106">
        <f t="shared" si="356"/>
        <v>0</v>
      </c>
      <c r="CE64" s="106">
        <f t="shared" ref="CE64:CF64" si="357">IF(AJ64&lt;L68,1,0)</f>
        <v>0</v>
      </c>
      <c r="CF64" s="106">
        <f t="shared" si="357"/>
        <v>0</v>
      </c>
      <c r="CG64" s="106">
        <f t="shared" ref="CG64:CH64" si="358">IF(AK64&lt;N68,1,0)</f>
        <v>0</v>
      </c>
      <c r="CH64" s="106">
        <f t="shared" si="358"/>
        <v>0</v>
      </c>
      <c r="CI64" s="106">
        <f t="shared" ref="CI64:CJ64" si="359">IF(AL64&lt;P68,1,0)</f>
        <v>0</v>
      </c>
      <c r="CJ64" s="106">
        <f t="shared" si="359"/>
        <v>0</v>
      </c>
      <c r="CK64" s="106">
        <f t="shared" si="22"/>
        <v>0</v>
      </c>
    </row>
    <row r="65" spans="1:89" x14ac:dyDescent="0.25">
      <c r="A65" s="48">
        <v>20030527</v>
      </c>
      <c r="B65" s="95">
        <f t="shared" si="23"/>
        <v>37769</v>
      </c>
      <c r="C65" s="53">
        <v>-2981.07</v>
      </c>
      <c r="D65" s="54">
        <v>-2079.4499999999998</v>
      </c>
      <c r="E65" s="53">
        <v>-2175.89</v>
      </c>
      <c r="F65" s="54">
        <v>-1519.99</v>
      </c>
      <c r="G65" s="53">
        <v>-6887.61</v>
      </c>
      <c r="H65" s="54">
        <v>-4860.01</v>
      </c>
      <c r="I65" s="53">
        <v>-408.71800000000002</v>
      </c>
      <c r="J65" s="54">
        <v>-246.833</v>
      </c>
      <c r="K65" s="53">
        <v>-1646.52</v>
      </c>
      <c r="L65" s="54">
        <v>-1085.45</v>
      </c>
      <c r="M65" s="53">
        <v>-4450.05</v>
      </c>
      <c r="N65" s="54">
        <v>-3104.57</v>
      </c>
      <c r="O65" s="53">
        <v>-23414.5</v>
      </c>
      <c r="P65" s="54">
        <v>-16153.1</v>
      </c>
      <c r="Q65" s="53">
        <v>-26625.599999999999</v>
      </c>
      <c r="R65" s="54">
        <v>-18677.2</v>
      </c>
      <c r="S65" s="54"/>
      <c r="T65">
        <v>20030520</v>
      </c>
      <c r="U65" s="93">
        <f t="shared" si="0"/>
        <v>37761</v>
      </c>
      <c r="V65">
        <v>3989346</v>
      </c>
      <c r="W65">
        <v>4710321</v>
      </c>
      <c r="X65">
        <v>491531</v>
      </c>
      <c r="Y65">
        <v>1984025</v>
      </c>
      <c r="Z65">
        <v>-22207</v>
      </c>
      <c r="AA65">
        <v>829269</v>
      </c>
      <c r="AB65">
        <v>8887526</v>
      </c>
      <c r="AC65">
        <v>22137447</v>
      </c>
      <c r="AE65" s="93">
        <f t="shared" si="2"/>
        <v>37761</v>
      </c>
      <c r="AF65" s="92">
        <f t="shared" si="3"/>
        <v>3989.346</v>
      </c>
      <c r="AG65" s="92">
        <f t="shared" si="4"/>
        <v>4710.3209999999999</v>
      </c>
      <c r="AH65" s="92">
        <f t="shared" si="5"/>
        <v>491.53100000000001</v>
      </c>
      <c r="AI65" s="92">
        <f t="shared" si="6"/>
        <v>1984.0250000000001</v>
      </c>
      <c r="AJ65" s="92">
        <f t="shared" si="7"/>
        <v>-22.207000000000001</v>
      </c>
      <c r="AK65" s="92">
        <f t="shared" si="8"/>
        <v>829.26900000000001</v>
      </c>
      <c r="AL65" s="92">
        <f t="shared" si="9"/>
        <v>8887.5259999999998</v>
      </c>
      <c r="AM65" s="92">
        <f t="shared" si="10"/>
        <v>22137.447</v>
      </c>
      <c r="AO65" s="98" t="s">
        <v>53</v>
      </c>
      <c r="AX65" s="98" t="s">
        <v>56</v>
      </c>
      <c r="BU65" s="93">
        <v>37761</v>
      </c>
      <c r="BV65" s="106">
        <f t="shared" si="13"/>
        <v>0</v>
      </c>
      <c r="BW65" s="106">
        <f t="shared" ref="BW65:BX65" si="360">IF(AF65&lt;D69,1,0)</f>
        <v>0</v>
      </c>
      <c r="BX65" s="106">
        <f t="shared" si="360"/>
        <v>0</v>
      </c>
      <c r="BY65" s="106">
        <f t="shared" si="15"/>
        <v>0</v>
      </c>
      <c r="BZ65" s="106">
        <f t="shared" si="16"/>
        <v>0</v>
      </c>
      <c r="CA65" s="106">
        <f t="shared" ref="CA65:CB65" si="361">IF(AH65&lt;H69,1,0)</f>
        <v>0</v>
      </c>
      <c r="CB65" s="106">
        <f t="shared" si="361"/>
        <v>0</v>
      </c>
      <c r="CC65" s="106">
        <f t="shared" ref="CC65:CD65" si="362">IF(AI65&lt;J69,1,0)</f>
        <v>0</v>
      </c>
      <c r="CD65" s="106">
        <f t="shared" si="362"/>
        <v>0</v>
      </c>
      <c r="CE65" s="106">
        <f t="shared" ref="CE65:CF65" si="363">IF(AJ65&lt;L69,1,0)</f>
        <v>0</v>
      </c>
      <c r="CF65" s="106">
        <f t="shared" si="363"/>
        <v>0</v>
      </c>
      <c r="CG65" s="106">
        <f t="shared" ref="CG65:CH65" si="364">IF(AK65&lt;N69,1,0)</f>
        <v>0</v>
      </c>
      <c r="CH65" s="106">
        <f t="shared" si="364"/>
        <v>0</v>
      </c>
      <c r="CI65" s="106">
        <f t="shared" ref="CI65:CJ65" si="365">IF(AL65&lt;P69,1,0)</f>
        <v>0</v>
      </c>
      <c r="CJ65" s="106">
        <f t="shared" si="365"/>
        <v>0</v>
      </c>
      <c r="CK65" s="106">
        <f t="shared" si="22"/>
        <v>0</v>
      </c>
    </row>
    <row r="66" spans="1:89" x14ac:dyDescent="0.25">
      <c r="A66" s="48">
        <v>20030526</v>
      </c>
      <c r="B66" s="95">
        <f t="shared" si="23"/>
        <v>37768</v>
      </c>
      <c r="C66" s="53">
        <v>-2916.8</v>
      </c>
      <c r="D66" s="54">
        <v>-1994.07</v>
      </c>
      <c r="E66" s="53">
        <v>-1497</v>
      </c>
      <c r="F66" s="54">
        <v>-989.16399999999999</v>
      </c>
      <c r="G66" s="53">
        <v>-4313.95</v>
      </c>
      <c r="H66" s="54">
        <v>-2999.74</v>
      </c>
      <c r="I66" s="53">
        <v>-413.41500000000002</v>
      </c>
      <c r="J66" s="54">
        <v>-251.733</v>
      </c>
      <c r="K66" s="53">
        <v>-1116.97</v>
      </c>
      <c r="L66" s="54">
        <v>-778.18299999999999</v>
      </c>
      <c r="M66" s="53">
        <v>-4507.63</v>
      </c>
      <c r="N66" s="54">
        <v>-3126.87</v>
      </c>
      <c r="O66" s="53">
        <v>-22376.3</v>
      </c>
      <c r="P66" s="54">
        <v>-15548.3</v>
      </c>
      <c r="Q66" s="53">
        <v>-25000</v>
      </c>
      <c r="R66" s="54">
        <v>-17394.5</v>
      </c>
      <c r="S66" s="54"/>
      <c r="T66">
        <v>20030519</v>
      </c>
      <c r="U66" s="93">
        <f t="shared" si="0"/>
        <v>37760</v>
      </c>
      <c r="V66">
        <v>3368486</v>
      </c>
      <c r="W66">
        <v>4140242</v>
      </c>
      <c r="X66">
        <v>11002137</v>
      </c>
      <c r="Y66">
        <v>9658799</v>
      </c>
      <c r="Z66">
        <v>290016</v>
      </c>
      <c r="AA66">
        <v>2934711</v>
      </c>
      <c r="AB66">
        <v>9686974</v>
      </c>
      <c r="AC66">
        <v>59605746</v>
      </c>
      <c r="AE66" s="93">
        <f t="shared" si="2"/>
        <v>37760</v>
      </c>
      <c r="AF66" s="92">
        <f t="shared" si="3"/>
        <v>3368.4859999999999</v>
      </c>
      <c r="AG66" s="92">
        <f t="shared" si="4"/>
        <v>4140.2420000000002</v>
      </c>
      <c r="AH66" s="92">
        <f t="shared" si="5"/>
        <v>11002.137000000001</v>
      </c>
      <c r="AI66" s="92">
        <f t="shared" si="6"/>
        <v>9658.7990000000009</v>
      </c>
      <c r="AJ66" s="92">
        <f t="shared" si="7"/>
        <v>290.01600000000002</v>
      </c>
      <c r="AK66" s="92">
        <f t="shared" si="8"/>
        <v>2934.7109999999998</v>
      </c>
      <c r="AL66" s="92">
        <f t="shared" si="9"/>
        <v>9686.9740000000002</v>
      </c>
      <c r="AM66" s="92">
        <f t="shared" si="10"/>
        <v>59605.745999999999</v>
      </c>
      <c r="BU66" s="93">
        <v>37760</v>
      </c>
      <c r="BV66" s="106">
        <f t="shared" si="13"/>
        <v>0</v>
      </c>
      <c r="BW66" s="106">
        <f t="shared" ref="BW66:BX66" si="366">IF(AF66&lt;D70,1,0)</f>
        <v>0</v>
      </c>
      <c r="BX66" s="106">
        <f t="shared" si="366"/>
        <v>0</v>
      </c>
      <c r="BY66" s="106">
        <f t="shared" si="15"/>
        <v>0</v>
      </c>
      <c r="BZ66" s="106">
        <f t="shared" si="16"/>
        <v>0</v>
      </c>
      <c r="CA66" s="106">
        <f t="shared" ref="CA66:CB66" si="367">IF(AH66&lt;H70,1,0)</f>
        <v>0</v>
      </c>
      <c r="CB66" s="106">
        <f t="shared" si="367"/>
        <v>0</v>
      </c>
      <c r="CC66" s="106">
        <f t="shared" ref="CC66:CD66" si="368">IF(AI66&lt;J70,1,0)</f>
        <v>0</v>
      </c>
      <c r="CD66" s="106">
        <f t="shared" si="368"/>
        <v>0</v>
      </c>
      <c r="CE66" s="106">
        <f t="shared" ref="CE66:CF66" si="369">IF(AJ66&lt;L70,1,0)</f>
        <v>0</v>
      </c>
      <c r="CF66" s="106">
        <f t="shared" si="369"/>
        <v>0</v>
      </c>
      <c r="CG66" s="106">
        <f t="shared" ref="CG66:CH66" si="370">IF(AK66&lt;N70,1,0)</f>
        <v>0</v>
      </c>
      <c r="CH66" s="106">
        <f t="shared" si="370"/>
        <v>0</v>
      </c>
      <c r="CI66" s="106">
        <f t="shared" ref="CI66:CJ66" si="371">IF(AL66&lt;P70,1,0)</f>
        <v>0</v>
      </c>
      <c r="CJ66" s="106">
        <f t="shared" si="371"/>
        <v>0</v>
      </c>
      <c r="CK66" s="106">
        <f t="shared" si="22"/>
        <v>0</v>
      </c>
    </row>
    <row r="67" spans="1:89" x14ac:dyDescent="0.25">
      <c r="A67" s="48">
        <v>20030523</v>
      </c>
      <c r="B67" s="95">
        <f t="shared" si="23"/>
        <v>37767</v>
      </c>
      <c r="C67" s="53">
        <v>-2869.37</v>
      </c>
      <c r="D67" s="54">
        <v>-1981.74</v>
      </c>
      <c r="E67" s="53">
        <v>-2278.46</v>
      </c>
      <c r="F67" s="54">
        <v>-1602.55</v>
      </c>
      <c r="G67" s="53">
        <v>-4155.55</v>
      </c>
      <c r="H67" s="54">
        <v>-2891.99</v>
      </c>
      <c r="I67" s="53">
        <v>-428.06200000000001</v>
      </c>
      <c r="J67" s="54">
        <v>-251.58799999999999</v>
      </c>
      <c r="K67" s="53">
        <v>-1110.54</v>
      </c>
      <c r="L67" s="54">
        <v>-762.64800000000002</v>
      </c>
      <c r="M67" s="53">
        <v>-4491.1499999999996</v>
      </c>
      <c r="N67" s="54">
        <v>-3109.42</v>
      </c>
      <c r="O67" s="53">
        <v>-21762.7</v>
      </c>
      <c r="P67" s="54">
        <v>-15255.6</v>
      </c>
      <c r="Q67" s="53">
        <v>-24515.8</v>
      </c>
      <c r="R67" s="54">
        <v>-17238.900000000001</v>
      </c>
      <c r="S67" s="54"/>
      <c r="T67">
        <v>20030516</v>
      </c>
      <c r="U67" s="93">
        <f t="shared" si="0"/>
        <v>37757</v>
      </c>
      <c r="V67">
        <v>-525760</v>
      </c>
      <c r="W67">
        <v>3666440</v>
      </c>
      <c r="X67">
        <v>-1040303</v>
      </c>
      <c r="Y67">
        <v>189137</v>
      </c>
      <c r="Z67">
        <v>2990202</v>
      </c>
      <c r="AA67">
        <v>2226116</v>
      </c>
      <c r="AB67">
        <v>3067669</v>
      </c>
      <c r="AC67">
        <v>-6134981</v>
      </c>
      <c r="AE67" s="93">
        <f t="shared" si="2"/>
        <v>37757</v>
      </c>
      <c r="AF67" s="92">
        <f t="shared" si="3"/>
        <v>-525.76</v>
      </c>
      <c r="AG67" s="92">
        <f t="shared" si="4"/>
        <v>3666.44</v>
      </c>
      <c r="AH67" s="92">
        <f t="shared" si="5"/>
        <v>-1040.3030000000001</v>
      </c>
      <c r="AI67" s="92">
        <f t="shared" si="6"/>
        <v>189.137</v>
      </c>
      <c r="AJ67" s="92">
        <f t="shared" si="7"/>
        <v>2990.2020000000002</v>
      </c>
      <c r="AK67" s="92">
        <f t="shared" si="8"/>
        <v>2226.116</v>
      </c>
      <c r="AL67" s="92">
        <f t="shared" si="9"/>
        <v>3067.6689999999999</v>
      </c>
      <c r="AM67" s="92">
        <f t="shared" si="10"/>
        <v>-6134.9809999999998</v>
      </c>
      <c r="BU67" s="93">
        <v>37757</v>
      </c>
      <c r="BV67" s="106">
        <f t="shared" si="13"/>
        <v>0</v>
      </c>
      <c r="BW67" s="106">
        <f t="shared" ref="BW67:BX67" si="372">IF(AF67&lt;D71,1,0)</f>
        <v>0</v>
      </c>
      <c r="BX67" s="106">
        <f t="shared" si="372"/>
        <v>0</v>
      </c>
      <c r="BY67" s="106">
        <f t="shared" si="15"/>
        <v>0</v>
      </c>
      <c r="BZ67" s="106">
        <f t="shared" si="16"/>
        <v>0</v>
      </c>
      <c r="CA67" s="106">
        <f t="shared" ref="CA67:CB67" si="373">IF(AH67&lt;H71,1,0)</f>
        <v>0</v>
      </c>
      <c r="CB67" s="106">
        <f t="shared" si="373"/>
        <v>0</v>
      </c>
      <c r="CC67" s="106">
        <f t="shared" ref="CC67:CD67" si="374">IF(AI67&lt;J71,1,0)</f>
        <v>0</v>
      </c>
      <c r="CD67" s="106">
        <f t="shared" si="374"/>
        <v>0</v>
      </c>
      <c r="CE67" s="106">
        <f t="shared" ref="CE67:CF67" si="375">IF(AJ67&lt;L71,1,0)</f>
        <v>0</v>
      </c>
      <c r="CF67" s="106">
        <f t="shared" si="375"/>
        <v>0</v>
      </c>
      <c r="CG67" s="106">
        <f t="shared" ref="CG67:CH67" si="376">IF(AK67&lt;N71,1,0)</f>
        <v>0</v>
      </c>
      <c r="CH67" s="106">
        <f t="shared" si="376"/>
        <v>0</v>
      </c>
      <c r="CI67" s="106">
        <f t="shared" ref="CI67:CJ67" si="377">IF(AL67&lt;P71,1,0)</f>
        <v>0</v>
      </c>
      <c r="CJ67" s="106">
        <f t="shared" si="377"/>
        <v>0</v>
      </c>
      <c r="CK67" s="106">
        <f t="shared" si="22"/>
        <v>0</v>
      </c>
    </row>
    <row r="68" spans="1:89" x14ac:dyDescent="0.25">
      <c r="A68" s="48">
        <v>20030522</v>
      </c>
      <c r="B68" s="95">
        <f t="shared" si="23"/>
        <v>37764</v>
      </c>
      <c r="C68" s="53">
        <v>-2748.68</v>
      </c>
      <c r="D68" s="54">
        <v>-1902.89</v>
      </c>
      <c r="E68" s="53">
        <v>-2300.7199999999998</v>
      </c>
      <c r="F68" s="54">
        <v>-1584.25</v>
      </c>
      <c r="G68" s="53">
        <v>-4069.11</v>
      </c>
      <c r="H68" s="54">
        <v>-2842.14</v>
      </c>
      <c r="I68" s="53">
        <v>-454.553</v>
      </c>
      <c r="J68" s="54">
        <v>-263.447</v>
      </c>
      <c r="K68" s="53">
        <v>-692.58900000000006</v>
      </c>
      <c r="L68" s="54">
        <v>-481.33199999999999</v>
      </c>
      <c r="M68" s="53">
        <v>-4553.91</v>
      </c>
      <c r="N68" s="54">
        <v>-3160.8</v>
      </c>
      <c r="O68" s="53">
        <v>-24731.3</v>
      </c>
      <c r="P68" s="54">
        <v>-17241.3</v>
      </c>
      <c r="Q68" s="53">
        <v>-26965</v>
      </c>
      <c r="R68" s="54">
        <v>-18891.8</v>
      </c>
      <c r="S68" s="54"/>
      <c r="T68">
        <v>20030515</v>
      </c>
      <c r="U68" s="93">
        <f t="shared" si="0"/>
        <v>37756</v>
      </c>
      <c r="V68">
        <v>687710</v>
      </c>
      <c r="W68">
        <v>5176328</v>
      </c>
      <c r="X68">
        <v>-914745</v>
      </c>
      <c r="Y68">
        <v>1272623</v>
      </c>
      <c r="Z68">
        <v>66142</v>
      </c>
      <c r="AA68">
        <v>489070</v>
      </c>
      <c r="AB68">
        <v>-419118</v>
      </c>
      <c r="AC68">
        <v>-4195955</v>
      </c>
      <c r="AE68" s="93">
        <f t="shared" si="2"/>
        <v>37756</v>
      </c>
      <c r="AF68" s="92">
        <f t="shared" si="3"/>
        <v>687.71</v>
      </c>
      <c r="AG68" s="92">
        <f t="shared" si="4"/>
        <v>5176.3280000000004</v>
      </c>
      <c r="AH68" s="92">
        <f t="shared" si="5"/>
        <v>-914.745</v>
      </c>
      <c r="AI68" s="92">
        <f t="shared" si="6"/>
        <v>1272.623</v>
      </c>
      <c r="AJ68" s="92">
        <f t="shared" si="7"/>
        <v>66.141999999999996</v>
      </c>
      <c r="AK68" s="92">
        <f t="shared" si="8"/>
        <v>489.07</v>
      </c>
      <c r="AL68" s="92">
        <f t="shared" si="9"/>
        <v>-419.11799999999999</v>
      </c>
      <c r="AM68" s="92">
        <f t="shared" si="10"/>
        <v>-4195.9549999999999</v>
      </c>
      <c r="BU68" s="93">
        <v>37756</v>
      </c>
      <c r="BV68" s="106">
        <f t="shared" si="13"/>
        <v>0</v>
      </c>
      <c r="BW68" s="106">
        <f t="shared" ref="BW68:BX68" si="378">IF(AF68&lt;D72,1,0)</f>
        <v>0</v>
      </c>
      <c r="BX68" s="106">
        <f t="shared" si="378"/>
        <v>0</v>
      </c>
      <c r="BY68" s="106">
        <f t="shared" si="15"/>
        <v>0</v>
      </c>
      <c r="BZ68" s="106">
        <f t="shared" si="16"/>
        <v>0</v>
      </c>
      <c r="CA68" s="106">
        <f t="shared" ref="CA68:CB68" si="379">IF(AH68&lt;H72,1,0)</f>
        <v>0</v>
      </c>
      <c r="CB68" s="106">
        <f t="shared" si="379"/>
        <v>0</v>
      </c>
      <c r="CC68" s="106">
        <f t="shared" ref="CC68:CD68" si="380">IF(AI68&lt;J72,1,0)</f>
        <v>0</v>
      </c>
      <c r="CD68" s="106">
        <f t="shared" si="380"/>
        <v>0</v>
      </c>
      <c r="CE68" s="106">
        <f t="shared" ref="CE68:CF68" si="381">IF(AJ68&lt;L72,1,0)</f>
        <v>0</v>
      </c>
      <c r="CF68" s="106">
        <f t="shared" si="381"/>
        <v>0</v>
      </c>
      <c r="CG68" s="106">
        <f t="shared" ref="CG68:CH68" si="382">IF(AK68&lt;N72,1,0)</f>
        <v>0</v>
      </c>
      <c r="CH68" s="106">
        <f t="shared" si="382"/>
        <v>0</v>
      </c>
      <c r="CI68" s="106">
        <f t="shared" ref="CI68:CJ68" si="383">IF(AL68&lt;P72,1,0)</f>
        <v>0</v>
      </c>
      <c r="CJ68" s="106">
        <f t="shared" si="383"/>
        <v>0</v>
      </c>
      <c r="CK68" s="106">
        <f t="shared" si="22"/>
        <v>0</v>
      </c>
    </row>
    <row r="69" spans="1:89" x14ac:dyDescent="0.25">
      <c r="A69" s="48">
        <v>20030521</v>
      </c>
      <c r="B69" s="95">
        <f t="shared" si="23"/>
        <v>37763</v>
      </c>
      <c r="C69" s="53">
        <v>-2393.4</v>
      </c>
      <c r="D69" s="54">
        <v>-1689.61</v>
      </c>
      <c r="E69" s="53">
        <v>-2201.2600000000002</v>
      </c>
      <c r="F69" s="54">
        <v>-1518.17</v>
      </c>
      <c r="G69" s="53">
        <v>-3898.31</v>
      </c>
      <c r="H69" s="54">
        <v>-2730.84</v>
      </c>
      <c r="I69" s="53">
        <v>-279.44600000000003</v>
      </c>
      <c r="J69" s="54">
        <v>-136.59399999999999</v>
      </c>
      <c r="K69" s="53">
        <v>-2015.07</v>
      </c>
      <c r="L69" s="54">
        <v>-1414.78</v>
      </c>
      <c r="M69" s="53">
        <v>-4375.3</v>
      </c>
      <c r="N69" s="54">
        <v>-3046.74</v>
      </c>
      <c r="O69" s="53">
        <v>-23851.5</v>
      </c>
      <c r="P69" s="54">
        <v>-16517.599999999999</v>
      </c>
      <c r="Q69" s="53">
        <v>-27835.5</v>
      </c>
      <c r="R69" s="54">
        <v>-19380.900000000001</v>
      </c>
      <c r="S69" s="54"/>
      <c r="T69">
        <v>20030514</v>
      </c>
      <c r="U69" s="93">
        <f t="shared" si="0"/>
        <v>37755</v>
      </c>
      <c r="V69">
        <v>1202621</v>
      </c>
      <c r="W69">
        <v>4834555</v>
      </c>
      <c r="X69">
        <v>-1925739</v>
      </c>
      <c r="Y69">
        <v>455457</v>
      </c>
      <c r="Z69">
        <v>-113527</v>
      </c>
      <c r="AA69">
        <v>4413327</v>
      </c>
      <c r="AB69">
        <v>7111532</v>
      </c>
      <c r="AC69">
        <v>3964486</v>
      </c>
      <c r="AE69" s="93">
        <f t="shared" si="2"/>
        <v>37755</v>
      </c>
      <c r="AF69" s="92">
        <f t="shared" si="3"/>
        <v>1202.6210000000001</v>
      </c>
      <c r="AG69" s="92">
        <f t="shared" si="4"/>
        <v>4834.5550000000003</v>
      </c>
      <c r="AH69" s="92">
        <f t="shared" si="5"/>
        <v>-1925.739</v>
      </c>
      <c r="AI69" s="92">
        <f t="shared" si="6"/>
        <v>455.45699999999999</v>
      </c>
      <c r="AJ69" s="92">
        <f t="shared" si="7"/>
        <v>-113.527</v>
      </c>
      <c r="AK69" s="92">
        <f t="shared" si="8"/>
        <v>4413.3270000000002</v>
      </c>
      <c r="AL69" s="92">
        <f t="shared" si="9"/>
        <v>7111.5320000000002</v>
      </c>
      <c r="AM69" s="92">
        <f t="shared" si="10"/>
        <v>3964.4859999999999</v>
      </c>
      <c r="BU69" s="93">
        <v>37755</v>
      </c>
      <c r="BV69" s="106">
        <f t="shared" si="13"/>
        <v>0</v>
      </c>
      <c r="BW69" s="106">
        <f t="shared" ref="BW69:BX69" si="384">IF(AF69&lt;D73,1,0)</f>
        <v>0</v>
      </c>
      <c r="BX69" s="106">
        <f t="shared" si="384"/>
        <v>0</v>
      </c>
      <c r="BY69" s="106">
        <f t="shared" si="15"/>
        <v>0</v>
      </c>
      <c r="BZ69" s="106">
        <f t="shared" si="16"/>
        <v>0</v>
      </c>
      <c r="CA69" s="106">
        <f t="shared" ref="CA69:CB69" si="385">IF(AH69&lt;H73,1,0)</f>
        <v>0</v>
      </c>
      <c r="CB69" s="106">
        <f t="shared" si="385"/>
        <v>0</v>
      </c>
      <c r="CC69" s="106">
        <f t="shared" ref="CC69:CD69" si="386">IF(AI69&lt;J73,1,0)</f>
        <v>0</v>
      </c>
      <c r="CD69" s="106">
        <f t="shared" si="386"/>
        <v>0</v>
      </c>
      <c r="CE69" s="106">
        <f t="shared" ref="CE69:CF69" si="387">IF(AJ69&lt;L73,1,0)</f>
        <v>0</v>
      </c>
      <c r="CF69" s="106">
        <f t="shared" si="387"/>
        <v>0</v>
      </c>
      <c r="CG69" s="106">
        <f t="shared" ref="CG69:CH69" si="388">IF(AK69&lt;N73,1,0)</f>
        <v>0</v>
      </c>
      <c r="CH69" s="106">
        <f t="shared" si="388"/>
        <v>0</v>
      </c>
      <c r="CI69" s="106">
        <f t="shared" ref="CI69:CJ69" si="389">IF(AL69&lt;P73,1,0)</f>
        <v>0</v>
      </c>
      <c r="CJ69" s="106">
        <f t="shared" si="389"/>
        <v>0</v>
      </c>
      <c r="CK69" s="106">
        <f t="shared" si="22"/>
        <v>0</v>
      </c>
    </row>
    <row r="70" spans="1:89" x14ac:dyDescent="0.25">
      <c r="A70" s="48">
        <v>20030520</v>
      </c>
      <c r="B70" s="95">
        <f t="shared" si="23"/>
        <v>37762</v>
      </c>
      <c r="C70" s="53">
        <v>-2480.81</v>
      </c>
      <c r="D70" s="54">
        <v>-1732.67</v>
      </c>
      <c r="E70" s="53">
        <v>-2003.39</v>
      </c>
      <c r="F70" s="54">
        <v>-1409.98</v>
      </c>
      <c r="G70" s="53">
        <v>-4281.8500000000004</v>
      </c>
      <c r="H70" s="54">
        <v>-2931.81</v>
      </c>
      <c r="I70" s="53">
        <v>-333.63799999999998</v>
      </c>
      <c r="J70" s="54">
        <v>-156.91300000000001</v>
      </c>
      <c r="K70" s="53">
        <v>-666.29100000000005</v>
      </c>
      <c r="L70" s="54">
        <v>-453.49599999999998</v>
      </c>
      <c r="M70" s="53">
        <v>-4478.83</v>
      </c>
      <c r="N70" s="54">
        <v>-3128</v>
      </c>
      <c r="O70" s="53">
        <v>-23957.599999999999</v>
      </c>
      <c r="P70" s="54">
        <v>-16536.900000000001</v>
      </c>
      <c r="Q70" s="53">
        <v>-26642.2</v>
      </c>
      <c r="R70" s="54">
        <v>-18374.2</v>
      </c>
      <c r="S70" s="54"/>
      <c r="T70">
        <v>20030513</v>
      </c>
      <c r="U70" s="93">
        <f t="shared" si="0"/>
        <v>37754</v>
      </c>
      <c r="V70">
        <v>-348041</v>
      </c>
      <c r="W70">
        <v>4997915</v>
      </c>
      <c r="X70">
        <v>2246016</v>
      </c>
      <c r="Y70">
        <v>-965309</v>
      </c>
      <c r="Z70">
        <v>628762</v>
      </c>
      <c r="AA70">
        <v>4261255</v>
      </c>
      <c r="AB70">
        <v>-2125381</v>
      </c>
      <c r="AC70">
        <v>17890863</v>
      </c>
      <c r="AE70" s="93">
        <f t="shared" si="2"/>
        <v>37754</v>
      </c>
      <c r="AF70" s="92">
        <f t="shared" si="3"/>
        <v>-348.041</v>
      </c>
      <c r="AG70" s="92">
        <f t="shared" si="4"/>
        <v>4997.915</v>
      </c>
      <c r="AH70" s="92">
        <f t="shared" si="5"/>
        <v>2246.0160000000001</v>
      </c>
      <c r="AI70" s="92">
        <f t="shared" si="6"/>
        <v>-965.30899999999997</v>
      </c>
      <c r="AJ70" s="92">
        <f t="shared" si="7"/>
        <v>628.76199999999994</v>
      </c>
      <c r="AK70" s="92">
        <f t="shared" si="8"/>
        <v>4261.2550000000001</v>
      </c>
      <c r="AL70" s="92">
        <f t="shared" si="9"/>
        <v>-2125.3809999999999</v>
      </c>
      <c r="AM70" s="92">
        <f t="shared" si="10"/>
        <v>17890.863000000001</v>
      </c>
      <c r="BU70" s="93">
        <v>37754</v>
      </c>
      <c r="BV70" s="106">
        <f t="shared" si="13"/>
        <v>0</v>
      </c>
      <c r="BW70" s="106">
        <f t="shared" ref="BW70:BX70" si="390">IF(AF70&lt;D74,1,0)</f>
        <v>0</v>
      </c>
      <c r="BX70" s="106">
        <f t="shared" si="390"/>
        <v>0</v>
      </c>
      <c r="BY70" s="106">
        <f t="shared" si="15"/>
        <v>0</v>
      </c>
      <c r="BZ70" s="106">
        <f t="shared" si="16"/>
        <v>0</v>
      </c>
      <c r="CA70" s="106">
        <f t="shared" ref="CA70:CB70" si="391">IF(AH70&lt;H74,1,0)</f>
        <v>0</v>
      </c>
      <c r="CB70" s="106">
        <f t="shared" si="391"/>
        <v>1</v>
      </c>
      <c r="CC70" s="106">
        <f t="shared" ref="CC70:CD70" si="392">IF(AI70&lt;J74,1,0)</f>
        <v>1</v>
      </c>
      <c r="CD70" s="106">
        <f t="shared" si="392"/>
        <v>0</v>
      </c>
      <c r="CE70" s="106">
        <f t="shared" ref="CE70:CF70" si="393">IF(AJ70&lt;L74,1,0)</f>
        <v>0</v>
      </c>
      <c r="CF70" s="106">
        <f t="shared" si="393"/>
        <v>0</v>
      </c>
      <c r="CG70" s="106">
        <f t="shared" ref="CG70:CH70" si="394">IF(AK70&lt;N74,1,0)</f>
        <v>0</v>
      </c>
      <c r="CH70" s="106">
        <f t="shared" si="394"/>
        <v>0</v>
      </c>
      <c r="CI70" s="106">
        <f t="shared" ref="CI70:CJ70" si="395">IF(AL70&lt;P74,1,0)</f>
        <v>0</v>
      </c>
      <c r="CJ70" s="106">
        <f t="shared" si="395"/>
        <v>0</v>
      </c>
      <c r="CK70" s="106">
        <f t="shared" si="22"/>
        <v>0</v>
      </c>
    </row>
    <row r="71" spans="1:89" x14ac:dyDescent="0.25">
      <c r="A71" s="48">
        <v>20030519</v>
      </c>
      <c r="B71" s="95">
        <f t="shared" si="23"/>
        <v>37761</v>
      </c>
      <c r="C71" s="53">
        <v>-2423.41</v>
      </c>
      <c r="D71" s="54">
        <v>-1709.36</v>
      </c>
      <c r="E71" s="53">
        <v>-2185.59</v>
      </c>
      <c r="F71" s="54">
        <v>-1502.81</v>
      </c>
      <c r="G71" s="53">
        <v>-4335.17</v>
      </c>
      <c r="H71" s="54">
        <v>-2926.19</v>
      </c>
      <c r="I71" s="53">
        <v>-366.29300000000001</v>
      </c>
      <c r="J71" s="54">
        <v>-175.11</v>
      </c>
      <c r="K71" s="53">
        <v>-709.80899999999997</v>
      </c>
      <c r="L71" s="54">
        <v>-501.185</v>
      </c>
      <c r="M71" s="53">
        <v>-4371.6499999999996</v>
      </c>
      <c r="N71" s="54">
        <v>-3016.62</v>
      </c>
      <c r="O71" s="53">
        <v>-20956.7</v>
      </c>
      <c r="P71" s="54">
        <v>-14671.3</v>
      </c>
      <c r="Q71" s="53">
        <v>-23914.6</v>
      </c>
      <c r="R71" s="54">
        <v>-16736.5</v>
      </c>
      <c r="S71" s="54"/>
      <c r="T71">
        <v>20030512</v>
      </c>
      <c r="U71" s="93">
        <f t="shared" ref="U71:U134" si="396">DATE(LEFT(T71,4),MID(T71,5,2),RIGHT(T71,2))</f>
        <v>37753</v>
      </c>
      <c r="V71">
        <v>646274</v>
      </c>
      <c r="W71">
        <v>3397895</v>
      </c>
      <c r="X71">
        <v>1430395</v>
      </c>
      <c r="Y71">
        <v>-259979</v>
      </c>
      <c r="Z71">
        <v>675267</v>
      </c>
      <c r="AA71">
        <v>2460979</v>
      </c>
      <c r="AB71">
        <v>5577625</v>
      </c>
      <c r="AC71">
        <v>7494205</v>
      </c>
      <c r="AE71" s="93">
        <f t="shared" si="2"/>
        <v>37753</v>
      </c>
      <c r="AF71" s="92">
        <f t="shared" si="3"/>
        <v>646.274</v>
      </c>
      <c r="AG71" s="92">
        <f t="shared" si="4"/>
        <v>3397.895</v>
      </c>
      <c r="AH71" s="92">
        <f t="shared" si="5"/>
        <v>1430.395</v>
      </c>
      <c r="AI71" s="92">
        <f t="shared" si="6"/>
        <v>-259.97899999999998</v>
      </c>
      <c r="AJ71" s="92">
        <f t="shared" si="7"/>
        <v>675.26700000000005</v>
      </c>
      <c r="AK71" s="92">
        <f t="shared" si="8"/>
        <v>2460.9789999999998</v>
      </c>
      <c r="AL71" s="92">
        <f t="shared" si="9"/>
        <v>5577.625</v>
      </c>
      <c r="AM71" s="92">
        <f t="shared" si="10"/>
        <v>7494.2049999999999</v>
      </c>
      <c r="BU71" s="93">
        <v>37753</v>
      </c>
      <c r="BV71" s="106">
        <f t="shared" si="13"/>
        <v>0</v>
      </c>
      <c r="BW71" s="106">
        <f t="shared" ref="BW71:BX71" si="397">IF(AF71&lt;D75,1,0)</f>
        <v>0</v>
      </c>
      <c r="BX71" s="106">
        <f t="shared" si="397"/>
        <v>0</v>
      </c>
      <c r="BY71" s="106">
        <f t="shared" si="15"/>
        <v>0</v>
      </c>
      <c r="BZ71" s="106">
        <f t="shared" si="16"/>
        <v>0</v>
      </c>
      <c r="CA71" s="106">
        <f t="shared" ref="CA71:CB71" si="398">IF(AH71&lt;H75,1,0)</f>
        <v>0</v>
      </c>
      <c r="CB71" s="106">
        <f t="shared" si="398"/>
        <v>0</v>
      </c>
      <c r="CC71" s="106">
        <f t="shared" ref="CC71:CD71" si="399">IF(AI71&lt;J75,1,0)</f>
        <v>0</v>
      </c>
      <c r="CD71" s="106">
        <f t="shared" si="399"/>
        <v>0</v>
      </c>
      <c r="CE71" s="106">
        <f t="shared" ref="CE71:CF71" si="400">IF(AJ71&lt;L75,1,0)</f>
        <v>0</v>
      </c>
      <c r="CF71" s="106">
        <f t="shared" si="400"/>
        <v>0</v>
      </c>
      <c r="CG71" s="106">
        <f t="shared" ref="CG71:CH71" si="401">IF(AK71&lt;N75,1,0)</f>
        <v>0</v>
      </c>
      <c r="CH71" s="106">
        <f t="shared" si="401"/>
        <v>0</v>
      </c>
      <c r="CI71" s="106">
        <f t="shared" ref="CI71:CJ71" si="402">IF(AL71&lt;P75,1,0)</f>
        <v>0</v>
      </c>
      <c r="CJ71" s="106">
        <f t="shared" si="402"/>
        <v>0</v>
      </c>
      <c r="CK71" s="106">
        <f t="shared" si="22"/>
        <v>0</v>
      </c>
    </row>
    <row r="72" spans="1:89" x14ac:dyDescent="0.25">
      <c r="A72" s="48">
        <v>20030516</v>
      </c>
      <c r="B72" s="95">
        <f t="shared" si="23"/>
        <v>37760</v>
      </c>
      <c r="C72" s="53">
        <v>-2301.14</v>
      </c>
      <c r="D72" s="54">
        <v>-1623.32</v>
      </c>
      <c r="E72" s="53">
        <v>-2234.98</v>
      </c>
      <c r="F72" s="54">
        <v>-1551.74</v>
      </c>
      <c r="G72" s="53">
        <v>-4488.91</v>
      </c>
      <c r="H72" s="54">
        <v>-3129.65</v>
      </c>
      <c r="I72" s="53">
        <v>-525.70699999999999</v>
      </c>
      <c r="J72" s="54">
        <v>-266.27100000000002</v>
      </c>
      <c r="K72" s="53">
        <v>-971.28800000000001</v>
      </c>
      <c r="L72" s="54">
        <v>-673.22699999999998</v>
      </c>
      <c r="M72" s="53">
        <v>-4580.7</v>
      </c>
      <c r="N72" s="54">
        <v>-3158.39</v>
      </c>
      <c r="O72" s="53">
        <v>-20761.2</v>
      </c>
      <c r="P72" s="54">
        <v>-14440.3</v>
      </c>
      <c r="Q72" s="53">
        <v>-24252.799999999999</v>
      </c>
      <c r="R72" s="54">
        <v>-17018.400000000001</v>
      </c>
      <c r="S72" s="54"/>
      <c r="T72">
        <v>20030509</v>
      </c>
      <c r="U72" s="93">
        <f t="shared" si="396"/>
        <v>37750</v>
      </c>
      <c r="V72">
        <v>551492</v>
      </c>
      <c r="W72">
        <v>5326856</v>
      </c>
      <c r="X72">
        <v>967839</v>
      </c>
      <c r="Y72">
        <v>1924190</v>
      </c>
      <c r="Z72">
        <v>114750</v>
      </c>
      <c r="AA72">
        <v>1394670</v>
      </c>
      <c r="AB72">
        <v>488929</v>
      </c>
      <c r="AC72">
        <v>4510120</v>
      </c>
      <c r="AE72" s="93">
        <f t="shared" ref="AE72:AE135" si="403">DATE(LEFT(T72,4),MID(T72,5,2),RIGHT(T72,2))</f>
        <v>37750</v>
      </c>
      <c r="AF72" s="92">
        <f t="shared" ref="AF72:AF135" si="404">V72/1000</f>
        <v>551.49199999999996</v>
      </c>
      <c r="AG72" s="92">
        <f t="shared" ref="AG72:AG135" si="405">W72/1000</f>
        <v>5326.8559999999998</v>
      </c>
      <c r="AH72" s="92">
        <f t="shared" ref="AH72:AH135" si="406">X72/1000</f>
        <v>967.83900000000006</v>
      </c>
      <c r="AI72" s="92">
        <f t="shared" ref="AI72:AI135" si="407">Y72/1000</f>
        <v>1924.19</v>
      </c>
      <c r="AJ72" s="92">
        <f t="shared" ref="AJ72:AJ135" si="408">Z72/1000</f>
        <v>114.75</v>
      </c>
      <c r="AK72" s="92">
        <f t="shared" ref="AK72:AK135" si="409">AA72/1000</f>
        <v>1394.67</v>
      </c>
      <c r="AL72" s="92">
        <f t="shared" ref="AL72:AL135" si="410">AB72/1000</f>
        <v>488.92899999999997</v>
      </c>
      <c r="AM72" s="92">
        <f t="shared" ref="AM72:AM135" si="411">AC72/1000</f>
        <v>4510.12</v>
      </c>
      <c r="BU72" s="93">
        <v>37750</v>
      </c>
      <c r="BV72" s="106">
        <f t="shared" ref="BV72:BV135" si="412">IF(AF72&lt;C76,1,0)</f>
        <v>0</v>
      </c>
      <c r="BW72" s="106">
        <f t="shared" ref="BW72:BX72" si="413">IF(AF72&lt;D76,1,0)</f>
        <v>0</v>
      </c>
      <c r="BX72" s="106">
        <f t="shared" si="413"/>
        <v>0</v>
      </c>
      <c r="BY72" s="106">
        <f t="shared" ref="BY72:BY135" si="414">IF(AG72&lt;F76,1,0)</f>
        <v>0</v>
      </c>
      <c r="BZ72" s="106">
        <f t="shared" ref="BZ72:BZ135" si="415">IF(AH72&lt;G76,1,0)</f>
        <v>0</v>
      </c>
      <c r="CA72" s="106">
        <f t="shared" ref="CA72:CB72" si="416">IF(AH72&lt;H76,1,0)</f>
        <v>0</v>
      </c>
      <c r="CB72" s="106">
        <f t="shared" si="416"/>
        <v>0</v>
      </c>
      <c r="CC72" s="106">
        <f t="shared" ref="CC72:CD72" si="417">IF(AI72&lt;J76,1,0)</f>
        <v>0</v>
      </c>
      <c r="CD72" s="106">
        <f t="shared" si="417"/>
        <v>0</v>
      </c>
      <c r="CE72" s="106">
        <f t="shared" ref="CE72:CF72" si="418">IF(AJ72&lt;L76,1,0)</f>
        <v>0</v>
      </c>
      <c r="CF72" s="106">
        <f t="shared" si="418"/>
        <v>0</v>
      </c>
      <c r="CG72" s="106">
        <f t="shared" ref="CG72:CH72" si="419">IF(AK72&lt;N76,1,0)</f>
        <v>0</v>
      </c>
      <c r="CH72" s="106">
        <f t="shared" si="419"/>
        <v>0</v>
      </c>
      <c r="CI72" s="106">
        <f t="shared" ref="CI72:CJ72" si="420">IF(AL72&lt;P76,1,0)</f>
        <v>0</v>
      </c>
      <c r="CJ72" s="106">
        <f t="shared" si="420"/>
        <v>0</v>
      </c>
      <c r="CK72" s="106">
        <f t="shared" ref="CK72:CK135" si="421">IF(AM72&lt;R76,1,0)</f>
        <v>0</v>
      </c>
    </row>
    <row r="73" spans="1:89" x14ac:dyDescent="0.25">
      <c r="A73" s="48">
        <v>20030515</v>
      </c>
      <c r="B73" s="95">
        <f t="shared" ref="B73:B136" si="422">DATE(LEFT(A72,4),MID(A72,5,2),RIGHT(A72,2))</f>
        <v>37757</v>
      </c>
      <c r="C73" s="53">
        <v>-2376.66</v>
      </c>
      <c r="D73" s="54">
        <v>-1672.83</v>
      </c>
      <c r="E73" s="53">
        <v>-2151.85</v>
      </c>
      <c r="F73" s="54">
        <v>-1510.45</v>
      </c>
      <c r="G73" s="53">
        <v>-4931.87</v>
      </c>
      <c r="H73" s="54">
        <v>-3217.62</v>
      </c>
      <c r="I73" s="53">
        <v>-596.27599999999995</v>
      </c>
      <c r="J73" s="54">
        <v>-338.10399999999998</v>
      </c>
      <c r="K73" s="53">
        <v>-860.10400000000004</v>
      </c>
      <c r="L73" s="54">
        <v>-594.86500000000001</v>
      </c>
      <c r="M73" s="53">
        <v>-4590.5</v>
      </c>
      <c r="N73" s="54">
        <v>-3160.4</v>
      </c>
      <c r="O73" s="53">
        <v>-20178.3</v>
      </c>
      <c r="P73" s="54">
        <v>-14061.6</v>
      </c>
      <c r="Q73" s="53">
        <v>-23269.7</v>
      </c>
      <c r="R73" s="54">
        <v>-16234.5</v>
      </c>
      <c r="S73" s="54"/>
      <c r="T73">
        <v>20030508</v>
      </c>
      <c r="U73" s="93">
        <f t="shared" si="396"/>
        <v>37749</v>
      </c>
      <c r="V73">
        <v>1939577</v>
      </c>
      <c r="W73">
        <v>-3825634</v>
      </c>
      <c r="X73">
        <v>5946389</v>
      </c>
      <c r="Y73">
        <v>551490</v>
      </c>
      <c r="Z73">
        <v>262676</v>
      </c>
      <c r="AA73">
        <v>2679612</v>
      </c>
      <c r="AB73">
        <v>9692581</v>
      </c>
      <c r="AC73">
        <v>26608840</v>
      </c>
      <c r="AE73" s="93">
        <f t="shared" si="403"/>
        <v>37749</v>
      </c>
      <c r="AF73" s="92">
        <f t="shared" si="404"/>
        <v>1939.577</v>
      </c>
      <c r="AG73" s="92">
        <f t="shared" si="405"/>
        <v>-3825.634</v>
      </c>
      <c r="AH73" s="92">
        <f t="shared" si="406"/>
        <v>5946.3890000000001</v>
      </c>
      <c r="AI73" s="92">
        <f t="shared" si="407"/>
        <v>551.49</v>
      </c>
      <c r="AJ73" s="92">
        <f t="shared" si="408"/>
        <v>262.67599999999999</v>
      </c>
      <c r="AK73" s="92">
        <f t="shared" si="409"/>
        <v>2679.6120000000001</v>
      </c>
      <c r="AL73" s="92">
        <f t="shared" si="410"/>
        <v>9692.5810000000001</v>
      </c>
      <c r="AM73" s="92">
        <f t="shared" si="411"/>
        <v>26608.84</v>
      </c>
      <c r="BU73" s="93">
        <v>37749</v>
      </c>
      <c r="BV73" s="106">
        <f t="shared" si="412"/>
        <v>0</v>
      </c>
      <c r="BW73" s="106">
        <f t="shared" ref="BW73:BX73" si="423">IF(AF73&lt;D77,1,0)</f>
        <v>0</v>
      </c>
      <c r="BX73" s="106">
        <f t="shared" si="423"/>
        <v>1</v>
      </c>
      <c r="BY73" s="106">
        <f t="shared" si="414"/>
        <v>1</v>
      </c>
      <c r="BZ73" s="106">
        <f t="shared" si="415"/>
        <v>0</v>
      </c>
      <c r="CA73" s="106">
        <f t="shared" ref="CA73:CB73" si="424">IF(AH73&lt;H77,1,0)</f>
        <v>0</v>
      </c>
      <c r="CB73" s="106">
        <f t="shared" si="424"/>
        <v>0</v>
      </c>
      <c r="CC73" s="106">
        <f t="shared" ref="CC73:CD73" si="425">IF(AI73&lt;J77,1,0)</f>
        <v>0</v>
      </c>
      <c r="CD73" s="106">
        <f t="shared" si="425"/>
        <v>0</v>
      </c>
      <c r="CE73" s="106">
        <f t="shared" ref="CE73:CF73" si="426">IF(AJ73&lt;L77,1,0)</f>
        <v>0</v>
      </c>
      <c r="CF73" s="106">
        <f t="shared" si="426"/>
        <v>0</v>
      </c>
      <c r="CG73" s="106">
        <f t="shared" ref="CG73:CH73" si="427">IF(AK73&lt;N77,1,0)</f>
        <v>0</v>
      </c>
      <c r="CH73" s="106">
        <f t="shared" si="427"/>
        <v>0</v>
      </c>
      <c r="CI73" s="106">
        <f t="shared" ref="CI73:CJ73" si="428">IF(AL73&lt;P77,1,0)</f>
        <v>0</v>
      </c>
      <c r="CJ73" s="106">
        <f t="shared" si="428"/>
        <v>0</v>
      </c>
      <c r="CK73" s="106">
        <f t="shared" si="421"/>
        <v>0</v>
      </c>
    </row>
    <row r="74" spans="1:89" x14ac:dyDescent="0.25">
      <c r="A74" s="48">
        <v>20030514</v>
      </c>
      <c r="B74" s="95">
        <f t="shared" si="422"/>
        <v>37756</v>
      </c>
      <c r="C74" s="53">
        <v>-2235.7800000000002</v>
      </c>
      <c r="D74" s="54">
        <v>-1578.82</v>
      </c>
      <c r="E74" s="53">
        <v>-1985.54</v>
      </c>
      <c r="F74" s="54">
        <v>-1393.05</v>
      </c>
      <c r="G74" s="53">
        <v>-4508.16</v>
      </c>
      <c r="H74" s="54">
        <v>-3081.46</v>
      </c>
      <c r="I74" s="53">
        <v>-646.24</v>
      </c>
      <c r="J74" s="54">
        <v>-366.58100000000002</v>
      </c>
      <c r="K74" s="53">
        <v>-1021.16</v>
      </c>
      <c r="L74" s="54">
        <v>-711.49199999999996</v>
      </c>
      <c r="M74" s="53">
        <v>-4539.34</v>
      </c>
      <c r="N74" s="54">
        <v>-3116.04</v>
      </c>
      <c r="O74" s="53">
        <v>-20683.8</v>
      </c>
      <c r="P74" s="54">
        <v>-14593.7</v>
      </c>
      <c r="Q74" s="53">
        <v>-23997.1</v>
      </c>
      <c r="R74" s="54">
        <v>-16728.599999999999</v>
      </c>
      <c r="S74" s="54"/>
      <c r="T74">
        <v>20030507</v>
      </c>
      <c r="U74" s="93">
        <f t="shared" si="396"/>
        <v>37748</v>
      </c>
      <c r="V74">
        <v>3618627</v>
      </c>
      <c r="W74">
        <v>4247508</v>
      </c>
      <c r="X74">
        <v>1990724</v>
      </c>
      <c r="Y74">
        <v>999000</v>
      </c>
      <c r="Z74">
        <v>553481</v>
      </c>
      <c r="AA74">
        <v>1476223</v>
      </c>
      <c r="AB74">
        <v>-491612</v>
      </c>
      <c r="AC74">
        <v>19027658</v>
      </c>
      <c r="AE74" s="93">
        <f t="shared" si="403"/>
        <v>37748</v>
      </c>
      <c r="AF74" s="92">
        <f t="shared" si="404"/>
        <v>3618.627</v>
      </c>
      <c r="AG74" s="92">
        <f t="shared" si="405"/>
        <v>4247.5079999999998</v>
      </c>
      <c r="AH74" s="92">
        <f t="shared" si="406"/>
        <v>1990.7239999999999</v>
      </c>
      <c r="AI74" s="92">
        <f t="shared" si="407"/>
        <v>999</v>
      </c>
      <c r="AJ74" s="92">
        <f t="shared" si="408"/>
        <v>553.48099999999999</v>
      </c>
      <c r="AK74" s="92">
        <f t="shared" si="409"/>
        <v>1476.223</v>
      </c>
      <c r="AL74" s="92">
        <f t="shared" si="410"/>
        <v>-491.61200000000002</v>
      </c>
      <c r="AM74" s="92">
        <f t="shared" si="411"/>
        <v>19027.657999999999</v>
      </c>
      <c r="BU74" s="93">
        <v>37748</v>
      </c>
      <c r="BV74" s="106">
        <f t="shared" si="412"/>
        <v>0</v>
      </c>
      <c r="BW74" s="106">
        <f t="shared" ref="BW74:BX74" si="429">IF(AF74&lt;D78,1,0)</f>
        <v>0</v>
      </c>
      <c r="BX74" s="106">
        <f t="shared" si="429"/>
        <v>0</v>
      </c>
      <c r="BY74" s="106">
        <f t="shared" si="414"/>
        <v>0</v>
      </c>
      <c r="BZ74" s="106">
        <f t="shared" si="415"/>
        <v>0</v>
      </c>
      <c r="CA74" s="106">
        <f t="shared" ref="CA74:CB74" si="430">IF(AH74&lt;H78,1,0)</f>
        <v>0</v>
      </c>
      <c r="CB74" s="106">
        <f t="shared" si="430"/>
        <v>0</v>
      </c>
      <c r="CC74" s="106">
        <f t="shared" ref="CC74:CD74" si="431">IF(AI74&lt;J78,1,0)</f>
        <v>0</v>
      </c>
      <c r="CD74" s="106">
        <f t="shared" si="431"/>
        <v>0</v>
      </c>
      <c r="CE74" s="106">
        <f t="shared" ref="CE74:CF74" si="432">IF(AJ74&lt;L78,1,0)</f>
        <v>0</v>
      </c>
      <c r="CF74" s="106">
        <f t="shared" si="432"/>
        <v>0</v>
      </c>
      <c r="CG74" s="106">
        <f t="shared" ref="CG74:CH74" si="433">IF(AK74&lt;N78,1,0)</f>
        <v>0</v>
      </c>
      <c r="CH74" s="106">
        <f t="shared" si="433"/>
        <v>0</v>
      </c>
      <c r="CI74" s="106">
        <f t="shared" ref="CI74:CJ74" si="434">IF(AL74&lt;P78,1,0)</f>
        <v>0</v>
      </c>
      <c r="CJ74" s="106">
        <f t="shared" si="434"/>
        <v>0</v>
      </c>
      <c r="CK74" s="106">
        <f t="shared" si="421"/>
        <v>0</v>
      </c>
    </row>
    <row r="75" spans="1:89" x14ac:dyDescent="0.25">
      <c r="A75" s="48">
        <v>20030513</v>
      </c>
      <c r="B75" s="95">
        <f t="shared" si="422"/>
        <v>37755</v>
      </c>
      <c r="C75" s="53">
        <v>-2182.0700000000002</v>
      </c>
      <c r="D75" s="54">
        <v>-1541.83</v>
      </c>
      <c r="E75" s="53">
        <v>-2491.09</v>
      </c>
      <c r="F75" s="54">
        <v>-1743.74</v>
      </c>
      <c r="G75" s="53">
        <v>-4370.75</v>
      </c>
      <c r="H75" s="54">
        <v>-3025.63</v>
      </c>
      <c r="I75" s="53">
        <v>-550.66300000000001</v>
      </c>
      <c r="J75" s="54">
        <v>-326.23399999999998</v>
      </c>
      <c r="K75" s="53">
        <v>-1034.24</v>
      </c>
      <c r="L75" s="54">
        <v>-715.18899999999996</v>
      </c>
      <c r="M75" s="53">
        <v>-4633.84</v>
      </c>
      <c r="N75" s="54">
        <v>-3182.58</v>
      </c>
      <c r="O75" s="53">
        <v>-21620.6</v>
      </c>
      <c r="P75" s="54">
        <v>-15068</v>
      </c>
      <c r="Q75" s="53">
        <v>-24026</v>
      </c>
      <c r="R75" s="54">
        <v>-16931.599999999999</v>
      </c>
      <c r="S75" s="54"/>
      <c r="T75">
        <v>20030506</v>
      </c>
      <c r="U75" s="93">
        <f t="shared" si="396"/>
        <v>37747</v>
      </c>
      <c r="V75">
        <v>-314241</v>
      </c>
      <c r="W75">
        <v>5170851</v>
      </c>
      <c r="X75">
        <v>-2215522</v>
      </c>
      <c r="Y75">
        <v>984381</v>
      </c>
      <c r="Z75">
        <v>15877</v>
      </c>
      <c r="AA75">
        <v>686776</v>
      </c>
      <c r="AB75">
        <v>6662870</v>
      </c>
      <c r="AC75">
        <v>17210642</v>
      </c>
      <c r="AE75" s="93">
        <f t="shared" si="403"/>
        <v>37747</v>
      </c>
      <c r="AF75" s="92">
        <f t="shared" si="404"/>
        <v>-314.24099999999999</v>
      </c>
      <c r="AG75" s="92">
        <f t="shared" si="405"/>
        <v>5170.8509999999997</v>
      </c>
      <c r="AH75" s="92">
        <f t="shared" si="406"/>
        <v>-2215.5219999999999</v>
      </c>
      <c r="AI75" s="92">
        <f t="shared" si="407"/>
        <v>984.38099999999997</v>
      </c>
      <c r="AJ75" s="92">
        <f t="shared" si="408"/>
        <v>15.877000000000001</v>
      </c>
      <c r="AK75" s="92">
        <f t="shared" si="409"/>
        <v>686.77599999999995</v>
      </c>
      <c r="AL75" s="92">
        <f t="shared" si="410"/>
        <v>6662.87</v>
      </c>
      <c r="AM75" s="92">
        <f t="shared" si="411"/>
        <v>17210.642</v>
      </c>
      <c r="BU75" s="93">
        <v>37747</v>
      </c>
      <c r="BV75" s="106">
        <f t="shared" si="412"/>
        <v>0</v>
      </c>
      <c r="BW75" s="106">
        <f t="shared" ref="BW75:BX75" si="435">IF(AF75&lt;D79,1,0)</f>
        <v>0</v>
      </c>
      <c r="BX75" s="106">
        <f t="shared" si="435"/>
        <v>0</v>
      </c>
      <c r="BY75" s="106">
        <f t="shared" si="414"/>
        <v>0</v>
      </c>
      <c r="BZ75" s="106">
        <f t="shared" si="415"/>
        <v>0</v>
      </c>
      <c r="CA75" s="106">
        <f t="shared" ref="CA75:CB75" si="436">IF(AH75&lt;H79,1,0)</f>
        <v>0</v>
      </c>
      <c r="CB75" s="106">
        <f t="shared" si="436"/>
        <v>0</v>
      </c>
      <c r="CC75" s="106">
        <f t="shared" ref="CC75:CD75" si="437">IF(AI75&lt;J79,1,0)</f>
        <v>0</v>
      </c>
      <c r="CD75" s="106">
        <f t="shared" si="437"/>
        <v>0</v>
      </c>
      <c r="CE75" s="106">
        <f t="shared" ref="CE75:CF75" si="438">IF(AJ75&lt;L79,1,0)</f>
        <v>0</v>
      </c>
      <c r="CF75" s="106">
        <f t="shared" si="438"/>
        <v>0</v>
      </c>
      <c r="CG75" s="106">
        <f t="shared" ref="CG75:CH75" si="439">IF(AK75&lt;N79,1,0)</f>
        <v>0</v>
      </c>
      <c r="CH75" s="106">
        <f t="shared" si="439"/>
        <v>0</v>
      </c>
      <c r="CI75" s="106">
        <f t="shared" ref="CI75:CJ75" si="440">IF(AL75&lt;P79,1,0)</f>
        <v>0</v>
      </c>
      <c r="CJ75" s="106">
        <f t="shared" si="440"/>
        <v>0</v>
      </c>
      <c r="CK75" s="106">
        <f t="shared" si="421"/>
        <v>0</v>
      </c>
    </row>
    <row r="76" spans="1:89" x14ac:dyDescent="0.25">
      <c r="A76" s="48">
        <v>20030512</v>
      </c>
      <c r="B76" s="95">
        <f t="shared" si="422"/>
        <v>37754</v>
      </c>
      <c r="C76" s="53">
        <v>-2121.06</v>
      </c>
      <c r="D76" s="54">
        <v>-1497.76</v>
      </c>
      <c r="E76" s="53">
        <v>-2229.5700000000002</v>
      </c>
      <c r="F76" s="54">
        <v>-1526.79</v>
      </c>
      <c r="G76" s="53">
        <v>-4313.2</v>
      </c>
      <c r="H76" s="54">
        <v>-2938.37</v>
      </c>
      <c r="I76" s="53">
        <v>-543.77300000000002</v>
      </c>
      <c r="J76" s="54">
        <v>-308.22699999999998</v>
      </c>
      <c r="K76" s="53">
        <v>-1227.24</v>
      </c>
      <c r="L76" s="54">
        <v>-838.99599999999998</v>
      </c>
      <c r="M76" s="53">
        <v>-4583.21</v>
      </c>
      <c r="N76" s="54">
        <v>-3177.29</v>
      </c>
      <c r="O76" s="53">
        <v>-21556.6</v>
      </c>
      <c r="P76" s="54">
        <v>-15218.8</v>
      </c>
      <c r="Q76" s="53">
        <v>-23777.200000000001</v>
      </c>
      <c r="R76" s="54">
        <v>-16840.599999999999</v>
      </c>
      <c r="S76" s="54"/>
      <c r="T76">
        <v>20030505</v>
      </c>
      <c r="U76" s="93">
        <f t="shared" si="396"/>
        <v>37746</v>
      </c>
      <c r="V76">
        <v>328559</v>
      </c>
      <c r="W76">
        <v>4544154</v>
      </c>
      <c r="X76">
        <v>1469807</v>
      </c>
      <c r="Y76">
        <v>196006</v>
      </c>
      <c r="Z76">
        <v>918802</v>
      </c>
      <c r="AA76">
        <v>706431</v>
      </c>
      <c r="AB76">
        <v>8817497</v>
      </c>
      <c r="AC76">
        <v>22612164</v>
      </c>
      <c r="AE76" s="93">
        <f t="shared" si="403"/>
        <v>37746</v>
      </c>
      <c r="AF76" s="92">
        <f t="shared" si="404"/>
        <v>328.55900000000003</v>
      </c>
      <c r="AG76" s="92">
        <f t="shared" si="405"/>
        <v>4544.1540000000005</v>
      </c>
      <c r="AH76" s="92">
        <f t="shared" si="406"/>
        <v>1469.807</v>
      </c>
      <c r="AI76" s="92">
        <f t="shared" si="407"/>
        <v>196.006</v>
      </c>
      <c r="AJ76" s="92">
        <f t="shared" si="408"/>
        <v>918.80200000000002</v>
      </c>
      <c r="AK76" s="92">
        <f t="shared" si="409"/>
        <v>706.43100000000004</v>
      </c>
      <c r="AL76" s="92">
        <f t="shared" si="410"/>
        <v>8817.4969999999994</v>
      </c>
      <c r="AM76" s="92">
        <f t="shared" si="411"/>
        <v>22612.164000000001</v>
      </c>
      <c r="BU76" s="93">
        <v>37746</v>
      </c>
      <c r="BV76" s="106">
        <f t="shared" si="412"/>
        <v>0</v>
      </c>
      <c r="BW76" s="106">
        <f t="shared" ref="BW76:BX76" si="441">IF(AF76&lt;D80,1,0)</f>
        <v>0</v>
      </c>
      <c r="BX76" s="106">
        <f t="shared" si="441"/>
        <v>0</v>
      </c>
      <c r="BY76" s="106">
        <f t="shared" si="414"/>
        <v>0</v>
      </c>
      <c r="BZ76" s="106">
        <f t="shared" si="415"/>
        <v>0</v>
      </c>
      <c r="CA76" s="106">
        <f t="shared" ref="CA76:CB76" si="442">IF(AH76&lt;H80,1,0)</f>
        <v>0</v>
      </c>
      <c r="CB76" s="106">
        <f t="shared" si="442"/>
        <v>0</v>
      </c>
      <c r="CC76" s="106">
        <f t="shared" ref="CC76:CD76" si="443">IF(AI76&lt;J80,1,0)</f>
        <v>0</v>
      </c>
      <c r="CD76" s="106">
        <f t="shared" si="443"/>
        <v>0</v>
      </c>
      <c r="CE76" s="106">
        <f t="shared" ref="CE76:CF76" si="444">IF(AJ76&lt;L80,1,0)</f>
        <v>0</v>
      </c>
      <c r="CF76" s="106">
        <f t="shared" si="444"/>
        <v>0</v>
      </c>
      <c r="CG76" s="106">
        <f t="shared" ref="CG76:CH76" si="445">IF(AK76&lt;N80,1,0)</f>
        <v>0</v>
      </c>
      <c r="CH76" s="106">
        <f t="shared" si="445"/>
        <v>0</v>
      </c>
      <c r="CI76" s="106">
        <f t="shared" ref="CI76:CJ76" si="446">IF(AL76&lt;P80,1,0)</f>
        <v>0</v>
      </c>
      <c r="CJ76" s="106">
        <f t="shared" si="446"/>
        <v>0</v>
      </c>
      <c r="CK76" s="106">
        <f t="shared" si="421"/>
        <v>0</v>
      </c>
    </row>
    <row r="77" spans="1:89" x14ac:dyDescent="0.25">
      <c r="A77" s="48">
        <v>20030509</v>
      </c>
      <c r="B77" s="95">
        <f t="shared" si="422"/>
        <v>37753</v>
      </c>
      <c r="C77" s="53">
        <v>-2327.13</v>
      </c>
      <c r="D77" s="54">
        <v>-1646.62</v>
      </c>
      <c r="E77" s="53">
        <v>-2194.35</v>
      </c>
      <c r="F77" s="54">
        <v>-1530.57</v>
      </c>
      <c r="G77" s="53">
        <v>-4223.42</v>
      </c>
      <c r="H77" s="54">
        <v>-2905.11</v>
      </c>
      <c r="I77" s="53">
        <v>-669.64400000000001</v>
      </c>
      <c r="J77" s="54">
        <v>-384.63799999999998</v>
      </c>
      <c r="K77" s="53">
        <v>-1079.82</v>
      </c>
      <c r="L77" s="54">
        <v>-738.55499999999995</v>
      </c>
      <c r="M77" s="53">
        <v>-4855.32</v>
      </c>
      <c r="N77" s="54">
        <v>-3358.67</v>
      </c>
      <c r="O77" s="53">
        <v>-20319.900000000001</v>
      </c>
      <c r="P77" s="54">
        <v>-14297.4</v>
      </c>
      <c r="Q77" s="53">
        <v>-23435.4</v>
      </c>
      <c r="R77" s="54">
        <v>-16337.6</v>
      </c>
      <c r="S77" s="54"/>
      <c r="T77">
        <v>20030502</v>
      </c>
      <c r="U77" s="93">
        <f t="shared" si="396"/>
        <v>37743</v>
      </c>
      <c r="V77">
        <v>2555554</v>
      </c>
      <c r="W77">
        <v>2337847</v>
      </c>
      <c r="X77">
        <v>1035138</v>
      </c>
      <c r="Y77">
        <v>50217</v>
      </c>
      <c r="Z77">
        <v>158703</v>
      </c>
      <c r="AA77">
        <v>-827432</v>
      </c>
      <c r="AB77">
        <v>3986708</v>
      </c>
      <c r="AC77">
        <v>16486694</v>
      </c>
      <c r="AE77" s="93">
        <f t="shared" si="403"/>
        <v>37743</v>
      </c>
      <c r="AF77" s="92">
        <f t="shared" si="404"/>
        <v>2555.5540000000001</v>
      </c>
      <c r="AG77" s="92">
        <f t="shared" si="405"/>
        <v>2337.8470000000002</v>
      </c>
      <c r="AH77" s="92">
        <f t="shared" si="406"/>
        <v>1035.1379999999999</v>
      </c>
      <c r="AI77" s="92">
        <f t="shared" si="407"/>
        <v>50.216999999999999</v>
      </c>
      <c r="AJ77" s="92">
        <f t="shared" si="408"/>
        <v>158.703</v>
      </c>
      <c r="AK77" s="92">
        <f t="shared" si="409"/>
        <v>-827.43200000000002</v>
      </c>
      <c r="AL77" s="92">
        <f t="shared" si="410"/>
        <v>3986.7080000000001</v>
      </c>
      <c r="AM77" s="92">
        <f t="shared" si="411"/>
        <v>16486.694</v>
      </c>
      <c r="BU77" s="93">
        <v>37743</v>
      </c>
      <c r="BV77" s="106">
        <f t="shared" si="412"/>
        <v>0</v>
      </c>
      <c r="BW77" s="106">
        <f t="shared" ref="BW77:BX77" si="447">IF(AF77&lt;D81,1,0)</f>
        <v>0</v>
      </c>
      <c r="BX77" s="106">
        <f t="shared" si="447"/>
        <v>0</v>
      </c>
      <c r="BY77" s="106">
        <f t="shared" si="414"/>
        <v>0</v>
      </c>
      <c r="BZ77" s="106">
        <f t="shared" si="415"/>
        <v>0</v>
      </c>
      <c r="CA77" s="106">
        <f t="shared" ref="CA77:CB77" si="448">IF(AH77&lt;H81,1,0)</f>
        <v>0</v>
      </c>
      <c r="CB77" s="106">
        <f t="shared" si="448"/>
        <v>0</v>
      </c>
      <c r="CC77" s="106">
        <f t="shared" ref="CC77:CD77" si="449">IF(AI77&lt;J81,1,0)</f>
        <v>0</v>
      </c>
      <c r="CD77" s="106">
        <f t="shared" si="449"/>
        <v>0</v>
      </c>
      <c r="CE77" s="106">
        <f t="shared" ref="CE77:CF77" si="450">IF(AJ77&lt;L81,1,0)</f>
        <v>0</v>
      </c>
      <c r="CF77" s="106">
        <f t="shared" si="450"/>
        <v>0</v>
      </c>
      <c r="CG77" s="106">
        <f t="shared" ref="CG77:CH77" si="451">IF(AK77&lt;N81,1,0)</f>
        <v>0</v>
      </c>
      <c r="CH77" s="106">
        <f t="shared" si="451"/>
        <v>0</v>
      </c>
      <c r="CI77" s="106">
        <f t="shared" ref="CI77:CJ77" si="452">IF(AL77&lt;P81,1,0)</f>
        <v>0</v>
      </c>
      <c r="CJ77" s="106">
        <f t="shared" si="452"/>
        <v>0</v>
      </c>
      <c r="CK77" s="106">
        <f t="shared" si="421"/>
        <v>0</v>
      </c>
    </row>
    <row r="78" spans="1:89" x14ac:dyDescent="0.25">
      <c r="A78" s="48">
        <v>20030508</v>
      </c>
      <c r="B78" s="95">
        <f t="shared" si="422"/>
        <v>37750</v>
      </c>
      <c r="C78" s="53">
        <v>-2192.46</v>
      </c>
      <c r="D78" s="54">
        <v>-1546.84</v>
      </c>
      <c r="E78" s="53">
        <v>-2062.54</v>
      </c>
      <c r="F78" s="54">
        <v>-1453.95</v>
      </c>
      <c r="G78" s="53">
        <v>-4128.75</v>
      </c>
      <c r="H78" s="54">
        <v>-2771.29</v>
      </c>
      <c r="I78" s="53">
        <v>-533.56100000000004</v>
      </c>
      <c r="J78" s="54">
        <v>-300.178</v>
      </c>
      <c r="K78" s="53">
        <v>-804.06299999999999</v>
      </c>
      <c r="L78" s="54">
        <v>-559.31899999999996</v>
      </c>
      <c r="M78" s="53">
        <v>-4453.28</v>
      </c>
      <c r="N78" s="54">
        <v>-3112.26</v>
      </c>
      <c r="O78" s="53">
        <v>-20396.3</v>
      </c>
      <c r="P78" s="54">
        <v>-14361.8</v>
      </c>
      <c r="Q78" s="53">
        <v>-22403.3</v>
      </c>
      <c r="R78" s="54">
        <v>-15875.8</v>
      </c>
      <c r="S78" s="54"/>
      <c r="T78">
        <v>20030501</v>
      </c>
      <c r="U78" s="93">
        <f t="shared" si="396"/>
        <v>37742</v>
      </c>
      <c r="V78">
        <v>4060739</v>
      </c>
      <c r="W78">
        <v>2676376</v>
      </c>
      <c r="X78">
        <v>-2384111</v>
      </c>
      <c r="Y78">
        <v>654419</v>
      </c>
      <c r="Z78">
        <v>271698</v>
      </c>
      <c r="AA78">
        <v>4499523</v>
      </c>
      <c r="AB78">
        <v>6156364</v>
      </c>
      <c r="AC78">
        <v>12212574</v>
      </c>
      <c r="AE78" s="93">
        <f t="shared" si="403"/>
        <v>37742</v>
      </c>
      <c r="AF78" s="92">
        <f t="shared" si="404"/>
        <v>4060.739</v>
      </c>
      <c r="AG78" s="92">
        <f t="shared" si="405"/>
        <v>2676.3760000000002</v>
      </c>
      <c r="AH78" s="92">
        <f t="shared" si="406"/>
        <v>-2384.1109999999999</v>
      </c>
      <c r="AI78" s="92">
        <f t="shared" si="407"/>
        <v>654.41899999999998</v>
      </c>
      <c r="AJ78" s="92">
        <f t="shared" si="408"/>
        <v>271.69799999999998</v>
      </c>
      <c r="AK78" s="92">
        <f t="shared" si="409"/>
        <v>4499.5230000000001</v>
      </c>
      <c r="AL78" s="92">
        <f t="shared" si="410"/>
        <v>6156.3639999999996</v>
      </c>
      <c r="AM78" s="92">
        <f t="shared" si="411"/>
        <v>12212.574000000001</v>
      </c>
      <c r="BU78" s="93">
        <v>37742</v>
      </c>
      <c r="BV78" s="106">
        <f t="shared" si="412"/>
        <v>0</v>
      </c>
      <c r="BW78" s="106">
        <f t="shared" ref="BW78:BX78" si="453">IF(AF78&lt;D82,1,0)</f>
        <v>0</v>
      </c>
      <c r="BX78" s="106">
        <f t="shared" si="453"/>
        <v>0</v>
      </c>
      <c r="BY78" s="106">
        <f t="shared" si="414"/>
        <v>0</v>
      </c>
      <c r="BZ78" s="106">
        <f t="shared" si="415"/>
        <v>0</v>
      </c>
      <c r="CA78" s="106">
        <f t="shared" ref="CA78:CB78" si="454">IF(AH78&lt;H82,1,0)</f>
        <v>0</v>
      </c>
      <c r="CB78" s="106">
        <f t="shared" si="454"/>
        <v>0</v>
      </c>
      <c r="CC78" s="106">
        <f t="shared" ref="CC78:CD78" si="455">IF(AI78&lt;J82,1,0)</f>
        <v>0</v>
      </c>
      <c r="CD78" s="106">
        <f t="shared" si="455"/>
        <v>0</v>
      </c>
      <c r="CE78" s="106">
        <f t="shared" ref="CE78:CF78" si="456">IF(AJ78&lt;L82,1,0)</f>
        <v>0</v>
      </c>
      <c r="CF78" s="106">
        <f t="shared" si="456"/>
        <v>0</v>
      </c>
      <c r="CG78" s="106">
        <f t="shared" ref="CG78:CH78" si="457">IF(AK78&lt;N82,1,0)</f>
        <v>0</v>
      </c>
      <c r="CH78" s="106">
        <f t="shared" si="457"/>
        <v>0</v>
      </c>
      <c r="CI78" s="106">
        <f t="shared" ref="CI78:CJ78" si="458">IF(AL78&lt;P82,1,0)</f>
        <v>0</v>
      </c>
      <c r="CJ78" s="106">
        <f t="shared" si="458"/>
        <v>0</v>
      </c>
      <c r="CK78" s="106">
        <f t="shared" si="421"/>
        <v>0</v>
      </c>
    </row>
    <row r="79" spans="1:89" x14ac:dyDescent="0.25">
      <c r="A79" s="48">
        <v>20030507</v>
      </c>
      <c r="B79" s="95">
        <f t="shared" si="422"/>
        <v>37749</v>
      </c>
      <c r="C79" s="53">
        <v>-2072.0100000000002</v>
      </c>
      <c r="D79" s="54">
        <v>-1456.59</v>
      </c>
      <c r="E79" s="53">
        <v>-2153.6</v>
      </c>
      <c r="F79" s="54">
        <v>-1526.34</v>
      </c>
      <c r="G79" s="53">
        <v>-3945.99</v>
      </c>
      <c r="H79" s="54">
        <v>-2715.07</v>
      </c>
      <c r="I79" s="53">
        <v>-298.66699999999997</v>
      </c>
      <c r="J79" s="54">
        <v>-183.917</v>
      </c>
      <c r="K79" s="53">
        <v>-1399.85</v>
      </c>
      <c r="L79" s="54">
        <v>-899.75099999999998</v>
      </c>
      <c r="M79" s="53">
        <v>-4510.47</v>
      </c>
      <c r="N79" s="54">
        <v>-3142.1</v>
      </c>
      <c r="O79" s="53">
        <v>-20048.900000000001</v>
      </c>
      <c r="P79" s="54">
        <v>-14038.8</v>
      </c>
      <c r="Q79" s="53">
        <v>-21721.4</v>
      </c>
      <c r="R79" s="54">
        <v>-15248.3</v>
      </c>
      <c r="S79" s="54"/>
      <c r="T79">
        <v>20030430</v>
      </c>
      <c r="U79" s="93">
        <f t="shared" si="396"/>
        <v>37741</v>
      </c>
      <c r="V79">
        <v>2980351</v>
      </c>
      <c r="W79">
        <v>1751876</v>
      </c>
      <c r="X79">
        <v>-1601528</v>
      </c>
      <c r="Y79">
        <v>6479872</v>
      </c>
      <c r="Z79">
        <v>781456</v>
      </c>
      <c r="AA79">
        <v>1149342</v>
      </c>
      <c r="AB79">
        <v>216131</v>
      </c>
      <c r="AC79">
        <v>-8146664</v>
      </c>
      <c r="AE79" s="93">
        <f t="shared" si="403"/>
        <v>37741</v>
      </c>
      <c r="AF79" s="92">
        <f t="shared" si="404"/>
        <v>2980.3510000000001</v>
      </c>
      <c r="AG79" s="92">
        <f t="shared" si="405"/>
        <v>1751.876</v>
      </c>
      <c r="AH79" s="92">
        <f t="shared" si="406"/>
        <v>-1601.528</v>
      </c>
      <c r="AI79" s="92">
        <f t="shared" si="407"/>
        <v>6479.8720000000003</v>
      </c>
      <c r="AJ79" s="92">
        <f t="shared" si="408"/>
        <v>781.45600000000002</v>
      </c>
      <c r="AK79" s="92">
        <f t="shared" si="409"/>
        <v>1149.3420000000001</v>
      </c>
      <c r="AL79" s="92">
        <f t="shared" si="410"/>
        <v>216.131</v>
      </c>
      <c r="AM79" s="92">
        <f t="shared" si="411"/>
        <v>-8146.6639999999998</v>
      </c>
      <c r="BU79" s="93">
        <v>37741</v>
      </c>
      <c r="BV79" s="106">
        <f t="shared" si="412"/>
        <v>0</v>
      </c>
      <c r="BW79" s="106">
        <f t="shared" ref="BW79:BX79" si="459">IF(AF79&lt;D83,1,0)</f>
        <v>0</v>
      </c>
      <c r="BX79" s="106">
        <f t="shared" si="459"/>
        <v>0</v>
      </c>
      <c r="BY79" s="106">
        <f t="shared" si="414"/>
        <v>0</v>
      </c>
      <c r="BZ79" s="106">
        <f t="shared" si="415"/>
        <v>0</v>
      </c>
      <c r="CA79" s="106">
        <f t="shared" ref="CA79:CB79" si="460">IF(AH79&lt;H83,1,0)</f>
        <v>0</v>
      </c>
      <c r="CB79" s="106">
        <f t="shared" si="460"/>
        <v>0</v>
      </c>
      <c r="CC79" s="106">
        <f t="shared" ref="CC79:CD79" si="461">IF(AI79&lt;J83,1,0)</f>
        <v>0</v>
      </c>
      <c r="CD79" s="106">
        <f t="shared" si="461"/>
        <v>0</v>
      </c>
      <c r="CE79" s="106">
        <f t="shared" ref="CE79:CF79" si="462">IF(AJ79&lt;L83,1,0)</f>
        <v>0</v>
      </c>
      <c r="CF79" s="106">
        <f t="shared" si="462"/>
        <v>0</v>
      </c>
      <c r="CG79" s="106">
        <f t="shared" ref="CG79:CH79" si="463">IF(AK79&lt;N83,1,0)</f>
        <v>0</v>
      </c>
      <c r="CH79" s="106">
        <f t="shared" si="463"/>
        <v>0</v>
      </c>
      <c r="CI79" s="106">
        <f t="shared" ref="CI79:CJ79" si="464">IF(AL79&lt;P83,1,0)</f>
        <v>0</v>
      </c>
      <c r="CJ79" s="106">
        <f t="shared" si="464"/>
        <v>0</v>
      </c>
      <c r="CK79" s="106">
        <f t="shared" si="421"/>
        <v>0</v>
      </c>
    </row>
    <row r="80" spans="1:89" x14ac:dyDescent="0.25">
      <c r="A80" s="48">
        <v>20030506</v>
      </c>
      <c r="B80" s="95">
        <f t="shared" si="422"/>
        <v>37748</v>
      </c>
      <c r="C80" s="53">
        <v>-2183.6999999999998</v>
      </c>
      <c r="D80" s="54">
        <v>-1555.97</v>
      </c>
      <c r="E80" s="53">
        <v>-2210.56</v>
      </c>
      <c r="F80" s="54">
        <v>-1547.34</v>
      </c>
      <c r="G80" s="53">
        <v>-3953.23</v>
      </c>
      <c r="H80" s="54">
        <v>-2763.59</v>
      </c>
      <c r="I80" s="53">
        <v>-474.83800000000002</v>
      </c>
      <c r="J80" s="54">
        <v>-271.024</v>
      </c>
      <c r="K80" s="53">
        <v>-2382.91</v>
      </c>
      <c r="L80" s="54">
        <v>-1468.56</v>
      </c>
      <c r="M80" s="53">
        <v>-4640.75</v>
      </c>
      <c r="N80" s="54">
        <v>-3198.44</v>
      </c>
      <c r="O80" s="53">
        <v>-21323.5</v>
      </c>
      <c r="P80" s="54">
        <v>-15086.7</v>
      </c>
      <c r="Q80" s="53">
        <v>-22390.2</v>
      </c>
      <c r="R80" s="54">
        <v>-15869.6</v>
      </c>
      <c r="S80" s="54"/>
      <c r="T80">
        <v>20030429</v>
      </c>
      <c r="U80" s="93">
        <f t="shared" si="396"/>
        <v>37740</v>
      </c>
      <c r="V80">
        <v>-938313</v>
      </c>
      <c r="W80">
        <v>4477964</v>
      </c>
      <c r="X80">
        <v>2968012</v>
      </c>
      <c r="Y80">
        <v>623883</v>
      </c>
      <c r="Z80">
        <v>1141213</v>
      </c>
      <c r="AA80">
        <v>880682</v>
      </c>
      <c r="AB80">
        <v>3922298</v>
      </c>
      <c r="AC80">
        <v>15755041</v>
      </c>
      <c r="AE80" s="93">
        <f t="shared" si="403"/>
        <v>37740</v>
      </c>
      <c r="AF80" s="92">
        <f t="shared" si="404"/>
        <v>-938.31299999999999</v>
      </c>
      <c r="AG80" s="92">
        <f t="shared" si="405"/>
        <v>4477.9639999999999</v>
      </c>
      <c r="AH80" s="92">
        <f t="shared" si="406"/>
        <v>2968.0120000000002</v>
      </c>
      <c r="AI80" s="92">
        <f t="shared" si="407"/>
        <v>623.88300000000004</v>
      </c>
      <c r="AJ80" s="92">
        <f t="shared" si="408"/>
        <v>1141.213</v>
      </c>
      <c r="AK80" s="92">
        <f t="shared" si="409"/>
        <v>880.68200000000002</v>
      </c>
      <c r="AL80" s="92">
        <f t="shared" si="410"/>
        <v>3922.2979999999998</v>
      </c>
      <c r="AM80" s="92">
        <f t="shared" si="411"/>
        <v>15755.040999999999</v>
      </c>
      <c r="BU80" s="93">
        <v>37740</v>
      </c>
      <c r="BV80" s="106">
        <f t="shared" si="412"/>
        <v>0</v>
      </c>
      <c r="BW80" s="106">
        <f t="shared" ref="BW80:BX80" si="465">IF(AF80&lt;D84,1,0)</f>
        <v>0</v>
      </c>
      <c r="BX80" s="106">
        <f t="shared" si="465"/>
        <v>0</v>
      </c>
      <c r="BY80" s="106">
        <f t="shared" si="414"/>
        <v>0</v>
      </c>
      <c r="BZ80" s="106">
        <f t="shared" si="415"/>
        <v>0</v>
      </c>
      <c r="CA80" s="106">
        <f t="shared" ref="CA80:CB80" si="466">IF(AH80&lt;H84,1,0)</f>
        <v>0</v>
      </c>
      <c r="CB80" s="106">
        <f t="shared" si="466"/>
        <v>0</v>
      </c>
      <c r="CC80" s="106">
        <f t="shared" ref="CC80:CD80" si="467">IF(AI80&lt;J84,1,0)</f>
        <v>0</v>
      </c>
      <c r="CD80" s="106">
        <f t="shared" si="467"/>
        <v>0</v>
      </c>
      <c r="CE80" s="106">
        <f t="shared" ref="CE80:CF80" si="468">IF(AJ80&lt;L84,1,0)</f>
        <v>0</v>
      </c>
      <c r="CF80" s="106">
        <f t="shared" si="468"/>
        <v>0</v>
      </c>
      <c r="CG80" s="106">
        <f t="shared" ref="CG80:CH80" si="469">IF(AK80&lt;N84,1,0)</f>
        <v>0</v>
      </c>
      <c r="CH80" s="106">
        <f t="shared" si="469"/>
        <v>0</v>
      </c>
      <c r="CI80" s="106">
        <f t="shared" ref="CI80:CJ80" si="470">IF(AL80&lt;P84,1,0)</f>
        <v>0</v>
      </c>
      <c r="CJ80" s="106">
        <f t="shared" si="470"/>
        <v>0</v>
      </c>
      <c r="CK80" s="106">
        <f t="shared" si="421"/>
        <v>0</v>
      </c>
    </row>
    <row r="81" spans="1:89" x14ac:dyDescent="0.25">
      <c r="A81" s="48">
        <v>20030505</v>
      </c>
      <c r="B81" s="95">
        <f t="shared" si="422"/>
        <v>37747</v>
      </c>
      <c r="C81" s="53">
        <v>-2041.26</v>
      </c>
      <c r="D81" s="54">
        <v>-1437.19</v>
      </c>
      <c r="E81" s="53">
        <v>-2107.33</v>
      </c>
      <c r="F81" s="54">
        <v>-1458.64</v>
      </c>
      <c r="G81" s="53">
        <v>-3654.08</v>
      </c>
      <c r="H81" s="54">
        <v>-2548.64</v>
      </c>
      <c r="I81" s="53">
        <v>-307.34899999999999</v>
      </c>
      <c r="J81" s="54">
        <v>-183.90299999999999</v>
      </c>
      <c r="K81" s="53">
        <v>-744.82</v>
      </c>
      <c r="L81" s="54">
        <v>-512.58500000000004</v>
      </c>
      <c r="M81" s="53">
        <v>-4365.3100000000004</v>
      </c>
      <c r="N81" s="54">
        <v>-3025.75</v>
      </c>
      <c r="O81" s="53">
        <v>-22345</v>
      </c>
      <c r="P81" s="54">
        <v>-15621.2</v>
      </c>
      <c r="Q81" s="53">
        <v>-24570.400000000001</v>
      </c>
      <c r="R81" s="54">
        <v>-17105.400000000001</v>
      </c>
      <c r="S81" s="54"/>
      <c r="T81">
        <v>20030428</v>
      </c>
      <c r="U81" s="93">
        <f t="shared" si="396"/>
        <v>37739</v>
      </c>
      <c r="V81">
        <v>118428</v>
      </c>
      <c r="W81">
        <v>4704749</v>
      </c>
      <c r="X81">
        <v>-2329979</v>
      </c>
      <c r="Y81">
        <v>1944586</v>
      </c>
      <c r="Z81">
        <v>-102219</v>
      </c>
      <c r="AA81">
        <v>-280572</v>
      </c>
      <c r="AB81">
        <v>1868386</v>
      </c>
      <c r="AC81">
        <v>9061571</v>
      </c>
      <c r="AE81" s="93">
        <f t="shared" si="403"/>
        <v>37739</v>
      </c>
      <c r="AF81" s="92">
        <f t="shared" si="404"/>
        <v>118.428</v>
      </c>
      <c r="AG81" s="92">
        <f t="shared" si="405"/>
        <v>4704.7489999999998</v>
      </c>
      <c r="AH81" s="92">
        <f t="shared" si="406"/>
        <v>-2329.9789999999998</v>
      </c>
      <c r="AI81" s="92">
        <f t="shared" si="407"/>
        <v>1944.586</v>
      </c>
      <c r="AJ81" s="92">
        <f t="shared" si="408"/>
        <v>-102.21899999999999</v>
      </c>
      <c r="AK81" s="92">
        <f t="shared" si="409"/>
        <v>-280.572</v>
      </c>
      <c r="AL81" s="92">
        <f t="shared" si="410"/>
        <v>1868.386</v>
      </c>
      <c r="AM81" s="92">
        <f t="shared" si="411"/>
        <v>9061.5709999999999</v>
      </c>
      <c r="BU81" s="93">
        <v>37739</v>
      </c>
      <c r="BV81" s="106">
        <f t="shared" si="412"/>
        <v>0</v>
      </c>
      <c r="BW81" s="106">
        <f t="shared" ref="BW81:BX81" si="471">IF(AF81&lt;D85,1,0)</f>
        <v>0</v>
      </c>
      <c r="BX81" s="106">
        <f t="shared" si="471"/>
        <v>0</v>
      </c>
      <c r="BY81" s="106">
        <f t="shared" si="414"/>
        <v>0</v>
      </c>
      <c r="BZ81" s="106">
        <f t="shared" si="415"/>
        <v>0</v>
      </c>
      <c r="CA81" s="106">
        <f t="shared" ref="CA81:CB81" si="472">IF(AH81&lt;H85,1,0)</f>
        <v>0</v>
      </c>
      <c r="CB81" s="106">
        <f t="shared" si="472"/>
        <v>0</v>
      </c>
      <c r="CC81" s="106">
        <f t="shared" ref="CC81:CD81" si="473">IF(AI81&lt;J85,1,0)</f>
        <v>0</v>
      </c>
      <c r="CD81" s="106">
        <f t="shared" si="473"/>
        <v>0</v>
      </c>
      <c r="CE81" s="106">
        <f t="shared" ref="CE81:CF81" si="474">IF(AJ81&lt;L85,1,0)</f>
        <v>0</v>
      </c>
      <c r="CF81" s="106">
        <f t="shared" si="474"/>
        <v>0</v>
      </c>
      <c r="CG81" s="106">
        <f t="shared" ref="CG81:CH81" si="475">IF(AK81&lt;N85,1,0)</f>
        <v>0</v>
      </c>
      <c r="CH81" s="106">
        <f t="shared" si="475"/>
        <v>0</v>
      </c>
      <c r="CI81" s="106">
        <f t="shared" ref="CI81:CJ81" si="476">IF(AL81&lt;P85,1,0)</f>
        <v>0</v>
      </c>
      <c r="CJ81" s="106">
        <f t="shared" si="476"/>
        <v>0</v>
      </c>
      <c r="CK81" s="106">
        <f t="shared" si="421"/>
        <v>0</v>
      </c>
    </row>
    <row r="82" spans="1:89" x14ac:dyDescent="0.25">
      <c r="A82" s="48">
        <v>20030502</v>
      </c>
      <c r="B82" s="95">
        <f t="shared" si="422"/>
        <v>37746</v>
      </c>
      <c r="C82" s="53">
        <v>-2178.9499999999998</v>
      </c>
      <c r="D82" s="54">
        <v>-1540.33</v>
      </c>
      <c r="E82" s="53">
        <v>-1961.76</v>
      </c>
      <c r="F82" s="54">
        <v>-1390.67</v>
      </c>
      <c r="G82" s="53">
        <v>-3538.87</v>
      </c>
      <c r="H82" s="54">
        <v>-2437.38</v>
      </c>
      <c r="I82" s="53">
        <v>-307.38400000000001</v>
      </c>
      <c r="J82" s="54">
        <v>-183.76499999999999</v>
      </c>
      <c r="K82" s="53">
        <v>-819.59</v>
      </c>
      <c r="L82" s="54">
        <v>-570.23099999999999</v>
      </c>
      <c r="M82" s="53">
        <v>-4493.0600000000004</v>
      </c>
      <c r="N82" s="54">
        <v>-3147.74</v>
      </c>
      <c r="O82" s="53">
        <v>-20510.599999999999</v>
      </c>
      <c r="P82" s="54">
        <v>-14407.2</v>
      </c>
      <c r="Q82" s="53">
        <v>-22383.599999999999</v>
      </c>
      <c r="R82" s="54">
        <v>-15497.8</v>
      </c>
      <c r="S82" s="54"/>
      <c r="T82">
        <v>20030425</v>
      </c>
      <c r="U82" s="93">
        <f t="shared" si="396"/>
        <v>37736</v>
      </c>
      <c r="V82">
        <v>-1109613</v>
      </c>
      <c r="W82">
        <v>3302704</v>
      </c>
      <c r="X82">
        <v>3570768</v>
      </c>
      <c r="Y82">
        <v>2473538</v>
      </c>
      <c r="Z82">
        <v>439789</v>
      </c>
      <c r="AA82">
        <v>2905087</v>
      </c>
      <c r="AB82">
        <v>3245962</v>
      </c>
      <c r="AC82">
        <v>17494526</v>
      </c>
      <c r="AE82" s="93">
        <f t="shared" si="403"/>
        <v>37736</v>
      </c>
      <c r="AF82" s="92">
        <f t="shared" si="404"/>
        <v>-1109.6130000000001</v>
      </c>
      <c r="AG82" s="92">
        <f t="shared" si="405"/>
        <v>3302.7040000000002</v>
      </c>
      <c r="AH82" s="92">
        <f t="shared" si="406"/>
        <v>3570.768</v>
      </c>
      <c r="AI82" s="92">
        <f t="shared" si="407"/>
        <v>2473.538</v>
      </c>
      <c r="AJ82" s="92">
        <f t="shared" si="408"/>
        <v>439.78899999999999</v>
      </c>
      <c r="AK82" s="92">
        <f t="shared" si="409"/>
        <v>2905.087</v>
      </c>
      <c r="AL82" s="92">
        <f t="shared" si="410"/>
        <v>3245.962</v>
      </c>
      <c r="AM82" s="92">
        <f t="shared" si="411"/>
        <v>17494.526000000002</v>
      </c>
      <c r="BU82" s="93">
        <v>37736</v>
      </c>
      <c r="BV82" s="106">
        <f t="shared" si="412"/>
        <v>0</v>
      </c>
      <c r="BW82" s="106">
        <f t="shared" ref="BW82:BX82" si="477">IF(AF82&lt;D86,1,0)</f>
        <v>0</v>
      </c>
      <c r="BX82" s="106">
        <f t="shared" si="477"/>
        <v>0</v>
      </c>
      <c r="BY82" s="106">
        <f t="shared" si="414"/>
        <v>0</v>
      </c>
      <c r="BZ82" s="106">
        <f t="shared" si="415"/>
        <v>0</v>
      </c>
      <c r="CA82" s="106">
        <f t="shared" ref="CA82:CB82" si="478">IF(AH82&lt;H86,1,0)</f>
        <v>0</v>
      </c>
      <c r="CB82" s="106">
        <f t="shared" si="478"/>
        <v>0</v>
      </c>
      <c r="CC82" s="106">
        <f t="shared" ref="CC82:CD82" si="479">IF(AI82&lt;J86,1,0)</f>
        <v>0</v>
      </c>
      <c r="CD82" s="106">
        <f t="shared" si="479"/>
        <v>0</v>
      </c>
      <c r="CE82" s="106">
        <f t="shared" ref="CE82:CF82" si="480">IF(AJ82&lt;L86,1,0)</f>
        <v>0</v>
      </c>
      <c r="CF82" s="106">
        <f t="shared" si="480"/>
        <v>0</v>
      </c>
      <c r="CG82" s="106">
        <f t="shared" ref="CG82:CH82" si="481">IF(AK82&lt;N86,1,0)</f>
        <v>0</v>
      </c>
      <c r="CH82" s="106">
        <f t="shared" si="481"/>
        <v>0</v>
      </c>
      <c r="CI82" s="106">
        <f t="shared" ref="CI82:CJ82" si="482">IF(AL82&lt;P86,1,0)</f>
        <v>0</v>
      </c>
      <c r="CJ82" s="106">
        <f t="shared" si="482"/>
        <v>0</v>
      </c>
      <c r="CK82" s="106">
        <f t="shared" si="421"/>
        <v>0</v>
      </c>
    </row>
    <row r="83" spans="1:89" x14ac:dyDescent="0.25">
      <c r="A83" s="48">
        <v>20030501</v>
      </c>
      <c r="B83" s="95">
        <f t="shared" si="422"/>
        <v>37743</v>
      </c>
      <c r="C83" s="53">
        <v>-2329.0300000000002</v>
      </c>
      <c r="D83" s="54">
        <v>-1637.68</v>
      </c>
      <c r="E83" s="53">
        <v>-2159.0700000000002</v>
      </c>
      <c r="F83" s="54">
        <v>-1520.98</v>
      </c>
      <c r="G83" s="53">
        <v>-3696.52</v>
      </c>
      <c r="H83" s="54">
        <v>-2522.5100000000002</v>
      </c>
      <c r="I83" s="53">
        <v>-403.44900000000001</v>
      </c>
      <c r="J83" s="54">
        <v>-190.684</v>
      </c>
      <c r="K83" s="53">
        <v>-716.14400000000001</v>
      </c>
      <c r="L83" s="54">
        <v>-498.83600000000001</v>
      </c>
      <c r="M83" s="53">
        <v>-4163.68</v>
      </c>
      <c r="N83" s="54">
        <v>-2942.08</v>
      </c>
      <c r="O83" s="53">
        <v>-19681.599999999999</v>
      </c>
      <c r="P83" s="54">
        <v>-13866.8</v>
      </c>
      <c r="Q83" s="53">
        <v>-21886.400000000001</v>
      </c>
      <c r="R83" s="54">
        <v>-15308.3</v>
      </c>
      <c r="S83" s="54"/>
      <c r="T83">
        <v>20030424</v>
      </c>
      <c r="U83" s="93">
        <f t="shared" si="396"/>
        <v>37735</v>
      </c>
      <c r="V83">
        <v>1344029</v>
      </c>
      <c r="W83">
        <v>3846980</v>
      </c>
      <c r="X83">
        <v>2780851</v>
      </c>
      <c r="Y83">
        <v>3037142</v>
      </c>
      <c r="Z83">
        <v>149885</v>
      </c>
      <c r="AA83">
        <v>3507564</v>
      </c>
      <c r="AB83">
        <v>828234</v>
      </c>
      <c r="AC83">
        <v>18899311</v>
      </c>
      <c r="AE83" s="93">
        <f t="shared" si="403"/>
        <v>37735</v>
      </c>
      <c r="AF83" s="92">
        <f t="shared" si="404"/>
        <v>1344.029</v>
      </c>
      <c r="AG83" s="92">
        <f t="shared" si="405"/>
        <v>3846.98</v>
      </c>
      <c r="AH83" s="92">
        <f t="shared" si="406"/>
        <v>2780.8510000000001</v>
      </c>
      <c r="AI83" s="92">
        <f t="shared" si="407"/>
        <v>3037.1419999999998</v>
      </c>
      <c r="AJ83" s="92">
        <f t="shared" si="408"/>
        <v>149.88499999999999</v>
      </c>
      <c r="AK83" s="92">
        <f t="shared" si="409"/>
        <v>3507.5639999999999</v>
      </c>
      <c r="AL83" s="92">
        <f t="shared" si="410"/>
        <v>828.23400000000004</v>
      </c>
      <c r="AM83" s="92">
        <f t="shared" si="411"/>
        <v>18899.311000000002</v>
      </c>
      <c r="BU83" s="93">
        <v>37735</v>
      </c>
      <c r="BV83" s="106">
        <f t="shared" si="412"/>
        <v>0</v>
      </c>
      <c r="BW83" s="106">
        <f t="shared" ref="BW83:BX83" si="483">IF(AF83&lt;D87,1,0)</f>
        <v>0</v>
      </c>
      <c r="BX83" s="106">
        <f t="shared" si="483"/>
        <v>0</v>
      </c>
      <c r="BY83" s="106">
        <f t="shared" si="414"/>
        <v>0</v>
      </c>
      <c r="BZ83" s="106">
        <f t="shared" si="415"/>
        <v>0</v>
      </c>
      <c r="CA83" s="106">
        <f t="shared" ref="CA83:CB83" si="484">IF(AH83&lt;H87,1,0)</f>
        <v>0</v>
      </c>
      <c r="CB83" s="106">
        <f t="shared" si="484"/>
        <v>0</v>
      </c>
      <c r="CC83" s="106">
        <f t="shared" ref="CC83:CD83" si="485">IF(AI83&lt;J87,1,0)</f>
        <v>0</v>
      </c>
      <c r="CD83" s="106">
        <f t="shared" si="485"/>
        <v>0</v>
      </c>
      <c r="CE83" s="106">
        <f t="shared" ref="CE83:CF83" si="486">IF(AJ83&lt;L87,1,0)</f>
        <v>0</v>
      </c>
      <c r="CF83" s="106">
        <f t="shared" si="486"/>
        <v>0</v>
      </c>
      <c r="CG83" s="106">
        <f t="shared" ref="CG83:CH83" si="487">IF(AK83&lt;N87,1,0)</f>
        <v>0</v>
      </c>
      <c r="CH83" s="106">
        <f t="shared" si="487"/>
        <v>0</v>
      </c>
      <c r="CI83" s="106">
        <f t="shared" ref="CI83:CJ83" si="488">IF(AL83&lt;P87,1,0)</f>
        <v>0</v>
      </c>
      <c r="CJ83" s="106">
        <f t="shared" si="488"/>
        <v>0</v>
      </c>
      <c r="CK83" s="106">
        <f t="shared" si="421"/>
        <v>0</v>
      </c>
    </row>
    <row r="84" spans="1:89" x14ac:dyDescent="0.25">
      <c r="A84" s="48">
        <v>20030430</v>
      </c>
      <c r="B84" s="95">
        <f t="shared" si="422"/>
        <v>37742</v>
      </c>
      <c r="C84" s="53">
        <v>-2718.19</v>
      </c>
      <c r="D84" s="54">
        <v>-1899.95</v>
      </c>
      <c r="E84" s="53">
        <v>-2257.1799999999998</v>
      </c>
      <c r="F84" s="54">
        <v>-1586.27</v>
      </c>
      <c r="G84" s="53">
        <v>-3980.74</v>
      </c>
      <c r="H84" s="54">
        <v>-2706.62</v>
      </c>
      <c r="I84" s="53">
        <v>-314.46300000000002</v>
      </c>
      <c r="J84" s="54">
        <v>-176.79</v>
      </c>
      <c r="K84" s="53">
        <v>-748.93799999999999</v>
      </c>
      <c r="L84" s="54">
        <v>-519.66700000000003</v>
      </c>
      <c r="M84" s="53">
        <v>-4091.03</v>
      </c>
      <c r="N84" s="54">
        <v>-2899.26</v>
      </c>
      <c r="O84" s="53">
        <v>-19152.7</v>
      </c>
      <c r="P84" s="54">
        <v>-13542.7</v>
      </c>
      <c r="Q84" s="53">
        <v>-21419.599999999999</v>
      </c>
      <c r="R84" s="54">
        <v>-15084.6</v>
      </c>
      <c r="S84" s="54"/>
      <c r="T84">
        <v>20030423</v>
      </c>
      <c r="U84" s="93">
        <f t="shared" si="396"/>
        <v>37734</v>
      </c>
      <c r="V84">
        <v>-1415949</v>
      </c>
      <c r="W84">
        <v>3260439</v>
      </c>
      <c r="X84">
        <v>3636959</v>
      </c>
      <c r="Y84">
        <v>4284667</v>
      </c>
      <c r="Z84">
        <v>743514</v>
      </c>
      <c r="AA84">
        <v>2753185</v>
      </c>
      <c r="AB84">
        <v>6736287</v>
      </c>
      <c r="AC84">
        <v>12183883</v>
      </c>
      <c r="AE84" s="93">
        <f t="shared" si="403"/>
        <v>37734</v>
      </c>
      <c r="AF84" s="92">
        <f t="shared" si="404"/>
        <v>-1415.9490000000001</v>
      </c>
      <c r="AG84" s="92">
        <f t="shared" si="405"/>
        <v>3260.4389999999999</v>
      </c>
      <c r="AH84" s="92">
        <f t="shared" si="406"/>
        <v>3636.9589999999998</v>
      </c>
      <c r="AI84" s="92">
        <f t="shared" si="407"/>
        <v>4284.6670000000004</v>
      </c>
      <c r="AJ84" s="92">
        <f t="shared" si="408"/>
        <v>743.51400000000001</v>
      </c>
      <c r="AK84" s="92">
        <f t="shared" si="409"/>
        <v>2753.1849999999999</v>
      </c>
      <c r="AL84" s="92">
        <f t="shared" si="410"/>
        <v>6736.2870000000003</v>
      </c>
      <c r="AM84" s="92">
        <f t="shared" si="411"/>
        <v>12183.883</v>
      </c>
      <c r="BU84" s="93">
        <v>37734</v>
      </c>
      <c r="BV84" s="106">
        <f t="shared" si="412"/>
        <v>0</v>
      </c>
      <c r="BW84" s="106">
        <f t="shared" ref="BW84:BX84" si="489">IF(AF84&lt;D88,1,0)</f>
        <v>0</v>
      </c>
      <c r="BX84" s="106">
        <f t="shared" si="489"/>
        <v>0</v>
      </c>
      <c r="BY84" s="106">
        <f t="shared" si="414"/>
        <v>0</v>
      </c>
      <c r="BZ84" s="106">
        <f t="shared" si="415"/>
        <v>0</v>
      </c>
      <c r="CA84" s="106">
        <f t="shared" ref="CA84:CB84" si="490">IF(AH84&lt;H88,1,0)</f>
        <v>0</v>
      </c>
      <c r="CB84" s="106">
        <f t="shared" si="490"/>
        <v>0</v>
      </c>
      <c r="CC84" s="106">
        <f t="shared" ref="CC84:CD84" si="491">IF(AI84&lt;J88,1,0)</f>
        <v>0</v>
      </c>
      <c r="CD84" s="106">
        <f t="shared" si="491"/>
        <v>0</v>
      </c>
      <c r="CE84" s="106">
        <f t="shared" ref="CE84:CF84" si="492">IF(AJ84&lt;L88,1,0)</f>
        <v>0</v>
      </c>
      <c r="CF84" s="106">
        <f t="shared" si="492"/>
        <v>0</v>
      </c>
      <c r="CG84" s="106">
        <f t="shared" ref="CG84:CH84" si="493">IF(AK84&lt;N88,1,0)</f>
        <v>0</v>
      </c>
      <c r="CH84" s="106">
        <f t="shared" si="493"/>
        <v>0</v>
      </c>
      <c r="CI84" s="106">
        <f t="shared" ref="CI84:CJ84" si="494">IF(AL84&lt;P88,1,0)</f>
        <v>0</v>
      </c>
      <c r="CJ84" s="106">
        <f t="shared" si="494"/>
        <v>0</v>
      </c>
      <c r="CK84" s="106">
        <f t="shared" si="421"/>
        <v>0</v>
      </c>
    </row>
    <row r="85" spans="1:89" x14ac:dyDescent="0.25">
      <c r="A85" s="48">
        <v>20030429</v>
      </c>
      <c r="B85" s="95">
        <f t="shared" si="422"/>
        <v>37741</v>
      </c>
      <c r="C85" s="53">
        <v>-2356.65</v>
      </c>
      <c r="D85" s="54">
        <v>-1664.82</v>
      </c>
      <c r="E85" s="53">
        <v>-2339.98</v>
      </c>
      <c r="F85" s="54">
        <v>-1651.92</v>
      </c>
      <c r="G85" s="53">
        <v>-3587.39</v>
      </c>
      <c r="H85" s="54">
        <v>-2460.88</v>
      </c>
      <c r="I85" s="53">
        <v>-349.17700000000002</v>
      </c>
      <c r="J85" s="54">
        <v>-185.65700000000001</v>
      </c>
      <c r="K85" s="53">
        <v>-1015.71</v>
      </c>
      <c r="L85" s="54">
        <v>-676.09400000000005</v>
      </c>
      <c r="M85" s="53">
        <v>-4088.37</v>
      </c>
      <c r="N85" s="54">
        <v>-2832.73</v>
      </c>
      <c r="O85" s="53">
        <v>-21308.7</v>
      </c>
      <c r="P85" s="54">
        <v>-14828.7</v>
      </c>
      <c r="Q85" s="53">
        <v>-23423.599999999999</v>
      </c>
      <c r="R85" s="54">
        <v>-16253.6</v>
      </c>
      <c r="S85" s="54"/>
      <c r="T85">
        <v>20030422</v>
      </c>
      <c r="U85" s="93">
        <f t="shared" si="396"/>
        <v>37733</v>
      </c>
      <c r="V85">
        <v>-422715</v>
      </c>
      <c r="W85">
        <v>3924534</v>
      </c>
      <c r="X85">
        <v>-1923812</v>
      </c>
      <c r="Y85">
        <v>1362315</v>
      </c>
      <c r="Z85">
        <v>454239</v>
      </c>
      <c r="AA85">
        <v>2677111</v>
      </c>
      <c r="AB85">
        <v>-679119</v>
      </c>
      <c r="AC85">
        <v>5054668</v>
      </c>
      <c r="AE85" s="93">
        <f t="shared" si="403"/>
        <v>37733</v>
      </c>
      <c r="AF85" s="92">
        <f t="shared" si="404"/>
        <v>-422.71499999999997</v>
      </c>
      <c r="AG85" s="92">
        <f t="shared" si="405"/>
        <v>3924.5340000000001</v>
      </c>
      <c r="AH85" s="92">
        <f t="shared" si="406"/>
        <v>-1923.8119999999999</v>
      </c>
      <c r="AI85" s="92">
        <f t="shared" si="407"/>
        <v>1362.3150000000001</v>
      </c>
      <c r="AJ85" s="92">
        <f t="shared" si="408"/>
        <v>454.23899999999998</v>
      </c>
      <c r="AK85" s="92">
        <f t="shared" si="409"/>
        <v>2677.1109999999999</v>
      </c>
      <c r="AL85" s="92">
        <f t="shared" si="410"/>
        <v>-679.11900000000003</v>
      </c>
      <c r="AM85" s="92">
        <f t="shared" si="411"/>
        <v>5054.6679999999997</v>
      </c>
      <c r="BU85" s="93">
        <v>37733</v>
      </c>
      <c r="BV85" s="106">
        <f t="shared" si="412"/>
        <v>0</v>
      </c>
      <c r="BW85" s="106">
        <f t="shared" ref="BW85:BX85" si="495">IF(AF85&lt;D89,1,0)</f>
        <v>0</v>
      </c>
      <c r="BX85" s="106">
        <f t="shared" si="495"/>
        <v>0</v>
      </c>
      <c r="BY85" s="106">
        <f t="shared" si="414"/>
        <v>0</v>
      </c>
      <c r="BZ85" s="106">
        <f t="shared" si="415"/>
        <v>0</v>
      </c>
      <c r="CA85" s="106">
        <f t="shared" ref="CA85:CB85" si="496">IF(AH85&lt;H89,1,0)</f>
        <v>0</v>
      </c>
      <c r="CB85" s="106">
        <f t="shared" si="496"/>
        <v>0</v>
      </c>
      <c r="CC85" s="106">
        <f t="shared" ref="CC85:CD85" si="497">IF(AI85&lt;J89,1,0)</f>
        <v>0</v>
      </c>
      <c r="CD85" s="106">
        <f t="shared" si="497"/>
        <v>0</v>
      </c>
      <c r="CE85" s="106">
        <f t="shared" ref="CE85:CF85" si="498">IF(AJ85&lt;L89,1,0)</f>
        <v>0</v>
      </c>
      <c r="CF85" s="106">
        <f t="shared" si="498"/>
        <v>0</v>
      </c>
      <c r="CG85" s="106">
        <f t="shared" ref="CG85:CH85" si="499">IF(AK85&lt;N89,1,0)</f>
        <v>0</v>
      </c>
      <c r="CH85" s="106">
        <f t="shared" si="499"/>
        <v>0</v>
      </c>
      <c r="CI85" s="106">
        <f t="shared" ref="CI85:CJ85" si="500">IF(AL85&lt;P89,1,0)</f>
        <v>0</v>
      </c>
      <c r="CJ85" s="106">
        <f t="shared" si="500"/>
        <v>0</v>
      </c>
      <c r="CK85" s="106">
        <f t="shared" si="421"/>
        <v>0</v>
      </c>
    </row>
    <row r="86" spans="1:89" x14ac:dyDescent="0.25">
      <c r="A86" s="48">
        <v>20030428</v>
      </c>
      <c r="B86" s="95">
        <f t="shared" si="422"/>
        <v>37740</v>
      </c>
      <c r="C86" s="53">
        <v>-2440.25</v>
      </c>
      <c r="D86" s="54">
        <v>-1688.44</v>
      </c>
      <c r="E86" s="53">
        <v>-2409.9299999999998</v>
      </c>
      <c r="F86" s="54">
        <v>-1673.13</v>
      </c>
      <c r="G86" s="53">
        <v>-3449.86</v>
      </c>
      <c r="H86" s="54">
        <v>-2376.8000000000002</v>
      </c>
      <c r="I86" s="53">
        <v>-372.798</v>
      </c>
      <c r="J86" s="54">
        <v>-198.066</v>
      </c>
      <c r="K86" s="53">
        <v>-869.56700000000001</v>
      </c>
      <c r="L86" s="54">
        <v>-596.43600000000004</v>
      </c>
      <c r="M86" s="53">
        <v>-4081.5</v>
      </c>
      <c r="N86" s="54">
        <v>-2863.15</v>
      </c>
      <c r="O86" s="53">
        <v>-23533.7</v>
      </c>
      <c r="P86" s="54">
        <v>-16114.1</v>
      </c>
      <c r="Q86" s="53">
        <v>-24626.1</v>
      </c>
      <c r="R86" s="54">
        <v>-17004.900000000001</v>
      </c>
      <c r="S86" s="54"/>
      <c r="T86">
        <v>20030421</v>
      </c>
      <c r="U86" s="93">
        <f t="shared" si="396"/>
        <v>37732</v>
      </c>
      <c r="V86">
        <v>639818</v>
      </c>
      <c r="W86">
        <v>3042214</v>
      </c>
      <c r="X86">
        <v>716291</v>
      </c>
      <c r="Y86">
        <v>201189</v>
      </c>
      <c r="Z86">
        <v>507381</v>
      </c>
      <c r="AA86">
        <v>3608816</v>
      </c>
      <c r="AB86">
        <v>999379</v>
      </c>
      <c r="AC86">
        <v>9039748</v>
      </c>
      <c r="AE86" s="93">
        <f t="shared" si="403"/>
        <v>37732</v>
      </c>
      <c r="AF86" s="92">
        <f t="shared" si="404"/>
        <v>639.81799999999998</v>
      </c>
      <c r="AG86" s="92">
        <f t="shared" si="405"/>
        <v>3042.2139999999999</v>
      </c>
      <c r="AH86" s="92">
        <f t="shared" si="406"/>
        <v>716.29100000000005</v>
      </c>
      <c r="AI86" s="92">
        <f t="shared" si="407"/>
        <v>201.18899999999999</v>
      </c>
      <c r="AJ86" s="92">
        <f t="shared" si="408"/>
        <v>507.38099999999997</v>
      </c>
      <c r="AK86" s="92">
        <f t="shared" si="409"/>
        <v>3608.8159999999998</v>
      </c>
      <c r="AL86" s="92">
        <f t="shared" si="410"/>
        <v>999.37900000000002</v>
      </c>
      <c r="AM86" s="92">
        <f t="shared" si="411"/>
        <v>9039.7479999999996</v>
      </c>
      <c r="BU86" s="93">
        <v>37732</v>
      </c>
      <c r="BV86" s="106">
        <f t="shared" si="412"/>
        <v>0</v>
      </c>
      <c r="BW86" s="106">
        <f t="shared" ref="BW86:BX86" si="501">IF(AF86&lt;D90,1,0)</f>
        <v>0</v>
      </c>
      <c r="BX86" s="106">
        <f t="shared" si="501"/>
        <v>0</v>
      </c>
      <c r="BY86" s="106">
        <f t="shared" si="414"/>
        <v>0</v>
      </c>
      <c r="BZ86" s="106">
        <f t="shared" si="415"/>
        <v>0</v>
      </c>
      <c r="CA86" s="106">
        <f t="shared" ref="CA86:CB86" si="502">IF(AH86&lt;H90,1,0)</f>
        <v>0</v>
      </c>
      <c r="CB86" s="106">
        <f t="shared" si="502"/>
        <v>0</v>
      </c>
      <c r="CC86" s="106">
        <f t="shared" ref="CC86:CD86" si="503">IF(AI86&lt;J90,1,0)</f>
        <v>0</v>
      </c>
      <c r="CD86" s="106">
        <f t="shared" si="503"/>
        <v>0</v>
      </c>
      <c r="CE86" s="106">
        <f t="shared" ref="CE86:CF86" si="504">IF(AJ86&lt;L90,1,0)</f>
        <v>0</v>
      </c>
      <c r="CF86" s="106">
        <f t="shared" si="504"/>
        <v>0</v>
      </c>
      <c r="CG86" s="106">
        <f t="shared" ref="CG86:CH86" si="505">IF(AK86&lt;N90,1,0)</f>
        <v>0</v>
      </c>
      <c r="CH86" s="106">
        <f t="shared" si="505"/>
        <v>0</v>
      </c>
      <c r="CI86" s="106">
        <f t="shared" ref="CI86:CJ86" si="506">IF(AL86&lt;P90,1,0)</f>
        <v>0</v>
      </c>
      <c r="CJ86" s="106">
        <f t="shared" si="506"/>
        <v>0</v>
      </c>
      <c r="CK86" s="106">
        <f t="shared" si="421"/>
        <v>0</v>
      </c>
    </row>
    <row r="87" spans="1:89" x14ac:dyDescent="0.25">
      <c r="A87" s="48">
        <v>20030425</v>
      </c>
      <c r="B87" s="95">
        <f t="shared" si="422"/>
        <v>37739</v>
      </c>
      <c r="C87" s="53">
        <v>-2538.81</v>
      </c>
      <c r="D87" s="54">
        <v>-1736.6</v>
      </c>
      <c r="E87" s="53">
        <v>-2464.23</v>
      </c>
      <c r="F87" s="54">
        <v>-1705.86</v>
      </c>
      <c r="G87" s="53">
        <v>-4374.5200000000004</v>
      </c>
      <c r="H87" s="54">
        <v>-3015.62</v>
      </c>
      <c r="I87" s="53">
        <v>-363.26299999999998</v>
      </c>
      <c r="J87" s="54">
        <v>-192.602</v>
      </c>
      <c r="K87" s="53">
        <v>-951.51700000000005</v>
      </c>
      <c r="L87" s="54">
        <v>-636.96600000000001</v>
      </c>
      <c r="M87" s="53">
        <v>-3965.74</v>
      </c>
      <c r="N87" s="54">
        <v>-2766.88</v>
      </c>
      <c r="O87" s="53">
        <v>-21697.9</v>
      </c>
      <c r="P87" s="54">
        <v>-15166.3</v>
      </c>
      <c r="Q87" s="53">
        <v>-23513.1</v>
      </c>
      <c r="R87" s="54">
        <v>-16327.6</v>
      </c>
      <c r="S87" s="54"/>
      <c r="T87">
        <v>20030418</v>
      </c>
      <c r="U87" s="93">
        <f t="shared" si="396"/>
        <v>37729</v>
      </c>
      <c r="V87">
        <v>-2442784</v>
      </c>
      <c r="W87">
        <v>3188647</v>
      </c>
      <c r="X87">
        <v>-982614</v>
      </c>
      <c r="Y87">
        <v>-217963</v>
      </c>
      <c r="Z87">
        <v>244395</v>
      </c>
      <c r="AA87">
        <v>-1168159</v>
      </c>
      <c r="AB87">
        <v>-4022767</v>
      </c>
      <c r="AC87">
        <v>-7863553</v>
      </c>
      <c r="AE87" s="93">
        <f t="shared" si="403"/>
        <v>37729</v>
      </c>
      <c r="AF87" s="92">
        <f t="shared" si="404"/>
        <v>-2442.7840000000001</v>
      </c>
      <c r="AG87" s="92">
        <f t="shared" si="405"/>
        <v>3188.6469999999999</v>
      </c>
      <c r="AH87" s="92">
        <f t="shared" si="406"/>
        <v>-982.61400000000003</v>
      </c>
      <c r="AI87" s="92">
        <f t="shared" si="407"/>
        <v>-217.96299999999999</v>
      </c>
      <c r="AJ87" s="92">
        <f t="shared" si="408"/>
        <v>244.39500000000001</v>
      </c>
      <c r="AK87" s="92">
        <f t="shared" si="409"/>
        <v>-1168.1590000000001</v>
      </c>
      <c r="AL87" s="92">
        <f t="shared" si="410"/>
        <v>-4022.7669999999998</v>
      </c>
      <c r="AM87" s="92">
        <f t="shared" si="411"/>
        <v>-7863.5529999999999</v>
      </c>
      <c r="BU87" s="93">
        <v>37729</v>
      </c>
      <c r="BV87" s="106">
        <f t="shared" si="412"/>
        <v>1</v>
      </c>
      <c r="BW87" s="106">
        <f t="shared" ref="BW87:BX87" si="507">IF(AF87&lt;D91,1,0)</f>
        <v>1</v>
      </c>
      <c r="BX87" s="106">
        <f t="shared" si="507"/>
        <v>0</v>
      </c>
      <c r="BY87" s="106">
        <f t="shared" si="414"/>
        <v>0</v>
      </c>
      <c r="BZ87" s="106">
        <f t="shared" si="415"/>
        <v>0</v>
      </c>
      <c r="CA87" s="106">
        <f t="shared" ref="CA87:CB87" si="508">IF(AH87&lt;H91,1,0)</f>
        <v>0</v>
      </c>
      <c r="CB87" s="106">
        <f t="shared" si="508"/>
        <v>0</v>
      </c>
      <c r="CC87" s="106">
        <f t="shared" ref="CC87:CD87" si="509">IF(AI87&lt;J91,1,0)</f>
        <v>0</v>
      </c>
      <c r="CD87" s="106">
        <f t="shared" si="509"/>
        <v>0</v>
      </c>
      <c r="CE87" s="106">
        <f t="shared" ref="CE87:CF87" si="510">IF(AJ87&lt;L91,1,0)</f>
        <v>0</v>
      </c>
      <c r="CF87" s="106">
        <f t="shared" si="510"/>
        <v>0</v>
      </c>
      <c r="CG87" s="106">
        <f t="shared" ref="CG87:CH87" si="511">IF(AK87&lt;N91,1,0)</f>
        <v>0</v>
      </c>
      <c r="CH87" s="106">
        <f t="shared" si="511"/>
        <v>0</v>
      </c>
      <c r="CI87" s="106">
        <f t="shared" ref="CI87:CJ87" si="512">IF(AL87&lt;P91,1,0)</f>
        <v>0</v>
      </c>
      <c r="CJ87" s="106">
        <f t="shared" si="512"/>
        <v>0</v>
      </c>
      <c r="CK87" s="106">
        <f t="shared" si="421"/>
        <v>0</v>
      </c>
    </row>
    <row r="88" spans="1:89" x14ac:dyDescent="0.25">
      <c r="A88" s="48">
        <v>20030424</v>
      </c>
      <c r="B88" s="95">
        <f t="shared" si="422"/>
        <v>37736</v>
      </c>
      <c r="C88" s="53">
        <v>-2469.61</v>
      </c>
      <c r="D88" s="54">
        <v>-1667.76</v>
      </c>
      <c r="E88" s="53">
        <v>-2541.7399999999998</v>
      </c>
      <c r="F88" s="54">
        <v>-1730.97</v>
      </c>
      <c r="G88" s="53">
        <v>-3744.65</v>
      </c>
      <c r="H88" s="54">
        <v>-2642.42</v>
      </c>
      <c r="I88" s="53">
        <v>-356.69200000000001</v>
      </c>
      <c r="J88" s="54">
        <v>-197.14099999999999</v>
      </c>
      <c r="K88" s="53">
        <v>-1439.53</v>
      </c>
      <c r="L88" s="54">
        <v>-920.36099999999999</v>
      </c>
      <c r="M88" s="53">
        <v>-4113.43</v>
      </c>
      <c r="N88" s="54">
        <v>-2850.1</v>
      </c>
      <c r="O88" s="53">
        <v>-20047.099999999999</v>
      </c>
      <c r="P88" s="54">
        <v>-14064.2</v>
      </c>
      <c r="Q88" s="53">
        <v>-21865.7</v>
      </c>
      <c r="R88" s="54">
        <v>-15289.1</v>
      </c>
      <c r="S88" s="54"/>
      <c r="T88">
        <v>20030416</v>
      </c>
      <c r="U88" s="93">
        <f t="shared" si="396"/>
        <v>37727</v>
      </c>
      <c r="V88">
        <v>1768973</v>
      </c>
      <c r="W88">
        <v>5813392</v>
      </c>
      <c r="X88">
        <v>3361094</v>
      </c>
      <c r="Y88">
        <v>552725</v>
      </c>
      <c r="Z88">
        <v>230505</v>
      </c>
      <c r="AA88">
        <v>5031064</v>
      </c>
      <c r="AB88">
        <v>2832074</v>
      </c>
      <c r="AC88">
        <v>21360819</v>
      </c>
      <c r="AE88" s="93">
        <f t="shared" si="403"/>
        <v>37727</v>
      </c>
      <c r="AF88" s="92">
        <f t="shared" si="404"/>
        <v>1768.973</v>
      </c>
      <c r="AG88" s="92">
        <f t="shared" si="405"/>
        <v>5813.3919999999998</v>
      </c>
      <c r="AH88" s="92">
        <f t="shared" si="406"/>
        <v>3361.0940000000001</v>
      </c>
      <c r="AI88" s="92">
        <f t="shared" si="407"/>
        <v>552.72500000000002</v>
      </c>
      <c r="AJ88" s="92">
        <f t="shared" si="408"/>
        <v>230.505</v>
      </c>
      <c r="AK88" s="92">
        <f t="shared" si="409"/>
        <v>5031.0640000000003</v>
      </c>
      <c r="AL88" s="92">
        <f t="shared" si="410"/>
        <v>2832.0740000000001</v>
      </c>
      <c r="AM88" s="92">
        <f t="shared" si="411"/>
        <v>21360.819</v>
      </c>
      <c r="BU88" s="93">
        <v>37727</v>
      </c>
      <c r="BV88" s="106">
        <f t="shared" si="412"/>
        <v>0</v>
      </c>
      <c r="BW88" s="106">
        <f t="shared" ref="BW88:BX88" si="513">IF(AF88&lt;D92,1,0)</f>
        <v>0</v>
      </c>
      <c r="BX88" s="106">
        <f t="shared" si="513"/>
        <v>0</v>
      </c>
      <c r="BY88" s="106">
        <f t="shared" si="414"/>
        <v>0</v>
      </c>
      <c r="BZ88" s="106">
        <f t="shared" si="415"/>
        <v>0</v>
      </c>
      <c r="CA88" s="106">
        <f t="shared" ref="CA88:CB88" si="514">IF(AH88&lt;H92,1,0)</f>
        <v>0</v>
      </c>
      <c r="CB88" s="106">
        <f t="shared" si="514"/>
        <v>0</v>
      </c>
      <c r="CC88" s="106">
        <f t="shared" ref="CC88:CD88" si="515">IF(AI88&lt;J92,1,0)</f>
        <v>0</v>
      </c>
      <c r="CD88" s="106">
        <f t="shared" si="515"/>
        <v>0</v>
      </c>
      <c r="CE88" s="106">
        <f t="shared" ref="CE88:CF88" si="516">IF(AJ88&lt;L92,1,0)</f>
        <v>0</v>
      </c>
      <c r="CF88" s="106">
        <f t="shared" si="516"/>
        <v>0</v>
      </c>
      <c r="CG88" s="106">
        <f t="shared" ref="CG88:CH88" si="517">IF(AK88&lt;N92,1,0)</f>
        <v>0</v>
      </c>
      <c r="CH88" s="106">
        <f t="shared" si="517"/>
        <v>0</v>
      </c>
      <c r="CI88" s="106">
        <f t="shared" ref="CI88:CJ88" si="518">IF(AL88&lt;P92,1,0)</f>
        <v>0</v>
      </c>
      <c r="CJ88" s="106">
        <f t="shared" si="518"/>
        <v>0</v>
      </c>
      <c r="CK88" s="106">
        <f t="shared" si="421"/>
        <v>0</v>
      </c>
    </row>
    <row r="89" spans="1:89" x14ac:dyDescent="0.25">
      <c r="A89" s="48">
        <v>20030423</v>
      </c>
      <c r="B89" s="95">
        <f t="shared" si="422"/>
        <v>37735</v>
      </c>
      <c r="C89" s="53">
        <v>-2232.75</v>
      </c>
      <c r="D89" s="54">
        <v>-1560.77</v>
      </c>
      <c r="E89" s="53">
        <v>-2808.62</v>
      </c>
      <c r="F89" s="54">
        <v>-1927.2</v>
      </c>
      <c r="G89" s="53">
        <v>-3718.48</v>
      </c>
      <c r="H89" s="54">
        <v>-2570.61</v>
      </c>
      <c r="I89" s="53">
        <v>-344.02100000000002</v>
      </c>
      <c r="J89" s="54">
        <v>-208.601</v>
      </c>
      <c r="K89" s="53">
        <v>-1076.02</v>
      </c>
      <c r="L89" s="54">
        <v>-744.05600000000004</v>
      </c>
      <c r="M89" s="53">
        <v>-4158.3599999999997</v>
      </c>
      <c r="N89" s="54">
        <v>-2892.77</v>
      </c>
      <c r="O89" s="53">
        <v>-19722.2</v>
      </c>
      <c r="P89" s="54">
        <v>-13584.4</v>
      </c>
      <c r="Q89" s="53">
        <v>-21921.599999999999</v>
      </c>
      <c r="R89" s="54">
        <v>-15175.6</v>
      </c>
      <c r="S89" s="54"/>
      <c r="T89">
        <v>20030415</v>
      </c>
      <c r="U89" s="93">
        <f t="shared" si="396"/>
        <v>37726</v>
      </c>
      <c r="V89">
        <v>-339796</v>
      </c>
      <c r="W89">
        <v>4341579</v>
      </c>
      <c r="X89">
        <v>-300883</v>
      </c>
      <c r="Y89">
        <v>86436</v>
      </c>
      <c r="Z89">
        <v>2785868</v>
      </c>
      <c r="AA89">
        <v>-1157691</v>
      </c>
      <c r="AB89">
        <v>-3563895</v>
      </c>
      <c r="AC89">
        <v>6539312</v>
      </c>
      <c r="AE89" s="93">
        <f t="shared" si="403"/>
        <v>37726</v>
      </c>
      <c r="AF89" s="92">
        <f t="shared" si="404"/>
        <v>-339.79599999999999</v>
      </c>
      <c r="AG89" s="92">
        <f t="shared" si="405"/>
        <v>4341.5789999999997</v>
      </c>
      <c r="AH89" s="92">
        <f t="shared" si="406"/>
        <v>-300.88299999999998</v>
      </c>
      <c r="AI89" s="92">
        <f t="shared" si="407"/>
        <v>86.436000000000007</v>
      </c>
      <c r="AJ89" s="92">
        <f t="shared" si="408"/>
        <v>2785.8679999999999</v>
      </c>
      <c r="AK89" s="92">
        <f t="shared" si="409"/>
        <v>-1157.691</v>
      </c>
      <c r="AL89" s="92">
        <f t="shared" si="410"/>
        <v>-3563.895</v>
      </c>
      <c r="AM89" s="92">
        <f t="shared" si="411"/>
        <v>6539.3119999999999</v>
      </c>
      <c r="BU89" s="93">
        <v>37726</v>
      </c>
      <c r="BV89" s="106">
        <f t="shared" si="412"/>
        <v>0</v>
      </c>
      <c r="BW89" s="106">
        <f t="shared" ref="BW89:BX89" si="519">IF(AF89&lt;D93,1,0)</f>
        <v>0</v>
      </c>
      <c r="BX89" s="106">
        <f t="shared" si="519"/>
        <v>0</v>
      </c>
      <c r="BY89" s="106">
        <f t="shared" si="414"/>
        <v>0</v>
      </c>
      <c r="BZ89" s="106">
        <f t="shared" si="415"/>
        <v>0</v>
      </c>
      <c r="CA89" s="106">
        <f t="shared" ref="CA89:CB89" si="520">IF(AH89&lt;H93,1,0)</f>
        <v>0</v>
      </c>
      <c r="CB89" s="106">
        <f t="shared" si="520"/>
        <v>0</v>
      </c>
      <c r="CC89" s="106">
        <f t="shared" ref="CC89:CD89" si="521">IF(AI89&lt;J93,1,0)</f>
        <v>0</v>
      </c>
      <c r="CD89" s="106">
        <f t="shared" si="521"/>
        <v>0</v>
      </c>
      <c r="CE89" s="106">
        <f t="shared" ref="CE89:CF89" si="522">IF(AJ89&lt;L93,1,0)</f>
        <v>0</v>
      </c>
      <c r="CF89" s="106">
        <f t="shared" si="522"/>
        <v>0</v>
      </c>
      <c r="CG89" s="106">
        <f t="shared" ref="CG89:CH89" si="523">IF(AK89&lt;N93,1,0)</f>
        <v>0</v>
      </c>
      <c r="CH89" s="106">
        <f t="shared" si="523"/>
        <v>0</v>
      </c>
      <c r="CI89" s="106">
        <f t="shared" ref="CI89:CJ89" si="524">IF(AL89&lt;P93,1,0)</f>
        <v>0</v>
      </c>
      <c r="CJ89" s="106">
        <f t="shared" si="524"/>
        <v>0</v>
      </c>
      <c r="CK89" s="106">
        <f t="shared" si="421"/>
        <v>0</v>
      </c>
    </row>
    <row r="90" spans="1:89" x14ac:dyDescent="0.25">
      <c r="A90" s="48">
        <v>20030422</v>
      </c>
      <c r="B90" s="95">
        <f t="shared" si="422"/>
        <v>37734</v>
      </c>
      <c r="C90" s="53">
        <v>-2248.52</v>
      </c>
      <c r="D90" s="54">
        <v>-1573.63</v>
      </c>
      <c r="E90" s="53">
        <v>-2969.7</v>
      </c>
      <c r="F90" s="54">
        <v>-2070.73</v>
      </c>
      <c r="G90" s="53">
        <v>-3825.61</v>
      </c>
      <c r="H90" s="54">
        <v>-2675.79</v>
      </c>
      <c r="I90" s="53">
        <v>-413.67599999999999</v>
      </c>
      <c r="J90" s="54">
        <v>-206.96600000000001</v>
      </c>
      <c r="K90" s="53">
        <v>-879.86900000000003</v>
      </c>
      <c r="L90" s="54">
        <v>-615.81799999999998</v>
      </c>
      <c r="M90" s="53">
        <v>-4102.34</v>
      </c>
      <c r="N90" s="54">
        <v>-2865.26</v>
      </c>
      <c r="O90" s="53">
        <v>-19331</v>
      </c>
      <c r="P90" s="54">
        <v>-13513.1</v>
      </c>
      <c r="Q90" s="53">
        <v>-21983.8</v>
      </c>
      <c r="R90" s="54">
        <v>-15273.7</v>
      </c>
      <c r="S90" s="54"/>
      <c r="T90">
        <v>20030414</v>
      </c>
      <c r="U90" s="93">
        <f t="shared" si="396"/>
        <v>37725</v>
      </c>
      <c r="V90">
        <v>1462195</v>
      </c>
      <c r="W90">
        <v>2690215</v>
      </c>
      <c r="X90">
        <v>-2588746</v>
      </c>
      <c r="Y90">
        <v>1356949</v>
      </c>
      <c r="Z90">
        <v>297485</v>
      </c>
      <c r="AA90">
        <v>1185369</v>
      </c>
      <c r="AB90">
        <v>-708620</v>
      </c>
      <c r="AC90">
        <v>12476779</v>
      </c>
      <c r="AE90" s="93">
        <f t="shared" si="403"/>
        <v>37725</v>
      </c>
      <c r="AF90" s="92">
        <f t="shared" si="404"/>
        <v>1462.1949999999999</v>
      </c>
      <c r="AG90" s="92">
        <f t="shared" si="405"/>
        <v>2690.2150000000001</v>
      </c>
      <c r="AH90" s="92">
        <f t="shared" si="406"/>
        <v>-2588.7460000000001</v>
      </c>
      <c r="AI90" s="92">
        <f t="shared" si="407"/>
        <v>1356.9490000000001</v>
      </c>
      <c r="AJ90" s="92">
        <f t="shared" si="408"/>
        <v>297.48500000000001</v>
      </c>
      <c r="AK90" s="92">
        <f t="shared" si="409"/>
        <v>1185.3689999999999</v>
      </c>
      <c r="AL90" s="92">
        <f t="shared" si="410"/>
        <v>-708.62</v>
      </c>
      <c r="AM90" s="92">
        <f t="shared" si="411"/>
        <v>12476.779</v>
      </c>
      <c r="BU90" s="93">
        <v>37725</v>
      </c>
      <c r="BV90" s="106">
        <f t="shared" si="412"/>
        <v>0</v>
      </c>
      <c r="BW90" s="106">
        <f t="shared" ref="BW90:BX90" si="525">IF(AF90&lt;D94,1,0)</f>
        <v>0</v>
      </c>
      <c r="BX90" s="106">
        <f t="shared" si="525"/>
        <v>0</v>
      </c>
      <c r="BY90" s="106">
        <f t="shared" si="414"/>
        <v>0</v>
      </c>
      <c r="BZ90" s="106">
        <f t="shared" si="415"/>
        <v>0</v>
      </c>
      <c r="CA90" s="106">
        <f t="shared" ref="CA90:CB90" si="526">IF(AH90&lt;H94,1,0)</f>
        <v>0</v>
      </c>
      <c r="CB90" s="106">
        <f t="shared" si="526"/>
        <v>0</v>
      </c>
      <c r="CC90" s="106">
        <f t="shared" ref="CC90:CD90" si="527">IF(AI90&lt;J94,1,0)</f>
        <v>0</v>
      </c>
      <c r="CD90" s="106">
        <f t="shared" si="527"/>
        <v>0</v>
      </c>
      <c r="CE90" s="106">
        <f t="shared" ref="CE90:CF90" si="528">IF(AJ90&lt;L94,1,0)</f>
        <v>0</v>
      </c>
      <c r="CF90" s="106">
        <f t="shared" si="528"/>
        <v>0</v>
      </c>
      <c r="CG90" s="106">
        <f t="shared" ref="CG90:CH90" si="529">IF(AK90&lt;N94,1,0)</f>
        <v>0</v>
      </c>
      <c r="CH90" s="106">
        <f t="shared" si="529"/>
        <v>0</v>
      </c>
      <c r="CI90" s="106">
        <f t="shared" ref="CI90:CJ90" si="530">IF(AL90&lt;P94,1,0)</f>
        <v>0</v>
      </c>
      <c r="CJ90" s="106">
        <f t="shared" si="530"/>
        <v>0</v>
      </c>
      <c r="CK90" s="106">
        <f t="shared" si="421"/>
        <v>0</v>
      </c>
    </row>
    <row r="91" spans="1:89" x14ac:dyDescent="0.25">
      <c r="A91" s="48">
        <v>20030421</v>
      </c>
      <c r="B91" s="95">
        <f t="shared" si="422"/>
        <v>37733</v>
      </c>
      <c r="C91" s="53">
        <v>-2306.63</v>
      </c>
      <c r="D91" s="54">
        <v>-1618.38</v>
      </c>
      <c r="E91" s="53">
        <v>-1409.74</v>
      </c>
      <c r="F91" s="54">
        <v>-985.70600000000002</v>
      </c>
      <c r="G91" s="53">
        <v>-4021.25</v>
      </c>
      <c r="H91" s="54">
        <v>-2733.52</v>
      </c>
      <c r="I91" s="53">
        <v>-555.70799999999997</v>
      </c>
      <c r="J91" s="54">
        <v>-273.35300000000001</v>
      </c>
      <c r="K91" s="53">
        <v>-916.64</v>
      </c>
      <c r="L91" s="54">
        <v>-622.69200000000001</v>
      </c>
      <c r="M91" s="53">
        <v>-4017.89</v>
      </c>
      <c r="N91" s="54">
        <v>-2812.96</v>
      </c>
      <c r="O91" s="53">
        <v>-18301.099999999999</v>
      </c>
      <c r="P91" s="54">
        <v>-12929</v>
      </c>
      <c r="Q91" s="53">
        <v>-20226.5</v>
      </c>
      <c r="R91" s="54">
        <v>-14387.5</v>
      </c>
      <c r="S91" s="54"/>
      <c r="T91">
        <v>20030411</v>
      </c>
      <c r="U91" s="93">
        <f t="shared" si="396"/>
        <v>37722</v>
      </c>
      <c r="V91">
        <v>-119703</v>
      </c>
      <c r="W91">
        <v>3728874</v>
      </c>
      <c r="X91">
        <v>228177</v>
      </c>
      <c r="Y91">
        <v>152305</v>
      </c>
      <c r="Z91">
        <v>-424769</v>
      </c>
      <c r="AA91">
        <v>268003</v>
      </c>
      <c r="AB91">
        <v>1789803</v>
      </c>
      <c r="AC91">
        <v>1116110</v>
      </c>
      <c r="AE91" s="93">
        <f t="shared" si="403"/>
        <v>37722</v>
      </c>
      <c r="AF91" s="92">
        <f t="shared" si="404"/>
        <v>-119.703</v>
      </c>
      <c r="AG91" s="92">
        <f t="shared" si="405"/>
        <v>3728.8739999999998</v>
      </c>
      <c r="AH91" s="92">
        <f t="shared" si="406"/>
        <v>228.17699999999999</v>
      </c>
      <c r="AI91" s="92">
        <f t="shared" si="407"/>
        <v>152.30500000000001</v>
      </c>
      <c r="AJ91" s="92">
        <f t="shared" si="408"/>
        <v>-424.76900000000001</v>
      </c>
      <c r="AK91" s="92">
        <f t="shared" si="409"/>
        <v>268.00299999999999</v>
      </c>
      <c r="AL91" s="92">
        <f t="shared" si="410"/>
        <v>1789.8030000000001</v>
      </c>
      <c r="AM91" s="92">
        <f t="shared" si="411"/>
        <v>1116.1099999999999</v>
      </c>
      <c r="BU91" s="93">
        <v>37722</v>
      </c>
      <c r="BV91" s="106">
        <f t="shared" si="412"/>
        <v>0</v>
      </c>
      <c r="BW91" s="106">
        <f t="shared" ref="BW91:BX91" si="531">IF(AF91&lt;D95,1,0)</f>
        <v>0</v>
      </c>
      <c r="BX91" s="106">
        <f t="shared" si="531"/>
        <v>0</v>
      </c>
      <c r="BY91" s="106">
        <f t="shared" si="414"/>
        <v>0</v>
      </c>
      <c r="BZ91" s="106">
        <f t="shared" si="415"/>
        <v>0</v>
      </c>
      <c r="CA91" s="106">
        <f t="shared" ref="CA91:CB91" si="532">IF(AH91&lt;H95,1,0)</f>
        <v>0</v>
      </c>
      <c r="CB91" s="106">
        <f t="shared" si="532"/>
        <v>0</v>
      </c>
      <c r="CC91" s="106">
        <f t="shared" ref="CC91:CD91" si="533">IF(AI91&lt;J95,1,0)</f>
        <v>0</v>
      </c>
      <c r="CD91" s="106">
        <f t="shared" si="533"/>
        <v>0</v>
      </c>
      <c r="CE91" s="106">
        <f t="shared" ref="CE91:CF91" si="534">IF(AJ91&lt;L95,1,0)</f>
        <v>0</v>
      </c>
      <c r="CF91" s="106">
        <f t="shared" si="534"/>
        <v>0</v>
      </c>
      <c r="CG91" s="106">
        <f t="shared" ref="CG91:CH91" si="535">IF(AK91&lt;N95,1,0)</f>
        <v>0</v>
      </c>
      <c r="CH91" s="106">
        <f t="shared" si="535"/>
        <v>0</v>
      </c>
      <c r="CI91" s="106">
        <f t="shared" ref="CI91:CJ91" si="536">IF(AL91&lt;P95,1,0)</f>
        <v>0</v>
      </c>
      <c r="CJ91" s="106">
        <f t="shared" si="536"/>
        <v>0</v>
      </c>
      <c r="CK91" s="106">
        <f t="shared" si="421"/>
        <v>0</v>
      </c>
    </row>
    <row r="92" spans="1:89" x14ac:dyDescent="0.25">
      <c r="A92" s="48">
        <v>20030418</v>
      </c>
      <c r="B92" s="95">
        <f t="shared" si="422"/>
        <v>37732</v>
      </c>
      <c r="C92" s="53">
        <v>-2391.16</v>
      </c>
      <c r="D92" s="54">
        <v>-1667.71</v>
      </c>
      <c r="E92" s="53">
        <v>-1694.35</v>
      </c>
      <c r="F92" s="54">
        <v>-1163.7</v>
      </c>
      <c r="G92" s="53">
        <v>-3658.68</v>
      </c>
      <c r="H92" s="54">
        <v>-2621.84</v>
      </c>
      <c r="I92" s="53">
        <v>-557.452</v>
      </c>
      <c r="J92" s="54">
        <v>-274.60300000000001</v>
      </c>
      <c r="K92" s="53">
        <v>-885.08500000000004</v>
      </c>
      <c r="L92" s="54">
        <v>-592.32600000000002</v>
      </c>
      <c r="M92" s="53">
        <v>-4111.1000000000004</v>
      </c>
      <c r="N92" s="54">
        <v>-2891.1</v>
      </c>
      <c r="O92" s="53">
        <v>-19619.3</v>
      </c>
      <c r="P92" s="54">
        <v>-13792.3</v>
      </c>
      <c r="Q92" s="53">
        <v>-20726</v>
      </c>
      <c r="R92" s="54">
        <v>-14663.6</v>
      </c>
      <c r="S92" s="54"/>
      <c r="T92">
        <v>20030410</v>
      </c>
      <c r="U92" s="93">
        <f t="shared" si="396"/>
        <v>37721</v>
      </c>
      <c r="V92">
        <v>6927</v>
      </c>
      <c r="W92">
        <v>8304915</v>
      </c>
      <c r="X92">
        <v>-455718</v>
      </c>
      <c r="Y92">
        <v>913457</v>
      </c>
      <c r="Z92">
        <v>820132</v>
      </c>
      <c r="AA92">
        <v>1066935</v>
      </c>
      <c r="AB92">
        <v>-3473363</v>
      </c>
      <c r="AC92">
        <v>15392800</v>
      </c>
      <c r="AE92" s="93">
        <f t="shared" si="403"/>
        <v>37721</v>
      </c>
      <c r="AF92" s="92">
        <f t="shared" si="404"/>
        <v>6.9269999999999996</v>
      </c>
      <c r="AG92" s="92">
        <f t="shared" si="405"/>
        <v>8304.9150000000009</v>
      </c>
      <c r="AH92" s="92">
        <f t="shared" si="406"/>
        <v>-455.71800000000002</v>
      </c>
      <c r="AI92" s="92">
        <f t="shared" si="407"/>
        <v>913.45699999999999</v>
      </c>
      <c r="AJ92" s="92">
        <f t="shared" si="408"/>
        <v>820.13199999999995</v>
      </c>
      <c r="AK92" s="92">
        <f t="shared" si="409"/>
        <v>1066.9349999999999</v>
      </c>
      <c r="AL92" s="92">
        <f t="shared" si="410"/>
        <v>-3473.3629999999998</v>
      </c>
      <c r="AM92" s="92">
        <f t="shared" si="411"/>
        <v>15392.8</v>
      </c>
      <c r="BU92" s="93">
        <v>37721</v>
      </c>
      <c r="BV92" s="106">
        <f t="shared" si="412"/>
        <v>0</v>
      </c>
      <c r="BW92" s="106">
        <f t="shared" ref="BW92:BX92" si="537">IF(AF92&lt;D96,1,0)</f>
        <v>0</v>
      </c>
      <c r="BX92" s="106">
        <f t="shared" si="537"/>
        <v>0</v>
      </c>
      <c r="BY92" s="106">
        <f t="shared" si="414"/>
        <v>0</v>
      </c>
      <c r="BZ92" s="106">
        <f t="shared" si="415"/>
        <v>0</v>
      </c>
      <c r="CA92" s="106">
        <f t="shared" ref="CA92:CB92" si="538">IF(AH92&lt;H96,1,0)</f>
        <v>0</v>
      </c>
      <c r="CB92" s="106">
        <f t="shared" si="538"/>
        <v>0</v>
      </c>
      <c r="CC92" s="106">
        <f t="shared" ref="CC92:CD92" si="539">IF(AI92&lt;J96,1,0)</f>
        <v>0</v>
      </c>
      <c r="CD92" s="106">
        <f t="shared" si="539"/>
        <v>0</v>
      </c>
      <c r="CE92" s="106">
        <f t="shared" ref="CE92:CF92" si="540">IF(AJ92&lt;L96,1,0)</f>
        <v>0</v>
      </c>
      <c r="CF92" s="106">
        <f t="shared" si="540"/>
        <v>0</v>
      </c>
      <c r="CG92" s="106">
        <f t="shared" ref="CG92:CH92" si="541">IF(AK92&lt;N96,1,0)</f>
        <v>0</v>
      </c>
      <c r="CH92" s="106">
        <f t="shared" si="541"/>
        <v>0</v>
      </c>
      <c r="CI92" s="106">
        <f t="shared" ref="CI92:CJ92" si="542">IF(AL92&lt;P96,1,0)</f>
        <v>0</v>
      </c>
      <c r="CJ92" s="106">
        <f t="shared" si="542"/>
        <v>0</v>
      </c>
      <c r="CK92" s="106">
        <f t="shared" si="421"/>
        <v>0</v>
      </c>
    </row>
    <row r="93" spans="1:89" x14ac:dyDescent="0.25">
      <c r="A93" s="48">
        <v>20030417</v>
      </c>
      <c r="B93" s="95">
        <f t="shared" si="422"/>
        <v>37729</v>
      </c>
      <c r="C93" s="53">
        <v>-2376.65</v>
      </c>
      <c r="D93" s="54">
        <v>-1666.44</v>
      </c>
      <c r="E93" s="53">
        <v>-1670.11</v>
      </c>
      <c r="F93" s="54">
        <v>-1139.1099999999999</v>
      </c>
      <c r="G93" s="53">
        <v>-3564.17</v>
      </c>
      <c r="H93" s="54">
        <v>-2546.3000000000002</v>
      </c>
      <c r="I93" s="53">
        <v>-553.54899999999998</v>
      </c>
      <c r="J93" s="54">
        <v>-270.01799999999997</v>
      </c>
      <c r="K93" s="53">
        <v>-1001.85</v>
      </c>
      <c r="L93" s="54">
        <v>-656.35500000000002</v>
      </c>
      <c r="M93" s="53">
        <v>-4090.9</v>
      </c>
      <c r="N93" s="54">
        <v>-2875.43</v>
      </c>
      <c r="O93" s="53">
        <v>-19642.2</v>
      </c>
      <c r="P93" s="54">
        <v>-13731.4</v>
      </c>
      <c r="Q93" s="53">
        <v>-20791.8</v>
      </c>
      <c r="R93" s="54">
        <v>-14646.9</v>
      </c>
      <c r="S93" s="54"/>
      <c r="T93">
        <v>20030409</v>
      </c>
      <c r="U93" s="93">
        <f t="shared" si="396"/>
        <v>37720</v>
      </c>
      <c r="V93">
        <v>-173150</v>
      </c>
      <c r="W93">
        <v>2885261</v>
      </c>
      <c r="X93">
        <v>2732658</v>
      </c>
      <c r="Y93">
        <v>1321726</v>
      </c>
      <c r="Z93">
        <v>-921086</v>
      </c>
      <c r="AA93">
        <v>2826084</v>
      </c>
      <c r="AB93">
        <v>5026509</v>
      </c>
      <c r="AC93">
        <v>10174174</v>
      </c>
      <c r="AE93" s="93">
        <f t="shared" si="403"/>
        <v>37720</v>
      </c>
      <c r="AF93" s="92">
        <f t="shared" si="404"/>
        <v>-173.15</v>
      </c>
      <c r="AG93" s="92">
        <f t="shared" si="405"/>
        <v>2885.261</v>
      </c>
      <c r="AH93" s="92">
        <f t="shared" si="406"/>
        <v>2732.6579999999999</v>
      </c>
      <c r="AI93" s="92">
        <f t="shared" si="407"/>
        <v>1321.7260000000001</v>
      </c>
      <c r="AJ93" s="92">
        <f t="shared" si="408"/>
        <v>-921.08600000000001</v>
      </c>
      <c r="AK93" s="92">
        <f t="shared" si="409"/>
        <v>2826.0839999999998</v>
      </c>
      <c r="AL93" s="92">
        <f t="shared" si="410"/>
        <v>5026.509</v>
      </c>
      <c r="AM93" s="92">
        <f t="shared" si="411"/>
        <v>10174.174000000001</v>
      </c>
      <c r="BU93" s="93">
        <v>37720</v>
      </c>
      <c r="BV93" s="106">
        <f t="shared" si="412"/>
        <v>0</v>
      </c>
      <c r="BW93" s="106">
        <f t="shared" ref="BW93:BX93" si="543">IF(AF93&lt;D97,1,0)</f>
        <v>0</v>
      </c>
      <c r="BX93" s="106">
        <f t="shared" si="543"/>
        <v>0</v>
      </c>
      <c r="BY93" s="106">
        <f t="shared" si="414"/>
        <v>0</v>
      </c>
      <c r="BZ93" s="106">
        <f t="shared" si="415"/>
        <v>0</v>
      </c>
      <c r="CA93" s="106">
        <f t="shared" ref="CA93:CB93" si="544">IF(AH93&lt;H97,1,0)</f>
        <v>0</v>
      </c>
      <c r="CB93" s="106">
        <f t="shared" si="544"/>
        <v>0</v>
      </c>
      <c r="CC93" s="106">
        <f t="shared" ref="CC93:CD93" si="545">IF(AI93&lt;J97,1,0)</f>
        <v>0</v>
      </c>
      <c r="CD93" s="106">
        <f t="shared" si="545"/>
        <v>0</v>
      </c>
      <c r="CE93" s="106">
        <f t="shared" ref="CE93:CF93" si="546">IF(AJ93&lt;L97,1,0)</f>
        <v>0</v>
      </c>
      <c r="CF93" s="106">
        <f t="shared" si="546"/>
        <v>0</v>
      </c>
      <c r="CG93" s="106">
        <f t="shared" ref="CG93:CH93" si="547">IF(AK93&lt;N97,1,0)</f>
        <v>0</v>
      </c>
      <c r="CH93" s="106">
        <f t="shared" si="547"/>
        <v>0</v>
      </c>
      <c r="CI93" s="106">
        <f t="shared" ref="CI93:CJ93" si="548">IF(AL93&lt;P97,1,0)</f>
        <v>0</v>
      </c>
      <c r="CJ93" s="106">
        <f t="shared" si="548"/>
        <v>0</v>
      </c>
      <c r="CK93" s="106">
        <f t="shared" si="421"/>
        <v>0</v>
      </c>
    </row>
    <row r="94" spans="1:89" x14ac:dyDescent="0.25">
      <c r="A94" s="48">
        <v>20030416</v>
      </c>
      <c r="B94" s="95">
        <f t="shared" si="422"/>
        <v>37728</v>
      </c>
      <c r="C94" s="53">
        <v>-2206.56</v>
      </c>
      <c r="D94" s="54">
        <v>-1549.93</v>
      </c>
      <c r="E94" s="53">
        <v>-1939.11</v>
      </c>
      <c r="F94" s="54">
        <v>-1330.75</v>
      </c>
      <c r="G94" s="53">
        <v>-3680.73</v>
      </c>
      <c r="H94" s="54">
        <v>-2588.77</v>
      </c>
      <c r="I94" s="53">
        <v>-369.83199999999999</v>
      </c>
      <c r="J94" s="54">
        <v>-199.91399999999999</v>
      </c>
      <c r="K94" s="53">
        <v>-1124.77</v>
      </c>
      <c r="L94" s="54">
        <v>-726.65300000000002</v>
      </c>
      <c r="M94" s="53">
        <v>-4026.9</v>
      </c>
      <c r="N94" s="54">
        <v>-2854.44</v>
      </c>
      <c r="O94" s="53">
        <v>-17599.8</v>
      </c>
      <c r="P94" s="54">
        <v>-12327.7</v>
      </c>
      <c r="Q94" s="53">
        <v>-19561.7</v>
      </c>
      <c r="R94" s="54">
        <v>-13634.9</v>
      </c>
      <c r="S94" s="54"/>
      <c r="T94">
        <v>20030408</v>
      </c>
      <c r="U94" s="93">
        <f t="shared" si="396"/>
        <v>37719</v>
      </c>
      <c r="V94">
        <v>-13593</v>
      </c>
      <c r="W94">
        <v>3756990</v>
      </c>
      <c r="X94">
        <v>-86267</v>
      </c>
      <c r="Y94">
        <v>169638</v>
      </c>
      <c r="Z94">
        <v>268534</v>
      </c>
      <c r="AA94">
        <v>3592213</v>
      </c>
      <c r="AB94">
        <v>-615621</v>
      </c>
      <c r="AC94">
        <v>19857678</v>
      </c>
      <c r="AE94" s="93">
        <f t="shared" si="403"/>
        <v>37719</v>
      </c>
      <c r="AF94" s="92">
        <f t="shared" si="404"/>
        <v>-13.593</v>
      </c>
      <c r="AG94" s="92">
        <f t="shared" si="405"/>
        <v>3756.99</v>
      </c>
      <c r="AH94" s="92">
        <f t="shared" si="406"/>
        <v>-86.266999999999996</v>
      </c>
      <c r="AI94" s="92">
        <f t="shared" si="407"/>
        <v>169.63800000000001</v>
      </c>
      <c r="AJ94" s="92">
        <f t="shared" si="408"/>
        <v>268.53399999999999</v>
      </c>
      <c r="AK94" s="92">
        <f t="shared" si="409"/>
        <v>3592.2130000000002</v>
      </c>
      <c r="AL94" s="92">
        <f t="shared" si="410"/>
        <v>-615.62099999999998</v>
      </c>
      <c r="AM94" s="92">
        <f t="shared" si="411"/>
        <v>19857.678</v>
      </c>
      <c r="BU94" s="93">
        <v>37719</v>
      </c>
      <c r="BV94" s="106">
        <f t="shared" si="412"/>
        <v>0</v>
      </c>
      <c r="BW94" s="106">
        <f t="shared" ref="BW94:BX94" si="549">IF(AF94&lt;D98,1,0)</f>
        <v>0</v>
      </c>
      <c r="BX94" s="106">
        <f t="shared" si="549"/>
        <v>0</v>
      </c>
      <c r="BY94" s="106">
        <f t="shared" si="414"/>
        <v>0</v>
      </c>
      <c r="BZ94" s="106">
        <f t="shared" si="415"/>
        <v>0</v>
      </c>
      <c r="CA94" s="106">
        <f t="shared" ref="CA94:CB94" si="550">IF(AH94&lt;H98,1,0)</f>
        <v>0</v>
      </c>
      <c r="CB94" s="106">
        <f t="shared" si="550"/>
        <v>0</v>
      </c>
      <c r="CC94" s="106">
        <f t="shared" ref="CC94:CD94" si="551">IF(AI94&lt;J98,1,0)</f>
        <v>0</v>
      </c>
      <c r="CD94" s="106">
        <f t="shared" si="551"/>
        <v>0</v>
      </c>
      <c r="CE94" s="106">
        <f t="shared" ref="CE94:CF94" si="552">IF(AJ94&lt;L98,1,0)</f>
        <v>0</v>
      </c>
      <c r="CF94" s="106">
        <f t="shared" si="552"/>
        <v>0</v>
      </c>
      <c r="CG94" s="106">
        <f t="shared" ref="CG94:CH94" si="553">IF(AK94&lt;N98,1,0)</f>
        <v>0</v>
      </c>
      <c r="CH94" s="106">
        <f t="shared" si="553"/>
        <v>0</v>
      </c>
      <c r="CI94" s="106">
        <f t="shared" ref="CI94:CJ94" si="554">IF(AL94&lt;P98,1,0)</f>
        <v>0</v>
      </c>
      <c r="CJ94" s="106">
        <f t="shared" si="554"/>
        <v>0</v>
      </c>
      <c r="CK94" s="106">
        <f t="shared" si="421"/>
        <v>0</v>
      </c>
    </row>
    <row r="95" spans="1:89" x14ac:dyDescent="0.25">
      <c r="A95" s="48">
        <v>20030415</v>
      </c>
      <c r="B95" s="95">
        <f t="shared" si="422"/>
        <v>37727</v>
      </c>
      <c r="C95" s="53">
        <v>-2048.4299999999998</v>
      </c>
      <c r="D95" s="54">
        <v>-1429.62</v>
      </c>
      <c r="E95" s="53">
        <v>-1509.45</v>
      </c>
      <c r="F95" s="54">
        <v>-1045.48</v>
      </c>
      <c r="G95" s="53">
        <v>-3649.73</v>
      </c>
      <c r="H95" s="54">
        <v>-2546.77</v>
      </c>
      <c r="I95" s="53">
        <v>-351.447</v>
      </c>
      <c r="J95" s="54">
        <v>-188.684</v>
      </c>
      <c r="K95" s="53">
        <v>-976.65700000000004</v>
      </c>
      <c r="L95" s="54">
        <v>-648.92999999999995</v>
      </c>
      <c r="M95" s="53">
        <v>-4299.45</v>
      </c>
      <c r="N95" s="54">
        <v>-3017.88</v>
      </c>
      <c r="O95" s="53">
        <v>-18130.099999999999</v>
      </c>
      <c r="P95" s="54">
        <v>-12673.2</v>
      </c>
      <c r="Q95" s="53">
        <v>-20163.8</v>
      </c>
      <c r="R95" s="54">
        <v>-14035.7</v>
      </c>
      <c r="S95" s="54"/>
      <c r="T95">
        <v>20030407</v>
      </c>
      <c r="U95" s="93">
        <f t="shared" si="396"/>
        <v>37718</v>
      </c>
      <c r="V95">
        <v>611846</v>
      </c>
      <c r="W95">
        <v>4832025</v>
      </c>
      <c r="X95">
        <v>521755</v>
      </c>
      <c r="Y95">
        <v>4088</v>
      </c>
      <c r="Z95">
        <v>642890</v>
      </c>
      <c r="AA95">
        <v>-2848061</v>
      </c>
      <c r="AB95">
        <v>420902</v>
      </c>
      <c r="AC95">
        <v>2445046</v>
      </c>
      <c r="AE95" s="93">
        <f t="shared" si="403"/>
        <v>37718</v>
      </c>
      <c r="AF95" s="92">
        <f t="shared" si="404"/>
        <v>611.846</v>
      </c>
      <c r="AG95" s="92">
        <f t="shared" si="405"/>
        <v>4832.0249999999996</v>
      </c>
      <c r="AH95" s="92">
        <f t="shared" si="406"/>
        <v>521.755</v>
      </c>
      <c r="AI95" s="92">
        <f t="shared" si="407"/>
        <v>4.0880000000000001</v>
      </c>
      <c r="AJ95" s="92">
        <f t="shared" si="408"/>
        <v>642.89</v>
      </c>
      <c r="AK95" s="92">
        <f t="shared" si="409"/>
        <v>-2848.0610000000001</v>
      </c>
      <c r="AL95" s="92">
        <f t="shared" si="410"/>
        <v>420.90199999999999</v>
      </c>
      <c r="AM95" s="92">
        <f t="shared" si="411"/>
        <v>2445.0459999999998</v>
      </c>
      <c r="AO95" s="98" t="s">
        <v>54</v>
      </c>
      <c r="AX95" s="98" t="s">
        <v>58</v>
      </c>
      <c r="BU95" s="93">
        <v>37718</v>
      </c>
      <c r="BV95" s="106">
        <f t="shared" si="412"/>
        <v>0</v>
      </c>
      <c r="BW95" s="106">
        <f t="shared" ref="BW95:BX95" si="555">IF(AF95&lt;D99,1,0)</f>
        <v>0</v>
      </c>
      <c r="BX95" s="106">
        <f t="shared" si="555"/>
        <v>0</v>
      </c>
      <c r="BY95" s="106">
        <f t="shared" si="414"/>
        <v>0</v>
      </c>
      <c r="BZ95" s="106">
        <f t="shared" si="415"/>
        <v>0</v>
      </c>
      <c r="CA95" s="106">
        <f t="shared" ref="CA95:CB95" si="556">IF(AH95&lt;H99,1,0)</f>
        <v>0</v>
      </c>
      <c r="CB95" s="106">
        <f t="shared" si="556"/>
        <v>0</v>
      </c>
      <c r="CC95" s="106">
        <f t="shared" ref="CC95:CD95" si="557">IF(AI95&lt;J99,1,0)</f>
        <v>0</v>
      </c>
      <c r="CD95" s="106">
        <f t="shared" si="557"/>
        <v>0</v>
      </c>
      <c r="CE95" s="106">
        <f t="shared" ref="CE95:CF95" si="558">IF(AJ95&lt;L99,1,0)</f>
        <v>0</v>
      </c>
      <c r="CF95" s="106">
        <f t="shared" si="558"/>
        <v>0</v>
      </c>
      <c r="CG95" s="106">
        <f t="shared" ref="CG95:CH95" si="559">IF(AK95&lt;N99,1,0)</f>
        <v>0</v>
      </c>
      <c r="CH95" s="106">
        <f t="shared" si="559"/>
        <v>0</v>
      </c>
      <c r="CI95" s="106">
        <f t="shared" ref="CI95:CJ95" si="560">IF(AL95&lt;P99,1,0)</f>
        <v>0</v>
      </c>
      <c r="CJ95" s="106">
        <f t="shared" si="560"/>
        <v>0</v>
      </c>
      <c r="CK95" s="106">
        <f t="shared" si="421"/>
        <v>0</v>
      </c>
    </row>
    <row r="96" spans="1:89" x14ac:dyDescent="0.25">
      <c r="A96" s="48">
        <v>20030414</v>
      </c>
      <c r="B96" s="95">
        <f t="shared" si="422"/>
        <v>37726</v>
      </c>
      <c r="C96" s="53">
        <v>-1970.1</v>
      </c>
      <c r="D96" s="54">
        <v>-1391.26</v>
      </c>
      <c r="E96" s="53">
        <v>-1265.3900000000001</v>
      </c>
      <c r="F96" s="54">
        <v>-871.13499999999999</v>
      </c>
      <c r="G96" s="53">
        <v>-3517.05</v>
      </c>
      <c r="H96" s="54">
        <v>-2479.0100000000002</v>
      </c>
      <c r="I96" s="53">
        <v>-360.15199999999999</v>
      </c>
      <c r="J96" s="54">
        <v>-189.14</v>
      </c>
      <c r="K96" s="53">
        <v>-1226.8900000000001</v>
      </c>
      <c r="L96" s="54">
        <v>-843.42100000000005</v>
      </c>
      <c r="M96" s="53">
        <v>-4329.3999999999996</v>
      </c>
      <c r="N96" s="54">
        <v>-3022.8</v>
      </c>
      <c r="O96" s="53">
        <v>-17593.099999999999</v>
      </c>
      <c r="P96" s="54">
        <v>-12236.1</v>
      </c>
      <c r="Q96" s="53">
        <v>-19641.8</v>
      </c>
      <c r="R96" s="54">
        <v>-13708.1</v>
      </c>
      <c r="S96" s="54"/>
      <c r="T96">
        <v>20030404</v>
      </c>
      <c r="U96" s="93">
        <f t="shared" si="396"/>
        <v>37715</v>
      </c>
      <c r="V96">
        <v>1139165</v>
      </c>
      <c r="W96">
        <v>2860506</v>
      </c>
      <c r="X96">
        <v>-398856</v>
      </c>
      <c r="Y96">
        <v>900683</v>
      </c>
      <c r="Z96">
        <v>-235596</v>
      </c>
      <c r="AA96">
        <v>-1423081</v>
      </c>
      <c r="AB96">
        <v>3324980</v>
      </c>
      <c r="AC96">
        <v>2362011</v>
      </c>
      <c r="AE96" s="93">
        <f t="shared" si="403"/>
        <v>37715</v>
      </c>
      <c r="AF96" s="92">
        <f t="shared" si="404"/>
        <v>1139.165</v>
      </c>
      <c r="AG96" s="92">
        <f t="shared" si="405"/>
        <v>2860.5059999999999</v>
      </c>
      <c r="AH96" s="92">
        <f t="shared" si="406"/>
        <v>-398.85599999999999</v>
      </c>
      <c r="AI96" s="92">
        <f t="shared" si="407"/>
        <v>900.68299999999999</v>
      </c>
      <c r="AJ96" s="92">
        <f t="shared" si="408"/>
        <v>-235.596</v>
      </c>
      <c r="AK96" s="92">
        <f t="shared" si="409"/>
        <v>-1423.0809999999999</v>
      </c>
      <c r="AL96" s="92">
        <f t="shared" si="410"/>
        <v>3324.98</v>
      </c>
      <c r="AM96" s="92">
        <f t="shared" si="411"/>
        <v>2362.011</v>
      </c>
      <c r="BU96" s="93">
        <v>37715</v>
      </c>
      <c r="BV96" s="106">
        <f t="shared" si="412"/>
        <v>0</v>
      </c>
      <c r="BW96" s="106">
        <f t="shared" ref="BW96:BX96" si="561">IF(AF96&lt;D100,1,0)</f>
        <v>0</v>
      </c>
      <c r="BX96" s="106">
        <f t="shared" si="561"/>
        <v>0</v>
      </c>
      <c r="BY96" s="106">
        <f t="shared" si="414"/>
        <v>0</v>
      </c>
      <c r="BZ96" s="106">
        <f t="shared" si="415"/>
        <v>0</v>
      </c>
      <c r="CA96" s="106">
        <f t="shared" ref="CA96:CB96" si="562">IF(AH96&lt;H100,1,0)</f>
        <v>0</v>
      </c>
      <c r="CB96" s="106">
        <f t="shared" si="562"/>
        <v>0</v>
      </c>
      <c r="CC96" s="106">
        <f t="shared" ref="CC96:CD96" si="563">IF(AI96&lt;J100,1,0)</f>
        <v>0</v>
      </c>
      <c r="CD96" s="106">
        <f t="shared" si="563"/>
        <v>0</v>
      </c>
      <c r="CE96" s="106">
        <f t="shared" ref="CE96:CF96" si="564">IF(AJ96&lt;L100,1,0)</f>
        <v>0</v>
      </c>
      <c r="CF96" s="106">
        <f t="shared" si="564"/>
        <v>0</v>
      </c>
      <c r="CG96" s="106">
        <f t="shared" ref="CG96:CH96" si="565">IF(AK96&lt;N100,1,0)</f>
        <v>0</v>
      </c>
      <c r="CH96" s="106">
        <f t="shared" si="565"/>
        <v>0</v>
      </c>
      <c r="CI96" s="106">
        <f t="shared" ref="CI96:CJ96" si="566">IF(AL96&lt;P100,1,0)</f>
        <v>0</v>
      </c>
      <c r="CJ96" s="106">
        <f t="shared" si="566"/>
        <v>0</v>
      </c>
      <c r="CK96" s="106">
        <f t="shared" si="421"/>
        <v>0</v>
      </c>
    </row>
    <row r="97" spans="1:89" x14ac:dyDescent="0.25">
      <c r="A97" s="48">
        <v>20030411</v>
      </c>
      <c r="B97" s="95">
        <f t="shared" si="422"/>
        <v>37725</v>
      </c>
      <c r="C97" s="53">
        <v>-3929.53</v>
      </c>
      <c r="D97" s="54">
        <v>-2732.56</v>
      </c>
      <c r="E97" s="53">
        <v>-1385.99</v>
      </c>
      <c r="F97" s="54">
        <v>-971.08900000000006</v>
      </c>
      <c r="G97" s="53">
        <v>-3686.34</v>
      </c>
      <c r="H97" s="54">
        <v>-2604.4299999999998</v>
      </c>
      <c r="I97" s="53">
        <v>-405.94200000000001</v>
      </c>
      <c r="J97" s="54">
        <v>-212.87100000000001</v>
      </c>
      <c r="K97" s="53">
        <v>-1470.37</v>
      </c>
      <c r="L97" s="54">
        <v>-1004.49</v>
      </c>
      <c r="M97" s="53">
        <v>-4207.33</v>
      </c>
      <c r="N97" s="54">
        <v>-2960.26</v>
      </c>
      <c r="O97" s="53">
        <v>-16806.5</v>
      </c>
      <c r="P97" s="54">
        <v>-11789.8</v>
      </c>
      <c r="Q97" s="53">
        <v>-19523.2</v>
      </c>
      <c r="R97" s="54">
        <v>-13631.4</v>
      </c>
      <c r="S97" s="54"/>
      <c r="T97">
        <v>20030403</v>
      </c>
      <c r="U97" s="93">
        <f t="shared" si="396"/>
        <v>37714</v>
      </c>
      <c r="V97">
        <v>180160</v>
      </c>
      <c r="W97">
        <v>5380007</v>
      </c>
      <c r="X97">
        <v>-466943</v>
      </c>
      <c r="Y97">
        <v>807840</v>
      </c>
      <c r="Z97">
        <v>720547</v>
      </c>
      <c r="AA97">
        <v>4816828</v>
      </c>
      <c r="AB97">
        <v>8308070</v>
      </c>
      <c r="AC97">
        <v>27162458</v>
      </c>
      <c r="AE97" s="93">
        <f t="shared" si="403"/>
        <v>37714</v>
      </c>
      <c r="AF97" s="92">
        <f t="shared" si="404"/>
        <v>180.16</v>
      </c>
      <c r="AG97" s="92">
        <f t="shared" si="405"/>
        <v>5380.0069999999996</v>
      </c>
      <c r="AH97" s="92">
        <f t="shared" si="406"/>
        <v>-466.94299999999998</v>
      </c>
      <c r="AI97" s="92">
        <f t="shared" si="407"/>
        <v>807.84</v>
      </c>
      <c r="AJ97" s="92">
        <f t="shared" si="408"/>
        <v>720.54700000000003</v>
      </c>
      <c r="AK97" s="92">
        <f t="shared" si="409"/>
        <v>4816.8280000000004</v>
      </c>
      <c r="AL97" s="92">
        <f t="shared" si="410"/>
        <v>8308.07</v>
      </c>
      <c r="AM97" s="92">
        <f t="shared" si="411"/>
        <v>27162.457999999999</v>
      </c>
      <c r="BU97" s="93">
        <v>37714</v>
      </c>
      <c r="BV97" s="106">
        <f t="shared" si="412"/>
        <v>0</v>
      </c>
      <c r="BW97" s="106">
        <f t="shared" ref="BW97:BX97" si="567">IF(AF97&lt;D101,1,0)</f>
        <v>0</v>
      </c>
      <c r="BX97" s="106">
        <f t="shared" si="567"/>
        <v>0</v>
      </c>
      <c r="BY97" s="106">
        <f t="shared" si="414"/>
        <v>0</v>
      </c>
      <c r="BZ97" s="106">
        <f t="shared" si="415"/>
        <v>0</v>
      </c>
      <c r="CA97" s="106">
        <f t="shared" ref="CA97:CB97" si="568">IF(AH97&lt;H101,1,0)</f>
        <v>0</v>
      </c>
      <c r="CB97" s="106">
        <f t="shared" si="568"/>
        <v>0</v>
      </c>
      <c r="CC97" s="106">
        <f t="shared" ref="CC97:CD97" si="569">IF(AI97&lt;J101,1,0)</f>
        <v>0</v>
      </c>
      <c r="CD97" s="106">
        <f t="shared" si="569"/>
        <v>0</v>
      </c>
      <c r="CE97" s="106">
        <f t="shared" ref="CE97:CF97" si="570">IF(AJ97&lt;L101,1,0)</f>
        <v>0</v>
      </c>
      <c r="CF97" s="106">
        <f t="shared" si="570"/>
        <v>0</v>
      </c>
      <c r="CG97" s="106">
        <f t="shared" ref="CG97:CH97" si="571">IF(AK97&lt;N101,1,0)</f>
        <v>0</v>
      </c>
      <c r="CH97" s="106">
        <f t="shared" si="571"/>
        <v>0</v>
      </c>
      <c r="CI97" s="106">
        <f t="shared" ref="CI97:CJ97" si="572">IF(AL97&lt;P101,1,0)</f>
        <v>0</v>
      </c>
      <c r="CJ97" s="106">
        <f t="shared" si="572"/>
        <v>0</v>
      </c>
      <c r="CK97" s="106">
        <f t="shared" si="421"/>
        <v>0</v>
      </c>
    </row>
    <row r="98" spans="1:89" x14ac:dyDescent="0.25">
      <c r="A98" s="48">
        <v>20030410</v>
      </c>
      <c r="B98" s="95">
        <f t="shared" si="422"/>
        <v>37722</v>
      </c>
      <c r="C98" s="53">
        <v>-1936.24</v>
      </c>
      <c r="D98" s="54">
        <v>-1355.65</v>
      </c>
      <c r="E98" s="53">
        <v>-1161.1600000000001</v>
      </c>
      <c r="F98" s="54">
        <v>-817.94299999999998</v>
      </c>
      <c r="G98" s="53">
        <v>-3529.32</v>
      </c>
      <c r="H98" s="54">
        <v>-2484.02</v>
      </c>
      <c r="I98" s="53">
        <v>-473.52100000000002</v>
      </c>
      <c r="J98" s="54">
        <v>-228.142</v>
      </c>
      <c r="K98" s="53">
        <v>-1355.83</v>
      </c>
      <c r="L98" s="54">
        <v>-933.14700000000005</v>
      </c>
      <c r="M98" s="53">
        <v>-4245.21</v>
      </c>
      <c r="N98" s="54">
        <v>-2963.94</v>
      </c>
      <c r="O98" s="53">
        <v>-17067</v>
      </c>
      <c r="P98" s="54">
        <v>-11947.9</v>
      </c>
      <c r="Q98" s="53">
        <v>-19844</v>
      </c>
      <c r="R98" s="54">
        <v>-13846</v>
      </c>
      <c r="S98" s="54"/>
      <c r="T98">
        <v>20030402</v>
      </c>
      <c r="U98" s="93">
        <f t="shared" si="396"/>
        <v>37713</v>
      </c>
      <c r="V98">
        <v>-1060368</v>
      </c>
      <c r="W98">
        <v>8992391</v>
      </c>
      <c r="X98">
        <v>1683722</v>
      </c>
      <c r="Y98">
        <v>959183</v>
      </c>
      <c r="Z98">
        <v>-111788</v>
      </c>
      <c r="AA98">
        <v>-1463597</v>
      </c>
      <c r="AB98">
        <v>-3878332</v>
      </c>
      <c r="AC98">
        <v>10572753</v>
      </c>
      <c r="AE98" s="93">
        <f t="shared" si="403"/>
        <v>37713</v>
      </c>
      <c r="AF98" s="92">
        <f t="shared" si="404"/>
        <v>-1060.3679999999999</v>
      </c>
      <c r="AG98" s="92">
        <f t="shared" si="405"/>
        <v>8992.3909999999996</v>
      </c>
      <c r="AH98" s="92">
        <f t="shared" si="406"/>
        <v>1683.722</v>
      </c>
      <c r="AI98" s="92">
        <f t="shared" si="407"/>
        <v>959.18299999999999</v>
      </c>
      <c r="AJ98" s="92">
        <f t="shared" si="408"/>
        <v>-111.788</v>
      </c>
      <c r="AK98" s="92">
        <f t="shared" si="409"/>
        <v>-1463.597</v>
      </c>
      <c r="AL98" s="92">
        <f t="shared" si="410"/>
        <v>-3878.3319999999999</v>
      </c>
      <c r="AM98" s="92">
        <f t="shared" si="411"/>
        <v>10572.753000000001</v>
      </c>
      <c r="BU98" s="93">
        <v>37713</v>
      </c>
      <c r="BV98" s="106">
        <f t="shared" si="412"/>
        <v>0</v>
      </c>
      <c r="BW98" s="106">
        <f t="shared" ref="BW98:BX98" si="573">IF(AF98&lt;D102,1,0)</f>
        <v>0</v>
      </c>
      <c r="BX98" s="106">
        <f t="shared" si="573"/>
        <v>0</v>
      </c>
      <c r="BY98" s="106">
        <f t="shared" si="414"/>
        <v>0</v>
      </c>
      <c r="BZ98" s="106">
        <f t="shared" si="415"/>
        <v>0</v>
      </c>
      <c r="CA98" s="106">
        <f t="shared" ref="CA98:CB98" si="574">IF(AH98&lt;H102,1,0)</f>
        <v>0</v>
      </c>
      <c r="CB98" s="106">
        <f t="shared" si="574"/>
        <v>0</v>
      </c>
      <c r="CC98" s="106">
        <f t="shared" ref="CC98:CD98" si="575">IF(AI98&lt;J102,1,0)</f>
        <v>0</v>
      </c>
      <c r="CD98" s="106">
        <f t="shared" si="575"/>
        <v>0</v>
      </c>
      <c r="CE98" s="106">
        <f t="shared" ref="CE98:CF98" si="576">IF(AJ98&lt;L102,1,0)</f>
        <v>0</v>
      </c>
      <c r="CF98" s="106">
        <f t="shared" si="576"/>
        <v>0</v>
      </c>
      <c r="CG98" s="106">
        <f t="shared" ref="CG98:CH98" si="577">IF(AK98&lt;N102,1,0)</f>
        <v>0</v>
      </c>
      <c r="CH98" s="106">
        <f t="shared" si="577"/>
        <v>0</v>
      </c>
      <c r="CI98" s="106">
        <f t="shared" ref="CI98:CJ98" si="578">IF(AL98&lt;P102,1,0)</f>
        <v>0</v>
      </c>
      <c r="CJ98" s="106">
        <f t="shared" si="578"/>
        <v>0</v>
      </c>
      <c r="CK98" s="106">
        <f t="shared" si="421"/>
        <v>0</v>
      </c>
    </row>
    <row r="99" spans="1:89" x14ac:dyDescent="0.25">
      <c r="A99" s="48">
        <v>20030409</v>
      </c>
      <c r="B99" s="95">
        <f t="shared" si="422"/>
        <v>37721</v>
      </c>
      <c r="C99" s="53">
        <v>-1889.61</v>
      </c>
      <c r="D99" s="54">
        <v>-1340.92</v>
      </c>
      <c r="E99" s="53">
        <v>-1390.04</v>
      </c>
      <c r="F99" s="54">
        <v>-969.09900000000005</v>
      </c>
      <c r="G99" s="53">
        <v>-3861.58</v>
      </c>
      <c r="H99" s="54">
        <v>-2558.2600000000002</v>
      </c>
      <c r="I99" s="53">
        <v>-531.16899999999998</v>
      </c>
      <c r="J99" s="54">
        <v>-249.02199999999999</v>
      </c>
      <c r="K99" s="53">
        <v>-1491.75</v>
      </c>
      <c r="L99" s="54">
        <v>-1031.1600000000001</v>
      </c>
      <c r="M99" s="53">
        <v>-4256.8599999999997</v>
      </c>
      <c r="N99" s="54">
        <v>-2953.21</v>
      </c>
      <c r="O99" s="53">
        <v>-17182.5</v>
      </c>
      <c r="P99" s="54">
        <v>-11946.2</v>
      </c>
      <c r="Q99" s="53">
        <v>-19686.099999999999</v>
      </c>
      <c r="R99" s="54">
        <v>-13792.8</v>
      </c>
      <c r="S99" s="54"/>
      <c r="T99">
        <v>20030401</v>
      </c>
      <c r="U99" s="93">
        <f t="shared" si="396"/>
        <v>37712</v>
      </c>
      <c r="V99">
        <v>861171</v>
      </c>
      <c r="W99">
        <v>4449335</v>
      </c>
      <c r="X99">
        <v>2670641</v>
      </c>
      <c r="Y99">
        <v>347003</v>
      </c>
      <c r="Z99">
        <v>704971</v>
      </c>
      <c r="AA99">
        <v>1639690</v>
      </c>
      <c r="AB99">
        <v>2074913</v>
      </c>
      <c r="AC99">
        <v>9658346</v>
      </c>
      <c r="AE99" s="93">
        <f t="shared" si="403"/>
        <v>37712</v>
      </c>
      <c r="AF99" s="92">
        <f t="shared" si="404"/>
        <v>861.17100000000005</v>
      </c>
      <c r="AG99" s="92">
        <f t="shared" si="405"/>
        <v>4449.335</v>
      </c>
      <c r="AH99" s="92">
        <f t="shared" si="406"/>
        <v>2670.6410000000001</v>
      </c>
      <c r="AI99" s="92">
        <f t="shared" si="407"/>
        <v>347.00299999999999</v>
      </c>
      <c r="AJ99" s="92">
        <f t="shared" si="408"/>
        <v>704.971</v>
      </c>
      <c r="AK99" s="92">
        <f t="shared" si="409"/>
        <v>1639.69</v>
      </c>
      <c r="AL99" s="92">
        <f t="shared" si="410"/>
        <v>2074.913</v>
      </c>
      <c r="AM99" s="92">
        <f t="shared" si="411"/>
        <v>9658.3459999999995</v>
      </c>
      <c r="BU99" s="93">
        <v>37712</v>
      </c>
      <c r="BV99" s="106">
        <f t="shared" si="412"/>
        <v>0</v>
      </c>
      <c r="BW99" s="106">
        <f t="shared" ref="BW99:BX99" si="579">IF(AF99&lt;D103,1,0)</f>
        <v>0</v>
      </c>
      <c r="BX99" s="106">
        <f t="shared" si="579"/>
        <v>0</v>
      </c>
      <c r="BY99" s="106">
        <f t="shared" si="414"/>
        <v>0</v>
      </c>
      <c r="BZ99" s="106">
        <f t="shared" si="415"/>
        <v>0</v>
      </c>
      <c r="CA99" s="106">
        <f t="shared" ref="CA99:CB99" si="580">IF(AH99&lt;H103,1,0)</f>
        <v>0</v>
      </c>
      <c r="CB99" s="106">
        <f t="shared" si="580"/>
        <v>0</v>
      </c>
      <c r="CC99" s="106">
        <f t="shared" ref="CC99:CD99" si="581">IF(AI99&lt;J103,1,0)</f>
        <v>0</v>
      </c>
      <c r="CD99" s="106">
        <f t="shared" si="581"/>
        <v>0</v>
      </c>
      <c r="CE99" s="106">
        <f t="shared" ref="CE99:CF99" si="582">IF(AJ99&lt;L103,1,0)</f>
        <v>0</v>
      </c>
      <c r="CF99" s="106">
        <f t="shared" si="582"/>
        <v>0</v>
      </c>
      <c r="CG99" s="106">
        <f t="shared" ref="CG99:CH99" si="583">IF(AK99&lt;N103,1,0)</f>
        <v>0</v>
      </c>
      <c r="CH99" s="106">
        <f t="shared" si="583"/>
        <v>0</v>
      </c>
      <c r="CI99" s="106">
        <f t="shared" ref="CI99:CJ99" si="584">IF(AL99&lt;P103,1,0)</f>
        <v>0</v>
      </c>
      <c r="CJ99" s="106">
        <f t="shared" si="584"/>
        <v>0</v>
      </c>
      <c r="CK99" s="106">
        <f t="shared" si="421"/>
        <v>0</v>
      </c>
    </row>
    <row r="100" spans="1:89" x14ac:dyDescent="0.25">
      <c r="A100" s="48">
        <v>20030408</v>
      </c>
      <c r="B100" s="95">
        <f t="shared" si="422"/>
        <v>37720</v>
      </c>
      <c r="C100" s="53">
        <v>-2044.63</v>
      </c>
      <c r="D100" s="54">
        <v>-1423.55</v>
      </c>
      <c r="E100" s="53">
        <v>-1472.31</v>
      </c>
      <c r="F100" s="54">
        <v>-986.65099999999995</v>
      </c>
      <c r="G100" s="53">
        <v>-3996.32</v>
      </c>
      <c r="H100" s="54">
        <v>-2592.8000000000002</v>
      </c>
      <c r="I100" s="53">
        <v>-375.4</v>
      </c>
      <c r="J100" s="54">
        <v>-178.018</v>
      </c>
      <c r="K100" s="53">
        <v>-1341.26</v>
      </c>
      <c r="L100" s="54">
        <v>-904.44899999999996</v>
      </c>
      <c r="M100" s="53">
        <v>-4232.22</v>
      </c>
      <c r="N100" s="54">
        <v>-2920.8</v>
      </c>
      <c r="O100" s="53">
        <v>-18686</v>
      </c>
      <c r="P100" s="54">
        <v>-12788.1</v>
      </c>
      <c r="Q100" s="53">
        <v>-20913.7</v>
      </c>
      <c r="R100" s="54">
        <v>-14368.4</v>
      </c>
      <c r="S100" s="54"/>
      <c r="T100">
        <v>20030331</v>
      </c>
      <c r="U100" s="93">
        <f t="shared" si="396"/>
        <v>37711</v>
      </c>
      <c r="V100">
        <v>477584</v>
      </c>
      <c r="W100">
        <v>-146803</v>
      </c>
      <c r="X100">
        <v>4644319</v>
      </c>
      <c r="Y100">
        <v>2726422</v>
      </c>
      <c r="Z100">
        <v>1030757</v>
      </c>
      <c r="AA100">
        <v>4324183</v>
      </c>
      <c r="AB100">
        <v>-1278374</v>
      </c>
      <c r="AC100">
        <v>-2293995</v>
      </c>
      <c r="AE100" s="93">
        <f t="shared" si="403"/>
        <v>37711</v>
      </c>
      <c r="AF100" s="92">
        <f t="shared" si="404"/>
        <v>477.584</v>
      </c>
      <c r="AG100" s="92">
        <f t="shared" si="405"/>
        <v>-146.803</v>
      </c>
      <c r="AH100" s="92">
        <f t="shared" si="406"/>
        <v>4644.3190000000004</v>
      </c>
      <c r="AI100" s="92">
        <f t="shared" si="407"/>
        <v>2726.422</v>
      </c>
      <c r="AJ100" s="92">
        <f t="shared" si="408"/>
        <v>1030.7570000000001</v>
      </c>
      <c r="AK100" s="92">
        <f t="shared" si="409"/>
        <v>4324.183</v>
      </c>
      <c r="AL100" s="92">
        <f t="shared" si="410"/>
        <v>-1278.374</v>
      </c>
      <c r="AM100" s="92">
        <f t="shared" si="411"/>
        <v>-2293.9949999999999</v>
      </c>
      <c r="BU100" s="93">
        <v>37711</v>
      </c>
      <c r="BV100" s="106">
        <f t="shared" si="412"/>
        <v>0</v>
      </c>
      <c r="BW100" s="106">
        <f t="shared" ref="BW100:BX100" si="585">IF(AF100&lt;D104,1,0)</f>
        <v>0</v>
      </c>
      <c r="BX100" s="106">
        <f t="shared" si="585"/>
        <v>0</v>
      </c>
      <c r="BY100" s="106">
        <f t="shared" si="414"/>
        <v>0</v>
      </c>
      <c r="BZ100" s="106">
        <f t="shared" si="415"/>
        <v>0</v>
      </c>
      <c r="CA100" s="106">
        <f t="shared" ref="CA100:CB100" si="586">IF(AH100&lt;H104,1,0)</f>
        <v>0</v>
      </c>
      <c r="CB100" s="106">
        <f t="shared" si="586"/>
        <v>0</v>
      </c>
      <c r="CC100" s="106">
        <f t="shared" ref="CC100:CD100" si="587">IF(AI100&lt;J104,1,0)</f>
        <v>0</v>
      </c>
      <c r="CD100" s="106">
        <f t="shared" si="587"/>
        <v>0</v>
      </c>
      <c r="CE100" s="106">
        <f t="shared" ref="CE100:CF100" si="588">IF(AJ100&lt;L104,1,0)</f>
        <v>0</v>
      </c>
      <c r="CF100" s="106">
        <f t="shared" si="588"/>
        <v>0</v>
      </c>
      <c r="CG100" s="106">
        <f t="shared" ref="CG100:CH100" si="589">IF(AK100&lt;N104,1,0)</f>
        <v>0</v>
      </c>
      <c r="CH100" s="106">
        <f t="shared" si="589"/>
        <v>0</v>
      </c>
      <c r="CI100" s="106">
        <f t="shared" ref="CI100:CJ100" si="590">IF(AL100&lt;P104,1,0)</f>
        <v>0</v>
      </c>
      <c r="CJ100" s="106">
        <f t="shared" si="590"/>
        <v>0</v>
      </c>
      <c r="CK100" s="106">
        <f t="shared" si="421"/>
        <v>0</v>
      </c>
    </row>
    <row r="101" spans="1:89" x14ac:dyDescent="0.25">
      <c r="A101" s="48">
        <v>20030407</v>
      </c>
      <c r="B101" s="95">
        <f t="shared" si="422"/>
        <v>37719</v>
      </c>
      <c r="C101" s="53">
        <v>-2285.5500000000002</v>
      </c>
      <c r="D101" s="54">
        <v>-1594.65</v>
      </c>
      <c r="E101" s="53">
        <v>-2035.74</v>
      </c>
      <c r="F101" s="54">
        <v>-1281.9100000000001</v>
      </c>
      <c r="G101" s="53">
        <v>-3860.52</v>
      </c>
      <c r="H101" s="54">
        <v>-2567</v>
      </c>
      <c r="I101" s="53">
        <v>-246.67599999999999</v>
      </c>
      <c r="J101" s="54">
        <v>-125.622</v>
      </c>
      <c r="K101" s="53">
        <v>-1039.72</v>
      </c>
      <c r="L101" s="54">
        <v>-675.75400000000002</v>
      </c>
      <c r="M101" s="53">
        <v>-4331.1099999999997</v>
      </c>
      <c r="N101" s="54">
        <v>-2998.37</v>
      </c>
      <c r="O101" s="53">
        <v>-19761.8</v>
      </c>
      <c r="P101" s="54">
        <v>-13422.7</v>
      </c>
      <c r="Q101" s="53">
        <v>-22897.599999999999</v>
      </c>
      <c r="R101" s="54">
        <v>-15877.4</v>
      </c>
      <c r="S101" s="54"/>
      <c r="T101">
        <v>20030328</v>
      </c>
      <c r="U101" s="93">
        <f t="shared" si="396"/>
        <v>37708</v>
      </c>
      <c r="V101">
        <v>-497570</v>
      </c>
      <c r="W101">
        <v>2667720</v>
      </c>
      <c r="X101">
        <v>-345829</v>
      </c>
      <c r="Y101">
        <v>844078</v>
      </c>
      <c r="Z101">
        <v>-330306</v>
      </c>
      <c r="AA101">
        <v>3755124</v>
      </c>
      <c r="AB101">
        <v>5513061</v>
      </c>
      <c r="AC101">
        <v>5598000</v>
      </c>
      <c r="AE101" s="93">
        <f t="shared" si="403"/>
        <v>37708</v>
      </c>
      <c r="AF101" s="92">
        <f t="shared" si="404"/>
        <v>-497.57</v>
      </c>
      <c r="AG101" s="92">
        <f t="shared" si="405"/>
        <v>2667.72</v>
      </c>
      <c r="AH101" s="92">
        <f t="shared" si="406"/>
        <v>-345.82900000000001</v>
      </c>
      <c r="AI101" s="92">
        <f t="shared" si="407"/>
        <v>844.07799999999997</v>
      </c>
      <c r="AJ101" s="92">
        <f t="shared" si="408"/>
        <v>-330.30599999999998</v>
      </c>
      <c r="AK101" s="92">
        <f t="shared" si="409"/>
        <v>3755.1239999999998</v>
      </c>
      <c r="AL101" s="92">
        <f t="shared" si="410"/>
        <v>5513.0609999999997</v>
      </c>
      <c r="AM101" s="92">
        <f t="shared" si="411"/>
        <v>5598</v>
      </c>
      <c r="BU101" s="93">
        <v>37708</v>
      </c>
      <c r="BV101" s="106">
        <f t="shared" si="412"/>
        <v>0</v>
      </c>
      <c r="BW101" s="106">
        <f t="shared" ref="BW101:BX101" si="591">IF(AF101&lt;D105,1,0)</f>
        <v>0</v>
      </c>
      <c r="BX101" s="106">
        <f t="shared" si="591"/>
        <v>0</v>
      </c>
      <c r="BY101" s="106">
        <f t="shared" si="414"/>
        <v>0</v>
      </c>
      <c r="BZ101" s="106">
        <f t="shared" si="415"/>
        <v>0</v>
      </c>
      <c r="CA101" s="106">
        <f t="shared" ref="CA101:CB101" si="592">IF(AH101&lt;H105,1,0)</f>
        <v>0</v>
      </c>
      <c r="CB101" s="106">
        <f t="shared" si="592"/>
        <v>0</v>
      </c>
      <c r="CC101" s="106">
        <f t="shared" ref="CC101:CD101" si="593">IF(AI101&lt;J105,1,0)</f>
        <v>0</v>
      </c>
      <c r="CD101" s="106">
        <f t="shared" si="593"/>
        <v>0</v>
      </c>
      <c r="CE101" s="106">
        <f t="shared" ref="CE101:CF101" si="594">IF(AJ101&lt;L105,1,0)</f>
        <v>0</v>
      </c>
      <c r="CF101" s="106">
        <f t="shared" si="594"/>
        <v>0</v>
      </c>
      <c r="CG101" s="106">
        <f t="shared" ref="CG101:CH101" si="595">IF(AK101&lt;N105,1,0)</f>
        <v>0</v>
      </c>
      <c r="CH101" s="106">
        <f t="shared" si="595"/>
        <v>0</v>
      </c>
      <c r="CI101" s="106">
        <f t="shared" ref="CI101:CJ101" si="596">IF(AL101&lt;P105,1,0)</f>
        <v>0</v>
      </c>
      <c r="CJ101" s="106">
        <f t="shared" si="596"/>
        <v>0</v>
      </c>
      <c r="CK101" s="106">
        <f t="shared" si="421"/>
        <v>0</v>
      </c>
    </row>
    <row r="102" spans="1:89" x14ac:dyDescent="0.25">
      <c r="A102" s="48">
        <v>20030404</v>
      </c>
      <c r="B102" s="95">
        <f t="shared" si="422"/>
        <v>37718</v>
      </c>
      <c r="C102" s="53">
        <v>-2161.04</v>
      </c>
      <c r="D102" s="54">
        <v>-1529.93</v>
      </c>
      <c r="E102" s="53">
        <v>-1344.67</v>
      </c>
      <c r="F102" s="54">
        <v>-894.22699999999998</v>
      </c>
      <c r="G102" s="53">
        <v>-3909.6</v>
      </c>
      <c r="H102" s="54">
        <v>-2607.91</v>
      </c>
      <c r="I102" s="53">
        <v>-199.476</v>
      </c>
      <c r="J102" s="54">
        <v>-92.596299999999999</v>
      </c>
      <c r="K102" s="53">
        <v>-784.85599999999999</v>
      </c>
      <c r="L102" s="54">
        <v>-517.91200000000003</v>
      </c>
      <c r="M102" s="53">
        <v>-4313.8599999999997</v>
      </c>
      <c r="N102" s="54">
        <v>-2968.9</v>
      </c>
      <c r="O102" s="53">
        <v>-20192.7</v>
      </c>
      <c r="P102" s="54">
        <v>-13783.4</v>
      </c>
      <c r="Q102" s="53">
        <v>-24580.2</v>
      </c>
      <c r="R102" s="54">
        <v>-16744.900000000001</v>
      </c>
      <c r="S102" s="54"/>
      <c r="T102">
        <v>20030327</v>
      </c>
      <c r="U102" s="93">
        <f t="shared" si="396"/>
        <v>37707</v>
      </c>
      <c r="V102">
        <v>4105</v>
      </c>
      <c r="W102">
        <v>3037330</v>
      </c>
      <c r="X102">
        <v>764823</v>
      </c>
      <c r="Y102">
        <v>1724629</v>
      </c>
      <c r="Z102">
        <v>776396</v>
      </c>
      <c r="AA102">
        <v>2720312</v>
      </c>
      <c r="AB102">
        <v>520409</v>
      </c>
      <c r="AC102">
        <v>5206092</v>
      </c>
      <c r="AE102" s="93">
        <f t="shared" si="403"/>
        <v>37707</v>
      </c>
      <c r="AF102" s="92">
        <f t="shared" si="404"/>
        <v>4.1050000000000004</v>
      </c>
      <c r="AG102" s="92">
        <f t="shared" si="405"/>
        <v>3037.33</v>
      </c>
      <c r="AH102" s="92">
        <f t="shared" si="406"/>
        <v>764.82299999999998</v>
      </c>
      <c r="AI102" s="92">
        <f t="shared" si="407"/>
        <v>1724.6289999999999</v>
      </c>
      <c r="AJ102" s="92">
        <f t="shared" si="408"/>
        <v>776.39599999999996</v>
      </c>
      <c r="AK102" s="92">
        <f t="shared" si="409"/>
        <v>2720.3119999999999</v>
      </c>
      <c r="AL102" s="92">
        <f t="shared" si="410"/>
        <v>520.40899999999999</v>
      </c>
      <c r="AM102" s="92">
        <f t="shared" si="411"/>
        <v>5206.0919999999996</v>
      </c>
      <c r="BU102" s="93">
        <v>37707</v>
      </c>
      <c r="BV102" s="106">
        <f t="shared" si="412"/>
        <v>0</v>
      </c>
      <c r="BW102" s="106">
        <f t="shared" ref="BW102:BX102" si="597">IF(AF102&lt;D106,1,0)</f>
        <v>0</v>
      </c>
      <c r="BX102" s="106">
        <f t="shared" si="597"/>
        <v>0</v>
      </c>
      <c r="BY102" s="106">
        <f t="shared" si="414"/>
        <v>0</v>
      </c>
      <c r="BZ102" s="106">
        <f t="shared" si="415"/>
        <v>0</v>
      </c>
      <c r="CA102" s="106">
        <f t="shared" ref="CA102:CB102" si="598">IF(AH102&lt;H106,1,0)</f>
        <v>0</v>
      </c>
      <c r="CB102" s="106">
        <f t="shared" si="598"/>
        <v>0</v>
      </c>
      <c r="CC102" s="106">
        <f t="shared" ref="CC102:CD102" si="599">IF(AI102&lt;J106,1,0)</f>
        <v>0</v>
      </c>
      <c r="CD102" s="106">
        <f t="shared" si="599"/>
        <v>0</v>
      </c>
      <c r="CE102" s="106">
        <f t="shared" ref="CE102:CF102" si="600">IF(AJ102&lt;L106,1,0)</f>
        <v>0</v>
      </c>
      <c r="CF102" s="106">
        <f t="shared" si="600"/>
        <v>0</v>
      </c>
      <c r="CG102" s="106">
        <f t="shared" ref="CG102:CH102" si="601">IF(AK102&lt;N106,1,0)</f>
        <v>0</v>
      </c>
      <c r="CH102" s="106">
        <f t="shared" si="601"/>
        <v>0</v>
      </c>
      <c r="CI102" s="106">
        <f t="shared" ref="CI102:CJ102" si="602">IF(AL102&lt;P106,1,0)</f>
        <v>0</v>
      </c>
      <c r="CJ102" s="106">
        <f t="shared" si="602"/>
        <v>0</v>
      </c>
      <c r="CK102" s="106">
        <f t="shared" si="421"/>
        <v>0</v>
      </c>
    </row>
    <row r="103" spans="1:89" x14ac:dyDescent="0.25">
      <c r="A103" s="48">
        <v>20030403</v>
      </c>
      <c r="B103" s="95">
        <f t="shared" si="422"/>
        <v>37715</v>
      </c>
      <c r="C103" s="53">
        <v>-2449.2199999999998</v>
      </c>
      <c r="D103" s="54">
        <v>-1691.6</v>
      </c>
      <c r="E103" s="53">
        <v>-945.01900000000001</v>
      </c>
      <c r="F103" s="54">
        <v>-644.08100000000002</v>
      </c>
      <c r="G103" s="53">
        <v>-3714.33</v>
      </c>
      <c r="H103" s="54">
        <v>-2552.83</v>
      </c>
      <c r="I103" s="53">
        <v>-263.315</v>
      </c>
      <c r="J103" s="54">
        <v>-144.99700000000001</v>
      </c>
      <c r="K103" s="53">
        <v>-911.16499999999996</v>
      </c>
      <c r="L103" s="54">
        <v>-600.87099999999998</v>
      </c>
      <c r="M103" s="53">
        <v>-4439.71</v>
      </c>
      <c r="N103" s="54">
        <v>-3044.8</v>
      </c>
      <c r="O103" s="53">
        <v>-20329.5</v>
      </c>
      <c r="P103" s="54">
        <v>-13626.1</v>
      </c>
      <c r="Q103" s="53">
        <v>-24383.8</v>
      </c>
      <c r="R103" s="54">
        <v>-16768</v>
      </c>
      <c r="S103" s="54"/>
      <c r="T103">
        <v>20030326</v>
      </c>
      <c r="U103" s="93">
        <f t="shared" si="396"/>
        <v>37706</v>
      </c>
      <c r="V103">
        <v>115524</v>
      </c>
      <c r="W103">
        <v>4096201</v>
      </c>
      <c r="X103">
        <v>3493608</v>
      </c>
      <c r="Y103">
        <v>913541</v>
      </c>
      <c r="Z103">
        <v>-176445</v>
      </c>
      <c r="AA103">
        <v>2060066</v>
      </c>
      <c r="AB103">
        <v>2951161</v>
      </c>
      <c r="AC103">
        <v>7994422</v>
      </c>
      <c r="AE103" s="93">
        <f t="shared" si="403"/>
        <v>37706</v>
      </c>
      <c r="AF103" s="92">
        <f t="shared" si="404"/>
        <v>115.524</v>
      </c>
      <c r="AG103" s="92">
        <f t="shared" si="405"/>
        <v>4096.201</v>
      </c>
      <c r="AH103" s="92">
        <f t="shared" si="406"/>
        <v>3493.6080000000002</v>
      </c>
      <c r="AI103" s="92">
        <f t="shared" si="407"/>
        <v>913.54100000000005</v>
      </c>
      <c r="AJ103" s="92">
        <f t="shared" si="408"/>
        <v>-176.44499999999999</v>
      </c>
      <c r="AK103" s="92">
        <f t="shared" si="409"/>
        <v>2060.0659999999998</v>
      </c>
      <c r="AL103" s="92">
        <f t="shared" si="410"/>
        <v>2951.1610000000001</v>
      </c>
      <c r="AM103" s="92">
        <f t="shared" si="411"/>
        <v>7994.4219999999996</v>
      </c>
      <c r="BU103" s="93">
        <v>37706</v>
      </c>
      <c r="BV103" s="106">
        <f t="shared" si="412"/>
        <v>0</v>
      </c>
      <c r="BW103" s="106">
        <f t="shared" ref="BW103:BX103" si="603">IF(AF103&lt;D107,1,0)</f>
        <v>0</v>
      </c>
      <c r="BX103" s="106">
        <f t="shared" si="603"/>
        <v>0</v>
      </c>
      <c r="BY103" s="106">
        <f t="shared" si="414"/>
        <v>0</v>
      </c>
      <c r="BZ103" s="106">
        <f t="shared" si="415"/>
        <v>0</v>
      </c>
      <c r="CA103" s="106">
        <f t="shared" ref="CA103:CB103" si="604">IF(AH103&lt;H107,1,0)</f>
        <v>0</v>
      </c>
      <c r="CB103" s="106">
        <f t="shared" si="604"/>
        <v>0</v>
      </c>
      <c r="CC103" s="106">
        <f t="shared" ref="CC103:CD103" si="605">IF(AI103&lt;J107,1,0)</f>
        <v>0</v>
      </c>
      <c r="CD103" s="106">
        <f t="shared" si="605"/>
        <v>0</v>
      </c>
      <c r="CE103" s="106">
        <f t="shared" ref="CE103:CF103" si="606">IF(AJ103&lt;L107,1,0)</f>
        <v>0</v>
      </c>
      <c r="CF103" s="106">
        <f t="shared" si="606"/>
        <v>0</v>
      </c>
      <c r="CG103" s="106">
        <f t="shared" ref="CG103:CH103" si="607">IF(AK103&lt;N107,1,0)</f>
        <v>0</v>
      </c>
      <c r="CH103" s="106">
        <f t="shared" si="607"/>
        <v>0</v>
      </c>
      <c r="CI103" s="106">
        <f t="shared" ref="CI103:CJ103" si="608">IF(AL103&lt;P107,1,0)</f>
        <v>0</v>
      </c>
      <c r="CJ103" s="106">
        <f t="shared" si="608"/>
        <v>0</v>
      </c>
      <c r="CK103" s="106">
        <f t="shared" si="421"/>
        <v>0</v>
      </c>
    </row>
    <row r="104" spans="1:89" x14ac:dyDescent="0.25">
      <c r="A104" s="48">
        <v>20030402</v>
      </c>
      <c r="B104" s="95">
        <f t="shared" si="422"/>
        <v>37714</v>
      </c>
      <c r="C104" s="53">
        <v>-2319.96</v>
      </c>
      <c r="D104" s="54">
        <v>-1607.39</v>
      </c>
      <c r="E104" s="53">
        <v>-1067.95</v>
      </c>
      <c r="F104" s="54">
        <v>-699.63499999999999</v>
      </c>
      <c r="G104" s="53">
        <v>-3714.45</v>
      </c>
      <c r="H104" s="54">
        <v>-2608.5500000000002</v>
      </c>
      <c r="I104" s="53">
        <v>-342.62200000000001</v>
      </c>
      <c r="J104" s="54">
        <v>-166.65100000000001</v>
      </c>
      <c r="K104" s="53">
        <v>-807.43600000000004</v>
      </c>
      <c r="L104" s="54">
        <v>-533.75900000000001</v>
      </c>
      <c r="M104" s="53">
        <v>-4711.83</v>
      </c>
      <c r="N104" s="54">
        <v>-3252.2</v>
      </c>
      <c r="O104" s="53">
        <v>-19603</v>
      </c>
      <c r="P104" s="54">
        <v>-13391.8</v>
      </c>
      <c r="Q104" s="53">
        <v>-23811.5</v>
      </c>
      <c r="R104" s="54">
        <v>-16368.8</v>
      </c>
      <c r="S104" s="54"/>
      <c r="T104">
        <v>20030325</v>
      </c>
      <c r="U104" s="93">
        <f t="shared" si="396"/>
        <v>37705</v>
      </c>
      <c r="V104">
        <v>1467573</v>
      </c>
      <c r="W104">
        <v>5147658</v>
      </c>
      <c r="X104">
        <v>-614788</v>
      </c>
      <c r="Y104">
        <v>288676</v>
      </c>
      <c r="Z104">
        <v>-163597</v>
      </c>
      <c r="AA104">
        <v>1426842</v>
      </c>
      <c r="AB104">
        <v>-1456946</v>
      </c>
      <c r="AC104">
        <v>3185169</v>
      </c>
      <c r="AE104" s="93">
        <f t="shared" si="403"/>
        <v>37705</v>
      </c>
      <c r="AF104" s="92">
        <f t="shared" si="404"/>
        <v>1467.5730000000001</v>
      </c>
      <c r="AG104" s="92">
        <f t="shared" si="405"/>
        <v>5147.6580000000004</v>
      </c>
      <c r="AH104" s="92">
        <f t="shared" si="406"/>
        <v>-614.78800000000001</v>
      </c>
      <c r="AI104" s="92">
        <f t="shared" si="407"/>
        <v>288.67599999999999</v>
      </c>
      <c r="AJ104" s="92">
        <f t="shared" si="408"/>
        <v>-163.59700000000001</v>
      </c>
      <c r="AK104" s="92">
        <f t="shared" si="409"/>
        <v>1426.8420000000001</v>
      </c>
      <c r="AL104" s="92">
        <f t="shared" si="410"/>
        <v>-1456.9459999999999</v>
      </c>
      <c r="AM104" s="92">
        <f t="shared" si="411"/>
        <v>3185.1689999999999</v>
      </c>
      <c r="BU104" s="93">
        <v>37705</v>
      </c>
      <c r="BV104" s="106">
        <f t="shared" si="412"/>
        <v>0</v>
      </c>
      <c r="BW104" s="106">
        <f t="shared" ref="BW104:BX104" si="609">IF(AF104&lt;D108,1,0)</f>
        <v>0</v>
      </c>
      <c r="BX104" s="106">
        <f t="shared" si="609"/>
        <v>0</v>
      </c>
      <c r="BY104" s="106">
        <f t="shared" si="414"/>
        <v>0</v>
      </c>
      <c r="BZ104" s="106">
        <f t="shared" si="415"/>
        <v>0</v>
      </c>
      <c r="CA104" s="106">
        <f t="shared" ref="CA104:CB104" si="610">IF(AH104&lt;H108,1,0)</f>
        <v>0</v>
      </c>
      <c r="CB104" s="106">
        <f t="shared" si="610"/>
        <v>0</v>
      </c>
      <c r="CC104" s="106">
        <f t="shared" ref="CC104:CD104" si="611">IF(AI104&lt;J108,1,0)</f>
        <v>0</v>
      </c>
      <c r="CD104" s="106">
        <f t="shared" si="611"/>
        <v>0</v>
      </c>
      <c r="CE104" s="106">
        <f t="shared" ref="CE104:CF104" si="612">IF(AJ104&lt;L108,1,0)</f>
        <v>0</v>
      </c>
      <c r="CF104" s="106">
        <f t="shared" si="612"/>
        <v>0</v>
      </c>
      <c r="CG104" s="106">
        <f t="shared" ref="CG104:CH104" si="613">IF(AK104&lt;N108,1,0)</f>
        <v>0</v>
      </c>
      <c r="CH104" s="106">
        <f t="shared" si="613"/>
        <v>0</v>
      </c>
      <c r="CI104" s="106">
        <f t="shared" ref="CI104:CJ104" si="614">IF(AL104&lt;P108,1,0)</f>
        <v>0</v>
      </c>
      <c r="CJ104" s="106">
        <f t="shared" si="614"/>
        <v>0</v>
      </c>
      <c r="CK104" s="106">
        <f t="shared" si="421"/>
        <v>0</v>
      </c>
    </row>
    <row r="105" spans="1:89" x14ac:dyDescent="0.25">
      <c r="A105" s="48">
        <v>20030401</v>
      </c>
      <c r="B105" s="95">
        <f t="shared" si="422"/>
        <v>37713</v>
      </c>
      <c r="C105" s="53">
        <v>-1964.21</v>
      </c>
      <c r="D105" s="54">
        <v>-1372.26</v>
      </c>
      <c r="E105" s="53">
        <v>-1021.71</v>
      </c>
      <c r="F105" s="54">
        <v>-713.42100000000005</v>
      </c>
      <c r="G105" s="53">
        <v>-3914.26</v>
      </c>
      <c r="H105" s="54">
        <v>-2737.04</v>
      </c>
      <c r="I105" s="53">
        <v>-313.40300000000002</v>
      </c>
      <c r="J105" s="54">
        <v>-157.88999999999999</v>
      </c>
      <c r="K105" s="53">
        <v>-1128.6300000000001</v>
      </c>
      <c r="L105" s="54">
        <v>-719.83600000000001</v>
      </c>
      <c r="M105" s="53">
        <v>-4298.87</v>
      </c>
      <c r="N105" s="54">
        <v>-2939.78</v>
      </c>
      <c r="O105" s="53">
        <v>-19151.3</v>
      </c>
      <c r="P105" s="54">
        <v>-13061.3</v>
      </c>
      <c r="Q105" s="53">
        <v>-23086.2</v>
      </c>
      <c r="R105" s="54">
        <v>-15970.7</v>
      </c>
      <c r="S105" s="54"/>
      <c r="T105">
        <v>20030324</v>
      </c>
      <c r="U105" s="93">
        <f t="shared" si="396"/>
        <v>37704</v>
      </c>
      <c r="V105">
        <v>-1011225</v>
      </c>
      <c r="W105">
        <v>2644511</v>
      </c>
      <c r="X105">
        <v>6238559</v>
      </c>
      <c r="Y105">
        <v>1008870</v>
      </c>
      <c r="Z105">
        <v>121091</v>
      </c>
      <c r="AA105">
        <v>5963258</v>
      </c>
      <c r="AB105">
        <v>5187826</v>
      </c>
      <c r="AC105">
        <v>28246452</v>
      </c>
      <c r="AE105" s="93">
        <f t="shared" si="403"/>
        <v>37704</v>
      </c>
      <c r="AF105" s="92">
        <f t="shared" si="404"/>
        <v>-1011.225</v>
      </c>
      <c r="AG105" s="92">
        <f t="shared" si="405"/>
        <v>2644.511</v>
      </c>
      <c r="AH105" s="92">
        <f t="shared" si="406"/>
        <v>6238.5590000000002</v>
      </c>
      <c r="AI105" s="92">
        <f t="shared" si="407"/>
        <v>1008.87</v>
      </c>
      <c r="AJ105" s="92">
        <f t="shared" si="408"/>
        <v>121.09099999999999</v>
      </c>
      <c r="AK105" s="92">
        <f t="shared" si="409"/>
        <v>5963.2579999999998</v>
      </c>
      <c r="AL105" s="92">
        <f t="shared" si="410"/>
        <v>5187.826</v>
      </c>
      <c r="AM105" s="92">
        <f t="shared" si="411"/>
        <v>28246.452000000001</v>
      </c>
      <c r="BU105" s="93">
        <v>37704</v>
      </c>
      <c r="BV105" s="106">
        <f t="shared" si="412"/>
        <v>0</v>
      </c>
      <c r="BW105" s="106">
        <f t="shared" ref="BW105:BX105" si="615">IF(AF105&lt;D109,1,0)</f>
        <v>0</v>
      </c>
      <c r="BX105" s="106">
        <f t="shared" si="615"/>
        <v>0</v>
      </c>
      <c r="BY105" s="106">
        <f t="shared" si="414"/>
        <v>0</v>
      </c>
      <c r="BZ105" s="106">
        <f t="shared" si="415"/>
        <v>0</v>
      </c>
      <c r="CA105" s="106">
        <f t="shared" ref="CA105:CB105" si="616">IF(AH105&lt;H109,1,0)</f>
        <v>0</v>
      </c>
      <c r="CB105" s="106">
        <f t="shared" si="616"/>
        <v>0</v>
      </c>
      <c r="CC105" s="106">
        <f t="shared" ref="CC105:CD105" si="617">IF(AI105&lt;J109,1,0)</f>
        <v>0</v>
      </c>
      <c r="CD105" s="106">
        <f t="shared" si="617"/>
        <v>0</v>
      </c>
      <c r="CE105" s="106">
        <f t="shared" ref="CE105:CF105" si="618">IF(AJ105&lt;L109,1,0)</f>
        <v>0</v>
      </c>
      <c r="CF105" s="106">
        <f t="shared" si="618"/>
        <v>0</v>
      </c>
      <c r="CG105" s="106">
        <f t="shared" ref="CG105:CH105" si="619">IF(AK105&lt;N109,1,0)</f>
        <v>0</v>
      </c>
      <c r="CH105" s="106">
        <f t="shared" si="619"/>
        <v>0</v>
      </c>
      <c r="CI105" s="106">
        <f t="shared" ref="CI105:CJ105" si="620">IF(AL105&lt;P109,1,0)</f>
        <v>0</v>
      </c>
      <c r="CJ105" s="106">
        <f t="shared" si="620"/>
        <v>0</v>
      </c>
      <c r="CK105" s="106">
        <f t="shared" si="421"/>
        <v>0</v>
      </c>
    </row>
    <row r="106" spans="1:89" x14ac:dyDescent="0.25">
      <c r="A106" s="48">
        <v>20030331</v>
      </c>
      <c r="B106" s="95">
        <f t="shared" si="422"/>
        <v>37712</v>
      </c>
      <c r="C106" s="53">
        <v>-2228.34</v>
      </c>
      <c r="D106" s="54">
        <v>-1533.55</v>
      </c>
      <c r="E106" s="53">
        <v>-1200.92</v>
      </c>
      <c r="F106" s="54">
        <v>-813.53599999999994</v>
      </c>
      <c r="G106" s="53">
        <v>-4115.3100000000004</v>
      </c>
      <c r="H106" s="54">
        <v>-2959.81</v>
      </c>
      <c r="I106" s="53">
        <v>-379.03399999999999</v>
      </c>
      <c r="J106" s="54">
        <v>-176.53800000000001</v>
      </c>
      <c r="K106" s="53">
        <v>-1127.82</v>
      </c>
      <c r="L106" s="54">
        <v>-750.01</v>
      </c>
      <c r="M106" s="53">
        <v>-4363.42</v>
      </c>
      <c r="N106" s="54">
        <v>-2967.06</v>
      </c>
      <c r="O106" s="53">
        <v>-20626.400000000001</v>
      </c>
      <c r="P106" s="54">
        <v>-13902.1</v>
      </c>
      <c r="Q106" s="53">
        <v>-25730.400000000001</v>
      </c>
      <c r="R106" s="54">
        <v>-18078.900000000001</v>
      </c>
      <c r="S106" s="54"/>
      <c r="T106">
        <v>20030321</v>
      </c>
      <c r="U106" s="93">
        <f t="shared" si="396"/>
        <v>37701</v>
      </c>
      <c r="V106">
        <v>-661327</v>
      </c>
      <c r="W106">
        <v>4918374</v>
      </c>
      <c r="X106">
        <v>2587020</v>
      </c>
      <c r="Y106">
        <v>1178384</v>
      </c>
      <c r="Z106">
        <v>565107</v>
      </c>
      <c r="AA106">
        <v>1434213</v>
      </c>
      <c r="AB106">
        <v>-6760321</v>
      </c>
      <c r="AC106">
        <v>6302549</v>
      </c>
      <c r="AE106" s="93">
        <f t="shared" si="403"/>
        <v>37701</v>
      </c>
      <c r="AF106" s="92">
        <f t="shared" si="404"/>
        <v>-661.327</v>
      </c>
      <c r="AG106" s="92">
        <f t="shared" si="405"/>
        <v>4918.3739999999998</v>
      </c>
      <c r="AH106" s="92">
        <f t="shared" si="406"/>
        <v>2587.02</v>
      </c>
      <c r="AI106" s="92">
        <f t="shared" si="407"/>
        <v>1178.384</v>
      </c>
      <c r="AJ106" s="92">
        <f t="shared" si="408"/>
        <v>565.10699999999997</v>
      </c>
      <c r="AK106" s="92">
        <f t="shared" si="409"/>
        <v>1434.213</v>
      </c>
      <c r="AL106" s="92">
        <f t="shared" si="410"/>
        <v>-6760.3209999999999</v>
      </c>
      <c r="AM106" s="92">
        <f t="shared" si="411"/>
        <v>6302.549</v>
      </c>
      <c r="BU106" s="93">
        <v>37701</v>
      </c>
      <c r="BV106" s="106">
        <f t="shared" si="412"/>
        <v>0</v>
      </c>
      <c r="BW106" s="106">
        <f t="shared" ref="BW106:BX106" si="621">IF(AF106&lt;D110,1,0)</f>
        <v>0</v>
      </c>
      <c r="BX106" s="106">
        <f t="shared" si="621"/>
        <v>0</v>
      </c>
      <c r="BY106" s="106">
        <f t="shared" si="414"/>
        <v>0</v>
      </c>
      <c r="BZ106" s="106">
        <f t="shared" si="415"/>
        <v>0</v>
      </c>
      <c r="CA106" s="106">
        <f t="shared" ref="CA106:CB106" si="622">IF(AH106&lt;H110,1,0)</f>
        <v>0</v>
      </c>
      <c r="CB106" s="106">
        <f t="shared" si="622"/>
        <v>0</v>
      </c>
      <c r="CC106" s="106">
        <f t="shared" ref="CC106:CD106" si="623">IF(AI106&lt;J110,1,0)</f>
        <v>0</v>
      </c>
      <c r="CD106" s="106">
        <f t="shared" si="623"/>
        <v>0</v>
      </c>
      <c r="CE106" s="106">
        <f t="shared" ref="CE106:CF106" si="624">IF(AJ106&lt;L110,1,0)</f>
        <v>0</v>
      </c>
      <c r="CF106" s="106">
        <f t="shared" si="624"/>
        <v>0</v>
      </c>
      <c r="CG106" s="106">
        <f t="shared" ref="CG106:CH106" si="625">IF(AK106&lt;N110,1,0)</f>
        <v>0</v>
      </c>
      <c r="CH106" s="106">
        <f t="shared" si="625"/>
        <v>0</v>
      </c>
      <c r="CI106" s="106">
        <f t="shared" ref="CI106:CJ106" si="626">IF(AL106&lt;P110,1,0)</f>
        <v>0</v>
      </c>
      <c r="CJ106" s="106">
        <f t="shared" si="626"/>
        <v>0</v>
      </c>
      <c r="CK106" s="106">
        <f t="shared" si="421"/>
        <v>0</v>
      </c>
    </row>
    <row r="107" spans="1:89" x14ac:dyDescent="0.25">
      <c r="A107" s="48">
        <v>20030328</v>
      </c>
      <c r="B107" s="95">
        <f t="shared" si="422"/>
        <v>37711</v>
      </c>
      <c r="C107" s="53">
        <v>-2265.15</v>
      </c>
      <c r="D107" s="54">
        <v>-1590.09</v>
      </c>
      <c r="E107" s="53">
        <v>-1719.39</v>
      </c>
      <c r="F107" s="54">
        <v>-1087.53</v>
      </c>
      <c r="G107" s="53">
        <v>-3680.89</v>
      </c>
      <c r="H107" s="54">
        <v>-2593.37</v>
      </c>
      <c r="I107" s="53">
        <v>-350.137</v>
      </c>
      <c r="J107" s="54">
        <v>-170.53700000000001</v>
      </c>
      <c r="K107" s="53">
        <v>-748.75699999999995</v>
      </c>
      <c r="L107" s="54">
        <v>-501.17099999999999</v>
      </c>
      <c r="M107" s="53">
        <v>-4209.55</v>
      </c>
      <c r="N107" s="54">
        <v>-2898.3</v>
      </c>
      <c r="O107" s="53">
        <v>-21190.7</v>
      </c>
      <c r="P107" s="54">
        <v>-14247.3</v>
      </c>
      <c r="Q107" s="53">
        <v>-26836.799999999999</v>
      </c>
      <c r="R107" s="54">
        <v>-18732.2</v>
      </c>
      <c r="S107" s="54"/>
      <c r="T107">
        <v>20030320</v>
      </c>
      <c r="U107" s="93">
        <f t="shared" si="396"/>
        <v>37700</v>
      </c>
      <c r="V107">
        <v>1714604</v>
      </c>
      <c r="W107">
        <v>4936910</v>
      </c>
      <c r="X107">
        <v>3092789</v>
      </c>
      <c r="Y107">
        <v>2623866</v>
      </c>
      <c r="Z107">
        <v>872399</v>
      </c>
      <c r="AA107">
        <v>195200</v>
      </c>
      <c r="AB107">
        <v>1948012</v>
      </c>
      <c r="AC107">
        <v>16253687</v>
      </c>
      <c r="AE107" s="93">
        <f t="shared" si="403"/>
        <v>37700</v>
      </c>
      <c r="AF107" s="92">
        <f t="shared" si="404"/>
        <v>1714.604</v>
      </c>
      <c r="AG107" s="92">
        <f t="shared" si="405"/>
        <v>4936.91</v>
      </c>
      <c r="AH107" s="92">
        <f t="shared" si="406"/>
        <v>3092.7890000000002</v>
      </c>
      <c r="AI107" s="92">
        <f t="shared" si="407"/>
        <v>2623.866</v>
      </c>
      <c r="AJ107" s="92">
        <f t="shared" si="408"/>
        <v>872.399</v>
      </c>
      <c r="AK107" s="92">
        <f t="shared" si="409"/>
        <v>195.2</v>
      </c>
      <c r="AL107" s="92">
        <f t="shared" si="410"/>
        <v>1948.0119999999999</v>
      </c>
      <c r="AM107" s="92">
        <f t="shared" si="411"/>
        <v>16253.687</v>
      </c>
      <c r="BU107" s="93">
        <v>37700</v>
      </c>
      <c r="BV107" s="106">
        <f t="shared" si="412"/>
        <v>0</v>
      </c>
      <c r="BW107" s="106">
        <f t="shared" ref="BW107:BX107" si="627">IF(AF107&lt;D111,1,0)</f>
        <v>0</v>
      </c>
      <c r="BX107" s="106">
        <f t="shared" si="627"/>
        <v>0</v>
      </c>
      <c r="BY107" s="106">
        <f t="shared" si="414"/>
        <v>0</v>
      </c>
      <c r="BZ107" s="106">
        <f t="shared" si="415"/>
        <v>0</v>
      </c>
      <c r="CA107" s="106">
        <f t="shared" ref="CA107:CB107" si="628">IF(AH107&lt;H111,1,0)</f>
        <v>0</v>
      </c>
      <c r="CB107" s="106">
        <f t="shared" si="628"/>
        <v>0</v>
      </c>
      <c r="CC107" s="106">
        <f t="shared" ref="CC107:CD107" si="629">IF(AI107&lt;J111,1,0)</f>
        <v>0</v>
      </c>
      <c r="CD107" s="106">
        <f t="shared" si="629"/>
        <v>0</v>
      </c>
      <c r="CE107" s="106">
        <f t="shared" ref="CE107:CF107" si="630">IF(AJ107&lt;L111,1,0)</f>
        <v>0</v>
      </c>
      <c r="CF107" s="106">
        <f t="shared" si="630"/>
        <v>0</v>
      </c>
      <c r="CG107" s="106">
        <f t="shared" ref="CG107:CH107" si="631">IF(AK107&lt;N111,1,0)</f>
        <v>0</v>
      </c>
      <c r="CH107" s="106">
        <f t="shared" si="631"/>
        <v>0</v>
      </c>
      <c r="CI107" s="106">
        <f t="shared" ref="CI107:CJ107" si="632">IF(AL107&lt;P111,1,0)</f>
        <v>0</v>
      </c>
      <c r="CJ107" s="106">
        <f t="shared" si="632"/>
        <v>0</v>
      </c>
      <c r="CK107" s="106">
        <f t="shared" si="421"/>
        <v>0</v>
      </c>
    </row>
    <row r="108" spans="1:89" x14ac:dyDescent="0.25">
      <c r="A108" s="48">
        <v>20030327</v>
      </c>
      <c r="B108" s="95">
        <f t="shared" si="422"/>
        <v>37708</v>
      </c>
      <c r="C108" s="53">
        <v>-2177.85</v>
      </c>
      <c r="D108" s="54">
        <v>-1510.03</v>
      </c>
      <c r="E108" s="53">
        <v>-1110.76</v>
      </c>
      <c r="F108" s="54">
        <v>-721.10400000000004</v>
      </c>
      <c r="G108" s="53">
        <v>-3607.29</v>
      </c>
      <c r="H108" s="54">
        <v>-2551.1799999999998</v>
      </c>
      <c r="I108" s="53">
        <v>-333.86799999999999</v>
      </c>
      <c r="J108" s="54">
        <v>-190.98699999999999</v>
      </c>
      <c r="K108" s="53">
        <v>-619.25400000000002</v>
      </c>
      <c r="L108" s="54">
        <v>-419.88099999999997</v>
      </c>
      <c r="M108" s="53">
        <v>-4266.5</v>
      </c>
      <c r="N108" s="54">
        <v>-2940.13</v>
      </c>
      <c r="O108" s="53">
        <v>-20610.400000000001</v>
      </c>
      <c r="P108" s="54">
        <v>-14252.5</v>
      </c>
      <c r="Q108" s="53">
        <v>-26402.1</v>
      </c>
      <c r="R108" s="54">
        <v>-18593.400000000001</v>
      </c>
      <c r="S108" s="54"/>
      <c r="T108">
        <v>20030319</v>
      </c>
      <c r="U108" s="93">
        <f t="shared" si="396"/>
        <v>37699</v>
      </c>
      <c r="V108">
        <v>-748612</v>
      </c>
      <c r="W108">
        <v>3875271</v>
      </c>
      <c r="X108">
        <v>5577788</v>
      </c>
      <c r="Y108">
        <v>-677996</v>
      </c>
      <c r="Z108">
        <v>1380627</v>
      </c>
      <c r="AA108">
        <v>798512</v>
      </c>
      <c r="AB108">
        <v>-2185520</v>
      </c>
      <c r="AC108">
        <v>5094214</v>
      </c>
      <c r="AE108" s="93">
        <f t="shared" si="403"/>
        <v>37699</v>
      </c>
      <c r="AF108" s="92">
        <f t="shared" si="404"/>
        <v>-748.61199999999997</v>
      </c>
      <c r="AG108" s="92">
        <f t="shared" si="405"/>
        <v>3875.2710000000002</v>
      </c>
      <c r="AH108" s="92">
        <f t="shared" si="406"/>
        <v>5577.7879999999996</v>
      </c>
      <c r="AI108" s="92">
        <f t="shared" si="407"/>
        <v>-677.99599999999998</v>
      </c>
      <c r="AJ108" s="92">
        <f t="shared" si="408"/>
        <v>1380.627</v>
      </c>
      <c r="AK108" s="92">
        <f t="shared" si="409"/>
        <v>798.51199999999994</v>
      </c>
      <c r="AL108" s="92">
        <f t="shared" si="410"/>
        <v>-2185.52</v>
      </c>
      <c r="AM108" s="92">
        <f t="shared" si="411"/>
        <v>5094.2139999999999</v>
      </c>
      <c r="BU108" s="93">
        <v>37699</v>
      </c>
      <c r="BV108" s="106">
        <f t="shared" si="412"/>
        <v>0</v>
      </c>
      <c r="BW108" s="106">
        <f t="shared" ref="BW108:BX108" si="633">IF(AF108&lt;D112,1,0)</f>
        <v>0</v>
      </c>
      <c r="BX108" s="106">
        <f t="shared" si="633"/>
        <v>0</v>
      </c>
      <c r="BY108" s="106">
        <f t="shared" si="414"/>
        <v>0</v>
      </c>
      <c r="BZ108" s="106">
        <f t="shared" si="415"/>
        <v>0</v>
      </c>
      <c r="CA108" s="106">
        <f t="shared" ref="CA108:CB108" si="634">IF(AH108&lt;H112,1,0)</f>
        <v>0</v>
      </c>
      <c r="CB108" s="106">
        <f t="shared" si="634"/>
        <v>1</v>
      </c>
      <c r="CC108" s="106">
        <f t="shared" ref="CC108:CD108" si="635">IF(AI108&lt;J112,1,0)</f>
        <v>1</v>
      </c>
      <c r="CD108" s="106">
        <f t="shared" si="635"/>
        <v>0</v>
      </c>
      <c r="CE108" s="106">
        <f t="shared" ref="CE108:CF108" si="636">IF(AJ108&lt;L112,1,0)</f>
        <v>0</v>
      </c>
      <c r="CF108" s="106">
        <f t="shared" si="636"/>
        <v>0</v>
      </c>
      <c r="CG108" s="106">
        <f t="shared" ref="CG108:CH108" si="637">IF(AK108&lt;N112,1,0)</f>
        <v>0</v>
      </c>
      <c r="CH108" s="106">
        <f t="shared" si="637"/>
        <v>0</v>
      </c>
      <c r="CI108" s="106">
        <f t="shared" ref="CI108:CJ108" si="638">IF(AL108&lt;P112,1,0)</f>
        <v>0</v>
      </c>
      <c r="CJ108" s="106">
        <f t="shared" si="638"/>
        <v>0</v>
      </c>
      <c r="CK108" s="106">
        <f t="shared" si="421"/>
        <v>0</v>
      </c>
    </row>
    <row r="109" spans="1:89" x14ac:dyDescent="0.25">
      <c r="A109" s="48">
        <v>20030326</v>
      </c>
      <c r="B109" s="95">
        <f t="shared" si="422"/>
        <v>37707</v>
      </c>
      <c r="C109" s="53">
        <v>-2321.41</v>
      </c>
      <c r="D109" s="54">
        <v>-1611.38</v>
      </c>
      <c r="E109" s="53">
        <v>-991.21100000000001</v>
      </c>
      <c r="F109" s="54">
        <v>-648.096</v>
      </c>
      <c r="G109" s="53">
        <v>-3515.35</v>
      </c>
      <c r="H109" s="54">
        <v>-2471.89</v>
      </c>
      <c r="I109" s="53">
        <v>-250.82599999999999</v>
      </c>
      <c r="J109" s="54">
        <v>-117.562</v>
      </c>
      <c r="K109" s="53">
        <v>-639.13900000000001</v>
      </c>
      <c r="L109" s="54">
        <v>-436.23599999999999</v>
      </c>
      <c r="M109" s="53">
        <v>-4184.7</v>
      </c>
      <c r="N109" s="54">
        <v>-2887.01</v>
      </c>
      <c r="O109" s="53">
        <v>-22065.200000000001</v>
      </c>
      <c r="P109" s="54">
        <v>-14960.2</v>
      </c>
      <c r="Q109" s="53">
        <v>-25713.200000000001</v>
      </c>
      <c r="R109" s="54">
        <v>-17587.599999999999</v>
      </c>
      <c r="S109" s="54"/>
      <c r="T109">
        <v>20030318</v>
      </c>
      <c r="U109" s="93">
        <f t="shared" si="396"/>
        <v>37698</v>
      </c>
      <c r="V109">
        <v>-368597</v>
      </c>
      <c r="W109">
        <v>13705787</v>
      </c>
      <c r="X109">
        <v>11284176</v>
      </c>
      <c r="Y109">
        <v>2486087</v>
      </c>
      <c r="Z109">
        <v>2389853</v>
      </c>
      <c r="AA109">
        <v>1896822</v>
      </c>
      <c r="AB109">
        <v>2630541</v>
      </c>
      <c r="AC109">
        <v>28520004</v>
      </c>
      <c r="AE109" s="93">
        <f t="shared" si="403"/>
        <v>37698</v>
      </c>
      <c r="AF109" s="92">
        <f t="shared" si="404"/>
        <v>-368.59699999999998</v>
      </c>
      <c r="AG109" s="92">
        <f t="shared" si="405"/>
        <v>13705.787</v>
      </c>
      <c r="AH109" s="92">
        <f t="shared" si="406"/>
        <v>11284.175999999999</v>
      </c>
      <c r="AI109" s="92">
        <f t="shared" si="407"/>
        <v>2486.087</v>
      </c>
      <c r="AJ109" s="92">
        <f t="shared" si="408"/>
        <v>2389.8530000000001</v>
      </c>
      <c r="AK109" s="92">
        <f t="shared" si="409"/>
        <v>1896.8219999999999</v>
      </c>
      <c r="AL109" s="92">
        <f t="shared" si="410"/>
        <v>2630.5410000000002</v>
      </c>
      <c r="AM109" s="92">
        <f t="shared" si="411"/>
        <v>28520.004000000001</v>
      </c>
      <c r="BU109" s="93">
        <v>37698</v>
      </c>
      <c r="BV109" s="106">
        <f t="shared" si="412"/>
        <v>0</v>
      </c>
      <c r="BW109" s="106">
        <f t="shared" ref="BW109:BX109" si="639">IF(AF109&lt;D113,1,0)</f>
        <v>0</v>
      </c>
      <c r="BX109" s="106">
        <f t="shared" si="639"/>
        <v>0</v>
      </c>
      <c r="BY109" s="106">
        <f t="shared" si="414"/>
        <v>0</v>
      </c>
      <c r="BZ109" s="106">
        <f t="shared" si="415"/>
        <v>0</v>
      </c>
      <c r="CA109" s="106">
        <f t="shared" ref="CA109:CB109" si="640">IF(AH109&lt;H113,1,0)</f>
        <v>0</v>
      </c>
      <c r="CB109" s="106">
        <f t="shared" si="640"/>
        <v>0</v>
      </c>
      <c r="CC109" s="106">
        <f t="shared" ref="CC109:CD109" si="641">IF(AI109&lt;J113,1,0)</f>
        <v>0</v>
      </c>
      <c r="CD109" s="106">
        <f t="shared" si="641"/>
        <v>0</v>
      </c>
      <c r="CE109" s="106">
        <f t="shared" ref="CE109:CF109" si="642">IF(AJ109&lt;L113,1,0)</f>
        <v>0</v>
      </c>
      <c r="CF109" s="106">
        <f t="shared" si="642"/>
        <v>0</v>
      </c>
      <c r="CG109" s="106">
        <f t="shared" ref="CG109:CH109" si="643">IF(AK109&lt;N113,1,0)</f>
        <v>0</v>
      </c>
      <c r="CH109" s="106">
        <f t="shared" si="643"/>
        <v>0</v>
      </c>
      <c r="CI109" s="106">
        <f t="shared" ref="CI109:CJ109" si="644">IF(AL109&lt;P113,1,0)</f>
        <v>0</v>
      </c>
      <c r="CJ109" s="106">
        <f t="shared" si="644"/>
        <v>0</v>
      </c>
      <c r="CK109" s="106">
        <f t="shared" si="421"/>
        <v>0</v>
      </c>
    </row>
    <row r="110" spans="1:89" x14ac:dyDescent="0.25">
      <c r="A110" s="48">
        <v>20030325</v>
      </c>
      <c r="B110" s="95">
        <f t="shared" si="422"/>
        <v>37706</v>
      </c>
      <c r="C110" s="53">
        <v>-2292.9299999999998</v>
      </c>
      <c r="D110" s="54">
        <v>-1594.8</v>
      </c>
      <c r="E110" s="53">
        <v>-741.149</v>
      </c>
      <c r="F110" s="54">
        <v>-506.58600000000001</v>
      </c>
      <c r="G110" s="53">
        <v>-3494.23</v>
      </c>
      <c r="H110" s="54">
        <v>-2476.7800000000002</v>
      </c>
      <c r="I110" s="53">
        <v>-307.60199999999998</v>
      </c>
      <c r="J110" s="54">
        <v>-159.286</v>
      </c>
      <c r="K110" s="53">
        <v>-875.89099999999996</v>
      </c>
      <c r="L110" s="54">
        <v>-570.28800000000001</v>
      </c>
      <c r="M110" s="53">
        <v>-4255.6099999999997</v>
      </c>
      <c r="N110" s="54">
        <v>-2946.15</v>
      </c>
      <c r="O110" s="53">
        <v>-20755.7</v>
      </c>
      <c r="P110" s="54">
        <v>-14047</v>
      </c>
      <c r="Q110" s="53">
        <v>-24007.599999999999</v>
      </c>
      <c r="R110" s="54">
        <v>-16376</v>
      </c>
      <c r="S110" s="54"/>
      <c r="T110">
        <v>20030317</v>
      </c>
      <c r="U110" s="93">
        <f t="shared" si="396"/>
        <v>37697</v>
      </c>
      <c r="V110">
        <v>-470078</v>
      </c>
      <c r="W110">
        <v>3866551</v>
      </c>
      <c r="X110">
        <v>5209673</v>
      </c>
      <c r="Y110">
        <v>-760916</v>
      </c>
      <c r="Z110">
        <v>726874</v>
      </c>
      <c r="AA110">
        <v>1111598</v>
      </c>
      <c r="AB110">
        <v>-1588059</v>
      </c>
      <c r="AC110">
        <v>19064514</v>
      </c>
      <c r="AE110" s="93">
        <f t="shared" si="403"/>
        <v>37697</v>
      </c>
      <c r="AF110" s="92">
        <f t="shared" si="404"/>
        <v>-470.07799999999997</v>
      </c>
      <c r="AG110" s="92">
        <f t="shared" si="405"/>
        <v>3866.5509999999999</v>
      </c>
      <c r="AH110" s="92">
        <f t="shared" si="406"/>
        <v>5209.6729999999998</v>
      </c>
      <c r="AI110" s="92">
        <f t="shared" si="407"/>
        <v>-760.91600000000005</v>
      </c>
      <c r="AJ110" s="92">
        <f t="shared" si="408"/>
        <v>726.87400000000002</v>
      </c>
      <c r="AK110" s="92">
        <f t="shared" si="409"/>
        <v>1111.598</v>
      </c>
      <c r="AL110" s="92">
        <f t="shared" si="410"/>
        <v>-1588.059</v>
      </c>
      <c r="AM110" s="92">
        <f t="shared" si="411"/>
        <v>19064.513999999999</v>
      </c>
      <c r="BU110" s="93">
        <v>37697</v>
      </c>
      <c r="BV110" s="106">
        <f t="shared" si="412"/>
        <v>0</v>
      </c>
      <c r="BW110" s="106">
        <f t="shared" ref="BW110:BX110" si="645">IF(AF110&lt;D114,1,0)</f>
        <v>0</v>
      </c>
      <c r="BX110" s="106">
        <f t="shared" si="645"/>
        <v>0</v>
      </c>
      <c r="BY110" s="106">
        <f t="shared" si="414"/>
        <v>0</v>
      </c>
      <c r="BZ110" s="106">
        <f t="shared" si="415"/>
        <v>0</v>
      </c>
      <c r="CA110" s="106">
        <f t="shared" ref="CA110:CB110" si="646">IF(AH110&lt;H114,1,0)</f>
        <v>0</v>
      </c>
      <c r="CB110" s="106">
        <f t="shared" si="646"/>
        <v>1</v>
      </c>
      <c r="CC110" s="106">
        <f t="shared" ref="CC110:CD110" si="647">IF(AI110&lt;J114,1,0)</f>
        <v>1</v>
      </c>
      <c r="CD110" s="106">
        <f t="shared" si="647"/>
        <v>0</v>
      </c>
      <c r="CE110" s="106">
        <f t="shared" ref="CE110:CF110" si="648">IF(AJ110&lt;L114,1,0)</f>
        <v>0</v>
      </c>
      <c r="CF110" s="106">
        <f t="shared" si="648"/>
        <v>0</v>
      </c>
      <c r="CG110" s="106">
        <f t="shared" ref="CG110:CH110" si="649">IF(AK110&lt;N114,1,0)</f>
        <v>0</v>
      </c>
      <c r="CH110" s="106">
        <f t="shared" si="649"/>
        <v>0</v>
      </c>
      <c r="CI110" s="106">
        <f t="shared" ref="CI110:CJ110" si="650">IF(AL110&lt;P114,1,0)</f>
        <v>0</v>
      </c>
      <c r="CJ110" s="106">
        <f t="shared" si="650"/>
        <v>0</v>
      </c>
      <c r="CK110" s="106">
        <f t="shared" si="421"/>
        <v>0</v>
      </c>
    </row>
    <row r="111" spans="1:89" x14ac:dyDescent="0.25">
      <c r="A111" s="48">
        <v>20030324</v>
      </c>
      <c r="B111" s="95">
        <f t="shared" si="422"/>
        <v>37705</v>
      </c>
      <c r="C111" s="53">
        <v>-2208.73</v>
      </c>
      <c r="D111" s="54">
        <v>-1544.84</v>
      </c>
      <c r="E111" s="53">
        <v>-674.36500000000001</v>
      </c>
      <c r="F111" s="54">
        <v>-454.66399999999999</v>
      </c>
      <c r="G111" s="53">
        <v>-4297.47</v>
      </c>
      <c r="H111" s="54">
        <v>-3019</v>
      </c>
      <c r="I111" s="53">
        <v>-233.66399999999999</v>
      </c>
      <c r="J111" s="54">
        <v>-135.39099999999999</v>
      </c>
      <c r="K111" s="53">
        <v>-779.221</v>
      </c>
      <c r="L111" s="54">
        <v>-537.5</v>
      </c>
      <c r="M111" s="53">
        <v>-4084.69</v>
      </c>
      <c r="N111" s="54">
        <v>-2836.08</v>
      </c>
      <c r="O111" s="53">
        <v>-19561.3</v>
      </c>
      <c r="P111" s="54">
        <v>-13317.8</v>
      </c>
      <c r="Q111" s="53">
        <v>-23081.7</v>
      </c>
      <c r="R111" s="54">
        <v>-16015.6</v>
      </c>
      <c r="S111" s="54"/>
      <c r="T111">
        <v>20030314</v>
      </c>
      <c r="U111" s="93">
        <f t="shared" si="396"/>
        <v>37694</v>
      </c>
      <c r="V111">
        <v>-396413</v>
      </c>
      <c r="W111">
        <v>4095785</v>
      </c>
      <c r="X111">
        <v>-9121592</v>
      </c>
      <c r="Y111">
        <v>1972993</v>
      </c>
      <c r="Z111">
        <v>103484</v>
      </c>
      <c r="AA111">
        <v>-1657774</v>
      </c>
      <c r="AB111">
        <v>645102</v>
      </c>
      <c r="AC111">
        <v>2461711</v>
      </c>
      <c r="AE111" s="93">
        <f t="shared" si="403"/>
        <v>37694</v>
      </c>
      <c r="AF111" s="92">
        <f t="shared" si="404"/>
        <v>-396.41300000000001</v>
      </c>
      <c r="AG111" s="92">
        <f t="shared" si="405"/>
        <v>4095.7849999999999</v>
      </c>
      <c r="AH111" s="92">
        <f t="shared" si="406"/>
        <v>-9121.5920000000006</v>
      </c>
      <c r="AI111" s="92">
        <f t="shared" si="407"/>
        <v>1972.9929999999999</v>
      </c>
      <c r="AJ111" s="92">
        <f t="shared" si="408"/>
        <v>103.48399999999999</v>
      </c>
      <c r="AK111" s="92">
        <f t="shared" si="409"/>
        <v>-1657.7739999999999</v>
      </c>
      <c r="AL111" s="92">
        <f t="shared" si="410"/>
        <v>645.10199999999998</v>
      </c>
      <c r="AM111" s="92">
        <f t="shared" si="411"/>
        <v>2461.7109999999998</v>
      </c>
      <c r="BU111" s="93">
        <v>37694</v>
      </c>
      <c r="BV111" s="106">
        <f t="shared" si="412"/>
        <v>0</v>
      </c>
      <c r="BW111" s="106">
        <f t="shared" ref="BW111:BX111" si="651">IF(AF111&lt;D115,1,0)</f>
        <v>0</v>
      </c>
      <c r="BX111" s="106">
        <f t="shared" si="651"/>
        <v>0</v>
      </c>
      <c r="BY111" s="106">
        <f t="shared" si="414"/>
        <v>0</v>
      </c>
      <c r="BZ111" s="106">
        <f t="shared" si="415"/>
        <v>1</v>
      </c>
      <c r="CA111" s="106">
        <f t="shared" ref="CA111:CB111" si="652">IF(AH111&lt;H115,1,0)</f>
        <v>1</v>
      </c>
      <c r="CB111" s="106">
        <f t="shared" si="652"/>
        <v>0</v>
      </c>
      <c r="CC111" s="106">
        <f t="shared" ref="CC111:CD111" si="653">IF(AI111&lt;J115,1,0)</f>
        <v>0</v>
      </c>
      <c r="CD111" s="106">
        <f t="shared" si="653"/>
        <v>0</v>
      </c>
      <c r="CE111" s="106">
        <f t="shared" ref="CE111:CF111" si="654">IF(AJ111&lt;L115,1,0)</f>
        <v>0</v>
      </c>
      <c r="CF111" s="106">
        <f t="shared" si="654"/>
        <v>0</v>
      </c>
      <c r="CG111" s="106">
        <f t="shared" ref="CG111:CH111" si="655">IF(AK111&lt;N115,1,0)</f>
        <v>0</v>
      </c>
      <c r="CH111" s="106">
        <f t="shared" si="655"/>
        <v>0</v>
      </c>
      <c r="CI111" s="106">
        <f t="shared" ref="CI111:CJ111" si="656">IF(AL111&lt;P115,1,0)</f>
        <v>0</v>
      </c>
      <c r="CJ111" s="106">
        <f t="shared" si="656"/>
        <v>0</v>
      </c>
      <c r="CK111" s="106">
        <f t="shared" si="421"/>
        <v>0</v>
      </c>
    </row>
    <row r="112" spans="1:89" x14ac:dyDescent="0.25">
      <c r="A112" s="48">
        <v>20030321</v>
      </c>
      <c r="B112" s="95">
        <f t="shared" si="422"/>
        <v>37704</v>
      </c>
      <c r="C112" s="53">
        <v>-2336.87</v>
      </c>
      <c r="D112" s="54">
        <v>-1627.34</v>
      </c>
      <c r="E112" s="53">
        <v>-650.03499999999997</v>
      </c>
      <c r="F112" s="54">
        <v>-448.327</v>
      </c>
      <c r="G112" s="53">
        <v>-3838.32</v>
      </c>
      <c r="H112" s="54">
        <v>-2620.9499999999998</v>
      </c>
      <c r="I112" s="53">
        <v>-192.40100000000001</v>
      </c>
      <c r="J112" s="54">
        <v>-86.624099999999999</v>
      </c>
      <c r="K112" s="53">
        <v>-775.51900000000001</v>
      </c>
      <c r="L112" s="54">
        <v>-531.55799999999999</v>
      </c>
      <c r="M112" s="53">
        <v>-4216.78</v>
      </c>
      <c r="N112" s="54">
        <v>-2898.96</v>
      </c>
      <c r="O112" s="53">
        <v>-19601.400000000001</v>
      </c>
      <c r="P112" s="54">
        <v>-13254.3</v>
      </c>
      <c r="Q112" s="53">
        <v>-22277.9</v>
      </c>
      <c r="R112" s="54">
        <v>-14864.6</v>
      </c>
      <c r="S112" s="54"/>
      <c r="T112">
        <v>20030313</v>
      </c>
      <c r="U112" s="93">
        <f t="shared" si="396"/>
        <v>37693</v>
      </c>
      <c r="V112">
        <v>208401</v>
      </c>
      <c r="W112">
        <v>5238819</v>
      </c>
      <c r="X112">
        <v>7422646</v>
      </c>
      <c r="Y112">
        <v>319970</v>
      </c>
      <c r="Z112">
        <v>630703</v>
      </c>
      <c r="AA112">
        <v>-386088</v>
      </c>
      <c r="AB112">
        <v>3226231</v>
      </c>
      <c r="AC112">
        <v>27698090</v>
      </c>
      <c r="AE112" s="93">
        <f t="shared" si="403"/>
        <v>37693</v>
      </c>
      <c r="AF112" s="92">
        <f t="shared" si="404"/>
        <v>208.40100000000001</v>
      </c>
      <c r="AG112" s="92">
        <f t="shared" si="405"/>
        <v>5238.8190000000004</v>
      </c>
      <c r="AH112" s="92">
        <f t="shared" si="406"/>
        <v>7422.6459999999997</v>
      </c>
      <c r="AI112" s="92">
        <f t="shared" si="407"/>
        <v>319.97000000000003</v>
      </c>
      <c r="AJ112" s="92">
        <f t="shared" si="408"/>
        <v>630.70299999999997</v>
      </c>
      <c r="AK112" s="92">
        <f t="shared" si="409"/>
        <v>-386.08800000000002</v>
      </c>
      <c r="AL112" s="92">
        <f t="shared" si="410"/>
        <v>3226.2310000000002</v>
      </c>
      <c r="AM112" s="92">
        <f t="shared" si="411"/>
        <v>27698.09</v>
      </c>
      <c r="BU112" s="93">
        <v>37693</v>
      </c>
      <c r="BV112" s="106">
        <f t="shared" si="412"/>
        <v>0</v>
      </c>
      <c r="BW112" s="106">
        <f t="shared" ref="BW112:BX112" si="657">IF(AF112&lt;D116,1,0)</f>
        <v>0</v>
      </c>
      <c r="BX112" s="106">
        <f t="shared" si="657"/>
        <v>0</v>
      </c>
      <c r="BY112" s="106">
        <f t="shared" si="414"/>
        <v>0</v>
      </c>
      <c r="BZ112" s="106">
        <f t="shared" si="415"/>
        <v>0</v>
      </c>
      <c r="CA112" s="106">
        <f t="shared" ref="CA112:CB112" si="658">IF(AH112&lt;H116,1,0)</f>
        <v>0</v>
      </c>
      <c r="CB112" s="106">
        <f t="shared" si="658"/>
        <v>0</v>
      </c>
      <c r="CC112" s="106">
        <f t="shared" ref="CC112:CD112" si="659">IF(AI112&lt;J116,1,0)</f>
        <v>0</v>
      </c>
      <c r="CD112" s="106">
        <f t="shared" si="659"/>
        <v>0</v>
      </c>
      <c r="CE112" s="106">
        <f t="shared" ref="CE112:CF112" si="660">IF(AJ112&lt;L116,1,0)</f>
        <v>0</v>
      </c>
      <c r="CF112" s="106">
        <f t="shared" si="660"/>
        <v>0</v>
      </c>
      <c r="CG112" s="106">
        <f t="shared" ref="CG112:CH112" si="661">IF(AK112&lt;N116,1,0)</f>
        <v>0</v>
      </c>
      <c r="CH112" s="106">
        <f t="shared" si="661"/>
        <v>0</v>
      </c>
      <c r="CI112" s="106">
        <f t="shared" ref="CI112:CJ112" si="662">IF(AL112&lt;P116,1,0)</f>
        <v>0</v>
      </c>
      <c r="CJ112" s="106">
        <f t="shared" si="662"/>
        <v>0</v>
      </c>
      <c r="CK112" s="106">
        <f t="shared" si="421"/>
        <v>0</v>
      </c>
    </row>
    <row r="113" spans="1:89" x14ac:dyDescent="0.25">
      <c r="A113" s="48">
        <v>20030320</v>
      </c>
      <c r="B113" s="95">
        <f t="shared" si="422"/>
        <v>37701</v>
      </c>
      <c r="C113" s="53">
        <v>-2441.2800000000002</v>
      </c>
      <c r="D113" s="54">
        <v>-1695.06</v>
      </c>
      <c r="E113" s="53">
        <v>-703.91200000000003</v>
      </c>
      <c r="F113" s="54">
        <v>-476.99599999999998</v>
      </c>
      <c r="G113" s="53">
        <v>-3903.78</v>
      </c>
      <c r="H113" s="54">
        <v>-2757.16</v>
      </c>
      <c r="I113" s="53">
        <v>-168.50299999999999</v>
      </c>
      <c r="J113" s="54">
        <v>-90.451599999999999</v>
      </c>
      <c r="K113" s="53">
        <v>-1010.72</v>
      </c>
      <c r="L113" s="54">
        <v>-657.70799999999997</v>
      </c>
      <c r="M113" s="53">
        <v>-4180.79</v>
      </c>
      <c r="N113" s="54">
        <v>-2897.12</v>
      </c>
      <c r="O113" s="53">
        <v>-18055.400000000001</v>
      </c>
      <c r="P113" s="54">
        <v>-12360.3</v>
      </c>
      <c r="Q113" s="53">
        <v>-19721.400000000001</v>
      </c>
      <c r="R113" s="54">
        <v>-13667.9</v>
      </c>
      <c r="S113" s="54"/>
      <c r="T113">
        <v>20030312</v>
      </c>
      <c r="U113" s="93">
        <f t="shared" si="396"/>
        <v>37692</v>
      </c>
      <c r="V113">
        <v>211140</v>
      </c>
      <c r="W113">
        <v>4960016</v>
      </c>
      <c r="X113">
        <v>6254588</v>
      </c>
      <c r="Y113">
        <v>433122</v>
      </c>
      <c r="Z113">
        <v>742518</v>
      </c>
      <c r="AA113">
        <v>1270124</v>
      </c>
      <c r="AB113">
        <v>1007017</v>
      </c>
      <c r="AC113">
        <v>24198735</v>
      </c>
      <c r="AE113" s="93">
        <f t="shared" si="403"/>
        <v>37692</v>
      </c>
      <c r="AF113" s="92">
        <f t="shared" si="404"/>
        <v>211.14</v>
      </c>
      <c r="AG113" s="92">
        <f t="shared" si="405"/>
        <v>4960.0159999999996</v>
      </c>
      <c r="AH113" s="92">
        <f t="shared" si="406"/>
        <v>6254.5879999999997</v>
      </c>
      <c r="AI113" s="92">
        <f t="shared" si="407"/>
        <v>433.12200000000001</v>
      </c>
      <c r="AJ113" s="92">
        <f t="shared" si="408"/>
        <v>742.51800000000003</v>
      </c>
      <c r="AK113" s="92">
        <f t="shared" si="409"/>
        <v>1270.124</v>
      </c>
      <c r="AL113" s="92">
        <f t="shared" si="410"/>
        <v>1007.0170000000001</v>
      </c>
      <c r="AM113" s="92">
        <f t="shared" si="411"/>
        <v>24198.735000000001</v>
      </c>
      <c r="BU113" s="93">
        <v>37692</v>
      </c>
      <c r="BV113" s="106">
        <f t="shared" si="412"/>
        <v>0</v>
      </c>
      <c r="BW113" s="106">
        <f t="shared" ref="BW113:BX113" si="663">IF(AF113&lt;D117,1,0)</f>
        <v>0</v>
      </c>
      <c r="BX113" s="106">
        <f t="shared" si="663"/>
        <v>0</v>
      </c>
      <c r="BY113" s="106">
        <f t="shared" si="414"/>
        <v>0</v>
      </c>
      <c r="BZ113" s="106">
        <f t="shared" si="415"/>
        <v>0</v>
      </c>
      <c r="CA113" s="106">
        <f t="shared" ref="CA113:CB113" si="664">IF(AH113&lt;H117,1,0)</f>
        <v>0</v>
      </c>
      <c r="CB113" s="106">
        <f t="shared" si="664"/>
        <v>0</v>
      </c>
      <c r="CC113" s="106">
        <f t="shared" ref="CC113:CD113" si="665">IF(AI113&lt;J117,1,0)</f>
        <v>0</v>
      </c>
      <c r="CD113" s="106">
        <f t="shared" si="665"/>
        <v>0</v>
      </c>
      <c r="CE113" s="106">
        <f t="shared" ref="CE113:CF113" si="666">IF(AJ113&lt;L117,1,0)</f>
        <v>0</v>
      </c>
      <c r="CF113" s="106">
        <f t="shared" si="666"/>
        <v>0</v>
      </c>
      <c r="CG113" s="106">
        <f t="shared" ref="CG113:CH113" si="667">IF(AK113&lt;N117,1,0)</f>
        <v>0</v>
      </c>
      <c r="CH113" s="106">
        <f t="shared" si="667"/>
        <v>0</v>
      </c>
      <c r="CI113" s="106">
        <f t="shared" ref="CI113:CJ113" si="668">IF(AL113&lt;P117,1,0)</f>
        <v>0</v>
      </c>
      <c r="CJ113" s="106">
        <f t="shared" si="668"/>
        <v>0</v>
      </c>
      <c r="CK113" s="106">
        <f t="shared" si="421"/>
        <v>0</v>
      </c>
    </row>
    <row r="114" spans="1:89" x14ac:dyDescent="0.25">
      <c r="A114" s="48">
        <v>20030319</v>
      </c>
      <c r="B114" s="95">
        <f t="shared" si="422"/>
        <v>37700</v>
      </c>
      <c r="C114" s="53">
        <v>-2306.6999999999998</v>
      </c>
      <c r="D114" s="54">
        <v>-1602.48</v>
      </c>
      <c r="E114" s="53">
        <v>-829.01800000000003</v>
      </c>
      <c r="F114" s="54">
        <v>-542.52099999999996</v>
      </c>
      <c r="G114" s="53">
        <v>-3867.94</v>
      </c>
      <c r="H114" s="54">
        <v>-2684.39</v>
      </c>
      <c r="I114" s="53">
        <v>-174.178</v>
      </c>
      <c r="J114" s="54">
        <v>-90.6173</v>
      </c>
      <c r="K114" s="53">
        <v>-696.80200000000002</v>
      </c>
      <c r="L114" s="54">
        <v>-475.55200000000002</v>
      </c>
      <c r="M114" s="53">
        <v>-4089.99</v>
      </c>
      <c r="N114" s="54">
        <v>-2867.49</v>
      </c>
      <c r="O114" s="53">
        <v>-16604.3</v>
      </c>
      <c r="P114" s="54">
        <v>-11323.2</v>
      </c>
      <c r="Q114" s="53">
        <v>-18875.3</v>
      </c>
      <c r="R114" s="54">
        <v>-12781.2</v>
      </c>
      <c r="S114" s="54"/>
      <c r="T114">
        <v>20030311</v>
      </c>
      <c r="U114" s="93">
        <f t="shared" si="396"/>
        <v>37691</v>
      </c>
      <c r="V114">
        <v>1839634</v>
      </c>
      <c r="W114">
        <v>3556091</v>
      </c>
      <c r="X114">
        <v>3164519</v>
      </c>
      <c r="Y114">
        <v>-408024</v>
      </c>
      <c r="Z114">
        <v>-397528</v>
      </c>
      <c r="AA114">
        <v>2490168</v>
      </c>
      <c r="AB114">
        <v>5242470</v>
      </c>
      <c r="AC114">
        <v>23146246</v>
      </c>
      <c r="AE114" s="93">
        <f t="shared" si="403"/>
        <v>37691</v>
      </c>
      <c r="AF114" s="92">
        <f t="shared" si="404"/>
        <v>1839.634</v>
      </c>
      <c r="AG114" s="92">
        <f t="shared" si="405"/>
        <v>3556.0909999999999</v>
      </c>
      <c r="AH114" s="92">
        <f t="shared" si="406"/>
        <v>3164.5189999999998</v>
      </c>
      <c r="AI114" s="92">
        <f t="shared" si="407"/>
        <v>-408.024</v>
      </c>
      <c r="AJ114" s="92">
        <f t="shared" si="408"/>
        <v>-397.52800000000002</v>
      </c>
      <c r="AK114" s="92">
        <f t="shared" si="409"/>
        <v>2490.1680000000001</v>
      </c>
      <c r="AL114" s="92">
        <f t="shared" si="410"/>
        <v>5242.47</v>
      </c>
      <c r="AM114" s="92">
        <f t="shared" si="411"/>
        <v>23146.245999999999</v>
      </c>
      <c r="BU114" s="93">
        <v>37691</v>
      </c>
      <c r="BV114" s="106">
        <f t="shared" si="412"/>
        <v>0</v>
      </c>
      <c r="BW114" s="106">
        <f t="shared" ref="BW114:BX114" si="669">IF(AF114&lt;D118,1,0)</f>
        <v>0</v>
      </c>
      <c r="BX114" s="106">
        <f t="shared" si="669"/>
        <v>0</v>
      </c>
      <c r="BY114" s="106">
        <f t="shared" si="414"/>
        <v>0</v>
      </c>
      <c r="BZ114" s="106">
        <f t="shared" si="415"/>
        <v>0</v>
      </c>
      <c r="CA114" s="106">
        <f t="shared" ref="CA114:CB114" si="670">IF(AH114&lt;H118,1,0)</f>
        <v>0</v>
      </c>
      <c r="CB114" s="106">
        <f t="shared" si="670"/>
        <v>1</v>
      </c>
      <c r="CC114" s="106">
        <f t="shared" ref="CC114:CD114" si="671">IF(AI114&lt;J118,1,0)</f>
        <v>1</v>
      </c>
      <c r="CD114" s="106">
        <f t="shared" si="671"/>
        <v>0</v>
      </c>
      <c r="CE114" s="106">
        <f t="shared" ref="CE114:CF114" si="672">IF(AJ114&lt;L118,1,0)</f>
        <v>0</v>
      </c>
      <c r="CF114" s="106">
        <f t="shared" si="672"/>
        <v>0</v>
      </c>
      <c r="CG114" s="106">
        <f t="shared" ref="CG114:CH114" si="673">IF(AK114&lt;N118,1,0)</f>
        <v>0</v>
      </c>
      <c r="CH114" s="106">
        <f t="shared" si="673"/>
        <v>0</v>
      </c>
      <c r="CI114" s="106">
        <f t="shared" ref="CI114:CJ114" si="674">IF(AL114&lt;P118,1,0)</f>
        <v>0</v>
      </c>
      <c r="CJ114" s="106">
        <f t="shared" si="674"/>
        <v>0</v>
      </c>
      <c r="CK114" s="106">
        <f t="shared" si="421"/>
        <v>0</v>
      </c>
    </row>
    <row r="115" spans="1:89" x14ac:dyDescent="0.25">
      <c r="A115" s="48">
        <v>20030318</v>
      </c>
      <c r="B115" s="95">
        <f t="shared" si="422"/>
        <v>37699</v>
      </c>
      <c r="C115" s="53">
        <v>-2304.21</v>
      </c>
      <c r="D115" s="54">
        <v>-1580.4</v>
      </c>
      <c r="E115" s="53">
        <v>-1047.26</v>
      </c>
      <c r="F115" s="54">
        <v>-640.30200000000002</v>
      </c>
      <c r="G115" s="53">
        <v>-4533.93</v>
      </c>
      <c r="H115" s="54">
        <v>-3109.26</v>
      </c>
      <c r="I115" s="53">
        <v>-145.75299999999999</v>
      </c>
      <c r="J115" s="54">
        <v>-85.353899999999996</v>
      </c>
      <c r="K115" s="53">
        <v>-1324.96</v>
      </c>
      <c r="L115" s="54">
        <v>-869.42899999999997</v>
      </c>
      <c r="M115" s="53">
        <v>-4343.6000000000004</v>
      </c>
      <c r="N115" s="54">
        <v>-3030.27</v>
      </c>
      <c r="O115" s="53">
        <v>-16501.3</v>
      </c>
      <c r="P115" s="54">
        <v>-11148.3</v>
      </c>
      <c r="Q115" s="53">
        <v>-19845.3</v>
      </c>
      <c r="R115" s="54">
        <v>-13160.9</v>
      </c>
      <c r="S115" s="54"/>
      <c r="T115">
        <v>20030310</v>
      </c>
      <c r="U115" s="93">
        <f t="shared" si="396"/>
        <v>37690</v>
      </c>
      <c r="V115">
        <v>-373821</v>
      </c>
      <c r="W115">
        <v>1942269</v>
      </c>
      <c r="X115">
        <v>751965</v>
      </c>
      <c r="Y115">
        <v>-150712</v>
      </c>
      <c r="Z115">
        <v>929194</v>
      </c>
      <c r="AA115">
        <v>685419</v>
      </c>
      <c r="AB115">
        <v>5065381</v>
      </c>
      <c r="AC115">
        <v>-4948813</v>
      </c>
      <c r="AE115" s="93">
        <f t="shared" si="403"/>
        <v>37690</v>
      </c>
      <c r="AF115" s="92">
        <f t="shared" si="404"/>
        <v>-373.82100000000003</v>
      </c>
      <c r="AG115" s="92">
        <f t="shared" si="405"/>
        <v>1942.269</v>
      </c>
      <c r="AH115" s="92">
        <f t="shared" si="406"/>
        <v>751.96500000000003</v>
      </c>
      <c r="AI115" s="92">
        <f t="shared" si="407"/>
        <v>-150.71199999999999</v>
      </c>
      <c r="AJ115" s="92">
        <f t="shared" si="408"/>
        <v>929.19399999999996</v>
      </c>
      <c r="AK115" s="92">
        <f t="shared" si="409"/>
        <v>685.41899999999998</v>
      </c>
      <c r="AL115" s="92">
        <f t="shared" si="410"/>
        <v>5065.3810000000003</v>
      </c>
      <c r="AM115" s="92">
        <f t="shared" si="411"/>
        <v>-4948.8130000000001</v>
      </c>
      <c r="BU115" s="93">
        <v>37690</v>
      </c>
      <c r="BV115" s="106">
        <f t="shared" si="412"/>
        <v>0</v>
      </c>
      <c r="BW115" s="106">
        <f t="shared" ref="BW115:BX115" si="675">IF(AF115&lt;D119,1,0)</f>
        <v>0</v>
      </c>
      <c r="BX115" s="106">
        <f t="shared" si="675"/>
        <v>0</v>
      </c>
      <c r="BY115" s="106">
        <f t="shared" si="414"/>
        <v>0</v>
      </c>
      <c r="BZ115" s="106">
        <f t="shared" si="415"/>
        <v>0</v>
      </c>
      <c r="CA115" s="106">
        <f t="shared" ref="CA115:CB115" si="676">IF(AH115&lt;H119,1,0)</f>
        <v>0</v>
      </c>
      <c r="CB115" s="106">
        <f t="shared" si="676"/>
        <v>1</v>
      </c>
      <c r="CC115" s="106">
        <f t="shared" ref="CC115:CD115" si="677">IF(AI115&lt;J119,1,0)</f>
        <v>1</v>
      </c>
      <c r="CD115" s="106">
        <f t="shared" si="677"/>
        <v>0</v>
      </c>
      <c r="CE115" s="106">
        <f t="shared" ref="CE115:CF115" si="678">IF(AJ115&lt;L119,1,0)</f>
        <v>0</v>
      </c>
      <c r="CF115" s="106">
        <f t="shared" si="678"/>
        <v>0</v>
      </c>
      <c r="CG115" s="106">
        <f t="shared" ref="CG115:CH115" si="679">IF(AK115&lt;N119,1,0)</f>
        <v>0</v>
      </c>
      <c r="CH115" s="106">
        <f t="shared" si="679"/>
        <v>0</v>
      </c>
      <c r="CI115" s="106">
        <f t="shared" ref="CI115:CJ115" si="680">IF(AL115&lt;P119,1,0)</f>
        <v>0</v>
      </c>
      <c r="CJ115" s="106">
        <f t="shared" si="680"/>
        <v>0</v>
      </c>
      <c r="CK115" s="106">
        <f t="shared" si="421"/>
        <v>0</v>
      </c>
    </row>
    <row r="116" spans="1:89" x14ac:dyDescent="0.25">
      <c r="A116" s="48">
        <v>20030317</v>
      </c>
      <c r="B116" s="95">
        <f t="shared" si="422"/>
        <v>37698</v>
      </c>
      <c r="C116" s="53">
        <v>-2123.7199999999998</v>
      </c>
      <c r="D116" s="54">
        <v>-1468.89</v>
      </c>
      <c r="E116" s="53">
        <v>-1126.24</v>
      </c>
      <c r="F116" s="54">
        <v>-709.83600000000001</v>
      </c>
      <c r="G116" s="53">
        <v>-6359.66</v>
      </c>
      <c r="H116" s="54">
        <v>-4401.78</v>
      </c>
      <c r="I116" s="53">
        <v>-144.41800000000001</v>
      </c>
      <c r="J116" s="54">
        <v>-86.511600000000001</v>
      </c>
      <c r="K116" s="53">
        <v>-1060.05</v>
      </c>
      <c r="L116" s="54">
        <v>-707.70500000000004</v>
      </c>
      <c r="M116" s="53">
        <v>-4418.18</v>
      </c>
      <c r="N116" s="54">
        <v>-3054.67</v>
      </c>
      <c r="O116" s="53">
        <v>-16653.7</v>
      </c>
      <c r="P116" s="54">
        <v>-11409.7</v>
      </c>
      <c r="Q116" s="53">
        <v>-19616.2</v>
      </c>
      <c r="R116" s="54">
        <v>-13511.7</v>
      </c>
      <c r="S116" s="54"/>
      <c r="T116">
        <v>20030307</v>
      </c>
      <c r="U116" s="93">
        <f t="shared" si="396"/>
        <v>37687</v>
      </c>
      <c r="V116">
        <v>351556</v>
      </c>
      <c r="W116">
        <v>4688540</v>
      </c>
      <c r="X116">
        <v>1507327</v>
      </c>
      <c r="Y116">
        <v>3596529</v>
      </c>
      <c r="Z116">
        <v>-374396</v>
      </c>
      <c r="AA116">
        <v>-982644</v>
      </c>
      <c r="AB116">
        <v>605818</v>
      </c>
      <c r="AC116">
        <v>8995650</v>
      </c>
      <c r="AE116" s="93">
        <f t="shared" si="403"/>
        <v>37687</v>
      </c>
      <c r="AF116" s="92">
        <f t="shared" si="404"/>
        <v>351.55599999999998</v>
      </c>
      <c r="AG116" s="92">
        <f t="shared" si="405"/>
        <v>4688.54</v>
      </c>
      <c r="AH116" s="92">
        <f t="shared" si="406"/>
        <v>1507.327</v>
      </c>
      <c r="AI116" s="92">
        <f t="shared" si="407"/>
        <v>3596.529</v>
      </c>
      <c r="AJ116" s="92">
        <f t="shared" si="408"/>
        <v>-374.39600000000002</v>
      </c>
      <c r="AK116" s="92">
        <f t="shared" si="409"/>
        <v>-982.64400000000001</v>
      </c>
      <c r="AL116" s="92">
        <f t="shared" si="410"/>
        <v>605.81799999999998</v>
      </c>
      <c r="AM116" s="92">
        <f t="shared" si="411"/>
        <v>8995.65</v>
      </c>
      <c r="BU116" s="93">
        <v>37687</v>
      </c>
      <c r="BV116" s="106">
        <f t="shared" si="412"/>
        <v>0</v>
      </c>
      <c r="BW116" s="106">
        <f t="shared" ref="BW116:BX116" si="681">IF(AF116&lt;D120,1,0)</f>
        <v>0</v>
      </c>
      <c r="BX116" s="106">
        <f t="shared" si="681"/>
        <v>0</v>
      </c>
      <c r="BY116" s="106">
        <f t="shared" si="414"/>
        <v>0</v>
      </c>
      <c r="BZ116" s="106">
        <f t="shared" si="415"/>
        <v>0</v>
      </c>
      <c r="CA116" s="106">
        <f t="shared" ref="CA116:CB116" si="682">IF(AH116&lt;H120,1,0)</f>
        <v>0</v>
      </c>
      <c r="CB116" s="106">
        <f t="shared" si="682"/>
        <v>0</v>
      </c>
      <c r="CC116" s="106">
        <f t="shared" ref="CC116:CD116" si="683">IF(AI116&lt;J120,1,0)</f>
        <v>0</v>
      </c>
      <c r="CD116" s="106">
        <f t="shared" si="683"/>
        <v>0</v>
      </c>
      <c r="CE116" s="106">
        <f t="shared" ref="CE116:CF116" si="684">IF(AJ116&lt;L120,1,0)</f>
        <v>0</v>
      </c>
      <c r="CF116" s="106">
        <f t="shared" si="684"/>
        <v>0</v>
      </c>
      <c r="CG116" s="106">
        <f t="shared" ref="CG116:CH116" si="685">IF(AK116&lt;N120,1,0)</f>
        <v>0</v>
      </c>
      <c r="CH116" s="106">
        <f t="shared" si="685"/>
        <v>0</v>
      </c>
      <c r="CI116" s="106">
        <f t="shared" ref="CI116:CJ116" si="686">IF(AL116&lt;P120,1,0)</f>
        <v>0</v>
      </c>
      <c r="CJ116" s="106">
        <f t="shared" si="686"/>
        <v>0</v>
      </c>
      <c r="CK116" s="106">
        <f t="shared" si="421"/>
        <v>0</v>
      </c>
    </row>
    <row r="117" spans="1:89" x14ac:dyDescent="0.25">
      <c r="A117" s="48">
        <v>20030314</v>
      </c>
      <c r="B117" s="95">
        <f t="shared" si="422"/>
        <v>37697</v>
      </c>
      <c r="C117" s="53">
        <v>-2142.14</v>
      </c>
      <c r="D117" s="54">
        <v>-1482.27</v>
      </c>
      <c r="E117" s="53">
        <v>-1252.5899999999999</v>
      </c>
      <c r="F117" s="54">
        <v>-771.26300000000003</v>
      </c>
      <c r="G117" s="53">
        <v>-16538.599999999999</v>
      </c>
      <c r="H117" s="54">
        <v>-10969.9</v>
      </c>
      <c r="I117" s="53">
        <v>-164.345</v>
      </c>
      <c r="J117" s="54">
        <v>-96.586200000000005</v>
      </c>
      <c r="K117" s="53">
        <v>-748.01400000000001</v>
      </c>
      <c r="L117" s="54">
        <v>-515.64800000000002</v>
      </c>
      <c r="M117" s="53">
        <v>-4338.5200000000004</v>
      </c>
      <c r="N117" s="54">
        <v>-3015.49</v>
      </c>
      <c r="O117" s="53">
        <v>-15551.1</v>
      </c>
      <c r="P117" s="54">
        <v>-10624.7</v>
      </c>
      <c r="Q117" s="53">
        <v>-24539.200000000001</v>
      </c>
      <c r="R117" s="54">
        <v>-16615.5</v>
      </c>
      <c r="S117" s="54"/>
      <c r="T117">
        <v>20030306</v>
      </c>
      <c r="U117" s="93">
        <f t="shared" si="396"/>
        <v>37686</v>
      </c>
      <c r="V117">
        <v>138127</v>
      </c>
      <c r="W117">
        <v>3039017</v>
      </c>
      <c r="X117">
        <v>4983333</v>
      </c>
      <c r="Y117">
        <v>2042719</v>
      </c>
      <c r="Z117">
        <v>133770</v>
      </c>
      <c r="AA117">
        <v>3748905</v>
      </c>
      <c r="AB117">
        <v>4428642</v>
      </c>
      <c r="AC117">
        <v>17093974</v>
      </c>
      <c r="AE117" s="93">
        <f t="shared" si="403"/>
        <v>37686</v>
      </c>
      <c r="AF117" s="92">
        <f t="shared" si="404"/>
        <v>138.12700000000001</v>
      </c>
      <c r="AG117" s="92">
        <f t="shared" si="405"/>
        <v>3039.0169999999998</v>
      </c>
      <c r="AH117" s="92">
        <f t="shared" si="406"/>
        <v>4983.3329999999996</v>
      </c>
      <c r="AI117" s="92">
        <f t="shared" si="407"/>
        <v>2042.7190000000001</v>
      </c>
      <c r="AJ117" s="92">
        <f t="shared" si="408"/>
        <v>133.77000000000001</v>
      </c>
      <c r="AK117" s="92">
        <f t="shared" si="409"/>
        <v>3748.9050000000002</v>
      </c>
      <c r="AL117" s="92">
        <f t="shared" si="410"/>
        <v>4428.6419999999998</v>
      </c>
      <c r="AM117" s="92">
        <f t="shared" si="411"/>
        <v>17093.973999999998</v>
      </c>
      <c r="BU117" s="93">
        <v>37686</v>
      </c>
      <c r="BV117" s="106">
        <f t="shared" si="412"/>
        <v>0</v>
      </c>
      <c r="BW117" s="106">
        <f t="shared" ref="BW117:BX117" si="687">IF(AF117&lt;D121,1,0)</f>
        <v>0</v>
      </c>
      <c r="BX117" s="106">
        <f t="shared" si="687"/>
        <v>0</v>
      </c>
      <c r="BY117" s="106">
        <f t="shared" si="414"/>
        <v>0</v>
      </c>
      <c r="BZ117" s="106">
        <f t="shared" si="415"/>
        <v>0</v>
      </c>
      <c r="CA117" s="106">
        <f t="shared" ref="CA117:CB117" si="688">IF(AH117&lt;H121,1,0)</f>
        <v>0</v>
      </c>
      <c r="CB117" s="106">
        <f t="shared" si="688"/>
        <v>0</v>
      </c>
      <c r="CC117" s="106">
        <f t="shared" ref="CC117:CD117" si="689">IF(AI117&lt;J121,1,0)</f>
        <v>0</v>
      </c>
      <c r="CD117" s="106">
        <f t="shared" si="689"/>
        <v>0</v>
      </c>
      <c r="CE117" s="106">
        <f t="shared" ref="CE117:CF117" si="690">IF(AJ117&lt;L121,1,0)</f>
        <v>0</v>
      </c>
      <c r="CF117" s="106">
        <f t="shared" si="690"/>
        <v>0</v>
      </c>
      <c r="CG117" s="106">
        <f t="shared" ref="CG117:CH117" si="691">IF(AK117&lt;N121,1,0)</f>
        <v>0</v>
      </c>
      <c r="CH117" s="106">
        <f t="shared" si="691"/>
        <v>0</v>
      </c>
      <c r="CI117" s="106">
        <f t="shared" ref="CI117:CJ117" si="692">IF(AL117&lt;P121,1,0)</f>
        <v>0</v>
      </c>
      <c r="CJ117" s="106">
        <f t="shared" si="692"/>
        <v>0</v>
      </c>
      <c r="CK117" s="106">
        <f t="shared" si="421"/>
        <v>0</v>
      </c>
    </row>
    <row r="118" spans="1:89" x14ac:dyDescent="0.25">
      <c r="A118" s="48">
        <v>20030313</v>
      </c>
      <c r="B118" s="95">
        <f t="shared" si="422"/>
        <v>37694</v>
      </c>
      <c r="C118" s="53">
        <v>-2276.08</v>
      </c>
      <c r="D118" s="54">
        <v>-1528.95</v>
      </c>
      <c r="E118" s="53">
        <v>-539.74800000000005</v>
      </c>
      <c r="F118" s="54">
        <v>-382.56900000000002</v>
      </c>
      <c r="G118" s="53">
        <v>-5056.43</v>
      </c>
      <c r="H118" s="54">
        <v>-3547.15</v>
      </c>
      <c r="I118" s="53">
        <v>-107.4</v>
      </c>
      <c r="J118" s="54">
        <v>-60.556899999999999</v>
      </c>
      <c r="K118" s="53">
        <v>-794.97500000000002</v>
      </c>
      <c r="L118" s="54">
        <v>-534.03800000000001</v>
      </c>
      <c r="M118" s="53">
        <v>-4183.67</v>
      </c>
      <c r="N118" s="54">
        <v>-2933.27</v>
      </c>
      <c r="O118" s="53">
        <v>-18005.900000000001</v>
      </c>
      <c r="P118" s="54">
        <v>-12479</v>
      </c>
      <c r="Q118" s="53">
        <v>-19244.7</v>
      </c>
      <c r="R118" s="54">
        <v>-13403.5</v>
      </c>
      <c r="S118" s="54"/>
      <c r="T118">
        <v>20030305</v>
      </c>
      <c r="U118" s="93">
        <f t="shared" si="396"/>
        <v>37685</v>
      </c>
      <c r="V118">
        <v>-819149</v>
      </c>
      <c r="W118">
        <v>3141522</v>
      </c>
      <c r="X118">
        <v>-470773</v>
      </c>
      <c r="Y118">
        <v>-306318</v>
      </c>
      <c r="Z118">
        <v>1894603</v>
      </c>
      <c r="AA118">
        <v>-753364</v>
      </c>
      <c r="AB118">
        <v>616342</v>
      </c>
      <c r="AC118">
        <v>1268786</v>
      </c>
      <c r="AE118" s="93">
        <f t="shared" si="403"/>
        <v>37685</v>
      </c>
      <c r="AF118" s="92">
        <f t="shared" si="404"/>
        <v>-819.149</v>
      </c>
      <c r="AG118" s="92">
        <f t="shared" si="405"/>
        <v>3141.5219999999999</v>
      </c>
      <c r="AH118" s="92">
        <f t="shared" si="406"/>
        <v>-470.77300000000002</v>
      </c>
      <c r="AI118" s="92">
        <f t="shared" si="407"/>
        <v>-306.31799999999998</v>
      </c>
      <c r="AJ118" s="92">
        <f t="shared" si="408"/>
        <v>1894.6030000000001</v>
      </c>
      <c r="AK118" s="92">
        <f t="shared" si="409"/>
        <v>-753.36400000000003</v>
      </c>
      <c r="AL118" s="92">
        <f t="shared" si="410"/>
        <v>616.34199999999998</v>
      </c>
      <c r="AM118" s="92">
        <f t="shared" si="411"/>
        <v>1268.7860000000001</v>
      </c>
      <c r="BU118" s="93">
        <v>37685</v>
      </c>
      <c r="BV118" s="106">
        <f t="shared" si="412"/>
        <v>0</v>
      </c>
      <c r="BW118" s="106">
        <f t="shared" ref="BW118:BX118" si="693">IF(AF118&lt;D122,1,0)</f>
        <v>0</v>
      </c>
      <c r="BX118" s="106">
        <f t="shared" si="693"/>
        <v>0</v>
      </c>
      <c r="BY118" s="106">
        <f t="shared" si="414"/>
        <v>0</v>
      </c>
      <c r="BZ118" s="106">
        <f t="shared" si="415"/>
        <v>0</v>
      </c>
      <c r="CA118" s="106">
        <f t="shared" ref="CA118:CB118" si="694">IF(AH118&lt;H122,1,0)</f>
        <v>0</v>
      </c>
      <c r="CB118" s="106">
        <f t="shared" si="694"/>
        <v>1</v>
      </c>
      <c r="CC118" s="106">
        <f t="shared" ref="CC118:CD118" si="695">IF(AI118&lt;J122,1,0)</f>
        <v>1</v>
      </c>
      <c r="CD118" s="106">
        <f t="shared" si="695"/>
        <v>0</v>
      </c>
      <c r="CE118" s="106">
        <f t="shared" ref="CE118:CF118" si="696">IF(AJ118&lt;L122,1,0)</f>
        <v>0</v>
      </c>
      <c r="CF118" s="106">
        <f t="shared" si="696"/>
        <v>0</v>
      </c>
      <c r="CG118" s="106">
        <f t="shared" ref="CG118:CH118" si="697">IF(AK118&lt;N122,1,0)</f>
        <v>0</v>
      </c>
      <c r="CH118" s="106">
        <f t="shared" si="697"/>
        <v>0</v>
      </c>
      <c r="CI118" s="106">
        <f t="shared" ref="CI118:CJ118" si="698">IF(AL118&lt;P122,1,0)</f>
        <v>0</v>
      </c>
      <c r="CJ118" s="106">
        <f t="shared" si="698"/>
        <v>0</v>
      </c>
      <c r="CK118" s="106">
        <f t="shared" si="421"/>
        <v>0</v>
      </c>
    </row>
    <row r="119" spans="1:89" x14ac:dyDescent="0.25">
      <c r="A119" s="48">
        <v>20030312</v>
      </c>
      <c r="B119" s="95">
        <f t="shared" si="422"/>
        <v>37693</v>
      </c>
      <c r="C119" s="53">
        <v>-2466.38</v>
      </c>
      <c r="D119" s="54">
        <v>-1626</v>
      </c>
      <c r="E119" s="53">
        <v>-701.52499999999998</v>
      </c>
      <c r="F119" s="54">
        <v>-477.55399999999997</v>
      </c>
      <c r="G119" s="53">
        <v>-5052.8</v>
      </c>
      <c r="H119" s="54">
        <v>-3567.27</v>
      </c>
      <c r="I119" s="53">
        <v>-103.461</v>
      </c>
      <c r="J119" s="54">
        <v>-52.975099999999998</v>
      </c>
      <c r="K119" s="53">
        <v>-839.22699999999998</v>
      </c>
      <c r="L119" s="54">
        <v>-559.05499999999995</v>
      </c>
      <c r="M119" s="53">
        <v>-4065.97</v>
      </c>
      <c r="N119" s="54">
        <v>-2860.53</v>
      </c>
      <c r="O119" s="53">
        <v>-15972.2</v>
      </c>
      <c r="P119" s="54">
        <v>-11174.9</v>
      </c>
      <c r="Q119" s="53">
        <v>-17280.7</v>
      </c>
      <c r="R119" s="54">
        <v>-12043.1</v>
      </c>
      <c r="S119" s="54"/>
      <c r="T119">
        <v>20030304</v>
      </c>
      <c r="U119" s="93">
        <f t="shared" si="396"/>
        <v>37684</v>
      </c>
      <c r="V119">
        <v>668428</v>
      </c>
      <c r="W119">
        <v>2719673</v>
      </c>
      <c r="X119">
        <v>1633604</v>
      </c>
      <c r="Y119">
        <v>-400984</v>
      </c>
      <c r="Z119">
        <v>314568</v>
      </c>
      <c r="AA119">
        <v>2597673</v>
      </c>
      <c r="AB119">
        <v>2881862</v>
      </c>
      <c r="AC119">
        <v>7465720</v>
      </c>
      <c r="AE119" s="93">
        <f t="shared" si="403"/>
        <v>37684</v>
      </c>
      <c r="AF119" s="92">
        <f t="shared" si="404"/>
        <v>668.428</v>
      </c>
      <c r="AG119" s="92">
        <f t="shared" si="405"/>
        <v>2719.6729999999998</v>
      </c>
      <c r="AH119" s="92">
        <f t="shared" si="406"/>
        <v>1633.604</v>
      </c>
      <c r="AI119" s="92">
        <f t="shared" si="407"/>
        <v>-400.98399999999998</v>
      </c>
      <c r="AJ119" s="92">
        <f t="shared" si="408"/>
        <v>314.56799999999998</v>
      </c>
      <c r="AK119" s="92">
        <f t="shared" si="409"/>
        <v>2597.6729999999998</v>
      </c>
      <c r="AL119" s="92">
        <f t="shared" si="410"/>
        <v>2881.8620000000001</v>
      </c>
      <c r="AM119" s="92">
        <f t="shared" si="411"/>
        <v>7465.72</v>
      </c>
      <c r="BU119" s="93">
        <v>37684</v>
      </c>
      <c r="BV119" s="106">
        <f t="shared" si="412"/>
        <v>0</v>
      </c>
      <c r="BW119" s="106">
        <f t="shared" ref="BW119:BX119" si="699">IF(AF119&lt;D123,1,0)</f>
        <v>0</v>
      </c>
      <c r="BX119" s="106">
        <f t="shared" si="699"/>
        <v>0</v>
      </c>
      <c r="BY119" s="106">
        <f t="shared" si="414"/>
        <v>0</v>
      </c>
      <c r="BZ119" s="106">
        <f t="shared" si="415"/>
        <v>0</v>
      </c>
      <c r="CA119" s="106">
        <f t="shared" ref="CA119:CB119" si="700">IF(AH119&lt;H123,1,0)</f>
        <v>0</v>
      </c>
      <c r="CB119" s="106">
        <f t="shared" si="700"/>
        <v>1</v>
      </c>
      <c r="CC119" s="106">
        <f t="shared" ref="CC119:CD119" si="701">IF(AI119&lt;J123,1,0)</f>
        <v>1</v>
      </c>
      <c r="CD119" s="106">
        <f t="shared" si="701"/>
        <v>0</v>
      </c>
      <c r="CE119" s="106">
        <f t="shared" ref="CE119:CF119" si="702">IF(AJ119&lt;L123,1,0)</f>
        <v>0</v>
      </c>
      <c r="CF119" s="106">
        <f t="shared" si="702"/>
        <v>0</v>
      </c>
      <c r="CG119" s="106">
        <f t="shared" ref="CG119:CH119" si="703">IF(AK119&lt;N123,1,0)</f>
        <v>0</v>
      </c>
      <c r="CH119" s="106">
        <f t="shared" si="703"/>
        <v>0</v>
      </c>
      <c r="CI119" s="106">
        <f t="shared" ref="CI119:CJ119" si="704">IF(AL119&lt;P123,1,0)</f>
        <v>0</v>
      </c>
      <c r="CJ119" s="106">
        <f t="shared" si="704"/>
        <v>0</v>
      </c>
      <c r="CK119" s="106">
        <f t="shared" si="421"/>
        <v>0</v>
      </c>
    </row>
    <row r="120" spans="1:89" x14ac:dyDescent="0.25">
      <c r="A120" s="48">
        <v>20030311</v>
      </c>
      <c r="B120" s="95">
        <f t="shared" si="422"/>
        <v>37692</v>
      </c>
      <c r="C120" s="53">
        <v>-2677.02</v>
      </c>
      <c r="D120" s="54">
        <v>-1756.64</v>
      </c>
      <c r="E120" s="53">
        <v>-1235.44</v>
      </c>
      <c r="F120" s="54">
        <v>-763.91600000000005</v>
      </c>
      <c r="G120" s="53">
        <v>-4941.55</v>
      </c>
      <c r="H120" s="54">
        <v>-3501.89</v>
      </c>
      <c r="I120" s="53">
        <v>-114.42400000000001</v>
      </c>
      <c r="J120" s="54">
        <v>-57.154800000000002</v>
      </c>
      <c r="K120" s="53">
        <v>-1011.75</v>
      </c>
      <c r="L120" s="54">
        <v>-654.61500000000001</v>
      </c>
      <c r="M120" s="53">
        <v>-3980.69</v>
      </c>
      <c r="N120" s="54">
        <v>-2824.59</v>
      </c>
      <c r="O120" s="53">
        <v>-18188.400000000001</v>
      </c>
      <c r="P120" s="54">
        <v>-12655.4</v>
      </c>
      <c r="Q120" s="53">
        <v>-19225.5</v>
      </c>
      <c r="R120" s="54">
        <v>-13411.7</v>
      </c>
      <c r="S120" s="54"/>
      <c r="T120">
        <v>20030303</v>
      </c>
      <c r="U120" s="93">
        <f t="shared" si="396"/>
        <v>37683</v>
      </c>
      <c r="V120">
        <v>342002</v>
      </c>
      <c r="W120">
        <v>3394950</v>
      </c>
      <c r="X120">
        <v>4987060</v>
      </c>
      <c r="Y120">
        <v>879937</v>
      </c>
      <c r="Z120">
        <v>-92270</v>
      </c>
      <c r="AA120">
        <v>1396640</v>
      </c>
      <c r="AB120">
        <v>-465567</v>
      </c>
      <c r="AC120">
        <v>2199646</v>
      </c>
      <c r="AE120" s="93">
        <f t="shared" si="403"/>
        <v>37683</v>
      </c>
      <c r="AF120" s="92">
        <f t="shared" si="404"/>
        <v>342.00200000000001</v>
      </c>
      <c r="AG120" s="92">
        <f t="shared" si="405"/>
        <v>3394.95</v>
      </c>
      <c r="AH120" s="92">
        <f t="shared" si="406"/>
        <v>4987.0600000000004</v>
      </c>
      <c r="AI120" s="92">
        <f t="shared" si="407"/>
        <v>879.93700000000001</v>
      </c>
      <c r="AJ120" s="92">
        <f t="shared" si="408"/>
        <v>-92.27</v>
      </c>
      <c r="AK120" s="92">
        <f t="shared" si="409"/>
        <v>1396.64</v>
      </c>
      <c r="AL120" s="92">
        <f t="shared" si="410"/>
        <v>-465.56700000000001</v>
      </c>
      <c r="AM120" s="92">
        <f t="shared" si="411"/>
        <v>2199.6460000000002</v>
      </c>
      <c r="BU120" s="93">
        <v>37683</v>
      </c>
      <c r="BV120" s="106">
        <f t="shared" si="412"/>
        <v>0</v>
      </c>
      <c r="BW120" s="106">
        <f t="shared" ref="BW120:BX120" si="705">IF(AF120&lt;D124,1,0)</f>
        <v>0</v>
      </c>
      <c r="BX120" s="106">
        <f t="shared" si="705"/>
        <v>0</v>
      </c>
      <c r="BY120" s="106">
        <f t="shared" si="414"/>
        <v>0</v>
      </c>
      <c r="BZ120" s="106">
        <f t="shared" si="415"/>
        <v>0</v>
      </c>
      <c r="CA120" s="106">
        <f t="shared" ref="CA120:CB120" si="706">IF(AH120&lt;H124,1,0)</f>
        <v>0</v>
      </c>
      <c r="CB120" s="106">
        <f t="shared" si="706"/>
        <v>0</v>
      </c>
      <c r="CC120" s="106">
        <f t="shared" ref="CC120:CD120" si="707">IF(AI120&lt;J124,1,0)</f>
        <v>0</v>
      </c>
      <c r="CD120" s="106">
        <f t="shared" si="707"/>
        <v>0</v>
      </c>
      <c r="CE120" s="106">
        <f t="shared" ref="CE120:CF120" si="708">IF(AJ120&lt;L124,1,0)</f>
        <v>0</v>
      </c>
      <c r="CF120" s="106">
        <f t="shared" si="708"/>
        <v>0</v>
      </c>
      <c r="CG120" s="106">
        <f t="shared" ref="CG120:CH120" si="709">IF(AK120&lt;N124,1,0)</f>
        <v>0</v>
      </c>
      <c r="CH120" s="106">
        <f t="shared" si="709"/>
        <v>0</v>
      </c>
      <c r="CI120" s="106">
        <f t="shared" ref="CI120:CJ120" si="710">IF(AL120&lt;P124,1,0)</f>
        <v>0</v>
      </c>
      <c r="CJ120" s="106">
        <f t="shared" si="710"/>
        <v>0</v>
      </c>
      <c r="CK120" s="106">
        <f t="shared" si="421"/>
        <v>0</v>
      </c>
    </row>
    <row r="121" spans="1:89" x14ac:dyDescent="0.25">
      <c r="A121" s="48">
        <v>20030310</v>
      </c>
      <c r="B121" s="95">
        <f t="shared" si="422"/>
        <v>37691</v>
      </c>
      <c r="C121" s="53">
        <v>-2761.81</v>
      </c>
      <c r="D121" s="54">
        <v>-1822.74</v>
      </c>
      <c r="E121" s="53">
        <v>-655.49300000000005</v>
      </c>
      <c r="F121" s="54">
        <v>-456.10899999999998</v>
      </c>
      <c r="G121" s="53">
        <v>-4575.25</v>
      </c>
      <c r="H121" s="54">
        <v>-3229.97</v>
      </c>
      <c r="I121" s="53">
        <v>-210.75899999999999</v>
      </c>
      <c r="J121" s="54">
        <v>-112.29300000000001</v>
      </c>
      <c r="K121" s="53">
        <v>-985.66499999999996</v>
      </c>
      <c r="L121" s="54">
        <v>-636.13400000000001</v>
      </c>
      <c r="M121" s="53">
        <v>-4007.24</v>
      </c>
      <c r="N121" s="54">
        <v>-2832.24</v>
      </c>
      <c r="O121" s="53">
        <v>-16584.400000000001</v>
      </c>
      <c r="P121" s="54">
        <v>-11494.6</v>
      </c>
      <c r="Q121" s="53">
        <v>-18158.5</v>
      </c>
      <c r="R121" s="54">
        <v>-12650.5</v>
      </c>
      <c r="S121" s="54"/>
      <c r="T121">
        <v>20030228</v>
      </c>
      <c r="U121" s="93">
        <f t="shared" si="396"/>
        <v>37680</v>
      </c>
      <c r="V121">
        <v>1104341</v>
      </c>
      <c r="W121">
        <v>-59858</v>
      </c>
      <c r="X121">
        <v>286933</v>
      </c>
      <c r="Y121">
        <v>2673952</v>
      </c>
      <c r="Z121">
        <v>-450122</v>
      </c>
      <c r="AA121">
        <v>1593019</v>
      </c>
      <c r="AB121">
        <v>1937014</v>
      </c>
      <c r="AC121">
        <v>-8067037</v>
      </c>
      <c r="AE121" s="93">
        <f t="shared" si="403"/>
        <v>37680</v>
      </c>
      <c r="AF121" s="92">
        <f t="shared" si="404"/>
        <v>1104.3409999999999</v>
      </c>
      <c r="AG121" s="92">
        <f t="shared" si="405"/>
        <v>-59.857999999999997</v>
      </c>
      <c r="AH121" s="92">
        <f t="shared" si="406"/>
        <v>286.93299999999999</v>
      </c>
      <c r="AI121" s="92">
        <f t="shared" si="407"/>
        <v>2673.9520000000002</v>
      </c>
      <c r="AJ121" s="92">
        <f t="shared" si="408"/>
        <v>-450.12200000000001</v>
      </c>
      <c r="AK121" s="92">
        <f t="shared" si="409"/>
        <v>1593.019</v>
      </c>
      <c r="AL121" s="92">
        <f t="shared" si="410"/>
        <v>1937.0139999999999</v>
      </c>
      <c r="AM121" s="92">
        <f t="shared" si="411"/>
        <v>-8067.0370000000003</v>
      </c>
      <c r="BU121" s="93">
        <v>37680</v>
      </c>
      <c r="BV121" s="106">
        <f t="shared" si="412"/>
        <v>0</v>
      </c>
      <c r="BW121" s="106">
        <f t="shared" ref="BW121:BX121" si="711">IF(AF121&lt;D125,1,0)</f>
        <v>0</v>
      </c>
      <c r="BX121" s="106">
        <f t="shared" si="711"/>
        <v>0</v>
      </c>
      <c r="BY121" s="106">
        <f t="shared" si="414"/>
        <v>0</v>
      </c>
      <c r="BZ121" s="106">
        <f t="shared" si="415"/>
        <v>0</v>
      </c>
      <c r="CA121" s="106">
        <f t="shared" ref="CA121:CB121" si="712">IF(AH121&lt;H125,1,0)</f>
        <v>0</v>
      </c>
      <c r="CB121" s="106">
        <f t="shared" si="712"/>
        <v>0</v>
      </c>
      <c r="CC121" s="106">
        <f t="shared" ref="CC121:CD121" si="713">IF(AI121&lt;J125,1,0)</f>
        <v>0</v>
      </c>
      <c r="CD121" s="106">
        <f t="shared" si="713"/>
        <v>0</v>
      </c>
      <c r="CE121" s="106">
        <f t="shared" ref="CE121:CF121" si="714">IF(AJ121&lt;L125,1,0)</f>
        <v>0</v>
      </c>
      <c r="CF121" s="106">
        <f t="shared" si="714"/>
        <v>0</v>
      </c>
      <c r="CG121" s="106">
        <f t="shared" ref="CG121:CH121" si="715">IF(AK121&lt;N125,1,0)</f>
        <v>0</v>
      </c>
      <c r="CH121" s="106">
        <f t="shared" si="715"/>
        <v>0</v>
      </c>
      <c r="CI121" s="106">
        <f t="shared" ref="CI121:CJ121" si="716">IF(AL121&lt;P125,1,0)</f>
        <v>0</v>
      </c>
      <c r="CJ121" s="106">
        <f t="shared" si="716"/>
        <v>0</v>
      </c>
      <c r="CK121" s="106">
        <f t="shared" si="421"/>
        <v>0</v>
      </c>
    </row>
    <row r="122" spans="1:89" x14ac:dyDescent="0.25">
      <c r="A122" s="48">
        <v>20030307</v>
      </c>
      <c r="B122" s="95">
        <f t="shared" si="422"/>
        <v>37690</v>
      </c>
      <c r="C122" s="53">
        <v>-2429.8200000000002</v>
      </c>
      <c r="D122" s="54">
        <v>-1640.12</v>
      </c>
      <c r="E122" s="53">
        <v>-986.59400000000005</v>
      </c>
      <c r="F122" s="54">
        <v>-694.78099999999995</v>
      </c>
      <c r="G122" s="53">
        <v>-4228.9799999999996</v>
      </c>
      <c r="H122" s="54">
        <v>-3020.96</v>
      </c>
      <c r="I122" s="53">
        <v>-262.19099999999997</v>
      </c>
      <c r="J122" s="54">
        <v>-159.63999999999999</v>
      </c>
      <c r="K122" s="53">
        <v>-914.59500000000003</v>
      </c>
      <c r="L122" s="54">
        <v>-594.70299999999997</v>
      </c>
      <c r="M122" s="53">
        <v>-3989.08</v>
      </c>
      <c r="N122" s="54">
        <v>-2818.38</v>
      </c>
      <c r="O122" s="53">
        <v>-16955.400000000001</v>
      </c>
      <c r="P122" s="54">
        <v>-11674.5</v>
      </c>
      <c r="Q122" s="53">
        <v>-18376.8</v>
      </c>
      <c r="R122" s="54">
        <v>-12842.1</v>
      </c>
      <c r="S122" s="54"/>
      <c r="T122">
        <v>20030227</v>
      </c>
      <c r="U122" s="93">
        <f t="shared" si="396"/>
        <v>37679</v>
      </c>
      <c r="V122">
        <v>-1740485</v>
      </c>
      <c r="W122">
        <v>6234723</v>
      </c>
      <c r="X122">
        <v>1757415</v>
      </c>
      <c r="Y122">
        <v>6860299</v>
      </c>
      <c r="Z122">
        <v>-272404</v>
      </c>
      <c r="AA122">
        <v>2022934</v>
      </c>
      <c r="AB122">
        <v>4325838</v>
      </c>
      <c r="AC122">
        <v>34210721</v>
      </c>
      <c r="AE122" s="93">
        <f t="shared" si="403"/>
        <v>37679</v>
      </c>
      <c r="AF122" s="92">
        <f t="shared" si="404"/>
        <v>-1740.4849999999999</v>
      </c>
      <c r="AG122" s="92">
        <f t="shared" si="405"/>
        <v>6234.723</v>
      </c>
      <c r="AH122" s="92">
        <f t="shared" si="406"/>
        <v>1757.415</v>
      </c>
      <c r="AI122" s="92">
        <f t="shared" si="407"/>
        <v>6860.299</v>
      </c>
      <c r="AJ122" s="92">
        <f t="shared" si="408"/>
        <v>-272.404</v>
      </c>
      <c r="AK122" s="92">
        <f t="shared" si="409"/>
        <v>2022.934</v>
      </c>
      <c r="AL122" s="92">
        <f t="shared" si="410"/>
        <v>4325.8379999999997</v>
      </c>
      <c r="AM122" s="92">
        <f t="shared" si="411"/>
        <v>34210.720999999998</v>
      </c>
      <c r="BU122" s="93">
        <v>37679</v>
      </c>
      <c r="BV122" s="106">
        <f t="shared" si="412"/>
        <v>0</v>
      </c>
      <c r="BW122" s="106">
        <f t="shared" ref="BW122:BX122" si="717">IF(AF122&lt;D126,1,0)</f>
        <v>1</v>
      </c>
      <c r="BX122" s="106">
        <f t="shared" si="717"/>
        <v>0</v>
      </c>
      <c r="BY122" s="106">
        <f t="shared" si="414"/>
        <v>0</v>
      </c>
      <c r="BZ122" s="106">
        <f t="shared" si="415"/>
        <v>0</v>
      </c>
      <c r="CA122" s="106">
        <f t="shared" ref="CA122:CB122" si="718">IF(AH122&lt;H126,1,0)</f>
        <v>0</v>
      </c>
      <c r="CB122" s="106">
        <f t="shared" si="718"/>
        <v>0</v>
      </c>
      <c r="CC122" s="106">
        <f t="shared" ref="CC122:CD122" si="719">IF(AI122&lt;J126,1,0)</f>
        <v>0</v>
      </c>
      <c r="CD122" s="106">
        <f t="shared" si="719"/>
        <v>0</v>
      </c>
      <c r="CE122" s="106">
        <f t="shared" ref="CE122:CF122" si="720">IF(AJ122&lt;L126,1,0)</f>
        <v>0</v>
      </c>
      <c r="CF122" s="106">
        <f t="shared" si="720"/>
        <v>0</v>
      </c>
      <c r="CG122" s="106">
        <f t="shared" ref="CG122:CH122" si="721">IF(AK122&lt;N126,1,0)</f>
        <v>0</v>
      </c>
      <c r="CH122" s="106">
        <f t="shared" si="721"/>
        <v>0</v>
      </c>
      <c r="CI122" s="106">
        <f t="shared" ref="CI122:CJ122" si="722">IF(AL122&lt;P126,1,0)</f>
        <v>0</v>
      </c>
      <c r="CJ122" s="106">
        <f t="shared" si="722"/>
        <v>0</v>
      </c>
      <c r="CK122" s="106">
        <f t="shared" si="421"/>
        <v>0</v>
      </c>
    </row>
    <row r="123" spans="1:89" x14ac:dyDescent="0.25">
      <c r="A123" s="48">
        <v>20030306</v>
      </c>
      <c r="B123" s="95">
        <f t="shared" si="422"/>
        <v>37687</v>
      </c>
      <c r="C123" s="53">
        <v>-2417.5700000000002</v>
      </c>
      <c r="D123" s="54">
        <v>-1607.6</v>
      </c>
      <c r="E123" s="53">
        <v>-773.45799999999997</v>
      </c>
      <c r="F123" s="54">
        <v>-544.95699999999999</v>
      </c>
      <c r="G123" s="53">
        <v>-4569.1400000000003</v>
      </c>
      <c r="H123" s="54">
        <v>-3271.55</v>
      </c>
      <c r="I123" s="53">
        <v>-288.90199999999999</v>
      </c>
      <c r="J123" s="54">
        <v>-159.77500000000001</v>
      </c>
      <c r="K123" s="53">
        <v>-721.20699999999999</v>
      </c>
      <c r="L123" s="54">
        <v>-488.077</v>
      </c>
      <c r="M123" s="53">
        <v>-3952.15</v>
      </c>
      <c r="N123" s="54">
        <v>-2761.5</v>
      </c>
      <c r="O123" s="53">
        <v>-16789.8</v>
      </c>
      <c r="P123" s="54">
        <v>-11549.4</v>
      </c>
      <c r="Q123" s="53">
        <v>-18466.2</v>
      </c>
      <c r="R123" s="54">
        <v>-12967.4</v>
      </c>
      <c r="S123" s="54"/>
      <c r="T123">
        <v>20030226</v>
      </c>
      <c r="U123" s="93">
        <f t="shared" si="396"/>
        <v>37678</v>
      </c>
      <c r="V123">
        <v>202635</v>
      </c>
      <c r="W123">
        <v>1339878</v>
      </c>
      <c r="X123">
        <v>4071119</v>
      </c>
      <c r="Y123">
        <v>1149915</v>
      </c>
      <c r="Z123">
        <v>926274</v>
      </c>
      <c r="AA123">
        <v>-1831753</v>
      </c>
      <c r="AB123">
        <v>433574</v>
      </c>
      <c r="AC123">
        <v>254779</v>
      </c>
      <c r="AE123" s="93">
        <f t="shared" si="403"/>
        <v>37678</v>
      </c>
      <c r="AF123" s="92">
        <f t="shared" si="404"/>
        <v>202.63499999999999</v>
      </c>
      <c r="AG123" s="92">
        <f t="shared" si="405"/>
        <v>1339.8779999999999</v>
      </c>
      <c r="AH123" s="92">
        <f t="shared" si="406"/>
        <v>4071.1190000000001</v>
      </c>
      <c r="AI123" s="92">
        <f t="shared" si="407"/>
        <v>1149.915</v>
      </c>
      <c r="AJ123" s="92">
        <f t="shared" si="408"/>
        <v>926.274</v>
      </c>
      <c r="AK123" s="92">
        <f t="shared" si="409"/>
        <v>-1831.7529999999999</v>
      </c>
      <c r="AL123" s="92">
        <f t="shared" si="410"/>
        <v>433.57400000000001</v>
      </c>
      <c r="AM123" s="92">
        <f t="shared" si="411"/>
        <v>254.779</v>
      </c>
      <c r="BU123" s="93">
        <v>37678</v>
      </c>
      <c r="BV123" s="106">
        <f t="shared" si="412"/>
        <v>0</v>
      </c>
      <c r="BW123" s="106">
        <f t="shared" ref="BW123:BX123" si="723">IF(AF123&lt;D127,1,0)</f>
        <v>0</v>
      </c>
      <c r="BX123" s="106">
        <f t="shared" si="723"/>
        <v>0</v>
      </c>
      <c r="BY123" s="106">
        <f t="shared" si="414"/>
        <v>0</v>
      </c>
      <c r="BZ123" s="106">
        <f t="shared" si="415"/>
        <v>0</v>
      </c>
      <c r="CA123" s="106">
        <f t="shared" ref="CA123:CB123" si="724">IF(AH123&lt;H127,1,0)</f>
        <v>0</v>
      </c>
      <c r="CB123" s="106">
        <f t="shared" si="724"/>
        <v>0</v>
      </c>
      <c r="CC123" s="106">
        <f t="shared" ref="CC123:CD123" si="725">IF(AI123&lt;J127,1,0)</f>
        <v>0</v>
      </c>
      <c r="CD123" s="106">
        <f t="shared" si="725"/>
        <v>0</v>
      </c>
      <c r="CE123" s="106">
        <f t="shared" ref="CE123:CF123" si="726">IF(AJ123&lt;L127,1,0)</f>
        <v>0</v>
      </c>
      <c r="CF123" s="106">
        <f t="shared" si="726"/>
        <v>0</v>
      </c>
      <c r="CG123" s="106">
        <f t="shared" ref="CG123:CH123" si="727">IF(AK123&lt;N127,1,0)</f>
        <v>0</v>
      </c>
      <c r="CH123" s="106">
        <f t="shared" si="727"/>
        <v>0</v>
      </c>
      <c r="CI123" s="106">
        <f t="shared" ref="CI123:CJ123" si="728">IF(AL123&lt;P127,1,0)</f>
        <v>0</v>
      </c>
      <c r="CJ123" s="106">
        <f t="shared" si="728"/>
        <v>0</v>
      </c>
      <c r="CK123" s="106">
        <f t="shared" si="421"/>
        <v>0</v>
      </c>
    </row>
    <row r="124" spans="1:89" x14ac:dyDescent="0.25">
      <c r="A124" s="48">
        <v>20030305</v>
      </c>
      <c r="B124" s="95">
        <f t="shared" si="422"/>
        <v>37686</v>
      </c>
      <c r="C124" s="53">
        <v>-1682.87</v>
      </c>
      <c r="D124" s="54">
        <v>-1154.72</v>
      </c>
      <c r="E124" s="53">
        <v>-770.33199999999999</v>
      </c>
      <c r="F124" s="54">
        <v>-539.25199999999995</v>
      </c>
      <c r="G124" s="53">
        <v>-4055.32</v>
      </c>
      <c r="H124" s="54">
        <v>-2888.71</v>
      </c>
      <c r="I124" s="53">
        <v>-261.40499999999997</v>
      </c>
      <c r="J124" s="54">
        <v>-162.39699999999999</v>
      </c>
      <c r="K124" s="53">
        <v>-1069.68</v>
      </c>
      <c r="L124" s="54">
        <v>-672.71600000000001</v>
      </c>
      <c r="M124" s="53">
        <v>-4032.05</v>
      </c>
      <c r="N124" s="54">
        <v>-2810.56</v>
      </c>
      <c r="O124" s="53">
        <v>-16103.2</v>
      </c>
      <c r="P124" s="54">
        <v>-11086.7</v>
      </c>
      <c r="Q124" s="53">
        <v>-18159.7</v>
      </c>
      <c r="R124" s="54">
        <v>-12678.4</v>
      </c>
      <c r="S124" s="54"/>
      <c r="T124">
        <v>20030225</v>
      </c>
      <c r="U124" s="93">
        <f t="shared" si="396"/>
        <v>37677</v>
      </c>
      <c r="V124">
        <v>338355</v>
      </c>
      <c r="W124">
        <v>4213087</v>
      </c>
      <c r="X124">
        <v>1555795</v>
      </c>
      <c r="Y124">
        <v>-683289</v>
      </c>
      <c r="Z124">
        <v>-462811</v>
      </c>
      <c r="AA124">
        <v>1428086</v>
      </c>
      <c r="AB124">
        <v>3972814</v>
      </c>
      <c r="AC124">
        <v>14894340</v>
      </c>
      <c r="AE124" s="93">
        <f t="shared" si="403"/>
        <v>37677</v>
      </c>
      <c r="AF124" s="92">
        <f t="shared" si="404"/>
        <v>338.35500000000002</v>
      </c>
      <c r="AG124" s="92">
        <f t="shared" si="405"/>
        <v>4213.0870000000004</v>
      </c>
      <c r="AH124" s="92">
        <f t="shared" si="406"/>
        <v>1555.7950000000001</v>
      </c>
      <c r="AI124" s="92">
        <f t="shared" si="407"/>
        <v>-683.28899999999999</v>
      </c>
      <c r="AJ124" s="92">
        <f t="shared" si="408"/>
        <v>-462.81099999999998</v>
      </c>
      <c r="AK124" s="92">
        <f t="shared" si="409"/>
        <v>1428.086</v>
      </c>
      <c r="AL124" s="92">
        <f t="shared" si="410"/>
        <v>3972.8139999999999</v>
      </c>
      <c r="AM124" s="92">
        <f t="shared" si="411"/>
        <v>14894.34</v>
      </c>
      <c r="BU124" s="93">
        <v>37677</v>
      </c>
      <c r="BV124" s="106">
        <f t="shared" si="412"/>
        <v>0</v>
      </c>
      <c r="BW124" s="106">
        <f t="shared" ref="BW124:BX124" si="729">IF(AF124&lt;D128,1,0)</f>
        <v>0</v>
      </c>
      <c r="BX124" s="106">
        <f t="shared" si="729"/>
        <v>0</v>
      </c>
      <c r="BY124" s="106">
        <f t="shared" si="414"/>
        <v>0</v>
      </c>
      <c r="BZ124" s="106">
        <f t="shared" si="415"/>
        <v>0</v>
      </c>
      <c r="CA124" s="106">
        <f t="shared" ref="CA124:CB124" si="730">IF(AH124&lt;H128,1,0)</f>
        <v>0</v>
      </c>
      <c r="CB124" s="106">
        <f t="shared" si="730"/>
        <v>1</v>
      </c>
      <c r="CC124" s="106">
        <f t="shared" ref="CC124:CD124" si="731">IF(AI124&lt;J128,1,0)</f>
        <v>1</v>
      </c>
      <c r="CD124" s="106">
        <f t="shared" si="731"/>
        <v>0</v>
      </c>
      <c r="CE124" s="106">
        <f t="shared" ref="CE124:CF124" si="732">IF(AJ124&lt;L128,1,0)</f>
        <v>1</v>
      </c>
      <c r="CF124" s="106">
        <f t="shared" si="732"/>
        <v>0</v>
      </c>
      <c r="CG124" s="106">
        <f t="shared" ref="CG124:CH124" si="733">IF(AK124&lt;N128,1,0)</f>
        <v>0</v>
      </c>
      <c r="CH124" s="106">
        <f t="shared" si="733"/>
        <v>0</v>
      </c>
      <c r="CI124" s="106">
        <f t="shared" ref="CI124:CJ124" si="734">IF(AL124&lt;P128,1,0)</f>
        <v>0</v>
      </c>
      <c r="CJ124" s="106">
        <f t="shared" si="734"/>
        <v>0</v>
      </c>
      <c r="CK124" s="106">
        <f t="shared" si="421"/>
        <v>0</v>
      </c>
    </row>
    <row r="125" spans="1:89" x14ac:dyDescent="0.25">
      <c r="A125" s="48">
        <v>20030304</v>
      </c>
      <c r="B125" s="95">
        <f t="shared" si="422"/>
        <v>37685</v>
      </c>
      <c r="C125" s="53">
        <v>-1679.62</v>
      </c>
      <c r="D125" s="54">
        <v>-1161.8699999999999</v>
      </c>
      <c r="E125" s="53">
        <v>-908.83299999999997</v>
      </c>
      <c r="F125" s="54">
        <v>-631.96799999999996</v>
      </c>
      <c r="G125" s="53">
        <v>-4079.28</v>
      </c>
      <c r="H125" s="54">
        <v>-2886.5</v>
      </c>
      <c r="I125" s="53">
        <v>-253.232</v>
      </c>
      <c r="J125" s="54">
        <v>-153.15700000000001</v>
      </c>
      <c r="K125" s="53">
        <v>-771.58100000000002</v>
      </c>
      <c r="L125" s="54">
        <v>-497.91300000000001</v>
      </c>
      <c r="M125" s="53">
        <v>-3962.27</v>
      </c>
      <c r="N125" s="54">
        <v>-2755.55</v>
      </c>
      <c r="O125" s="53">
        <v>-15937.1</v>
      </c>
      <c r="P125" s="54">
        <v>-11070.4</v>
      </c>
      <c r="Q125" s="53">
        <v>-17869.3</v>
      </c>
      <c r="R125" s="54">
        <v>-12468.7</v>
      </c>
      <c r="S125" s="54"/>
      <c r="T125">
        <v>20030224</v>
      </c>
      <c r="U125" s="93">
        <f t="shared" si="396"/>
        <v>37676</v>
      </c>
      <c r="V125">
        <v>-180752</v>
      </c>
      <c r="W125">
        <v>3131369</v>
      </c>
      <c r="X125">
        <v>2990757</v>
      </c>
      <c r="Y125">
        <v>557730</v>
      </c>
      <c r="Z125">
        <v>211109</v>
      </c>
      <c r="AA125">
        <v>1131010</v>
      </c>
      <c r="AB125">
        <v>1169990</v>
      </c>
      <c r="AC125">
        <v>-8512651</v>
      </c>
      <c r="AE125" s="93">
        <f t="shared" si="403"/>
        <v>37676</v>
      </c>
      <c r="AF125" s="92">
        <f t="shared" si="404"/>
        <v>-180.75200000000001</v>
      </c>
      <c r="AG125" s="92">
        <f t="shared" si="405"/>
        <v>3131.3690000000001</v>
      </c>
      <c r="AH125" s="92">
        <f t="shared" si="406"/>
        <v>2990.7570000000001</v>
      </c>
      <c r="AI125" s="92">
        <f t="shared" si="407"/>
        <v>557.73</v>
      </c>
      <c r="AJ125" s="92">
        <f t="shared" si="408"/>
        <v>211.10900000000001</v>
      </c>
      <c r="AK125" s="92">
        <f t="shared" si="409"/>
        <v>1131.01</v>
      </c>
      <c r="AL125" s="92">
        <f t="shared" si="410"/>
        <v>1169.99</v>
      </c>
      <c r="AM125" s="92">
        <f t="shared" si="411"/>
        <v>-8512.6509999999998</v>
      </c>
      <c r="BU125" s="93">
        <v>37676</v>
      </c>
      <c r="BV125" s="106">
        <f t="shared" si="412"/>
        <v>0</v>
      </c>
      <c r="BW125" s="106">
        <f t="shared" ref="BW125:BX125" si="735">IF(AF125&lt;D129,1,0)</f>
        <v>0</v>
      </c>
      <c r="BX125" s="106">
        <f t="shared" si="735"/>
        <v>0</v>
      </c>
      <c r="BY125" s="106">
        <f t="shared" si="414"/>
        <v>0</v>
      </c>
      <c r="BZ125" s="106">
        <f t="shared" si="415"/>
        <v>0</v>
      </c>
      <c r="CA125" s="106">
        <f t="shared" ref="CA125:CB125" si="736">IF(AH125&lt;H129,1,0)</f>
        <v>0</v>
      </c>
      <c r="CB125" s="106">
        <f t="shared" si="736"/>
        <v>0</v>
      </c>
      <c r="CC125" s="106">
        <f t="shared" ref="CC125:CD125" si="737">IF(AI125&lt;J129,1,0)</f>
        <v>0</v>
      </c>
      <c r="CD125" s="106">
        <f t="shared" si="737"/>
        <v>0</v>
      </c>
      <c r="CE125" s="106">
        <f t="shared" ref="CE125:CF125" si="738">IF(AJ125&lt;L129,1,0)</f>
        <v>0</v>
      </c>
      <c r="CF125" s="106">
        <f t="shared" si="738"/>
        <v>0</v>
      </c>
      <c r="CG125" s="106">
        <f t="shared" ref="CG125:CH125" si="739">IF(AK125&lt;N129,1,0)</f>
        <v>0</v>
      </c>
      <c r="CH125" s="106">
        <f t="shared" si="739"/>
        <v>0</v>
      </c>
      <c r="CI125" s="106">
        <f t="shared" ref="CI125:CJ125" si="740">IF(AL125&lt;P129,1,0)</f>
        <v>0</v>
      </c>
      <c r="CJ125" s="106">
        <f t="shared" si="740"/>
        <v>0</v>
      </c>
      <c r="CK125" s="106">
        <f t="shared" si="421"/>
        <v>0</v>
      </c>
    </row>
    <row r="126" spans="1:89" x14ac:dyDescent="0.25">
      <c r="A126" s="48">
        <v>20030303</v>
      </c>
      <c r="B126" s="95">
        <f t="shared" si="422"/>
        <v>37684</v>
      </c>
      <c r="C126" s="53">
        <v>-1979.9</v>
      </c>
      <c r="D126" s="54">
        <v>-1342.38</v>
      </c>
      <c r="E126" s="53">
        <v>-834.08699999999999</v>
      </c>
      <c r="F126" s="54">
        <v>-586.58000000000004</v>
      </c>
      <c r="G126" s="53">
        <v>-4025.89</v>
      </c>
      <c r="H126" s="54">
        <v>-2816.79</v>
      </c>
      <c r="I126" s="53">
        <v>-215.38399999999999</v>
      </c>
      <c r="J126" s="54">
        <v>-133.39099999999999</v>
      </c>
      <c r="K126" s="53">
        <v>-725.30399999999997</v>
      </c>
      <c r="L126" s="54">
        <v>-466.95299999999997</v>
      </c>
      <c r="M126" s="53">
        <v>-4189.1099999999997</v>
      </c>
      <c r="N126" s="54">
        <v>-2909.95</v>
      </c>
      <c r="O126" s="53">
        <v>-16030.5</v>
      </c>
      <c r="P126" s="54">
        <v>-10956.1</v>
      </c>
      <c r="Q126" s="53">
        <v>-18180.3</v>
      </c>
      <c r="R126" s="54">
        <v>-12465.2</v>
      </c>
      <c r="S126" s="54"/>
      <c r="T126">
        <v>20030221</v>
      </c>
      <c r="U126" s="93">
        <f t="shared" si="396"/>
        <v>37673</v>
      </c>
      <c r="V126">
        <v>771806</v>
      </c>
      <c r="W126">
        <v>4436708</v>
      </c>
      <c r="X126">
        <v>608152</v>
      </c>
      <c r="Y126">
        <v>997929</v>
      </c>
      <c r="Z126">
        <v>36956</v>
      </c>
      <c r="AA126">
        <v>-146004</v>
      </c>
      <c r="AB126">
        <v>673901</v>
      </c>
      <c r="AC126">
        <v>-2844097</v>
      </c>
      <c r="AE126" s="93">
        <f t="shared" si="403"/>
        <v>37673</v>
      </c>
      <c r="AF126" s="92">
        <f t="shared" si="404"/>
        <v>771.80600000000004</v>
      </c>
      <c r="AG126" s="92">
        <f t="shared" si="405"/>
        <v>4436.7079999999996</v>
      </c>
      <c r="AH126" s="92">
        <f t="shared" si="406"/>
        <v>608.15200000000004</v>
      </c>
      <c r="AI126" s="92">
        <f t="shared" si="407"/>
        <v>997.92899999999997</v>
      </c>
      <c r="AJ126" s="92">
        <f t="shared" si="408"/>
        <v>36.956000000000003</v>
      </c>
      <c r="AK126" s="92">
        <f t="shared" si="409"/>
        <v>-146.00399999999999</v>
      </c>
      <c r="AL126" s="92">
        <f t="shared" si="410"/>
        <v>673.90099999999995</v>
      </c>
      <c r="AM126" s="92">
        <f t="shared" si="411"/>
        <v>-2844.0970000000002</v>
      </c>
      <c r="BU126" s="93">
        <v>37673</v>
      </c>
      <c r="BV126" s="106">
        <f t="shared" si="412"/>
        <v>0</v>
      </c>
      <c r="BW126" s="106">
        <f t="shared" ref="BW126:BX126" si="741">IF(AF126&lt;D130,1,0)</f>
        <v>0</v>
      </c>
      <c r="BX126" s="106">
        <f t="shared" si="741"/>
        <v>0</v>
      </c>
      <c r="BY126" s="106">
        <f t="shared" si="414"/>
        <v>0</v>
      </c>
      <c r="BZ126" s="106">
        <f t="shared" si="415"/>
        <v>0</v>
      </c>
      <c r="CA126" s="106">
        <f t="shared" ref="CA126:CB126" si="742">IF(AH126&lt;H130,1,0)</f>
        <v>0</v>
      </c>
      <c r="CB126" s="106">
        <f t="shared" si="742"/>
        <v>0</v>
      </c>
      <c r="CC126" s="106">
        <f t="shared" ref="CC126:CD126" si="743">IF(AI126&lt;J130,1,0)</f>
        <v>0</v>
      </c>
      <c r="CD126" s="106">
        <f t="shared" si="743"/>
        <v>0</v>
      </c>
      <c r="CE126" s="106">
        <f t="shared" ref="CE126:CF126" si="744">IF(AJ126&lt;L130,1,0)</f>
        <v>0</v>
      </c>
      <c r="CF126" s="106">
        <f t="shared" si="744"/>
        <v>0</v>
      </c>
      <c r="CG126" s="106">
        <f t="shared" ref="CG126:CH126" si="745">IF(AK126&lt;N130,1,0)</f>
        <v>0</v>
      </c>
      <c r="CH126" s="106">
        <f t="shared" si="745"/>
        <v>0</v>
      </c>
      <c r="CI126" s="106">
        <f t="shared" ref="CI126:CJ126" si="746">IF(AL126&lt;P130,1,0)</f>
        <v>0</v>
      </c>
      <c r="CJ126" s="106">
        <f t="shared" si="746"/>
        <v>0</v>
      </c>
      <c r="CK126" s="106">
        <f t="shared" si="421"/>
        <v>0</v>
      </c>
    </row>
    <row r="127" spans="1:89" x14ac:dyDescent="0.25">
      <c r="A127" s="48">
        <v>20030228</v>
      </c>
      <c r="B127" s="95">
        <f t="shared" si="422"/>
        <v>37683</v>
      </c>
      <c r="C127" s="53">
        <v>-1752.73</v>
      </c>
      <c r="D127" s="54">
        <v>-1203.98</v>
      </c>
      <c r="E127" s="53">
        <v>-843.2</v>
      </c>
      <c r="F127" s="54">
        <v>-586.78099999999995</v>
      </c>
      <c r="G127" s="53">
        <v>-3879.97</v>
      </c>
      <c r="H127" s="54">
        <v>-2748.65</v>
      </c>
      <c r="I127" s="53">
        <v>-275.45499999999998</v>
      </c>
      <c r="J127" s="54">
        <v>-170.27600000000001</v>
      </c>
      <c r="K127" s="53">
        <v>-1059</v>
      </c>
      <c r="L127" s="54">
        <v>-698.47500000000002</v>
      </c>
      <c r="M127" s="53">
        <v>-4396.1499999999996</v>
      </c>
      <c r="N127" s="54">
        <v>-3027.59</v>
      </c>
      <c r="O127" s="53">
        <v>-19000.5</v>
      </c>
      <c r="P127" s="54">
        <v>-13082.8</v>
      </c>
      <c r="Q127" s="53">
        <v>-20649.900000000001</v>
      </c>
      <c r="R127" s="54">
        <v>-14350</v>
      </c>
      <c r="S127" s="54"/>
      <c r="T127">
        <v>20030220</v>
      </c>
      <c r="U127" s="93">
        <f t="shared" si="396"/>
        <v>37672</v>
      </c>
      <c r="V127">
        <v>12671494</v>
      </c>
      <c r="W127">
        <v>4521797</v>
      </c>
      <c r="X127">
        <v>5692022</v>
      </c>
      <c r="Y127">
        <v>500601</v>
      </c>
      <c r="Z127">
        <v>256941</v>
      </c>
      <c r="AA127">
        <v>2728265</v>
      </c>
      <c r="AB127">
        <v>3432650</v>
      </c>
      <c r="AC127">
        <v>18728744</v>
      </c>
      <c r="AE127" s="93">
        <f t="shared" si="403"/>
        <v>37672</v>
      </c>
      <c r="AF127" s="92">
        <f t="shared" si="404"/>
        <v>12671.494000000001</v>
      </c>
      <c r="AG127" s="92">
        <f t="shared" si="405"/>
        <v>4521.7969999999996</v>
      </c>
      <c r="AH127" s="92">
        <f t="shared" si="406"/>
        <v>5692.0219999999999</v>
      </c>
      <c r="AI127" s="92">
        <f t="shared" si="407"/>
        <v>500.601</v>
      </c>
      <c r="AJ127" s="92">
        <f t="shared" si="408"/>
        <v>256.94099999999997</v>
      </c>
      <c r="AK127" s="92">
        <f t="shared" si="409"/>
        <v>2728.2649999999999</v>
      </c>
      <c r="AL127" s="92">
        <f t="shared" si="410"/>
        <v>3432.65</v>
      </c>
      <c r="AM127" s="92">
        <f t="shared" si="411"/>
        <v>18728.743999999999</v>
      </c>
      <c r="BU127" s="93">
        <v>37672</v>
      </c>
      <c r="BV127" s="106">
        <f t="shared" si="412"/>
        <v>0</v>
      </c>
      <c r="BW127" s="106">
        <f t="shared" ref="BW127:BX127" si="747">IF(AF127&lt;D131,1,0)</f>
        <v>0</v>
      </c>
      <c r="BX127" s="106">
        <f t="shared" si="747"/>
        <v>0</v>
      </c>
      <c r="BY127" s="106">
        <f t="shared" si="414"/>
        <v>0</v>
      </c>
      <c r="BZ127" s="106">
        <f t="shared" si="415"/>
        <v>0</v>
      </c>
      <c r="CA127" s="106">
        <f t="shared" ref="CA127:CB127" si="748">IF(AH127&lt;H131,1,0)</f>
        <v>0</v>
      </c>
      <c r="CB127" s="106">
        <f t="shared" si="748"/>
        <v>0</v>
      </c>
      <c r="CC127" s="106">
        <f t="shared" ref="CC127:CD127" si="749">IF(AI127&lt;J131,1,0)</f>
        <v>0</v>
      </c>
      <c r="CD127" s="106">
        <f t="shared" si="749"/>
        <v>0</v>
      </c>
      <c r="CE127" s="106">
        <f t="shared" ref="CE127:CF127" si="750">IF(AJ127&lt;L131,1,0)</f>
        <v>0</v>
      </c>
      <c r="CF127" s="106">
        <f t="shared" si="750"/>
        <v>0</v>
      </c>
      <c r="CG127" s="106">
        <f t="shared" ref="CG127:CH127" si="751">IF(AK127&lt;N131,1,0)</f>
        <v>0</v>
      </c>
      <c r="CH127" s="106">
        <f t="shared" si="751"/>
        <v>0</v>
      </c>
      <c r="CI127" s="106">
        <f t="shared" ref="CI127:CJ127" si="752">IF(AL127&lt;P131,1,0)</f>
        <v>0</v>
      </c>
      <c r="CJ127" s="106">
        <f t="shared" si="752"/>
        <v>0</v>
      </c>
      <c r="CK127" s="106">
        <f t="shared" si="421"/>
        <v>0</v>
      </c>
    </row>
    <row r="128" spans="1:89" x14ac:dyDescent="0.25">
      <c r="A128" s="48">
        <v>20030227</v>
      </c>
      <c r="B128" s="95">
        <f t="shared" si="422"/>
        <v>37680</v>
      </c>
      <c r="C128" s="53">
        <v>-1802.1</v>
      </c>
      <c r="D128" s="54">
        <v>-1251.96</v>
      </c>
      <c r="E128" s="53">
        <v>-765.92700000000002</v>
      </c>
      <c r="F128" s="54">
        <v>-533.57500000000005</v>
      </c>
      <c r="G128" s="53">
        <v>-3719.48</v>
      </c>
      <c r="H128" s="54">
        <v>-2644.4</v>
      </c>
      <c r="I128" s="53">
        <v>-170.91200000000001</v>
      </c>
      <c r="J128" s="54">
        <v>-104.876</v>
      </c>
      <c r="K128" s="53">
        <v>-588.27099999999996</v>
      </c>
      <c r="L128" s="54">
        <v>-409.82299999999998</v>
      </c>
      <c r="M128" s="53">
        <v>-4298.07</v>
      </c>
      <c r="N128" s="54">
        <v>-2954.13</v>
      </c>
      <c r="O128" s="53">
        <v>-19196.8</v>
      </c>
      <c r="P128" s="54">
        <v>-13066</v>
      </c>
      <c r="Q128" s="53">
        <v>-21243.7</v>
      </c>
      <c r="R128" s="54">
        <v>-14463.2</v>
      </c>
      <c r="S128" s="54"/>
      <c r="T128">
        <v>20030219</v>
      </c>
      <c r="U128" s="93">
        <f t="shared" si="396"/>
        <v>37671</v>
      </c>
      <c r="V128">
        <v>834493</v>
      </c>
      <c r="W128">
        <v>3917972</v>
      </c>
      <c r="X128">
        <v>2699836</v>
      </c>
      <c r="Y128">
        <v>341859</v>
      </c>
      <c r="Z128">
        <v>600261</v>
      </c>
      <c r="AA128">
        <v>1109914</v>
      </c>
      <c r="AB128">
        <v>-196970</v>
      </c>
      <c r="AC128">
        <v>10776782</v>
      </c>
      <c r="AE128" s="93">
        <f t="shared" si="403"/>
        <v>37671</v>
      </c>
      <c r="AF128" s="92">
        <f t="shared" si="404"/>
        <v>834.49300000000005</v>
      </c>
      <c r="AG128" s="92">
        <f t="shared" si="405"/>
        <v>3917.9720000000002</v>
      </c>
      <c r="AH128" s="92">
        <f t="shared" si="406"/>
        <v>2699.8359999999998</v>
      </c>
      <c r="AI128" s="92">
        <f t="shared" si="407"/>
        <v>341.85899999999998</v>
      </c>
      <c r="AJ128" s="92">
        <f t="shared" si="408"/>
        <v>600.26099999999997</v>
      </c>
      <c r="AK128" s="92">
        <f t="shared" si="409"/>
        <v>1109.914</v>
      </c>
      <c r="AL128" s="92">
        <f t="shared" si="410"/>
        <v>-196.97</v>
      </c>
      <c r="AM128" s="92">
        <f t="shared" si="411"/>
        <v>10776.781999999999</v>
      </c>
      <c r="BU128" s="93">
        <v>37671</v>
      </c>
      <c r="BV128" s="106">
        <f t="shared" si="412"/>
        <v>0</v>
      </c>
      <c r="BW128" s="106">
        <f t="shared" ref="BW128:BX128" si="753">IF(AF128&lt;D132,1,0)</f>
        <v>0</v>
      </c>
      <c r="BX128" s="106">
        <f t="shared" si="753"/>
        <v>0</v>
      </c>
      <c r="BY128" s="106">
        <f t="shared" si="414"/>
        <v>0</v>
      </c>
      <c r="BZ128" s="106">
        <f t="shared" si="415"/>
        <v>0</v>
      </c>
      <c r="CA128" s="106">
        <f t="shared" ref="CA128:CB128" si="754">IF(AH128&lt;H132,1,0)</f>
        <v>0</v>
      </c>
      <c r="CB128" s="106">
        <f t="shared" si="754"/>
        <v>0</v>
      </c>
      <c r="CC128" s="106">
        <f t="shared" ref="CC128:CD128" si="755">IF(AI128&lt;J132,1,0)</f>
        <v>0</v>
      </c>
      <c r="CD128" s="106">
        <f t="shared" si="755"/>
        <v>0</v>
      </c>
      <c r="CE128" s="106">
        <f t="shared" ref="CE128:CF128" si="756">IF(AJ128&lt;L132,1,0)</f>
        <v>0</v>
      </c>
      <c r="CF128" s="106">
        <f t="shared" si="756"/>
        <v>0</v>
      </c>
      <c r="CG128" s="106">
        <f t="shared" ref="CG128:CH128" si="757">IF(AK128&lt;N132,1,0)</f>
        <v>0</v>
      </c>
      <c r="CH128" s="106">
        <f t="shared" si="757"/>
        <v>0</v>
      </c>
      <c r="CI128" s="106">
        <f t="shared" ref="CI128:CJ128" si="758">IF(AL128&lt;P132,1,0)</f>
        <v>0</v>
      </c>
      <c r="CJ128" s="106">
        <f t="shared" si="758"/>
        <v>0</v>
      </c>
      <c r="CK128" s="106">
        <f t="shared" si="421"/>
        <v>0</v>
      </c>
    </row>
    <row r="129" spans="1:89" x14ac:dyDescent="0.25">
      <c r="A129" s="48">
        <v>20030226</v>
      </c>
      <c r="B129" s="95">
        <f t="shared" si="422"/>
        <v>37679</v>
      </c>
      <c r="C129" s="53">
        <v>-1706.75</v>
      </c>
      <c r="D129" s="54">
        <v>-1189.1600000000001</v>
      </c>
      <c r="E129" s="53">
        <v>-1069.69</v>
      </c>
      <c r="F129" s="54">
        <v>-734.44600000000003</v>
      </c>
      <c r="G129" s="53">
        <v>-3960.33</v>
      </c>
      <c r="H129" s="54">
        <v>-2784.03</v>
      </c>
      <c r="I129" s="53">
        <v>-194.595</v>
      </c>
      <c r="J129" s="54">
        <v>-121.81699999999999</v>
      </c>
      <c r="K129" s="53">
        <v>-745.63400000000001</v>
      </c>
      <c r="L129" s="54">
        <v>-511.73</v>
      </c>
      <c r="M129" s="53">
        <v>-4222.97</v>
      </c>
      <c r="N129" s="54">
        <v>-2934.67</v>
      </c>
      <c r="O129" s="53">
        <v>-18630.099999999999</v>
      </c>
      <c r="P129" s="54">
        <v>-12608.7</v>
      </c>
      <c r="Q129" s="53">
        <v>-20849.5</v>
      </c>
      <c r="R129" s="54">
        <v>-14203</v>
      </c>
      <c r="S129" s="54"/>
      <c r="T129">
        <v>20030218</v>
      </c>
      <c r="U129" s="93">
        <f t="shared" si="396"/>
        <v>37670</v>
      </c>
      <c r="V129">
        <v>1162103</v>
      </c>
      <c r="W129">
        <v>4505859</v>
      </c>
      <c r="X129">
        <v>2503416</v>
      </c>
      <c r="Y129">
        <v>1517496</v>
      </c>
      <c r="Z129">
        <v>871930</v>
      </c>
      <c r="AA129">
        <v>-814518</v>
      </c>
      <c r="AB129">
        <v>-1452819</v>
      </c>
      <c r="AC129">
        <v>12963253</v>
      </c>
      <c r="AE129" s="93">
        <f t="shared" si="403"/>
        <v>37670</v>
      </c>
      <c r="AF129" s="92">
        <f t="shared" si="404"/>
        <v>1162.1030000000001</v>
      </c>
      <c r="AG129" s="92">
        <f t="shared" si="405"/>
        <v>4505.8590000000004</v>
      </c>
      <c r="AH129" s="92">
        <f t="shared" si="406"/>
        <v>2503.4160000000002</v>
      </c>
      <c r="AI129" s="92">
        <f t="shared" si="407"/>
        <v>1517.4960000000001</v>
      </c>
      <c r="AJ129" s="92">
        <f t="shared" si="408"/>
        <v>871.93</v>
      </c>
      <c r="AK129" s="92">
        <f t="shared" si="409"/>
        <v>-814.51800000000003</v>
      </c>
      <c r="AL129" s="92">
        <f t="shared" si="410"/>
        <v>-1452.819</v>
      </c>
      <c r="AM129" s="92">
        <f t="shared" si="411"/>
        <v>12963.253000000001</v>
      </c>
      <c r="BU129" s="93">
        <v>37670</v>
      </c>
      <c r="BV129" s="106">
        <f t="shared" si="412"/>
        <v>0</v>
      </c>
      <c r="BW129" s="106">
        <f t="shared" ref="BW129:BX129" si="759">IF(AF129&lt;D133,1,0)</f>
        <v>0</v>
      </c>
      <c r="BX129" s="106">
        <f t="shared" si="759"/>
        <v>0</v>
      </c>
      <c r="BY129" s="106">
        <f t="shared" si="414"/>
        <v>0</v>
      </c>
      <c r="BZ129" s="106">
        <f t="shared" si="415"/>
        <v>0</v>
      </c>
      <c r="CA129" s="106">
        <f t="shared" ref="CA129:CB129" si="760">IF(AH129&lt;H133,1,0)</f>
        <v>0</v>
      </c>
      <c r="CB129" s="106">
        <f t="shared" si="760"/>
        <v>0</v>
      </c>
      <c r="CC129" s="106">
        <f t="shared" ref="CC129:CD129" si="761">IF(AI129&lt;J133,1,0)</f>
        <v>0</v>
      </c>
      <c r="CD129" s="106">
        <f t="shared" si="761"/>
        <v>0</v>
      </c>
      <c r="CE129" s="106">
        <f t="shared" ref="CE129:CF129" si="762">IF(AJ129&lt;L133,1,0)</f>
        <v>0</v>
      </c>
      <c r="CF129" s="106">
        <f t="shared" si="762"/>
        <v>0</v>
      </c>
      <c r="CG129" s="106">
        <f t="shared" ref="CG129:CH129" si="763">IF(AK129&lt;N133,1,0)</f>
        <v>0</v>
      </c>
      <c r="CH129" s="106">
        <f t="shared" si="763"/>
        <v>0</v>
      </c>
      <c r="CI129" s="106">
        <f t="shared" ref="CI129:CJ129" si="764">IF(AL129&lt;P133,1,0)</f>
        <v>0</v>
      </c>
      <c r="CJ129" s="106">
        <f t="shared" si="764"/>
        <v>0</v>
      </c>
      <c r="CK129" s="106">
        <f t="shared" si="421"/>
        <v>0</v>
      </c>
    </row>
    <row r="130" spans="1:89" x14ac:dyDescent="0.25">
      <c r="A130" s="48">
        <v>20030225</v>
      </c>
      <c r="B130" s="95">
        <f t="shared" si="422"/>
        <v>37678</v>
      </c>
      <c r="C130" s="53">
        <v>-1633.12</v>
      </c>
      <c r="D130" s="54">
        <v>-1157.98</v>
      </c>
      <c r="E130" s="53">
        <v>-1098.25</v>
      </c>
      <c r="F130" s="54">
        <v>-740.37699999999995</v>
      </c>
      <c r="G130" s="53">
        <v>-4236.68</v>
      </c>
      <c r="H130" s="54">
        <v>-2967.14</v>
      </c>
      <c r="I130" s="53">
        <v>-176.185</v>
      </c>
      <c r="J130" s="54">
        <v>-81.721000000000004</v>
      </c>
      <c r="K130" s="53">
        <v>-846.02200000000005</v>
      </c>
      <c r="L130" s="54">
        <v>-559.75699999999995</v>
      </c>
      <c r="M130" s="53">
        <v>-4239.4799999999996</v>
      </c>
      <c r="N130" s="54">
        <v>-2942.46</v>
      </c>
      <c r="O130" s="53">
        <v>-19525.7</v>
      </c>
      <c r="P130" s="54">
        <v>-13278.5</v>
      </c>
      <c r="Q130" s="53">
        <v>-21716.400000000001</v>
      </c>
      <c r="R130" s="54">
        <v>-14703.4</v>
      </c>
      <c r="S130" s="54"/>
      <c r="T130">
        <v>20030217</v>
      </c>
      <c r="U130" s="93">
        <f t="shared" si="396"/>
        <v>37669</v>
      </c>
      <c r="V130">
        <v>-140229</v>
      </c>
      <c r="W130">
        <v>3755336</v>
      </c>
      <c r="X130">
        <v>187123</v>
      </c>
      <c r="Y130">
        <v>-18411</v>
      </c>
      <c r="Z130">
        <v>883722</v>
      </c>
      <c r="AA130">
        <v>1106599</v>
      </c>
      <c r="AB130">
        <v>3359793</v>
      </c>
      <c r="AC130">
        <v>23667379</v>
      </c>
      <c r="AE130" s="93">
        <f t="shared" si="403"/>
        <v>37669</v>
      </c>
      <c r="AF130" s="92">
        <f t="shared" si="404"/>
        <v>-140.22900000000001</v>
      </c>
      <c r="AG130" s="92">
        <f t="shared" si="405"/>
        <v>3755.3359999999998</v>
      </c>
      <c r="AH130" s="92">
        <f t="shared" si="406"/>
        <v>187.12299999999999</v>
      </c>
      <c r="AI130" s="92">
        <f t="shared" si="407"/>
        <v>-18.411000000000001</v>
      </c>
      <c r="AJ130" s="92">
        <f t="shared" si="408"/>
        <v>883.72199999999998</v>
      </c>
      <c r="AK130" s="92">
        <f t="shared" si="409"/>
        <v>1106.5989999999999</v>
      </c>
      <c r="AL130" s="92">
        <f t="shared" si="410"/>
        <v>3359.7930000000001</v>
      </c>
      <c r="AM130" s="92">
        <f t="shared" si="411"/>
        <v>23667.379000000001</v>
      </c>
      <c r="BU130" s="93">
        <v>37669</v>
      </c>
      <c r="BV130" s="106">
        <f t="shared" si="412"/>
        <v>0</v>
      </c>
      <c r="BW130" s="106">
        <f t="shared" ref="BW130:BX130" si="765">IF(AF130&lt;D134,1,0)</f>
        <v>0</v>
      </c>
      <c r="BX130" s="106">
        <f t="shared" si="765"/>
        <v>0</v>
      </c>
      <c r="BY130" s="106">
        <f t="shared" si="414"/>
        <v>0</v>
      </c>
      <c r="BZ130" s="106">
        <f t="shared" si="415"/>
        <v>0</v>
      </c>
      <c r="CA130" s="106">
        <f t="shared" ref="CA130:CB130" si="766">IF(AH130&lt;H134,1,0)</f>
        <v>0</v>
      </c>
      <c r="CB130" s="106">
        <f t="shared" si="766"/>
        <v>0</v>
      </c>
      <c r="CC130" s="106">
        <f t="shared" ref="CC130:CD130" si="767">IF(AI130&lt;J134,1,0)</f>
        <v>0</v>
      </c>
      <c r="CD130" s="106">
        <f t="shared" si="767"/>
        <v>0</v>
      </c>
      <c r="CE130" s="106">
        <f t="shared" ref="CE130:CF130" si="768">IF(AJ130&lt;L134,1,0)</f>
        <v>0</v>
      </c>
      <c r="CF130" s="106">
        <f t="shared" si="768"/>
        <v>0</v>
      </c>
      <c r="CG130" s="106">
        <f t="shared" ref="CG130:CH130" si="769">IF(AK130&lt;N134,1,0)</f>
        <v>0</v>
      </c>
      <c r="CH130" s="106">
        <f t="shared" si="769"/>
        <v>0</v>
      </c>
      <c r="CI130" s="106">
        <f t="shared" ref="CI130:CJ130" si="770">IF(AL130&lt;P134,1,0)</f>
        <v>0</v>
      </c>
      <c r="CJ130" s="106">
        <f t="shared" si="770"/>
        <v>0</v>
      </c>
      <c r="CK130" s="106">
        <f t="shared" si="421"/>
        <v>0</v>
      </c>
    </row>
    <row r="131" spans="1:89" x14ac:dyDescent="0.25">
      <c r="A131" s="48">
        <v>20030224</v>
      </c>
      <c r="B131" s="95">
        <f t="shared" si="422"/>
        <v>37677</v>
      </c>
      <c r="C131" s="53">
        <v>-1537.12</v>
      </c>
      <c r="D131" s="54">
        <v>-1081.24</v>
      </c>
      <c r="E131" s="53">
        <v>-860.75800000000004</v>
      </c>
      <c r="F131" s="54">
        <v>-601.726</v>
      </c>
      <c r="G131" s="53">
        <v>-4231.03</v>
      </c>
      <c r="H131" s="54">
        <v>-2910.08</v>
      </c>
      <c r="I131" s="53">
        <v>-191.76499999999999</v>
      </c>
      <c r="J131" s="54">
        <v>-84.605699999999999</v>
      </c>
      <c r="K131" s="53">
        <v>-711.96299999999997</v>
      </c>
      <c r="L131" s="54">
        <v>-484.017</v>
      </c>
      <c r="M131" s="53">
        <v>-4306.75</v>
      </c>
      <c r="N131" s="54">
        <v>-2999.52</v>
      </c>
      <c r="O131" s="53">
        <v>-17163.599999999999</v>
      </c>
      <c r="P131" s="54">
        <v>-11864.3</v>
      </c>
      <c r="Q131" s="53">
        <v>-19506.5</v>
      </c>
      <c r="R131" s="54">
        <v>-13331.7</v>
      </c>
      <c r="S131" s="54"/>
      <c r="T131">
        <v>20030213</v>
      </c>
      <c r="U131" s="93">
        <f t="shared" si="396"/>
        <v>37665</v>
      </c>
      <c r="V131">
        <v>123974</v>
      </c>
      <c r="W131">
        <v>4381489</v>
      </c>
      <c r="X131">
        <v>-300926</v>
      </c>
      <c r="Y131">
        <v>1851834</v>
      </c>
      <c r="Z131">
        <v>4513686</v>
      </c>
      <c r="AA131">
        <v>1367317</v>
      </c>
      <c r="AB131">
        <v>1845795</v>
      </c>
      <c r="AC131">
        <v>27228128</v>
      </c>
      <c r="AE131" s="93">
        <f t="shared" si="403"/>
        <v>37665</v>
      </c>
      <c r="AF131" s="92">
        <f t="shared" si="404"/>
        <v>123.974</v>
      </c>
      <c r="AG131" s="92">
        <f t="shared" si="405"/>
        <v>4381.4889999999996</v>
      </c>
      <c r="AH131" s="92">
        <f t="shared" si="406"/>
        <v>-300.92599999999999</v>
      </c>
      <c r="AI131" s="92">
        <f t="shared" si="407"/>
        <v>1851.8340000000001</v>
      </c>
      <c r="AJ131" s="92">
        <f t="shared" si="408"/>
        <v>4513.6859999999997</v>
      </c>
      <c r="AK131" s="92">
        <f t="shared" si="409"/>
        <v>1367.317</v>
      </c>
      <c r="AL131" s="92">
        <f t="shared" si="410"/>
        <v>1845.7950000000001</v>
      </c>
      <c r="AM131" s="92">
        <f t="shared" si="411"/>
        <v>27228.128000000001</v>
      </c>
      <c r="BU131" s="93">
        <v>37665</v>
      </c>
      <c r="BV131" s="106">
        <f t="shared" si="412"/>
        <v>0</v>
      </c>
      <c r="BW131" s="106">
        <f t="shared" ref="BW131:BX131" si="771">IF(AF131&lt;D135,1,0)</f>
        <v>0</v>
      </c>
      <c r="BX131" s="106">
        <f t="shared" si="771"/>
        <v>0</v>
      </c>
      <c r="BY131" s="106">
        <f t="shared" si="414"/>
        <v>0</v>
      </c>
      <c r="BZ131" s="106">
        <f t="shared" si="415"/>
        <v>0</v>
      </c>
      <c r="CA131" s="106">
        <f t="shared" ref="CA131:CB131" si="772">IF(AH131&lt;H135,1,0)</f>
        <v>0</v>
      </c>
      <c r="CB131" s="106">
        <f t="shared" si="772"/>
        <v>0</v>
      </c>
      <c r="CC131" s="106">
        <f t="shared" ref="CC131:CD131" si="773">IF(AI131&lt;J135,1,0)</f>
        <v>0</v>
      </c>
      <c r="CD131" s="106">
        <f t="shared" si="773"/>
        <v>0</v>
      </c>
      <c r="CE131" s="106">
        <f t="shared" ref="CE131:CF131" si="774">IF(AJ131&lt;L135,1,0)</f>
        <v>0</v>
      </c>
      <c r="CF131" s="106">
        <f t="shared" si="774"/>
        <v>0</v>
      </c>
      <c r="CG131" s="106">
        <f t="shared" ref="CG131:CH131" si="775">IF(AK131&lt;N135,1,0)</f>
        <v>0</v>
      </c>
      <c r="CH131" s="106">
        <f t="shared" si="775"/>
        <v>0</v>
      </c>
      <c r="CI131" s="106">
        <f t="shared" ref="CI131:CJ131" si="776">IF(AL131&lt;P135,1,0)</f>
        <v>0</v>
      </c>
      <c r="CJ131" s="106">
        <f t="shared" si="776"/>
        <v>0</v>
      </c>
      <c r="CK131" s="106">
        <f t="shared" si="421"/>
        <v>0</v>
      </c>
    </row>
    <row r="132" spans="1:89" x14ac:dyDescent="0.25">
      <c r="A132" s="48">
        <v>20030221</v>
      </c>
      <c r="B132" s="95">
        <f t="shared" si="422"/>
        <v>37676</v>
      </c>
      <c r="C132" s="53">
        <v>-1667.88</v>
      </c>
      <c r="D132" s="54">
        <v>-1172.73</v>
      </c>
      <c r="E132" s="53">
        <v>-923.48599999999999</v>
      </c>
      <c r="F132" s="54">
        <v>-638.947</v>
      </c>
      <c r="G132" s="53">
        <v>-4450.5200000000004</v>
      </c>
      <c r="H132" s="54">
        <v>-3078.68</v>
      </c>
      <c r="I132" s="53">
        <v>-201.452</v>
      </c>
      <c r="J132" s="54">
        <v>-95.936800000000005</v>
      </c>
      <c r="K132" s="53">
        <v>-998.68799999999999</v>
      </c>
      <c r="L132" s="54">
        <v>-661.75300000000004</v>
      </c>
      <c r="M132" s="53">
        <v>-4487.17</v>
      </c>
      <c r="N132" s="54">
        <v>-3095.91</v>
      </c>
      <c r="O132" s="53">
        <v>-17338.2</v>
      </c>
      <c r="P132" s="54">
        <v>-11823.7</v>
      </c>
      <c r="Q132" s="53">
        <v>-19823.3</v>
      </c>
      <c r="R132" s="54">
        <v>-13449</v>
      </c>
      <c r="S132" s="54"/>
      <c r="T132">
        <v>20030212</v>
      </c>
      <c r="U132" s="93">
        <f t="shared" si="396"/>
        <v>37664</v>
      </c>
      <c r="V132">
        <v>1172613</v>
      </c>
      <c r="W132">
        <v>3043496</v>
      </c>
      <c r="X132">
        <v>3472818</v>
      </c>
      <c r="Y132">
        <v>1398439</v>
      </c>
      <c r="Z132">
        <v>279103</v>
      </c>
      <c r="AA132">
        <v>-991076</v>
      </c>
      <c r="AB132">
        <v>480047</v>
      </c>
      <c r="AC132">
        <v>8809387</v>
      </c>
      <c r="AE132" s="93">
        <f t="shared" si="403"/>
        <v>37664</v>
      </c>
      <c r="AF132" s="92">
        <f t="shared" si="404"/>
        <v>1172.6130000000001</v>
      </c>
      <c r="AG132" s="92">
        <f t="shared" si="405"/>
        <v>3043.4960000000001</v>
      </c>
      <c r="AH132" s="92">
        <f t="shared" si="406"/>
        <v>3472.8180000000002</v>
      </c>
      <c r="AI132" s="92">
        <f t="shared" si="407"/>
        <v>1398.4390000000001</v>
      </c>
      <c r="AJ132" s="92">
        <f t="shared" si="408"/>
        <v>279.10300000000001</v>
      </c>
      <c r="AK132" s="92">
        <f t="shared" si="409"/>
        <v>-991.07600000000002</v>
      </c>
      <c r="AL132" s="92">
        <f t="shared" si="410"/>
        <v>480.04700000000003</v>
      </c>
      <c r="AM132" s="92">
        <f t="shared" si="411"/>
        <v>8809.3870000000006</v>
      </c>
      <c r="BU132" s="93">
        <v>37664</v>
      </c>
      <c r="BV132" s="106">
        <f t="shared" si="412"/>
        <v>0</v>
      </c>
      <c r="BW132" s="106">
        <f t="shared" ref="BW132:BX132" si="777">IF(AF132&lt;D136,1,0)</f>
        <v>0</v>
      </c>
      <c r="BX132" s="106">
        <f t="shared" si="777"/>
        <v>0</v>
      </c>
      <c r="BY132" s="106">
        <f t="shared" si="414"/>
        <v>0</v>
      </c>
      <c r="BZ132" s="106">
        <f t="shared" si="415"/>
        <v>0</v>
      </c>
      <c r="CA132" s="106">
        <f t="shared" ref="CA132:CB132" si="778">IF(AH132&lt;H136,1,0)</f>
        <v>0</v>
      </c>
      <c r="CB132" s="106">
        <f t="shared" si="778"/>
        <v>0</v>
      </c>
      <c r="CC132" s="106">
        <f t="shared" ref="CC132:CD132" si="779">IF(AI132&lt;J136,1,0)</f>
        <v>0</v>
      </c>
      <c r="CD132" s="106">
        <f t="shared" si="779"/>
        <v>0</v>
      </c>
      <c r="CE132" s="106">
        <f t="shared" ref="CE132:CF132" si="780">IF(AJ132&lt;L136,1,0)</f>
        <v>0</v>
      </c>
      <c r="CF132" s="106">
        <f t="shared" si="780"/>
        <v>0</v>
      </c>
      <c r="CG132" s="106">
        <f t="shared" ref="CG132:CH132" si="781">IF(AK132&lt;N136,1,0)</f>
        <v>0</v>
      </c>
      <c r="CH132" s="106">
        <f t="shared" si="781"/>
        <v>0</v>
      </c>
      <c r="CI132" s="106">
        <f t="shared" ref="CI132:CJ132" si="782">IF(AL132&lt;P136,1,0)</f>
        <v>0</v>
      </c>
      <c r="CJ132" s="106">
        <f t="shared" si="782"/>
        <v>0</v>
      </c>
      <c r="CK132" s="106">
        <f t="shared" si="421"/>
        <v>0</v>
      </c>
    </row>
    <row r="133" spans="1:89" x14ac:dyDescent="0.25">
      <c r="A133" s="48">
        <v>20030220</v>
      </c>
      <c r="B133" s="95">
        <f t="shared" si="422"/>
        <v>37673</v>
      </c>
      <c r="C133" s="53">
        <v>-1520.68</v>
      </c>
      <c r="D133" s="54">
        <v>-1056.6199999999999</v>
      </c>
      <c r="E133" s="53">
        <v>-658.01199999999994</v>
      </c>
      <c r="F133" s="54">
        <v>-454.14299999999997</v>
      </c>
      <c r="G133" s="53">
        <v>-4757.3</v>
      </c>
      <c r="H133" s="54">
        <v>-3308.45</v>
      </c>
      <c r="I133" s="53">
        <v>-178.042</v>
      </c>
      <c r="J133" s="54">
        <v>-82.793800000000005</v>
      </c>
      <c r="K133" s="53">
        <v>-1588.76</v>
      </c>
      <c r="L133" s="54">
        <v>-1082.98</v>
      </c>
      <c r="M133" s="53">
        <v>-4630.43</v>
      </c>
      <c r="N133" s="54">
        <v>-3207.28</v>
      </c>
      <c r="O133" s="53">
        <v>-16539.2</v>
      </c>
      <c r="P133" s="54">
        <v>-11358.1</v>
      </c>
      <c r="Q133" s="53">
        <v>-19334.900000000001</v>
      </c>
      <c r="R133" s="54">
        <v>-13313.3</v>
      </c>
      <c r="S133" s="54"/>
      <c r="T133">
        <v>20030211</v>
      </c>
      <c r="U133" s="93">
        <f t="shared" si="396"/>
        <v>37663</v>
      </c>
      <c r="V133">
        <v>636440</v>
      </c>
      <c r="W133">
        <v>2910323</v>
      </c>
      <c r="X133">
        <v>-3005901</v>
      </c>
      <c r="Y133">
        <v>692322</v>
      </c>
      <c r="Z133">
        <v>-134181</v>
      </c>
      <c r="AA133">
        <v>2864317</v>
      </c>
      <c r="AB133">
        <v>1973780</v>
      </c>
      <c r="AC133">
        <v>1802110</v>
      </c>
      <c r="AE133" s="93">
        <f t="shared" si="403"/>
        <v>37663</v>
      </c>
      <c r="AF133" s="92">
        <f t="shared" si="404"/>
        <v>636.44000000000005</v>
      </c>
      <c r="AG133" s="92">
        <f t="shared" si="405"/>
        <v>2910.3229999999999</v>
      </c>
      <c r="AH133" s="92">
        <f t="shared" si="406"/>
        <v>-3005.9009999999998</v>
      </c>
      <c r="AI133" s="92">
        <f t="shared" si="407"/>
        <v>692.322</v>
      </c>
      <c r="AJ133" s="92">
        <f t="shared" si="408"/>
        <v>-134.18100000000001</v>
      </c>
      <c r="AK133" s="92">
        <f t="shared" si="409"/>
        <v>2864.317</v>
      </c>
      <c r="AL133" s="92">
        <f t="shared" si="410"/>
        <v>1973.78</v>
      </c>
      <c r="AM133" s="92">
        <f t="shared" si="411"/>
        <v>1802.11</v>
      </c>
      <c r="BU133" s="93">
        <v>37663</v>
      </c>
      <c r="BV133" s="106">
        <f t="shared" si="412"/>
        <v>0</v>
      </c>
      <c r="BW133" s="106">
        <f t="shared" ref="BW133:BX133" si="783">IF(AF133&lt;D137,1,0)</f>
        <v>0</v>
      </c>
      <c r="BX133" s="106">
        <f t="shared" si="783"/>
        <v>0</v>
      </c>
      <c r="BY133" s="106">
        <f t="shared" si="414"/>
        <v>0</v>
      </c>
      <c r="BZ133" s="106">
        <f t="shared" si="415"/>
        <v>0</v>
      </c>
      <c r="CA133" s="106">
        <f t="shared" ref="CA133:CB133" si="784">IF(AH133&lt;H137,1,0)</f>
        <v>1</v>
      </c>
      <c r="CB133" s="106">
        <f t="shared" si="784"/>
        <v>0</v>
      </c>
      <c r="CC133" s="106">
        <f t="shared" ref="CC133:CD133" si="785">IF(AI133&lt;J137,1,0)</f>
        <v>0</v>
      </c>
      <c r="CD133" s="106">
        <f t="shared" si="785"/>
        <v>0</v>
      </c>
      <c r="CE133" s="106">
        <f t="shared" ref="CE133:CF133" si="786">IF(AJ133&lt;L137,1,0)</f>
        <v>0</v>
      </c>
      <c r="CF133" s="106">
        <f t="shared" si="786"/>
        <v>0</v>
      </c>
      <c r="CG133" s="106">
        <f t="shared" ref="CG133:CH133" si="787">IF(AK133&lt;N137,1,0)</f>
        <v>0</v>
      </c>
      <c r="CH133" s="106">
        <f t="shared" si="787"/>
        <v>0</v>
      </c>
      <c r="CI133" s="106">
        <f t="shared" ref="CI133:CJ133" si="788">IF(AL133&lt;P137,1,0)</f>
        <v>0</v>
      </c>
      <c r="CJ133" s="106">
        <f t="shared" si="788"/>
        <v>0</v>
      </c>
      <c r="CK133" s="106">
        <f t="shared" si="421"/>
        <v>0</v>
      </c>
    </row>
    <row r="134" spans="1:89" x14ac:dyDescent="0.25">
      <c r="A134" s="48">
        <v>20030219</v>
      </c>
      <c r="B134" s="95">
        <f t="shared" si="422"/>
        <v>37672</v>
      </c>
      <c r="C134" s="53">
        <v>-1906.13</v>
      </c>
      <c r="D134" s="54">
        <v>-1342.43</v>
      </c>
      <c r="E134" s="53">
        <v>-746.83100000000002</v>
      </c>
      <c r="F134" s="54">
        <v>-498.92899999999997</v>
      </c>
      <c r="G134" s="53">
        <v>-4105.2</v>
      </c>
      <c r="H134" s="54">
        <v>-2864.29</v>
      </c>
      <c r="I134" s="53">
        <v>-222.215</v>
      </c>
      <c r="J134" s="54">
        <v>-100.024</v>
      </c>
      <c r="K134" s="53">
        <v>-612.32899999999995</v>
      </c>
      <c r="L134" s="54">
        <v>-410.38299999999998</v>
      </c>
      <c r="M134" s="53">
        <v>-5058.16</v>
      </c>
      <c r="N134" s="54">
        <v>-3562.07</v>
      </c>
      <c r="O134" s="53">
        <v>-17123</v>
      </c>
      <c r="P134" s="54">
        <v>-11772.7</v>
      </c>
      <c r="Q134" s="53">
        <v>-19775.599999999999</v>
      </c>
      <c r="R134" s="54">
        <v>-13587.7</v>
      </c>
      <c r="S134" s="54"/>
      <c r="T134">
        <v>20030210</v>
      </c>
      <c r="U134" s="93">
        <f t="shared" si="396"/>
        <v>37662</v>
      </c>
      <c r="V134">
        <v>437141</v>
      </c>
      <c r="W134">
        <v>2834846</v>
      </c>
      <c r="X134">
        <v>1953657</v>
      </c>
      <c r="Y134">
        <v>-165552</v>
      </c>
      <c r="Z134">
        <v>367430</v>
      </c>
      <c r="AA134">
        <v>1495993</v>
      </c>
      <c r="AB134">
        <v>-481049</v>
      </c>
      <c r="AC134">
        <v>-1618391</v>
      </c>
      <c r="AE134" s="93">
        <f t="shared" si="403"/>
        <v>37662</v>
      </c>
      <c r="AF134" s="92">
        <f t="shared" si="404"/>
        <v>437.14100000000002</v>
      </c>
      <c r="AG134" s="92">
        <f t="shared" si="405"/>
        <v>2834.846</v>
      </c>
      <c r="AH134" s="92">
        <f t="shared" si="406"/>
        <v>1953.6569999999999</v>
      </c>
      <c r="AI134" s="92">
        <f t="shared" si="407"/>
        <v>-165.55199999999999</v>
      </c>
      <c r="AJ134" s="92">
        <f t="shared" si="408"/>
        <v>367.43</v>
      </c>
      <c r="AK134" s="92">
        <f t="shared" si="409"/>
        <v>1495.9929999999999</v>
      </c>
      <c r="AL134" s="92">
        <f t="shared" si="410"/>
        <v>-481.04899999999998</v>
      </c>
      <c r="AM134" s="92">
        <f t="shared" si="411"/>
        <v>-1618.3910000000001</v>
      </c>
      <c r="BU134" s="93">
        <v>37662</v>
      </c>
      <c r="BV134" s="106">
        <f t="shared" si="412"/>
        <v>0</v>
      </c>
      <c r="BW134" s="106">
        <f t="shared" ref="BW134:BX134" si="789">IF(AF134&lt;D138,1,0)</f>
        <v>0</v>
      </c>
      <c r="BX134" s="106">
        <f t="shared" si="789"/>
        <v>0</v>
      </c>
      <c r="BY134" s="106">
        <f t="shared" si="414"/>
        <v>0</v>
      </c>
      <c r="BZ134" s="106">
        <f t="shared" si="415"/>
        <v>0</v>
      </c>
      <c r="CA134" s="106">
        <f t="shared" ref="CA134:CB134" si="790">IF(AH134&lt;H138,1,0)</f>
        <v>0</v>
      </c>
      <c r="CB134" s="106">
        <f t="shared" si="790"/>
        <v>0</v>
      </c>
      <c r="CC134" s="106">
        <f t="shared" ref="CC134:CD134" si="791">IF(AI134&lt;J138,1,0)</f>
        <v>1</v>
      </c>
      <c r="CD134" s="106">
        <f t="shared" si="791"/>
        <v>0</v>
      </c>
      <c r="CE134" s="106">
        <f t="shared" ref="CE134:CF134" si="792">IF(AJ134&lt;L138,1,0)</f>
        <v>0</v>
      </c>
      <c r="CF134" s="106">
        <f t="shared" si="792"/>
        <v>0</v>
      </c>
      <c r="CG134" s="106">
        <f t="shared" ref="CG134:CH134" si="793">IF(AK134&lt;N138,1,0)</f>
        <v>0</v>
      </c>
      <c r="CH134" s="106">
        <f t="shared" si="793"/>
        <v>0</v>
      </c>
      <c r="CI134" s="106">
        <f t="shared" ref="CI134:CJ134" si="794">IF(AL134&lt;P138,1,0)</f>
        <v>0</v>
      </c>
      <c r="CJ134" s="106">
        <f t="shared" si="794"/>
        <v>0</v>
      </c>
      <c r="CK134" s="106">
        <f t="shared" si="421"/>
        <v>0</v>
      </c>
    </row>
    <row r="135" spans="1:89" x14ac:dyDescent="0.25">
      <c r="A135" s="48">
        <v>20030218</v>
      </c>
      <c r="B135" s="95">
        <f t="shared" si="422"/>
        <v>37671</v>
      </c>
      <c r="C135" s="53">
        <v>-2052.31</v>
      </c>
      <c r="D135" s="54">
        <v>-1443.26</v>
      </c>
      <c r="E135" s="53">
        <v>-723.29200000000003</v>
      </c>
      <c r="F135" s="54">
        <v>-496.80500000000001</v>
      </c>
      <c r="G135" s="53">
        <v>-3908.63</v>
      </c>
      <c r="H135" s="54">
        <v>-2721.43</v>
      </c>
      <c r="I135" s="53">
        <v>-221.88300000000001</v>
      </c>
      <c r="J135" s="54">
        <v>-102.666</v>
      </c>
      <c r="K135" s="53">
        <v>-546.21100000000001</v>
      </c>
      <c r="L135" s="54">
        <v>-373.16899999999998</v>
      </c>
      <c r="M135" s="53">
        <v>-5024.83</v>
      </c>
      <c r="N135" s="54">
        <v>-3546.36</v>
      </c>
      <c r="O135" s="53">
        <v>-19598</v>
      </c>
      <c r="P135" s="54">
        <v>-13344.1</v>
      </c>
      <c r="Q135" s="53">
        <v>-21508.9</v>
      </c>
      <c r="R135" s="54">
        <v>-14781.2</v>
      </c>
      <c r="S135" s="54"/>
      <c r="T135">
        <v>20030207</v>
      </c>
      <c r="U135" s="93">
        <f t="shared" ref="U135:U198" si="795">DATE(LEFT(T135,4),MID(T135,5,2),RIGHT(T135,2))</f>
        <v>37659</v>
      </c>
      <c r="V135">
        <v>793011</v>
      </c>
      <c r="W135">
        <v>3346613</v>
      </c>
      <c r="X135">
        <v>1901681</v>
      </c>
      <c r="Y135">
        <v>-237037</v>
      </c>
      <c r="Z135">
        <v>254219</v>
      </c>
      <c r="AA135">
        <v>2076095</v>
      </c>
      <c r="AB135">
        <v>1390231</v>
      </c>
      <c r="AC135">
        <v>9614953</v>
      </c>
      <c r="AE135" s="93">
        <f t="shared" si="403"/>
        <v>37659</v>
      </c>
      <c r="AF135" s="92">
        <f t="shared" si="404"/>
        <v>793.01099999999997</v>
      </c>
      <c r="AG135" s="92">
        <f t="shared" si="405"/>
        <v>3346.6129999999998</v>
      </c>
      <c r="AH135" s="92">
        <f t="shared" si="406"/>
        <v>1901.681</v>
      </c>
      <c r="AI135" s="92">
        <f t="shared" si="407"/>
        <v>-237.03700000000001</v>
      </c>
      <c r="AJ135" s="92">
        <f t="shared" si="408"/>
        <v>254.21899999999999</v>
      </c>
      <c r="AK135" s="92">
        <f t="shared" si="409"/>
        <v>2076.0949999999998</v>
      </c>
      <c r="AL135" s="92">
        <f t="shared" si="410"/>
        <v>1390.231</v>
      </c>
      <c r="AM135" s="92">
        <f t="shared" si="411"/>
        <v>9614.9529999999995</v>
      </c>
      <c r="BU135" s="93">
        <v>37659</v>
      </c>
      <c r="BV135" s="106">
        <f t="shared" si="412"/>
        <v>0</v>
      </c>
      <c r="BW135" s="106">
        <f t="shared" ref="BW135:BX135" si="796">IF(AF135&lt;D139,1,0)</f>
        <v>0</v>
      </c>
      <c r="BX135" s="106">
        <f t="shared" si="796"/>
        <v>0</v>
      </c>
      <c r="BY135" s="106">
        <f t="shared" si="414"/>
        <v>0</v>
      </c>
      <c r="BZ135" s="106">
        <f t="shared" si="415"/>
        <v>0</v>
      </c>
      <c r="CA135" s="106">
        <f t="shared" ref="CA135:CB135" si="797">IF(AH135&lt;H139,1,0)</f>
        <v>0</v>
      </c>
      <c r="CB135" s="106">
        <f t="shared" si="797"/>
        <v>1</v>
      </c>
      <c r="CC135" s="106">
        <f t="shared" ref="CC135:CD135" si="798">IF(AI135&lt;J139,1,0)</f>
        <v>1</v>
      </c>
      <c r="CD135" s="106">
        <f t="shared" si="798"/>
        <v>0</v>
      </c>
      <c r="CE135" s="106">
        <f t="shared" ref="CE135:CF135" si="799">IF(AJ135&lt;L139,1,0)</f>
        <v>0</v>
      </c>
      <c r="CF135" s="106">
        <f t="shared" si="799"/>
        <v>0</v>
      </c>
      <c r="CG135" s="106">
        <f t="shared" ref="CG135:CH135" si="800">IF(AK135&lt;N139,1,0)</f>
        <v>0</v>
      </c>
      <c r="CH135" s="106">
        <f t="shared" si="800"/>
        <v>0</v>
      </c>
      <c r="CI135" s="106">
        <f t="shared" ref="CI135:CJ135" si="801">IF(AL135&lt;P139,1,0)</f>
        <v>0</v>
      </c>
      <c r="CJ135" s="106">
        <f t="shared" si="801"/>
        <v>0</v>
      </c>
      <c r="CK135" s="106">
        <f t="shared" si="421"/>
        <v>0</v>
      </c>
    </row>
    <row r="136" spans="1:89" x14ac:dyDescent="0.25">
      <c r="A136" s="48">
        <v>20030217</v>
      </c>
      <c r="B136" s="95">
        <f t="shared" si="422"/>
        <v>37670</v>
      </c>
      <c r="C136" s="53">
        <v>-2168.4699999999998</v>
      </c>
      <c r="D136" s="54">
        <v>-1526.1</v>
      </c>
      <c r="E136" s="53">
        <v>-767.04700000000003</v>
      </c>
      <c r="F136" s="54">
        <v>-539.01300000000003</v>
      </c>
      <c r="G136" s="53">
        <v>-4042.28</v>
      </c>
      <c r="H136" s="54">
        <v>-2804.16</v>
      </c>
      <c r="I136" s="53">
        <v>-255.964</v>
      </c>
      <c r="J136" s="54">
        <v>-120.593</v>
      </c>
      <c r="K136" s="53">
        <v>-1871.15</v>
      </c>
      <c r="L136" s="54">
        <v>-1309.44</v>
      </c>
      <c r="M136" s="53">
        <v>-3973.34</v>
      </c>
      <c r="N136" s="54">
        <v>-2791.75</v>
      </c>
      <c r="O136" s="53">
        <v>-24335.4</v>
      </c>
      <c r="P136" s="54">
        <v>-16881.900000000001</v>
      </c>
      <c r="Q136" s="53">
        <v>-27091.8</v>
      </c>
      <c r="R136" s="54">
        <v>-18933.2</v>
      </c>
      <c r="S136" s="54"/>
      <c r="T136">
        <v>20030206</v>
      </c>
      <c r="U136" s="93">
        <f t="shared" si="795"/>
        <v>37658</v>
      </c>
      <c r="V136">
        <v>346501</v>
      </c>
      <c r="W136">
        <v>4071549</v>
      </c>
      <c r="X136">
        <v>1584425</v>
      </c>
      <c r="Y136">
        <v>160543</v>
      </c>
      <c r="Z136">
        <v>-298974</v>
      </c>
      <c r="AA136">
        <v>-4241</v>
      </c>
      <c r="AB136">
        <v>905806</v>
      </c>
      <c r="AC136">
        <v>16092504</v>
      </c>
      <c r="AE136" s="93">
        <f t="shared" ref="AE136:AE199" si="802">DATE(LEFT(T136,4),MID(T136,5,2),RIGHT(T136,2))</f>
        <v>37658</v>
      </c>
      <c r="AF136" s="92">
        <f t="shared" ref="AF136:AF199" si="803">V136/1000</f>
        <v>346.50099999999998</v>
      </c>
      <c r="AG136" s="92">
        <f t="shared" ref="AG136:AG199" si="804">W136/1000</f>
        <v>4071.549</v>
      </c>
      <c r="AH136" s="92">
        <f t="shared" ref="AH136:AH199" si="805">X136/1000</f>
        <v>1584.425</v>
      </c>
      <c r="AI136" s="92">
        <f t="shared" ref="AI136:AI199" si="806">Y136/1000</f>
        <v>160.54300000000001</v>
      </c>
      <c r="AJ136" s="92">
        <f t="shared" ref="AJ136:AJ199" si="807">Z136/1000</f>
        <v>-298.97399999999999</v>
      </c>
      <c r="AK136" s="92">
        <f t="shared" ref="AK136:AK199" si="808">AA136/1000</f>
        <v>-4.2409999999999997</v>
      </c>
      <c r="AL136" s="92">
        <f t="shared" ref="AL136:AL199" si="809">AB136/1000</f>
        <v>905.80600000000004</v>
      </c>
      <c r="AM136" s="92">
        <f t="shared" ref="AM136:AM199" si="810">AC136/1000</f>
        <v>16092.504000000001</v>
      </c>
      <c r="BU136" s="93">
        <v>37658</v>
      </c>
      <c r="BV136" s="106">
        <f t="shared" ref="BV136:BV199" si="811">IF(AF136&lt;C140,1,0)</f>
        <v>0</v>
      </c>
      <c r="BW136" s="106">
        <f t="shared" ref="BW136:BX136" si="812">IF(AF136&lt;D140,1,0)</f>
        <v>0</v>
      </c>
      <c r="BX136" s="106">
        <f t="shared" si="812"/>
        <v>0</v>
      </c>
      <c r="BY136" s="106">
        <f t="shared" ref="BY136:BY199" si="813">IF(AG136&lt;F140,1,0)</f>
        <v>0</v>
      </c>
      <c r="BZ136" s="106">
        <f t="shared" ref="BZ136:BZ199" si="814">IF(AH136&lt;G140,1,0)</f>
        <v>0</v>
      </c>
      <c r="CA136" s="106">
        <f t="shared" ref="CA136:CB136" si="815">IF(AH136&lt;H140,1,0)</f>
        <v>0</v>
      </c>
      <c r="CB136" s="106">
        <f t="shared" si="815"/>
        <v>0</v>
      </c>
      <c r="CC136" s="106">
        <f t="shared" ref="CC136:CD136" si="816">IF(AI136&lt;J140,1,0)</f>
        <v>0</v>
      </c>
      <c r="CD136" s="106">
        <f t="shared" si="816"/>
        <v>0</v>
      </c>
      <c r="CE136" s="106">
        <f t="shared" ref="CE136:CF136" si="817">IF(AJ136&lt;L140,1,0)</f>
        <v>0</v>
      </c>
      <c r="CF136" s="106">
        <f t="shared" si="817"/>
        <v>0</v>
      </c>
      <c r="CG136" s="106">
        <f t="shared" ref="CG136:CH136" si="818">IF(AK136&lt;N140,1,0)</f>
        <v>0</v>
      </c>
      <c r="CH136" s="106">
        <f t="shared" si="818"/>
        <v>0</v>
      </c>
      <c r="CI136" s="106">
        <f t="shared" ref="CI136:CJ136" si="819">IF(AL136&lt;P140,1,0)</f>
        <v>0</v>
      </c>
      <c r="CJ136" s="106">
        <f t="shared" si="819"/>
        <v>0</v>
      </c>
      <c r="CK136" s="106">
        <f t="shared" ref="CK136:CK199" si="820">IF(AM136&lt;R140,1,0)</f>
        <v>0</v>
      </c>
    </row>
    <row r="137" spans="1:89" x14ac:dyDescent="0.25">
      <c r="A137" s="48">
        <v>20030214</v>
      </c>
      <c r="B137" s="95">
        <f t="shared" ref="B137:B200" si="821">DATE(LEFT(A136,4),MID(A136,5,2),RIGHT(A136,2))</f>
        <v>37669</v>
      </c>
      <c r="C137" s="53">
        <v>-2103.69</v>
      </c>
      <c r="D137" s="54">
        <v>-1485.24</v>
      </c>
      <c r="E137" s="53">
        <v>-845.28899999999999</v>
      </c>
      <c r="F137" s="54">
        <v>-571.69399999999996</v>
      </c>
      <c r="G137" s="53">
        <v>-4198.4399999999996</v>
      </c>
      <c r="H137" s="54">
        <v>-2895.94</v>
      </c>
      <c r="I137" s="53">
        <v>-208.041</v>
      </c>
      <c r="J137" s="54">
        <v>-102.193</v>
      </c>
      <c r="K137" s="53">
        <v>-707.399</v>
      </c>
      <c r="L137" s="54">
        <v>-465.95499999999998</v>
      </c>
      <c r="M137" s="53">
        <v>-4013.61</v>
      </c>
      <c r="N137" s="54">
        <v>-2818.64</v>
      </c>
      <c r="O137" s="53">
        <v>-22267.9</v>
      </c>
      <c r="P137" s="54">
        <v>-15436.1</v>
      </c>
      <c r="Q137" s="53">
        <v>-25610</v>
      </c>
      <c r="R137" s="54">
        <v>-17771.7</v>
      </c>
      <c r="S137" s="54"/>
      <c r="T137">
        <v>20030205</v>
      </c>
      <c r="U137" s="93">
        <f t="shared" si="795"/>
        <v>37657</v>
      </c>
      <c r="V137">
        <v>-27459</v>
      </c>
      <c r="W137">
        <v>4352570</v>
      </c>
      <c r="X137">
        <v>2865048</v>
      </c>
      <c r="Y137">
        <v>58256</v>
      </c>
      <c r="Z137">
        <v>339298</v>
      </c>
      <c r="AA137">
        <v>1837293</v>
      </c>
      <c r="AB137">
        <v>621788</v>
      </c>
      <c r="AC137">
        <v>13189777</v>
      </c>
      <c r="AE137" s="93">
        <f t="shared" si="802"/>
        <v>37657</v>
      </c>
      <c r="AF137" s="92">
        <f t="shared" si="803"/>
        <v>-27.459</v>
      </c>
      <c r="AG137" s="92">
        <f t="shared" si="804"/>
        <v>4352.57</v>
      </c>
      <c r="AH137" s="92">
        <f t="shared" si="805"/>
        <v>2865.0479999999998</v>
      </c>
      <c r="AI137" s="92">
        <f t="shared" si="806"/>
        <v>58.256</v>
      </c>
      <c r="AJ137" s="92">
        <f t="shared" si="807"/>
        <v>339.298</v>
      </c>
      <c r="AK137" s="92">
        <f t="shared" si="808"/>
        <v>1837.2929999999999</v>
      </c>
      <c r="AL137" s="92">
        <f t="shared" si="809"/>
        <v>621.78800000000001</v>
      </c>
      <c r="AM137" s="92">
        <f t="shared" si="810"/>
        <v>13189.777</v>
      </c>
      <c r="BU137" s="93">
        <v>37657</v>
      </c>
      <c r="BV137" s="106">
        <f t="shared" si="811"/>
        <v>0</v>
      </c>
      <c r="BW137" s="106">
        <f t="shared" ref="BW137:BX137" si="822">IF(AF137&lt;D141,1,0)</f>
        <v>0</v>
      </c>
      <c r="BX137" s="106">
        <f t="shared" si="822"/>
        <v>0</v>
      </c>
      <c r="BY137" s="106">
        <f t="shared" si="813"/>
        <v>0</v>
      </c>
      <c r="BZ137" s="106">
        <f t="shared" si="814"/>
        <v>0</v>
      </c>
      <c r="CA137" s="106">
        <f t="shared" ref="CA137:CB137" si="823">IF(AH137&lt;H141,1,0)</f>
        <v>0</v>
      </c>
      <c r="CB137" s="106">
        <f t="shared" si="823"/>
        <v>0</v>
      </c>
      <c r="CC137" s="106">
        <f t="shared" ref="CC137:CD137" si="824">IF(AI137&lt;J141,1,0)</f>
        <v>0</v>
      </c>
      <c r="CD137" s="106">
        <f t="shared" si="824"/>
        <v>0</v>
      </c>
      <c r="CE137" s="106">
        <f t="shared" ref="CE137:CF137" si="825">IF(AJ137&lt;L141,1,0)</f>
        <v>0</v>
      </c>
      <c r="CF137" s="106">
        <f t="shared" si="825"/>
        <v>0</v>
      </c>
      <c r="CG137" s="106">
        <f t="shared" ref="CG137:CH137" si="826">IF(AK137&lt;N141,1,0)</f>
        <v>0</v>
      </c>
      <c r="CH137" s="106">
        <f t="shared" si="826"/>
        <v>0</v>
      </c>
      <c r="CI137" s="106">
        <f t="shared" ref="CI137:CJ137" si="827">IF(AL137&lt;P141,1,0)</f>
        <v>0</v>
      </c>
      <c r="CJ137" s="106">
        <f t="shared" si="827"/>
        <v>0</v>
      </c>
      <c r="CK137" s="106">
        <f t="shared" si="820"/>
        <v>0</v>
      </c>
    </row>
    <row r="138" spans="1:89" x14ac:dyDescent="0.25">
      <c r="A138" s="48">
        <v>20030213</v>
      </c>
      <c r="B138" s="95">
        <f t="shared" si="821"/>
        <v>37666</v>
      </c>
      <c r="C138" s="53">
        <v>-2272.17</v>
      </c>
      <c r="D138" s="54">
        <v>-1610.23</v>
      </c>
      <c r="E138" s="53">
        <v>-1197.02</v>
      </c>
      <c r="F138" s="54">
        <v>-804.08900000000006</v>
      </c>
      <c r="G138" s="53">
        <v>-4401.1000000000004</v>
      </c>
      <c r="H138" s="54">
        <v>-3072.43</v>
      </c>
      <c r="I138" s="53">
        <v>-204.815</v>
      </c>
      <c r="J138" s="54">
        <v>-100.40600000000001</v>
      </c>
      <c r="K138" s="53">
        <v>-572.947</v>
      </c>
      <c r="L138" s="54">
        <v>-391.60500000000002</v>
      </c>
      <c r="M138" s="53">
        <v>-3961.33</v>
      </c>
      <c r="N138" s="54">
        <v>-2725.53</v>
      </c>
      <c r="O138" s="53">
        <v>-23152.799999999999</v>
      </c>
      <c r="P138" s="54">
        <v>-16202</v>
      </c>
      <c r="Q138" s="53">
        <v>-27172.7</v>
      </c>
      <c r="R138" s="54">
        <v>-19169.099999999999</v>
      </c>
      <c r="S138" s="54"/>
      <c r="T138">
        <v>20030204</v>
      </c>
      <c r="U138" s="93">
        <f t="shared" si="795"/>
        <v>37656</v>
      </c>
      <c r="V138">
        <v>538813</v>
      </c>
      <c r="W138">
        <v>3206770</v>
      </c>
      <c r="X138">
        <v>1149641</v>
      </c>
      <c r="Y138">
        <v>6751193</v>
      </c>
      <c r="Z138">
        <v>276772</v>
      </c>
      <c r="AA138">
        <v>2175704</v>
      </c>
      <c r="AB138">
        <v>729549</v>
      </c>
      <c r="AC138">
        <v>12542553</v>
      </c>
      <c r="AE138" s="93">
        <f t="shared" si="802"/>
        <v>37656</v>
      </c>
      <c r="AF138" s="92">
        <f t="shared" si="803"/>
        <v>538.81299999999999</v>
      </c>
      <c r="AG138" s="92">
        <f t="shared" si="804"/>
        <v>3206.77</v>
      </c>
      <c r="AH138" s="92">
        <f t="shared" si="805"/>
        <v>1149.6410000000001</v>
      </c>
      <c r="AI138" s="92">
        <f t="shared" si="806"/>
        <v>6751.1930000000002</v>
      </c>
      <c r="AJ138" s="92">
        <f t="shared" si="807"/>
        <v>276.77199999999999</v>
      </c>
      <c r="AK138" s="92">
        <f t="shared" si="808"/>
        <v>2175.7040000000002</v>
      </c>
      <c r="AL138" s="92">
        <f t="shared" si="809"/>
        <v>729.54899999999998</v>
      </c>
      <c r="AM138" s="92">
        <f t="shared" si="810"/>
        <v>12542.553</v>
      </c>
      <c r="BU138" s="93">
        <v>37656</v>
      </c>
      <c r="BV138" s="106">
        <f t="shared" si="811"/>
        <v>0</v>
      </c>
      <c r="BW138" s="106">
        <f t="shared" ref="BW138:BX138" si="828">IF(AF138&lt;D142,1,0)</f>
        <v>0</v>
      </c>
      <c r="BX138" s="106">
        <f t="shared" si="828"/>
        <v>0</v>
      </c>
      <c r="BY138" s="106">
        <f t="shared" si="813"/>
        <v>0</v>
      </c>
      <c r="BZ138" s="106">
        <f t="shared" si="814"/>
        <v>0</v>
      </c>
      <c r="CA138" s="106">
        <f t="shared" ref="CA138:CB138" si="829">IF(AH138&lt;H142,1,0)</f>
        <v>0</v>
      </c>
      <c r="CB138" s="106">
        <f t="shared" si="829"/>
        <v>0</v>
      </c>
      <c r="CC138" s="106">
        <f t="shared" ref="CC138:CD138" si="830">IF(AI138&lt;J142,1,0)</f>
        <v>0</v>
      </c>
      <c r="CD138" s="106">
        <f t="shared" si="830"/>
        <v>0</v>
      </c>
      <c r="CE138" s="106">
        <f t="shared" ref="CE138:CF138" si="831">IF(AJ138&lt;L142,1,0)</f>
        <v>0</v>
      </c>
      <c r="CF138" s="106">
        <f t="shared" si="831"/>
        <v>0</v>
      </c>
      <c r="CG138" s="106">
        <f t="shared" ref="CG138:CH138" si="832">IF(AK138&lt;N142,1,0)</f>
        <v>0</v>
      </c>
      <c r="CH138" s="106">
        <f t="shared" si="832"/>
        <v>0</v>
      </c>
      <c r="CI138" s="106">
        <f t="shared" ref="CI138:CJ138" si="833">IF(AL138&lt;P142,1,0)</f>
        <v>0</v>
      </c>
      <c r="CJ138" s="106">
        <f t="shared" si="833"/>
        <v>0</v>
      </c>
      <c r="CK138" s="106">
        <f t="shared" si="820"/>
        <v>0</v>
      </c>
    </row>
    <row r="139" spans="1:89" x14ac:dyDescent="0.25">
      <c r="A139" s="48">
        <v>20030212</v>
      </c>
      <c r="B139" s="95">
        <f t="shared" si="821"/>
        <v>37665</v>
      </c>
      <c r="C139" s="53">
        <v>-2006.89</v>
      </c>
      <c r="D139" s="54">
        <v>-1414.77</v>
      </c>
      <c r="E139" s="53">
        <v>-851.20899999999995</v>
      </c>
      <c r="F139" s="54">
        <v>-583.56100000000004</v>
      </c>
      <c r="G139" s="53">
        <v>-4412.1099999999997</v>
      </c>
      <c r="H139" s="54">
        <v>-3105.34</v>
      </c>
      <c r="I139" s="53">
        <v>-218.96899999999999</v>
      </c>
      <c r="J139" s="54">
        <v>-99.938500000000005</v>
      </c>
      <c r="K139" s="53">
        <v>-520.69100000000003</v>
      </c>
      <c r="L139" s="54">
        <v>-354.80200000000002</v>
      </c>
      <c r="M139" s="53">
        <v>-3951.14</v>
      </c>
      <c r="N139" s="54">
        <v>-2741.08</v>
      </c>
      <c r="O139" s="53">
        <v>-22830.7</v>
      </c>
      <c r="P139" s="54">
        <v>-15854.1</v>
      </c>
      <c r="Q139" s="53">
        <v>-25208.400000000001</v>
      </c>
      <c r="R139" s="54">
        <v>-17702.099999999999</v>
      </c>
      <c r="S139" s="54"/>
      <c r="T139">
        <v>20030203</v>
      </c>
      <c r="U139" s="93">
        <f t="shared" si="795"/>
        <v>37655</v>
      </c>
      <c r="V139">
        <v>339958</v>
      </c>
      <c r="W139">
        <v>4007989</v>
      </c>
      <c r="X139">
        <v>-2493405</v>
      </c>
      <c r="Y139">
        <v>3033032</v>
      </c>
      <c r="Z139">
        <v>452554</v>
      </c>
      <c r="AA139">
        <v>790703</v>
      </c>
      <c r="AB139">
        <v>1930225</v>
      </c>
      <c r="AC139">
        <v>20675156</v>
      </c>
      <c r="AE139" s="93">
        <f t="shared" si="802"/>
        <v>37655</v>
      </c>
      <c r="AF139" s="92">
        <f t="shared" si="803"/>
        <v>339.95800000000003</v>
      </c>
      <c r="AG139" s="92">
        <f t="shared" si="804"/>
        <v>4007.989</v>
      </c>
      <c r="AH139" s="92">
        <f t="shared" si="805"/>
        <v>-2493.4050000000002</v>
      </c>
      <c r="AI139" s="92">
        <f t="shared" si="806"/>
        <v>3033.0320000000002</v>
      </c>
      <c r="AJ139" s="92">
        <f t="shared" si="807"/>
        <v>452.55399999999997</v>
      </c>
      <c r="AK139" s="92">
        <f t="shared" si="808"/>
        <v>790.70299999999997</v>
      </c>
      <c r="AL139" s="92">
        <f t="shared" si="809"/>
        <v>1930.2249999999999</v>
      </c>
      <c r="AM139" s="92">
        <f t="shared" si="810"/>
        <v>20675.155999999999</v>
      </c>
      <c r="BU139" s="93">
        <v>37655</v>
      </c>
      <c r="BV139" s="106">
        <f t="shared" si="811"/>
        <v>0</v>
      </c>
      <c r="BW139" s="106">
        <f t="shared" ref="BW139:BX139" si="834">IF(AF139&lt;D143,1,0)</f>
        <v>0</v>
      </c>
      <c r="BX139" s="106">
        <f t="shared" si="834"/>
        <v>0</v>
      </c>
      <c r="BY139" s="106">
        <f t="shared" si="813"/>
        <v>0</v>
      </c>
      <c r="BZ139" s="106">
        <f t="shared" si="814"/>
        <v>0</v>
      </c>
      <c r="CA139" s="106">
        <f t="shared" ref="CA139:CB139" si="835">IF(AH139&lt;H143,1,0)</f>
        <v>0</v>
      </c>
      <c r="CB139" s="106">
        <f t="shared" si="835"/>
        <v>0</v>
      </c>
      <c r="CC139" s="106">
        <f t="shared" ref="CC139:CD139" si="836">IF(AI139&lt;J143,1,0)</f>
        <v>0</v>
      </c>
      <c r="CD139" s="106">
        <f t="shared" si="836"/>
        <v>0</v>
      </c>
      <c r="CE139" s="106">
        <f t="shared" ref="CE139:CF139" si="837">IF(AJ139&lt;L143,1,0)</f>
        <v>0</v>
      </c>
      <c r="CF139" s="106">
        <f t="shared" si="837"/>
        <v>0</v>
      </c>
      <c r="CG139" s="106">
        <f t="shared" ref="CG139:CH139" si="838">IF(AK139&lt;N143,1,0)</f>
        <v>0</v>
      </c>
      <c r="CH139" s="106">
        <f t="shared" si="838"/>
        <v>0</v>
      </c>
      <c r="CI139" s="106">
        <f t="shared" ref="CI139:CJ139" si="839">IF(AL139&lt;P143,1,0)</f>
        <v>0</v>
      </c>
      <c r="CJ139" s="106">
        <f t="shared" si="839"/>
        <v>0</v>
      </c>
      <c r="CK139" s="106">
        <f t="shared" si="820"/>
        <v>0</v>
      </c>
    </row>
    <row r="140" spans="1:89" x14ac:dyDescent="0.25">
      <c r="A140" s="48">
        <v>20030211</v>
      </c>
      <c r="B140" s="95">
        <f t="shared" si="821"/>
        <v>37664</v>
      </c>
      <c r="C140" s="53">
        <v>-1793.6</v>
      </c>
      <c r="D140" s="54">
        <v>-1247.17</v>
      </c>
      <c r="E140" s="53">
        <v>-820.274</v>
      </c>
      <c r="F140" s="54">
        <v>-569.65899999999999</v>
      </c>
      <c r="G140" s="53">
        <v>-4375.76</v>
      </c>
      <c r="H140" s="54">
        <v>-3043.95</v>
      </c>
      <c r="I140" s="53">
        <v>-214.244</v>
      </c>
      <c r="J140" s="54">
        <v>-98.632000000000005</v>
      </c>
      <c r="K140" s="53">
        <v>-536.23500000000001</v>
      </c>
      <c r="L140" s="54">
        <v>-371.64</v>
      </c>
      <c r="M140" s="53">
        <v>-3885.1</v>
      </c>
      <c r="N140" s="54">
        <v>-2686.2</v>
      </c>
      <c r="O140" s="53">
        <v>-18386.900000000001</v>
      </c>
      <c r="P140" s="54">
        <v>-12932.1</v>
      </c>
      <c r="Q140" s="53">
        <v>-25390</v>
      </c>
      <c r="R140" s="54">
        <v>-17834.400000000001</v>
      </c>
      <c r="S140" s="54"/>
      <c r="T140">
        <v>20030131</v>
      </c>
      <c r="U140" s="93">
        <f t="shared" si="795"/>
        <v>37652</v>
      </c>
      <c r="V140">
        <v>426115</v>
      </c>
      <c r="W140">
        <v>3081504</v>
      </c>
      <c r="X140">
        <v>25050344</v>
      </c>
      <c r="Y140">
        <v>4491180</v>
      </c>
      <c r="Z140">
        <v>1337128</v>
      </c>
      <c r="AA140">
        <v>696384</v>
      </c>
      <c r="AB140">
        <v>1625620</v>
      </c>
      <c r="AC140">
        <v>24324821</v>
      </c>
      <c r="AE140" s="93">
        <f t="shared" si="802"/>
        <v>37652</v>
      </c>
      <c r="AF140" s="92">
        <f t="shared" si="803"/>
        <v>426.11500000000001</v>
      </c>
      <c r="AG140" s="92">
        <f t="shared" si="804"/>
        <v>3081.5039999999999</v>
      </c>
      <c r="AH140" s="92">
        <f t="shared" si="805"/>
        <v>25050.344000000001</v>
      </c>
      <c r="AI140" s="92">
        <f t="shared" si="806"/>
        <v>4491.18</v>
      </c>
      <c r="AJ140" s="92">
        <f t="shared" si="807"/>
        <v>1337.1279999999999</v>
      </c>
      <c r="AK140" s="92">
        <f t="shared" si="808"/>
        <v>696.38400000000001</v>
      </c>
      <c r="AL140" s="92">
        <f t="shared" si="809"/>
        <v>1625.62</v>
      </c>
      <c r="AM140" s="92">
        <f t="shared" si="810"/>
        <v>24324.821</v>
      </c>
      <c r="BU140" s="93">
        <v>37652</v>
      </c>
      <c r="BV140" s="106">
        <f t="shared" si="811"/>
        <v>0</v>
      </c>
      <c r="BW140" s="106">
        <f t="shared" ref="BW140:BX140" si="840">IF(AF140&lt;D144,1,0)</f>
        <v>0</v>
      </c>
      <c r="BX140" s="106">
        <f t="shared" si="840"/>
        <v>0</v>
      </c>
      <c r="BY140" s="106">
        <f t="shared" si="813"/>
        <v>0</v>
      </c>
      <c r="BZ140" s="106">
        <f t="shared" si="814"/>
        <v>0</v>
      </c>
      <c r="CA140" s="106">
        <f t="shared" ref="CA140:CB140" si="841">IF(AH140&lt;H144,1,0)</f>
        <v>0</v>
      </c>
      <c r="CB140" s="106">
        <f t="shared" si="841"/>
        <v>0</v>
      </c>
      <c r="CC140" s="106">
        <f t="shared" ref="CC140:CD140" si="842">IF(AI140&lt;J144,1,0)</f>
        <v>0</v>
      </c>
      <c r="CD140" s="106">
        <f t="shared" si="842"/>
        <v>0</v>
      </c>
      <c r="CE140" s="106">
        <f t="shared" ref="CE140:CF140" si="843">IF(AJ140&lt;L144,1,0)</f>
        <v>0</v>
      </c>
      <c r="CF140" s="106">
        <f t="shared" si="843"/>
        <v>0</v>
      </c>
      <c r="CG140" s="106">
        <f t="shared" ref="CG140:CH140" si="844">IF(AK140&lt;N144,1,0)</f>
        <v>0</v>
      </c>
      <c r="CH140" s="106">
        <f t="shared" si="844"/>
        <v>0</v>
      </c>
      <c r="CI140" s="106">
        <f t="shared" ref="CI140:CJ140" si="845">IF(AL140&lt;P144,1,0)</f>
        <v>0</v>
      </c>
      <c r="CJ140" s="106">
        <f t="shared" si="845"/>
        <v>0</v>
      </c>
      <c r="CK140" s="106">
        <f t="shared" si="820"/>
        <v>0</v>
      </c>
    </row>
    <row r="141" spans="1:89" x14ac:dyDescent="0.25">
      <c r="A141" s="48">
        <v>20030210</v>
      </c>
      <c r="B141" s="95">
        <f t="shared" si="821"/>
        <v>37663</v>
      </c>
      <c r="C141" s="53">
        <v>-1696.07</v>
      </c>
      <c r="D141" s="54">
        <v>-1197.07</v>
      </c>
      <c r="E141" s="53">
        <v>-834.67100000000005</v>
      </c>
      <c r="F141" s="54">
        <v>-552.23299999999995</v>
      </c>
      <c r="G141" s="53">
        <v>-4606.78</v>
      </c>
      <c r="H141" s="54">
        <v>-3228.25</v>
      </c>
      <c r="I141" s="53">
        <v>-247.98</v>
      </c>
      <c r="J141" s="54">
        <v>-118.953</v>
      </c>
      <c r="K141" s="53">
        <v>-733.51499999999999</v>
      </c>
      <c r="L141" s="54">
        <v>-485.67899999999997</v>
      </c>
      <c r="M141" s="53">
        <v>-3938.04</v>
      </c>
      <c r="N141" s="54">
        <v>-2724.53</v>
      </c>
      <c r="O141" s="53">
        <v>-20619</v>
      </c>
      <c r="P141" s="54">
        <v>-14343.1</v>
      </c>
      <c r="Q141" s="53">
        <v>-24246.2</v>
      </c>
      <c r="R141" s="54">
        <v>-16900.099999999999</v>
      </c>
      <c r="S141" s="54"/>
      <c r="T141">
        <v>20030130</v>
      </c>
      <c r="U141" s="93">
        <f t="shared" si="795"/>
        <v>37651</v>
      </c>
      <c r="V141">
        <v>246076</v>
      </c>
      <c r="W141">
        <v>3472357</v>
      </c>
      <c r="X141">
        <v>2599278</v>
      </c>
      <c r="Y141">
        <v>585423</v>
      </c>
      <c r="Z141">
        <v>20679</v>
      </c>
      <c r="AA141">
        <v>1555415</v>
      </c>
      <c r="AB141">
        <v>-2013979</v>
      </c>
      <c r="AC141">
        <v>18660454</v>
      </c>
      <c r="AE141" s="93">
        <f t="shared" si="802"/>
        <v>37651</v>
      </c>
      <c r="AF141" s="92">
        <f t="shared" si="803"/>
        <v>246.07599999999999</v>
      </c>
      <c r="AG141" s="92">
        <f t="shared" si="804"/>
        <v>3472.357</v>
      </c>
      <c r="AH141" s="92">
        <f t="shared" si="805"/>
        <v>2599.2779999999998</v>
      </c>
      <c r="AI141" s="92">
        <f t="shared" si="806"/>
        <v>585.423</v>
      </c>
      <c r="AJ141" s="92">
        <f t="shared" si="807"/>
        <v>20.678999999999998</v>
      </c>
      <c r="AK141" s="92">
        <f t="shared" si="808"/>
        <v>1555.415</v>
      </c>
      <c r="AL141" s="92">
        <f t="shared" si="809"/>
        <v>-2013.979</v>
      </c>
      <c r="AM141" s="92">
        <f t="shared" si="810"/>
        <v>18660.454000000002</v>
      </c>
      <c r="BU141" s="93">
        <v>37651</v>
      </c>
      <c r="BV141" s="106">
        <f t="shared" si="811"/>
        <v>0</v>
      </c>
      <c r="BW141" s="106">
        <f t="shared" ref="BW141:BX141" si="846">IF(AF141&lt;D145,1,0)</f>
        <v>0</v>
      </c>
      <c r="BX141" s="106">
        <f t="shared" si="846"/>
        <v>0</v>
      </c>
      <c r="BY141" s="106">
        <f t="shared" si="813"/>
        <v>0</v>
      </c>
      <c r="BZ141" s="106">
        <f t="shared" si="814"/>
        <v>0</v>
      </c>
      <c r="CA141" s="106">
        <f t="shared" ref="CA141:CB141" si="847">IF(AH141&lt;H145,1,0)</f>
        <v>0</v>
      </c>
      <c r="CB141" s="106">
        <f t="shared" si="847"/>
        <v>0</v>
      </c>
      <c r="CC141" s="106">
        <f t="shared" ref="CC141:CD141" si="848">IF(AI141&lt;J145,1,0)</f>
        <v>0</v>
      </c>
      <c r="CD141" s="106">
        <f t="shared" si="848"/>
        <v>0</v>
      </c>
      <c r="CE141" s="106">
        <f t="shared" ref="CE141:CF141" si="849">IF(AJ141&lt;L145,1,0)</f>
        <v>0</v>
      </c>
      <c r="CF141" s="106">
        <f t="shared" si="849"/>
        <v>0</v>
      </c>
      <c r="CG141" s="106">
        <f t="shared" ref="CG141:CH141" si="850">IF(AK141&lt;N145,1,0)</f>
        <v>0</v>
      </c>
      <c r="CH141" s="106">
        <f t="shared" si="850"/>
        <v>0</v>
      </c>
      <c r="CI141" s="106">
        <f t="shared" ref="CI141:CJ141" si="851">IF(AL141&lt;P145,1,0)</f>
        <v>0</v>
      </c>
      <c r="CJ141" s="106">
        <f t="shared" si="851"/>
        <v>0</v>
      </c>
      <c r="CK141" s="106">
        <f t="shared" si="820"/>
        <v>0</v>
      </c>
    </row>
    <row r="142" spans="1:89" x14ac:dyDescent="0.25">
      <c r="A142" s="48">
        <v>20030207</v>
      </c>
      <c r="B142" s="95">
        <f t="shared" si="821"/>
        <v>37662</v>
      </c>
      <c r="C142" s="53">
        <v>-1749.9</v>
      </c>
      <c r="D142" s="54">
        <v>-1219.58</v>
      </c>
      <c r="E142" s="53">
        <v>-725.14</v>
      </c>
      <c r="F142" s="54">
        <v>-499.04500000000002</v>
      </c>
      <c r="G142" s="53">
        <v>-4685.01</v>
      </c>
      <c r="H142" s="54">
        <v>-3321.28</v>
      </c>
      <c r="I142" s="53">
        <v>-267.85300000000001</v>
      </c>
      <c r="J142" s="54">
        <v>-146.90600000000001</v>
      </c>
      <c r="K142" s="53">
        <v>-792.255</v>
      </c>
      <c r="L142" s="54">
        <v>-505.267</v>
      </c>
      <c r="M142" s="53">
        <v>-3725.58</v>
      </c>
      <c r="N142" s="54">
        <v>-2575.31</v>
      </c>
      <c r="O142" s="53">
        <v>-19654.3</v>
      </c>
      <c r="P142" s="54">
        <v>-13690.7</v>
      </c>
      <c r="Q142" s="53">
        <v>-22913.200000000001</v>
      </c>
      <c r="R142" s="54">
        <v>-16127.5</v>
      </c>
      <c r="S142" s="54"/>
      <c r="T142">
        <v>20030129</v>
      </c>
      <c r="U142" s="93">
        <f t="shared" si="795"/>
        <v>37650</v>
      </c>
      <c r="V142">
        <v>357011</v>
      </c>
      <c r="W142">
        <v>5379219</v>
      </c>
      <c r="X142">
        <v>2113700</v>
      </c>
      <c r="Y142">
        <v>313582</v>
      </c>
      <c r="Z142">
        <v>424153</v>
      </c>
      <c r="AA142">
        <v>1913177</v>
      </c>
      <c r="AB142">
        <v>2806573</v>
      </c>
      <c r="AC142">
        <v>17192250</v>
      </c>
      <c r="AE142" s="93">
        <f t="shared" si="802"/>
        <v>37650</v>
      </c>
      <c r="AF142" s="92">
        <f t="shared" si="803"/>
        <v>357.01100000000002</v>
      </c>
      <c r="AG142" s="92">
        <f t="shared" si="804"/>
        <v>5379.2190000000001</v>
      </c>
      <c r="AH142" s="92">
        <f t="shared" si="805"/>
        <v>2113.6999999999998</v>
      </c>
      <c r="AI142" s="92">
        <f t="shared" si="806"/>
        <v>313.58199999999999</v>
      </c>
      <c r="AJ142" s="92">
        <f t="shared" si="807"/>
        <v>424.15300000000002</v>
      </c>
      <c r="AK142" s="92">
        <f t="shared" si="808"/>
        <v>1913.1769999999999</v>
      </c>
      <c r="AL142" s="92">
        <f t="shared" si="809"/>
        <v>2806.5729999999999</v>
      </c>
      <c r="AM142" s="92">
        <f t="shared" si="810"/>
        <v>17192.25</v>
      </c>
      <c r="BU142" s="93">
        <v>37650</v>
      </c>
      <c r="BV142" s="106">
        <f t="shared" si="811"/>
        <v>0</v>
      </c>
      <c r="BW142" s="106">
        <f t="shared" ref="BW142:BX142" si="852">IF(AF142&lt;D146,1,0)</f>
        <v>0</v>
      </c>
      <c r="BX142" s="106">
        <f t="shared" si="852"/>
        <v>0</v>
      </c>
      <c r="BY142" s="106">
        <f t="shared" si="813"/>
        <v>0</v>
      </c>
      <c r="BZ142" s="106">
        <f t="shared" si="814"/>
        <v>0</v>
      </c>
      <c r="CA142" s="106">
        <f t="shared" ref="CA142:CB142" si="853">IF(AH142&lt;H146,1,0)</f>
        <v>0</v>
      </c>
      <c r="CB142" s="106">
        <f t="shared" si="853"/>
        <v>0</v>
      </c>
      <c r="CC142" s="106">
        <f t="shared" ref="CC142:CD142" si="854">IF(AI142&lt;J146,1,0)</f>
        <v>0</v>
      </c>
      <c r="CD142" s="106">
        <f t="shared" si="854"/>
        <v>0</v>
      </c>
      <c r="CE142" s="106">
        <f t="shared" ref="CE142:CF142" si="855">IF(AJ142&lt;L146,1,0)</f>
        <v>0</v>
      </c>
      <c r="CF142" s="106">
        <f t="shared" si="855"/>
        <v>0</v>
      </c>
      <c r="CG142" s="106">
        <f t="shared" ref="CG142:CH142" si="856">IF(AK142&lt;N146,1,0)</f>
        <v>0</v>
      </c>
      <c r="CH142" s="106">
        <f t="shared" si="856"/>
        <v>0</v>
      </c>
      <c r="CI142" s="106">
        <f t="shared" ref="CI142:CJ142" si="857">IF(AL142&lt;P146,1,0)</f>
        <v>0</v>
      </c>
      <c r="CJ142" s="106">
        <f t="shared" si="857"/>
        <v>0</v>
      </c>
      <c r="CK142" s="106">
        <f t="shared" si="820"/>
        <v>0</v>
      </c>
    </row>
    <row r="143" spans="1:89" x14ac:dyDescent="0.25">
      <c r="A143" s="48">
        <v>20030206</v>
      </c>
      <c r="B143" s="95">
        <f t="shared" si="821"/>
        <v>37659</v>
      </c>
      <c r="C143" s="53">
        <v>-1956.26</v>
      </c>
      <c r="D143" s="54">
        <v>-1358.75</v>
      </c>
      <c r="E143" s="53">
        <v>-1325.11</v>
      </c>
      <c r="F143" s="54">
        <v>-911.59500000000003</v>
      </c>
      <c r="G143" s="53">
        <v>-4330.78</v>
      </c>
      <c r="H143" s="54">
        <v>-3064.8</v>
      </c>
      <c r="I143" s="53">
        <v>-415.65100000000001</v>
      </c>
      <c r="J143" s="54">
        <v>-232.26400000000001</v>
      </c>
      <c r="K143" s="53">
        <v>-562.21</v>
      </c>
      <c r="L143" s="54">
        <v>-385.47699999999998</v>
      </c>
      <c r="M143" s="53">
        <v>-3628.55</v>
      </c>
      <c r="N143" s="54">
        <v>-2495.23</v>
      </c>
      <c r="O143" s="53">
        <v>-19493</v>
      </c>
      <c r="P143" s="54">
        <v>-13515.1</v>
      </c>
      <c r="Q143" s="53">
        <v>-21927</v>
      </c>
      <c r="R143" s="54">
        <v>-15342.5</v>
      </c>
      <c r="S143" s="54"/>
      <c r="T143">
        <v>20030128</v>
      </c>
      <c r="U143" s="93">
        <f t="shared" si="795"/>
        <v>37649</v>
      </c>
      <c r="V143">
        <v>1431114</v>
      </c>
      <c r="W143">
        <v>5702473</v>
      </c>
      <c r="X143">
        <v>-804841</v>
      </c>
      <c r="Y143">
        <v>4933969</v>
      </c>
      <c r="Z143">
        <v>213620</v>
      </c>
      <c r="AA143">
        <v>1379193</v>
      </c>
      <c r="AB143">
        <v>5401178</v>
      </c>
      <c r="AC143">
        <v>16623580</v>
      </c>
      <c r="AE143" s="93">
        <f t="shared" si="802"/>
        <v>37649</v>
      </c>
      <c r="AF143" s="92">
        <f t="shared" si="803"/>
        <v>1431.114</v>
      </c>
      <c r="AG143" s="92">
        <f t="shared" si="804"/>
        <v>5702.473</v>
      </c>
      <c r="AH143" s="92">
        <f t="shared" si="805"/>
        <v>-804.84100000000001</v>
      </c>
      <c r="AI143" s="92">
        <f t="shared" si="806"/>
        <v>4933.9690000000001</v>
      </c>
      <c r="AJ143" s="92">
        <f t="shared" si="807"/>
        <v>213.62</v>
      </c>
      <c r="AK143" s="92">
        <f t="shared" si="808"/>
        <v>1379.193</v>
      </c>
      <c r="AL143" s="92">
        <f t="shared" si="809"/>
        <v>5401.1779999999999</v>
      </c>
      <c r="AM143" s="92">
        <f t="shared" si="810"/>
        <v>16623.580000000002</v>
      </c>
      <c r="BU143" s="93">
        <v>37649</v>
      </c>
      <c r="BV143" s="106">
        <f t="shared" si="811"/>
        <v>0</v>
      </c>
      <c r="BW143" s="106">
        <f t="shared" ref="BW143:BX143" si="858">IF(AF143&lt;D147,1,0)</f>
        <v>0</v>
      </c>
      <c r="BX143" s="106">
        <f t="shared" si="858"/>
        <v>0</v>
      </c>
      <c r="BY143" s="106">
        <f t="shared" si="813"/>
        <v>0</v>
      </c>
      <c r="BZ143" s="106">
        <f t="shared" si="814"/>
        <v>0</v>
      </c>
      <c r="CA143" s="106">
        <f t="shared" ref="CA143:CB143" si="859">IF(AH143&lt;H147,1,0)</f>
        <v>0</v>
      </c>
      <c r="CB143" s="106">
        <f t="shared" si="859"/>
        <v>0</v>
      </c>
      <c r="CC143" s="106">
        <f t="shared" ref="CC143:CD143" si="860">IF(AI143&lt;J147,1,0)</f>
        <v>0</v>
      </c>
      <c r="CD143" s="106">
        <f t="shared" si="860"/>
        <v>0</v>
      </c>
      <c r="CE143" s="106">
        <f t="shared" ref="CE143:CF143" si="861">IF(AJ143&lt;L147,1,0)</f>
        <v>0</v>
      </c>
      <c r="CF143" s="106">
        <f t="shared" si="861"/>
        <v>0</v>
      </c>
      <c r="CG143" s="106">
        <f t="shared" ref="CG143:CH143" si="862">IF(AK143&lt;N147,1,0)</f>
        <v>0</v>
      </c>
      <c r="CH143" s="106">
        <f t="shared" si="862"/>
        <v>0</v>
      </c>
      <c r="CI143" s="106">
        <f t="shared" ref="CI143:CJ143" si="863">IF(AL143&lt;P147,1,0)</f>
        <v>0</v>
      </c>
      <c r="CJ143" s="106">
        <f t="shared" si="863"/>
        <v>0</v>
      </c>
      <c r="CK143" s="106">
        <f t="shared" si="820"/>
        <v>0</v>
      </c>
    </row>
    <row r="144" spans="1:89" x14ac:dyDescent="0.25">
      <c r="A144" s="48">
        <v>20030205</v>
      </c>
      <c r="B144" s="95">
        <f t="shared" si="821"/>
        <v>37658</v>
      </c>
      <c r="C144" s="53">
        <v>-1862.98</v>
      </c>
      <c r="D144" s="54">
        <v>-1307.3</v>
      </c>
      <c r="E144" s="53">
        <v>-1582.66</v>
      </c>
      <c r="F144" s="54">
        <v>-1071.5999999999999</v>
      </c>
      <c r="G144" s="53">
        <v>-4201.51</v>
      </c>
      <c r="H144" s="54">
        <v>-2951.28</v>
      </c>
      <c r="I144" s="53">
        <v>-289.488</v>
      </c>
      <c r="J144" s="54">
        <v>-149.10900000000001</v>
      </c>
      <c r="K144" s="53">
        <v>-625.75199999999995</v>
      </c>
      <c r="L144" s="54">
        <v>-425.77</v>
      </c>
      <c r="M144" s="53">
        <v>-3658.5</v>
      </c>
      <c r="N144" s="54">
        <v>-2531.71</v>
      </c>
      <c r="O144" s="53">
        <v>-21769.4</v>
      </c>
      <c r="P144" s="54">
        <v>-15154.7</v>
      </c>
      <c r="Q144" s="53">
        <v>-23549.5</v>
      </c>
      <c r="R144" s="54">
        <v>-16641.599999999999</v>
      </c>
      <c r="S144" s="54"/>
      <c r="T144">
        <v>20030127</v>
      </c>
      <c r="U144" s="93">
        <f t="shared" si="795"/>
        <v>37648</v>
      </c>
      <c r="V144">
        <v>285079</v>
      </c>
      <c r="W144">
        <v>2614455</v>
      </c>
      <c r="X144">
        <v>284792</v>
      </c>
      <c r="Y144">
        <v>1462607</v>
      </c>
      <c r="Z144">
        <v>570626</v>
      </c>
      <c r="AA144">
        <v>1744320</v>
      </c>
      <c r="AB144">
        <v>-1185878</v>
      </c>
      <c r="AC144">
        <v>12634097</v>
      </c>
      <c r="AE144" s="93">
        <f t="shared" si="802"/>
        <v>37648</v>
      </c>
      <c r="AF144" s="92">
        <f t="shared" si="803"/>
        <v>285.07900000000001</v>
      </c>
      <c r="AG144" s="92">
        <f t="shared" si="804"/>
        <v>2614.4549999999999</v>
      </c>
      <c r="AH144" s="92">
        <f t="shared" si="805"/>
        <v>284.79199999999997</v>
      </c>
      <c r="AI144" s="92">
        <f t="shared" si="806"/>
        <v>1462.607</v>
      </c>
      <c r="AJ144" s="92">
        <f t="shared" si="807"/>
        <v>570.62599999999998</v>
      </c>
      <c r="AK144" s="92">
        <f t="shared" si="808"/>
        <v>1744.32</v>
      </c>
      <c r="AL144" s="92">
        <f t="shared" si="809"/>
        <v>-1185.8779999999999</v>
      </c>
      <c r="AM144" s="92">
        <f t="shared" si="810"/>
        <v>12634.097</v>
      </c>
      <c r="BU144" s="93">
        <v>37648</v>
      </c>
      <c r="BV144" s="106">
        <f t="shared" si="811"/>
        <v>0</v>
      </c>
      <c r="BW144" s="106">
        <f t="shared" ref="BW144:BX144" si="864">IF(AF144&lt;D148,1,0)</f>
        <v>0</v>
      </c>
      <c r="BX144" s="106">
        <f t="shared" si="864"/>
        <v>0</v>
      </c>
      <c r="BY144" s="106">
        <f t="shared" si="813"/>
        <v>0</v>
      </c>
      <c r="BZ144" s="106">
        <f t="shared" si="814"/>
        <v>0</v>
      </c>
      <c r="CA144" s="106">
        <f t="shared" ref="CA144:CB144" si="865">IF(AH144&lt;H148,1,0)</f>
        <v>0</v>
      </c>
      <c r="CB144" s="106">
        <f t="shared" si="865"/>
        <v>0</v>
      </c>
      <c r="CC144" s="106">
        <f t="shared" ref="CC144:CD144" si="866">IF(AI144&lt;J148,1,0)</f>
        <v>0</v>
      </c>
      <c r="CD144" s="106">
        <f t="shared" si="866"/>
        <v>0</v>
      </c>
      <c r="CE144" s="106">
        <f t="shared" ref="CE144:CF144" si="867">IF(AJ144&lt;L148,1,0)</f>
        <v>0</v>
      </c>
      <c r="CF144" s="106">
        <f t="shared" si="867"/>
        <v>0</v>
      </c>
      <c r="CG144" s="106">
        <f t="shared" ref="CG144:CH144" si="868">IF(AK144&lt;N148,1,0)</f>
        <v>0</v>
      </c>
      <c r="CH144" s="106">
        <f t="shared" si="868"/>
        <v>0</v>
      </c>
      <c r="CI144" s="106">
        <f t="shared" ref="CI144:CJ144" si="869">IF(AL144&lt;P148,1,0)</f>
        <v>0</v>
      </c>
      <c r="CJ144" s="106">
        <f t="shared" si="869"/>
        <v>0</v>
      </c>
      <c r="CK144" s="106">
        <f t="shared" si="820"/>
        <v>0</v>
      </c>
    </row>
    <row r="145" spans="1:89" x14ac:dyDescent="0.25">
      <c r="A145" s="48">
        <v>20030204</v>
      </c>
      <c r="B145" s="95">
        <f t="shared" si="821"/>
        <v>37657</v>
      </c>
      <c r="C145" s="53">
        <v>-1884.73</v>
      </c>
      <c r="D145" s="54">
        <v>-1317.3</v>
      </c>
      <c r="E145" s="53">
        <v>-940.98599999999999</v>
      </c>
      <c r="F145" s="54">
        <v>-625.53700000000003</v>
      </c>
      <c r="G145" s="53">
        <v>-4340.16</v>
      </c>
      <c r="H145" s="54">
        <v>-3037.08</v>
      </c>
      <c r="I145" s="53">
        <v>-212.74700000000001</v>
      </c>
      <c r="J145" s="54">
        <v>-94.639099999999999</v>
      </c>
      <c r="K145" s="53">
        <v>-675.12900000000002</v>
      </c>
      <c r="L145" s="54">
        <v>-457.34100000000001</v>
      </c>
      <c r="M145" s="53">
        <v>-3581.98</v>
      </c>
      <c r="N145" s="54">
        <v>-2507.83</v>
      </c>
      <c r="O145" s="53">
        <v>-19036.5</v>
      </c>
      <c r="P145" s="54">
        <v>-13137.3</v>
      </c>
      <c r="Q145" s="53">
        <v>-21138.3</v>
      </c>
      <c r="R145" s="54">
        <v>-14772.3</v>
      </c>
      <c r="S145" s="54"/>
      <c r="T145">
        <v>20030124</v>
      </c>
      <c r="U145" s="93">
        <f t="shared" si="795"/>
        <v>37645</v>
      </c>
      <c r="V145">
        <v>376309</v>
      </c>
      <c r="W145">
        <v>3529098</v>
      </c>
      <c r="X145">
        <v>2478337</v>
      </c>
      <c r="Y145">
        <v>603610</v>
      </c>
      <c r="Z145">
        <v>-166638</v>
      </c>
      <c r="AA145">
        <v>6390291</v>
      </c>
      <c r="AB145">
        <v>1057205</v>
      </c>
      <c r="AC145">
        <v>15728931</v>
      </c>
      <c r="AE145" s="93">
        <f t="shared" si="802"/>
        <v>37645</v>
      </c>
      <c r="AF145" s="92">
        <f t="shared" si="803"/>
        <v>376.30900000000003</v>
      </c>
      <c r="AG145" s="92">
        <f t="shared" si="804"/>
        <v>3529.098</v>
      </c>
      <c r="AH145" s="92">
        <f t="shared" si="805"/>
        <v>2478.337</v>
      </c>
      <c r="AI145" s="92">
        <f t="shared" si="806"/>
        <v>603.61</v>
      </c>
      <c r="AJ145" s="92">
        <f t="shared" si="807"/>
        <v>-166.63800000000001</v>
      </c>
      <c r="AK145" s="92">
        <f t="shared" si="808"/>
        <v>6390.2910000000002</v>
      </c>
      <c r="AL145" s="92">
        <f t="shared" si="809"/>
        <v>1057.2049999999999</v>
      </c>
      <c r="AM145" s="92">
        <f t="shared" si="810"/>
        <v>15728.931</v>
      </c>
      <c r="BU145" s="93">
        <v>37645</v>
      </c>
      <c r="BV145" s="106">
        <f t="shared" si="811"/>
        <v>0</v>
      </c>
      <c r="BW145" s="106">
        <f t="shared" ref="BW145:BX145" si="870">IF(AF145&lt;D149,1,0)</f>
        <v>0</v>
      </c>
      <c r="BX145" s="106">
        <f t="shared" si="870"/>
        <v>0</v>
      </c>
      <c r="BY145" s="106">
        <f t="shared" si="813"/>
        <v>0</v>
      </c>
      <c r="BZ145" s="106">
        <f t="shared" si="814"/>
        <v>0</v>
      </c>
      <c r="CA145" s="106">
        <f t="shared" ref="CA145:CB145" si="871">IF(AH145&lt;H149,1,0)</f>
        <v>0</v>
      </c>
      <c r="CB145" s="106">
        <f t="shared" si="871"/>
        <v>0</v>
      </c>
      <c r="CC145" s="106">
        <f t="shared" ref="CC145:CD145" si="872">IF(AI145&lt;J149,1,0)</f>
        <v>0</v>
      </c>
      <c r="CD145" s="106">
        <f t="shared" si="872"/>
        <v>0</v>
      </c>
      <c r="CE145" s="106">
        <f t="shared" ref="CE145:CF145" si="873">IF(AJ145&lt;L149,1,0)</f>
        <v>0</v>
      </c>
      <c r="CF145" s="106">
        <f t="shared" si="873"/>
        <v>0</v>
      </c>
      <c r="CG145" s="106">
        <f t="shared" ref="CG145:CH145" si="874">IF(AK145&lt;N149,1,0)</f>
        <v>0</v>
      </c>
      <c r="CH145" s="106">
        <f t="shared" si="874"/>
        <v>0</v>
      </c>
      <c r="CI145" s="106">
        <f t="shared" ref="CI145:CJ145" si="875">IF(AL145&lt;P149,1,0)</f>
        <v>0</v>
      </c>
      <c r="CJ145" s="106">
        <f t="shared" si="875"/>
        <v>0</v>
      </c>
      <c r="CK145" s="106">
        <f t="shared" si="820"/>
        <v>0</v>
      </c>
    </row>
    <row r="146" spans="1:89" x14ac:dyDescent="0.25">
      <c r="A146" s="48">
        <v>20030203</v>
      </c>
      <c r="B146" s="95">
        <f t="shared" si="821"/>
        <v>37656</v>
      </c>
      <c r="C146" s="53">
        <v>-1772.15</v>
      </c>
      <c r="D146" s="54">
        <v>-1219.24</v>
      </c>
      <c r="E146" s="53">
        <v>-1728.95</v>
      </c>
      <c r="F146" s="54">
        <v>-1100.0999999999999</v>
      </c>
      <c r="G146" s="53">
        <v>-3840.86</v>
      </c>
      <c r="H146" s="54">
        <v>-2711.76</v>
      </c>
      <c r="I146" s="53">
        <v>-213.797</v>
      </c>
      <c r="J146" s="54">
        <v>-94.355199999999996</v>
      </c>
      <c r="K146" s="53">
        <v>-546.899</v>
      </c>
      <c r="L146" s="54">
        <v>-382.37799999999999</v>
      </c>
      <c r="M146" s="53">
        <v>-3587.36</v>
      </c>
      <c r="N146" s="54">
        <v>-2511.83</v>
      </c>
      <c r="O146" s="53">
        <v>-22044</v>
      </c>
      <c r="P146" s="54">
        <v>-15311.7</v>
      </c>
      <c r="Q146" s="53">
        <v>-23656.3</v>
      </c>
      <c r="R146" s="54">
        <v>-16719.7</v>
      </c>
      <c r="S146" s="54"/>
      <c r="T146">
        <v>20030123</v>
      </c>
      <c r="U146" s="93">
        <f t="shared" si="795"/>
        <v>37644</v>
      </c>
      <c r="V146">
        <v>914742</v>
      </c>
      <c r="W146">
        <v>6783035</v>
      </c>
      <c r="X146">
        <v>-987852</v>
      </c>
      <c r="Y146">
        <v>2622119</v>
      </c>
      <c r="Z146">
        <v>639123</v>
      </c>
      <c r="AA146">
        <v>-2313920</v>
      </c>
      <c r="AB146">
        <v>5728265</v>
      </c>
      <c r="AC146">
        <v>13418993</v>
      </c>
      <c r="AE146" s="93">
        <f t="shared" si="802"/>
        <v>37644</v>
      </c>
      <c r="AF146" s="92">
        <f t="shared" si="803"/>
        <v>914.74199999999996</v>
      </c>
      <c r="AG146" s="92">
        <f t="shared" si="804"/>
        <v>6783.0349999999999</v>
      </c>
      <c r="AH146" s="92">
        <f t="shared" si="805"/>
        <v>-987.85199999999998</v>
      </c>
      <c r="AI146" s="92">
        <f t="shared" si="806"/>
        <v>2622.1190000000001</v>
      </c>
      <c r="AJ146" s="92">
        <f t="shared" si="807"/>
        <v>639.12300000000005</v>
      </c>
      <c r="AK146" s="92">
        <f t="shared" si="808"/>
        <v>-2313.92</v>
      </c>
      <c r="AL146" s="92">
        <f t="shared" si="809"/>
        <v>5728.2650000000003</v>
      </c>
      <c r="AM146" s="92">
        <f t="shared" si="810"/>
        <v>13418.993</v>
      </c>
      <c r="BU146" s="93">
        <v>37644</v>
      </c>
      <c r="BV146" s="106">
        <f t="shared" si="811"/>
        <v>0</v>
      </c>
      <c r="BW146" s="106">
        <f t="shared" ref="BW146:BX146" si="876">IF(AF146&lt;D150,1,0)</f>
        <v>0</v>
      </c>
      <c r="BX146" s="106">
        <f t="shared" si="876"/>
        <v>0</v>
      </c>
      <c r="BY146" s="106">
        <f t="shared" si="813"/>
        <v>0</v>
      </c>
      <c r="BZ146" s="106">
        <f t="shared" si="814"/>
        <v>0</v>
      </c>
      <c r="CA146" s="106">
        <f t="shared" ref="CA146:CB146" si="877">IF(AH146&lt;H150,1,0)</f>
        <v>0</v>
      </c>
      <c r="CB146" s="106">
        <f t="shared" si="877"/>
        <v>0</v>
      </c>
      <c r="CC146" s="106">
        <f t="shared" ref="CC146:CD146" si="878">IF(AI146&lt;J150,1,0)</f>
        <v>0</v>
      </c>
      <c r="CD146" s="106">
        <f t="shared" si="878"/>
        <v>0</v>
      </c>
      <c r="CE146" s="106">
        <f t="shared" ref="CE146:CF146" si="879">IF(AJ146&lt;L150,1,0)</f>
        <v>0</v>
      </c>
      <c r="CF146" s="106">
        <f t="shared" si="879"/>
        <v>0</v>
      </c>
      <c r="CG146" s="106">
        <f t="shared" ref="CG146:CH146" si="880">IF(AK146&lt;N150,1,0)</f>
        <v>0</v>
      </c>
      <c r="CH146" s="106">
        <f t="shared" si="880"/>
        <v>0</v>
      </c>
      <c r="CI146" s="106">
        <f t="shared" ref="CI146:CJ146" si="881">IF(AL146&lt;P150,1,0)</f>
        <v>0</v>
      </c>
      <c r="CJ146" s="106">
        <f t="shared" si="881"/>
        <v>0</v>
      </c>
      <c r="CK146" s="106">
        <f t="shared" si="820"/>
        <v>0</v>
      </c>
    </row>
    <row r="147" spans="1:89" x14ac:dyDescent="0.25">
      <c r="A147" s="48">
        <v>20030131</v>
      </c>
      <c r="B147" s="95">
        <f t="shared" si="821"/>
        <v>37655</v>
      </c>
      <c r="C147" s="53">
        <v>-1891.54</v>
      </c>
      <c r="D147" s="54">
        <v>-1323.16</v>
      </c>
      <c r="E147" s="53">
        <v>-1076.7</v>
      </c>
      <c r="F147" s="54">
        <v>-668.03700000000003</v>
      </c>
      <c r="G147" s="53">
        <v>-3970.07</v>
      </c>
      <c r="H147" s="54">
        <v>-2797.72</v>
      </c>
      <c r="I147" s="53">
        <v>-276.517</v>
      </c>
      <c r="J147" s="54">
        <v>-128.11099999999999</v>
      </c>
      <c r="K147" s="53">
        <v>-657.81600000000003</v>
      </c>
      <c r="L147" s="54">
        <v>-444.22199999999998</v>
      </c>
      <c r="M147" s="53">
        <v>-3516.9</v>
      </c>
      <c r="N147" s="54">
        <v>-2497.69</v>
      </c>
      <c r="O147" s="53">
        <v>-21000.7</v>
      </c>
      <c r="P147" s="54">
        <v>-14690.7</v>
      </c>
      <c r="Q147" s="53">
        <v>-22743</v>
      </c>
      <c r="R147" s="54">
        <v>-16070.7</v>
      </c>
      <c r="S147" s="54"/>
      <c r="T147">
        <v>20030122</v>
      </c>
      <c r="U147" s="93">
        <f t="shared" si="795"/>
        <v>37643</v>
      </c>
      <c r="V147">
        <v>1647553</v>
      </c>
      <c r="W147">
        <v>8100197</v>
      </c>
      <c r="X147">
        <v>4689098</v>
      </c>
      <c r="Y147">
        <v>4108504</v>
      </c>
      <c r="Z147">
        <v>642757</v>
      </c>
      <c r="AA147">
        <v>176152</v>
      </c>
      <c r="AB147">
        <v>-1448554</v>
      </c>
      <c r="AC147">
        <v>17927552</v>
      </c>
      <c r="AE147" s="93">
        <f t="shared" si="802"/>
        <v>37643</v>
      </c>
      <c r="AF147" s="92">
        <f t="shared" si="803"/>
        <v>1647.5530000000001</v>
      </c>
      <c r="AG147" s="92">
        <f t="shared" si="804"/>
        <v>8100.1970000000001</v>
      </c>
      <c r="AH147" s="92">
        <f t="shared" si="805"/>
        <v>4689.098</v>
      </c>
      <c r="AI147" s="92">
        <f t="shared" si="806"/>
        <v>4108.5039999999999</v>
      </c>
      <c r="AJ147" s="92">
        <f t="shared" si="807"/>
        <v>642.75699999999995</v>
      </c>
      <c r="AK147" s="92">
        <f t="shared" si="808"/>
        <v>176.15199999999999</v>
      </c>
      <c r="AL147" s="92">
        <f t="shared" si="809"/>
        <v>-1448.5540000000001</v>
      </c>
      <c r="AM147" s="92">
        <f t="shared" si="810"/>
        <v>17927.552</v>
      </c>
      <c r="BU147" s="93">
        <v>37643</v>
      </c>
      <c r="BV147" s="106">
        <f t="shared" si="811"/>
        <v>0</v>
      </c>
      <c r="BW147" s="106">
        <f t="shared" ref="BW147:BX147" si="882">IF(AF147&lt;D151,1,0)</f>
        <v>0</v>
      </c>
      <c r="BX147" s="106">
        <f t="shared" si="882"/>
        <v>0</v>
      </c>
      <c r="BY147" s="106">
        <f t="shared" si="813"/>
        <v>0</v>
      </c>
      <c r="BZ147" s="106">
        <f t="shared" si="814"/>
        <v>0</v>
      </c>
      <c r="CA147" s="106">
        <f t="shared" ref="CA147:CB147" si="883">IF(AH147&lt;H151,1,0)</f>
        <v>0</v>
      </c>
      <c r="CB147" s="106">
        <f t="shared" si="883"/>
        <v>0</v>
      </c>
      <c r="CC147" s="106">
        <f t="shared" ref="CC147:CD147" si="884">IF(AI147&lt;J151,1,0)</f>
        <v>0</v>
      </c>
      <c r="CD147" s="106">
        <f t="shared" si="884"/>
        <v>0</v>
      </c>
      <c r="CE147" s="106">
        <f t="shared" ref="CE147:CF147" si="885">IF(AJ147&lt;L151,1,0)</f>
        <v>0</v>
      </c>
      <c r="CF147" s="106">
        <f t="shared" si="885"/>
        <v>0</v>
      </c>
      <c r="CG147" s="106">
        <f t="shared" ref="CG147:CH147" si="886">IF(AK147&lt;N151,1,0)</f>
        <v>0</v>
      </c>
      <c r="CH147" s="106">
        <f t="shared" si="886"/>
        <v>0</v>
      </c>
      <c r="CI147" s="106">
        <f t="shared" ref="CI147:CJ147" si="887">IF(AL147&lt;P151,1,0)</f>
        <v>0</v>
      </c>
      <c r="CJ147" s="106">
        <f t="shared" si="887"/>
        <v>0</v>
      </c>
      <c r="CK147" s="106">
        <f t="shared" si="820"/>
        <v>0</v>
      </c>
    </row>
    <row r="148" spans="1:89" x14ac:dyDescent="0.25">
      <c r="A148" s="48">
        <v>20030130</v>
      </c>
      <c r="B148" s="95">
        <f t="shared" si="821"/>
        <v>37652</v>
      </c>
      <c r="C148" s="53">
        <v>-1900.41</v>
      </c>
      <c r="D148" s="54">
        <v>-1334.82</v>
      </c>
      <c r="E148" s="53">
        <v>-1743.46</v>
      </c>
      <c r="F148" s="54">
        <v>-1065.96</v>
      </c>
      <c r="G148" s="53">
        <v>-4015.09</v>
      </c>
      <c r="H148" s="54">
        <v>-2818.83</v>
      </c>
      <c r="I148" s="53">
        <v>-295.03500000000003</v>
      </c>
      <c r="J148" s="54">
        <v>-124.614</v>
      </c>
      <c r="K148" s="53">
        <v>-634.34</v>
      </c>
      <c r="L148" s="54">
        <v>-427.22699999999998</v>
      </c>
      <c r="M148" s="53">
        <v>-3463.33</v>
      </c>
      <c r="N148" s="54">
        <v>-2430.56</v>
      </c>
      <c r="O148" s="53">
        <v>-18438.8</v>
      </c>
      <c r="P148" s="54">
        <v>-12849.5</v>
      </c>
      <c r="Q148" s="53">
        <v>-20487.2</v>
      </c>
      <c r="R148" s="54">
        <v>-14455.4</v>
      </c>
      <c r="S148" s="54"/>
      <c r="T148">
        <v>20030121</v>
      </c>
      <c r="U148" s="93">
        <f t="shared" si="795"/>
        <v>37642</v>
      </c>
      <c r="V148">
        <v>-149425</v>
      </c>
      <c r="W148">
        <v>3618345</v>
      </c>
      <c r="X148">
        <v>960352</v>
      </c>
      <c r="Y148">
        <v>1050770</v>
      </c>
      <c r="Z148">
        <v>-59520</v>
      </c>
      <c r="AA148">
        <v>2482656</v>
      </c>
      <c r="AB148">
        <v>-399569</v>
      </c>
      <c r="AC148">
        <v>6812747</v>
      </c>
      <c r="AE148" s="93">
        <f t="shared" si="802"/>
        <v>37642</v>
      </c>
      <c r="AF148" s="92">
        <f t="shared" si="803"/>
        <v>-149.42500000000001</v>
      </c>
      <c r="AG148" s="92">
        <f t="shared" si="804"/>
        <v>3618.3449999999998</v>
      </c>
      <c r="AH148" s="92">
        <f t="shared" si="805"/>
        <v>960.35199999999998</v>
      </c>
      <c r="AI148" s="92">
        <f t="shared" si="806"/>
        <v>1050.77</v>
      </c>
      <c r="AJ148" s="92">
        <f t="shared" si="807"/>
        <v>-59.52</v>
      </c>
      <c r="AK148" s="92">
        <f t="shared" si="808"/>
        <v>2482.6559999999999</v>
      </c>
      <c r="AL148" s="92">
        <f t="shared" si="809"/>
        <v>-399.56900000000002</v>
      </c>
      <c r="AM148" s="92">
        <f t="shared" si="810"/>
        <v>6812.7470000000003</v>
      </c>
      <c r="BU148" s="93">
        <v>37642</v>
      </c>
      <c r="BV148" s="106">
        <f t="shared" si="811"/>
        <v>0</v>
      </c>
      <c r="BW148" s="106">
        <f t="shared" ref="BW148:BX148" si="888">IF(AF148&lt;D152,1,0)</f>
        <v>0</v>
      </c>
      <c r="BX148" s="106">
        <f t="shared" si="888"/>
        <v>0</v>
      </c>
      <c r="BY148" s="106">
        <f t="shared" si="813"/>
        <v>0</v>
      </c>
      <c r="BZ148" s="106">
        <f t="shared" si="814"/>
        <v>0</v>
      </c>
      <c r="CA148" s="106">
        <f t="shared" ref="CA148:CB148" si="889">IF(AH148&lt;H152,1,0)</f>
        <v>0</v>
      </c>
      <c r="CB148" s="106">
        <f t="shared" si="889"/>
        <v>0</v>
      </c>
      <c r="CC148" s="106">
        <f t="shared" ref="CC148:CD148" si="890">IF(AI148&lt;J152,1,0)</f>
        <v>0</v>
      </c>
      <c r="CD148" s="106">
        <f t="shared" si="890"/>
        <v>0</v>
      </c>
      <c r="CE148" s="106">
        <f t="shared" ref="CE148:CF148" si="891">IF(AJ148&lt;L152,1,0)</f>
        <v>0</v>
      </c>
      <c r="CF148" s="106">
        <f t="shared" si="891"/>
        <v>0</v>
      </c>
      <c r="CG148" s="106">
        <f t="shared" ref="CG148:CH148" si="892">IF(AK148&lt;N152,1,0)</f>
        <v>0</v>
      </c>
      <c r="CH148" s="106">
        <f t="shared" si="892"/>
        <v>0</v>
      </c>
      <c r="CI148" s="106">
        <f t="shared" ref="CI148:CJ148" si="893">IF(AL148&lt;P152,1,0)</f>
        <v>0</v>
      </c>
      <c r="CJ148" s="106">
        <f t="shared" si="893"/>
        <v>0</v>
      </c>
      <c r="CK148" s="106">
        <f t="shared" si="820"/>
        <v>0</v>
      </c>
    </row>
    <row r="149" spans="1:89" x14ac:dyDescent="0.25">
      <c r="A149" s="48">
        <v>20030129</v>
      </c>
      <c r="B149" s="95">
        <f t="shared" si="821"/>
        <v>37651</v>
      </c>
      <c r="C149" s="53">
        <v>-1795.84</v>
      </c>
      <c r="D149" s="54">
        <v>-1255.3</v>
      </c>
      <c r="E149" s="53">
        <v>-2091.84</v>
      </c>
      <c r="F149" s="54">
        <v>-1284.53</v>
      </c>
      <c r="G149" s="53">
        <v>-4906.8100000000004</v>
      </c>
      <c r="H149" s="54">
        <v>-3381.64</v>
      </c>
      <c r="I149" s="53">
        <v>-286.82499999999999</v>
      </c>
      <c r="J149" s="54">
        <v>-122.20099999999999</v>
      </c>
      <c r="K149" s="53">
        <v>-831.072</v>
      </c>
      <c r="L149" s="54">
        <v>-550.50699999999995</v>
      </c>
      <c r="M149" s="53">
        <v>-3537.3</v>
      </c>
      <c r="N149" s="54">
        <v>-2498.64</v>
      </c>
      <c r="O149" s="53">
        <v>-20265.900000000001</v>
      </c>
      <c r="P149" s="54">
        <v>-14082.2</v>
      </c>
      <c r="Q149" s="53">
        <v>-23690.3</v>
      </c>
      <c r="R149" s="54">
        <v>-16635.400000000001</v>
      </c>
      <c r="S149" s="54"/>
      <c r="T149">
        <v>20030120</v>
      </c>
      <c r="U149" s="93">
        <f t="shared" si="795"/>
        <v>37641</v>
      </c>
      <c r="V149">
        <v>-509880</v>
      </c>
      <c r="W149">
        <v>6280184</v>
      </c>
      <c r="X149">
        <v>2129271</v>
      </c>
      <c r="Y149">
        <v>2426380</v>
      </c>
      <c r="Z149">
        <v>2346811</v>
      </c>
      <c r="AA149">
        <v>855602</v>
      </c>
      <c r="AB149">
        <v>-3077775</v>
      </c>
      <c r="AC149">
        <v>1351224</v>
      </c>
      <c r="AE149" s="93">
        <f t="shared" si="802"/>
        <v>37641</v>
      </c>
      <c r="AF149" s="92">
        <f t="shared" si="803"/>
        <v>-509.88</v>
      </c>
      <c r="AG149" s="92">
        <f t="shared" si="804"/>
        <v>6280.1840000000002</v>
      </c>
      <c r="AH149" s="92">
        <f t="shared" si="805"/>
        <v>2129.2710000000002</v>
      </c>
      <c r="AI149" s="92">
        <f t="shared" si="806"/>
        <v>2426.38</v>
      </c>
      <c r="AJ149" s="92">
        <f t="shared" si="807"/>
        <v>2346.8110000000001</v>
      </c>
      <c r="AK149" s="92">
        <f t="shared" si="808"/>
        <v>855.60199999999998</v>
      </c>
      <c r="AL149" s="92">
        <f t="shared" si="809"/>
        <v>-3077.7750000000001</v>
      </c>
      <c r="AM149" s="92">
        <f t="shared" si="810"/>
        <v>1351.2239999999999</v>
      </c>
      <c r="BU149" s="93">
        <v>37641</v>
      </c>
      <c r="BV149" s="106">
        <f t="shared" si="811"/>
        <v>0</v>
      </c>
      <c r="BW149" s="106">
        <f t="shared" ref="BW149:BX149" si="894">IF(AF149&lt;D153,1,0)</f>
        <v>0</v>
      </c>
      <c r="BX149" s="106">
        <f t="shared" si="894"/>
        <v>0</v>
      </c>
      <c r="BY149" s="106">
        <f t="shared" si="813"/>
        <v>0</v>
      </c>
      <c r="BZ149" s="106">
        <f t="shared" si="814"/>
        <v>0</v>
      </c>
      <c r="CA149" s="106">
        <f t="shared" ref="CA149:CB149" si="895">IF(AH149&lt;H153,1,0)</f>
        <v>0</v>
      </c>
      <c r="CB149" s="106">
        <f t="shared" si="895"/>
        <v>0</v>
      </c>
      <c r="CC149" s="106">
        <f t="shared" ref="CC149:CD149" si="896">IF(AI149&lt;J153,1,0)</f>
        <v>0</v>
      </c>
      <c r="CD149" s="106">
        <f t="shared" si="896"/>
        <v>0</v>
      </c>
      <c r="CE149" s="106">
        <f t="shared" ref="CE149:CF149" si="897">IF(AJ149&lt;L153,1,0)</f>
        <v>0</v>
      </c>
      <c r="CF149" s="106">
        <f t="shared" si="897"/>
        <v>0</v>
      </c>
      <c r="CG149" s="106">
        <f t="shared" ref="CG149:CH149" si="898">IF(AK149&lt;N153,1,0)</f>
        <v>0</v>
      </c>
      <c r="CH149" s="106">
        <f t="shared" si="898"/>
        <v>0</v>
      </c>
      <c r="CI149" s="106">
        <f t="shared" ref="CI149:CJ149" si="899">IF(AL149&lt;P153,1,0)</f>
        <v>0</v>
      </c>
      <c r="CJ149" s="106">
        <f t="shared" si="899"/>
        <v>0</v>
      </c>
      <c r="CK149" s="106">
        <f t="shared" si="820"/>
        <v>0</v>
      </c>
    </row>
    <row r="150" spans="1:89" x14ac:dyDescent="0.25">
      <c r="A150" s="48">
        <v>20030128</v>
      </c>
      <c r="B150" s="95">
        <f t="shared" si="821"/>
        <v>37650</v>
      </c>
      <c r="C150" s="53">
        <v>-1641.59</v>
      </c>
      <c r="D150" s="54">
        <v>-1154.78</v>
      </c>
      <c r="E150" s="53">
        <v>-2715.26</v>
      </c>
      <c r="F150" s="54">
        <v>-1790.19</v>
      </c>
      <c r="G150" s="53">
        <v>-5583.9</v>
      </c>
      <c r="H150" s="54">
        <v>-3849.54</v>
      </c>
      <c r="I150" s="53">
        <v>-340.68</v>
      </c>
      <c r="J150" s="54">
        <v>-141.30199999999999</v>
      </c>
      <c r="K150" s="53">
        <v>-912.46100000000001</v>
      </c>
      <c r="L150" s="54">
        <v>-613.44200000000001</v>
      </c>
      <c r="M150" s="53">
        <v>-3544.29</v>
      </c>
      <c r="N150" s="54">
        <v>-2497.23</v>
      </c>
      <c r="O150" s="53">
        <v>-19345.099999999999</v>
      </c>
      <c r="P150" s="54">
        <v>-13640.5</v>
      </c>
      <c r="Q150" s="53">
        <v>-23307.5</v>
      </c>
      <c r="R150" s="54">
        <v>-16617.2</v>
      </c>
      <c r="S150" s="54"/>
      <c r="T150">
        <v>20030116</v>
      </c>
      <c r="U150" s="93">
        <f t="shared" si="795"/>
        <v>37637</v>
      </c>
      <c r="V150">
        <v>1089955</v>
      </c>
      <c r="W150">
        <v>4447151</v>
      </c>
      <c r="X150">
        <v>223276</v>
      </c>
      <c r="Y150">
        <v>-48443</v>
      </c>
      <c r="Z150">
        <v>-39452</v>
      </c>
      <c r="AA150">
        <v>2614415</v>
      </c>
      <c r="AB150">
        <v>3651438</v>
      </c>
      <c r="AC150">
        <v>16085032</v>
      </c>
      <c r="AE150" s="93">
        <f t="shared" si="802"/>
        <v>37637</v>
      </c>
      <c r="AF150" s="92">
        <f t="shared" si="803"/>
        <v>1089.9549999999999</v>
      </c>
      <c r="AG150" s="92">
        <f t="shared" si="804"/>
        <v>4447.1509999999998</v>
      </c>
      <c r="AH150" s="92">
        <f t="shared" si="805"/>
        <v>223.27600000000001</v>
      </c>
      <c r="AI150" s="92">
        <f t="shared" si="806"/>
        <v>-48.442999999999998</v>
      </c>
      <c r="AJ150" s="92">
        <f t="shared" si="807"/>
        <v>-39.451999999999998</v>
      </c>
      <c r="AK150" s="92">
        <f t="shared" si="808"/>
        <v>2614.415</v>
      </c>
      <c r="AL150" s="92">
        <f t="shared" si="809"/>
        <v>3651.4380000000001</v>
      </c>
      <c r="AM150" s="92">
        <f t="shared" si="810"/>
        <v>16085.031999999999</v>
      </c>
      <c r="BU150" s="93">
        <v>37637</v>
      </c>
      <c r="BV150" s="106">
        <f t="shared" si="811"/>
        <v>0</v>
      </c>
      <c r="BW150" s="106">
        <f t="shared" ref="BW150:BX150" si="900">IF(AF150&lt;D154,1,0)</f>
        <v>0</v>
      </c>
      <c r="BX150" s="106">
        <f t="shared" si="900"/>
        <v>0</v>
      </c>
      <c r="BY150" s="106">
        <f t="shared" si="813"/>
        <v>0</v>
      </c>
      <c r="BZ150" s="106">
        <f t="shared" si="814"/>
        <v>0</v>
      </c>
      <c r="CA150" s="106">
        <f t="shared" ref="CA150:CB150" si="901">IF(AH150&lt;H154,1,0)</f>
        <v>0</v>
      </c>
      <c r="CB150" s="106">
        <f t="shared" si="901"/>
        <v>0</v>
      </c>
      <c r="CC150" s="106">
        <f t="shared" ref="CC150:CD150" si="902">IF(AI150&lt;J154,1,0)</f>
        <v>0</v>
      </c>
      <c r="CD150" s="106">
        <f t="shared" si="902"/>
        <v>0</v>
      </c>
      <c r="CE150" s="106">
        <f t="shared" ref="CE150:CF150" si="903">IF(AJ150&lt;L154,1,0)</f>
        <v>0</v>
      </c>
      <c r="CF150" s="106">
        <f t="shared" si="903"/>
        <v>0</v>
      </c>
      <c r="CG150" s="106">
        <f t="shared" ref="CG150:CH150" si="904">IF(AK150&lt;N154,1,0)</f>
        <v>0</v>
      </c>
      <c r="CH150" s="106">
        <f t="shared" si="904"/>
        <v>0</v>
      </c>
      <c r="CI150" s="106">
        <f t="shared" ref="CI150:CJ150" si="905">IF(AL150&lt;P154,1,0)</f>
        <v>0</v>
      </c>
      <c r="CJ150" s="106">
        <f t="shared" si="905"/>
        <v>0</v>
      </c>
      <c r="CK150" s="106">
        <f t="shared" si="820"/>
        <v>0</v>
      </c>
    </row>
    <row r="151" spans="1:89" x14ac:dyDescent="0.25">
      <c r="A151" s="48">
        <v>20030127</v>
      </c>
      <c r="B151" s="95">
        <f t="shared" si="821"/>
        <v>37649</v>
      </c>
      <c r="C151" s="53">
        <v>-1737.68</v>
      </c>
      <c r="D151" s="54">
        <v>-1218.51</v>
      </c>
      <c r="E151" s="53">
        <v>-2034.25</v>
      </c>
      <c r="F151" s="54">
        <v>-1274.17</v>
      </c>
      <c r="G151" s="53">
        <v>-5487.42</v>
      </c>
      <c r="H151" s="54">
        <v>-3789.16</v>
      </c>
      <c r="I151" s="53">
        <v>-370.827</v>
      </c>
      <c r="J151" s="54">
        <v>-164.411</v>
      </c>
      <c r="K151" s="53">
        <v>-635.02700000000004</v>
      </c>
      <c r="L151" s="54">
        <v>-429.786</v>
      </c>
      <c r="M151" s="53">
        <v>-3499.3</v>
      </c>
      <c r="N151" s="54">
        <v>-2462.58</v>
      </c>
      <c r="O151" s="53">
        <v>-23908.400000000001</v>
      </c>
      <c r="P151" s="54">
        <v>-16796.2</v>
      </c>
      <c r="Q151" s="53">
        <v>-26110.799999999999</v>
      </c>
      <c r="R151" s="54">
        <v>-18432.900000000001</v>
      </c>
      <c r="S151" s="54"/>
      <c r="T151">
        <v>20030115</v>
      </c>
      <c r="U151" s="93">
        <f t="shared" si="795"/>
        <v>37636</v>
      </c>
      <c r="V151">
        <v>-631681</v>
      </c>
      <c r="W151">
        <v>7327700</v>
      </c>
      <c r="X151">
        <v>1983847</v>
      </c>
      <c r="Y151">
        <v>384802</v>
      </c>
      <c r="Z151">
        <v>516581</v>
      </c>
      <c r="AA151">
        <v>1672135</v>
      </c>
      <c r="AB151">
        <v>-1092684</v>
      </c>
      <c r="AC151">
        <v>19954013</v>
      </c>
      <c r="AE151" s="93">
        <f t="shared" si="802"/>
        <v>37636</v>
      </c>
      <c r="AF151" s="92">
        <f t="shared" si="803"/>
        <v>-631.68100000000004</v>
      </c>
      <c r="AG151" s="92">
        <f t="shared" si="804"/>
        <v>7327.7</v>
      </c>
      <c r="AH151" s="92">
        <f t="shared" si="805"/>
        <v>1983.847</v>
      </c>
      <c r="AI151" s="92">
        <f t="shared" si="806"/>
        <v>384.80200000000002</v>
      </c>
      <c r="AJ151" s="92">
        <f t="shared" si="807"/>
        <v>516.58100000000002</v>
      </c>
      <c r="AK151" s="92">
        <f t="shared" si="808"/>
        <v>1672.135</v>
      </c>
      <c r="AL151" s="92">
        <f t="shared" si="809"/>
        <v>-1092.684</v>
      </c>
      <c r="AM151" s="92">
        <f t="shared" si="810"/>
        <v>19954.012999999999</v>
      </c>
      <c r="BU151" s="93">
        <v>37636</v>
      </c>
      <c r="BV151" s="106">
        <f t="shared" si="811"/>
        <v>0</v>
      </c>
      <c r="BW151" s="106">
        <f t="shared" ref="BW151:BX151" si="906">IF(AF151&lt;D155,1,0)</f>
        <v>0</v>
      </c>
      <c r="BX151" s="106">
        <f t="shared" si="906"/>
        <v>0</v>
      </c>
      <c r="BY151" s="106">
        <f t="shared" si="813"/>
        <v>0</v>
      </c>
      <c r="BZ151" s="106">
        <f t="shared" si="814"/>
        <v>0</v>
      </c>
      <c r="CA151" s="106">
        <f t="shared" ref="CA151:CB151" si="907">IF(AH151&lt;H155,1,0)</f>
        <v>0</v>
      </c>
      <c r="CB151" s="106">
        <f t="shared" si="907"/>
        <v>0</v>
      </c>
      <c r="CC151" s="106">
        <f t="shared" ref="CC151:CD151" si="908">IF(AI151&lt;J155,1,0)</f>
        <v>0</v>
      </c>
      <c r="CD151" s="106">
        <f t="shared" si="908"/>
        <v>0</v>
      </c>
      <c r="CE151" s="106">
        <f t="shared" ref="CE151:CF151" si="909">IF(AJ151&lt;L155,1,0)</f>
        <v>0</v>
      </c>
      <c r="CF151" s="106">
        <f t="shared" si="909"/>
        <v>0</v>
      </c>
      <c r="CG151" s="106">
        <f t="shared" ref="CG151:CH151" si="910">IF(AK151&lt;N155,1,0)</f>
        <v>0</v>
      </c>
      <c r="CH151" s="106">
        <f t="shared" si="910"/>
        <v>0</v>
      </c>
      <c r="CI151" s="106">
        <f t="shared" ref="CI151:CJ151" si="911">IF(AL151&lt;P155,1,0)</f>
        <v>0</v>
      </c>
      <c r="CJ151" s="106">
        <f t="shared" si="911"/>
        <v>0</v>
      </c>
      <c r="CK151" s="106">
        <f t="shared" si="820"/>
        <v>0</v>
      </c>
    </row>
    <row r="152" spans="1:89" x14ac:dyDescent="0.25">
      <c r="A152" s="48">
        <v>20030124</v>
      </c>
      <c r="B152" s="95">
        <f t="shared" si="821"/>
        <v>37648</v>
      </c>
      <c r="C152" s="53">
        <v>-1760.83</v>
      </c>
      <c r="D152" s="54">
        <v>-1231.6600000000001</v>
      </c>
      <c r="E152" s="53">
        <v>-1668.68</v>
      </c>
      <c r="F152" s="54">
        <v>-1057.17</v>
      </c>
      <c r="G152" s="53">
        <v>-5058.87</v>
      </c>
      <c r="H152" s="54">
        <v>-3481.17</v>
      </c>
      <c r="I152" s="53">
        <v>-309.82</v>
      </c>
      <c r="J152" s="54">
        <v>-135.41</v>
      </c>
      <c r="K152" s="53">
        <v>-579.34900000000005</v>
      </c>
      <c r="L152" s="54">
        <v>-400.43799999999999</v>
      </c>
      <c r="M152" s="53">
        <v>-3828.12</v>
      </c>
      <c r="N152" s="54">
        <v>-2662.78</v>
      </c>
      <c r="O152" s="53">
        <v>-21953.8</v>
      </c>
      <c r="P152" s="54">
        <v>-15408.4</v>
      </c>
      <c r="Q152" s="53">
        <v>-24075.599999999999</v>
      </c>
      <c r="R152" s="54">
        <v>-17045.7</v>
      </c>
      <c r="S152" s="54"/>
      <c r="T152">
        <v>20030114</v>
      </c>
      <c r="U152" s="93">
        <f t="shared" si="795"/>
        <v>37635</v>
      </c>
      <c r="V152">
        <v>317824</v>
      </c>
      <c r="W152">
        <v>5173199</v>
      </c>
      <c r="X152">
        <v>-843376</v>
      </c>
      <c r="Y152">
        <v>-170110</v>
      </c>
      <c r="Z152">
        <v>253541</v>
      </c>
      <c r="AA152">
        <v>1898953</v>
      </c>
      <c r="AB152">
        <v>4489121</v>
      </c>
      <c r="AC152">
        <v>11775056</v>
      </c>
      <c r="AE152" s="93">
        <f t="shared" si="802"/>
        <v>37635</v>
      </c>
      <c r="AF152" s="92">
        <f t="shared" si="803"/>
        <v>317.82400000000001</v>
      </c>
      <c r="AG152" s="92">
        <f t="shared" si="804"/>
        <v>5173.1989999999996</v>
      </c>
      <c r="AH152" s="92">
        <f t="shared" si="805"/>
        <v>-843.37599999999998</v>
      </c>
      <c r="AI152" s="92">
        <f t="shared" si="806"/>
        <v>-170.11</v>
      </c>
      <c r="AJ152" s="92">
        <f t="shared" si="807"/>
        <v>253.541</v>
      </c>
      <c r="AK152" s="92">
        <f t="shared" si="808"/>
        <v>1898.953</v>
      </c>
      <c r="AL152" s="92">
        <f t="shared" si="809"/>
        <v>4489.1210000000001</v>
      </c>
      <c r="AM152" s="92">
        <f t="shared" si="810"/>
        <v>11775.056</v>
      </c>
      <c r="BU152" s="93">
        <v>37635</v>
      </c>
      <c r="BV152" s="106">
        <f t="shared" si="811"/>
        <v>0</v>
      </c>
      <c r="BW152" s="106">
        <f t="shared" ref="BW152:BX152" si="912">IF(AF152&lt;D156,1,0)</f>
        <v>0</v>
      </c>
      <c r="BX152" s="106">
        <f t="shared" si="912"/>
        <v>0</v>
      </c>
      <c r="BY152" s="106">
        <f t="shared" si="813"/>
        <v>0</v>
      </c>
      <c r="BZ152" s="106">
        <f t="shared" si="814"/>
        <v>0</v>
      </c>
      <c r="CA152" s="106">
        <f t="shared" ref="CA152:CB152" si="913">IF(AH152&lt;H156,1,0)</f>
        <v>0</v>
      </c>
      <c r="CB152" s="106">
        <f t="shared" si="913"/>
        <v>0</v>
      </c>
      <c r="CC152" s="106">
        <f t="shared" ref="CC152:CD152" si="914">IF(AI152&lt;J156,1,0)</f>
        <v>1</v>
      </c>
      <c r="CD152" s="106">
        <f t="shared" si="914"/>
        <v>0</v>
      </c>
      <c r="CE152" s="106">
        <f t="shared" ref="CE152:CF152" si="915">IF(AJ152&lt;L156,1,0)</f>
        <v>0</v>
      </c>
      <c r="CF152" s="106">
        <f t="shared" si="915"/>
        <v>0</v>
      </c>
      <c r="CG152" s="106">
        <f t="shared" ref="CG152:CH152" si="916">IF(AK152&lt;N156,1,0)</f>
        <v>0</v>
      </c>
      <c r="CH152" s="106">
        <f t="shared" si="916"/>
        <v>0</v>
      </c>
      <c r="CI152" s="106">
        <f t="shared" ref="CI152:CJ152" si="917">IF(AL152&lt;P156,1,0)</f>
        <v>0</v>
      </c>
      <c r="CJ152" s="106">
        <f t="shared" si="917"/>
        <v>0</v>
      </c>
      <c r="CK152" s="106">
        <f t="shared" si="820"/>
        <v>0</v>
      </c>
    </row>
    <row r="153" spans="1:89" x14ac:dyDescent="0.25">
      <c r="A153" s="48">
        <v>20030123</v>
      </c>
      <c r="B153" s="95">
        <f t="shared" si="821"/>
        <v>37645</v>
      </c>
      <c r="C153" s="53">
        <v>-1758.07</v>
      </c>
      <c r="D153" s="54">
        <v>-1228.6400000000001</v>
      </c>
      <c r="E153" s="53">
        <v>-1907.3</v>
      </c>
      <c r="F153" s="54">
        <v>-1193.51</v>
      </c>
      <c r="G153" s="53">
        <v>-5455.81</v>
      </c>
      <c r="H153" s="54">
        <v>-3765.82</v>
      </c>
      <c r="I153" s="53">
        <v>-280.983</v>
      </c>
      <c r="J153" s="54">
        <v>-122.26300000000001</v>
      </c>
      <c r="K153" s="53">
        <v>-1043.75</v>
      </c>
      <c r="L153" s="54">
        <v>-696.27599999999995</v>
      </c>
      <c r="M153" s="53">
        <v>-3908.01</v>
      </c>
      <c r="N153" s="54">
        <v>-2779.19</v>
      </c>
      <c r="O153" s="53">
        <v>-25666.5</v>
      </c>
      <c r="P153" s="54">
        <v>-17901.3</v>
      </c>
      <c r="Q153" s="53">
        <v>-29854.5</v>
      </c>
      <c r="R153" s="54">
        <v>-20920.2</v>
      </c>
      <c r="S153" s="54"/>
      <c r="T153">
        <v>20030113</v>
      </c>
      <c r="U153" s="93">
        <f t="shared" si="795"/>
        <v>37634</v>
      </c>
      <c r="V153">
        <v>9429985</v>
      </c>
      <c r="W153">
        <v>4197060</v>
      </c>
      <c r="X153">
        <v>265019</v>
      </c>
      <c r="Y153">
        <v>823824</v>
      </c>
      <c r="Z153">
        <v>-55474</v>
      </c>
      <c r="AA153">
        <v>3561207</v>
      </c>
      <c r="AB153">
        <v>-1867281</v>
      </c>
      <c r="AC153">
        <v>21485598</v>
      </c>
      <c r="AE153" s="93">
        <f t="shared" si="802"/>
        <v>37634</v>
      </c>
      <c r="AF153" s="92">
        <f t="shared" si="803"/>
        <v>9429.9850000000006</v>
      </c>
      <c r="AG153" s="92">
        <f t="shared" si="804"/>
        <v>4197.0600000000004</v>
      </c>
      <c r="AH153" s="92">
        <f t="shared" si="805"/>
        <v>265.01900000000001</v>
      </c>
      <c r="AI153" s="92">
        <f t="shared" si="806"/>
        <v>823.82399999999996</v>
      </c>
      <c r="AJ153" s="92">
        <f t="shared" si="807"/>
        <v>-55.473999999999997</v>
      </c>
      <c r="AK153" s="92">
        <f t="shared" si="808"/>
        <v>3561.2069999999999</v>
      </c>
      <c r="AL153" s="92">
        <f t="shared" si="809"/>
        <v>-1867.2809999999999</v>
      </c>
      <c r="AM153" s="92">
        <f t="shared" si="810"/>
        <v>21485.598000000002</v>
      </c>
      <c r="BU153" s="93">
        <v>37634</v>
      </c>
      <c r="BV153" s="106">
        <f t="shared" si="811"/>
        <v>0</v>
      </c>
      <c r="BW153" s="106">
        <f t="shared" ref="BW153:BX153" si="918">IF(AF153&lt;D157,1,0)</f>
        <v>0</v>
      </c>
      <c r="BX153" s="106">
        <f t="shared" si="918"/>
        <v>0</v>
      </c>
      <c r="BY153" s="106">
        <f t="shared" si="813"/>
        <v>0</v>
      </c>
      <c r="BZ153" s="106">
        <f t="shared" si="814"/>
        <v>0</v>
      </c>
      <c r="CA153" s="106">
        <f t="shared" ref="CA153:CB153" si="919">IF(AH153&lt;H157,1,0)</f>
        <v>0</v>
      </c>
      <c r="CB153" s="106">
        <f t="shared" si="919"/>
        <v>0</v>
      </c>
      <c r="CC153" s="106">
        <f t="shared" ref="CC153:CD153" si="920">IF(AI153&lt;J157,1,0)</f>
        <v>0</v>
      </c>
      <c r="CD153" s="106">
        <f t="shared" si="920"/>
        <v>0</v>
      </c>
      <c r="CE153" s="106">
        <f t="shared" ref="CE153:CF153" si="921">IF(AJ153&lt;L157,1,0)</f>
        <v>0</v>
      </c>
      <c r="CF153" s="106">
        <f t="shared" si="921"/>
        <v>0</v>
      </c>
      <c r="CG153" s="106">
        <f t="shared" ref="CG153:CH153" si="922">IF(AK153&lt;N157,1,0)</f>
        <v>0</v>
      </c>
      <c r="CH153" s="106">
        <f t="shared" si="922"/>
        <v>0</v>
      </c>
      <c r="CI153" s="106">
        <f t="shared" ref="CI153:CJ153" si="923">IF(AL153&lt;P157,1,0)</f>
        <v>0</v>
      </c>
      <c r="CJ153" s="106">
        <f t="shared" si="923"/>
        <v>0</v>
      </c>
      <c r="CK153" s="106">
        <f t="shared" si="820"/>
        <v>0</v>
      </c>
    </row>
    <row r="154" spans="1:89" x14ac:dyDescent="0.25">
      <c r="A154" s="48">
        <v>20030122</v>
      </c>
      <c r="B154" s="95">
        <f t="shared" si="821"/>
        <v>37644</v>
      </c>
      <c r="C154" s="53">
        <v>-1726.69</v>
      </c>
      <c r="D154" s="54">
        <v>-1195.97</v>
      </c>
      <c r="E154" s="53">
        <v>-2513.77</v>
      </c>
      <c r="F154" s="54">
        <v>-1518.22</v>
      </c>
      <c r="G154" s="53">
        <v>-5526.97</v>
      </c>
      <c r="H154" s="54">
        <v>-3799.79</v>
      </c>
      <c r="I154" s="53">
        <v>-321.70800000000003</v>
      </c>
      <c r="J154" s="54">
        <v>-148.17500000000001</v>
      </c>
      <c r="K154" s="53">
        <v>-608.32500000000005</v>
      </c>
      <c r="L154" s="54">
        <v>-406.71</v>
      </c>
      <c r="M154" s="53">
        <v>-4525.3500000000004</v>
      </c>
      <c r="N154" s="54">
        <v>-3193.21</v>
      </c>
      <c r="O154" s="53">
        <v>-27741.9</v>
      </c>
      <c r="P154" s="54">
        <v>-19279.7</v>
      </c>
      <c r="Q154" s="53">
        <v>-31707.200000000001</v>
      </c>
      <c r="R154" s="54">
        <v>-22337.599999999999</v>
      </c>
      <c r="S154" s="54"/>
      <c r="T154">
        <v>20030110</v>
      </c>
      <c r="U154" s="93">
        <f t="shared" si="795"/>
        <v>37631</v>
      </c>
      <c r="V154">
        <v>413475</v>
      </c>
      <c r="W154">
        <v>3419874</v>
      </c>
      <c r="X154">
        <v>977380</v>
      </c>
      <c r="Y154">
        <v>944497</v>
      </c>
      <c r="Z154">
        <v>-118408</v>
      </c>
      <c r="AA154">
        <v>962245</v>
      </c>
      <c r="AB154">
        <v>6020971</v>
      </c>
      <c r="AC154">
        <v>13884386</v>
      </c>
      <c r="AE154" s="93">
        <f t="shared" si="802"/>
        <v>37631</v>
      </c>
      <c r="AF154" s="92">
        <f t="shared" si="803"/>
        <v>413.47500000000002</v>
      </c>
      <c r="AG154" s="92">
        <f t="shared" si="804"/>
        <v>3419.8739999999998</v>
      </c>
      <c r="AH154" s="92">
        <f t="shared" si="805"/>
        <v>977.38</v>
      </c>
      <c r="AI154" s="92">
        <f t="shared" si="806"/>
        <v>944.49699999999996</v>
      </c>
      <c r="AJ154" s="92">
        <f t="shared" si="807"/>
        <v>-118.408</v>
      </c>
      <c r="AK154" s="92">
        <f t="shared" si="808"/>
        <v>962.245</v>
      </c>
      <c r="AL154" s="92">
        <f t="shared" si="809"/>
        <v>6020.9709999999995</v>
      </c>
      <c r="AM154" s="92">
        <f t="shared" si="810"/>
        <v>13884.386</v>
      </c>
      <c r="BU154" s="93">
        <v>37631</v>
      </c>
      <c r="BV154" s="106">
        <f t="shared" si="811"/>
        <v>0</v>
      </c>
      <c r="BW154" s="106">
        <f t="shared" ref="BW154:BX154" si="924">IF(AF154&lt;D158,1,0)</f>
        <v>0</v>
      </c>
      <c r="BX154" s="106">
        <f t="shared" si="924"/>
        <v>0</v>
      </c>
      <c r="BY154" s="106">
        <f t="shared" si="813"/>
        <v>0</v>
      </c>
      <c r="BZ154" s="106">
        <f t="shared" si="814"/>
        <v>0</v>
      </c>
      <c r="CA154" s="106">
        <f t="shared" ref="CA154:CB154" si="925">IF(AH154&lt;H158,1,0)</f>
        <v>0</v>
      </c>
      <c r="CB154" s="106">
        <f t="shared" si="925"/>
        <v>0</v>
      </c>
      <c r="CC154" s="106">
        <f t="shared" ref="CC154:CD154" si="926">IF(AI154&lt;J158,1,0)</f>
        <v>0</v>
      </c>
      <c r="CD154" s="106">
        <f t="shared" si="926"/>
        <v>0</v>
      </c>
      <c r="CE154" s="106">
        <f t="shared" ref="CE154:CF154" si="927">IF(AJ154&lt;L158,1,0)</f>
        <v>0</v>
      </c>
      <c r="CF154" s="106">
        <f t="shared" si="927"/>
        <v>0</v>
      </c>
      <c r="CG154" s="106">
        <f t="shared" ref="CG154:CH154" si="928">IF(AK154&lt;N158,1,0)</f>
        <v>0</v>
      </c>
      <c r="CH154" s="106">
        <f t="shared" si="928"/>
        <v>0</v>
      </c>
      <c r="CI154" s="106">
        <f t="shared" ref="CI154:CJ154" si="929">IF(AL154&lt;P158,1,0)</f>
        <v>0</v>
      </c>
      <c r="CJ154" s="106">
        <f t="shared" si="929"/>
        <v>0</v>
      </c>
      <c r="CK154" s="106">
        <f t="shared" si="820"/>
        <v>0</v>
      </c>
    </row>
    <row r="155" spans="1:89" x14ac:dyDescent="0.25">
      <c r="A155" s="48">
        <v>20030121</v>
      </c>
      <c r="B155" s="95">
        <f t="shared" si="821"/>
        <v>37643</v>
      </c>
      <c r="C155" s="53">
        <v>-1929.12</v>
      </c>
      <c r="D155" s="54">
        <v>-1327.56</v>
      </c>
      <c r="E155" s="53">
        <v>-1501.93</v>
      </c>
      <c r="F155" s="54">
        <v>-934.36900000000003</v>
      </c>
      <c r="G155" s="53">
        <v>-5065.01</v>
      </c>
      <c r="H155" s="54">
        <v>-3442.41</v>
      </c>
      <c r="I155" s="53">
        <v>-329.94499999999999</v>
      </c>
      <c r="J155" s="54">
        <v>-151.69800000000001</v>
      </c>
      <c r="K155" s="53">
        <v>-591.85299999999995</v>
      </c>
      <c r="L155" s="54">
        <v>-404.68</v>
      </c>
      <c r="M155" s="53">
        <v>-3465.23</v>
      </c>
      <c r="N155" s="54">
        <v>-2449.1</v>
      </c>
      <c r="O155" s="53">
        <v>-27118.2</v>
      </c>
      <c r="P155" s="54">
        <v>-18652.400000000001</v>
      </c>
      <c r="Q155" s="53">
        <v>-29973.9</v>
      </c>
      <c r="R155" s="54">
        <v>-20847.900000000001</v>
      </c>
      <c r="S155" s="54"/>
      <c r="T155">
        <v>20030109</v>
      </c>
      <c r="U155" s="93">
        <f t="shared" si="795"/>
        <v>37630</v>
      </c>
      <c r="V155">
        <v>39419</v>
      </c>
      <c r="W155">
        <v>4994072</v>
      </c>
      <c r="X155">
        <v>5141831</v>
      </c>
      <c r="Y155">
        <v>-358749</v>
      </c>
      <c r="Z155">
        <v>-234406</v>
      </c>
      <c r="AA155">
        <v>1568194</v>
      </c>
      <c r="AB155">
        <v>6470451</v>
      </c>
      <c r="AC155">
        <v>15604082</v>
      </c>
      <c r="AE155" s="93">
        <f t="shared" si="802"/>
        <v>37630</v>
      </c>
      <c r="AF155" s="92">
        <f t="shared" si="803"/>
        <v>39.418999999999997</v>
      </c>
      <c r="AG155" s="92">
        <f t="shared" si="804"/>
        <v>4994.0720000000001</v>
      </c>
      <c r="AH155" s="92">
        <f t="shared" si="805"/>
        <v>5141.8310000000001</v>
      </c>
      <c r="AI155" s="92">
        <f t="shared" si="806"/>
        <v>-358.74900000000002</v>
      </c>
      <c r="AJ155" s="92">
        <f t="shared" si="807"/>
        <v>-234.40600000000001</v>
      </c>
      <c r="AK155" s="92">
        <f t="shared" si="808"/>
        <v>1568.194</v>
      </c>
      <c r="AL155" s="92">
        <f t="shared" si="809"/>
        <v>6470.451</v>
      </c>
      <c r="AM155" s="92">
        <f t="shared" si="810"/>
        <v>15604.082</v>
      </c>
      <c r="BU155" s="93">
        <v>37630</v>
      </c>
      <c r="BV155" s="106">
        <f t="shared" si="811"/>
        <v>0</v>
      </c>
      <c r="BW155" s="106">
        <f t="shared" ref="BW155:BX155" si="930">IF(AF155&lt;D159,1,0)</f>
        <v>0</v>
      </c>
      <c r="BX155" s="106">
        <f t="shared" si="930"/>
        <v>0</v>
      </c>
      <c r="BY155" s="106">
        <f t="shared" si="813"/>
        <v>0</v>
      </c>
      <c r="BZ155" s="106">
        <f t="shared" si="814"/>
        <v>0</v>
      </c>
      <c r="CA155" s="106">
        <f t="shared" ref="CA155:CB155" si="931">IF(AH155&lt;H159,1,0)</f>
        <v>0</v>
      </c>
      <c r="CB155" s="106">
        <f t="shared" si="931"/>
        <v>1</v>
      </c>
      <c r="CC155" s="106">
        <f t="shared" ref="CC155:CD155" si="932">IF(AI155&lt;J159,1,0)</f>
        <v>1</v>
      </c>
      <c r="CD155" s="106">
        <f t="shared" si="932"/>
        <v>0</v>
      </c>
      <c r="CE155" s="106">
        <f t="shared" ref="CE155:CF155" si="933">IF(AJ155&lt;L159,1,0)</f>
        <v>0</v>
      </c>
      <c r="CF155" s="106">
        <f t="shared" si="933"/>
        <v>0</v>
      </c>
      <c r="CG155" s="106">
        <f t="shared" ref="CG155:CH155" si="934">IF(AK155&lt;N159,1,0)</f>
        <v>0</v>
      </c>
      <c r="CH155" s="106">
        <f t="shared" si="934"/>
        <v>0</v>
      </c>
      <c r="CI155" s="106">
        <f t="shared" ref="CI155:CJ155" si="935">IF(AL155&lt;P159,1,0)</f>
        <v>0</v>
      </c>
      <c r="CJ155" s="106">
        <f t="shared" si="935"/>
        <v>0</v>
      </c>
      <c r="CK155" s="106">
        <f t="shared" si="820"/>
        <v>0</v>
      </c>
    </row>
    <row r="156" spans="1:89" x14ac:dyDescent="0.25">
      <c r="A156" s="48">
        <v>20030120</v>
      </c>
      <c r="B156" s="95">
        <f t="shared" si="821"/>
        <v>37642</v>
      </c>
      <c r="C156" s="53">
        <v>-2000.71</v>
      </c>
      <c r="D156" s="54">
        <v>-1397.52</v>
      </c>
      <c r="E156" s="53">
        <v>-1333.19</v>
      </c>
      <c r="F156" s="54">
        <v>-894.404</v>
      </c>
      <c r="G156" s="53">
        <v>-4937.71</v>
      </c>
      <c r="H156" s="54">
        <v>-3415.26</v>
      </c>
      <c r="I156" s="53">
        <v>-359.32</v>
      </c>
      <c r="J156" s="54">
        <v>-160.54400000000001</v>
      </c>
      <c r="K156" s="53">
        <v>-660.803</v>
      </c>
      <c r="L156" s="54">
        <v>-441.45699999999999</v>
      </c>
      <c r="M156" s="53">
        <v>-3498.85</v>
      </c>
      <c r="N156" s="54">
        <v>-2476.2399999999998</v>
      </c>
      <c r="O156" s="53">
        <v>-23333.8</v>
      </c>
      <c r="P156" s="54">
        <v>-16323.7</v>
      </c>
      <c r="Q156" s="53">
        <v>-26482.400000000001</v>
      </c>
      <c r="R156" s="54">
        <v>-18650.2</v>
      </c>
      <c r="S156" s="54"/>
      <c r="T156">
        <v>20030108</v>
      </c>
      <c r="U156" s="93">
        <f t="shared" si="795"/>
        <v>37629</v>
      </c>
      <c r="V156">
        <v>-61037</v>
      </c>
      <c r="W156">
        <v>3698035</v>
      </c>
      <c r="X156">
        <v>208692</v>
      </c>
      <c r="Y156">
        <v>391660</v>
      </c>
      <c r="Z156">
        <v>88268</v>
      </c>
      <c r="AA156">
        <v>2372379</v>
      </c>
      <c r="AB156">
        <v>2036884</v>
      </c>
      <c r="AC156">
        <v>14088581</v>
      </c>
      <c r="AE156" s="93">
        <f t="shared" si="802"/>
        <v>37629</v>
      </c>
      <c r="AF156" s="92">
        <f t="shared" si="803"/>
        <v>-61.036999999999999</v>
      </c>
      <c r="AG156" s="92">
        <f t="shared" si="804"/>
        <v>3698.0349999999999</v>
      </c>
      <c r="AH156" s="92">
        <f t="shared" si="805"/>
        <v>208.69200000000001</v>
      </c>
      <c r="AI156" s="92">
        <f t="shared" si="806"/>
        <v>391.66</v>
      </c>
      <c r="AJ156" s="92">
        <f t="shared" si="807"/>
        <v>88.268000000000001</v>
      </c>
      <c r="AK156" s="92">
        <f t="shared" si="808"/>
        <v>2372.3789999999999</v>
      </c>
      <c r="AL156" s="92">
        <f t="shared" si="809"/>
        <v>2036.884</v>
      </c>
      <c r="AM156" s="92">
        <f t="shared" si="810"/>
        <v>14088.581</v>
      </c>
      <c r="BU156" s="93">
        <v>37629</v>
      </c>
      <c r="BV156" s="106">
        <f t="shared" si="811"/>
        <v>0</v>
      </c>
      <c r="BW156" s="106">
        <f t="shared" ref="BW156:BX156" si="936">IF(AF156&lt;D160,1,0)</f>
        <v>0</v>
      </c>
      <c r="BX156" s="106">
        <f t="shared" si="936"/>
        <v>0</v>
      </c>
      <c r="BY156" s="106">
        <f t="shared" si="813"/>
        <v>0</v>
      </c>
      <c r="BZ156" s="106">
        <f t="shared" si="814"/>
        <v>0</v>
      </c>
      <c r="CA156" s="106">
        <f t="shared" ref="CA156:CB156" si="937">IF(AH156&lt;H160,1,0)</f>
        <v>0</v>
      </c>
      <c r="CB156" s="106">
        <f t="shared" si="937"/>
        <v>0</v>
      </c>
      <c r="CC156" s="106">
        <f t="shared" ref="CC156:CD156" si="938">IF(AI156&lt;J160,1,0)</f>
        <v>0</v>
      </c>
      <c r="CD156" s="106">
        <f t="shared" si="938"/>
        <v>0</v>
      </c>
      <c r="CE156" s="106">
        <f t="shared" ref="CE156:CF156" si="939">IF(AJ156&lt;L160,1,0)</f>
        <v>0</v>
      </c>
      <c r="CF156" s="106">
        <f t="shared" si="939"/>
        <v>0</v>
      </c>
      <c r="CG156" s="106">
        <f t="shared" ref="CG156:CH156" si="940">IF(AK156&lt;N160,1,0)</f>
        <v>0</v>
      </c>
      <c r="CH156" s="106">
        <f t="shared" si="940"/>
        <v>0</v>
      </c>
      <c r="CI156" s="106">
        <f t="shared" ref="CI156:CJ156" si="941">IF(AL156&lt;P160,1,0)</f>
        <v>0</v>
      </c>
      <c r="CJ156" s="106">
        <f t="shared" si="941"/>
        <v>0</v>
      </c>
      <c r="CK156" s="106">
        <f t="shared" si="820"/>
        <v>0</v>
      </c>
    </row>
    <row r="157" spans="1:89" x14ac:dyDescent="0.25">
      <c r="A157" s="48">
        <v>20030117</v>
      </c>
      <c r="B157" s="95">
        <f t="shared" si="821"/>
        <v>37641</v>
      </c>
      <c r="C157" s="53">
        <v>-1974.14</v>
      </c>
      <c r="D157" s="54">
        <v>-1389.4</v>
      </c>
      <c r="E157" s="53">
        <v>-1098.7</v>
      </c>
      <c r="F157" s="54">
        <v>-742.56500000000005</v>
      </c>
      <c r="G157" s="53">
        <v>-5016.3100000000004</v>
      </c>
      <c r="H157" s="54">
        <v>-3437.04</v>
      </c>
      <c r="I157" s="53">
        <v>-270.685</v>
      </c>
      <c r="J157" s="54">
        <v>-121.846</v>
      </c>
      <c r="K157" s="53">
        <v>-660.73500000000001</v>
      </c>
      <c r="L157" s="54">
        <v>-442.56799999999998</v>
      </c>
      <c r="M157" s="53">
        <v>-3462.12</v>
      </c>
      <c r="N157" s="54">
        <v>-2449.59</v>
      </c>
      <c r="O157" s="53">
        <v>-23999.7</v>
      </c>
      <c r="P157" s="54">
        <v>-16643.599999999999</v>
      </c>
      <c r="Q157" s="53">
        <v>-27046.1</v>
      </c>
      <c r="R157" s="54">
        <v>-18827.3</v>
      </c>
      <c r="S157" s="54"/>
      <c r="T157">
        <v>20030107</v>
      </c>
      <c r="U157" s="93">
        <f t="shared" si="795"/>
        <v>37628</v>
      </c>
      <c r="V157">
        <v>4932615</v>
      </c>
      <c r="W157">
        <v>4780432</v>
      </c>
      <c r="X157">
        <v>405780</v>
      </c>
      <c r="Y157">
        <v>-234411</v>
      </c>
      <c r="Z157">
        <v>1118177</v>
      </c>
      <c r="AA157">
        <v>4548525</v>
      </c>
      <c r="AB157">
        <v>293581</v>
      </c>
      <c r="AC157">
        <v>28628349</v>
      </c>
      <c r="AE157" s="93">
        <f t="shared" si="802"/>
        <v>37628</v>
      </c>
      <c r="AF157" s="92">
        <f t="shared" si="803"/>
        <v>4932.6149999999998</v>
      </c>
      <c r="AG157" s="92">
        <f t="shared" si="804"/>
        <v>4780.4319999999998</v>
      </c>
      <c r="AH157" s="92">
        <f t="shared" si="805"/>
        <v>405.78</v>
      </c>
      <c r="AI157" s="92">
        <f t="shared" si="806"/>
        <v>-234.411</v>
      </c>
      <c r="AJ157" s="92">
        <f t="shared" si="807"/>
        <v>1118.1769999999999</v>
      </c>
      <c r="AK157" s="92">
        <f t="shared" si="808"/>
        <v>4548.5249999999996</v>
      </c>
      <c r="AL157" s="92">
        <f t="shared" si="809"/>
        <v>293.58100000000002</v>
      </c>
      <c r="AM157" s="92">
        <f t="shared" si="810"/>
        <v>28628.348999999998</v>
      </c>
      <c r="BU157" s="93">
        <v>37628</v>
      </c>
      <c r="BV157" s="106">
        <f t="shared" si="811"/>
        <v>0</v>
      </c>
      <c r="BW157" s="106">
        <f t="shared" ref="BW157:BX157" si="942">IF(AF157&lt;D161,1,0)</f>
        <v>0</v>
      </c>
      <c r="BX157" s="106">
        <f t="shared" si="942"/>
        <v>0</v>
      </c>
      <c r="BY157" s="106">
        <f t="shared" si="813"/>
        <v>0</v>
      </c>
      <c r="BZ157" s="106">
        <f t="shared" si="814"/>
        <v>0</v>
      </c>
      <c r="CA157" s="106">
        <f t="shared" ref="CA157:CB157" si="943">IF(AH157&lt;H161,1,0)</f>
        <v>0</v>
      </c>
      <c r="CB157" s="106">
        <f t="shared" si="943"/>
        <v>0</v>
      </c>
      <c r="CC157" s="106">
        <f t="shared" ref="CC157:CD157" si="944">IF(AI157&lt;J161,1,0)</f>
        <v>1</v>
      </c>
      <c r="CD157" s="106">
        <f t="shared" si="944"/>
        <v>0</v>
      </c>
      <c r="CE157" s="106">
        <f t="shared" ref="CE157:CF157" si="945">IF(AJ157&lt;L161,1,0)</f>
        <v>0</v>
      </c>
      <c r="CF157" s="106">
        <f t="shared" si="945"/>
        <v>0</v>
      </c>
      <c r="CG157" s="106">
        <f t="shared" ref="CG157:CH157" si="946">IF(AK157&lt;N161,1,0)</f>
        <v>0</v>
      </c>
      <c r="CH157" s="106">
        <f t="shared" si="946"/>
        <v>0</v>
      </c>
      <c r="CI157" s="106">
        <f t="shared" ref="CI157:CJ157" si="947">IF(AL157&lt;P161,1,0)</f>
        <v>0</v>
      </c>
      <c r="CJ157" s="106">
        <f t="shared" si="947"/>
        <v>0</v>
      </c>
      <c r="CK157" s="106">
        <f t="shared" si="820"/>
        <v>0</v>
      </c>
    </row>
    <row r="158" spans="1:89" x14ac:dyDescent="0.25">
      <c r="A158" s="48">
        <v>20030116</v>
      </c>
      <c r="B158" s="95">
        <f t="shared" si="821"/>
        <v>37638</v>
      </c>
      <c r="C158" s="53">
        <v>-1857.41</v>
      </c>
      <c r="D158" s="54">
        <v>-1297.79</v>
      </c>
      <c r="E158" s="53">
        <v>-4047.49</v>
      </c>
      <c r="F158" s="54">
        <v>-2846.55</v>
      </c>
      <c r="G158" s="53">
        <v>-4106.29</v>
      </c>
      <c r="H158" s="54">
        <v>-2872.93</v>
      </c>
      <c r="I158" s="53">
        <v>-275.779</v>
      </c>
      <c r="J158" s="54">
        <v>-126.60599999999999</v>
      </c>
      <c r="K158" s="53">
        <v>-664.37900000000002</v>
      </c>
      <c r="L158" s="54">
        <v>-450.39800000000002</v>
      </c>
      <c r="M158" s="53">
        <v>-3431.13</v>
      </c>
      <c r="N158" s="54">
        <v>-2401.89</v>
      </c>
      <c r="O158" s="53">
        <v>-21763.3</v>
      </c>
      <c r="P158" s="54">
        <v>-15279.3</v>
      </c>
      <c r="Q158" s="53">
        <v>-23282.3</v>
      </c>
      <c r="R158" s="54">
        <v>-16432.900000000001</v>
      </c>
      <c r="S158" s="54"/>
      <c r="T158">
        <v>20030106</v>
      </c>
      <c r="U158" s="93">
        <f t="shared" si="795"/>
        <v>37627</v>
      </c>
      <c r="V158">
        <v>-154347</v>
      </c>
      <c r="W158">
        <v>5301123</v>
      </c>
      <c r="X158">
        <v>1594362</v>
      </c>
      <c r="Y158">
        <v>-302642</v>
      </c>
      <c r="Z158">
        <v>384126</v>
      </c>
      <c r="AA158">
        <v>2246042</v>
      </c>
      <c r="AB158">
        <v>1358144</v>
      </c>
      <c r="AC158">
        <v>4426062</v>
      </c>
      <c r="AE158" s="93">
        <f t="shared" si="802"/>
        <v>37627</v>
      </c>
      <c r="AF158" s="92">
        <f t="shared" si="803"/>
        <v>-154.34700000000001</v>
      </c>
      <c r="AG158" s="92">
        <f t="shared" si="804"/>
        <v>5301.1229999999996</v>
      </c>
      <c r="AH158" s="92">
        <f t="shared" si="805"/>
        <v>1594.3620000000001</v>
      </c>
      <c r="AI158" s="92">
        <f t="shared" si="806"/>
        <v>-302.642</v>
      </c>
      <c r="AJ158" s="92">
        <f t="shared" si="807"/>
        <v>384.12599999999998</v>
      </c>
      <c r="AK158" s="92">
        <f t="shared" si="808"/>
        <v>2246.0419999999999</v>
      </c>
      <c r="AL158" s="92">
        <f t="shared" si="809"/>
        <v>1358.144</v>
      </c>
      <c r="AM158" s="92">
        <f t="shared" si="810"/>
        <v>4426.0619999999999</v>
      </c>
      <c r="BU158" s="93">
        <v>37627</v>
      </c>
      <c r="BV158" s="106">
        <f t="shared" si="811"/>
        <v>0</v>
      </c>
      <c r="BW158" s="106">
        <f t="shared" ref="BW158:BX158" si="948">IF(AF158&lt;D162,1,0)</f>
        <v>0</v>
      </c>
      <c r="BX158" s="106">
        <f t="shared" si="948"/>
        <v>0</v>
      </c>
      <c r="BY158" s="106">
        <f t="shared" si="813"/>
        <v>0</v>
      </c>
      <c r="BZ158" s="106">
        <f t="shared" si="814"/>
        <v>0</v>
      </c>
      <c r="CA158" s="106">
        <f t="shared" ref="CA158:CB158" si="949">IF(AH158&lt;H162,1,0)</f>
        <v>0</v>
      </c>
      <c r="CB158" s="106">
        <f t="shared" si="949"/>
        <v>1</v>
      </c>
      <c r="CC158" s="106">
        <f t="shared" ref="CC158:CD158" si="950">IF(AI158&lt;J162,1,0)</f>
        <v>1</v>
      </c>
      <c r="CD158" s="106">
        <f t="shared" si="950"/>
        <v>0</v>
      </c>
      <c r="CE158" s="106">
        <f t="shared" ref="CE158:CF158" si="951">IF(AJ158&lt;L162,1,0)</f>
        <v>0</v>
      </c>
      <c r="CF158" s="106">
        <f t="shared" si="951"/>
        <v>0</v>
      </c>
      <c r="CG158" s="106">
        <f t="shared" ref="CG158:CH158" si="952">IF(AK158&lt;N162,1,0)</f>
        <v>0</v>
      </c>
      <c r="CH158" s="106">
        <f t="shared" si="952"/>
        <v>0</v>
      </c>
      <c r="CI158" s="106">
        <f t="shared" ref="CI158:CJ158" si="953">IF(AL158&lt;P162,1,0)</f>
        <v>0</v>
      </c>
      <c r="CJ158" s="106">
        <f t="shared" si="953"/>
        <v>0</v>
      </c>
      <c r="CK158" s="106">
        <f t="shared" si="820"/>
        <v>0</v>
      </c>
    </row>
    <row r="159" spans="1:89" x14ac:dyDescent="0.25">
      <c r="A159" s="48">
        <v>20030115</v>
      </c>
      <c r="B159" s="95">
        <f t="shared" si="821"/>
        <v>37637</v>
      </c>
      <c r="C159" s="53">
        <v>-1892.55</v>
      </c>
      <c r="D159" s="54">
        <v>-1333.46</v>
      </c>
      <c r="E159" s="53">
        <v>-4082.26</v>
      </c>
      <c r="F159" s="54">
        <v>-2877.31</v>
      </c>
      <c r="G159" s="53">
        <v>-3983.42</v>
      </c>
      <c r="H159" s="54">
        <v>-2786.52</v>
      </c>
      <c r="I159" s="53">
        <v>-258.70699999999999</v>
      </c>
      <c r="J159" s="54">
        <v>-116.739</v>
      </c>
      <c r="K159" s="53">
        <v>-1004.91</v>
      </c>
      <c r="L159" s="54">
        <v>-675.55200000000002</v>
      </c>
      <c r="M159" s="53">
        <v>-3419.25</v>
      </c>
      <c r="N159" s="54">
        <v>-2393.12</v>
      </c>
      <c r="O159" s="53">
        <v>-22618</v>
      </c>
      <c r="P159" s="54">
        <v>-15722.3</v>
      </c>
      <c r="Q159" s="53">
        <v>-24713.7</v>
      </c>
      <c r="R159" s="54">
        <v>-17118</v>
      </c>
      <c r="S159" s="54"/>
      <c r="T159">
        <v>20030103</v>
      </c>
      <c r="U159" s="93">
        <f t="shared" si="795"/>
        <v>37624</v>
      </c>
      <c r="V159">
        <v>647081</v>
      </c>
      <c r="W159">
        <v>3637213</v>
      </c>
      <c r="X159">
        <v>1986059</v>
      </c>
      <c r="Y159">
        <v>3273894</v>
      </c>
      <c r="Z159">
        <v>7879</v>
      </c>
      <c r="AA159">
        <v>4189769</v>
      </c>
      <c r="AB159">
        <v>3263731</v>
      </c>
      <c r="AC159">
        <v>23030282</v>
      </c>
      <c r="AE159" s="93">
        <f t="shared" si="802"/>
        <v>37624</v>
      </c>
      <c r="AF159" s="92">
        <f t="shared" si="803"/>
        <v>647.08100000000002</v>
      </c>
      <c r="AG159" s="92">
        <f t="shared" si="804"/>
        <v>3637.2130000000002</v>
      </c>
      <c r="AH159" s="92">
        <f t="shared" si="805"/>
        <v>1986.059</v>
      </c>
      <c r="AI159" s="92">
        <f t="shared" si="806"/>
        <v>3273.8939999999998</v>
      </c>
      <c r="AJ159" s="92">
        <f t="shared" si="807"/>
        <v>7.8789999999999996</v>
      </c>
      <c r="AK159" s="92">
        <f t="shared" si="808"/>
        <v>4189.7690000000002</v>
      </c>
      <c r="AL159" s="92">
        <f t="shared" si="809"/>
        <v>3263.7310000000002</v>
      </c>
      <c r="AM159" s="92">
        <f t="shared" si="810"/>
        <v>23030.281999999999</v>
      </c>
      <c r="BU159" s="93">
        <v>37624</v>
      </c>
      <c r="BV159" s="106">
        <f t="shared" si="811"/>
        <v>0</v>
      </c>
      <c r="BW159" s="106">
        <f t="shared" ref="BW159:BX159" si="954">IF(AF159&lt;D163,1,0)</f>
        <v>0</v>
      </c>
      <c r="BX159" s="106">
        <f t="shared" si="954"/>
        <v>0</v>
      </c>
      <c r="BY159" s="106">
        <f t="shared" si="813"/>
        <v>0</v>
      </c>
      <c r="BZ159" s="106">
        <f t="shared" si="814"/>
        <v>0</v>
      </c>
      <c r="CA159" s="106">
        <f t="shared" ref="CA159:CB159" si="955">IF(AH159&lt;H163,1,0)</f>
        <v>0</v>
      </c>
      <c r="CB159" s="106">
        <f t="shared" si="955"/>
        <v>0</v>
      </c>
      <c r="CC159" s="106">
        <f t="shared" ref="CC159:CD159" si="956">IF(AI159&lt;J163,1,0)</f>
        <v>0</v>
      </c>
      <c r="CD159" s="106">
        <f t="shared" si="956"/>
        <v>0</v>
      </c>
      <c r="CE159" s="106">
        <f t="shared" ref="CE159:CF159" si="957">IF(AJ159&lt;L163,1,0)</f>
        <v>0</v>
      </c>
      <c r="CF159" s="106">
        <f t="shared" si="957"/>
        <v>0</v>
      </c>
      <c r="CG159" s="106">
        <f t="shared" ref="CG159:CH159" si="958">IF(AK159&lt;N163,1,0)</f>
        <v>0</v>
      </c>
      <c r="CH159" s="106">
        <f t="shared" si="958"/>
        <v>0</v>
      </c>
      <c r="CI159" s="106">
        <f t="shared" ref="CI159:CJ159" si="959">IF(AL159&lt;P163,1,0)</f>
        <v>0</v>
      </c>
      <c r="CJ159" s="106">
        <f t="shared" si="959"/>
        <v>0</v>
      </c>
      <c r="CK159" s="106">
        <f t="shared" si="820"/>
        <v>0</v>
      </c>
    </row>
    <row r="160" spans="1:89" x14ac:dyDescent="0.25">
      <c r="A160" s="48">
        <v>20030114</v>
      </c>
      <c r="B160" s="95">
        <f t="shared" si="821"/>
        <v>37636</v>
      </c>
      <c r="C160" s="53">
        <v>-2098.73</v>
      </c>
      <c r="D160" s="54">
        <v>-1453.29</v>
      </c>
      <c r="E160" s="53">
        <v>-4087.61</v>
      </c>
      <c r="F160" s="54">
        <v>-2891.78</v>
      </c>
      <c r="G160" s="53">
        <v>-4078.2</v>
      </c>
      <c r="H160" s="54">
        <v>-2857.87</v>
      </c>
      <c r="I160" s="53">
        <v>-272.78399999999999</v>
      </c>
      <c r="J160" s="54">
        <v>-126.004</v>
      </c>
      <c r="K160" s="53">
        <v>-717.75</v>
      </c>
      <c r="L160" s="54">
        <v>-498.87099999999998</v>
      </c>
      <c r="M160" s="53">
        <v>-3467.17</v>
      </c>
      <c r="N160" s="54">
        <v>-2429.8000000000002</v>
      </c>
      <c r="O160" s="53">
        <v>-25746.1</v>
      </c>
      <c r="P160" s="54">
        <v>-17817.7</v>
      </c>
      <c r="Q160" s="53">
        <v>-28497.599999999999</v>
      </c>
      <c r="R160" s="54">
        <v>-19689.400000000001</v>
      </c>
      <c r="S160" s="54"/>
      <c r="T160">
        <v>20030102</v>
      </c>
      <c r="U160" s="93">
        <f t="shared" si="795"/>
        <v>37623</v>
      </c>
      <c r="V160">
        <v>-575631</v>
      </c>
      <c r="W160">
        <v>2936673</v>
      </c>
      <c r="X160">
        <v>2715896</v>
      </c>
      <c r="Y160">
        <v>1504762</v>
      </c>
      <c r="Z160">
        <v>1097242</v>
      </c>
      <c r="AA160">
        <v>4341527</v>
      </c>
      <c r="AB160">
        <v>3313107</v>
      </c>
      <c r="AC160">
        <v>23180941</v>
      </c>
      <c r="AE160" s="93">
        <f t="shared" si="802"/>
        <v>37623</v>
      </c>
      <c r="AF160" s="92">
        <f t="shared" si="803"/>
        <v>-575.63099999999997</v>
      </c>
      <c r="AG160" s="92">
        <f t="shared" si="804"/>
        <v>2936.6729999999998</v>
      </c>
      <c r="AH160" s="92">
        <f t="shared" si="805"/>
        <v>2715.8960000000002</v>
      </c>
      <c r="AI160" s="92">
        <f t="shared" si="806"/>
        <v>1504.7619999999999</v>
      </c>
      <c r="AJ160" s="92">
        <f t="shared" si="807"/>
        <v>1097.242</v>
      </c>
      <c r="AK160" s="92">
        <f t="shared" si="808"/>
        <v>4341.527</v>
      </c>
      <c r="AL160" s="92">
        <f t="shared" si="809"/>
        <v>3313.107</v>
      </c>
      <c r="AM160" s="92">
        <f t="shared" si="810"/>
        <v>23180.940999999999</v>
      </c>
      <c r="BU160" s="93">
        <v>37623</v>
      </c>
      <c r="BV160" s="106">
        <f t="shared" si="811"/>
        <v>0</v>
      </c>
      <c r="BW160" s="106">
        <f t="shared" ref="BW160:BX160" si="960">IF(AF160&lt;D164,1,0)</f>
        <v>0</v>
      </c>
      <c r="BX160" s="106">
        <f t="shared" si="960"/>
        <v>0</v>
      </c>
      <c r="BY160" s="106">
        <f t="shared" si="813"/>
        <v>0</v>
      </c>
      <c r="BZ160" s="106">
        <f t="shared" si="814"/>
        <v>0</v>
      </c>
      <c r="CA160" s="106">
        <f t="shared" ref="CA160:CB160" si="961">IF(AH160&lt;H164,1,0)</f>
        <v>0</v>
      </c>
      <c r="CB160" s="106">
        <f t="shared" si="961"/>
        <v>0</v>
      </c>
      <c r="CC160" s="106">
        <f t="shared" ref="CC160:CD160" si="962">IF(AI160&lt;J164,1,0)</f>
        <v>0</v>
      </c>
      <c r="CD160" s="106">
        <f t="shared" si="962"/>
        <v>0</v>
      </c>
      <c r="CE160" s="106">
        <f t="shared" ref="CE160:CF160" si="963">IF(AJ160&lt;L164,1,0)</f>
        <v>0</v>
      </c>
      <c r="CF160" s="106">
        <f t="shared" si="963"/>
        <v>0</v>
      </c>
      <c r="CG160" s="106">
        <f t="shared" ref="CG160:CH160" si="964">IF(AK160&lt;N164,1,0)</f>
        <v>0</v>
      </c>
      <c r="CH160" s="106">
        <f t="shared" si="964"/>
        <v>0</v>
      </c>
      <c r="CI160" s="106">
        <f t="shared" ref="CI160:CJ160" si="965">IF(AL160&lt;P164,1,0)</f>
        <v>0</v>
      </c>
      <c r="CJ160" s="106">
        <f t="shared" si="965"/>
        <v>0</v>
      </c>
      <c r="CK160" s="106">
        <f t="shared" si="820"/>
        <v>0</v>
      </c>
    </row>
    <row r="161" spans="1:89" x14ac:dyDescent="0.25">
      <c r="A161" s="48">
        <v>20030113</v>
      </c>
      <c r="B161" s="95">
        <f t="shared" si="821"/>
        <v>37635</v>
      </c>
      <c r="C161" s="53">
        <v>-3392.96</v>
      </c>
      <c r="D161" s="54">
        <v>-2399.67</v>
      </c>
      <c r="E161" s="53">
        <v>-4059.73</v>
      </c>
      <c r="F161" s="54">
        <v>-2854.25</v>
      </c>
      <c r="G161" s="53">
        <v>-4164.6000000000004</v>
      </c>
      <c r="H161" s="54">
        <v>-2876.5</v>
      </c>
      <c r="I161" s="53">
        <v>-293.48599999999999</v>
      </c>
      <c r="J161" s="54">
        <v>-135.96700000000001</v>
      </c>
      <c r="K161" s="53">
        <v>-1035.56</v>
      </c>
      <c r="L161" s="54">
        <v>-706.21299999999997</v>
      </c>
      <c r="M161" s="53">
        <v>-3519.86</v>
      </c>
      <c r="N161" s="54">
        <v>-2451.09</v>
      </c>
      <c r="O161" s="53">
        <v>-21778.7</v>
      </c>
      <c r="P161" s="54">
        <v>-15199.5</v>
      </c>
      <c r="Q161" s="53">
        <v>-24490.6</v>
      </c>
      <c r="R161" s="54">
        <v>-17105.599999999999</v>
      </c>
      <c r="S161" s="54"/>
      <c r="T161">
        <v>20021231</v>
      </c>
      <c r="U161" s="93">
        <f t="shared" si="795"/>
        <v>37621</v>
      </c>
      <c r="V161">
        <v>889828</v>
      </c>
      <c r="W161">
        <v>5432909</v>
      </c>
      <c r="X161">
        <v>2544499</v>
      </c>
      <c r="Y161">
        <v>2965017</v>
      </c>
      <c r="Z161">
        <v>626568</v>
      </c>
      <c r="AA161">
        <v>916996</v>
      </c>
      <c r="AB161">
        <v>2437584</v>
      </c>
      <c r="AC161">
        <v>10931083</v>
      </c>
      <c r="AE161" s="93">
        <f t="shared" si="802"/>
        <v>37621</v>
      </c>
      <c r="AF161" s="92">
        <f t="shared" si="803"/>
        <v>889.82799999999997</v>
      </c>
      <c r="AG161" s="92">
        <f t="shared" si="804"/>
        <v>5432.9089999999997</v>
      </c>
      <c r="AH161" s="92">
        <f t="shared" si="805"/>
        <v>2544.4989999999998</v>
      </c>
      <c r="AI161" s="92">
        <f t="shared" si="806"/>
        <v>2965.0169999999998</v>
      </c>
      <c r="AJ161" s="92">
        <f t="shared" si="807"/>
        <v>626.56799999999998</v>
      </c>
      <c r="AK161" s="92">
        <f t="shared" si="808"/>
        <v>916.99599999999998</v>
      </c>
      <c r="AL161" s="92">
        <f t="shared" si="809"/>
        <v>2437.5839999999998</v>
      </c>
      <c r="AM161" s="92">
        <f t="shared" si="810"/>
        <v>10931.083000000001</v>
      </c>
      <c r="BU161" s="93">
        <v>37621</v>
      </c>
      <c r="BV161" s="106">
        <f t="shared" si="811"/>
        <v>0</v>
      </c>
      <c r="BW161" s="106">
        <f t="shared" ref="BW161:BX161" si="966">IF(AF161&lt;D165,1,0)</f>
        <v>0</v>
      </c>
      <c r="BX161" s="106">
        <f t="shared" si="966"/>
        <v>0</v>
      </c>
      <c r="BY161" s="106">
        <f t="shared" si="813"/>
        <v>0</v>
      </c>
      <c r="BZ161" s="106">
        <f t="shared" si="814"/>
        <v>0</v>
      </c>
      <c r="CA161" s="106">
        <f t="shared" ref="CA161:CB161" si="967">IF(AH161&lt;H165,1,0)</f>
        <v>0</v>
      </c>
      <c r="CB161" s="106">
        <f t="shared" si="967"/>
        <v>0</v>
      </c>
      <c r="CC161" s="106">
        <f t="shared" ref="CC161:CD161" si="968">IF(AI161&lt;J165,1,0)</f>
        <v>0</v>
      </c>
      <c r="CD161" s="106">
        <f t="shared" si="968"/>
        <v>0</v>
      </c>
      <c r="CE161" s="106">
        <f t="shared" ref="CE161:CF161" si="969">IF(AJ161&lt;L165,1,0)</f>
        <v>0</v>
      </c>
      <c r="CF161" s="106">
        <f t="shared" si="969"/>
        <v>0</v>
      </c>
      <c r="CG161" s="106">
        <f t="shared" ref="CG161:CH161" si="970">IF(AK161&lt;N165,1,0)</f>
        <v>0</v>
      </c>
      <c r="CH161" s="106">
        <f t="shared" si="970"/>
        <v>0</v>
      </c>
      <c r="CI161" s="106">
        <f t="shared" ref="CI161:CJ161" si="971">IF(AL161&lt;P165,1,0)</f>
        <v>0</v>
      </c>
      <c r="CJ161" s="106">
        <f t="shared" si="971"/>
        <v>0</v>
      </c>
      <c r="CK161" s="106">
        <f t="shared" si="820"/>
        <v>0</v>
      </c>
    </row>
    <row r="162" spans="1:89" x14ac:dyDescent="0.25">
      <c r="A162" s="48">
        <v>20030110</v>
      </c>
      <c r="B162" s="95">
        <f t="shared" si="821"/>
        <v>37634</v>
      </c>
      <c r="C162" s="53">
        <v>-1914.96</v>
      </c>
      <c r="D162" s="54">
        <v>-1362.28</v>
      </c>
      <c r="E162" s="53">
        <v>-4022.27</v>
      </c>
      <c r="F162" s="54">
        <v>-2863.42</v>
      </c>
      <c r="G162" s="53">
        <v>-4628.68</v>
      </c>
      <c r="H162" s="54">
        <v>-3207.63</v>
      </c>
      <c r="I162" s="53">
        <v>-299.72699999999998</v>
      </c>
      <c r="J162" s="54">
        <v>-133.90899999999999</v>
      </c>
      <c r="K162" s="53">
        <v>-989.45699999999999</v>
      </c>
      <c r="L162" s="54">
        <v>-673.86500000000001</v>
      </c>
      <c r="M162" s="53">
        <v>-3085.92</v>
      </c>
      <c r="N162" s="54">
        <v>-2200.64</v>
      </c>
      <c r="O162" s="53">
        <v>-23048</v>
      </c>
      <c r="P162" s="54">
        <v>-16104.1</v>
      </c>
      <c r="Q162" s="53">
        <v>-26237.599999999999</v>
      </c>
      <c r="R162" s="54">
        <v>-18429.400000000001</v>
      </c>
      <c r="S162" s="54"/>
      <c r="T162">
        <v>20021230</v>
      </c>
      <c r="U162" s="93">
        <f t="shared" si="795"/>
        <v>37620</v>
      </c>
      <c r="V162">
        <v>-15969</v>
      </c>
      <c r="W162">
        <v>2692604</v>
      </c>
      <c r="X162">
        <v>29031</v>
      </c>
      <c r="Y162">
        <v>304635</v>
      </c>
      <c r="Z162">
        <v>47054</v>
      </c>
      <c r="AA162">
        <v>-713159</v>
      </c>
      <c r="AB162">
        <v>1402294</v>
      </c>
      <c r="AC162">
        <v>8206825</v>
      </c>
      <c r="AE162" s="93">
        <f t="shared" si="802"/>
        <v>37620</v>
      </c>
      <c r="AF162" s="92">
        <f t="shared" si="803"/>
        <v>-15.968999999999999</v>
      </c>
      <c r="AG162" s="92">
        <f t="shared" si="804"/>
        <v>2692.6039999999998</v>
      </c>
      <c r="AH162" s="92">
        <f t="shared" si="805"/>
        <v>29.030999999999999</v>
      </c>
      <c r="AI162" s="92">
        <f t="shared" si="806"/>
        <v>304.63499999999999</v>
      </c>
      <c r="AJ162" s="92">
        <f t="shared" si="807"/>
        <v>47.054000000000002</v>
      </c>
      <c r="AK162" s="92">
        <f t="shared" si="808"/>
        <v>-713.15899999999999</v>
      </c>
      <c r="AL162" s="92">
        <f t="shared" si="809"/>
        <v>1402.2940000000001</v>
      </c>
      <c r="AM162" s="92">
        <f t="shared" si="810"/>
        <v>8206.8250000000007</v>
      </c>
      <c r="BU162" s="93">
        <v>37620</v>
      </c>
      <c r="BV162" s="106">
        <f t="shared" si="811"/>
        <v>0</v>
      </c>
      <c r="BW162" s="106">
        <f t="shared" ref="BW162:BX162" si="972">IF(AF162&lt;D166,1,0)</f>
        <v>0</v>
      </c>
      <c r="BX162" s="106">
        <f t="shared" si="972"/>
        <v>0</v>
      </c>
      <c r="BY162" s="106">
        <f t="shared" si="813"/>
        <v>0</v>
      </c>
      <c r="BZ162" s="106">
        <f t="shared" si="814"/>
        <v>0</v>
      </c>
      <c r="CA162" s="106">
        <f t="shared" ref="CA162:CB162" si="973">IF(AH162&lt;H166,1,0)</f>
        <v>0</v>
      </c>
      <c r="CB162" s="106">
        <f t="shared" si="973"/>
        <v>0</v>
      </c>
      <c r="CC162" s="106">
        <f t="shared" ref="CC162:CD162" si="974">IF(AI162&lt;J166,1,0)</f>
        <v>0</v>
      </c>
      <c r="CD162" s="106">
        <f t="shared" si="974"/>
        <v>0</v>
      </c>
      <c r="CE162" s="106">
        <f t="shared" ref="CE162:CF162" si="975">IF(AJ162&lt;L166,1,0)</f>
        <v>0</v>
      </c>
      <c r="CF162" s="106">
        <f t="shared" si="975"/>
        <v>0</v>
      </c>
      <c r="CG162" s="106">
        <f t="shared" ref="CG162:CH162" si="976">IF(AK162&lt;N166,1,0)</f>
        <v>0</v>
      </c>
      <c r="CH162" s="106">
        <f t="shared" si="976"/>
        <v>0</v>
      </c>
      <c r="CI162" s="106">
        <f t="shared" ref="CI162:CJ162" si="977">IF(AL162&lt;P166,1,0)</f>
        <v>0</v>
      </c>
      <c r="CJ162" s="106">
        <f t="shared" si="977"/>
        <v>0</v>
      </c>
      <c r="CK162" s="106">
        <f t="shared" si="820"/>
        <v>0</v>
      </c>
    </row>
    <row r="163" spans="1:89" x14ac:dyDescent="0.25">
      <c r="A163" s="48">
        <v>20030109</v>
      </c>
      <c r="B163" s="95">
        <f t="shared" si="821"/>
        <v>37631</v>
      </c>
      <c r="C163" s="53">
        <v>-1648.02</v>
      </c>
      <c r="D163" s="54">
        <v>-1115.06</v>
      </c>
      <c r="E163" s="53">
        <v>-4073.57</v>
      </c>
      <c r="F163" s="54">
        <v>-2882.07</v>
      </c>
      <c r="G163" s="53">
        <v>-4608.72</v>
      </c>
      <c r="H163" s="54">
        <v>-3202.09</v>
      </c>
      <c r="I163" s="53">
        <v>-301.92700000000002</v>
      </c>
      <c r="J163" s="54">
        <v>-138.08600000000001</v>
      </c>
      <c r="K163" s="53">
        <v>-895.50300000000004</v>
      </c>
      <c r="L163" s="54">
        <v>-608.59900000000005</v>
      </c>
      <c r="M163" s="53">
        <v>-3155.32</v>
      </c>
      <c r="N163" s="54">
        <v>-2217.06</v>
      </c>
      <c r="O163" s="53">
        <v>-18436.400000000001</v>
      </c>
      <c r="P163" s="54">
        <v>-12957.6</v>
      </c>
      <c r="Q163" s="53">
        <v>-21554.799999999999</v>
      </c>
      <c r="R163" s="54">
        <v>-15034.8</v>
      </c>
      <c r="S163" s="54"/>
      <c r="T163">
        <v>20021227</v>
      </c>
      <c r="U163" s="93">
        <f t="shared" si="795"/>
        <v>37617</v>
      </c>
      <c r="V163">
        <v>-458254</v>
      </c>
      <c r="W163">
        <v>1751714</v>
      </c>
      <c r="X163">
        <v>2923387</v>
      </c>
      <c r="Y163">
        <v>736176</v>
      </c>
      <c r="Z163">
        <v>-194067</v>
      </c>
      <c r="AA163">
        <v>1296807</v>
      </c>
      <c r="AB163">
        <v>-655361</v>
      </c>
      <c r="AC163">
        <v>6861602</v>
      </c>
      <c r="AE163" s="93">
        <f t="shared" si="802"/>
        <v>37617</v>
      </c>
      <c r="AF163" s="92">
        <f t="shared" si="803"/>
        <v>-458.25400000000002</v>
      </c>
      <c r="AG163" s="92">
        <f t="shared" si="804"/>
        <v>1751.7139999999999</v>
      </c>
      <c r="AH163" s="92">
        <f t="shared" si="805"/>
        <v>2923.3870000000002</v>
      </c>
      <c r="AI163" s="92">
        <f t="shared" si="806"/>
        <v>736.17600000000004</v>
      </c>
      <c r="AJ163" s="92">
        <f t="shared" si="807"/>
        <v>-194.06700000000001</v>
      </c>
      <c r="AK163" s="92">
        <f t="shared" si="808"/>
        <v>1296.807</v>
      </c>
      <c r="AL163" s="92">
        <f t="shared" si="809"/>
        <v>-655.36099999999999</v>
      </c>
      <c r="AM163" s="92">
        <f t="shared" si="810"/>
        <v>6861.6019999999999</v>
      </c>
      <c r="BU163" s="93">
        <v>37617</v>
      </c>
      <c r="BV163" s="106">
        <f t="shared" si="811"/>
        <v>0</v>
      </c>
      <c r="BW163" s="106">
        <f t="shared" ref="BW163:BX163" si="978">IF(AF163&lt;D167,1,0)</f>
        <v>0</v>
      </c>
      <c r="BX163" s="106">
        <f t="shared" si="978"/>
        <v>0</v>
      </c>
      <c r="BY163" s="106">
        <f t="shared" si="813"/>
        <v>0</v>
      </c>
      <c r="BZ163" s="106">
        <f t="shared" si="814"/>
        <v>0</v>
      </c>
      <c r="CA163" s="106">
        <f t="shared" ref="CA163:CB163" si="979">IF(AH163&lt;H167,1,0)</f>
        <v>0</v>
      </c>
      <c r="CB163" s="106">
        <f t="shared" si="979"/>
        <v>0</v>
      </c>
      <c r="CC163" s="106">
        <f t="shared" ref="CC163:CD163" si="980">IF(AI163&lt;J167,1,0)</f>
        <v>0</v>
      </c>
      <c r="CD163" s="106">
        <f t="shared" si="980"/>
        <v>0</v>
      </c>
      <c r="CE163" s="106">
        <f t="shared" ref="CE163:CF163" si="981">IF(AJ163&lt;L167,1,0)</f>
        <v>0</v>
      </c>
      <c r="CF163" s="106">
        <f t="shared" si="981"/>
        <v>0</v>
      </c>
      <c r="CG163" s="106">
        <f t="shared" ref="CG163:CH163" si="982">IF(AK163&lt;N167,1,0)</f>
        <v>0</v>
      </c>
      <c r="CH163" s="106">
        <f t="shared" si="982"/>
        <v>0</v>
      </c>
      <c r="CI163" s="106">
        <f t="shared" ref="CI163:CJ163" si="983">IF(AL163&lt;P167,1,0)</f>
        <v>0</v>
      </c>
      <c r="CJ163" s="106">
        <f t="shared" si="983"/>
        <v>0</v>
      </c>
      <c r="CK163" s="106">
        <f t="shared" si="820"/>
        <v>0</v>
      </c>
    </row>
    <row r="164" spans="1:89" x14ac:dyDescent="0.25">
      <c r="A164" s="48">
        <v>20030108</v>
      </c>
      <c r="B164" s="95">
        <f t="shared" si="821"/>
        <v>37630</v>
      </c>
      <c r="C164" s="53">
        <v>-2964.94</v>
      </c>
      <c r="D164" s="54">
        <v>-2096</v>
      </c>
      <c r="E164" s="53">
        <v>-3909.47</v>
      </c>
      <c r="F164" s="54">
        <v>-2782.13</v>
      </c>
      <c r="G164" s="53">
        <v>-4931.29</v>
      </c>
      <c r="H164" s="54">
        <v>-3343.95</v>
      </c>
      <c r="I164" s="53">
        <v>-194.21600000000001</v>
      </c>
      <c r="J164" s="54">
        <v>-110.41500000000001</v>
      </c>
      <c r="K164" s="53">
        <v>-836.91899999999998</v>
      </c>
      <c r="L164" s="54">
        <v>-577.27700000000004</v>
      </c>
      <c r="M164" s="53">
        <v>-3073.35</v>
      </c>
      <c r="N164" s="54">
        <v>-2162.9899999999998</v>
      </c>
      <c r="O164" s="53">
        <v>-14437</v>
      </c>
      <c r="P164" s="54">
        <v>-10096</v>
      </c>
      <c r="Q164" s="53">
        <v>-18231.2</v>
      </c>
      <c r="R164" s="54">
        <v>-12775.3</v>
      </c>
      <c r="S164" s="54"/>
      <c r="T164">
        <v>20021226</v>
      </c>
      <c r="U164" s="93">
        <f t="shared" si="795"/>
        <v>37616</v>
      </c>
      <c r="V164">
        <v>-89058</v>
      </c>
      <c r="W164">
        <v>884775</v>
      </c>
      <c r="X164">
        <v>116205</v>
      </c>
      <c r="Y164">
        <v>7947464</v>
      </c>
      <c r="Z164">
        <v>-67919</v>
      </c>
      <c r="AA164">
        <v>791072</v>
      </c>
      <c r="AB164">
        <v>-1324869</v>
      </c>
      <c r="AC164">
        <v>13671393</v>
      </c>
      <c r="AE164" s="93">
        <f t="shared" si="802"/>
        <v>37616</v>
      </c>
      <c r="AF164" s="92">
        <f t="shared" si="803"/>
        <v>-89.058000000000007</v>
      </c>
      <c r="AG164" s="92">
        <f t="shared" si="804"/>
        <v>884.77499999999998</v>
      </c>
      <c r="AH164" s="92">
        <f t="shared" si="805"/>
        <v>116.205</v>
      </c>
      <c r="AI164" s="92">
        <f t="shared" si="806"/>
        <v>7947.4639999999999</v>
      </c>
      <c r="AJ164" s="92">
        <f t="shared" si="807"/>
        <v>-67.918999999999997</v>
      </c>
      <c r="AK164" s="92">
        <f t="shared" si="808"/>
        <v>791.072</v>
      </c>
      <c r="AL164" s="92">
        <f t="shared" si="809"/>
        <v>-1324.8689999999999</v>
      </c>
      <c r="AM164" s="92">
        <f t="shared" si="810"/>
        <v>13671.393</v>
      </c>
      <c r="BU164" s="93">
        <v>37616</v>
      </c>
      <c r="BV164" s="106">
        <f t="shared" si="811"/>
        <v>0</v>
      </c>
      <c r="BW164" s="106">
        <f t="shared" ref="BW164:BX164" si="984">IF(AF164&lt;D168,1,0)</f>
        <v>0</v>
      </c>
      <c r="BX164" s="106">
        <f t="shared" si="984"/>
        <v>0</v>
      </c>
      <c r="BY164" s="106">
        <f t="shared" si="813"/>
        <v>0</v>
      </c>
      <c r="BZ164" s="106">
        <f t="shared" si="814"/>
        <v>0</v>
      </c>
      <c r="CA164" s="106">
        <f t="shared" ref="CA164:CB164" si="985">IF(AH164&lt;H168,1,0)</f>
        <v>0</v>
      </c>
      <c r="CB164" s="106">
        <f t="shared" si="985"/>
        <v>0</v>
      </c>
      <c r="CC164" s="106">
        <f t="shared" ref="CC164:CD164" si="986">IF(AI164&lt;J168,1,0)</f>
        <v>0</v>
      </c>
      <c r="CD164" s="106">
        <f t="shared" si="986"/>
        <v>0</v>
      </c>
      <c r="CE164" s="106">
        <f t="shared" ref="CE164:CF164" si="987">IF(AJ164&lt;L168,1,0)</f>
        <v>0</v>
      </c>
      <c r="CF164" s="106">
        <f t="shared" si="987"/>
        <v>0</v>
      </c>
      <c r="CG164" s="106">
        <f t="shared" ref="CG164:CH164" si="988">IF(AK164&lt;N168,1,0)</f>
        <v>0</v>
      </c>
      <c r="CH164" s="106">
        <f t="shared" si="988"/>
        <v>0</v>
      </c>
      <c r="CI164" s="106">
        <f t="shared" ref="CI164:CJ164" si="989">IF(AL164&lt;P168,1,0)</f>
        <v>0</v>
      </c>
      <c r="CJ164" s="106">
        <f t="shared" si="989"/>
        <v>0</v>
      </c>
      <c r="CK164" s="106">
        <f t="shared" si="820"/>
        <v>0</v>
      </c>
    </row>
    <row r="165" spans="1:89" x14ac:dyDescent="0.25">
      <c r="A165" s="48">
        <v>20030107</v>
      </c>
      <c r="B165" s="95">
        <f t="shared" si="821"/>
        <v>37629</v>
      </c>
      <c r="C165" s="53">
        <v>-1361.16</v>
      </c>
      <c r="D165" s="54">
        <v>-958.75099999999998</v>
      </c>
      <c r="E165" s="53">
        <v>-3719.86</v>
      </c>
      <c r="F165" s="54">
        <v>-2638.2</v>
      </c>
      <c r="G165" s="53">
        <v>-4934.12</v>
      </c>
      <c r="H165" s="54">
        <v>-3333.38</v>
      </c>
      <c r="I165" s="53">
        <v>-151.67699999999999</v>
      </c>
      <c r="J165" s="54">
        <v>-91.136799999999994</v>
      </c>
      <c r="K165" s="53">
        <v>-750.149</v>
      </c>
      <c r="L165" s="54">
        <v>-513.327</v>
      </c>
      <c r="M165" s="53">
        <v>-3061.24</v>
      </c>
      <c r="N165" s="54">
        <v>-2152.77</v>
      </c>
      <c r="O165" s="53">
        <v>-16437.7</v>
      </c>
      <c r="P165" s="54">
        <v>-11460</v>
      </c>
      <c r="Q165" s="53">
        <v>-19991.599999999999</v>
      </c>
      <c r="R165" s="54">
        <v>-13869.8</v>
      </c>
      <c r="S165" s="54"/>
      <c r="T165">
        <v>20021225</v>
      </c>
      <c r="U165" s="93">
        <f t="shared" si="795"/>
        <v>37615</v>
      </c>
      <c r="V165">
        <v>190524</v>
      </c>
      <c r="W165">
        <v>712004</v>
      </c>
      <c r="X165">
        <v>1645272</v>
      </c>
      <c r="Y165">
        <v>287881</v>
      </c>
      <c r="Z165">
        <v>-174845</v>
      </c>
      <c r="AA165">
        <v>1389935</v>
      </c>
      <c r="AB165">
        <v>-230493</v>
      </c>
      <c r="AC165">
        <v>5828636</v>
      </c>
      <c r="AE165" s="93">
        <f t="shared" si="802"/>
        <v>37615</v>
      </c>
      <c r="AF165" s="92">
        <f t="shared" si="803"/>
        <v>190.524</v>
      </c>
      <c r="AG165" s="92">
        <f t="shared" si="804"/>
        <v>712.00400000000002</v>
      </c>
      <c r="AH165" s="92">
        <f t="shared" si="805"/>
        <v>1645.2719999999999</v>
      </c>
      <c r="AI165" s="92">
        <f t="shared" si="806"/>
        <v>287.88099999999997</v>
      </c>
      <c r="AJ165" s="92">
        <f t="shared" si="807"/>
        <v>-174.845</v>
      </c>
      <c r="AK165" s="92">
        <f t="shared" si="808"/>
        <v>1389.9349999999999</v>
      </c>
      <c r="AL165" s="92">
        <f t="shared" si="809"/>
        <v>-230.49299999999999</v>
      </c>
      <c r="AM165" s="92">
        <f t="shared" si="810"/>
        <v>5828.6360000000004</v>
      </c>
      <c r="BU165" s="93">
        <v>37615</v>
      </c>
      <c r="BV165" s="106">
        <f t="shared" si="811"/>
        <v>0</v>
      </c>
      <c r="BW165" s="106">
        <f t="shared" ref="BW165:BX165" si="990">IF(AF165&lt;D169,1,0)</f>
        <v>0</v>
      </c>
      <c r="BX165" s="106">
        <f t="shared" si="990"/>
        <v>0</v>
      </c>
      <c r="BY165" s="106">
        <f t="shared" si="813"/>
        <v>0</v>
      </c>
      <c r="BZ165" s="106">
        <f t="shared" si="814"/>
        <v>0</v>
      </c>
      <c r="CA165" s="106">
        <f t="shared" ref="CA165:CB165" si="991">IF(AH165&lt;H169,1,0)</f>
        <v>0</v>
      </c>
      <c r="CB165" s="106">
        <f t="shared" si="991"/>
        <v>0</v>
      </c>
      <c r="CC165" s="106">
        <f t="shared" ref="CC165:CD165" si="992">IF(AI165&lt;J169,1,0)</f>
        <v>0</v>
      </c>
      <c r="CD165" s="106">
        <f t="shared" si="992"/>
        <v>0</v>
      </c>
      <c r="CE165" s="106">
        <f t="shared" ref="CE165:CF165" si="993">IF(AJ165&lt;L169,1,0)</f>
        <v>0</v>
      </c>
      <c r="CF165" s="106">
        <f t="shared" si="993"/>
        <v>0</v>
      </c>
      <c r="CG165" s="106">
        <f t="shared" ref="CG165:CH165" si="994">IF(AK165&lt;N169,1,0)</f>
        <v>0</v>
      </c>
      <c r="CH165" s="106">
        <f t="shared" si="994"/>
        <v>0</v>
      </c>
      <c r="CI165" s="106">
        <f t="shared" ref="CI165:CJ165" si="995">IF(AL165&lt;P169,1,0)</f>
        <v>0</v>
      </c>
      <c r="CJ165" s="106">
        <f t="shared" si="995"/>
        <v>0</v>
      </c>
      <c r="CK165" s="106">
        <f t="shared" si="820"/>
        <v>0</v>
      </c>
    </row>
    <row r="166" spans="1:89" x14ac:dyDescent="0.25">
      <c r="A166" s="48">
        <v>20030106</v>
      </c>
      <c r="B166" s="95">
        <f t="shared" si="821"/>
        <v>37628</v>
      </c>
      <c r="C166" s="53">
        <v>-1359.87</v>
      </c>
      <c r="D166" s="54">
        <v>-938.91800000000001</v>
      </c>
      <c r="E166" s="53">
        <v>-3704.6</v>
      </c>
      <c r="F166" s="54">
        <v>-2606.7600000000002</v>
      </c>
      <c r="G166" s="53">
        <v>-4950.93</v>
      </c>
      <c r="H166" s="54">
        <v>-3390.64</v>
      </c>
      <c r="I166" s="53">
        <v>-152.863</v>
      </c>
      <c r="J166" s="54">
        <v>-94.409599999999998</v>
      </c>
      <c r="K166" s="53">
        <v>-928.94799999999998</v>
      </c>
      <c r="L166" s="54">
        <v>-609.83900000000006</v>
      </c>
      <c r="M166" s="53">
        <v>-4109.7299999999996</v>
      </c>
      <c r="N166" s="54">
        <v>-2789.08</v>
      </c>
      <c r="O166" s="53">
        <v>-16119.9</v>
      </c>
      <c r="P166" s="54">
        <v>-11191.6</v>
      </c>
      <c r="Q166" s="53">
        <v>-21002.799999999999</v>
      </c>
      <c r="R166" s="54">
        <v>-14505.9</v>
      </c>
      <c r="S166" s="54"/>
      <c r="T166">
        <v>20021223</v>
      </c>
      <c r="U166" s="93">
        <f t="shared" si="795"/>
        <v>37613</v>
      </c>
      <c r="V166">
        <v>-185298</v>
      </c>
      <c r="W166">
        <v>1892579</v>
      </c>
      <c r="X166">
        <v>3115817</v>
      </c>
      <c r="Y166">
        <v>109910</v>
      </c>
      <c r="Z166">
        <v>3491</v>
      </c>
      <c r="AA166">
        <v>4038574</v>
      </c>
      <c r="AB166">
        <v>2030231</v>
      </c>
      <c r="AC166">
        <v>15052942</v>
      </c>
      <c r="AE166" s="93">
        <f t="shared" si="802"/>
        <v>37613</v>
      </c>
      <c r="AF166" s="92">
        <f t="shared" si="803"/>
        <v>-185.298</v>
      </c>
      <c r="AG166" s="92">
        <f t="shared" si="804"/>
        <v>1892.579</v>
      </c>
      <c r="AH166" s="92">
        <f t="shared" si="805"/>
        <v>3115.817</v>
      </c>
      <c r="AI166" s="92">
        <f t="shared" si="806"/>
        <v>109.91</v>
      </c>
      <c r="AJ166" s="92">
        <f t="shared" si="807"/>
        <v>3.4910000000000001</v>
      </c>
      <c r="AK166" s="92">
        <f t="shared" si="808"/>
        <v>4038.5740000000001</v>
      </c>
      <c r="AL166" s="92">
        <f t="shared" si="809"/>
        <v>2030.231</v>
      </c>
      <c r="AM166" s="92">
        <f t="shared" si="810"/>
        <v>15052.941999999999</v>
      </c>
      <c r="BU166" s="93">
        <v>37613</v>
      </c>
      <c r="BV166" s="106">
        <f t="shared" si="811"/>
        <v>0</v>
      </c>
      <c r="BW166" s="106">
        <f t="shared" ref="BW166:BX166" si="996">IF(AF166&lt;D170,1,0)</f>
        <v>0</v>
      </c>
      <c r="BX166" s="106">
        <f t="shared" si="996"/>
        <v>0</v>
      </c>
      <c r="BY166" s="106">
        <f t="shared" si="813"/>
        <v>0</v>
      </c>
      <c r="BZ166" s="106">
        <f t="shared" si="814"/>
        <v>0</v>
      </c>
      <c r="CA166" s="106">
        <f t="shared" ref="CA166:CB166" si="997">IF(AH166&lt;H170,1,0)</f>
        <v>0</v>
      </c>
      <c r="CB166" s="106">
        <f t="shared" si="997"/>
        <v>0</v>
      </c>
      <c r="CC166" s="106">
        <f t="shared" ref="CC166:CD166" si="998">IF(AI166&lt;J170,1,0)</f>
        <v>0</v>
      </c>
      <c r="CD166" s="106">
        <f t="shared" si="998"/>
        <v>0</v>
      </c>
      <c r="CE166" s="106">
        <f t="shared" ref="CE166:CF166" si="999">IF(AJ166&lt;L170,1,0)</f>
        <v>0</v>
      </c>
      <c r="CF166" s="106">
        <f t="shared" si="999"/>
        <v>0</v>
      </c>
      <c r="CG166" s="106">
        <f t="shared" ref="CG166:CH166" si="1000">IF(AK166&lt;N170,1,0)</f>
        <v>0</v>
      </c>
      <c r="CH166" s="106">
        <f t="shared" si="1000"/>
        <v>0</v>
      </c>
      <c r="CI166" s="106">
        <f t="shared" ref="CI166:CJ166" si="1001">IF(AL166&lt;P170,1,0)</f>
        <v>0</v>
      </c>
      <c r="CJ166" s="106">
        <f t="shared" si="1001"/>
        <v>0</v>
      </c>
      <c r="CK166" s="106">
        <f t="shared" si="820"/>
        <v>0</v>
      </c>
    </row>
    <row r="167" spans="1:89" x14ac:dyDescent="0.25">
      <c r="A167" s="48">
        <v>20030103</v>
      </c>
      <c r="B167" s="95">
        <f t="shared" si="821"/>
        <v>37627</v>
      </c>
      <c r="C167" s="53">
        <v>-1355.62</v>
      </c>
      <c r="D167" s="54">
        <v>-958.90499999999997</v>
      </c>
      <c r="E167" s="53">
        <v>-3686.89</v>
      </c>
      <c r="F167" s="54">
        <v>-2575.11</v>
      </c>
      <c r="G167" s="53">
        <v>-5310.79</v>
      </c>
      <c r="H167" s="54">
        <v>-3587.38</v>
      </c>
      <c r="I167" s="53">
        <v>-263.35000000000002</v>
      </c>
      <c r="J167" s="54">
        <v>-160.68700000000001</v>
      </c>
      <c r="K167" s="53">
        <v>-673.71400000000006</v>
      </c>
      <c r="L167" s="54">
        <v>-462.32299999999998</v>
      </c>
      <c r="M167" s="53">
        <v>-5206.72</v>
      </c>
      <c r="N167" s="54">
        <v>-3479.27</v>
      </c>
      <c r="O167" s="53">
        <v>-19906</v>
      </c>
      <c r="P167" s="54">
        <v>-13971.4</v>
      </c>
      <c r="Q167" s="53">
        <v>-25699.5</v>
      </c>
      <c r="R167" s="54">
        <v>-17780.900000000001</v>
      </c>
      <c r="S167" s="54"/>
      <c r="T167">
        <v>20021220</v>
      </c>
      <c r="U167" s="93">
        <f t="shared" si="795"/>
        <v>37610</v>
      </c>
      <c r="V167">
        <v>2227532</v>
      </c>
      <c r="W167">
        <v>7853325</v>
      </c>
      <c r="X167">
        <v>2235827</v>
      </c>
      <c r="Y167">
        <v>478716</v>
      </c>
      <c r="Z167">
        <v>63849</v>
      </c>
      <c r="AA167">
        <v>2444624</v>
      </c>
      <c r="AB167">
        <v>-2400926</v>
      </c>
      <c r="AC167">
        <v>13491464</v>
      </c>
      <c r="AE167" s="93">
        <f t="shared" si="802"/>
        <v>37610</v>
      </c>
      <c r="AF167" s="92">
        <f t="shared" si="803"/>
        <v>2227.5320000000002</v>
      </c>
      <c r="AG167" s="92">
        <f t="shared" si="804"/>
        <v>7853.3249999999998</v>
      </c>
      <c r="AH167" s="92">
        <f t="shared" si="805"/>
        <v>2235.8270000000002</v>
      </c>
      <c r="AI167" s="92">
        <f t="shared" si="806"/>
        <v>478.71600000000001</v>
      </c>
      <c r="AJ167" s="92">
        <f t="shared" si="807"/>
        <v>63.848999999999997</v>
      </c>
      <c r="AK167" s="92">
        <f t="shared" si="808"/>
        <v>2444.6239999999998</v>
      </c>
      <c r="AL167" s="92">
        <f t="shared" si="809"/>
        <v>-2400.9259999999999</v>
      </c>
      <c r="AM167" s="92">
        <f t="shared" si="810"/>
        <v>13491.464</v>
      </c>
      <c r="BU167" s="93">
        <v>37610</v>
      </c>
      <c r="BV167" s="106">
        <f t="shared" si="811"/>
        <v>0</v>
      </c>
      <c r="BW167" s="106">
        <f t="shared" ref="BW167:BX167" si="1002">IF(AF167&lt;D171,1,0)</f>
        <v>0</v>
      </c>
      <c r="BX167" s="106">
        <f t="shared" si="1002"/>
        <v>0</v>
      </c>
      <c r="BY167" s="106">
        <f t="shared" si="813"/>
        <v>0</v>
      </c>
      <c r="BZ167" s="106">
        <f t="shared" si="814"/>
        <v>0</v>
      </c>
      <c r="CA167" s="106">
        <f t="shared" ref="CA167:CB167" si="1003">IF(AH167&lt;H171,1,0)</f>
        <v>0</v>
      </c>
      <c r="CB167" s="106">
        <f t="shared" si="1003"/>
        <v>0</v>
      </c>
      <c r="CC167" s="106">
        <f t="shared" ref="CC167:CD167" si="1004">IF(AI167&lt;J171,1,0)</f>
        <v>0</v>
      </c>
      <c r="CD167" s="106">
        <f t="shared" si="1004"/>
        <v>0</v>
      </c>
      <c r="CE167" s="106">
        <f t="shared" ref="CE167:CF167" si="1005">IF(AJ167&lt;L171,1,0)</f>
        <v>0</v>
      </c>
      <c r="CF167" s="106">
        <f t="shared" si="1005"/>
        <v>0</v>
      </c>
      <c r="CG167" s="106">
        <f t="shared" ref="CG167:CH167" si="1006">IF(AK167&lt;N171,1,0)</f>
        <v>0</v>
      </c>
      <c r="CH167" s="106">
        <f t="shared" si="1006"/>
        <v>0</v>
      </c>
      <c r="CI167" s="106">
        <f t="shared" ref="CI167:CJ167" si="1007">IF(AL167&lt;P171,1,0)</f>
        <v>0</v>
      </c>
      <c r="CJ167" s="106">
        <f t="shared" si="1007"/>
        <v>0</v>
      </c>
      <c r="CK167" s="106">
        <f t="shared" si="820"/>
        <v>0</v>
      </c>
    </row>
    <row r="168" spans="1:89" x14ac:dyDescent="0.25">
      <c r="A168" s="48">
        <v>20030102</v>
      </c>
      <c r="B168" s="95">
        <f t="shared" si="821"/>
        <v>37624</v>
      </c>
      <c r="C168" s="53">
        <v>-1362.27</v>
      </c>
      <c r="D168" s="54">
        <v>-946.78</v>
      </c>
      <c r="E168" s="53">
        <v>-3762.65</v>
      </c>
      <c r="F168" s="54">
        <v>-2613.87</v>
      </c>
      <c r="G168" s="53">
        <v>-5241.51</v>
      </c>
      <c r="H168" s="54">
        <v>-3552.51</v>
      </c>
      <c r="I168" s="53">
        <v>-272.77800000000002</v>
      </c>
      <c r="J168" s="54">
        <v>-171.78800000000001</v>
      </c>
      <c r="K168" s="53">
        <v>-874.26900000000001</v>
      </c>
      <c r="L168" s="54">
        <v>-585.73800000000006</v>
      </c>
      <c r="M168" s="53">
        <v>-4788.59</v>
      </c>
      <c r="N168" s="54">
        <v>-3198.47</v>
      </c>
      <c r="O168" s="53">
        <v>-18453.7</v>
      </c>
      <c r="P168" s="54">
        <v>-12842.3</v>
      </c>
      <c r="Q168" s="53">
        <v>-24442.7</v>
      </c>
      <c r="R168" s="54">
        <v>-16828.2</v>
      </c>
      <c r="S168" s="54"/>
      <c r="T168">
        <v>20021219</v>
      </c>
      <c r="U168" s="93">
        <f t="shared" si="795"/>
        <v>37609</v>
      </c>
      <c r="V168">
        <v>416392</v>
      </c>
      <c r="W168">
        <v>3820586</v>
      </c>
      <c r="X168">
        <v>2225147</v>
      </c>
      <c r="Y168">
        <v>477952</v>
      </c>
      <c r="Z168">
        <v>403288</v>
      </c>
      <c r="AA168">
        <v>2259440</v>
      </c>
      <c r="AB168">
        <v>3145035</v>
      </c>
      <c r="AC168">
        <v>10218041</v>
      </c>
      <c r="AE168" s="93">
        <f t="shared" si="802"/>
        <v>37609</v>
      </c>
      <c r="AF168" s="92">
        <f t="shared" si="803"/>
        <v>416.392</v>
      </c>
      <c r="AG168" s="92">
        <f t="shared" si="804"/>
        <v>3820.5859999999998</v>
      </c>
      <c r="AH168" s="92">
        <f t="shared" si="805"/>
        <v>2225.1469999999999</v>
      </c>
      <c r="AI168" s="92">
        <f t="shared" si="806"/>
        <v>477.952</v>
      </c>
      <c r="AJ168" s="92">
        <f t="shared" si="807"/>
        <v>403.28800000000001</v>
      </c>
      <c r="AK168" s="92">
        <f t="shared" si="808"/>
        <v>2259.44</v>
      </c>
      <c r="AL168" s="92">
        <f t="shared" si="809"/>
        <v>3145.0349999999999</v>
      </c>
      <c r="AM168" s="92">
        <f t="shared" si="810"/>
        <v>10218.040999999999</v>
      </c>
      <c r="BU168" s="93">
        <v>37609</v>
      </c>
      <c r="BV168" s="106">
        <f t="shared" si="811"/>
        <v>0</v>
      </c>
      <c r="BW168" s="106">
        <f t="shared" ref="BW168:BX168" si="1008">IF(AF168&lt;D172,1,0)</f>
        <v>0</v>
      </c>
      <c r="BX168" s="106">
        <f t="shared" si="1008"/>
        <v>0</v>
      </c>
      <c r="BY168" s="106">
        <f t="shared" si="813"/>
        <v>0</v>
      </c>
      <c r="BZ168" s="106">
        <f t="shared" si="814"/>
        <v>0</v>
      </c>
      <c r="CA168" s="106">
        <f t="shared" ref="CA168:CB168" si="1009">IF(AH168&lt;H172,1,0)</f>
        <v>0</v>
      </c>
      <c r="CB168" s="106">
        <f t="shared" si="1009"/>
        <v>0</v>
      </c>
      <c r="CC168" s="106">
        <f t="shared" ref="CC168:CD168" si="1010">IF(AI168&lt;J172,1,0)</f>
        <v>0</v>
      </c>
      <c r="CD168" s="106">
        <f t="shared" si="1010"/>
        <v>0</v>
      </c>
      <c r="CE168" s="106">
        <f t="shared" ref="CE168:CF168" si="1011">IF(AJ168&lt;L172,1,0)</f>
        <v>0</v>
      </c>
      <c r="CF168" s="106">
        <f t="shared" si="1011"/>
        <v>0</v>
      </c>
      <c r="CG168" s="106">
        <f t="shared" ref="CG168:CH168" si="1012">IF(AK168&lt;N172,1,0)</f>
        <v>0</v>
      </c>
      <c r="CH168" s="106">
        <f t="shared" si="1012"/>
        <v>0</v>
      </c>
      <c r="CI168" s="106">
        <f t="shared" ref="CI168:CJ168" si="1013">IF(AL168&lt;P172,1,0)</f>
        <v>0</v>
      </c>
      <c r="CJ168" s="106">
        <f t="shared" si="1013"/>
        <v>0</v>
      </c>
      <c r="CK168" s="106">
        <f t="shared" si="820"/>
        <v>0</v>
      </c>
    </row>
    <row r="169" spans="1:89" x14ac:dyDescent="0.25">
      <c r="A169" s="48">
        <v>20030101</v>
      </c>
      <c r="B169" s="95">
        <f t="shared" si="821"/>
        <v>37623</v>
      </c>
      <c r="C169" s="53">
        <v>-1244.6600000000001</v>
      </c>
      <c r="D169" s="54">
        <v>-874.61199999999997</v>
      </c>
      <c r="E169" s="53">
        <v>-3625.42</v>
      </c>
      <c r="F169" s="54">
        <v>-2519.73</v>
      </c>
      <c r="G169" s="53">
        <v>-5789.8</v>
      </c>
      <c r="H169" s="54">
        <v>-3912.81</v>
      </c>
      <c r="I169" s="53">
        <v>-284.43099999999998</v>
      </c>
      <c r="J169" s="54">
        <v>-180.524</v>
      </c>
      <c r="K169" s="53">
        <v>-1122.05</v>
      </c>
      <c r="L169" s="54">
        <v>-756.05200000000002</v>
      </c>
      <c r="M169" s="53">
        <v>-5336.04</v>
      </c>
      <c r="N169" s="54">
        <v>-3602.67</v>
      </c>
      <c r="O169" s="53">
        <v>-15180.9</v>
      </c>
      <c r="P169" s="54">
        <v>-10617.4</v>
      </c>
      <c r="Q169" s="53">
        <v>-21646.9</v>
      </c>
      <c r="R169" s="54">
        <v>-14967.7</v>
      </c>
      <c r="S169" s="54"/>
      <c r="T169">
        <v>20021218</v>
      </c>
      <c r="U169" s="93">
        <f t="shared" si="795"/>
        <v>37608</v>
      </c>
      <c r="V169">
        <v>4102354</v>
      </c>
      <c r="W169">
        <v>5468604</v>
      </c>
      <c r="X169">
        <v>2579492</v>
      </c>
      <c r="Y169">
        <v>497328</v>
      </c>
      <c r="Z169">
        <v>2813902</v>
      </c>
      <c r="AA169">
        <v>-1046589</v>
      </c>
      <c r="AB169">
        <v>686787</v>
      </c>
      <c r="AC169">
        <v>9150347</v>
      </c>
      <c r="AE169" s="93">
        <f t="shared" si="802"/>
        <v>37608</v>
      </c>
      <c r="AF169" s="92">
        <f t="shared" si="803"/>
        <v>4102.3540000000003</v>
      </c>
      <c r="AG169" s="92">
        <f t="shared" si="804"/>
        <v>5468.6040000000003</v>
      </c>
      <c r="AH169" s="92">
        <f t="shared" si="805"/>
        <v>2579.4920000000002</v>
      </c>
      <c r="AI169" s="92">
        <f t="shared" si="806"/>
        <v>497.32799999999997</v>
      </c>
      <c r="AJ169" s="92">
        <f t="shared" si="807"/>
        <v>2813.902</v>
      </c>
      <c r="AK169" s="92">
        <f t="shared" si="808"/>
        <v>-1046.5889999999999</v>
      </c>
      <c r="AL169" s="92">
        <f t="shared" si="809"/>
        <v>686.78700000000003</v>
      </c>
      <c r="AM169" s="92">
        <f t="shared" si="810"/>
        <v>9150.3469999999998</v>
      </c>
      <c r="BU169" s="93">
        <v>37608</v>
      </c>
      <c r="BV169" s="106">
        <f t="shared" si="811"/>
        <v>0</v>
      </c>
      <c r="BW169" s="106">
        <f t="shared" ref="BW169:BX169" si="1014">IF(AF169&lt;D173,1,0)</f>
        <v>0</v>
      </c>
      <c r="BX169" s="106">
        <f t="shared" si="1014"/>
        <v>0</v>
      </c>
      <c r="BY169" s="106">
        <f t="shared" si="813"/>
        <v>0</v>
      </c>
      <c r="BZ169" s="106">
        <f t="shared" si="814"/>
        <v>0</v>
      </c>
      <c r="CA169" s="106">
        <f t="shared" ref="CA169:CB169" si="1015">IF(AH169&lt;H173,1,0)</f>
        <v>0</v>
      </c>
      <c r="CB169" s="106">
        <f t="shared" si="1015"/>
        <v>0</v>
      </c>
      <c r="CC169" s="106">
        <f t="shared" ref="CC169:CD169" si="1016">IF(AI169&lt;J173,1,0)</f>
        <v>0</v>
      </c>
      <c r="CD169" s="106">
        <f t="shared" si="1016"/>
        <v>0</v>
      </c>
      <c r="CE169" s="106">
        <f t="shared" ref="CE169:CF169" si="1017">IF(AJ169&lt;L173,1,0)</f>
        <v>0</v>
      </c>
      <c r="CF169" s="106">
        <f t="shared" si="1017"/>
        <v>0</v>
      </c>
      <c r="CG169" s="106">
        <f t="shared" ref="CG169:CH169" si="1018">IF(AK169&lt;N173,1,0)</f>
        <v>0</v>
      </c>
      <c r="CH169" s="106">
        <f t="shared" si="1018"/>
        <v>0</v>
      </c>
      <c r="CI169" s="106">
        <f t="shared" ref="CI169:CJ169" si="1019">IF(AL169&lt;P173,1,0)</f>
        <v>0</v>
      </c>
      <c r="CJ169" s="106">
        <f t="shared" si="1019"/>
        <v>0</v>
      </c>
      <c r="CK169" s="106">
        <f t="shared" si="820"/>
        <v>0</v>
      </c>
    </row>
    <row r="170" spans="1:89" x14ac:dyDescent="0.25">
      <c r="A170" s="48">
        <v>20021231</v>
      </c>
      <c r="B170" s="95">
        <f t="shared" si="821"/>
        <v>37622</v>
      </c>
      <c r="C170" s="53">
        <v>-1262.8599999999999</v>
      </c>
      <c r="D170" s="54">
        <v>-873.13800000000003</v>
      </c>
      <c r="E170" s="53">
        <v>-3596.62</v>
      </c>
      <c r="F170" s="54">
        <v>-2508.23</v>
      </c>
      <c r="G170" s="53">
        <v>-5798.21</v>
      </c>
      <c r="H170" s="54">
        <v>-3901.35</v>
      </c>
      <c r="I170" s="53">
        <v>-284.24400000000003</v>
      </c>
      <c r="J170" s="54">
        <v>-180.505</v>
      </c>
      <c r="K170" s="53">
        <v>-1146.42</v>
      </c>
      <c r="L170" s="54">
        <v>-766.02099999999996</v>
      </c>
      <c r="M170" s="53">
        <v>-5326.53</v>
      </c>
      <c r="N170" s="54">
        <v>-3611.13</v>
      </c>
      <c r="O170" s="53">
        <v>-15212.5</v>
      </c>
      <c r="P170" s="54">
        <v>-10660.3</v>
      </c>
      <c r="Q170" s="53">
        <v>-21568.9</v>
      </c>
      <c r="R170" s="54">
        <v>-15080.1</v>
      </c>
      <c r="S170" s="54"/>
      <c r="T170">
        <v>20021217</v>
      </c>
      <c r="U170" s="93">
        <f t="shared" si="795"/>
        <v>37607</v>
      </c>
      <c r="V170">
        <v>1621323</v>
      </c>
      <c r="W170">
        <v>2062084</v>
      </c>
      <c r="X170">
        <v>1065317</v>
      </c>
      <c r="Y170">
        <v>895532</v>
      </c>
      <c r="Z170">
        <v>808069</v>
      </c>
      <c r="AA170">
        <v>3179226</v>
      </c>
      <c r="AB170">
        <v>-1074398</v>
      </c>
      <c r="AC170">
        <v>2404736</v>
      </c>
      <c r="AE170" s="93">
        <f t="shared" si="802"/>
        <v>37607</v>
      </c>
      <c r="AF170" s="92">
        <f t="shared" si="803"/>
        <v>1621.3230000000001</v>
      </c>
      <c r="AG170" s="92">
        <f t="shared" si="804"/>
        <v>2062.0839999999998</v>
      </c>
      <c r="AH170" s="92">
        <f t="shared" si="805"/>
        <v>1065.317</v>
      </c>
      <c r="AI170" s="92">
        <f t="shared" si="806"/>
        <v>895.53200000000004</v>
      </c>
      <c r="AJ170" s="92">
        <f t="shared" si="807"/>
        <v>808.06899999999996</v>
      </c>
      <c r="AK170" s="92">
        <f t="shared" si="808"/>
        <v>3179.2260000000001</v>
      </c>
      <c r="AL170" s="92">
        <f t="shared" si="809"/>
        <v>-1074.3979999999999</v>
      </c>
      <c r="AM170" s="92">
        <f t="shared" si="810"/>
        <v>2404.7359999999999</v>
      </c>
      <c r="BU170" s="93">
        <v>37607</v>
      </c>
      <c r="BV170" s="106">
        <f t="shared" si="811"/>
        <v>0</v>
      </c>
      <c r="BW170" s="106">
        <f t="shared" ref="BW170:BX170" si="1020">IF(AF170&lt;D174,1,0)</f>
        <v>0</v>
      </c>
      <c r="BX170" s="106">
        <f t="shared" si="1020"/>
        <v>0</v>
      </c>
      <c r="BY170" s="106">
        <f t="shared" si="813"/>
        <v>0</v>
      </c>
      <c r="BZ170" s="106">
        <f t="shared" si="814"/>
        <v>0</v>
      </c>
      <c r="CA170" s="106">
        <f t="shared" ref="CA170:CB170" si="1021">IF(AH170&lt;H174,1,0)</f>
        <v>0</v>
      </c>
      <c r="CB170" s="106">
        <f t="shared" si="1021"/>
        <v>0</v>
      </c>
      <c r="CC170" s="106">
        <f t="shared" ref="CC170:CD170" si="1022">IF(AI170&lt;J174,1,0)</f>
        <v>0</v>
      </c>
      <c r="CD170" s="106">
        <f t="shared" si="1022"/>
        <v>0</v>
      </c>
      <c r="CE170" s="106">
        <f t="shared" ref="CE170:CF170" si="1023">IF(AJ170&lt;L174,1,0)</f>
        <v>0</v>
      </c>
      <c r="CF170" s="106">
        <f t="shared" si="1023"/>
        <v>0</v>
      </c>
      <c r="CG170" s="106">
        <f t="shared" ref="CG170:CH170" si="1024">IF(AK170&lt;N174,1,0)</f>
        <v>0</v>
      </c>
      <c r="CH170" s="106">
        <f t="shared" si="1024"/>
        <v>0</v>
      </c>
      <c r="CI170" s="106">
        <f t="shared" ref="CI170:CJ170" si="1025">IF(AL170&lt;P174,1,0)</f>
        <v>0</v>
      </c>
      <c r="CJ170" s="106">
        <f t="shared" si="1025"/>
        <v>0</v>
      </c>
      <c r="CK170" s="106">
        <f t="shared" si="820"/>
        <v>0</v>
      </c>
    </row>
    <row r="171" spans="1:89" x14ac:dyDescent="0.25">
      <c r="A171" s="48">
        <v>20021230</v>
      </c>
      <c r="B171" s="95">
        <f t="shared" si="821"/>
        <v>37621</v>
      </c>
      <c r="C171" s="53">
        <v>-1257.82</v>
      </c>
      <c r="D171" s="54">
        <v>-883.90300000000002</v>
      </c>
      <c r="E171" s="53">
        <v>-3624.34</v>
      </c>
      <c r="F171" s="54">
        <v>-2520.31</v>
      </c>
      <c r="G171" s="53">
        <v>-5699.08</v>
      </c>
      <c r="H171" s="54">
        <v>-3866.62</v>
      </c>
      <c r="I171" s="53">
        <v>-333.60199999999998</v>
      </c>
      <c r="J171" s="54">
        <v>-213.28800000000001</v>
      </c>
      <c r="K171" s="53">
        <v>-1326.58</v>
      </c>
      <c r="L171" s="54">
        <v>-862.29899999999998</v>
      </c>
      <c r="M171" s="53">
        <v>-4451.21</v>
      </c>
      <c r="N171" s="54">
        <v>-3041.22</v>
      </c>
      <c r="O171" s="53">
        <v>-14132.7</v>
      </c>
      <c r="P171" s="54">
        <v>-9908.76</v>
      </c>
      <c r="Q171" s="53">
        <v>-19529.7</v>
      </c>
      <c r="R171" s="54">
        <v>-13704.7</v>
      </c>
      <c r="S171" s="54"/>
      <c r="T171">
        <v>20021216</v>
      </c>
      <c r="U171" s="93">
        <f t="shared" si="795"/>
        <v>37606</v>
      </c>
      <c r="V171">
        <v>-1977271</v>
      </c>
      <c r="W171">
        <v>4761133</v>
      </c>
      <c r="X171">
        <v>644378</v>
      </c>
      <c r="Y171">
        <v>6701596</v>
      </c>
      <c r="Z171">
        <v>472139</v>
      </c>
      <c r="AA171">
        <v>2484720</v>
      </c>
      <c r="AB171">
        <v>1024268</v>
      </c>
      <c r="AC171">
        <v>24723775</v>
      </c>
      <c r="AE171" s="93">
        <f t="shared" si="802"/>
        <v>37606</v>
      </c>
      <c r="AF171" s="92">
        <f t="shared" si="803"/>
        <v>-1977.271</v>
      </c>
      <c r="AG171" s="92">
        <f t="shared" si="804"/>
        <v>4761.1329999999998</v>
      </c>
      <c r="AH171" s="92">
        <f t="shared" si="805"/>
        <v>644.37800000000004</v>
      </c>
      <c r="AI171" s="92">
        <f t="shared" si="806"/>
        <v>6701.5959999999995</v>
      </c>
      <c r="AJ171" s="92">
        <f t="shared" si="807"/>
        <v>472.13900000000001</v>
      </c>
      <c r="AK171" s="92">
        <f t="shared" si="808"/>
        <v>2484.7199999999998</v>
      </c>
      <c r="AL171" s="92">
        <f t="shared" si="809"/>
        <v>1024.268</v>
      </c>
      <c r="AM171" s="92">
        <f t="shared" si="810"/>
        <v>24723.775000000001</v>
      </c>
      <c r="BU171" s="93">
        <v>37606</v>
      </c>
      <c r="BV171" s="106">
        <f t="shared" si="811"/>
        <v>1</v>
      </c>
      <c r="BW171" s="106">
        <f t="shared" ref="BW171:BX171" si="1026">IF(AF171&lt;D175,1,0)</f>
        <v>1</v>
      </c>
      <c r="BX171" s="106">
        <f t="shared" si="1026"/>
        <v>0</v>
      </c>
      <c r="BY171" s="106">
        <f t="shared" si="813"/>
        <v>0</v>
      </c>
      <c r="BZ171" s="106">
        <f t="shared" si="814"/>
        <v>0</v>
      </c>
      <c r="CA171" s="106">
        <f t="shared" ref="CA171:CB171" si="1027">IF(AH171&lt;H175,1,0)</f>
        <v>0</v>
      </c>
      <c r="CB171" s="106">
        <f t="shared" si="1027"/>
        <v>0</v>
      </c>
      <c r="CC171" s="106">
        <f t="shared" ref="CC171:CD171" si="1028">IF(AI171&lt;J175,1,0)</f>
        <v>0</v>
      </c>
      <c r="CD171" s="106">
        <f t="shared" si="1028"/>
        <v>0</v>
      </c>
      <c r="CE171" s="106">
        <f t="shared" ref="CE171:CF171" si="1029">IF(AJ171&lt;L175,1,0)</f>
        <v>0</v>
      </c>
      <c r="CF171" s="106">
        <f t="shared" si="1029"/>
        <v>0</v>
      </c>
      <c r="CG171" s="106">
        <f t="shared" ref="CG171:CH171" si="1030">IF(AK171&lt;N175,1,0)</f>
        <v>0</v>
      </c>
      <c r="CH171" s="106">
        <f t="shared" si="1030"/>
        <v>0</v>
      </c>
      <c r="CI171" s="106">
        <f t="shared" ref="CI171:CJ171" si="1031">IF(AL171&lt;P175,1,0)</f>
        <v>0</v>
      </c>
      <c r="CJ171" s="106">
        <f t="shared" si="1031"/>
        <v>0</v>
      </c>
      <c r="CK171" s="106">
        <f t="shared" si="820"/>
        <v>0</v>
      </c>
    </row>
    <row r="172" spans="1:89" x14ac:dyDescent="0.25">
      <c r="A172" s="48">
        <v>20021227</v>
      </c>
      <c r="B172" s="95">
        <f t="shared" si="821"/>
        <v>37620</v>
      </c>
      <c r="C172" s="53">
        <v>-1421.87</v>
      </c>
      <c r="D172" s="54">
        <v>-998.62199999999996</v>
      </c>
      <c r="E172" s="53">
        <v>-3621.72</v>
      </c>
      <c r="F172" s="54">
        <v>-2519.1</v>
      </c>
      <c r="G172" s="53">
        <v>-5976.12</v>
      </c>
      <c r="H172" s="54">
        <v>-3984.13</v>
      </c>
      <c r="I172" s="53">
        <v>-284.53500000000003</v>
      </c>
      <c r="J172" s="54">
        <v>-182.15199999999999</v>
      </c>
      <c r="K172" s="53">
        <v>-982.88199999999995</v>
      </c>
      <c r="L172" s="54">
        <v>-630.32000000000005</v>
      </c>
      <c r="M172" s="53">
        <v>-3428.44</v>
      </c>
      <c r="N172" s="54">
        <v>-2383.7399999999998</v>
      </c>
      <c r="O172" s="53">
        <v>-14415.6</v>
      </c>
      <c r="P172" s="54">
        <v>-10158</v>
      </c>
      <c r="Q172" s="53">
        <v>-19494.7</v>
      </c>
      <c r="R172" s="54">
        <v>-13646.7</v>
      </c>
      <c r="S172" s="54"/>
      <c r="T172">
        <v>20021213</v>
      </c>
      <c r="U172" s="93">
        <f t="shared" si="795"/>
        <v>37603</v>
      </c>
      <c r="V172">
        <v>4982857</v>
      </c>
      <c r="W172">
        <v>4477419</v>
      </c>
      <c r="X172">
        <v>9526936</v>
      </c>
      <c r="Y172">
        <v>691508</v>
      </c>
      <c r="Z172">
        <v>840137</v>
      </c>
      <c r="AA172">
        <v>545124</v>
      </c>
      <c r="AB172">
        <v>427878</v>
      </c>
      <c r="AC172">
        <v>14775782</v>
      </c>
      <c r="AE172" s="93">
        <f t="shared" si="802"/>
        <v>37603</v>
      </c>
      <c r="AF172" s="92">
        <f t="shared" si="803"/>
        <v>4982.857</v>
      </c>
      <c r="AG172" s="92">
        <f t="shared" si="804"/>
        <v>4477.4189999999999</v>
      </c>
      <c r="AH172" s="92">
        <f t="shared" si="805"/>
        <v>9526.9359999999997</v>
      </c>
      <c r="AI172" s="92">
        <f t="shared" si="806"/>
        <v>691.50800000000004</v>
      </c>
      <c r="AJ172" s="92">
        <f t="shared" si="807"/>
        <v>840.13699999999994</v>
      </c>
      <c r="AK172" s="92">
        <f t="shared" si="808"/>
        <v>545.12400000000002</v>
      </c>
      <c r="AL172" s="92">
        <f t="shared" si="809"/>
        <v>427.87799999999999</v>
      </c>
      <c r="AM172" s="92">
        <f t="shared" si="810"/>
        <v>14775.781999999999</v>
      </c>
      <c r="BU172" s="93">
        <v>37603</v>
      </c>
      <c r="BV172" s="106">
        <f t="shared" si="811"/>
        <v>0</v>
      </c>
      <c r="BW172" s="106">
        <f t="shared" ref="BW172:BX172" si="1032">IF(AF172&lt;D176,1,0)</f>
        <v>0</v>
      </c>
      <c r="BX172" s="106">
        <f t="shared" si="1032"/>
        <v>0</v>
      </c>
      <c r="BY172" s="106">
        <f t="shared" si="813"/>
        <v>0</v>
      </c>
      <c r="BZ172" s="106">
        <f t="shared" si="814"/>
        <v>0</v>
      </c>
      <c r="CA172" s="106">
        <f t="shared" ref="CA172:CB172" si="1033">IF(AH172&lt;H176,1,0)</f>
        <v>0</v>
      </c>
      <c r="CB172" s="106">
        <f t="shared" si="1033"/>
        <v>0</v>
      </c>
      <c r="CC172" s="106">
        <f t="shared" ref="CC172:CD172" si="1034">IF(AI172&lt;J176,1,0)</f>
        <v>0</v>
      </c>
      <c r="CD172" s="106">
        <f t="shared" si="1034"/>
        <v>0</v>
      </c>
      <c r="CE172" s="106">
        <f t="shared" ref="CE172:CF172" si="1035">IF(AJ172&lt;L176,1,0)</f>
        <v>0</v>
      </c>
      <c r="CF172" s="106">
        <f t="shared" si="1035"/>
        <v>0</v>
      </c>
      <c r="CG172" s="106">
        <f t="shared" ref="CG172:CH172" si="1036">IF(AK172&lt;N176,1,0)</f>
        <v>0</v>
      </c>
      <c r="CH172" s="106">
        <f t="shared" si="1036"/>
        <v>0</v>
      </c>
      <c r="CI172" s="106">
        <f t="shared" ref="CI172:CJ172" si="1037">IF(AL172&lt;P176,1,0)</f>
        <v>0</v>
      </c>
      <c r="CJ172" s="106">
        <f t="shared" si="1037"/>
        <v>0</v>
      </c>
      <c r="CK172" s="106">
        <f t="shared" si="820"/>
        <v>0</v>
      </c>
    </row>
    <row r="173" spans="1:89" x14ac:dyDescent="0.25">
      <c r="A173" s="48">
        <v>20021226</v>
      </c>
      <c r="B173" s="95">
        <f t="shared" si="821"/>
        <v>37617</v>
      </c>
      <c r="C173" s="53">
        <v>-1515.86</v>
      </c>
      <c r="D173" s="54">
        <v>-1053.24</v>
      </c>
      <c r="E173" s="53">
        <v>-3527.36</v>
      </c>
      <c r="F173" s="54">
        <v>-2466.0700000000002</v>
      </c>
      <c r="G173" s="53">
        <v>-5238.8900000000003</v>
      </c>
      <c r="H173" s="54">
        <v>-3522.51</v>
      </c>
      <c r="I173" s="53">
        <v>-324.15899999999999</v>
      </c>
      <c r="J173" s="54">
        <v>-169.80099999999999</v>
      </c>
      <c r="K173" s="53">
        <v>-935.03899999999999</v>
      </c>
      <c r="L173" s="54">
        <v>-625.38800000000003</v>
      </c>
      <c r="M173" s="53">
        <v>-2902.45</v>
      </c>
      <c r="N173" s="54">
        <v>-2036.08</v>
      </c>
      <c r="O173" s="53">
        <v>-14234.4</v>
      </c>
      <c r="P173" s="54">
        <v>-9996.61</v>
      </c>
      <c r="Q173" s="53">
        <v>-18374.3</v>
      </c>
      <c r="R173" s="54">
        <v>-12840.8</v>
      </c>
      <c r="S173" s="54"/>
      <c r="T173">
        <v>20021212</v>
      </c>
      <c r="U173" s="93">
        <f t="shared" si="795"/>
        <v>37602</v>
      </c>
      <c r="V173">
        <v>1446939</v>
      </c>
      <c r="W173">
        <v>5228008</v>
      </c>
      <c r="X173">
        <v>1426708</v>
      </c>
      <c r="Y173">
        <v>276000</v>
      </c>
      <c r="Z173">
        <v>9815</v>
      </c>
      <c r="AA173">
        <v>2242283</v>
      </c>
      <c r="AB173">
        <v>451772</v>
      </c>
      <c r="AC173">
        <v>10945941</v>
      </c>
      <c r="AE173" s="93">
        <f t="shared" si="802"/>
        <v>37602</v>
      </c>
      <c r="AF173" s="92">
        <f t="shared" si="803"/>
        <v>1446.9390000000001</v>
      </c>
      <c r="AG173" s="92">
        <f t="shared" si="804"/>
        <v>5228.0079999999998</v>
      </c>
      <c r="AH173" s="92">
        <f t="shared" si="805"/>
        <v>1426.7080000000001</v>
      </c>
      <c r="AI173" s="92">
        <f t="shared" si="806"/>
        <v>276</v>
      </c>
      <c r="AJ173" s="92">
        <f t="shared" si="807"/>
        <v>9.8149999999999995</v>
      </c>
      <c r="AK173" s="92">
        <f t="shared" si="808"/>
        <v>2242.2829999999999</v>
      </c>
      <c r="AL173" s="92">
        <f t="shared" si="809"/>
        <v>451.77199999999999</v>
      </c>
      <c r="AM173" s="92">
        <f t="shared" si="810"/>
        <v>10945.941000000001</v>
      </c>
      <c r="BU173" s="93">
        <v>37602</v>
      </c>
      <c r="BV173" s="106">
        <f t="shared" si="811"/>
        <v>0</v>
      </c>
      <c r="BW173" s="106">
        <f t="shared" ref="BW173:BX173" si="1038">IF(AF173&lt;D177,1,0)</f>
        <v>0</v>
      </c>
      <c r="BX173" s="106">
        <f t="shared" si="1038"/>
        <v>0</v>
      </c>
      <c r="BY173" s="106">
        <f t="shared" si="813"/>
        <v>0</v>
      </c>
      <c r="BZ173" s="106">
        <f t="shared" si="814"/>
        <v>0</v>
      </c>
      <c r="CA173" s="106">
        <f t="shared" ref="CA173:CB173" si="1039">IF(AH173&lt;H177,1,0)</f>
        <v>0</v>
      </c>
      <c r="CB173" s="106">
        <f t="shared" si="1039"/>
        <v>0</v>
      </c>
      <c r="CC173" s="106">
        <f t="shared" ref="CC173:CD173" si="1040">IF(AI173&lt;J177,1,0)</f>
        <v>0</v>
      </c>
      <c r="CD173" s="106">
        <f t="shared" si="1040"/>
        <v>0</v>
      </c>
      <c r="CE173" s="106">
        <f t="shared" ref="CE173:CF173" si="1041">IF(AJ173&lt;L177,1,0)</f>
        <v>0</v>
      </c>
      <c r="CF173" s="106">
        <f t="shared" si="1041"/>
        <v>0</v>
      </c>
      <c r="CG173" s="106">
        <f t="shared" ref="CG173:CH173" si="1042">IF(AK173&lt;N177,1,0)</f>
        <v>0</v>
      </c>
      <c r="CH173" s="106">
        <f t="shared" si="1042"/>
        <v>0</v>
      </c>
      <c r="CI173" s="106">
        <f t="shared" ref="CI173:CJ173" si="1043">IF(AL173&lt;P177,1,0)</f>
        <v>0</v>
      </c>
      <c r="CJ173" s="106">
        <f t="shared" si="1043"/>
        <v>0</v>
      </c>
      <c r="CK173" s="106">
        <f t="shared" si="820"/>
        <v>0</v>
      </c>
    </row>
    <row r="174" spans="1:89" x14ac:dyDescent="0.25">
      <c r="A174" s="48">
        <v>20021225</v>
      </c>
      <c r="B174" s="95">
        <f t="shared" si="821"/>
        <v>37616</v>
      </c>
      <c r="C174" s="53">
        <v>-1503.46</v>
      </c>
      <c r="D174" s="54">
        <v>-1060.6600000000001</v>
      </c>
      <c r="E174" s="53">
        <v>-3435.34</v>
      </c>
      <c r="F174" s="54">
        <v>-2417.4499999999998</v>
      </c>
      <c r="G174" s="53">
        <v>-5921.56</v>
      </c>
      <c r="H174" s="54">
        <v>-3916.28</v>
      </c>
      <c r="I174" s="53">
        <v>-324.005</v>
      </c>
      <c r="J174" s="54">
        <v>-169.88399999999999</v>
      </c>
      <c r="K174" s="53">
        <v>-856.91</v>
      </c>
      <c r="L174" s="54">
        <v>-572.15800000000002</v>
      </c>
      <c r="M174" s="53">
        <v>-2639.12</v>
      </c>
      <c r="N174" s="54">
        <v>-1857.98</v>
      </c>
      <c r="O174" s="53">
        <v>-14304.8</v>
      </c>
      <c r="P174" s="54">
        <v>-10021.299999999999</v>
      </c>
      <c r="Q174" s="53">
        <v>-18536.900000000001</v>
      </c>
      <c r="R174" s="54">
        <v>-12935.5</v>
      </c>
      <c r="S174" s="54"/>
      <c r="T174">
        <v>20021211</v>
      </c>
      <c r="U174" s="93">
        <f t="shared" si="795"/>
        <v>37601</v>
      </c>
      <c r="V174">
        <v>122889</v>
      </c>
      <c r="W174">
        <v>11942230</v>
      </c>
      <c r="X174">
        <v>2998560</v>
      </c>
      <c r="Y174">
        <v>1088814</v>
      </c>
      <c r="Z174">
        <v>316918</v>
      </c>
      <c r="AA174">
        <v>2927366</v>
      </c>
      <c r="AB174">
        <v>-344411</v>
      </c>
      <c r="AC174">
        <v>22855113</v>
      </c>
      <c r="AE174" s="93">
        <f t="shared" si="802"/>
        <v>37601</v>
      </c>
      <c r="AF174" s="92">
        <f t="shared" si="803"/>
        <v>122.889</v>
      </c>
      <c r="AG174" s="92">
        <f t="shared" si="804"/>
        <v>11942.23</v>
      </c>
      <c r="AH174" s="92">
        <f t="shared" si="805"/>
        <v>2998.56</v>
      </c>
      <c r="AI174" s="92">
        <f t="shared" si="806"/>
        <v>1088.8140000000001</v>
      </c>
      <c r="AJ174" s="92">
        <f t="shared" si="807"/>
        <v>316.91800000000001</v>
      </c>
      <c r="AK174" s="92">
        <f t="shared" si="808"/>
        <v>2927.366</v>
      </c>
      <c r="AL174" s="92">
        <f t="shared" si="809"/>
        <v>-344.411</v>
      </c>
      <c r="AM174" s="92">
        <f t="shared" si="810"/>
        <v>22855.113000000001</v>
      </c>
      <c r="BU174" s="93">
        <v>37601</v>
      </c>
      <c r="BV174" s="106">
        <f t="shared" si="811"/>
        <v>0</v>
      </c>
      <c r="BW174" s="106">
        <f t="shared" ref="BW174:BX174" si="1044">IF(AF174&lt;D178,1,0)</f>
        <v>0</v>
      </c>
      <c r="BX174" s="106">
        <f t="shared" si="1044"/>
        <v>0</v>
      </c>
      <c r="BY174" s="106">
        <f t="shared" si="813"/>
        <v>0</v>
      </c>
      <c r="BZ174" s="106">
        <f t="shared" si="814"/>
        <v>0</v>
      </c>
      <c r="CA174" s="106">
        <f t="shared" ref="CA174:CB174" si="1045">IF(AH174&lt;H178,1,0)</f>
        <v>0</v>
      </c>
      <c r="CB174" s="106">
        <f t="shared" si="1045"/>
        <v>0</v>
      </c>
      <c r="CC174" s="106">
        <f t="shared" ref="CC174:CD174" si="1046">IF(AI174&lt;J178,1,0)</f>
        <v>0</v>
      </c>
      <c r="CD174" s="106">
        <f t="shared" si="1046"/>
        <v>0</v>
      </c>
      <c r="CE174" s="106">
        <f t="shared" ref="CE174:CF174" si="1047">IF(AJ174&lt;L178,1,0)</f>
        <v>0</v>
      </c>
      <c r="CF174" s="106">
        <f t="shared" si="1047"/>
        <v>0</v>
      </c>
      <c r="CG174" s="106">
        <f t="shared" ref="CG174:CH174" si="1048">IF(AK174&lt;N178,1,0)</f>
        <v>0</v>
      </c>
      <c r="CH174" s="106">
        <f t="shared" si="1048"/>
        <v>0</v>
      </c>
      <c r="CI174" s="106">
        <f t="shared" ref="CI174:CJ174" si="1049">IF(AL174&lt;P178,1,0)</f>
        <v>0</v>
      </c>
      <c r="CJ174" s="106">
        <f t="shared" si="1049"/>
        <v>0</v>
      </c>
      <c r="CK174" s="106">
        <f t="shared" si="820"/>
        <v>0</v>
      </c>
    </row>
    <row r="175" spans="1:89" x14ac:dyDescent="0.25">
      <c r="A175" s="48">
        <v>20021224</v>
      </c>
      <c r="B175" s="95">
        <f t="shared" si="821"/>
        <v>37615</v>
      </c>
      <c r="C175" s="53">
        <v>-1506.84</v>
      </c>
      <c r="D175" s="54">
        <v>-1051.17</v>
      </c>
      <c r="E175" s="53">
        <v>-3496.02</v>
      </c>
      <c r="F175" s="54">
        <v>-2432.64</v>
      </c>
      <c r="G175" s="53">
        <v>-5756.69</v>
      </c>
      <c r="H175" s="54">
        <v>-3885.64</v>
      </c>
      <c r="I175" s="53">
        <v>-323.99299999999999</v>
      </c>
      <c r="J175" s="54">
        <v>-169.97300000000001</v>
      </c>
      <c r="K175" s="53">
        <v>-790.33500000000004</v>
      </c>
      <c r="L175" s="54">
        <v>-528.31200000000001</v>
      </c>
      <c r="M175" s="53">
        <v>-2653.15</v>
      </c>
      <c r="N175" s="54">
        <v>-1853.15</v>
      </c>
      <c r="O175" s="53">
        <v>-14218.8</v>
      </c>
      <c r="P175" s="54">
        <v>-10023.1</v>
      </c>
      <c r="Q175" s="53">
        <v>-18583.2</v>
      </c>
      <c r="R175" s="54">
        <v>-12993</v>
      </c>
      <c r="S175" s="54"/>
      <c r="T175">
        <v>20021210</v>
      </c>
      <c r="U175" s="93">
        <f t="shared" si="795"/>
        <v>37600</v>
      </c>
      <c r="V175">
        <v>-77620</v>
      </c>
      <c r="W175">
        <v>3966713</v>
      </c>
      <c r="X175">
        <v>-919105</v>
      </c>
      <c r="Y175">
        <v>3374517</v>
      </c>
      <c r="Z175">
        <v>28834</v>
      </c>
      <c r="AA175">
        <v>1918323</v>
      </c>
      <c r="AB175">
        <v>-590169</v>
      </c>
      <c r="AC175">
        <v>13416691</v>
      </c>
      <c r="AE175" s="93">
        <f t="shared" si="802"/>
        <v>37600</v>
      </c>
      <c r="AF175" s="92">
        <f t="shared" si="803"/>
        <v>-77.62</v>
      </c>
      <c r="AG175" s="92">
        <f t="shared" si="804"/>
        <v>3966.7130000000002</v>
      </c>
      <c r="AH175" s="92">
        <f t="shared" si="805"/>
        <v>-919.10500000000002</v>
      </c>
      <c r="AI175" s="92">
        <f t="shared" si="806"/>
        <v>3374.5169999999998</v>
      </c>
      <c r="AJ175" s="92">
        <f t="shared" si="807"/>
        <v>28.834</v>
      </c>
      <c r="AK175" s="92">
        <f t="shared" si="808"/>
        <v>1918.3230000000001</v>
      </c>
      <c r="AL175" s="92">
        <f t="shared" si="809"/>
        <v>-590.16899999999998</v>
      </c>
      <c r="AM175" s="92">
        <f t="shared" si="810"/>
        <v>13416.691000000001</v>
      </c>
      <c r="BU175" s="93">
        <v>37600</v>
      </c>
      <c r="BV175" s="106">
        <f t="shared" si="811"/>
        <v>0</v>
      </c>
      <c r="BW175" s="106">
        <f t="shared" ref="BW175:BX175" si="1050">IF(AF175&lt;D179,1,0)</f>
        <v>0</v>
      </c>
      <c r="BX175" s="106">
        <f t="shared" si="1050"/>
        <v>0</v>
      </c>
      <c r="BY175" s="106">
        <f t="shared" si="813"/>
        <v>0</v>
      </c>
      <c r="BZ175" s="106">
        <f t="shared" si="814"/>
        <v>0</v>
      </c>
      <c r="CA175" s="106">
        <f t="shared" ref="CA175:CB175" si="1051">IF(AH175&lt;H179,1,0)</f>
        <v>0</v>
      </c>
      <c r="CB175" s="106">
        <f t="shared" si="1051"/>
        <v>0</v>
      </c>
      <c r="CC175" s="106">
        <f t="shared" ref="CC175:CD175" si="1052">IF(AI175&lt;J179,1,0)</f>
        <v>0</v>
      </c>
      <c r="CD175" s="106">
        <f t="shared" si="1052"/>
        <v>0</v>
      </c>
      <c r="CE175" s="106">
        <f t="shared" ref="CE175:CF175" si="1053">IF(AJ175&lt;L179,1,0)</f>
        <v>0</v>
      </c>
      <c r="CF175" s="106">
        <f t="shared" si="1053"/>
        <v>0</v>
      </c>
      <c r="CG175" s="106">
        <f t="shared" ref="CG175:CH175" si="1054">IF(AK175&lt;N179,1,0)</f>
        <v>0</v>
      </c>
      <c r="CH175" s="106">
        <f t="shared" si="1054"/>
        <v>0</v>
      </c>
      <c r="CI175" s="106">
        <f t="shared" ref="CI175:CJ175" si="1055">IF(AL175&lt;P179,1,0)</f>
        <v>0</v>
      </c>
      <c r="CJ175" s="106">
        <f t="shared" si="1055"/>
        <v>0</v>
      </c>
      <c r="CK175" s="106">
        <f t="shared" si="820"/>
        <v>0</v>
      </c>
    </row>
    <row r="176" spans="1:89" x14ac:dyDescent="0.25">
      <c r="A176" s="48">
        <v>20021223</v>
      </c>
      <c r="B176" s="95">
        <f t="shared" si="821"/>
        <v>37614</v>
      </c>
      <c r="C176" s="53">
        <v>-4597.13</v>
      </c>
      <c r="D176" s="54">
        <v>-3170.16</v>
      </c>
      <c r="E176" s="53">
        <v>-3449.71</v>
      </c>
      <c r="F176" s="54">
        <v>-2415.0300000000002</v>
      </c>
      <c r="G176" s="53">
        <v>-5954.45</v>
      </c>
      <c r="H176" s="54">
        <v>-4007.12</v>
      </c>
      <c r="I176" s="53">
        <v>-291.37599999999998</v>
      </c>
      <c r="J176" s="54">
        <v>-148.137</v>
      </c>
      <c r="K176" s="53">
        <v>-798.69799999999998</v>
      </c>
      <c r="L176" s="54">
        <v>-545.654</v>
      </c>
      <c r="M176" s="53">
        <v>-2695.42</v>
      </c>
      <c r="N176" s="54">
        <v>-1875.03</v>
      </c>
      <c r="O176" s="53">
        <v>-13609.1</v>
      </c>
      <c r="P176" s="54">
        <v>-9684.7099999999991</v>
      </c>
      <c r="Q176" s="53">
        <v>-18870.7</v>
      </c>
      <c r="R176" s="54">
        <v>-13273.1</v>
      </c>
      <c r="S176" s="54"/>
      <c r="T176">
        <v>20021209</v>
      </c>
      <c r="U176" s="93">
        <f t="shared" si="795"/>
        <v>37599</v>
      </c>
      <c r="V176">
        <v>1697721</v>
      </c>
      <c r="W176">
        <v>2504577</v>
      </c>
      <c r="X176">
        <v>4194234</v>
      </c>
      <c r="Y176">
        <v>-48729</v>
      </c>
      <c r="Z176">
        <v>187028</v>
      </c>
      <c r="AA176">
        <v>4704400</v>
      </c>
      <c r="AB176">
        <v>-28512</v>
      </c>
      <c r="AC176">
        <v>12381344</v>
      </c>
      <c r="AE176" s="93">
        <f t="shared" si="802"/>
        <v>37599</v>
      </c>
      <c r="AF176" s="92">
        <f t="shared" si="803"/>
        <v>1697.721</v>
      </c>
      <c r="AG176" s="92">
        <f t="shared" si="804"/>
        <v>2504.5770000000002</v>
      </c>
      <c r="AH176" s="92">
        <f t="shared" si="805"/>
        <v>4194.2340000000004</v>
      </c>
      <c r="AI176" s="92">
        <f t="shared" si="806"/>
        <v>-48.728999999999999</v>
      </c>
      <c r="AJ176" s="92">
        <f t="shared" si="807"/>
        <v>187.02799999999999</v>
      </c>
      <c r="AK176" s="92">
        <f t="shared" si="808"/>
        <v>4704.3999999999996</v>
      </c>
      <c r="AL176" s="92">
        <f t="shared" si="809"/>
        <v>-28.512</v>
      </c>
      <c r="AM176" s="92">
        <f t="shared" si="810"/>
        <v>12381.343999999999</v>
      </c>
      <c r="BU176" s="93">
        <v>37599</v>
      </c>
      <c r="BV176" s="106">
        <f t="shared" si="811"/>
        <v>0</v>
      </c>
      <c r="BW176" s="106">
        <f t="shared" ref="BW176:BX176" si="1056">IF(AF176&lt;D180,1,0)</f>
        <v>0</v>
      </c>
      <c r="BX176" s="106">
        <f t="shared" si="1056"/>
        <v>0</v>
      </c>
      <c r="BY176" s="106">
        <f t="shared" si="813"/>
        <v>0</v>
      </c>
      <c r="BZ176" s="106">
        <f t="shared" si="814"/>
        <v>0</v>
      </c>
      <c r="CA176" s="106">
        <f t="shared" ref="CA176:CB176" si="1057">IF(AH176&lt;H180,1,0)</f>
        <v>0</v>
      </c>
      <c r="CB176" s="106">
        <f t="shared" si="1057"/>
        <v>0</v>
      </c>
      <c r="CC176" s="106">
        <f t="shared" ref="CC176:CD176" si="1058">IF(AI176&lt;J180,1,0)</f>
        <v>0</v>
      </c>
      <c r="CD176" s="106">
        <f t="shared" si="1058"/>
        <v>0</v>
      </c>
      <c r="CE176" s="106">
        <f t="shared" ref="CE176:CF176" si="1059">IF(AJ176&lt;L180,1,0)</f>
        <v>0</v>
      </c>
      <c r="CF176" s="106">
        <f t="shared" si="1059"/>
        <v>0</v>
      </c>
      <c r="CG176" s="106">
        <f t="shared" ref="CG176:CH176" si="1060">IF(AK176&lt;N180,1,0)</f>
        <v>0</v>
      </c>
      <c r="CH176" s="106">
        <f t="shared" si="1060"/>
        <v>0</v>
      </c>
      <c r="CI176" s="106">
        <f t="shared" ref="CI176:CJ176" si="1061">IF(AL176&lt;P180,1,0)</f>
        <v>0</v>
      </c>
      <c r="CJ176" s="106">
        <f t="shared" si="1061"/>
        <v>0</v>
      </c>
      <c r="CK176" s="106">
        <f t="shared" si="820"/>
        <v>0</v>
      </c>
    </row>
    <row r="177" spans="1:89" x14ac:dyDescent="0.25">
      <c r="A177" s="48">
        <v>20021220</v>
      </c>
      <c r="B177" s="95">
        <f t="shared" si="821"/>
        <v>37613</v>
      </c>
      <c r="C177" s="53">
        <v>-4785.0200000000004</v>
      </c>
      <c r="D177" s="54">
        <v>-3311.9</v>
      </c>
      <c r="E177" s="53">
        <v>-3579.23</v>
      </c>
      <c r="F177" s="54">
        <v>-2509.66</v>
      </c>
      <c r="G177" s="53">
        <v>-5346.97</v>
      </c>
      <c r="H177" s="54">
        <v>-3656.73</v>
      </c>
      <c r="I177" s="53">
        <v>-433.01400000000001</v>
      </c>
      <c r="J177" s="54">
        <v>-257.209</v>
      </c>
      <c r="K177" s="53">
        <v>-950.19899999999996</v>
      </c>
      <c r="L177" s="54">
        <v>-645.43899999999996</v>
      </c>
      <c r="M177" s="53">
        <v>-2679.52</v>
      </c>
      <c r="N177" s="54">
        <v>-1870.8</v>
      </c>
      <c r="O177" s="53">
        <v>-13238.9</v>
      </c>
      <c r="P177" s="54">
        <v>-9108.43</v>
      </c>
      <c r="Q177" s="53">
        <v>-16755.5</v>
      </c>
      <c r="R177" s="54">
        <v>-11755.6</v>
      </c>
      <c r="S177" s="54"/>
      <c r="T177">
        <v>20021206</v>
      </c>
      <c r="U177" s="93">
        <f t="shared" si="795"/>
        <v>37596</v>
      </c>
      <c r="V177">
        <v>2878448</v>
      </c>
      <c r="W177">
        <v>2725982</v>
      </c>
      <c r="X177">
        <v>-1542207</v>
      </c>
      <c r="Y177">
        <v>666146</v>
      </c>
      <c r="Z177">
        <v>491250</v>
      </c>
      <c r="AA177">
        <v>5021238</v>
      </c>
      <c r="AB177">
        <v>-473781</v>
      </c>
      <c r="AC177">
        <v>19858605</v>
      </c>
      <c r="AE177" s="93">
        <f t="shared" si="802"/>
        <v>37596</v>
      </c>
      <c r="AF177" s="92">
        <f t="shared" si="803"/>
        <v>2878.4479999999999</v>
      </c>
      <c r="AG177" s="92">
        <f t="shared" si="804"/>
        <v>2725.982</v>
      </c>
      <c r="AH177" s="92">
        <f t="shared" si="805"/>
        <v>-1542.2070000000001</v>
      </c>
      <c r="AI177" s="92">
        <f t="shared" si="806"/>
        <v>666.14599999999996</v>
      </c>
      <c r="AJ177" s="92">
        <f t="shared" si="807"/>
        <v>491.25</v>
      </c>
      <c r="AK177" s="92">
        <f t="shared" si="808"/>
        <v>5021.2380000000003</v>
      </c>
      <c r="AL177" s="92">
        <f t="shared" si="809"/>
        <v>-473.78100000000001</v>
      </c>
      <c r="AM177" s="92">
        <f t="shared" si="810"/>
        <v>19858.605</v>
      </c>
      <c r="BU177" s="93">
        <v>37596</v>
      </c>
      <c r="BV177" s="106">
        <f t="shared" si="811"/>
        <v>0</v>
      </c>
      <c r="BW177" s="106">
        <f t="shared" ref="BW177:BX177" si="1062">IF(AF177&lt;D181,1,0)</f>
        <v>0</v>
      </c>
      <c r="BX177" s="106">
        <f t="shared" si="1062"/>
        <v>0</v>
      </c>
      <c r="BY177" s="106">
        <f t="shared" si="813"/>
        <v>0</v>
      </c>
      <c r="BZ177" s="106">
        <f t="shared" si="814"/>
        <v>0</v>
      </c>
      <c r="CA177" s="106">
        <f t="shared" ref="CA177:CB177" si="1063">IF(AH177&lt;H181,1,0)</f>
        <v>0</v>
      </c>
      <c r="CB177" s="106">
        <f t="shared" si="1063"/>
        <v>0</v>
      </c>
      <c r="CC177" s="106">
        <f t="shared" ref="CC177:CD177" si="1064">IF(AI177&lt;J181,1,0)</f>
        <v>0</v>
      </c>
      <c r="CD177" s="106">
        <f t="shared" si="1064"/>
        <v>0</v>
      </c>
      <c r="CE177" s="106">
        <f t="shared" ref="CE177:CF177" si="1065">IF(AJ177&lt;L181,1,0)</f>
        <v>0</v>
      </c>
      <c r="CF177" s="106">
        <f t="shared" si="1065"/>
        <v>0</v>
      </c>
      <c r="CG177" s="106">
        <f t="shared" ref="CG177:CH177" si="1066">IF(AK177&lt;N181,1,0)</f>
        <v>0</v>
      </c>
      <c r="CH177" s="106">
        <f t="shared" si="1066"/>
        <v>0</v>
      </c>
      <c r="CI177" s="106">
        <f t="shared" ref="CI177:CJ177" si="1067">IF(AL177&lt;P181,1,0)</f>
        <v>0</v>
      </c>
      <c r="CJ177" s="106">
        <f t="shared" si="1067"/>
        <v>0</v>
      </c>
      <c r="CK177" s="106">
        <f t="shared" si="820"/>
        <v>0</v>
      </c>
    </row>
    <row r="178" spans="1:89" x14ac:dyDescent="0.25">
      <c r="A178" s="48">
        <v>20021219</v>
      </c>
      <c r="B178" s="95">
        <f t="shared" si="821"/>
        <v>37610</v>
      </c>
      <c r="C178" s="53">
        <v>-5614.46</v>
      </c>
      <c r="D178" s="54">
        <v>-3931.62</v>
      </c>
      <c r="E178" s="53">
        <v>-3651.66</v>
      </c>
      <c r="F178" s="54">
        <v>-2562.1799999999998</v>
      </c>
      <c r="G178" s="53">
        <v>-5335.07</v>
      </c>
      <c r="H178" s="54">
        <v>-3707.85</v>
      </c>
      <c r="I178" s="53">
        <v>-257.53100000000001</v>
      </c>
      <c r="J178" s="54">
        <v>-128.63800000000001</v>
      </c>
      <c r="K178" s="53">
        <v>-724.35900000000004</v>
      </c>
      <c r="L178" s="54">
        <v>-488.87200000000001</v>
      </c>
      <c r="M178" s="53">
        <v>-2597.8200000000002</v>
      </c>
      <c r="N178" s="54">
        <v>-1827.09</v>
      </c>
      <c r="O178" s="53">
        <v>-14299.3</v>
      </c>
      <c r="P178" s="54">
        <v>-9538.5</v>
      </c>
      <c r="Q178" s="53">
        <v>-17337.3</v>
      </c>
      <c r="R178" s="54">
        <v>-12089.9</v>
      </c>
      <c r="S178" s="54"/>
      <c r="T178">
        <v>20021205</v>
      </c>
      <c r="U178" s="93">
        <f t="shared" si="795"/>
        <v>37595</v>
      </c>
      <c r="V178">
        <v>3983121</v>
      </c>
      <c r="W178">
        <v>3345811</v>
      </c>
      <c r="X178">
        <v>6863258</v>
      </c>
      <c r="Y178">
        <v>914786</v>
      </c>
      <c r="Z178">
        <v>-48909</v>
      </c>
      <c r="AA178">
        <v>4903598</v>
      </c>
      <c r="AB178">
        <v>-570635</v>
      </c>
      <c r="AC178">
        <v>18883652</v>
      </c>
      <c r="AE178" s="93">
        <f t="shared" si="802"/>
        <v>37595</v>
      </c>
      <c r="AF178" s="92">
        <f t="shared" si="803"/>
        <v>3983.1210000000001</v>
      </c>
      <c r="AG178" s="92">
        <f t="shared" si="804"/>
        <v>3345.8110000000001</v>
      </c>
      <c r="AH178" s="92">
        <f t="shared" si="805"/>
        <v>6863.2579999999998</v>
      </c>
      <c r="AI178" s="92">
        <f t="shared" si="806"/>
        <v>914.78599999999994</v>
      </c>
      <c r="AJ178" s="92">
        <f t="shared" si="807"/>
        <v>-48.908999999999999</v>
      </c>
      <c r="AK178" s="92">
        <f t="shared" si="808"/>
        <v>4903.598</v>
      </c>
      <c r="AL178" s="92">
        <f t="shared" si="809"/>
        <v>-570.63499999999999</v>
      </c>
      <c r="AM178" s="92">
        <f t="shared" si="810"/>
        <v>18883.651999999998</v>
      </c>
      <c r="BU178" s="93">
        <v>37595</v>
      </c>
      <c r="BV178" s="106">
        <f t="shared" si="811"/>
        <v>0</v>
      </c>
      <c r="BW178" s="106">
        <f t="shared" ref="BW178:BX178" si="1068">IF(AF178&lt;D182,1,0)</f>
        <v>0</v>
      </c>
      <c r="BX178" s="106">
        <f t="shared" si="1068"/>
        <v>0</v>
      </c>
      <c r="BY178" s="106">
        <f t="shared" si="813"/>
        <v>0</v>
      </c>
      <c r="BZ178" s="106">
        <f t="shared" si="814"/>
        <v>0</v>
      </c>
      <c r="CA178" s="106">
        <f t="shared" ref="CA178:CB178" si="1069">IF(AH178&lt;H182,1,0)</f>
        <v>0</v>
      </c>
      <c r="CB178" s="106">
        <f t="shared" si="1069"/>
        <v>0</v>
      </c>
      <c r="CC178" s="106">
        <f t="shared" ref="CC178:CD178" si="1070">IF(AI178&lt;J182,1,0)</f>
        <v>0</v>
      </c>
      <c r="CD178" s="106">
        <f t="shared" si="1070"/>
        <v>0</v>
      </c>
      <c r="CE178" s="106">
        <f t="shared" ref="CE178:CF178" si="1071">IF(AJ178&lt;L182,1,0)</f>
        <v>0</v>
      </c>
      <c r="CF178" s="106">
        <f t="shared" si="1071"/>
        <v>0</v>
      </c>
      <c r="CG178" s="106">
        <f t="shared" ref="CG178:CH178" si="1072">IF(AK178&lt;N182,1,0)</f>
        <v>0</v>
      </c>
      <c r="CH178" s="106">
        <f t="shared" si="1072"/>
        <v>0</v>
      </c>
      <c r="CI178" s="106">
        <f t="shared" ref="CI178:CJ178" si="1073">IF(AL178&lt;P182,1,0)</f>
        <v>0</v>
      </c>
      <c r="CJ178" s="106">
        <f t="shared" si="1073"/>
        <v>0</v>
      </c>
      <c r="CK178" s="106">
        <f t="shared" si="820"/>
        <v>0</v>
      </c>
    </row>
    <row r="179" spans="1:89" x14ac:dyDescent="0.25">
      <c r="A179" s="48">
        <v>20021218</v>
      </c>
      <c r="B179" s="95">
        <f t="shared" si="821"/>
        <v>37609</v>
      </c>
      <c r="C179" s="53">
        <v>-4728.91</v>
      </c>
      <c r="D179" s="54">
        <v>-3259.57</v>
      </c>
      <c r="E179" s="53">
        <v>-3404.59</v>
      </c>
      <c r="F179" s="54">
        <v>-2376.3200000000002</v>
      </c>
      <c r="G179" s="53">
        <v>-5331.08</v>
      </c>
      <c r="H179" s="54">
        <v>-3714.75</v>
      </c>
      <c r="I179" s="53">
        <v>-205.28700000000001</v>
      </c>
      <c r="J179" s="54">
        <v>-113.158</v>
      </c>
      <c r="K179" s="53">
        <v>-724.65</v>
      </c>
      <c r="L179" s="54">
        <v>-492.053</v>
      </c>
      <c r="M179" s="53">
        <v>-2429.4299999999998</v>
      </c>
      <c r="N179" s="54">
        <v>-1698.48</v>
      </c>
      <c r="O179" s="53">
        <v>-14549.2</v>
      </c>
      <c r="P179" s="54">
        <v>-9857.57</v>
      </c>
      <c r="Q179" s="53">
        <v>-17421.8</v>
      </c>
      <c r="R179" s="54">
        <v>-12244.5</v>
      </c>
      <c r="S179" s="54"/>
      <c r="T179">
        <v>20021204</v>
      </c>
      <c r="U179" s="93">
        <f t="shared" si="795"/>
        <v>37594</v>
      </c>
      <c r="V179">
        <v>2431416</v>
      </c>
      <c r="W179">
        <v>4614127</v>
      </c>
      <c r="X179">
        <v>1915945</v>
      </c>
      <c r="Y179">
        <v>-272895</v>
      </c>
      <c r="Z179">
        <v>412389</v>
      </c>
      <c r="AA179">
        <v>5195441</v>
      </c>
      <c r="AB179">
        <v>2963765</v>
      </c>
      <c r="AC179">
        <v>36744895</v>
      </c>
      <c r="AE179" s="93">
        <f t="shared" si="802"/>
        <v>37594</v>
      </c>
      <c r="AF179" s="92">
        <f t="shared" si="803"/>
        <v>2431.4160000000002</v>
      </c>
      <c r="AG179" s="92">
        <f t="shared" si="804"/>
        <v>4614.1270000000004</v>
      </c>
      <c r="AH179" s="92">
        <f t="shared" si="805"/>
        <v>1915.9449999999999</v>
      </c>
      <c r="AI179" s="92">
        <f t="shared" si="806"/>
        <v>-272.89499999999998</v>
      </c>
      <c r="AJ179" s="92">
        <f t="shared" si="807"/>
        <v>412.38900000000001</v>
      </c>
      <c r="AK179" s="92">
        <f t="shared" si="808"/>
        <v>5195.4409999999998</v>
      </c>
      <c r="AL179" s="92">
        <f t="shared" si="809"/>
        <v>2963.7649999999999</v>
      </c>
      <c r="AM179" s="92">
        <f t="shared" si="810"/>
        <v>36744.894999999997</v>
      </c>
      <c r="BU179" s="93">
        <v>37594</v>
      </c>
      <c r="BV179" s="106">
        <f t="shared" si="811"/>
        <v>0</v>
      </c>
      <c r="BW179" s="106">
        <f t="shared" ref="BW179:BX179" si="1074">IF(AF179&lt;D183,1,0)</f>
        <v>0</v>
      </c>
      <c r="BX179" s="106">
        <f t="shared" si="1074"/>
        <v>0</v>
      </c>
      <c r="BY179" s="106">
        <f t="shared" si="813"/>
        <v>0</v>
      </c>
      <c r="BZ179" s="106">
        <f t="shared" si="814"/>
        <v>0</v>
      </c>
      <c r="CA179" s="106">
        <f t="shared" ref="CA179:CB179" si="1075">IF(AH179&lt;H183,1,0)</f>
        <v>0</v>
      </c>
      <c r="CB179" s="106">
        <f t="shared" si="1075"/>
        <v>1</v>
      </c>
      <c r="CC179" s="106">
        <f t="shared" ref="CC179:CD179" si="1076">IF(AI179&lt;J183,1,0)</f>
        <v>1</v>
      </c>
      <c r="CD179" s="106">
        <f t="shared" si="1076"/>
        <v>0</v>
      </c>
      <c r="CE179" s="106">
        <f t="shared" ref="CE179:CF179" si="1077">IF(AJ179&lt;L183,1,0)</f>
        <v>0</v>
      </c>
      <c r="CF179" s="106">
        <f t="shared" si="1077"/>
        <v>0</v>
      </c>
      <c r="CG179" s="106">
        <f t="shared" ref="CG179:CH179" si="1078">IF(AK179&lt;N183,1,0)</f>
        <v>0</v>
      </c>
      <c r="CH179" s="106">
        <f t="shared" si="1078"/>
        <v>0</v>
      </c>
      <c r="CI179" s="106">
        <f t="shared" ref="CI179:CJ179" si="1079">IF(AL179&lt;P183,1,0)</f>
        <v>0</v>
      </c>
      <c r="CJ179" s="106">
        <f t="shared" si="1079"/>
        <v>0</v>
      </c>
      <c r="CK179" s="106">
        <f t="shared" si="820"/>
        <v>0</v>
      </c>
    </row>
    <row r="180" spans="1:89" x14ac:dyDescent="0.25">
      <c r="A180" s="48">
        <v>20021217</v>
      </c>
      <c r="B180" s="95">
        <f t="shared" si="821"/>
        <v>37608</v>
      </c>
      <c r="C180" s="53">
        <v>-4765.66</v>
      </c>
      <c r="D180" s="54">
        <v>-3303.4</v>
      </c>
      <c r="E180" s="53">
        <v>-3559.77</v>
      </c>
      <c r="F180" s="54">
        <v>-2478.14</v>
      </c>
      <c r="G180" s="53">
        <v>-4482.7</v>
      </c>
      <c r="H180" s="54">
        <v>-3121.64</v>
      </c>
      <c r="I180" s="53">
        <v>-130.661</v>
      </c>
      <c r="J180" s="54">
        <v>-83.964600000000004</v>
      </c>
      <c r="K180" s="53">
        <v>-909.71</v>
      </c>
      <c r="L180" s="54">
        <v>-617.97500000000002</v>
      </c>
      <c r="M180" s="53">
        <v>-2570.9499999999998</v>
      </c>
      <c r="N180" s="54">
        <v>-1776.97</v>
      </c>
      <c r="O180" s="53">
        <v>-15722.8</v>
      </c>
      <c r="P180" s="54">
        <v>-10977.2</v>
      </c>
      <c r="Q180" s="53">
        <v>-18907.8</v>
      </c>
      <c r="R180" s="54">
        <v>-13408.8</v>
      </c>
      <c r="S180" s="54"/>
      <c r="T180">
        <v>20021203</v>
      </c>
      <c r="U180" s="93">
        <f t="shared" si="795"/>
        <v>37593</v>
      </c>
      <c r="V180">
        <v>4193809</v>
      </c>
      <c r="W180">
        <v>4061768</v>
      </c>
      <c r="X180">
        <v>6303680</v>
      </c>
      <c r="Y180">
        <v>476928</v>
      </c>
      <c r="Z180">
        <v>554995</v>
      </c>
      <c r="AA180">
        <v>2731114</v>
      </c>
      <c r="AB180">
        <v>-1454149</v>
      </c>
      <c r="AC180">
        <v>38586835</v>
      </c>
      <c r="AE180" s="93">
        <f t="shared" si="802"/>
        <v>37593</v>
      </c>
      <c r="AF180" s="92">
        <f t="shared" si="803"/>
        <v>4193.8090000000002</v>
      </c>
      <c r="AG180" s="92">
        <f t="shared" si="804"/>
        <v>4061.768</v>
      </c>
      <c r="AH180" s="92">
        <f t="shared" si="805"/>
        <v>6303.68</v>
      </c>
      <c r="AI180" s="92">
        <f t="shared" si="806"/>
        <v>476.928</v>
      </c>
      <c r="AJ180" s="92">
        <f t="shared" si="807"/>
        <v>554.995</v>
      </c>
      <c r="AK180" s="92">
        <f t="shared" si="808"/>
        <v>2731.114</v>
      </c>
      <c r="AL180" s="92">
        <f t="shared" si="809"/>
        <v>-1454.1489999999999</v>
      </c>
      <c r="AM180" s="92">
        <f t="shared" si="810"/>
        <v>38586.834999999999</v>
      </c>
      <c r="BU180" s="93">
        <v>37593</v>
      </c>
      <c r="BV180" s="106">
        <f t="shared" si="811"/>
        <v>0</v>
      </c>
      <c r="BW180" s="106">
        <f t="shared" ref="BW180:BX180" si="1080">IF(AF180&lt;D184,1,0)</f>
        <v>0</v>
      </c>
      <c r="BX180" s="106">
        <f t="shared" si="1080"/>
        <v>0</v>
      </c>
      <c r="BY180" s="106">
        <f t="shared" si="813"/>
        <v>0</v>
      </c>
      <c r="BZ180" s="106">
        <f t="shared" si="814"/>
        <v>0</v>
      </c>
      <c r="CA180" s="106">
        <f t="shared" ref="CA180:CB180" si="1081">IF(AH180&lt;H184,1,0)</f>
        <v>0</v>
      </c>
      <c r="CB180" s="106">
        <f t="shared" si="1081"/>
        <v>0</v>
      </c>
      <c r="CC180" s="106">
        <f t="shared" ref="CC180:CD180" si="1082">IF(AI180&lt;J184,1,0)</f>
        <v>0</v>
      </c>
      <c r="CD180" s="106">
        <f t="shared" si="1082"/>
        <v>0</v>
      </c>
      <c r="CE180" s="106">
        <f t="shared" ref="CE180:CF180" si="1083">IF(AJ180&lt;L184,1,0)</f>
        <v>0</v>
      </c>
      <c r="CF180" s="106">
        <f t="shared" si="1083"/>
        <v>0</v>
      </c>
      <c r="CG180" s="106">
        <f t="shared" ref="CG180:CH180" si="1084">IF(AK180&lt;N184,1,0)</f>
        <v>0</v>
      </c>
      <c r="CH180" s="106">
        <f t="shared" si="1084"/>
        <v>0</v>
      </c>
      <c r="CI180" s="106">
        <f t="shared" ref="CI180:CJ180" si="1085">IF(AL180&lt;P184,1,0)</f>
        <v>0</v>
      </c>
      <c r="CJ180" s="106">
        <f t="shared" si="1085"/>
        <v>0</v>
      </c>
      <c r="CK180" s="106">
        <f t="shared" si="820"/>
        <v>0</v>
      </c>
    </row>
    <row r="181" spans="1:89" x14ac:dyDescent="0.25">
      <c r="A181" s="48">
        <v>20021216</v>
      </c>
      <c r="B181" s="95">
        <f t="shared" si="821"/>
        <v>37607</v>
      </c>
      <c r="C181" s="53">
        <v>-4726.2</v>
      </c>
      <c r="D181" s="54">
        <v>-3221.49</v>
      </c>
      <c r="E181" s="53">
        <v>-3515.72</v>
      </c>
      <c r="F181" s="54">
        <v>-2463.79</v>
      </c>
      <c r="G181" s="53">
        <v>-5216.5</v>
      </c>
      <c r="H181" s="54">
        <v>-3659.32</v>
      </c>
      <c r="I181" s="53">
        <v>-129.71</v>
      </c>
      <c r="J181" s="54">
        <v>-80.517899999999997</v>
      </c>
      <c r="K181" s="53">
        <v>-669.63900000000001</v>
      </c>
      <c r="L181" s="54">
        <v>-453.50799999999998</v>
      </c>
      <c r="M181" s="53">
        <v>-2385.41</v>
      </c>
      <c r="N181" s="54">
        <v>-1665.19</v>
      </c>
      <c r="O181" s="53">
        <v>-17784.5</v>
      </c>
      <c r="P181" s="54">
        <v>-12560</v>
      </c>
      <c r="Q181" s="53">
        <v>-21402.799999999999</v>
      </c>
      <c r="R181" s="54">
        <v>-15163.7</v>
      </c>
      <c r="S181" s="54"/>
      <c r="T181">
        <v>20021202</v>
      </c>
      <c r="U181" s="93">
        <f t="shared" si="795"/>
        <v>37592</v>
      </c>
      <c r="V181">
        <v>3388400</v>
      </c>
      <c r="W181">
        <v>4407121</v>
      </c>
      <c r="X181">
        <v>2414901</v>
      </c>
      <c r="Y181">
        <v>-15383</v>
      </c>
      <c r="Z181">
        <v>792793</v>
      </c>
      <c r="AA181">
        <v>3129880</v>
      </c>
      <c r="AB181">
        <v>3912063</v>
      </c>
      <c r="AC181">
        <v>20478127</v>
      </c>
      <c r="AE181" s="93">
        <f t="shared" si="802"/>
        <v>37592</v>
      </c>
      <c r="AF181" s="92">
        <f t="shared" si="803"/>
        <v>3388.4</v>
      </c>
      <c r="AG181" s="92">
        <f t="shared" si="804"/>
        <v>4407.1210000000001</v>
      </c>
      <c r="AH181" s="92">
        <f t="shared" si="805"/>
        <v>2414.9009999999998</v>
      </c>
      <c r="AI181" s="92">
        <f t="shared" si="806"/>
        <v>-15.382999999999999</v>
      </c>
      <c r="AJ181" s="92">
        <f t="shared" si="807"/>
        <v>792.79300000000001</v>
      </c>
      <c r="AK181" s="92">
        <f t="shared" si="808"/>
        <v>3129.88</v>
      </c>
      <c r="AL181" s="92">
        <f t="shared" si="809"/>
        <v>3912.0630000000001</v>
      </c>
      <c r="AM181" s="92">
        <f t="shared" si="810"/>
        <v>20478.127</v>
      </c>
      <c r="BU181" s="93">
        <v>37592</v>
      </c>
      <c r="BV181" s="106">
        <f t="shared" si="811"/>
        <v>0</v>
      </c>
      <c r="BW181" s="106">
        <f t="shared" ref="BW181:BX181" si="1086">IF(AF181&lt;D185,1,0)</f>
        <v>0</v>
      </c>
      <c r="BX181" s="106">
        <f t="shared" si="1086"/>
        <v>0</v>
      </c>
      <c r="BY181" s="106">
        <f t="shared" si="813"/>
        <v>0</v>
      </c>
      <c r="BZ181" s="106">
        <f t="shared" si="814"/>
        <v>0</v>
      </c>
      <c r="CA181" s="106">
        <f t="shared" ref="CA181:CB181" si="1087">IF(AH181&lt;H185,1,0)</f>
        <v>0</v>
      </c>
      <c r="CB181" s="106">
        <f t="shared" si="1087"/>
        <v>0</v>
      </c>
      <c r="CC181" s="106">
        <f t="shared" ref="CC181:CD181" si="1088">IF(AI181&lt;J185,1,0)</f>
        <v>0</v>
      </c>
      <c r="CD181" s="106">
        <f t="shared" si="1088"/>
        <v>0</v>
      </c>
      <c r="CE181" s="106">
        <f t="shared" ref="CE181:CF181" si="1089">IF(AJ181&lt;L185,1,0)</f>
        <v>0</v>
      </c>
      <c r="CF181" s="106">
        <f t="shared" si="1089"/>
        <v>0</v>
      </c>
      <c r="CG181" s="106">
        <f t="shared" ref="CG181:CH181" si="1090">IF(AK181&lt;N185,1,0)</f>
        <v>0</v>
      </c>
      <c r="CH181" s="106">
        <f t="shared" si="1090"/>
        <v>0</v>
      </c>
      <c r="CI181" s="106">
        <f t="shared" ref="CI181:CJ181" si="1091">IF(AL181&lt;P185,1,0)</f>
        <v>0</v>
      </c>
      <c r="CJ181" s="106">
        <f t="shared" si="1091"/>
        <v>0</v>
      </c>
      <c r="CK181" s="106">
        <f t="shared" si="820"/>
        <v>0</v>
      </c>
    </row>
    <row r="182" spans="1:89" x14ac:dyDescent="0.25">
      <c r="A182" s="48">
        <v>20021213</v>
      </c>
      <c r="B182" s="95">
        <f t="shared" si="821"/>
        <v>37606</v>
      </c>
      <c r="C182" s="53">
        <v>-4463.03</v>
      </c>
      <c r="D182" s="54">
        <v>-3103.38</v>
      </c>
      <c r="E182" s="53">
        <v>-3238.8</v>
      </c>
      <c r="F182" s="54">
        <v>-2250.86</v>
      </c>
      <c r="G182" s="53">
        <v>-4664.7</v>
      </c>
      <c r="H182" s="54">
        <v>-3262.16</v>
      </c>
      <c r="I182" s="53">
        <v>-120.21599999999999</v>
      </c>
      <c r="J182" s="54">
        <v>-70.5655</v>
      </c>
      <c r="K182" s="53">
        <v>-746.05700000000002</v>
      </c>
      <c r="L182" s="54">
        <v>-501.29500000000002</v>
      </c>
      <c r="M182" s="53">
        <v>-2071.0100000000002</v>
      </c>
      <c r="N182" s="54">
        <v>-1456.74</v>
      </c>
      <c r="O182" s="53">
        <v>-13144.9</v>
      </c>
      <c r="P182" s="54">
        <v>-9047</v>
      </c>
      <c r="Q182" s="53">
        <v>-15375.7</v>
      </c>
      <c r="R182" s="54">
        <v>-10832.2</v>
      </c>
      <c r="S182" s="54"/>
      <c r="T182">
        <v>20021129</v>
      </c>
      <c r="U182" s="93">
        <f t="shared" si="795"/>
        <v>37589</v>
      </c>
      <c r="V182">
        <v>-1271506</v>
      </c>
      <c r="W182">
        <v>626357</v>
      </c>
      <c r="X182">
        <v>-11611499</v>
      </c>
      <c r="Y182">
        <v>-293380</v>
      </c>
      <c r="Z182">
        <v>487715</v>
      </c>
      <c r="AA182">
        <v>-2648129</v>
      </c>
      <c r="AB182">
        <v>-1371343</v>
      </c>
      <c r="AC182">
        <v>-39117349</v>
      </c>
      <c r="AE182" s="93">
        <f t="shared" si="802"/>
        <v>37589</v>
      </c>
      <c r="AF182" s="92">
        <f t="shared" si="803"/>
        <v>-1271.5060000000001</v>
      </c>
      <c r="AG182" s="92">
        <f t="shared" si="804"/>
        <v>626.35699999999997</v>
      </c>
      <c r="AH182" s="92">
        <f t="shared" si="805"/>
        <v>-11611.499</v>
      </c>
      <c r="AI182" s="92">
        <f t="shared" si="806"/>
        <v>-293.38</v>
      </c>
      <c r="AJ182" s="92">
        <f t="shared" si="807"/>
        <v>487.71499999999997</v>
      </c>
      <c r="AK182" s="92">
        <f t="shared" si="808"/>
        <v>-2648.1289999999999</v>
      </c>
      <c r="AL182" s="92">
        <f t="shared" si="809"/>
        <v>-1371.3430000000001</v>
      </c>
      <c r="AM182" s="92">
        <f t="shared" si="810"/>
        <v>-39117.349000000002</v>
      </c>
      <c r="BU182" s="93">
        <v>37589</v>
      </c>
      <c r="BV182" s="106">
        <f t="shared" si="811"/>
        <v>0</v>
      </c>
      <c r="BW182" s="106">
        <f t="shared" ref="BW182:BX182" si="1092">IF(AF182&lt;D186,1,0)</f>
        <v>0</v>
      </c>
      <c r="BX182" s="106">
        <f t="shared" si="1092"/>
        <v>0</v>
      </c>
      <c r="BY182" s="106">
        <f t="shared" si="813"/>
        <v>0</v>
      </c>
      <c r="BZ182" s="106">
        <f t="shared" si="814"/>
        <v>1</v>
      </c>
      <c r="CA182" s="106">
        <f t="shared" ref="CA182:CB182" si="1093">IF(AH182&lt;H186,1,0)</f>
        <v>1</v>
      </c>
      <c r="CB182" s="106">
        <f t="shared" si="1093"/>
        <v>1</v>
      </c>
      <c r="CC182" s="106">
        <f t="shared" ref="CC182:CD182" si="1094">IF(AI182&lt;J186,1,0)</f>
        <v>1</v>
      </c>
      <c r="CD182" s="106">
        <f t="shared" si="1094"/>
        <v>0</v>
      </c>
      <c r="CE182" s="106">
        <f t="shared" ref="CE182:CF182" si="1095">IF(AJ182&lt;L186,1,0)</f>
        <v>0</v>
      </c>
      <c r="CF182" s="106">
        <f t="shared" si="1095"/>
        <v>1</v>
      </c>
      <c r="CG182" s="106">
        <f t="shared" ref="CG182:CH182" si="1096">IF(AK182&lt;N186,1,0)</f>
        <v>1</v>
      </c>
      <c r="CH182" s="106">
        <f t="shared" si="1096"/>
        <v>0</v>
      </c>
      <c r="CI182" s="106">
        <f t="shared" ref="CI182:CJ182" si="1097">IF(AL182&lt;P186,1,0)</f>
        <v>0</v>
      </c>
      <c r="CJ182" s="106">
        <f t="shared" si="1097"/>
        <v>1</v>
      </c>
      <c r="CK182" s="106">
        <f t="shared" si="820"/>
        <v>1</v>
      </c>
    </row>
    <row r="183" spans="1:89" x14ac:dyDescent="0.25">
      <c r="A183" s="48">
        <v>20021212</v>
      </c>
      <c r="B183" s="95">
        <f t="shared" si="821"/>
        <v>37603</v>
      </c>
      <c r="C183" s="53">
        <v>-4490.32</v>
      </c>
      <c r="D183" s="54">
        <v>-3103.54</v>
      </c>
      <c r="E183" s="53">
        <v>-3127.32</v>
      </c>
      <c r="F183" s="54">
        <v>-2184.34</v>
      </c>
      <c r="G183" s="53">
        <v>-4545.01</v>
      </c>
      <c r="H183" s="54">
        <v>-3125.87</v>
      </c>
      <c r="I183" s="53">
        <v>-169.96600000000001</v>
      </c>
      <c r="J183" s="54">
        <v>-83.940600000000003</v>
      </c>
      <c r="K183" s="53">
        <v>-888.28300000000002</v>
      </c>
      <c r="L183" s="54">
        <v>-606.99599999999998</v>
      </c>
      <c r="M183" s="53">
        <v>-2076.56</v>
      </c>
      <c r="N183" s="54">
        <v>-1462.53</v>
      </c>
      <c r="O183" s="53">
        <v>-12905.3</v>
      </c>
      <c r="P183" s="54">
        <v>-8920.9</v>
      </c>
      <c r="Q183" s="53">
        <v>-15205.1</v>
      </c>
      <c r="R183" s="54">
        <v>-10740.8</v>
      </c>
      <c r="S183" s="54"/>
      <c r="T183">
        <v>20021128</v>
      </c>
      <c r="U183" s="93">
        <f t="shared" si="795"/>
        <v>37588</v>
      </c>
      <c r="V183">
        <v>683927</v>
      </c>
      <c r="W183">
        <v>10973124</v>
      </c>
      <c r="X183">
        <v>17737876</v>
      </c>
      <c r="Y183">
        <v>480707</v>
      </c>
      <c r="Z183">
        <v>479162</v>
      </c>
      <c r="AA183">
        <v>-17198</v>
      </c>
      <c r="AB183">
        <v>-1684616</v>
      </c>
      <c r="AC183">
        <v>370831</v>
      </c>
      <c r="AE183" s="93">
        <f t="shared" si="802"/>
        <v>37588</v>
      </c>
      <c r="AF183" s="92">
        <f t="shared" si="803"/>
        <v>683.92700000000002</v>
      </c>
      <c r="AG183" s="92">
        <f t="shared" si="804"/>
        <v>10973.124</v>
      </c>
      <c r="AH183" s="92">
        <f t="shared" si="805"/>
        <v>17737.876</v>
      </c>
      <c r="AI183" s="92">
        <f t="shared" si="806"/>
        <v>480.70699999999999</v>
      </c>
      <c r="AJ183" s="92">
        <f t="shared" si="807"/>
        <v>479.16199999999998</v>
      </c>
      <c r="AK183" s="92">
        <f t="shared" si="808"/>
        <v>-17.198</v>
      </c>
      <c r="AL183" s="92">
        <f t="shared" si="809"/>
        <v>-1684.616</v>
      </c>
      <c r="AM183" s="92">
        <f t="shared" si="810"/>
        <v>370.83100000000002</v>
      </c>
      <c r="BU183" s="93">
        <v>37588</v>
      </c>
      <c r="BV183" s="106">
        <f t="shared" si="811"/>
        <v>0</v>
      </c>
      <c r="BW183" s="106">
        <f t="shared" ref="BW183:BX183" si="1098">IF(AF183&lt;D187,1,0)</f>
        <v>0</v>
      </c>
      <c r="BX183" s="106">
        <f t="shared" si="1098"/>
        <v>0</v>
      </c>
      <c r="BY183" s="106">
        <f t="shared" si="813"/>
        <v>0</v>
      </c>
      <c r="BZ183" s="106">
        <f t="shared" si="814"/>
        <v>0</v>
      </c>
      <c r="CA183" s="106">
        <f t="shared" ref="CA183:CB183" si="1099">IF(AH183&lt;H187,1,0)</f>
        <v>0</v>
      </c>
      <c r="CB183" s="106">
        <f t="shared" si="1099"/>
        <v>0</v>
      </c>
      <c r="CC183" s="106">
        <f t="shared" ref="CC183:CD183" si="1100">IF(AI183&lt;J187,1,0)</f>
        <v>0</v>
      </c>
      <c r="CD183" s="106">
        <f t="shared" si="1100"/>
        <v>0</v>
      </c>
      <c r="CE183" s="106">
        <f t="shared" ref="CE183:CF183" si="1101">IF(AJ183&lt;L187,1,0)</f>
        <v>0</v>
      </c>
      <c r="CF183" s="106">
        <f t="shared" si="1101"/>
        <v>0</v>
      </c>
      <c r="CG183" s="106">
        <f t="shared" ref="CG183:CH183" si="1102">IF(AK183&lt;N187,1,0)</f>
        <v>0</v>
      </c>
      <c r="CH183" s="106">
        <f t="shared" si="1102"/>
        <v>0</v>
      </c>
      <c r="CI183" s="106">
        <f t="shared" ref="CI183:CJ183" si="1103">IF(AL183&lt;P187,1,0)</f>
        <v>0</v>
      </c>
      <c r="CJ183" s="106">
        <f t="shared" si="1103"/>
        <v>0</v>
      </c>
      <c r="CK183" s="106">
        <f t="shared" si="820"/>
        <v>0</v>
      </c>
    </row>
    <row r="184" spans="1:89" x14ac:dyDescent="0.25">
      <c r="A184" s="48">
        <v>20021211</v>
      </c>
      <c r="B184" s="95">
        <f t="shared" si="821"/>
        <v>37602</v>
      </c>
      <c r="C184" s="53">
        <v>-4470.3999999999996</v>
      </c>
      <c r="D184" s="54">
        <v>-3081.91</v>
      </c>
      <c r="E184" s="53">
        <v>-3101.54</v>
      </c>
      <c r="F184" s="54">
        <v>-2173.04</v>
      </c>
      <c r="G184" s="53">
        <v>-5640.08</v>
      </c>
      <c r="H184" s="54">
        <v>-3938.37</v>
      </c>
      <c r="I184" s="53">
        <v>-106.26600000000001</v>
      </c>
      <c r="J184" s="54">
        <v>-53.228400000000001</v>
      </c>
      <c r="K184" s="53">
        <v>-771.37400000000002</v>
      </c>
      <c r="L184" s="54">
        <v>-524.11599999999999</v>
      </c>
      <c r="M184" s="53">
        <v>-2006.74</v>
      </c>
      <c r="N184" s="54">
        <v>-1414.03</v>
      </c>
      <c r="O184" s="53">
        <v>-15978.3</v>
      </c>
      <c r="P184" s="54">
        <v>-11331.2</v>
      </c>
      <c r="Q184" s="53">
        <v>-19389.8</v>
      </c>
      <c r="R184" s="54">
        <v>-13618.9</v>
      </c>
      <c r="S184" s="54"/>
      <c r="T184">
        <v>20021126</v>
      </c>
      <c r="U184" s="93">
        <f t="shared" si="795"/>
        <v>37586</v>
      </c>
      <c r="V184">
        <v>-218433</v>
      </c>
      <c r="W184">
        <v>4605699</v>
      </c>
      <c r="X184">
        <v>-17853148</v>
      </c>
      <c r="Y184">
        <v>285769</v>
      </c>
      <c r="Z184">
        <v>-228265</v>
      </c>
      <c r="AA184">
        <v>2250663</v>
      </c>
      <c r="AB184">
        <v>1991996</v>
      </c>
      <c r="AC184">
        <v>28068555</v>
      </c>
      <c r="AE184" s="93">
        <f t="shared" si="802"/>
        <v>37586</v>
      </c>
      <c r="AF184" s="92">
        <f t="shared" si="803"/>
        <v>-218.43299999999999</v>
      </c>
      <c r="AG184" s="92">
        <f t="shared" si="804"/>
        <v>4605.6989999999996</v>
      </c>
      <c r="AH184" s="92">
        <f t="shared" si="805"/>
        <v>-17853.148000000001</v>
      </c>
      <c r="AI184" s="92">
        <f t="shared" si="806"/>
        <v>285.76900000000001</v>
      </c>
      <c r="AJ184" s="92">
        <f t="shared" si="807"/>
        <v>-228.26499999999999</v>
      </c>
      <c r="AK184" s="92">
        <f t="shared" si="808"/>
        <v>2250.663</v>
      </c>
      <c r="AL184" s="92">
        <f t="shared" si="809"/>
        <v>1991.9960000000001</v>
      </c>
      <c r="AM184" s="92">
        <f t="shared" si="810"/>
        <v>28068.555</v>
      </c>
      <c r="BU184" s="93">
        <v>37586</v>
      </c>
      <c r="BV184" s="106">
        <f t="shared" si="811"/>
        <v>0</v>
      </c>
      <c r="BW184" s="106">
        <f t="shared" ref="BW184:BX184" si="1104">IF(AF184&lt;D188,1,0)</f>
        <v>0</v>
      </c>
      <c r="BX184" s="106">
        <f t="shared" si="1104"/>
        <v>0</v>
      </c>
      <c r="BY184" s="106">
        <f t="shared" si="813"/>
        <v>0</v>
      </c>
      <c r="BZ184" s="106">
        <f t="shared" si="814"/>
        <v>1</v>
      </c>
      <c r="CA184" s="106">
        <f t="shared" ref="CA184:CB184" si="1105">IF(AH184&lt;H188,1,0)</f>
        <v>1</v>
      </c>
      <c r="CB184" s="106">
        <f t="shared" si="1105"/>
        <v>0</v>
      </c>
      <c r="CC184" s="106">
        <f t="shared" ref="CC184:CD184" si="1106">IF(AI184&lt;J188,1,0)</f>
        <v>0</v>
      </c>
      <c r="CD184" s="106">
        <f t="shared" si="1106"/>
        <v>0</v>
      </c>
      <c r="CE184" s="106">
        <f t="shared" ref="CE184:CF184" si="1107">IF(AJ184&lt;L188,1,0)</f>
        <v>0</v>
      </c>
      <c r="CF184" s="106">
        <f t="shared" si="1107"/>
        <v>0</v>
      </c>
      <c r="CG184" s="106">
        <f t="shared" ref="CG184:CH184" si="1108">IF(AK184&lt;N188,1,0)</f>
        <v>0</v>
      </c>
      <c r="CH184" s="106">
        <f t="shared" si="1108"/>
        <v>0</v>
      </c>
      <c r="CI184" s="106">
        <f t="shared" ref="CI184:CJ184" si="1109">IF(AL184&lt;P188,1,0)</f>
        <v>0</v>
      </c>
      <c r="CJ184" s="106">
        <f t="shared" si="1109"/>
        <v>0</v>
      </c>
      <c r="CK184" s="106">
        <f t="shared" si="820"/>
        <v>0</v>
      </c>
    </row>
    <row r="185" spans="1:89" x14ac:dyDescent="0.25">
      <c r="A185" s="56">
        <v>20021210</v>
      </c>
      <c r="B185" s="95">
        <f t="shared" si="821"/>
        <v>37601</v>
      </c>
      <c r="C185" s="57">
        <v>-4213.3500000000004</v>
      </c>
      <c r="D185" s="58">
        <v>-2943.27</v>
      </c>
      <c r="E185" s="57">
        <v>-2997.25</v>
      </c>
      <c r="F185" s="58">
        <v>-2080.5100000000002</v>
      </c>
      <c r="G185" s="57">
        <v>-5754.47</v>
      </c>
      <c r="H185" s="58">
        <v>-3994.21</v>
      </c>
      <c r="I185" s="57">
        <v>-78.769099999999995</v>
      </c>
      <c r="J185" s="58">
        <v>-39.515799999999999</v>
      </c>
      <c r="K185" s="57">
        <v>-1012.84</v>
      </c>
      <c r="L185" s="58">
        <v>-706.24</v>
      </c>
      <c r="M185" s="57">
        <v>-2165.75</v>
      </c>
      <c r="N185" s="58">
        <v>-1528.4</v>
      </c>
      <c r="O185" s="57">
        <v>-16806.099999999999</v>
      </c>
      <c r="P185" s="58">
        <v>-11768.7</v>
      </c>
      <c r="Q185" s="57">
        <v>-21376</v>
      </c>
      <c r="R185" s="58">
        <v>-14971.1</v>
      </c>
      <c r="S185" s="58"/>
      <c r="T185">
        <v>20021125</v>
      </c>
      <c r="U185" s="93">
        <f t="shared" si="795"/>
        <v>37585</v>
      </c>
      <c r="V185">
        <v>-1236840</v>
      </c>
      <c r="W185">
        <v>5124927</v>
      </c>
      <c r="X185">
        <v>-981853</v>
      </c>
      <c r="Y185">
        <v>-383488</v>
      </c>
      <c r="Z185">
        <v>164871</v>
      </c>
      <c r="AA185">
        <v>-192866</v>
      </c>
      <c r="AB185">
        <v>-579525</v>
      </c>
      <c r="AC185">
        <v>501831</v>
      </c>
      <c r="AE185" s="93">
        <f t="shared" si="802"/>
        <v>37585</v>
      </c>
      <c r="AF185" s="92">
        <f t="shared" si="803"/>
        <v>-1236.8399999999999</v>
      </c>
      <c r="AG185" s="92">
        <f t="shared" si="804"/>
        <v>5124.9269999999997</v>
      </c>
      <c r="AH185" s="92">
        <f t="shared" si="805"/>
        <v>-981.85299999999995</v>
      </c>
      <c r="AI185" s="92">
        <f t="shared" si="806"/>
        <v>-383.488</v>
      </c>
      <c r="AJ185" s="92">
        <f t="shared" si="807"/>
        <v>164.87100000000001</v>
      </c>
      <c r="AK185" s="92">
        <f t="shared" si="808"/>
        <v>-192.86600000000001</v>
      </c>
      <c r="AL185" s="92">
        <f t="shared" si="809"/>
        <v>-579.52499999999998</v>
      </c>
      <c r="AM185" s="92">
        <f t="shared" si="810"/>
        <v>501.83100000000002</v>
      </c>
      <c r="BU185" s="93">
        <v>37585</v>
      </c>
      <c r="BV185" s="106">
        <f t="shared" si="811"/>
        <v>0</v>
      </c>
      <c r="BW185" s="106">
        <f t="shared" ref="BW185:BX185" si="1110">IF(AF185&lt;D189,1,0)</f>
        <v>0</v>
      </c>
      <c r="BX185" s="106">
        <f t="shared" si="1110"/>
        <v>0</v>
      </c>
      <c r="BY185" s="106">
        <f t="shared" si="813"/>
        <v>0</v>
      </c>
      <c r="BZ185" s="106">
        <f t="shared" si="814"/>
        <v>0</v>
      </c>
      <c r="CA185" s="106">
        <f t="shared" ref="CA185:CB185" si="1111">IF(AH185&lt;H189,1,0)</f>
        <v>0</v>
      </c>
      <c r="CB185" s="106">
        <f t="shared" si="1111"/>
        <v>1</v>
      </c>
      <c r="CC185" s="106">
        <f t="shared" ref="CC185:CD185" si="1112">IF(AI185&lt;J189,1,0)</f>
        <v>1</v>
      </c>
      <c r="CD185" s="106">
        <f t="shared" si="1112"/>
        <v>0</v>
      </c>
      <c r="CE185" s="106">
        <f t="shared" ref="CE185:CF185" si="1113">IF(AJ185&lt;L189,1,0)</f>
        <v>0</v>
      </c>
      <c r="CF185" s="106">
        <f t="shared" si="1113"/>
        <v>0</v>
      </c>
      <c r="CG185" s="106">
        <f t="shared" ref="CG185:CH185" si="1114">IF(AK185&lt;N189,1,0)</f>
        <v>0</v>
      </c>
      <c r="CH185" s="106">
        <f t="shared" si="1114"/>
        <v>0</v>
      </c>
      <c r="CI185" s="106">
        <f t="shared" ref="CI185:CJ185" si="1115">IF(AL185&lt;P189,1,0)</f>
        <v>0</v>
      </c>
      <c r="CJ185" s="106">
        <f t="shared" si="1115"/>
        <v>0</v>
      </c>
      <c r="CK185" s="106">
        <f t="shared" si="820"/>
        <v>0</v>
      </c>
    </row>
    <row r="186" spans="1:89" x14ac:dyDescent="0.25">
      <c r="A186" s="48">
        <v>20021209</v>
      </c>
      <c r="B186" s="95">
        <f t="shared" si="821"/>
        <v>37600</v>
      </c>
      <c r="C186" s="53">
        <v>-4457.01</v>
      </c>
      <c r="D186" s="54">
        <v>-3122.64</v>
      </c>
      <c r="E186" s="53">
        <v>-2823.91</v>
      </c>
      <c r="F186" s="54">
        <v>-1972.18</v>
      </c>
      <c r="G186" s="53">
        <v>-4504.49</v>
      </c>
      <c r="H186" s="54">
        <v>-3120.04</v>
      </c>
      <c r="I186" s="53">
        <v>-73.541600000000003</v>
      </c>
      <c r="J186" s="54">
        <v>-37.400100000000002</v>
      </c>
      <c r="K186" s="53">
        <v>-1004.4</v>
      </c>
      <c r="L186" s="54">
        <v>-696.61800000000005</v>
      </c>
      <c r="M186" s="53">
        <v>-2260.86</v>
      </c>
      <c r="N186" s="54">
        <v>-1590.23</v>
      </c>
      <c r="O186" s="53">
        <v>-11787.2</v>
      </c>
      <c r="P186" s="54">
        <v>-8186.99</v>
      </c>
      <c r="Q186" s="53">
        <v>-15149</v>
      </c>
      <c r="R186" s="54">
        <v>-10599.9</v>
      </c>
      <c r="S186" s="54"/>
      <c r="T186">
        <v>20021122</v>
      </c>
      <c r="U186" s="93">
        <f t="shared" si="795"/>
        <v>37582</v>
      </c>
      <c r="V186">
        <v>-2661437</v>
      </c>
      <c r="W186">
        <v>5809368</v>
      </c>
      <c r="X186">
        <v>-4737789</v>
      </c>
      <c r="Y186">
        <v>202587</v>
      </c>
      <c r="Z186">
        <v>551676</v>
      </c>
      <c r="AA186">
        <v>2418794</v>
      </c>
      <c r="AB186">
        <v>1341162</v>
      </c>
      <c r="AC186">
        <v>-4092548</v>
      </c>
      <c r="AE186" s="93">
        <f t="shared" si="802"/>
        <v>37582</v>
      </c>
      <c r="AF186" s="92">
        <f t="shared" si="803"/>
        <v>-2661.4369999999999</v>
      </c>
      <c r="AG186" s="92">
        <f t="shared" si="804"/>
        <v>5809.3680000000004</v>
      </c>
      <c r="AH186" s="92">
        <f t="shared" si="805"/>
        <v>-4737.7889999999998</v>
      </c>
      <c r="AI186" s="92">
        <f t="shared" si="806"/>
        <v>202.58699999999999</v>
      </c>
      <c r="AJ186" s="92">
        <f t="shared" si="807"/>
        <v>551.67600000000004</v>
      </c>
      <c r="AK186" s="92">
        <f t="shared" si="808"/>
        <v>2418.7939999999999</v>
      </c>
      <c r="AL186" s="92">
        <f t="shared" si="809"/>
        <v>1341.162</v>
      </c>
      <c r="AM186" s="92">
        <f t="shared" si="810"/>
        <v>-4092.5479999999998</v>
      </c>
      <c r="BU186" s="93">
        <v>37582</v>
      </c>
      <c r="BV186" s="106">
        <f t="shared" si="811"/>
        <v>0</v>
      </c>
      <c r="BW186" s="106">
        <f t="shared" ref="BW186:BX186" si="1116">IF(AF186&lt;D190,1,0)</f>
        <v>0</v>
      </c>
      <c r="BX186" s="106">
        <f t="shared" si="1116"/>
        <v>0</v>
      </c>
      <c r="BY186" s="106">
        <f t="shared" si="813"/>
        <v>0</v>
      </c>
      <c r="BZ186" s="106">
        <f t="shared" si="814"/>
        <v>1</v>
      </c>
      <c r="CA186" s="106">
        <f t="shared" ref="CA186:CB186" si="1117">IF(AH186&lt;H190,1,0)</f>
        <v>1</v>
      </c>
      <c r="CB186" s="106">
        <f t="shared" si="1117"/>
        <v>0</v>
      </c>
      <c r="CC186" s="106">
        <f t="shared" ref="CC186:CD186" si="1118">IF(AI186&lt;J190,1,0)</f>
        <v>0</v>
      </c>
      <c r="CD186" s="106">
        <f t="shared" si="1118"/>
        <v>0</v>
      </c>
      <c r="CE186" s="106">
        <f t="shared" ref="CE186:CF186" si="1119">IF(AJ186&lt;L190,1,0)</f>
        <v>0</v>
      </c>
      <c r="CF186" s="106">
        <f t="shared" si="1119"/>
        <v>0</v>
      </c>
      <c r="CG186" s="106">
        <f t="shared" ref="CG186:CH186" si="1120">IF(AK186&lt;N190,1,0)</f>
        <v>0</v>
      </c>
      <c r="CH186" s="106">
        <f t="shared" si="1120"/>
        <v>0</v>
      </c>
      <c r="CI186" s="106">
        <f t="shared" ref="CI186:CJ186" si="1121">IF(AL186&lt;P190,1,0)</f>
        <v>0</v>
      </c>
      <c r="CJ186" s="106">
        <f t="shared" si="1121"/>
        <v>0</v>
      </c>
      <c r="CK186" s="106">
        <f t="shared" si="820"/>
        <v>0</v>
      </c>
    </row>
    <row r="187" spans="1:89" x14ac:dyDescent="0.25">
      <c r="A187" s="48">
        <v>20021206</v>
      </c>
      <c r="B187" s="95">
        <f t="shared" si="821"/>
        <v>37599</v>
      </c>
      <c r="C187" s="53">
        <v>-5814.59</v>
      </c>
      <c r="D187" s="54">
        <v>-3963.53</v>
      </c>
      <c r="E187" s="53">
        <v>-2991.5</v>
      </c>
      <c r="F187" s="54">
        <v>-2071.35</v>
      </c>
      <c r="G187" s="53">
        <v>-4916.7299999999996</v>
      </c>
      <c r="H187" s="54">
        <v>-3417.05</v>
      </c>
      <c r="I187" s="53">
        <v>-94.511300000000006</v>
      </c>
      <c r="J187" s="54">
        <v>-51.511899999999997</v>
      </c>
      <c r="K187" s="53">
        <v>-966.50699999999995</v>
      </c>
      <c r="L187" s="54">
        <v>-674.67200000000003</v>
      </c>
      <c r="M187" s="53">
        <v>-2611.66</v>
      </c>
      <c r="N187" s="54">
        <v>-1836.46</v>
      </c>
      <c r="O187" s="53">
        <v>-14115</v>
      </c>
      <c r="P187" s="54">
        <v>-9975.7999999999993</v>
      </c>
      <c r="Q187" s="53">
        <v>-17794.3</v>
      </c>
      <c r="R187" s="54">
        <v>-12468.5</v>
      </c>
      <c r="S187" s="54"/>
      <c r="T187">
        <v>20021121</v>
      </c>
      <c r="U187" s="93">
        <f t="shared" si="795"/>
        <v>37581</v>
      </c>
      <c r="V187">
        <v>-89738</v>
      </c>
      <c r="W187">
        <v>4591635</v>
      </c>
      <c r="X187">
        <v>1656185</v>
      </c>
      <c r="Y187">
        <v>-810789</v>
      </c>
      <c r="Z187">
        <v>3167895</v>
      </c>
      <c r="AA187">
        <v>1325273</v>
      </c>
      <c r="AB187">
        <v>-1497001</v>
      </c>
      <c r="AC187">
        <v>4396566</v>
      </c>
      <c r="AE187" s="93">
        <f t="shared" si="802"/>
        <v>37581</v>
      </c>
      <c r="AF187" s="92">
        <f t="shared" si="803"/>
        <v>-89.738</v>
      </c>
      <c r="AG187" s="92">
        <f t="shared" si="804"/>
        <v>4591.6350000000002</v>
      </c>
      <c r="AH187" s="92">
        <f t="shared" si="805"/>
        <v>1656.1849999999999</v>
      </c>
      <c r="AI187" s="92">
        <f t="shared" si="806"/>
        <v>-810.78899999999999</v>
      </c>
      <c r="AJ187" s="92">
        <f t="shared" si="807"/>
        <v>3167.895</v>
      </c>
      <c r="AK187" s="92">
        <f t="shared" si="808"/>
        <v>1325.2729999999999</v>
      </c>
      <c r="AL187" s="92">
        <f t="shared" si="809"/>
        <v>-1497.001</v>
      </c>
      <c r="AM187" s="92">
        <f t="shared" si="810"/>
        <v>4396.5659999999998</v>
      </c>
      <c r="BU187" s="93">
        <v>37581</v>
      </c>
      <c r="BV187" s="106">
        <f t="shared" si="811"/>
        <v>0</v>
      </c>
      <c r="BW187" s="106">
        <f t="shared" ref="BW187:BX187" si="1122">IF(AF187&lt;D191,1,0)</f>
        <v>0</v>
      </c>
      <c r="BX187" s="106">
        <f t="shared" si="1122"/>
        <v>0</v>
      </c>
      <c r="BY187" s="106">
        <f t="shared" si="813"/>
        <v>0</v>
      </c>
      <c r="BZ187" s="106">
        <f t="shared" si="814"/>
        <v>0</v>
      </c>
      <c r="CA187" s="106">
        <f t="shared" ref="CA187:CB187" si="1123">IF(AH187&lt;H191,1,0)</f>
        <v>0</v>
      </c>
      <c r="CB187" s="106">
        <f t="shared" si="1123"/>
        <v>1</v>
      </c>
      <c r="CC187" s="106">
        <f t="shared" ref="CC187:CD187" si="1124">IF(AI187&lt;J191,1,0)</f>
        <v>1</v>
      </c>
      <c r="CD187" s="106">
        <f t="shared" si="1124"/>
        <v>0</v>
      </c>
      <c r="CE187" s="106">
        <f t="shared" ref="CE187:CF187" si="1125">IF(AJ187&lt;L191,1,0)</f>
        <v>0</v>
      </c>
      <c r="CF187" s="106">
        <f t="shared" si="1125"/>
        <v>0</v>
      </c>
      <c r="CG187" s="106">
        <f t="shared" ref="CG187:CH187" si="1126">IF(AK187&lt;N191,1,0)</f>
        <v>0</v>
      </c>
      <c r="CH187" s="106">
        <f t="shared" si="1126"/>
        <v>0</v>
      </c>
      <c r="CI187" s="106">
        <f t="shared" ref="CI187:CJ187" si="1127">IF(AL187&lt;P191,1,0)</f>
        <v>0</v>
      </c>
      <c r="CJ187" s="106">
        <f t="shared" si="1127"/>
        <v>0</v>
      </c>
      <c r="CK187" s="106">
        <f t="shared" si="820"/>
        <v>0</v>
      </c>
    </row>
    <row r="188" spans="1:89" x14ac:dyDescent="0.25">
      <c r="A188" s="48">
        <v>20021205</v>
      </c>
      <c r="B188" s="95">
        <f t="shared" si="821"/>
        <v>37596</v>
      </c>
      <c r="C188" s="53">
        <v>-5848.37</v>
      </c>
      <c r="D188" s="54">
        <v>-3852.4</v>
      </c>
      <c r="E188" s="53">
        <v>-2942.69</v>
      </c>
      <c r="F188" s="54">
        <v>-2052.98</v>
      </c>
      <c r="G188" s="53">
        <v>-4602.33</v>
      </c>
      <c r="H188" s="54">
        <v>-3185.4</v>
      </c>
      <c r="I188" s="53">
        <v>-110.327</v>
      </c>
      <c r="J188" s="54">
        <v>-64.633300000000006</v>
      </c>
      <c r="K188" s="53">
        <v>-1725.94</v>
      </c>
      <c r="L188" s="54">
        <v>-1179.07</v>
      </c>
      <c r="M188" s="53">
        <v>-3207.95</v>
      </c>
      <c r="N188" s="54">
        <v>-2266.65</v>
      </c>
      <c r="O188" s="53">
        <v>-12893</v>
      </c>
      <c r="P188" s="54">
        <v>-9152.81</v>
      </c>
      <c r="Q188" s="53">
        <v>-14245.3</v>
      </c>
      <c r="R188" s="54">
        <v>-9931.81</v>
      </c>
      <c r="S188" s="54"/>
      <c r="T188">
        <v>20021120</v>
      </c>
      <c r="U188" s="93">
        <f t="shared" si="795"/>
        <v>37580</v>
      </c>
      <c r="V188">
        <v>-2922855</v>
      </c>
      <c r="W188">
        <v>3944548</v>
      </c>
      <c r="X188">
        <v>-2620720</v>
      </c>
      <c r="Y188">
        <v>-279025</v>
      </c>
      <c r="Z188">
        <v>644805</v>
      </c>
      <c r="AA188">
        <v>63520</v>
      </c>
      <c r="AB188">
        <v>-2812600</v>
      </c>
      <c r="AC188">
        <v>4850622</v>
      </c>
      <c r="AE188" s="93">
        <f t="shared" si="802"/>
        <v>37580</v>
      </c>
      <c r="AF188" s="92">
        <f t="shared" si="803"/>
        <v>-2922.855</v>
      </c>
      <c r="AG188" s="92">
        <f t="shared" si="804"/>
        <v>3944.5479999999998</v>
      </c>
      <c r="AH188" s="92">
        <f t="shared" si="805"/>
        <v>-2620.7199999999998</v>
      </c>
      <c r="AI188" s="92">
        <f t="shared" si="806"/>
        <v>-279.02499999999998</v>
      </c>
      <c r="AJ188" s="92">
        <f t="shared" si="807"/>
        <v>644.80499999999995</v>
      </c>
      <c r="AK188" s="92">
        <f t="shared" si="808"/>
        <v>63.52</v>
      </c>
      <c r="AL188" s="92">
        <f t="shared" si="809"/>
        <v>-2812.6</v>
      </c>
      <c r="AM188" s="92">
        <f t="shared" si="810"/>
        <v>4850.6220000000003</v>
      </c>
      <c r="BU188" s="93">
        <v>37580</v>
      </c>
      <c r="BV188" s="106">
        <f t="shared" si="811"/>
        <v>0</v>
      </c>
      <c r="BW188" s="106">
        <f t="shared" ref="BW188:BX188" si="1128">IF(AF188&lt;D192,1,0)</f>
        <v>0</v>
      </c>
      <c r="BX188" s="106">
        <f t="shared" si="1128"/>
        <v>0</v>
      </c>
      <c r="BY188" s="106">
        <f t="shared" si="813"/>
        <v>0</v>
      </c>
      <c r="BZ188" s="106">
        <f t="shared" si="814"/>
        <v>0</v>
      </c>
      <c r="CA188" s="106">
        <f t="shared" ref="CA188:CB188" si="1129">IF(AH188&lt;H192,1,0)</f>
        <v>0</v>
      </c>
      <c r="CB188" s="106">
        <f t="shared" si="1129"/>
        <v>1</v>
      </c>
      <c r="CC188" s="106">
        <f t="shared" ref="CC188:CD188" si="1130">IF(AI188&lt;J192,1,0)</f>
        <v>1</v>
      </c>
      <c r="CD188" s="106">
        <f t="shared" si="1130"/>
        <v>0</v>
      </c>
      <c r="CE188" s="106">
        <f t="shared" ref="CE188:CF188" si="1131">IF(AJ188&lt;L192,1,0)</f>
        <v>0</v>
      </c>
      <c r="CF188" s="106">
        <f t="shared" si="1131"/>
        <v>0</v>
      </c>
      <c r="CG188" s="106">
        <f t="shared" ref="CG188:CH188" si="1132">IF(AK188&lt;N192,1,0)</f>
        <v>0</v>
      </c>
      <c r="CH188" s="106">
        <f t="shared" si="1132"/>
        <v>0</v>
      </c>
      <c r="CI188" s="106">
        <f t="shared" ref="CI188:CJ188" si="1133">IF(AL188&lt;P192,1,0)</f>
        <v>0</v>
      </c>
      <c r="CJ188" s="106">
        <f t="shared" si="1133"/>
        <v>0</v>
      </c>
      <c r="CK188" s="106">
        <f t="shared" si="820"/>
        <v>0</v>
      </c>
    </row>
    <row r="189" spans="1:89" x14ac:dyDescent="0.25">
      <c r="A189" s="48">
        <v>20021204</v>
      </c>
      <c r="B189" s="95">
        <f t="shared" si="821"/>
        <v>37595</v>
      </c>
      <c r="C189" s="53">
        <v>-6110.51</v>
      </c>
      <c r="D189" s="54">
        <v>-4023.54</v>
      </c>
      <c r="E189" s="53">
        <v>-2017.78</v>
      </c>
      <c r="F189" s="54">
        <v>-1393.48</v>
      </c>
      <c r="G189" s="53">
        <v>-4533.3599999999997</v>
      </c>
      <c r="H189" s="54">
        <v>-3194.33</v>
      </c>
      <c r="I189" s="53">
        <v>-143.244</v>
      </c>
      <c r="J189" s="54">
        <v>-91.092699999999994</v>
      </c>
      <c r="K189" s="53">
        <v>-1405.36</v>
      </c>
      <c r="L189" s="54">
        <v>-933.14499999999998</v>
      </c>
      <c r="M189" s="53">
        <v>-3902.15</v>
      </c>
      <c r="N189" s="54">
        <v>-2730.49</v>
      </c>
      <c r="O189" s="53">
        <v>-11665.6</v>
      </c>
      <c r="P189" s="54">
        <v>-8122.4</v>
      </c>
      <c r="Q189" s="53">
        <v>-14191.9</v>
      </c>
      <c r="R189" s="54">
        <v>-10030.9</v>
      </c>
      <c r="S189" s="54"/>
      <c r="T189">
        <v>20021119</v>
      </c>
      <c r="U189" s="93">
        <f t="shared" si="795"/>
        <v>37579</v>
      </c>
      <c r="V189">
        <v>-2260822</v>
      </c>
      <c r="W189">
        <v>4735824</v>
      </c>
      <c r="X189">
        <v>-482689</v>
      </c>
      <c r="Y189">
        <v>-23631</v>
      </c>
      <c r="Z189">
        <v>637257</v>
      </c>
      <c r="AA189">
        <v>-3062072</v>
      </c>
      <c r="AB189">
        <v>-1365946</v>
      </c>
      <c r="AC189">
        <v>-8012349</v>
      </c>
      <c r="AE189" s="93">
        <f t="shared" si="802"/>
        <v>37579</v>
      </c>
      <c r="AF189" s="92">
        <f t="shared" si="803"/>
        <v>-2260.8220000000001</v>
      </c>
      <c r="AG189" s="92">
        <f t="shared" si="804"/>
        <v>4735.8239999999996</v>
      </c>
      <c r="AH189" s="92">
        <f t="shared" si="805"/>
        <v>-482.68900000000002</v>
      </c>
      <c r="AI189" s="92">
        <f t="shared" si="806"/>
        <v>-23.631</v>
      </c>
      <c r="AJ189" s="92">
        <f t="shared" si="807"/>
        <v>637.25699999999995</v>
      </c>
      <c r="AK189" s="92">
        <f t="shared" si="808"/>
        <v>-3062.0720000000001</v>
      </c>
      <c r="AL189" s="92">
        <f t="shared" si="809"/>
        <v>-1365.9459999999999</v>
      </c>
      <c r="AM189" s="92">
        <f t="shared" si="810"/>
        <v>-8012.3490000000002</v>
      </c>
      <c r="BU189" s="93">
        <v>37579</v>
      </c>
      <c r="BV189" s="106">
        <f t="shared" si="811"/>
        <v>0</v>
      </c>
      <c r="BW189" s="106">
        <f t="shared" ref="BW189:BX189" si="1134">IF(AF189&lt;D193,1,0)</f>
        <v>0</v>
      </c>
      <c r="BX189" s="106">
        <f t="shared" si="1134"/>
        <v>0</v>
      </c>
      <c r="BY189" s="106">
        <f t="shared" si="813"/>
        <v>0</v>
      </c>
      <c r="BZ189" s="106">
        <f t="shared" si="814"/>
        <v>0</v>
      </c>
      <c r="CA189" s="106">
        <f t="shared" ref="CA189:CB189" si="1135">IF(AH189&lt;H193,1,0)</f>
        <v>0</v>
      </c>
      <c r="CB189" s="106">
        <f t="shared" si="1135"/>
        <v>0</v>
      </c>
      <c r="CC189" s="106">
        <f t="shared" ref="CC189:CD189" si="1136">IF(AI189&lt;J193,1,0)</f>
        <v>0</v>
      </c>
      <c r="CD189" s="106">
        <f t="shared" si="1136"/>
        <v>0</v>
      </c>
      <c r="CE189" s="106">
        <f t="shared" ref="CE189:CF189" si="1137">IF(AJ189&lt;L193,1,0)</f>
        <v>0</v>
      </c>
      <c r="CF189" s="106">
        <f t="shared" si="1137"/>
        <v>1</v>
      </c>
      <c r="CG189" s="106">
        <f t="shared" ref="CG189:CH189" si="1138">IF(AK189&lt;N193,1,0)</f>
        <v>1</v>
      </c>
      <c r="CH189" s="106">
        <f t="shared" si="1138"/>
        <v>0</v>
      </c>
      <c r="CI189" s="106">
        <f t="shared" ref="CI189:CJ189" si="1139">IF(AL189&lt;P193,1,0)</f>
        <v>0</v>
      </c>
      <c r="CJ189" s="106">
        <f t="shared" si="1139"/>
        <v>0</v>
      </c>
      <c r="CK189" s="106">
        <f t="shared" si="820"/>
        <v>0</v>
      </c>
    </row>
    <row r="190" spans="1:89" x14ac:dyDescent="0.25">
      <c r="A190" s="48">
        <v>20021203</v>
      </c>
      <c r="B190" s="95">
        <f t="shared" si="821"/>
        <v>37594</v>
      </c>
      <c r="C190" s="53">
        <v>-5850.9</v>
      </c>
      <c r="D190" s="54">
        <v>-3930.73</v>
      </c>
      <c r="E190" s="53">
        <v>-1109.52</v>
      </c>
      <c r="F190" s="54">
        <v>-730.40499999999997</v>
      </c>
      <c r="G190" s="53">
        <v>-4397.47</v>
      </c>
      <c r="H190" s="54">
        <v>-3106.35</v>
      </c>
      <c r="I190" s="53">
        <v>-110.497</v>
      </c>
      <c r="J190" s="54">
        <v>-56.033200000000001</v>
      </c>
      <c r="K190" s="53">
        <v>-1726.9</v>
      </c>
      <c r="L190" s="54">
        <v>-1063.3399999999999</v>
      </c>
      <c r="M190" s="53">
        <v>-3101.86</v>
      </c>
      <c r="N190" s="54">
        <v>-2145.44</v>
      </c>
      <c r="O190" s="53">
        <v>-13808.9</v>
      </c>
      <c r="P190" s="54">
        <v>-9302.06</v>
      </c>
      <c r="Q190" s="53">
        <v>-14567</v>
      </c>
      <c r="R190" s="54">
        <v>-10230.9</v>
      </c>
      <c r="S190" s="54"/>
      <c r="T190">
        <v>20021118</v>
      </c>
      <c r="U190" s="93">
        <f t="shared" si="795"/>
        <v>37578</v>
      </c>
      <c r="V190">
        <v>2193779</v>
      </c>
      <c r="W190">
        <v>-2597581</v>
      </c>
      <c r="X190">
        <v>-2430660</v>
      </c>
      <c r="Y190">
        <v>1934608</v>
      </c>
      <c r="Z190">
        <v>557936</v>
      </c>
      <c r="AA190">
        <v>2769113</v>
      </c>
      <c r="AB190">
        <v>-172956</v>
      </c>
      <c r="AC190">
        <v>-14727486</v>
      </c>
      <c r="AE190" s="93">
        <f t="shared" si="802"/>
        <v>37578</v>
      </c>
      <c r="AF190" s="92">
        <f t="shared" si="803"/>
        <v>2193.779</v>
      </c>
      <c r="AG190" s="92">
        <f t="shared" si="804"/>
        <v>-2597.5810000000001</v>
      </c>
      <c r="AH190" s="92">
        <f t="shared" si="805"/>
        <v>-2430.66</v>
      </c>
      <c r="AI190" s="92">
        <f t="shared" si="806"/>
        <v>1934.6079999999999</v>
      </c>
      <c r="AJ190" s="92">
        <f t="shared" si="807"/>
        <v>557.93600000000004</v>
      </c>
      <c r="AK190" s="92">
        <f t="shared" si="808"/>
        <v>2769.1129999999998</v>
      </c>
      <c r="AL190" s="92">
        <f t="shared" si="809"/>
        <v>-172.95599999999999</v>
      </c>
      <c r="AM190" s="92">
        <f t="shared" si="810"/>
        <v>-14727.486000000001</v>
      </c>
      <c r="BU190" s="93">
        <v>37578</v>
      </c>
      <c r="BV190" s="106">
        <f t="shared" si="811"/>
        <v>0</v>
      </c>
      <c r="BW190" s="106">
        <f t="shared" ref="BW190:BX190" si="1140">IF(AF190&lt;D194,1,0)</f>
        <v>0</v>
      </c>
      <c r="BX190" s="106">
        <f t="shared" si="1140"/>
        <v>1</v>
      </c>
      <c r="BY190" s="106">
        <f t="shared" si="813"/>
        <v>1</v>
      </c>
      <c r="BZ190" s="106">
        <f t="shared" si="814"/>
        <v>0</v>
      </c>
      <c r="CA190" s="106">
        <f t="shared" ref="CA190:CB190" si="1141">IF(AH190&lt;H194,1,0)</f>
        <v>0</v>
      </c>
      <c r="CB190" s="106">
        <f t="shared" si="1141"/>
        <v>0</v>
      </c>
      <c r="CC190" s="106">
        <f t="shared" ref="CC190:CD190" si="1142">IF(AI190&lt;J194,1,0)</f>
        <v>0</v>
      </c>
      <c r="CD190" s="106">
        <f t="shared" si="1142"/>
        <v>0</v>
      </c>
      <c r="CE190" s="106">
        <f t="shared" ref="CE190:CF190" si="1143">IF(AJ190&lt;L194,1,0)</f>
        <v>0</v>
      </c>
      <c r="CF190" s="106">
        <f t="shared" si="1143"/>
        <v>0</v>
      </c>
      <c r="CG190" s="106">
        <f t="shared" ref="CG190:CH190" si="1144">IF(AK190&lt;N194,1,0)</f>
        <v>0</v>
      </c>
      <c r="CH190" s="106">
        <f t="shared" si="1144"/>
        <v>0</v>
      </c>
      <c r="CI190" s="106">
        <f t="shared" ref="CI190:CJ190" si="1145">IF(AL190&lt;P194,1,0)</f>
        <v>0</v>
      </c>
      <c r="CJ190" s="106">
        <f t="shared" si="1145"/>
        <v>0</v>
      </c>
      <c r="CK190" s="106">
        <f t="shared" si="820"/>
        <v>1</v>
      </c>
    </row>
    <row r="191" spans="1:89" x14ac:dyDescent="0.25">
      <c r="A191" s="48">
        <v>20021202</v>
      </c>
      <c r="B191" s="95">
        <f t="shared" si="821"/>
        <v>37593</v>
      </c>
      <c r="C191" s="53">
        <v>-5924.37</v>
      </c>
      <c r="D191" s="54">
        <v>-4055.45</v>
      </c>
      <c r="E191" s="53">
        <v>-858.60599999999999</v>
      </c>
      <c r="F191" s="54">
        <v>-601.64800000000002</v>
      </c>
      <c r="G191" s="53">
        <v>-4827.7</v>
      </c>
      <c r="H191" s="54">
        <v>-3370.97</v>
      </c>
      <c r="I191" s="53">
        <v>-155.46700000000001</v>
      </c>
      <c r="J191" s="54">
        <v>-96.7059</v>
      </c>
      <c r="K191" s="53">
        <v>-729.47799999999995</v>
      </c>
      <c r="L191" s="54">
        <v>-493.13900000000001</v>
      </c>
      <c r="M191" s="53">
        <v>-2709.79</v>
      </c>
      <c r="N191" s="54">
        <v>-1888.17</v>
      </c>
      <c r="O191" s="53">
        <v>-13307.4</v>
      </c>
      <c r="P191" s="54">
        <v>-8997.6200000000008</v>
      </c>
      <c r="Q191" s="53">
        <v>-14251.5</v>
      </c>
      <c r="R191" s="54">
        <v>-10153.6</v>
      </c>
      <c r="S191" s="54"/>
      <c r="T191">
        <v>20021115</v>
      </c>
      <c r="U191" s="93">
        <f t="shared" si="795"/>
        <v>37575</v>
      </c>
      <c r="V191">
        <v>441055</v>
      </c>
      <c r="W191">
        <v>6543670</v>
      </c>
      <c r="X191">
        <v>-3962762</v>
      </c>
      <c r="Y191">
        <v>-136192</v>
      </c>
      <c r="Z191">
        <v>595486</v>
      </c>
      <c r="AA191">
        <v>-957317</v>
      </c>
      <c r="AB191">
        <v>2579164</v>
      </c>
      <c r="AC191">
        <v>-2735625</v>
      </c>
      <c r="AE191" s="93">
        <f t="shared" si="802"/>
        <v>37575</v>
      </c>
      <c r="AF191" s="92">
        <f t="shared" si="803"/>
        <v>441.05500000000001</v>
      </c>
      <c r="AG191" s="92">
        <f t="shared" si="804"/>
        <v>6543.67</v>
      </c>
      <c r="AH191" s="92">
        <f t="shared" si="805"/>
        <v>-3962.7620000000002</v>
      </c>
      <c r="AI191" s="92">
        <f t="shared" si="806"/>
        <v>-136.19200000000001</v>
      </c>
      <c r="AJ191" s="92">
        <f t="shared" si="807"/>
        <v>595.48599999999999</v>
      </c>
      <c r="AK191" s="92">
        <f t="shared" si="808"/>
        <v>-957.31700000000001</v>
      </c>
      <c r="AL191" s="92">
        <f t="shared" si="809"/>
        <v>2579.1640000000002</v>
      </c>
      <c r="AM191" s="92">
        <f t="shared" si="810"/>
        <v>-2735.625</v>
      </c>
      <c r="BU191" s="93">
        <v>37575</v>
      </c>
      <c r="BV191" s="106">
        <f t="shared" si="811"/>
        <v>0</v>
      </c>
      <c r="BW191" s="106">
        <f t="shared" ref="BW191:BX191" si="1146">IF(AF191&lt;D195,1,0)</f>
        <v>0</v>
      </c>
      <c r="BX191" s="106">
        <f t="shared" si="1146"/>
        <v>0</v>
      </c>
      <c r="BY191" s="106">
        <f t="shared" si="813"/>
        <v>0</v>
      </c>
      <c r="BZ191" s="106">
        <f t="shared" si="814"/>
        <v>0</v>
      </c>
      <c r="CA191" s="106">
        <f t="shared" ref="CA191:CB191" si="1147">IF(AH191&lt;H195,1,0)</f>
        <v>1</v>
      </c>
      <c r="CB191" s="106">
        <f t="shared" si="1147"/>
        <v>1</v>
      </c>
      <c r="CC191" s="106">
        <f t="shared" ref="CC191:CD191" si="1148">IF(AI191&lt;J195,1,0)</f>
        <v>1</v>
      </c>
      <c r="CD191" s="106">
        <f t="shared" si="1148"/>
        <v>0</v>
      </c>
      <c r="CE191" s="106">
        <f t="shared" ref="CE191:CF191" si="1149">IF(AJ191&lt;L195,1,0)</f>
        <v>0</v>
      </c>
      <c r="CF191" s="106">
        <f t="shared" si="1149"/>
        <v>0</v>
      </c>
      <c r="CG191" s="106">
        <f t="shared" ref="CG191:CH191" si="1150">IF(AK191&lt;N195,1,0)</f>
        <v>0</v>
      </c>
      <c r="CH191" s="106">
        <f t="shared" si="1150"/>
        <v>0</v>
      </c>
      <c r="CI191" s="106">
        <f t="shared" ref="CI191:CJ191" si="1151">IF(AL191&lt;P195,1,0)</f>
        <v>0</v>
      </c>
      <c r="CJ191" s="106">
        <f t="shared" si="1151"/>
        <v>0</v>
      </c>
      <c r="CK191" s="106">
        <f t="shared" si="820"/>
        <v>0</v>
      </c>
    </row>
    <row r="192" spans="1:89" x14ac:dyDescent="0.25">
      <c r="A192" s="48">
        <v>20021129</v>
      </c>
      <c r="B192" s="95">
        <f t="shared" si="821"/>
        <v>37592</v>
      </c>
      <c r="C192" s="53">
        <v>-5797.57</v>
      </c>
      <c r="D192" s="54">
        <v>-3968.18</v>
      </c>
      <c r="E192" s="53">
        <v>-956.25400000000002</v>
      </c>
      <c r="F192" s="54">
        <v>-670.32799999999997</v>
      </c>
      <c r="G192" s="53">
        <v>-4800.57</v>
      </c>
      <c r="H192" s="54">
        <v>-3317.57</v>
      </c>
      <c r="I192" s="53">
        <v>-144.07400000000001</v>
      </c>
      <c r="J192" s="54">
        <v>-79.549499999999995</v>
      </c>
      <c r="K192" s="53">
        <v>-869.596</v>
      </c>
      <c r="L192" s="54">
        <v>-579.72799999999995</v>
      </c>
      <c r="M192" s="53">
        <v>-2433.25</v>
      </c>
      <c r="N192" s="54">
        <v>-1681.12</v>
      </c>
      <c r="O192" s="53">
        <v>-14630.3</v>
      </c>
      <c r="P192" s="54">
        <v>-9808.2000000000007</v>
      </c>
      <c r="Q192" s="53">
        <v>-14532.8</v>
      </c>
      <c r="R192" s="54">
        <v>-10288.9</v>
      </c>
      <c r="S192" s="54"/>
      <c r="T192">
        <v>20021114</v>
      </c>
      <c r="U192" s="93">
        <f t="shared" si="795"/>
        <v>37574</v>
      </c>
      <c r="V192">
        <v>-7307596</v>
      </c>
      <c r="W192">
        <v>8980655</v>
      </c>
      <c r="X192">
        <v>-21647</v>
      </c>
      <c r="Y192">
        <v>-366869</v>
      </c>
      <c r="Z192">
        <v>305105</v>
      </c>
      <c r="AA192">
        <v>-942272</v>
      </c>
      <c r="AB192">
        <v>-4067282</v>
      </c>
      <c r="AC192">
        <v>-3135053</v>
      </c>
      <c r="AE192" s="93">
        <f t="shared" si="802"/>
        <v>37574</v>
      </c>
      <c r="AF192" s="92">
        <f t="shared" si="803"/>
        <v>-7307.5959999999995</v>
      </c>
      <c r="AG192" s="92">
        <f t="shared" si="804"/>
        <v>8980.6550000000007</v>
      </c>
      <c r="AH192" s="92">
        <f t="shared" si="805"/>
        <v>-21.646999999999998</v>
      </c>
      <c r="AI192" s="92">
        <f t="shared" si="806"/>
        <v>-366.86900000000003</v>
      </c>
      <c r="AJ192" s="92">
        <f t="shared" si="807"/>
        <v>305.10500000000002</v>
      </c>
      <c r="AK192" s="92">
        <f t="shared" si="808"/>
        <v>-942.27200000000005</v>
      </c>
      <c r="AL192" s="92">
        <f t="shared" si="809"/>
        <v>-4067.2820000000002</v>
      </c>
      <c r="AM192" s="92">
        <f t="shared" si="810"/>
        <v>-3135.0529999999999</v>
      </c>
      <c r="BU192" s="93">
        <v>37574</v>
      </c>
      <c r="BV192" s="106">
        <f t="shared" si="811"/>
        <v>1</v>
      </c>
      <c r="BW192" s="106">
        <f t="shared" ref="BW192:BX192" si="1152">IF(AF192&lt;D196,1,0)</f>
        <v>1</v>
      </c>
      <c r="BX192" s="106">
        <f t="shared" si="1152"/>
        <v>0</v>
      </c>
      <c r="BY192" s="106">
        <f t="shared" si="813"/>
        <v>0</v>
      </c>
      <c r="BZ192" s="106">
        <f t="shared" si="814"/>
        <v>0</v>
      </c>
      <c r="CA192" s="106">
        <f t="shared" ref="CA192:CB192" si="1153">IF(AH192&lt;H196,1,0)</f>
        <v>0</v>
      </c>
      <c r="CB192" s="106">
        <f t="shared" si="1153"/>
        <v>1</v>
      </c>
      <c r="CC192" s="106">
        <f t="shared" ref="CC192:CD192" si="1154">IF(AI192&lt;J196,1,0)</f>
        <v>1</v>
      </c>
      <c r="CD192" s="106">
        <f t="shared" si="1154"/>
        <v>0</v>
      </c>
      <c r="CE192" s="106">
        <f t="shared" ref="CE192:CF192" si="1155">IF(AJ192&lt;L196,1,0)</f>
        <v>0</v>
      </c>
      <c r="CF192" s="106">
        <f t="shared" si="1155"/>
        <v>0</v>
      </c>
      <c r="CG192" s="106">
        <f t="shared" ref="CG192:CH192" si="1156">IF(AK192&lt;N196,1,0)</f>
        <v>0</v>
      </c>
      <c r="CH192" s="106">
        <f t="shared" si="1156"/>
        <v>0</v>
      </c>
      <c r="CI192" s="106">
        <f t="shared" ref="CI192:CJ192" si="1157">IF(AL192&lt;P196,1,0)</f>
        <v>0</v>
      </c>
      <c r="CJ192" s="106">
        <f t="shared" si="1157"/>
        <v>0</v>
      </c>
      <c r="CK192" s="106">
        <f t="shared" si="820"/>
        <v>0</v>
      </c>
    </row>
    <row r="193" spans="1:89" x14ac:dyDescent="0.25">
      <c r="A193" s="48">
        <v>20021128</v>
      </c>
      <c r="B193" s="95">
        <f t="shared" si="821"/>
        <v>37589</v>
      </c>
      <c r="C193" s="53">
        <v>-5373.22</v>
      </c>
      <c r="D193" s="54">
        <v>-3727.22</v>
      </c>
      <c r="E193" s="53">
        <v>-1019.66</v>
      </c>
      <c r="F193" s="54">
        <v>-712.08199999999999</v>
      </c>
      <c r="G193" s="53">
        <v>-4904.3900000000003</v>
      </c>
      <c r="H193" s="54">
        <v>-3451.16</v>
      </c>
      <c r="I193" s="53">
        <v>-138.744</v>
      </c>
      <c r="J193" s="54">
        <v>-76.628</v>
      </c>
      <c r="K193" s="53">
        <v>-883.66600000000005</v>
      </c>
      <c r="L193" s="54">
        <v>-597.74</v>
      </c>
      <c r="M193" s="53">
        <v>-2415.36</v>
      </c>
      <c r="N193" s="54">
        <v>-1681.17</v>
      </c>
      <c r="O193" s="53">
        <v>-12659.8</v>
      </c>
      <c r="P193" s="54">
        <v>-8724.0499999999993</v>
      </c>
      <c r="Q193" s="53">
        <v>-14212.1</v>
      </c>
      <c r="R193" s="54">
        <v>-10106.6</v>
      </c>
      <c r="S193" s="54"/>
      <c r="T193">
        <v>20021113</v>
      </c>
      <c r="U193" s="93">
        <f t="shared" si="795"/>
        <v>37573</v>
      </c>
      <c r="V193">
        <v>569389</v>
      </c>
      <c r="W193">
        <v>4994291</v>
      </c>
      <c r="X193">
        <v>-1483665</v>
      </c>
      <c r="Y193">
        <v>68588</v>
      </c>
      <c r="Z193">
        <v>197494</v>
      </c>
      <c r="AA193">
        <v>1502126</v>
      </c>
      <c r="AB193">
        <v>-7579446</v>
      </c>
      <c r="AC193">
        <v>-2835218</v>
      </c>
      <c r="AE193" s="93">
        <f t="shared" si="802"/>
        <v>37573</v>
      </c>
      <c r="AF193" s="92">
        <f t="shared" si="803"/>
        <v>569.38900000000001</v>
      </c>
      <c r="AG193" s="92">
        <f t="shared" si="804"/>
        <v>4994.2910000000002</v>
      </c>
      <c r="AH193" s="92">
        <f t="shared" si="805"/>
        <v>-1483.665</v>
      </c>
      <c r="AI193" s="92">
        <f t="shared" si="806"/>
        <v>68.587999999999994</v>
      </c>
      <c r="AJ193" s="92">
        <f t="shared" si="807"/>
        <v>197.494</v>
      </c>
      <c r="AK193" s="92">
        <f t="shared" si="808"/>
        <v>1502.126</v>
      </c>
      <c r="AL193" s="92">
        <f t="shared" si="809"/>
        <v>-7579.4459999999999</v>
      </c>
      <c r="AM193" s="92">
        <f t="shared" si="810"/>
        <v>-2835.2179999999998</v>
      </c>
      <c r="BU193" s="93">
        <v>37573</v>
      </c>
      <c r="BV193" s="106">
        <f t="shared" si="811"/>
        <v>0</v>
      </c>
      <c r="BW193" s="106">
        <f t="shared" ref="BW193:BX193" si="1158">IF(AF193&lt;D197,1,0)</f>
        <v>0</v>
      </c>
      <c r="BX193" s="106">
        <f t="shared" si="1158"/>
        <v>0</v>
      </c>
      <c r="BY193" s="106">
        <f t="shared" si="813"/>
        <v>0</v>
      </c>
      <c r="BZ193" s="106">
        <f t="shared" si="814"/>
        <v>0</v>
      </c>
      <c r="CA193" s="106">
        <f t="shared" ref="CA193:CB193" si="1159">IF(AH193&lt;H197,1,0)</f>
        <v>0</v>
      </c>
      <c r="CB193" s="106">
        <f t="shared" si="1159"/>
        <v>0</v>
      </c>
      <c r="CC193" s="106">
        <f t="shared" ref="CC193:CD193" si="1160">IF(AI193&lt;J197,1,0)</f>
        <v>0</v>
      </c>
      <c r="CD193" s="106">
        <f t="shared" si="1160"/>
        <v>0</v>
      </c>
      <c r="CE193" s="106">
        <f t="shared" ref="CE193:CF193" si="1161">IF(AJ193&lt;L197,1,0)</f>
        <v>0</v>
      </c>
      <c r="CF193" s="106">
        <f t="shared" si="1161"/>
        <v>0</v>
      </c>
      <c r="CG193" s="106">
        <f t="shared" ref="CG193:CH193" si="1162">IF(AK193&lt;N197,1,0)</f>
        <v>0</v>
      </c>
      <c r="CH193" s="106">
        <f t="shared" si="1162"/>
        <v>0</v>
      </c>
      <c r="CI193" s="106">
        <f t="shared" ref="CI193:CJ193" si="1163">IF(AL193&lt;P197,1,0)</f>
        <v>0</v>
      </c>
      <c r="CJ193" s="106">
        <f t="shared" si="1163"/>
        <v>0</v>
      </c>
      <c r="CK193" s="106">
        <f t="shared" si="820"/>
        <v>0</v>
      </c>
    </row>
    <row r="194" spans="1:89" x14ac:dyDescent="0.25">
      <c r="A194" s="48">
        <v>20021127</v>
      </c>
      <c r="B194" s="95">
        <f t="shared" si="821"/>
        <v>37588</v>
      </c>
      <c r="C194" s="53">
        <v>-5430.43</v>
      </c>
      <c r="D194" s="54">
        <v>-3739.92</v>
      </c>
      <c r="E194" s="53">
        <v>-1089.79</v>
      </c>
      <c r="F194" s="54">
        <v>-767.79499999999996</v>
      </c>
      <c r="G194" s="53">
        <v>-4983.67</v>
      </c>
      <c r="H194" s="54">
        <v>-3447.2</v>
      </c>
      <c r="I194" s="53">
        <v>-145.54499999999999</v>
      </c>
      <c r="J194" s="54">
        <v>-82.023799999999994</v>
      </c>
      <c r="K194" s="53">
        <v>-793.94299999999998</v>
      </c>
      <c r="L194" s="54">
        <v>-549.06299999999999</v>
      </c>
      <c r="M194" s="53">
        <v>-2420.02</v>
      </c>
      <c r="N194" s="54">
        <v>-1683.48</v>
      </c>
      <c r="O194" s="53">
        <v>-13446.8</v>
      </c>
      <c r="P194" s="54">
        <v>-9214.9</v>
      </c>
      <c r="Q194" s="53">
        <v>-14747.9</v>
      </c>
      <c r="R194" s="54">
        <v>-10443.799999999999</v>
      </c>
      <c r="S194" s="54"/>
      <c r="T194">
        <v>20021112</v>
      </c>
      <c r="U194" s="93">
        <f t="shared" si="795"/>
        <v>37572</v>
      </c>
      <c r="V194">
        <v>-2198890</v>
      </c>
      <c r="W194">
        <v>9356830</v>
      </c>
      <c r="X194">
        <v>2801924</v>
      </c>
      <c r="Y194">
        <v>-238291</v>
      </c>
      <c r="Z194">
        <v>-479747</v>
      </c>
      <c r="AA194">
        <v>353072</v>
      </c>
      <c r="AB194">
        <v>-594800</v>
      </c>
      <c r="AC194">
        <v>5908555</v>
      </c>
      <c r="AE194" s="93">
        <f t="shared" si="802"/>
        <v>37572</v>
      </c>
      <c r="AF194" s="92">
        <f t="shared" si="803"/>
        <v>-2198.89</v>
      </c>
      <c r="AG194" s="92">
        <f t="shared" si="804"/>
        <v>9356.83</v>
      </c>
      <c r="AH194" s="92">
        <f t="shared" si="805"/>
        <v>2801.924</v>
      </c>
      <c r="AI194" s="92">
        <f t="shared" si="806"/>
        <v>-238.291</v>
      </c>
      <c r="AJ194" s="92">
        <f t="shared" si="807"/>
        <v>-479.74700000000001</v>
      </c>
      <c r="AK194" s="92">
        <f t="shared" si="808"/>
        <v>353.072</v>
      </c>
      <c r="AL194" s="92">
        <f t="shared" si="809"/>
        <v>-594.79999999999995</v>
      </c>
      <c r="AM194" s="92">
        <f t="shared" si="810"/>
        <v>5908.5550000000003</v>
      </c>
      <c r="BU194" s="93">
        <v>37572</v>
      </c>
      <c r="BV194" s="106">
        <f t="shared" si="811"/>
        <v>0</v>
      </c>
      <c r="BW194" s="106">
        <f t="shared" ref="BW194:BX194" si="1164">IF(AF194&lt;D198,1,0)</f>
        <v>0</v>
      </c>
      <c r="BX194" s="106">
        <f t="shared" si="1164"/>
        <v>0</v>
      </c>
      <c r="BY194" s="106">
        <f t="shared" si="813"/>
        <v>0</v>
      </c>
      <c r="BZ194" s="106">
        <f t="shared" si="814"/>
        <v>0</v>
      </c>
      <c r="CA194" s="106">
        <f t="shared" ref="CA194:CB194" si="1165">IF(AH194&lt;H198,1,0)</f>
        <v>0</v>
      </c>
      <c r="CB194" s="106">
        <f t="shared" si="1165"/>
        <v>1</v>
      </c>
      <c r="CC194" s="106">
        <f t="shared" ref="CC194:CD194" si="1166">IF(AI194&lt;J198,1,0)</f>
        <v>1</v>
      </c>
      <c r="CD194" s="106">
        <f t="shared" si="1166"/>
        <v>0</v>
      </c>
      <c r="CE194" s="106">
        <f t="shared" ref="CE194:CF194" si="1167">IF(AJ194&lt;L198,1,0)</f>
        <v>0</v>
      </c>
      <c r="CF194" s="106">
        <f t="shared" si="1167"/>
        <v>0</v>
      </c>
      <c r="CG194" s="106">
        <f t="shared" ref="CG194:CH194" si="1168">IF(AK194&lt;N198,1,0)</f>
        <v>0</v>
      </c>
      <c r="CH194" s="106">
        <f t="shared" si="1168"/>
        <v>0</v>
      </c>
      <c r="CI194" s="106">
        <f t="shared" ref="CI194:CJ194" si="1169">IF(AL194&lt;P198,1,0)</f>
        <v>0</v>
      </c>
      <c r="CJ194" s="106">
        <f t="shared" si="1169"/>
        <v>0</v>
      </c>
      <c r="CK194" s="106">
        <f t="shared" si="820"/>
        <v>0</v>
      </c>
    </row>
    <row r="195" spans="1:89" x14ac:dyDescent="0.25">
      <c r="A195" s="48">
        <v>20021126</v>
      </c>
      <c r="B195" s="95">
        <f t="shared" si="821"/>
        <v>37587</v>
      </c>
      <c r="C195" s="53">
        <v>-5156.4399999999996</v>
      </c>
      <c r="D195" s="54">
        <v>-3545.24</v>
      </c>
      <c r="E195" s="53">
        <v>-923.77200000000005</v>
      </c>
      <c r="F195" s="54">
        <v>-649.86199999999997</v>
      </c>
      <c r="G195" s="53">
        <v>-4377.8999999999996</v>
      </c>
      <c r="H195" s="54">
        <v>-3098.5</v>
      </c>
      <c r="I195" s="53">
        <v>-113.624</v>
      </c>
      <c r="J195" s="54">
        <v>-67.736900000000006</v>
      </c>
      <c r="K195" s="53">
        <v>-1001.39</v>
      </c>
      <c r="L195" s="54">
        <v>-687.13800000000003</v>
      </c>
      <c r="M195" s="53">
        <v>-2460.0300000000002</v>
      </c>
      <c r="N195" s="54">
        <v>-1719.83</v>
      </c>
      <c r="O195" s="53">
        <v>-16692</v>
      </c>
      <c r="P195" s="54">
        <v>-11110.8</v>
      </c>
      <c r="Q195" s="53">
        <v>-17281.8</v>
      </c>
      <c r="R195" s="54">
        <v>-12078</v>
      </c>
      <c r="S195" s="54"/>
      <c r="T195">
        <v>20021111</v>
      </c>
      <c r="U195" s="93">
        <f t="shared" si="795"/>
        <v>37571</v>
      </c>
      <c r="V195">
        <v>4539313</v>
      </c>
      <c r="W195">
        <v>2673811</v>
      </c>
      <c r="X195">
        <v>-66184</v>
      </c>
      <c r="Y195">
        <v>-466629</v>
      </c>
      <c r="Z195">
        <v>450678</v>
      </c>
      <c r="AA195">
        <v>3071556</v>
      </c>
      <c r="AB195">
        <v>-1991421</v>
      </c>
      <c r="AC195">
        <v>17334828</v>
      </c>
      <c r="AE195" s="93">
        <f t="shared" si="802"/>
        <v>37571</v>
      </c>
      <c r="AF195" s="92">
        <f t="shared" si="803"/>
        <v>4539.3130000000001</v>
      </c>
      <c r="AG195" s="92">
        <f t="shared" si="804"/>
        <v>2673.8110000000001</v>
      </c>
      <c r="AH195" s="92">
        <f t="shared" si="805"/>
        <v>-66.183999999999997</v>
      </c>
      <c r="AI195" s="92">
        <f t="shared" si="806"/>
        <v>-466.62900000000002</v>
      </c>
      <c r="AJ195" s="92">
        <f t="shared" si="807"/>
        <v>450.678</v>
      </c>
      <c r="AK195" s="92">
        <f t="shared" si="808"/>
        <v>3071.556</v>
      </c>
      <c r="AL195" s="92">
        <f t="shared" si="809"/>
        <v>-1991.421</v>
      </c>
      <c r="AM195" s="92">
        <f t="shared" si="810"/>
        <v>17334.828000000001</v>
      </c>
      <c r="BU195" s="93">
        <v>37571</v>
      </c>
      <c r="BV195" s="106">
        <f t="shared" si="811"/>
        <v>0</v>
      </c>
      <c r="BW195" s="106">
        <f t="shared" ref="BW195:BX195" si="1170">IF(AF195&lt;D199,1,0)</f>
        <v>0</v>
      </c>
      <c r="BX195" s="106">
        <f t="shared" si="1170"/>
        <v>0</v>
      </c>
      <c r="BY195" s="106">
        <f t="shared" si="813"/>
        <v>0</v>
      </c>
      <c r="BZ195" s="106">
        <f t="shared" si="814"/>
        <v>0</v>
      </c>
      <c r="CA195" s="106">
        <f t="shared" ref="CA195:CB195" si="1171">IF(AH195&lt;H199,1,0)</f>
        <v>0</v>
      </c>
      <c r="CB195" s="106">
        <f t="shared" si="1171"/>
        <v>1</v>
      </c>
      <c r="CC195" s="106">
        <f t="shared" ref="CC195:CD195" si="1172">IF(AI195&lt;J199,1,0)</f>
        <v>1</v>
      </c>
      <c r="CD195" s="106">
        <f t="shared" si="1172"/>
        <v>0</v>
      </c>
      <c r="CE195" s="106">
        <f t="shared" ref="CE195:CF195" si="1173">IF(AJ195&lt;L199,1,0)</f>
        <v>0</v>
      </c>
      <c r="CF195" s="106">
        <f t="shared" si="1173"/>
        <v>0</v>
      </c>
      <c r="CG195" s="106">
        <f t="shared" ref="CG195:CH195" si="1174">IF(AK195&lt;N199,1,0)</f>
        <v>0</v>
      </c>
      <c r="CH195" s="106">
        <f t="shared" si="1174"/>
        <v>0</v>
      </c>
      <c r="CI195" s="106">
        <f t="shared" ref="CI195:CJ195" si="1175">IF(AL195&lt;P199,1,0)</f>
        <v>0</v>
      </c>
      <c r="CJ195" s="106">
        <f t="shared" si="1175"/>
        <v>0</v>
      </c>
      <c r="CK195" s="106">
        <f t="shared" si="820"/>
        <v>0</v>
      </c>
    </row>
    <row r="196" spans="1:89" x14ac:dyDescent="0.25">
      <c r="A196" s="48">
        <v>20021125</v>
      </c>
      <c r="B196" s="95">
        <f t="shared" si="821"/>
        <v>37586</v>
      </c>
      <c r="C196" s="53">
        <v>-5074.87</v>
      </c>
      <c r="D196" s="54">
        <v>-3513.2</v>
      </c>
      <c r="E196" s="53">
        <v>-2322.81</v>
      </c>
      <c r="F196" s="54">
        <v>-1615.01</v>
      </c>
      <c r="G196" s="53">
        <v>-4566.1400000000003</v>
      </c>
      <c r="H196" s="54">
        <v>-3222.73</v>
      </c>
      <c r="I196" s="53">
        <v>-187.15700000000001</v>
      </c>
      <c r="J196" s="54">
        <v>-118.062</v>
      </c>
      <c r="K196" s="53">
        <v>-828.99199999999996</v>
      </c>
      <c r="L196" s="54">
        <v>-576.33399999999995</v>
      </c>
      <c r="M196" s="53">
        <v>-2563.1799999999998</v>
      </c>
      <c r="N196" s="54">
        <v>-1796.58</v>
      </c>
      <c r="O196" s="53">
        <v>-12699.9</v>
      </c>
      <c r="P196" s="54">
        <v>-8871.58</v>
      </c>
      <c r="Q196" s="53">
        <v>-14725.7</v>
      </c>
      <c r="R196" s="54">
        <v>-10424.5</v>
      </c>
      <c r="S196" s="54"/>
      <c r="T196">
        <v>20021108</v>
      </c>
      <c r="U196" s="93">
        <f t="shared" si="795"/>
        <v>37568</v>
      </c>
      <c r="V196">
        <v>3717331</v>
      </c>
      <c r="W196">
        <v>325340</v>
      </c>
      <c r="X196">
        <v>3021975</v>
      </c>
      <c r="Y196">
        <v>236423</v>
      </c>
      <c r="Z196">
        <v>510527</v>
      </c>
      <c r="AA196">
        <v>-788656</v>
      </c>
      <c r="AB196">
        <v>-625568</v>
      </c>
      <c r="AC196">
        <v>18180518</v>
      </c>
      <c r="AE196" s="93">
        <f t="shared" si="802"/>
        <v>37568</v>
      </c>
      <c r="AF196" s="92">
        <f t="shared" si="803"/>
        <v>3717.3310000000001</v>
      </c>
      <c r="AG196" s="92">
        <f t="shared" si="804"/>
        <v>325.33999999999997</v>
      </c>
      <c r="AH196" s="92">
        <f t="shared" si="805"/>
        <v>3021.9749999999999</v>
      </c>
      <c r="AI196" s="92">
        <f t="shared" si="806"/>
        <v>236.423</v>
      </c>
      <c r="AJ196" s="92">
        <f t="shared" si="807"/>
        <v>510.52699999999999</v>
      </c>
      <c r="AK196" s="92">
        <f t="shared" si="808"/>
        <v>-788.65599999999995</v>
      </c>
      <c r="AL196" s="92">
        <f t="shared" si="809"/>
        <v>-625.56799999999998</v>
      </c>
      <c r="AM196" s="92">
        <f t="shared" si="810"/>
        <v>18180.518</v>
      </c>
      <c r="BU196" s="93">
        <v>37568</v>
      </c>
      <c r="BV196" s="106">
        <f t="shared" si="811"/>
        <v>0</v>
      </c>
      <c r="BW196" s="106">
        <f t="shared" ref="BW196:BX196" si="1176">IF(AF196&lt;D200,1,0)</f>
        <v>0</v>
      </c>
      <c r="BX196" s="106">
        <f t="shared" si="1176"/>
        <v>0</v>
      </c>
      <c r="BY196" s="106">
        <f t="shared" si="813"/>
        <v>0</v>
      </c>
      <c r="BZ196" s="106">
        <f t="shared" si="814"/>
        <v>0</v>
      </c>
      <c r="CA196" s="106">
        <f t="shared" ref="CA196:CB196" si="1177">IF(AH196&lt;H200,1,0)</f>
        <v>0</v>
      </c>
      <c r="CB196" s="106">
        <f t="shared" si="1177"/>
        <v>0</v>
      </c>
      <c r="CC196" s="106">
        <f t="shared" ref="CC196:CD196" si="1178">IF(AI196&lt;J200,1,0)</f>
        <v>0</v>
      </c>
      <c r="CD196" s="106">
        <f t="shared" si="1178"/>
        <v>0</v>
      </c>
      <c r="CE196" s="106">
        <f t="shared" ref="CE196:CF196" si="1179">IF(AJ196&lt;L200,1,0)</f>
        <v>0</v>
      </c>
      <c r="CF196" s="106">
        <f t="shared" si="1179"/>
        <v>0</v>
      </c>
      <c r="CG196" s="106">
        <f t="shared" ref="CG196:CH196" si="1180">IF(AK196&lt;N200,1,0)</f>
        <v>0</v>
      </c>
      <c r="CH196" s="106">
        <f t="shared" si="1180"/>
        <v>0</v>
      </c>
      <c r="CI196" s="106">
        <f t="shared" ref="CI196:CJ196" si="1181">IF(AL196&lt;P200,1,0)</f>
        <v>0</v>
      </c>
      <c r="CJ196" s="106">
        <f t="shared" si="1181"/>
        <v>0</v>
      </c>
      <c r="CK196" s="106">
        <f t="shared" si="820"/>
        <v>0</v>
      </c>
    </row>
    <row r="197" spans="1:89" x14ac:dyDescent="0.25">
      <c r="A197" s="48">
        <v>20021122</v>
      </c>
      <c r="B197" s="95">
        <f t="shared" si="821"/>
        <v>37585</v>
      </c>
      <c r="C197" s="53">
        <v>-5032.46</v>
      </c>
      <c r="D197" s="54">
        <v>-3528.09</v>
      </c>
      <c r="E197" s="53">
        <v>-1201.5899999999999</v>
      </c>
      <c r="F197" s="54">
        <v>-807.53599999999994</v>
      </c>
      <c r="G197" s="53">
        <v>-4111.42</v>
      </c>
      <c r="H197" s="54">
        <v>-2874.15</v>
      </c>
      <c r="I197" s="53">
        <v>-176.47900000000001</v>
      </c>
      <c r="J197" s="54">
        <v>-112.04</v>
      </c>
      <c r="K197" s="53">
        <v>-1014.78</v>
      </c>
      <c r="L197" s="54">
        <v>-685.42399999999998</v>
      </c>
      <c r="M197" s="53">
        <v>-2736.03</v>
      </c>
      <c r="N197" s="54">
        <v>-1902.28</v>
      </c>
      <c r="O197" s="53">
        <v>-12188.4</v>
      </c>
      <c r="P197" s="54">
        <v>-8504.19</v>
      </c>
      <c r="Q197" s="53">
        <v>-14021.9</v>
      </c>
      <c r="R197" s="54">
        <v>-9975.27</v>
      </c>
      <c r="S197" s="54"/>
      <c r="T197">
        <v>20021107</v>
      </c>
      <c r="U197" s="93">
        <f t="shared" si="795"/>
        <v>37567</v>
      </c>
      <c r="V197">
        <v>9158608</v>
      </c>
      <c r="W197">
        <v>14627232</v>
      </c>
      <c r="X197">
        <v>3955394</v>
      </c>
      <c r="Y197">
        <v>2859579</v>
      </c>
      <c r="Z197">
        <v>700629</v>
      </c>
      <c r="AA197">
        <v>642697</v>
      </c>
      <c r="AB197">
        <v>1751507</v>
      </c>
      <c r="AC197">
        <v>45622470</v>
      </c>
      <c r="AE197" s="93">
        <f t="shared" si="802"/>
        <v>37567</v>
      </c>
      <c r="AF197" s="92">
        <f t="shared" si="803"/>
        <v>9158.6080000000002</v>
      </c>
      <c r="AG197" s="92">
        <f t="shared" si="804"/>
        <v>14627.232</v>
      </c>
      <c r="AH197" s="92">
        <f t="shared" si="805"/>
        <v>3955.3939999999998</v>
      </c>
      <c r="AI197" s="92">
        <f t="shared" si="806"/>
        <v>2859.5790000000002</v>
      </c>
      <c r="AJ197" s="92">
        <f t="shared" si="807"/>
        <v>700.62900000000002</v>
      </c>
      <c r="AK197" s="92">
        <f t="shared" si="808"/>
        <v>642.697</v>
      </c>
      <c r="AL197" s="92">
        <f t="shared" si="809"/>
        <v>1751.5070000000001</v>
      </c>
      <c r="AM197" s="92">
        <f t="shared" si="810"/>
        <v>45622.47</v>
      </c>
      <c r="BU197" s="93">
        <v>37567</v>
      </c>
      <c r="BV197" s="106">
        <f t="shared" si="811"/>
        <v>0</v>
      </c>
      <c r="BW197" s="106">
        <f t="shared" ref="BW197:BX197" si="1182">IF(AF197&lt;D201,1,0)</f>
        <v>0</v>
      </c>
      <c r="BX197" s="106">
        <f t="shared" si="1182"/>
        <v>0</v>
      </c>
      <c r="BY197" s="106">
        <f t="shared" si="813"/>
        <v>0</v>
      </c>
      <c r="BZ197" s="106">
        <f t="shared" si="814"/>
        <v>0</v>
      </c>
      <c r="CA197" s="106">
        <f t="shared" ref="CA197:CB197" si="1183">IF(AH197&lt;H201,1,0)</f>
        <v>0</v>
      </c>
      <c r="CB197" s="106">
        <f t="shared" si="1183"/>
        <v>0</v>
      </c>
      <c r="CC197" s="106">
        <f t="shared" ref="CC197:CD197" si="1184">IF(AI197&lt;J201,1,0)</f>
        <v>0</v>
      </c>
      <c r="CD197" s="106">
        <f t="shared" si="1184"/>
        <v>0</v>
      </c>
      <c r="CE197" s="106">
        <f t="shared" ref="CE197:CF197" si="1185">IF(AJ197&lt;L201,1,0)</f>
        <v>0</v>
      </c>
      <c r="CF197" s="106">
        <f t="shared" si="1185"/>
        <v>0</v>
      </c>
      <c r="CG197" s="106">
        <f t="shared" ref="CG197:CH197" si="1186">IF(AK197&lt;N201,1,0)</f>
        <v>0</v>
      </c>
      <c r="CH197" s="106">
        <f t="shared" si="1186"/>
        <v>0</v>
      </c>
      <c r="CI197" s="106">
        <f t="shared" ref="CI197:CJ197" si="1187">IF(AL197&lt;P201,1,0)</f>
        <v>0</v>
      </c>
      <c r="CJ197" s="106">
        <f t="shared" si="1187"/>
        <v>0</v>
      </c>
      <c r="CK197" s="106">
        <f t="shared" si="820"/>
        <v>0</v>
      </c>
    </row>
    <row r="198" spans="1:89" x14ac:dyDescent="0.25">
      <c r="A198" s="48">
        <v>20021121</v>
      </c>
      <c r="B198" s="95">
        <f t="shared" si="821"/>
        <v>37582</v>
      </c>
      <c r="C198" s="53">
        <v>-5527.4</v>
      </c>
      <c r="D198" s="54">
        <v>-3754.83</v>
      </c>
      <c r="E198" s="53">
        <v>-1648.05</v>
      </c>
      <c r="F198" s="54">
        <v>-1161.9100000000001</v>
      </c>
      <c r="G198" s="53">
        <v>-7334.01</v>
      </c>
      <c r="H198" s="54">
        <v>-4928.99</v>
      </c>
      <c r="I198" s="53">
        <v>-161.15199999999999</v>
      </c>
      <c r="J198" s="54">
        <v>-94.167199999999994</v>
      </c>
      <c r="K198" s="53">
        <v>-884.72799999999995</v>
      </c>
      <c r="L198" s="54">
        <v>-613.54</v>
      </c>
      <c r="M198" s="53">
        <v>-2693.47</v>
      </c>
      <c r="N198" s="54">
        <v>-1887.23</v>
      </c>
      <c r="O198" s="53">
        <v>-12655.6</v>
      </c>
      <c r="P198" s="54">
        <v>-8937.52</v>
      </c>
      <c r="Q198" s="53">
        <v>-17908.599999999999</v>
      </c>
      <c r="R198" s="54">
        <v>-12444.3</v>
      </c>
      <c r="S198" s="54"/>
      <c r="T198">
        <v>20021106</v>
      </c>
      <c r="U198" s="93">
        <f t="shared" si="795"/>
        <v>37566</v>
      </c>
      <c r="V198">
        <v>-2200197</v>
      </c>
      <c r="W198">
        <v>5773044</v>
      </c>
      <c r="X198">
        <v>298125</v>
      </c>
      <c r="Y198">
        <v>-2572196</v>
      </c>
      <c r="Z198">
        <v>97038</v>
      </c>
      <c r="AA198">
        <v>2412909</v>
      </c>
      <c r="AB198">
        <v>1792858</v>
      </c>
      <c r="AC198">
        <v>572208</v>
      </c>
      <c r="AE198" s="93">
        <f t="shared" si="802"/>
        <v>37566</v>
      </c>
      <c r="AF198" s="92">
        <f t="shared" si="803"/>
        <v>-2200.1970000000001</v>
      </c>
      <c r="AG198" s="92">
        <f t="shared" si="804"/>
        <v>5773.0439999999999</v>
      </c>
      <c r="AH198" s="92">
        <f t="shared" si="805"/>
        <v>298.125</v>
      </c>
      <c r="AI198" s="92">
        <f t="shared" si="806"/>
        <v>-2572.1959999999999</v>
      </c>
      <c r="AJ198" s="92">
        <f t="shared" si="807"/>
        <v>97.037999999999997</v>
      </c>
      <c r="AK198" s="92">
        <f t="shared" si="808"/>
        <v>2412.9090000000001</v>
      </c>
      <c r="AL198" s="92">
        <f t="shared" si="809"/>
        <v>1792.8579999999999</v>
      </c>
      <c r="AM198" s="92">
        <f t="shared" si="810"/>
        <v>572.20799999999997</v>
      </c>
      <c r="BU198" s="93">
        <v>37566</v>
      </c>
      <c r="BV198" s="106">
        <f t="shared" si="811"/>
        <v>0</v>
      </c>
      <c r="BW198" s="106">
        <f t="shared" ref="BW198:BX198" si="1188">IF(AF198&lt;D202,1,0)</f>
        <v>0</v>
      </c>
      <c r="BX198" s="106">
        <f t="shared" si="1188"/>
        <v>0</v>
      </c>
      <c r="BY198" s="106">
        <f t="shared" si="813"/>
        <v>0</v>
      </c>
      <c r="BZ198" s="106">
        <f t="shared" si="814"/>
        <v>0</v>
      </c>
      <c r="CA198" s="106">
        <f t="shared" ref="CA198:CB198" si="1189">IF(AH198&lt;H202,1,0)</f>
        <v>0</v>
      </c>
      <c r="CB198" s="106">
        <f t="shared" si="1189"/>
        <v>1</v>
      </c>
      <c r="CC198" s="106">
        <f t="shared" ref="CC198:CD198" si="1190">IF(AI198&lt;J202,1,0)</f>
        <v>1</v>
      </c>
      <c r="CD198" s="106">
        <f t="shared" si="1190"/>
        <v>0</v>
      </c>
      <c r="CE198" s="106">
        <f t="shared" ref="CE198:CF198" si="1191">IF(AJ198&lt;L202,1,0)</f>
        <v>0</v>
      </c>
      <c r="CF198" s="106">
        <f t="shared" si="1191"/>
        <v>0</v>
      </c>
      <c r="CG198" s="106">
        <f t="shared" ref="CG198:CH198" si="1192">IF(AK198&lt;N202,1,0)</f>
        <v>0</v>
      </c>
      <c r="CH198" s="106">
        <f t="shared" si="1192"/>
        <v>0</v>
      </c>
      <c r="CI198" s="106">
        <f t="shared" ref="CI198:CJ198" si="1193">IF(AL198&lt;P202,1,0)</f>
        <v>0</v>
      </c>
      <c r="CJ198" s="106">
        <f t="shared" si="1193"/>
        <v>0</v>
      </c>
      <c r="CK198" s="106">
        <f t="shared" si="820"/>
        <v>0</v>
      </c>
    </row>
    <row r="199" spans="1:89" x14ac:dyDescent="0.25">
      <c r="A199" s="48">
        <v>20021120</v>
      </c>
      <c r="B199" s="95">
        <f t="shared" si="821"/>
        <v>37581</v>
      </c>
      <c r="C199" s="53">
        <v>-5887.15</v>
      </c>
      <c r="D199" s="54">
        <v>-3865.8</v>
      </c>
      <c r="E199" s="53">
        <v>-1150.45</v>
      </c>
      <c r="F199" s="54">
        <v>-791.1</v>
      </c>
      <c r="G199" s="53">
        <v>-6611.07</v>
      </c>
      <c r="H199" s="54">
        <v>-4502.1400000000003</v>
      </c>
      <c r="I199" s="53">
        <v>-115.774</v>
      </c>
      <c r="J199" s="54">
        <v>-69.725300000000004</v>
      </c>
      <c r="K199" s="53">
        <v>-688.73699999999997</v>
      </c>
      <c r="L199" s="54">
        <v>-476.68400000000003</v>
      </c>
      <c r="M199" s="53">
        <v>-2757.77</v>
      </c>
      <c r="N199" s="54">
        <v>-1937.98</v>
      </c>
      <c r="O199" s="53">
        <v>-12297</v>
      </c>
      <c r="P199" s="54">
        <v>-8626.39</v>
      </c>
      <c r="Q199" s="53">
        <v>-16491.5</v>
      </c>
      <c r="R199" s="54">
        <v>-11568.3</v>
      </c>
      <c r="S199" s="54"/>
      <c r="T199">
        <v>20021105</v>
      </c>
      <c r="U199" s="93">
        <f t="shared" ref="U199:U262" si="1194">DATE(LEFT(T199,4),MID(T199,5,2),RIGHT(T199,2))</f>
        <v>37565</v>
      </c>
      <c r="V199">
        <v>6135832</v>
      </c>
      <c r="W199">
        <v>5604591</v>
      </c>
      <c r="X199">
        <v>918586</v>
      </c>
      <c r="Y199">
        <v>1132815</v>
      </c>
      <c r="Z199">
        <v>653517</v>
      </c>
      <c r="AA199">
        <v>1606354</v>
      </c>
      <c r="AB199">
        <v>-1801883</v>
      </c>
      <c r="AC199">
        <v>26936349</v>
      </c>
      <c r="AE199" s="93">
        <f t="shared" si="802"/>
        <v>37565</v>
      </c>
      <c r="AF199" s="92">
        <f t="shared" si="803"/>
        <v>6135.8320000000003</v>
      </c>
      <c r="AG199" s="92">
        <f t="shared" si="804"/>
        <v>5604.5910000000003</v>
      </c>
      <c r="AH199" s="92">
        <f t="shared" si="805"/>
        <v>918.58600000000001</v>
      </c>
      <c r="AI199" s="92">
        <f t="shared" si="806"/>
        <v>1132.8150000000001</v>
      </c>
      <c r="AJ199" s="92">
        <f t="shared" si="807"/>
        <v>653.51700000000005</v>
      </c>
      <c r="AK199" s="92">
        <f t="shared" si="808"/>
        <v>1606.354</v>
      </c>
      <c r="AL199" s="92">
        <f t="shared" si="809"/>
        <v>-1801.883</v>
      </c>
      <c r="AM199" s="92">
        <f t="shared" si="810"/>
        <v>26936.348999999998</v>
      </c>
      <c r="BU199" s="93">
        <v>37565</v>
      </c>
      <c r="BV199" s="106">
        <f t="shared" si="811"/>
        <v>0</v>
      </c>
      <c r="BW199" s="106">
        <f t="shared" ref="BW199:BX199" si="1195">IF(AF199&lt;D203,1,0)</f>
        <v>0</v>
      </c>
      <c r="BX199" s="106">
        <f t="shared" si="1195"/>
        <v>0</v>
      </c>
      <c r="BY199" s="106">
        <f t="shared" si="813"/>
        <v>0</v>
      </c>
      <c r="BZ199" s="106">
        <f t="shared" si="814"/>
        <v>0</v>
      </c>
      <c r="CA199" s="106">
        <f t="shared" ref="CA199:CB199" si="1196">IF(AH199&lt;H203,1,0)</f>
        <v>0</v>
      </c>
      <c r="CB199" s="106">
        <f t="shared" si="1196"/>
        <v>0</v>
      </c>
      <c r="CC199" s="106">
        <f t="shared" ref="CC199:CD199" si="1197">IF(AI199&lt;J203,1,0)</f>
        <v>0</v>
      </c>
      <c r="CD199" s="106">
        <f t="shared" si="1197"/>
        <v>0</v>
      </c>
      <c r="CE199" s="106">
        <f t="shared" ref="CE199:CF199" si="1198">IF(AJ199&lt;L203,1,0)</f>
        <v>0</v>
      </c>
      <c r="CF199" s="106">
        <f t="shared" si="1198"/>
        <v>0</v>
      </c>
      <c r="CG199" s="106">
        <f t="shared" ref="CG199:CH199" si="1199">IF(AK199&lt;N203,1,0)</f>
        <v>0</v>
      </c>
      <c r="CH199" s="106">
        <f t="shared" si="1199"/>
        <v>0</v>
      </c>
      <c r="CI199" s="106">
        <f t="shared" ref="CI199:CJ199" si="1200">IF(AL199&lt;P203,1,0)</f>
        <v>0</v>
      </c>
      <c r="CJ199" s="106">
        <f t="shared" si="1200"/>
        <v>0</v>
      </c>
      <c r="CK199" s="106">
        <f t="shared" si="820"/>
        <v>0</v>
      </c>
    </row>
    <row r="200" spans="1:89" x14ac:dyDescent="0.25">
      <c r="A200" s="48">
        <v>20021119</v>
      </c>
      <c r="B200" s="95">
        <f t="shared" si="821"/>
        <v>37580</v>
      </c>
      <c r="C200" s="53">
        <v>-6120.5</v>
      </c>
      <c r="D200" s="54">
        <v>-4036.03</v>
      </c>
      <c r="E200" s="53">
        <v>-1126.76</v>
      </c>
      <c r="F200" s="54">
        <v>-789.548</v>
      </c>
      <c r="G200" s="53">
        <v>-6562.79</v>
      </c>
      <c r="H200" s="54">
        <v>-4416.32</v>
      </c>
      <c r="I200" s="53">
        <v>-172.09700000000001</v>
      </c>
      <c r="J200" s="54">
        <v>-101.27</v>
      </c>
      <c r="K200" s="53">
        <v>-1270.67</v>
      </c>
      <c r="L200" s="54">
        <v>-851.69299999999998</v>
      </c>
      <c r="M200" s="53">
        <v>-3121.57</v>
      </c>
      <c r="N200" s="54">
        <v>-2189.7199999999998</v>
      </c>
      <c r="O200" s="53">
        <v>-12858.3</v>
      </c>
      <c r="P200" s="54">
        <v>-8936.39</v>
      </c>
      <c r="Q200" s="53">
        <v>-18357.7</v>
      </c>
      <c r="R200" s="54">
        <v>-12384</v>
      </c>
      <c r="S200" s="54"/>
      <c r="T200">
        <v>20021104</v>
      </c>
      <c r="U200" s="93">
        <f t="shared" si="1194"/>
        <v>37564</v>
      </c>
      <c r="V200">
        <v>-6526925</v>
      </c>
      <c r="W200">
        <v>4206350</v>
      </c>
      <c r="X200">
        <v>148074</v>
      </c>
      <c r="Y200">
        <v>126490</v>
      </c>
      <c r="Z200">
        <v>743544</v>
      </c>
      <c r="AA200">
        <v>765112</v>
      </c>
      <c r="AB200">
        <v>554476</v>
      </c>
      <c r="AC200">
        <v>-12017006</v>
      </c>
      <c r="AE200" s="93">
        <f t="shared" ref="AE200:AE263" si="1201">DATE(LEFT(T200,4),MID(T200,5,2),RIGHT(T200,2))</f>
        <v>37564</v>
      </c>
      <c r="AF200" s="92">
        <f t="shared" ref="AF200:AF263" si="1202">V200/1000</f>
        <v>-6526.9250000000002</v>
      </c>
      <c r="AG200" s="92">
        <f t="shared" ref="AG200:AG263" si="1203">W200/1000</f>
        <v>4206.3500000000004</v>
      </c>
      <c r="AH200" s="92">
        <f t="shared" ref="AH200:AH263" si="1204">X200/1000</f>
        <v>148.07400000000001</v>
      </c>
      <c r="AI200" s="92">
        <f t="shared" ref="AI200:AI263" si="1205">Y200/1000</f>
        <v>126.49</v>
      </c>
      <c r="AJ200" s="92">
        <f t="shared" ref="AJ200:AJ263" si="1206">Z200/1000</f>
        <v>743.54399999999998</v>
      </c>
      <c r="AK200" s="92">
        <f t="shared" ref="AK200:AK263" si="1207">AA200/1000</f>
        <v>765.11199999999997</v>
      </c>
      <c r="AL200" s="92">
        <f t="shared" ref="AL200:AL263" si="1208">AB200/1000</f>
        <v>554.476</v>
      </c>
      <c r="AM200" s="92">
        <f t="shared" ref="AM200:AM263" si="1209">AC200/1000</f>
        <v>-12017.005999999999</v>
      </c>
      <c r="BU200" s="93">
        <v>37564</v>
      </c>
      <c r="BV200" s="106">
        <f t="shared" ref="BV200:BV263" si="1210">IF(AF200&lt;C204,1,0)</f>
        <v>0</v>
      </c>
      <c r="BW200" s="106">
        <f t="shared" ref="BW200:BX200" si="1211">IF(AF200&lt;D204,1,0)</f>
        <v>1</v>
      </c>
      <c r="BX200" s="106">
        <f t="shared" si="1211"/>
        <v>0</v>
      </c>
      <c r="BY200" s="106">
        <f t="shared" ref="BY200:BY263" si="1212">IF(AG200&lt;F204,1,0)</f>
        <v>0</v>
      </c>
      <c r="BZ200" s="106">
        <f t="shared" ref="BZ200:BZ263" si="1213">IF(AH200&lt;G204,1,0)</f>
        <v>0</v>
      </c>
      <c r="CA200" s="106">
        <f t="shared" ref="CA200:CB200" si="1214">IF(AH200&lt;H204,1,0)</f>
        <v>0</v>
      </c>
      <c r="CB200" s="106">
        <f t="shared" si="1214"/>
        <v>0</v>
      </c>
      <c r="CC200" s="106">
        <f t="shared" ref="CC200:CD200" si="1215">IF(AI200&lt;J204,1,0)</f>
        <v>0</v>
      </c>
      <c r="CD200" s="106">
        <f t="shared" si="1215"/>
        <v>0</v>
      </c>
      <c r="CE200" s="106">
        <f t="shared" ref="CE200:CF200" si="1216">IF(AJ200&lt;L204,1,0)</f>
        <v>0</v>
      </c>
      <c r="CF200" s="106">
        <f t="shared" si="1216"/>
        <v>0</v>
      </c>
      <c r="CG200" s="106">
        <f t="shared" ref="CG200:CH200" si="1217">IF(AK200&lt;N204,1,0)</f>
        <v>0</v>
      </c>
      <c r="CH200" s="106">
        <f t="shared" si="1217"/>
        <v>0</v>
      </c>
      <c r="CI200" s="106">
        <f t="shared" ref="CI200:CJ200" si="1218">IF(AL200&lt;P204,1,0)</f>
        <v>0</v>
      </c>
      <c r="CJ200" s="106">
        <f t="shared" si="1218"/>
        <v>0</v>
      </c>
      <c r="CK200" s="106">
        <f t="shared" ref="CK200:CK263" si="1219">IF(AM200&lt;R204,1,0)</f>
        <v>1</v>
      </c>
    </row>
    <row r="201" spans="1:89" x14ac:dyDescent="0.25">
      <c r="A201" s="48">
        <v>20021118</v>
      </c>
      <c r="B201" s="95">
        <f t="shared" ref="B201:B264" si="1220">DATE(LEFT(A200,4),MID(A200,5,2),RIGHT(A200,2))</f>
        <v>37579</v>
      </c>
      <c r="C201" s="53">
        <v>-6132.33</v>
      </c>
      <c r="D201" s="54">
        <v>-4042.67</v>
      </c>
      <c r="E201" s="53">
        <v>-1243.6600000000001</v>
      </c>
      <c r="F201" s="54">
        <v>-845.59900000000005</v>
      </c>
      <c r="G201" s="53">
        <v>-5968.84</v>
      </c>
      <c r="H201" s="54">
        <v>-3935.65</v>
      </c>
      <c r="I201" s="53">
        <v>-151.49100000000001</v>
      </c>
      <c r="J201" s="54">
        <v>-89.554299999999998</v>
      </c>
      <c r="K201" s="53">
        <v>-1040.4100000000001</v>
      </c>
      <c r="L201" s="54">
        <v>-714.46</v>
      </c>
      <c r="M201" s="53">
        <v>-2275.6</v>
      </c>
      <c r="N201" s="54">
        <v>-1596.78</v>
      </c>
      <c r="O201" s="53">
        <v>-11785.8</v>
      </c>
      <c r="P201" s="54">
        <v>-8296.34</v>
      </c>
      <c r="Q201" s="53">
        <v>-15962.7</v>
      </c>
      <c r="R201" s="54">
        <v>-11071.2</v>
      </c>
      <c r="S201" s="54"/>
      <c r="T201">
        <v>20021101</v>
      </c>
      <c r="U201" s="93">
        <f t="shared" si="1194"/>
        <v>37561</v>
      </c>
      <c r="V201">
        <v>1108072</v>
      </c>
      <c r="W201">
        <v>2341048</v>
      </c>
      <c r="X201">
        <v>-435681</v>
      </c>
      <c r="Y201">
        <v>-692945</v>
      </c>
      <c r="Z201">
        <v>-181386</v>
      </c>
      <c r="AA201">
        <v>165798</v>
      </c>
      <c r="AB201">
        <v>483882</v>
      </c>
      <c r="AC201">
        <v>3792280</v>
      </c>
      <c r="AE201" s="93">
        <f t="shared" si="1201"/>
        <v>37561</v>
      </c>
      <c r="AF201" s="92">
        <f t="shared" si="1202"/>
        <v>1108.0719999999999</v>
      </c>
      <c r="AG201" s="92">
        <f t="shared" si="1203"/>
        <v>2341.0479999999998</v>
      </c>
      <c r="AH201" s="92">
        <f t="shared" si="1204"/>
        <v>-435.68099999999998</v>
      </c>
      <c r="AI201" s="92">
        <f t="shared" si="1205"/>
        <v>-692.94500000000005</v>
      </c>
      <c r="AJ201" s="92">
        <f t="shared" si="1206"/>
        <v>-181.386</v>
      </c>
      <c r="AK201" s="92">
        <f t="shared" si="1207"/>
        <v>165.798</v>
      </c>
      <c r="AL201" s="92">
        <f t="shared" si="1208"/>
        <v>483.88200000000001</v>
      </c>
      <c r="AM201" s="92">
        <f t="shared" si="1209"/>
        <v>3792.28</v>
      </c>
      <c r="BU201" s="93">
        <v>37561</v>
      </c>
      <c r="BV201" s="106">
        <f t="shared" si="1210"/>
        <v>0</v>
      </c>
      <c r="BW201" s="106">
        <f t="shared" ref="BW201:BX201" si="1221">IF(AF201&lt;D205,1,0)</f>
        <v>0</v>
      </c>
      <c r="BX201" s="106">
        <f t="shared" si="1221"/>
        <v>0</v>
      </c>
      <c r="BY201" s="106">
        <f t="shared" si="1212"/>
        <v>0</v>
      </c>
      <c r="BZ201" s="106">
        <f t="shared" si="1213"/>
        <v>0</v>
      </c>
      <c r="CA201" s="106">
        <f t="shared" ref="CA201:CB201" si="1222">IF(AH201&lt;H205,1,0)</f>
        <v>0</v>
      </c>
      <c r="CB201" s="106">
        <f t="shared" si="1222"/>
        <v>1</v>
      </c>
      <c r="CC201" s="106">
        <f t="shared" ref="CC201:CD201" si="1223">IF(AI201&lt;J205,1,0)</f>
        <v>1</v>
      </c>
      <c r="CD201" s="106">
        <f t="shared" si="1223"/>
        <v>0</v>
      </c>
      <c r="CE201" s="106">
        <f t="shared" ref="CE201:CF201" si="1224">IF(AJ201&lt;L205,1,0)</f>
        <v>0</v>
      </c>
      <c r="CF201" s="106">
        <f t="shared" si="1224"/>
        <v>0</v>
      </c>
      <c r="CG201" s="106">
        <f t="shared" ref="CG201:CH201" si="1225">IF(AK201&lt;N205,1,0)</f>
        <v>0</v>
      </c>
      <c r="CH201" s="106">
        <f t="shared" si="1225"/>
        <v>0</v>
      </c>
      <c r="CI201" s="106">
        <f t="shared" ref="CI201:CJ201" si="1226">IF(AL201&lt;P205,1,0)</f>
        <v>0</v>
      </c>
      <c r="CJ201" s="106">
        <f t="shared" si="1226"/>
        <v>0</v>
      </c>
      <c r="CK201" s="106">
        <f t="shared" si="1219"/>
        <v>0</v>
      </c>
    </row>
    <row r="202" spans="1:89" x14ac:dyDescent="0.25">
      <c r="A202" s="48">
        <v>20021115</v>
      </c>
      <c r="B202" s="95">
        <f t="shared" si="1220"/>
        <v>37578</v>
      </c>
      <c r="C202" s="53">
        <v>-6602.27</v>
      </c>
      <c r="D202" s="54">
        <v>-4232.21</v>
      </c>
      <c r="E202" s="53">
        <v>-1039.94</v>
      </c>
      <c r="F202" s="54">
        <v>-707.24199999999996</v>
      </c>
      <c r="G202" s="53">
        <v>-7038.9</v>
      </c>
      <c r="H202" s="54">
        <v>-4488.04</v>
      </c>
      <c r="I202" s="53">
        <v>-149.97300000000001</v>
      </c>
      <c r="J202" s="54">
        <v>-87.456400000000002</v>
      </c>
      <c r="K202" s="53">
        <v>-685.226</v>
      </c>
      <c r="L202" s="54">
        <v>-474.30399999999997</v>
      </c>
      <c r="M202" s="53">
        <v>-2499.34</v>
      </c>
      <c r="N202" s="54">
        <v>-1726.42</v>
      </c>
      <c r="O202" s="53">
        <v>-12057.4</v>
      </c>
      <c r="P202" s="54">
        <v>-8432.5499999999993</v>
      </c>
      <c r="Q202" s="53">
        <v>-16764.7</v>
      </c>
      <c r="R202" s="54">
        <v>-11549.2</v>
      </c>
      <c r="S202" s="54"/>
      <c r="T202">
        <v>20021031</v>
      </c>
      <c r="U202" s="93">
        <f t="shared" si="1194"/>
        <v>37560</v>
      </c>
      <c r="V202">
        <v>75502</v>
      </c>
      <c r="W202">
        <v>7982762</v>
      </c>
      <c r="X202">
        <v>5656238</v>
      </c>
      <c r="Y202">
        <v>2335593</v>
      </c>
      <c r="Z202">
        <v>666082</v>
      </c>
      <c r="AA202">
        <v>-897510</v>
      </c>
      <c r="AB202">
        <v>-1379555</v>
      </c>
      <c r="AC202">
        <v>-5499850</v>
      </c>
      <c r="AE202" s="93">
        <f t="shared" si="1201"/>
        <v>37560</v>
      </c>
      <c r="AF202" s="92">
        <f t="shared" si="1202"/>
        <v>75.501999999999995</v>
      </c>
      <c r="AG202" s="92">
        <f t="shared" si="1203"/>
        <v>7982.7619999999997</v>
      </c>
      <c r="AH202" s="92">
        <f t="shared" si="1204"/>
        <v>5656.2380000000003</v>
      </c>
      <c r="AI202" s="92">
        <f t="shared" si="1205"/>
        <v>2335.5929999999998</v>
      </c>
      <c r="AJ202" s="92">
        <f t="shared" si="1206"/>
        <v>666.08199999999999</v>
      </c>
      <c r="AK202" s="92">
        <f t="shared" si="1207"/>
        <v>-897.51</v>
      </c>
      <c r="AL202" s="92">
        <f t="shared" si="1208"/>
        <v>-1379.5550000000001</v>
      </c>
      <c r="AM202" s="92">
        <f t="shared" si="1209"/>
        <v>-5499.85</v>
      </c>
      <c r="BU202" s="93">
        <v>37560</v>
      </c>
      <c r="BV202" s="106">
        <f t="shared" si="1210"/>
        <v>0</v>
      </c>
      <c r="BW202" s="106">
        <f t="shared" ref="BW202:BX202" si="1227">IF(AF202&lt;D206,1,0)</f>
        <v>0</v>
      </c>
      <c r="BX202" s="106">
        <f t="shared" si="1227"/>
        <v>0</v>
      </c>
      <c r="BY202" s="106">
        <f t="shared" si="1212"/>
        <v>0</v>
      </c>
      <c r="BZ202" s="106">
        <f t="shared" si="1213"/>
        <v>0</v>
      </c>
      <c r="CA202" s="106">
        <f t="shared" ref="CA202:CB202" si="1228">IF(AH202&lt;H206,1,0)</f>
        <v>0</v>
      </c>
      <c r="CB202" s="106">
        <f t="shared" si="1228"/>
        <v>0</v>
      </c>
      <c r="CC202" s="106">
        <f t="shared" ref="CC202:CD202" si="1229">IF(AI202&lt;J206,1,0)</f>
        <v>0</v>
      </c>
      <c r="CD202" s="106">
        <f t="shared" si="1229"/>
        <v>0</v>
      </c>
      <c r="CE202" s="106">
        <f t="shared" ref="CE202:CF202" si="1230">IF(AJ202&lt;L206,1,0)</f>
        <v>0</v>
      </c>
      <c r="CF202" s="106">
        <f t="shared" si="1230"/>
        <v>0</v>
      </c>
      <c r="CG202" s="106">
        <f t="shared" ref="CG202:CH202" si="1231">IF(AK202&lt;N206,1,0)</f>
        <v>0</v>
      </c>
      <c r="CH202" s="106">
        <f t="shared" si="1231"/>
        <v>0</v>
      </c>
      <c r="CI202" s="106">
        <f t="shared" ref="CI202:CJ202" si="1232">IF(AL202&lt;P206,1,0)</f>
        <v>0</v>
      </c>
      <c r="CJ202" s="106">
        <f t="shared" si="1232"/>
        <v>0</v>
      </c>
      <c r="CK202" s="106">
        <f t="shared" si="1219"/>
        <v>0</v>
      </c>
    </row>
    <row r="203" spans="1:89" x14ac:dyDescent="0.25">
      <c r="A203" s="48">
        <v>20021114</v>
      </c>
      <c r="B203" s="95">
        <f t="shared" si="1220"/>
        <v>37575</v>
      </c>
      <c r="C203" s="53">
        <v>-7799.98</v>
      </c>
      <c r="D203" s="54">
        <v>-4896.3500000000004</v>
      </c>
      <c r="E203" s="53">
        <v>-1224.6600000000001</v>
      </c>
      <c r="F203" s="54">
        <v>-857.95500000000004</v>
      </c>
      <c r="G203" s="53">
        <v>-6722.57</v>
      </c>
      <c r="H203" s="54">
        <v>-4379.18</v>
      </c>
      <c r="I203" s="53">
        <v>-205.876</v>
      </c>
      <c r="J203" s="54">
        <v>-127.803</v>
      </c>
      <c r="K203" s="53">
        <v>-1065.94</v>
      </c>
      <c r="L203" s="54">
        <v>-696.56899999999996</v>
      </c>
      <c r="M203" s="53">
        <v>-2337.89</v>
      </c>
      <c r="N203" s="54">
        <v>-1629.25</v>
      </c>
      <c r="O203" s="53">
        <v>-13088.3</v>
      </c>
      <c r="P203" s="54">
        <v>-9269.14</v>
      </c>
      <c r="Q203" s="53">
        <v>-17152.7</v>
      </c>
      <c r="R203" s="54">
        <v>-11960.3</v>
      </c>
      <c r="S203" s="54"/>
      <c r="T203">
        <v>20021030</v>
      </c>
      <c r="U203" s="93">
        <f t="shared" si="1194"/>
        <v>37559</v>
      </c>
      <c r="V203">
        <v>-2100943</v>
      </c>
      <c r="W203">
        <v>4649702</v>
      </c>
      <c r="X203">
        <v>-3152503</v>
      </c>
      <c r="Y203">
        <v>839069</v>
      </c>
      <c r="Z203">
        <v>271419</v>
      </c>
      <c r="AA203">
        <v>1378419</v>
      </c>
      <c r="AB203">
        <v>1882716</v>
      </c>
      <c r="AC203">
        <v>805767</v>
      </c>
      <c r="AE203" s="93">
        <f t="shared" si="1201"/>
        <v>37559</v>
      </c>
      <c r="AF203" s="92">
        <f t="shared" si="1202"/>
        <v>-2100.9430000000002</v>
      </c>
      <c r="AG203" s="92">
        <f t="shared" si="1203"/>
        <v>4649.7020000000002</v>
      </c>
      <c r="AH203" s="92">
        <f t="shared" si="1204"/>
        <v>-3152.5030000000002</v>
      </c>
      <c r="AI203" s="92">
        <f t="shared" si="1205"/>
        <v>839.06899999999996</v>
      </c>
      <c r="AJ203" s="92">
        <f t="shared" si="1206"/>
        <v>271.41899999999998</v>
      </c>
      <c r="AK203" s="92">
        <f t="shared" si="1207"/>
        <v>1378.4190000000001</v>
      </c>
      <c r="AL203" s="92">
        <f t="shared" si="1208"/>
        <v>1882.7159999999999</v>
      </c>
      <c r="AM203" s="92">
        <f t="shared" si="1209"/>
        <v>805.76700000000005</v>
      </c>
      <c r="BU203" s="93">
        <v>37559</v>
      </c>
      <c r="BV203" s="106">
        <f t="shared" si="1210"/>
        <v>0</v>
      </c>
      <c r="BW203" s="106">
        <f t="shared" ref="BW203:BX203" si="1233">IF(AF203&lt;D207,1,0)</f>
        <v>0</v>
      </c>
      <c r="BX203" s="106">
        <f t="shared" si="1233"/>
        <v>0</v>
      </c>
      <c r="BY203" s="106">
        <f t="shared" si="1212"/>
        <v>0</v>
      </c>
      <c r="BZ203" s="106">
        <f t="shared" si="1213"/>
        <v>0</v>
      </c>
      <c r="CA203" s="106">
        <f t="shared" ref="CA203:CB203" si="1234">IF(AH203&lt;H207,1,0)</f>
        <v>0</v>
      </c>
      <c r="CB203" s="106">
        <f t="shared" si="1234"/>
        <v>0</v>
      </c>
      <c r="CC203" s="106">
        <f t="shared" ref="CC203:CD203" si="1235">IF(AI203&lt;J207,1,0)</f>
        <v>0</v>
      </c>
      <c r="CD203" s="106">
        <f t="shared" si="1235"/>
        <v>0</v>
      </c>
      <c r="CE203" s="106">
        <f t="shared" ref="CE203:CF203" si="1236">IF(AJ203&lt;L207,1,0)</f>
        <v>0</v>
      </c>
      <c r="CF203" s="106">
        <f t="shared" si="1236"/>
        <v>0</v>
      </c>
      <c r="CG203" s="106">
        <f t="shared" ref="CG203:CH203" si="1237">IF(AK203&lt;N207,1,0)</f>
        <v>0</v>
      </c>
      <c r="CH203" s="106">
        <f t="shared" si="1237"/>
        <v>0</v>
      </c>
      <c r="CI203" s="106">
        <f t="shared" ref="CI203:CJ203" si="1238">IF(AL203&lt;P207,1,0)</f>
        <v>0</v>
      </c>
      <c r="CJ203" s="106">
        <f t="shared" si="1238"/>
        <v>0</v>
      </c>
      <c r="CK203" s="106">
        <f t="shared" si="1219"/>
        <v>0</v>
      </c>
    </row>
    <row r="204" spans="1:89" x14ac:dyDescent="0.25">
      <c r="A204" s="48">
        <v>20021113</v>
      </c>
      <c r="B204" s="95">
        <f t="shared" si="1220"/>
        <v>37574</v>
      </c>
      <c r="C204" s="53">
        <v>-7531.67</v>
      </c>
      <c r="D204" s="54">
        <v>-4720.6400000000003</v>
      </c>
      <c r="E204" s="53">
        <v>-1284.3399999999999</v>
      </c>
      <c r="F204" s="54">
        <v>-897.46500000000003</v>
      </c>
      <c r="G204" s="53">
        <v>-5885.75</v>
      </c>
      <c r="H204" s="54">
        <v>-3939.71</v>
      </c>
      <c r="I204" s="53">
        <v>-53.557699999999997</v>
      </c>
      <c r="J204" s="54">
        <v>-34.0182</v>
      </c>
      <c r="K204" s="53">
        <v>-695.15099999999995</v>
      </c>
      <c r="L204" s="54">
        <v>-482.59199999999998</v>
      </c>
      <c r="M204" s="53">
        <v>-2137.9</v>
      </c>
      <c r="N204" s="54">
        <v>-1501.85</v>
      </c>
      <c r="O204" s="53">
        <v>-13046.9</v>
      </c>
      <c r="P204" s="54">
        <v>-9239.86</v>
      </c>
      <c r="Q204" s="53">
        <v>-16703.3</v>
      </c>
      <c r="R204" s="54">
        <v>-11697.2</v>
      </c>
      <c r="S204" s="54"/>
      <c r="T204">
        <v>20021029</v>
      </c>
      <c r="U204" s="93">
        <f t="shared" si="1194"/>
        <v>37558</v>
      </c>
      <c r="V204">
        <v>4962518</v>
      </c>
      <c r="W204">
        <v>6062455</v>
      </c>
      <c r="X204">
        <v>2553932</v>
      </c>
      <c r="Y204">
        <v>-3186</v>
      </c>
      <c r="Z204">
        <v>411582</v>
      </c>
      <c r="AA204">
        <v>2938121</v>
      </c>
      <c r="AB204">
        <v>228370</v>
      </c>
      <c r="AC204">
        <v>26198372</v>
      </c>
      <c r="AE204" s="93">
        <f t="shared" si="1201"/>
        <v>37558</v>
      </c>
      <c r="AF204" s="92">
        <f t="shared" si="1202"/>
        <v>4962.518</v>
      </c>
      <c r="AG204" s="92">
        <f t="shared" si="1203"/>
        <v>6062.4549999999999</v>
      </c>
      <c r="AH204" s="92">
        <f t="shared" si="1204"/>
        <v>2553.9319999999998</v>
      </c>
      <c r="AI204" s="92">
        <f t="shared" si="1205"/>
        <v>-3.1859999999999999</v>
      </c>
      <c r="AJ204" s="92">
        <f t="shared" si="1206"/>
        <v>411.58199999999999</v>
      </c>
      <c r="AK204" s="92">
        <f t="shared" si="1207"/>
        <v>2938.1210000000001</v>
      </c>
      <c r="AL204" s="92">
        <f t="shared" si="1208"/>
        <v>228.37</v>
      </c>
      <c r="AM204" s="92">
        <f t="shared" si="1209"/>
        <v>26198.371999999999</v>
      </c>
      <c r="BU204" s="93">
        <v>37558</v>
      </c>
      <c r="BV204" s="106">
        <f t="shared" si="1210"/>
        <v>0</v>
      </c>
      <c r="BW204" s="106">
        <f t="shared" ref="BW204:BX204" si="1239">IF(AF204&lt;D208,1,0)</f>
        <v>0</v>
      </c>
      <c r="BX204" s="106">
        <f t="shared" si="1239"/>
        <v>0</v>
      </c>
      <c r="BY204" s="106">
        <f t="shared" si="1212"/>
        <v>0</v>
      </c>
      <c r="BZ204" s="106">
        <f t="shared" si="1213"/>
        <v>0</v>
      </c>
      <c r="CA204" s="106">
        <f t="shared" ref="CA204:CB204" si="1240">IF(AH204&lt;H208,1,0)</f>
        <v>0</v>
      </c>
      <c r="CB204" s="106">
        <f t="shared" si="1240"/>
        <v>0</v>
      </c>
      <c r="CC204" s="106">
        <f t="shared" ref="CC204:CD204" si="1241">IF(AI204&lt;J208,1,0)</f>
        <v>0</v>
      </c>
      <c r="CD204" s="106">
        <f t="shared" si="1241"/>
        <v>0</v>
      </c>
      <c r="CE204" s="106">
        <f t="shared" ref="CE204:CF204" si="1242">IF(AJ204&lt;L208,1,0)</f>
        <v>0</v>
      </c>
      <c r="CF204" s="106">
        <f t="shared" si="1242"/>
        <v>0</v>
      </c>
      <c r="CG204" s="106">
        <f t="shared" ref="CG204:CH204" si="1243">IF(AK204&lt;N208,1,0)</f>
        <v>0</v>
      </c>
      <c r="CH204" s="106">
        <f t="shared" si="1243"/>
        <v>0</v>
      </c>
      <c r="CI204" s="106">
        <f t="shared" ref="CI204:CJ204" si="1244">IF(AL204&lt;P208,1,0)</f>
        <v>0</v>
      </c>
      <c r="CJ204" s="106">
        <f t="shared" si="1244"/>
        <v>0</v>
      </c>
      <c r="CK204" s="106">
        <f t="shared" si="1219"/>
        <v>0</v>
      </c>
    </row>
    <row r="205" spans="1:89" x14ac:dyDescent="0.25">
      <c r="A205" s="48">
        <v>20021112</v>
      </c>
      <c r="B205" s="95">
        <f t="shared" si="1220"/>
        <v>37573</v>
      </c>
      <c r="C205" s="53">
        <v>-6725.01</v>
      </c>
      <c r="D205" s="54">
        <v>-4306.7</v>
      </c>
      <c r="E205" s="53">
        <v>-3046.19</v>
      </c>
      <c r="F205" s="54">
        <v>-2088.92</v>
      </c>
      <c r="G205" s="53">
        <v>-5880.7</v>
      </c>
      <c r="H205" s="54">
        <v>-3946.54</v>
      </c>
      <c r="I205" s="53">
        <v>-239.179</v>
      </c>
      <c r="J205" s="54">
        <v>-147.81200000000001</v>
      </c>
      <c r="K205" s="53">
        <v>-707.32100000000003</v>
      </c>
      <c r="L205" s="54">
        <v>-481.75</v>
      </c>
      <c r="M205" s="53">
        <v>-2079.9299999999998</v>
      </c>
      <c r="N205" s="54">
        <v>-1457.07</v>
      </c>
      <c r="O205" s="53">
        <v>-14303.8</v>
      </c>
      <c r="P205" s="54">
        <v>-10169.5</v>
      </c>
      <c r="Q205" s="53">
        <v>-17774.099999999999</v>
      </c>
      <c r="R205" s="54">
        <v>-12643.9</v>
      </c>
      <c r="S205" s="54"/>
      <c r="T205">
        <v>20021028</v>
      </c>
      <c r="U205" s="93">
        <f t="shared" si="1194"/>
        <v>37557</v>
      </c>
      <c r="V205">
        <v>166923</v>
      </c>
      <c r="W205">
        <v>4292262</v>
      </c>
      <c r="X205">
        <v>-429326</v>
      </c>
      <c r="Y205">
        <v>-288187</v>
      </c>
      <c r="Z205">
        <v>875928</v>
      </c>
      <c r="AA205">
        <v>-59547</v>
      </c>
      <c r="AB205">
        <v>144506</v>
      </c>
      <c r="AC205">
        <v>-7744551</v>
      </c>
      <c r="AE205" s="93">
        <f t="shared" si="1201"/>
        <v>37557</v>
      </c>
      <c r="AF205" s="92">
        <f t="shared" si="1202"/>
        <v>166.923</v>
      </c>
      <c r="AG205" s="92">
        <f t="shared" si="1203"/>
        <v>4292.2619999999997</v>
      </c>
      <c r="AH205" s="92">
        <f t="shared" si="1204"/>
        <v>-429.32600000000002</v>
      </c>
      <c r="AI205" s="92">
        <f t="shared" si="1205"/>
        <v>-288.18700000000001</v>
      </c>
      <c r="AJ205" s="92">
        <f t="shared" si="1206"/>
        <v>875.928</v>
      </c>
      <c r="AK205" s="92">
        <f t="shared" si="1207"/>
        <v>-59.546999999999997</v>
      </c>
      <c r="AL205" s="92">
        <f t="shared" si="1208"/>
        <v>144.506</v>
      </c>
      <c r="AM205" s="92">
        <f t="shared" si="1209"/>
        <v>-7744.5510000000004</v>
      </c>
      <c r="BU205" s="93">
        <v>37557</v>
      </c>
      <c r="BV205" s="106">
        <f t="shared" si="1210"/>
        <v>0</v>
      </c>
      <c r="BW205" s="106">
        <f t="shared" ref="BW205:BX205" si="1245">IF(AF205&lt;D209,1,0)</f>
        <v>0</v>
      </c>
      <c r="BX205" s="106">
        <f t="shared" si="1245"/>
        <v>0</v>
      </c>
      <c r="BY205" s="106">
        <f t="shared" si="1212"/>
        <v>0</v>
      </c>
      <c r="BZ205" s="106">
        <f t="shared" si="1213"/>
        <v>0</v>
      </c>
      <c r="CA205" s="106">
        <f t="shared" ref="CA205:CB205" si="1246">IF(AH205&lt;H209,1,0)</f>
        <v>0</v>
      </c>
      <c r="CB205" s="106">
        <f t="shared" si="1246"/>
        <v>1</v>
      </c>
      <c r="CC205" s="106">
        <f t="shared" ref="CC205:CD205" si="1247">IF(AI205&lt;J209,1,0)</f>
        <v>1</v>
      </c>
      <c r="CD205" s="106">
        <f t="shared" si="1247"/>
        <v>0</v>
      </c>
      <c r="CE205" s="106">
        <f t="shared" ref="CE205:CF205" si="1248">IF(AJ205&lt;L209,1,0)</f>
        <v>0</v>
      </c>
      <c r="CF205" s="106">
        <f t="shared" si="1248"/>
        <v>0</v>
      </c>
      <c r="CG205" s="106">
        <f t="shared" ref="CG205:CH205" si="1249">IF(AK205&lt;N209,1,0)</f>
        <v>0</v>
      </c>
      <c r="CH205" s="106">
        <f t="shared" si="1249"/>
        <v>0</v>
      </c>
      <c r="CI205" s="106">
        <f t="shared" ref="CI205:CJ205" si="1250">IF(AL205&lt;P209,1,0)</f>
        <v>0</v>
      </c>
      <c r="CJ205" s="106">
        <f t="shared" si="1250"/>
        <v>0</v>
      </c>
      <c r="CK205" s="106">
        <f t="shared" si="1219"/>
        <v>0</v>
      </c>
    </row>
    <row r="206" spans="1:89" x14ac:dyDescent="0.25">
      <c r="A206" s="48">
        <v>20021111</v>
      </c>
      <c r="B206" s="95">
        <f t="shared" si="1220"/>
        <v>37572</v>
      </c>
      <c r="C206" s="53">
        <v>-7878.21</v>
      </c>
      <c r="D206" s="54">
        <v>-4824.71</v>
      </c>
      <c r="E206" s="53">
        <v>-3072.91</v>
      </c>
      <c r="F206" s="54">
        <v>-2075.96</v>
      </c>
      <c r="G206" s="53">
        <v>-6407.91</v>
      </c>
      <c r="H206" s="54">
        <v>-4235.49</v>
      </c>
      <c r="I206" s="53">
        <v>-132.63300000000001</v>
      </c>
      <c r="J206" s="54">
        <v>-84.853200000000001</v>
      </c>
      <c r="K206" s="53">
        <v>-714.399</v>
      </c>
      <c r="L206" s="54">
        <v>-482.411</v>
      </c>
      <c r="M206" s="53">
        <v>-2059.15</v>
      </c>
      <c r="N206" s="54">
        <v>-1456.45</v>
      </c>
      <c r="O206" s="53">
        <v>-12383.8</v>
      </c>
      <c r="P206" s="54">
        <v>-8600.16</v>
      </c>
      <c r="Q206" s="53">
        <v>-17469.8</v>
      </c>
      <c r="R206" s="54">
        <v>-11982.1</v>
      </c>
      <c r="S206" s="54"/>
      <c r="T206">
        <v>20021025</v>
      </c>
      <c r="U206" s="93">
        <f t="shared" si="1194"/>
        <v>37554</v>
      </c>
      <c r="V206">
        <v>-5687839</v>
      </c>
      <c r="W206">
        <v>4243494</v>
      </c>
      <c r="X206">
        <v>-2908815</v>
      </c>
      <c r="Y206">
        <v>1556456</v>
      </c>
      <c r="Z206">
        <v>-345523</v>
      </c>
      <c r="AA206">
        <v>1152026</v>
      </c>
      <c r="AB206">
        <v>-281061</v>
      </c>
      <c r="AC206">
        <v>-2300074</v>
      </c>
      <c r="AE206" s="93">
        <f t="shared" si="1201"/>
        <v>37554</v>
      </c>
      <c r="AF206" s="92">
        <f t="shared" si="1202"/>
        <v>-5687.8389999999999</v>
      </c>
      <c r="AG206" s="92">
        <f t="shared" si="1203"/>
        <v>4243.4939999999997</v>
      </c>
      <c r="AH206" s="92">
        <f t="shared" si="1204"/>
        <v>-2908.8150000000001</v>
      </c>
      <c r="AI206" s="92">
        <f t="shared" si="1205"/>
        <v>1556.4559999999999</v>
      </c>
      <c r="AJ206" s="92">
        <f t="shared" si="1206"/>
        <v>-345.52300000000002</v>
      </c>
      <c r="AK206" s="92">
        <f t="shared" si="1207"/>
        <v>1152.0260000000001</v>
      </c>
      <c r="AL206" s="92">
        <f t="shared" si="1208"/>
        <v>-281.06099999999998</v>
      </c>
      <c r="AM206" s="92">
        <f t="shared" si="1209"/>
        <v>-2300.0740000000001</v>
      </c>
      <c r="BU206" s="93">
        <v>37554</v>
      </c>
      <c r="BV206" s="106">
        <f t="shared" si="1210"/>
        <v>0</v>
      </c>
      <c r="BW206" s="106">
        <f t="shared" ref="BW206:BX206" si="1251">IF(AF206&lt;D210,1,0)</f>
        <v>1</v>
      </c>
      <c r="BX206" s="106">
        <f t="shared" si="1251"/>
        <v>0</v>
      </c>
      <c r="BY206" s="106">
        <f t="shared" si="1212"/>
        <v>0</v>
      </c>
      <c r="BZ206" s="106">
        <f t="shared" si="1213"/>
        <v>0</v>
      </c>
      <c r="CA206" s="106">
        <f t="shared" ref="CA206:CB206" si="1252">IF(AH206&lt;H210,1,0)</f>
        <v>0</v>
      </c>
      <c r="CB206" s="106">
        <f t="shared" si="1252"/>
        <v>0</v>
      </c>
      <c r="CC206" s="106">
        <f t="shared" ref="CC206:CD206" si="1253">IF(AI206&lt;J210,1,0)</f>
        <v>0</v>
      </c>
      <c r="CD206" s="106">
        <f t="shared" si="1253"/>
        <v>0</v>
      </c>
      <c r="CE206" s="106">
        <f t="shared" ref="CE206:CF206" si="1254">IF(AJ206&lt;L210,1,0)</f>
        <v>0</v>
      </c>
      <c r="CF206" s="106">
        <f t="shared" si="1254"/>
        <v>0</v>
      </c>
      <c r="CG206" s="106">
        <f t="shared" ref="CG206:CH206" si="1255">IF(AK206&lt;N210,1,0)</f>
        <v>0</v>
      </c>
      <c r="CH206" s="106">
        <f t="shared" si="1255"/>
        <v>0</v>
      </c>
      <c r="CI206" s="106">
        <f t="shared" ref="CI206:CJ206" si="1256">IF(AL206&lt;P210,1,0)</f>
        <v>0</v>
      </c>
      <c r="CJ206" s="106">
        <f t="shared" si="1256"/>
        <v>0</v>
      </c>
      <c r="CK206" s="106">
        <f t="shared" si="1219"/>
        <v>0</v>
      </c>
    </row>
    <row r="207" spans="1:89" x14ac:dyDescent="0.25">
      <c r="A207" s="48">
        <v>20021108</v>
      </c>
      <c r="B207" s="95">
        <f t="shared" si="1220"/>
        <v>37571</v>
      </c>
      <c r="C207" s="53">
        <v>-5999.28</v>
      </c>
      <c r="D207" s="54">
        <v>-3891.35</v>
      </c>
      <c r="E207" s="53">
        <v>-3345.67</v>
      </c>
      <c r="F207" s="54">
        <v>-2294.59</v>
      </c>
      <c r="G207" s="53">
        <v>-7199.02</v>
      </c>
      <c r="H207" s="54">
        <v>-4681.92</v>
      </c>
      <c r="I207" s="53">
        <v>-117.517</v>
      </c>
      <c r="J207" s="54">
        <v>-74.144599999999997</v>
      </c>
      <c r="K207" s="53">
        <v>-716.27099999999996</v>
      </c>
      <c r="L207" s="54">
        <v>-480.017</v>
      </c>
      <c r="M207" s="53">
        <v>-2345.92</v>
      </c>
      <c r="N207" s="54">
        <v>-1630.16</v>
      </c>
      <c r="O207" s="53">
        <v>-12570.8</v>
      </c>
      <c r="P207" s="54">
        <v>-8844.8700000000008</v>
      </c>
      <c r="Q207" s="53">
        <v>-17119.599999999999</v>
      </c>
      <c r="R207" s="54">
        <v>-11859.2</v>
      </c>
      <c r="S207" s="54"/>
      <c r="T207">
        <v>20021024</v>
      </c>
      <c r="U207" s="93">
        <f t="shared" si="1194"/>
        <v>37553</v>
      </c>
      <c r="V207">
        <v>335066</v>
      </c>
      <c r="W207">
        <v>5951330</v>
      </c>
      <c r="X207">
        <v>-1634148</v>
      </c>
      <c r="Y207">
        <v>234444</v>
      </c>
      <c r="Z207">
        <v>577144</v>
      </c>
      <c r="AA207">
        <v>2612145</v>
      </c>
      <c r="AB207">
        <v>-2276355</v>
      </c>
      <c r="AC207">
        <v>11527478</v>
      </c>
      <c r="AE207" s="93">
        <f t="shared" si="1201"/>
        <v>37553</v>
      </c>
      <c r="AF207" s="92">
        <f t="shared" si="1202"/>
        <v>335.06599999999997</v>
      </c>
      <c r="AG207" s="92">
        <f t="shared" si="1203"/>
        <v>5951.33</v>
      </c>
      <c r="AH207" s="92">
        <f t="shared" si="1204"/>
        <v>-1634.1479999999999</v>
      </c>
      <c r="AI207" s="92">
        <f t="shared" si="1205"/>
        <v>234.44399999999999</v>
      </c>
      <c r="AJ207" s="92">
        <f t="shared" si="1206"/>
        <v>577.14400000000001</v>
      </c>
      <c r="AK207" s="92">
        <f t="shared" si="1207"/>
        <v>2612.145</v>
      </c>
      <c r="AL207" s="92">
        <f t="shared" si="1208"/>
        <v>-2276.355</v>
      </c>
      <c r="AM207" s="92">
        <f t="shared" si="1209"/>
        <v>11527.477999999999</v>
      </c>
      <c r="BU207" s="93">
        <v>37553</v>
      </c>
      <c r="BV207" s="106">
        <f t="shared" si="1210"/>
        <v>0</v>
      </c>
      <c r="BW207" s="106">
        <f t="shared" ref="BW207:BX207" si="1257">IF(AF207&lt;D211,1,0)</f>
        <v>0</v>
      </c>
      <c r="BX207" s="106">
        <f t="shared" si="1257"/>
        <v>0</v>
      </c>
      <c r="BY207" s="106">
        <f t="shared" si="1212"/>
        <v>0</v>
      </c>
      <c r="BZ207" s="106">
        <f t="shared" si="1213"/>
        <v>0</v>
      </c>
      <c r="CA207" s="106">
        <f t="shared" ref="CA207:CB207" si="1258">IF(AH207&lt;H211,1,0)</f>
        <v>0</v>
      </c>
      <c r="CB207" s="106">
        <f t="shared" si="1258"/>
        <v>0</v>
      </c>
      <c r="CC207" s="106">
        <f t="shared" ref="CC207:CD207" si="1259">IF(AI207&lt;J211,1,0)</f>
        <v>0</v>
      </c>
      <c r="CD207" s="106">
        <f t="shared" si="1259"/>
        <v>0</v>
      </c>
      <c r="CE207" s="106">
        <f t="shared" ref="CE207:CF207" si="1260">IF(AJ207&lt;L211,1,0)</f>
        <v>0</v>
      </c>
      <c r="CF207" s="106">
        <f t="shared" si="1260"/>
        <v>0</v>
      </c>
      <c r="CG207" s="106">
        <f t="shared" ref="CG207:CH207" si="1261">IF(AK207&lt;N211,1,0)</f>
        <v>0</v>
      </c>
      <c r="CH207" s="106">
        <f t="shared" si="1261"/>
        <v>0</v>
      </c>
      <c r="CI207" s="106">
        <f t="shared" ref="CI207:CJ207" si="1262">IF(AL207&lt;P211,1,0)</f>
        <v>0</v>
      </c>
      <c r="CJ207" s="106">
        <f t="shared" si="1262"/>
        <v>0</v>
      </c>
      <c r="CK207" s="106">
        <f t="shared" si="1219"/>
        <v>0</v>
      </c>
    </row>
    <row r="208" spans="1:89" x14ac:dyDescent="0.25">
      <c r="A208" s="48">
        <v>20021107</v>
      </c>
      <c r="B208" s="95">
        <f t="shared" si="1220"/>
        <v>37568</v>
      </c>
      <c r="C208" s="53">
        <v>-5408.01</v>
      </c>
      <c r="D208" s="54">
        <v>-3548.72</v>
      </c>
      <c r="E208" s="53">
        <v>-1029.51</v>
      </c>
      <c r="F208" s="54">
        <v>-715.40700000000004</v>
      </c>
      <c r="G208" s="53">
        <v>-7418.31</v>
      </c>
      <c r="H208" s="54">
        <v>-4755.72</v>
      </c>
      <c r="I208" s="53">
        <v>-127.187</v>
      </c>
      <c r="J208" s="54">
        <v>-72.367999999999995</v>
      </c>
      <c r="K208" s="53">
        <v>-726.37300000000005</v>
      </c>
      <c r="L208" s="54">
        <v>-500.464</v>
      </c>
      <c r="M208" s="53">
        <v>-2345.7800000000002</v>
      </c>
      <c r="N208" s="54">
        <v>-1633.17</v>
      </c>
      <c r="O208" s="53">
        <v>-14306.7</v>
      </c>
      <c r="P208" s="54">
        <v>-9873.7999999999993</v>
      </c>
      <c r="Q208" s="53">
        <v>-18562.7</v>
      </c>
      <c r="R208" s="54">
        <v>-12688</v>
      </c>
      <c r="S208" s="54"/>
      <c r="T208">
        <v>20021023</v>
      </c>
      <c r="U208" s="93">
        <f t="shared" si="1194"/>
        <v>37552</v>
      </c>
      <c r="V208">
        <v>-766133</v>
      </c>
      <c r="W208">
        <v>5408578</v>
      </c>
      <c r="X208">
        <v>3297359</v>
      </c>
      <c r="Y208">
        <v>4330450</v>
      </c>
      <c r="Z208">
        <v>43283</v>
      </c>
      <c r="AA208">
        <v>692607</v>
      </c>
      <c r="AB208">
        <v>5088378</v>
      </c>
      <c r="AC208">
        <v>21278957</v>
      </c>
      <c r="AE208" s="93">
        <f t="shared" si="1201"/>
        <v>37552</v>
      </c>
      <c r="AF208" s="92">
        <f t="shared" si="1202"/>
        <v>-766.13300000000004</v>
      </c>
      <c r="AG208" s="92">
        <f t="shared" si="1203"/>
        <v>5408.5780000000004</v>
      </c>
      <c r="AH208" s="92">
        <f t="shared" si="1204"/>
        <v>3297.3589999999999</v>
      </c>
      <c r="AI208" s="92">
        <f t="shared" si="1205"/>
        <v>4330.45</v>
      </c>
      <c r="AJ208" s="92">
        <f t="shared" si="1206"/>
        <v>43.283000000000001</v>
      </c>
      <c r="AK208" s="92">
        <f t="shared" si="1207"/>
        <v>692.60699999999997</v>
      </c>
      <c r="AL208" s="92">
        <f t="shared" si="1208"/>
        <v>5088.3779999999997</v>
      </c>
      <c r="AM208" s="92">
        <f t="shared" si="1209"/>
        <v>21278.956999999999</v>
      </c>
      <c r="BU208" s="93">
        <v>37552</v>
      </c>
      <c r="BV208" s="106">
        <f t="shared" si="1210"/>
        <v>0</v>
      </c>
      <c r="BW208" s="106">
        <f t="shared" ref="BW208:BX208" si="1263">IF(AF208&lt;D212,1,0)</f>
        <v>0</v>
      </c>
      <c r="BX208" s="106">
        <f t="shared" si="1263"/>
        <v>0</v>
      </c>
      <c r="BY208" s="106">
        <f t="shared" si="1212"/>
        <v>0</v>
      </c>
      <c r="BZ208" s="106">
        <f t="shared" si="1213"/>
        <v>0</v>
      </c>
      <c r="CA208" s="106">
        <f t="shared" ref="CA208:CB208" si="1264">IF(AH208&lt;H212,1,0)</f>
        <v>0</v>
      </c>
      <c r="CB208" s="106">
        <f t="shared" si="1264"/>
        <v>0</v>
      </c>
      <c r="CC208" s="106">
        <f t="shared" ref="CC208:CD208" si="1265">IF(AI208&lt;J212,1,0)</f>
        <v>0</v>
      </c>
      <c r="CD208" s="106">
        <f t="shared" si="1265"/>
        <v>0</v>
      </c>
      <c r="CE208" s="106">
        <f t="shared" ref="CE208:CF208" si="1266">IF(AJ208&lt;L212,1,0)</f>
        <v>0</v>
      </c>
      <c r="CF208" s="106">
        <f t="shared" si="1266"/>
        <v>0</v>
      </c>
      <c r="CG208" s="106">
        <f t="shared" ref="CG208:CH208" si="1267">IF(AK208&lt;N212,1,0)</f>
        <v>0</v>
      </c>
      <c r="CH208" s="106">
        <f t="shared" si="1267"/>
        <v>0</v>
      </c>
      <c r="CI208" s="106">
        <f t="shared" ref="CI208:CJ208" si="1268">IF(AL208&lt;P212,1,0)</f>
        <v>0</v>
      </c>
      <c r="CJ208" s="106">
        <f t="shared" si="1268"/>
        <v>0</v>
      </c>
      <c r="CK208" s="106">
        <f t="shared" si="1219"/>
        <v>0</v>
      </c>
    </row>
    <row r="209" spans="1:89" x14ac:dyDescent="0.25">
      <c r="A209" s="48">
        <v>20021106</v>
      </c>
      <c r="B209" s="95">
        <f t="shared" si="1220"/>
        <v>37567</v>
      </c>
      <c r="C209" s="53">
        <v>-5635.45</v>
      </c>
      <c r="D209" s="54">
        <v>-3688.9</v>
      </c>
      <c r="E209" s="53">
        <v>-1412.13</v>
      </c>
      <c r="F209" s="54">
        <v>-988.69500000000005</v>
      </c>
      <c r="G209" s="53">
        <v>-8931.25</v>
      </c>
      <c r="H209" s="54">
        <v>-5592.07</v>
      </c>
      <c r="I209" s="53">
        <v>-193.69800000000001</v>
      </c>
      <c r="J209" s="54">
        <v>-116.343</v>
      </c>
      <c r="K209" s="53">
        <v>-801.83500000000004</v>
      </c>
      <c r="L209" s="54">
        <v>-525.149</v>
      </c>
      <c r="M209" s="53">
        <v>-2551.54</v>
      </c>
      <c r="N209" s="54">
        <v>-1771.01</v>
      </c>
      <c r="O209" s="53">
        <v>-12571.9</v>
      </c>
      <c r="P209" s="54">
        <v>-8768.31</v>
      </c>
      <c r="Q209" s="53">
        <v>-16939.2</v>
      </c>
      <c r="R209" s="54">
        <v>-11637.7</v>
      </c>
      <c r="S209" s="54"/>
      <c r="T209">
        <v>20021022</v>
      </c>
      <c r="U209" s="93">
        <f t="shared" si="1194"/>
        <v>37551</v>
      </c>
      <c r="V209">
        <v>1752245</v>
      </c>
      <c r="W209">
        <v>9377993</v>
      </c>
      <c r="X209">
        <v>5086244</v>
      </c>
      <c r="Y209">
        <v>31985</v>
      </c>
      <c r="Z209">
        <v>814585</v>
      </c>
      <c r="AA209">
        <v>2625936</v>
      </c>
      <c r="AB209">
        <v>765857</v>
      </c>
      <c r="AC209">
        <v>18445037</v>
      </c>
      <c r="AE209" s="93">
        <f t="shared" si="1201"/>
        <v>37551</v>
      </c>
      <c r="AF209" s="92">
        <f t="shared" si="1202"/>
        <v>1752.2449999999999</v>
      </c>
      <c r="AG209" s="92">
        <f t="shared" si="1203"/>
        <v>9377.9930000000004</v>
      </c>
      <c r="AH209" s="92">
        <f t="shared" si="1204"/>
        <v>5086.2439999999997</v>
      </c>
      <c r="AI209" s="92">
        <f t="shared" si="1205"/>
        <v>31.984999999999999</v>
      </c>
      <c r="AJ209" s="92">
        <f t="shared" si="1206"/>
        <v>814.58500000000004</v>
      </c>
      <c r="AK209" s="92">
        <f t="shared" si="1207"/>
        <v>2625.9360000000001</v>
      </c>
      <c r="AL209" s="92">
        <f t="shared" si="1208"/>
        <v>765.85699999999997</v>
      </c>
      <c r="AM209" s="92">
        <f t="shared" si="1209"/>
        <v>18445.037</v>
      </c>
      <c r="BU209" s="93">
        <v>37551</v>
      </c>
      <c r="BV209" s="106">
        <f t="shared" si="1210"/>
        <v>0</v>
      </c>
      <c r="BW209" s="106">
        <f t="shared" ref="BW209:BX209" si="1269">IF(AF209&lt;D213,1,0)</f>
        <v>0</v>
      </c>
      <c r="BX209" s="106">
        <f t="shared" si="1269"/>
        <v>0</v>
      </c>
      <c r="BY209" s="106">
        <f t="shared" si="1212"/>
        <v>0</v>
      </c>
      <c r="BZ209" s="106">
        <f t="shared" si="1213"/>
        <v>0</v>
      </c>
      <c r="CA209" s="106">
        <f t="shared" ref="CA209:CB209" si="1270">IF(AH209&lt;H213,1,0)</f>
        <v>0</v>
      </c>
      <c r="CB209" s="106">
        <f t="shared" si="1270"/>
        <v>0</v>
      </c>
      <c r="CC209" s="106">
        <f t="shared" ref="CC209:CD209" si="1271">IF(AI209&lt;J213,1,0)</f>
        <v>0</v>
      </c>
      <c r="CD209" s="106">
        <f t="shared" si="1271"/>
        <v>0</v>
      </c>
      <c r="CE209" s="106">
        <f t="shared" ref="CE209:CF209" si="1272">IF(AJ209&lt;L213,1,0)</f>
        <v>0</v>
      </c>
      <c r="CF209" s="106">
        <f t="shared" si="1272"/>
        <v>0</v>
      </c>
      <c r="CG209" s="106">
        <f t="shared" ref="CG209:CH209" si="1273">IF(AK209&lt;N213,1,0)</f>
        <v>0</v>
      </c>
      <c r="CH209" s="106">
        <f t="shared" si="1273"/>
        <v>0</v>
      </c>
      <c r="CI209" s="106">
        <f t="shared" ref="CI209:CJ209" si="1274">IF(AL209&lt;P213,1,0)</f>
        <v>0</v>
      </c>
      <c r="CJ209" s="106">
        <f t="shared" si="1274"/>
        <v>0</v>
      </c>
      <c r="CK209" s="106">
        <f t="shared" si="1219"/>
        <v>0</v>
      </c>
    </row>
    <row r="210" spans="1:89" x14ac:dyDescent="0.25">
      <c r="A210" s="48">
        <v>20021105</v>
      </c>
      <c r="B210" s="95">
        <f t="shared" si="1220"/>
        <v>37566</v>
      </c>
      <c r="C210" s="53">
        <v>-6127.13</v>
      </c>
      <c r="D210" s="54">
        <v>-3923.18</v>
      </c>
      <c r="E210" s="53">
        <v>-1089.6500000000001</v>
      </c>
      <c r="F210" s="54">
        <v>-755.38300000000004</v>
      </c>
      <c r="G210" s="53">
        <v>-8646.43</v>
      </c>
      <c r="H210" s="54">
        <v>-5426.64</v>
      </c>
      <c r="I210" s="53">
        <v>-182.85</v>
      </c>
      <c r="J210" s="54">
        <v>-109.892</v>
      </c>
      <c r="K210" s="53">
        <v>-738.63599999999997</v>
      </c>
      <c r="L210" s="54">
        <v>-509.58499999999998</v>
      </c>
      <c r="M210" s="53">
        <v>-2649.56</v>
      </c>
      <c r="N210" s="54">
        <v>-1823.35</v>
      </c>
      <c r="O210" s="53">
        <v>-13066.3</v>
      </c>
      <c r="P210" s="54">
        <v>-9058.3799999999992</v>
      </c>
      <c r="Q210" s="53">
        <v>-18173.3</v>
      </c>
      <c r="R210" s="54">
        <v>-12332</v>
      </c>
      <c r="S210" s="54"/>
      <c r="T210">
        <v>20021021</v>
      </c>
      <c r="U210" s="93">
        <f t="shared" si="1194"/>
        <v>37550</v>
      </c>
      <c r="V210">
        <v>-7194233</v>
      </c>
      <c r="W210">
        <v>3499469</v>
      </c>
      <c r="X210">
        <v>-5418833</v>
      </c>
      <c r="Y210">
        <v>-288086</v>
      </c>
      <c r="Z210">
        <v>-780551</v>
      </c>
      <c r="AA210">
        <v>1165380</v>
      </c>
      <c r="AB210">
        <v>3710033</v>
      </c>
      <c r="AC210">
        <v>265050</v>
      </c>
      <c r="AE210" s="93">
        <f t="shared" si="1201"/>
        <v>37550</v>
      </c>
      <c r="AF210" s="92">
        <f t="shared" si="1202"/>
        <v>-7194.2330000000002</v>
      </c>
      <c r="AG210" s="92">
        <f t="shared" si="1203"/>
        <v>3499.4690000000001</v>
      </c>
      <c r="AH210" s="92">
        <f t="shared" si="1204"/>
        <v>-5418.8329999999996</v>
      </c>
      <c r="AI210" s="92">
        <f t="shared" si="1205"/>
        <v>-288.08600000000001</v>
      </c>
      <c r="AJ210" s="92">
        <f t="shared" si="1206"/>
        <v>-780.55100000000004</v>
      </c>
      <c r="AK210" s="92">
        <f t="shared" si="1207"/>
        <v>1165.3800000000001</v>
      </c>
      <c r="AL210" s="92">
        <f t="shared" si="1208"/>
        <v>3710.0329999999999</v>
      </c>
      <c r="AM210" s="92">
        <f t="shared" si="1209"/>
        <v>265.05</v>
      </c>
      <c r="BU210" s="93">
        <v>37550</v>
      </c>
      <c r="BV210" s="106">
        <f t="shared" si="1210"/>
        <v>1</v>
      </c>
      <c r="BW210" s="106">
        <f t="shared" ref="BW210:BX210" si="1275">IF(AF210&lt;D214,1,0)</f>
        <v>1</v>
      </c>
      <c r="BX210" s="106">
        <f t="shared" si="1275"/>
        <v>0</v>
      </c>
      <c r="BY210" s="106">
        <f t="shared" si="1212"/>
        <v>0</v>
      </c>
      <c r="BZ210" s="106">
        <f t="shared" si="1213"/>
        <v>0</v>
      </c>
      <c r="CA210" s="106">
        <f t="shared" ref="CA210:CB210" si="1276">IF(AH210&lt;H214,1,0)</f>
        <v>1</v>
      </c>
      <c r="CB210" s="106">
        <f t="shared" si="1276"/>
        <v>1</v>
      </c>
      <c r="CC210" s="106">
        <f t="shared" ref="CC210:CD210" si="1277">IF(AI210&lt;J214,1,0)</f>
        <v>1</v>
      </c>
      <c r="CD210" s="106">
        <f t="shared" si="1277"/>
        <v>1</v>
      </c>
      <c r="CE210" s="106">
        <f t="shared" ref="CE210:CF210" si="1278">IF(AJ210&lt;L214,1,0)</f>
        <v>1</v>
      </c>
      <c r="CF210" s="106">
        <f t="shared" si="1278"/>
        <v>0</v>
      </c>
      <c r="CG210" s="106">
        <f t="shared" ref="CG210:CH210" si="1279">IF(AK210&lt;N214,1,0)</f>
        <v>0</v>
      </c>
      <c r="CH210" s="106">
        <f t="shared" si="1279"/>
        <v>0</v>
      </c>
      <c r="CI210" s="106">
        <f t="shared" ref="CI210:CJ210" si="1280">IF(AL210&lt;P214,1,0)</f>
        <v>0</v>
      </c>
      <c r="CJ210" s="106">
        <f t="shared" si="1280"/>
        <v>0</v>
      </c>
      <c r="CK210" s="106">
        <f t="shared" si="1219"/>
        <v>0</v>
      </c>
    </row>
    <row r="211" spans="1:89" x14ac:dyDescent="0.25">
      <c r="A211" s="48">
        <v>20021104</v>
      </c>
      <c r="B211" s="95">
        <f t="shared" si="1220"/>
        <v>37565</v>
      </c>
      <c r="C211" s="53">
        <v>-7279.11</v>
      </c>
      <c r="D211" s="54">
        <v>-4511.49</v>
      </c>
      <c r="E211" s="53">
        <v>-918.77499999999998</v>
      </c>
      <c r="F211" s="54">
        <v>-652.33699999999999</v>
      </c>
      <c r="G211" s="53">
        <v>-8256.82</v>
      </c>
      <c r="H211" s="54">
        <v>-5095.08</v>
      </c>
      <c r="I211" s="53">
        <v>-187.316</v>
      </c>
      <c r="J211" s="54">
        <v>-112.864</v>
      </c>
      <c r="K211" s="53">
        <v>-703.45799999999997</v>
      </c>
      <c r="L211" s="54">
        <v>-476.93400000000003</v>
      </c>
      <c r="M211" s="53">
        <v>-2734.69</v>
      </c>
      <c r="N211" s="54">
        <v>-1878.2</v>
      </c>
      <c r="O211" s="53">
        <v>-13710.6</v>
      </c>
      <c r="P211" s="54">
        <v>-9553.11</v>
      </c>
      <c r="Q211" s="53">
        <v>-17786.400000000001</v>
      </c>
      <c r="R211" s="54">
        <v>-12232.4</v>
      </c>
      <c r="S211" s="54"/>
      <c r="T211">
        <v>20021018</v>
      </c>
      <c r="U211" s="93">
        <f t="shared" si="1194"/>
        <v>37547</v>
      </c>
      <c r="V211">
        <v>-1436096</v>
      </c>
      <c r="W211">
        <v>4192716</v>
      </c>
      <c r="X211">
        <v>1163935</v>
      </c>
      <c r="Y211">
        <v>1122811</v>
      </c>
      <c r="Z211">
        <v>-204811</v>
      </c>
      <c r="AA211">
        <v>2272147</v>
      </c>
      <c r="AB211">
        <v>-5878885</v>
      </c>
      <c r="AC211">
        <v>8346854</v>
      </c>
      <c r="AE211" s="93">
        <f t="shared" si="1201"/>
        <v>37547</v>
      </c>
      <c r="AF211" s="92">
        <f t="shared" si="1202"/>
        <v>-1436.096</v>
      </c>
      <c r="AG211" s="92">
        <f t="shared" si="1203"/>
        <v>4192.7160000000003</v>
      </c>
      <c r="AH211" s="92">
        <f t="shared" si="1204"/>
        <v>1163.9349999999999</v>
      </c>
      <c r="AI211" s="92">
        <f t="shared" si="1205"/>
        <v>1122.8109999999999</v>
      </c>
      <c r="AJ211" s="92">
        <f t="shared" si="1206"/>
        <v>-204.81100000000001</v>
      </c>
      <c r="AK211" s="92">
        <f t="shared" si="1207"/>
        <v>2272.1469999999999</v>
      </c>
      <c r="AL211" s="92">
        <f t="shared" si="1208"/>
        <v>-5878.8850000000002</v>
      </c>
      <c r="AM211" s="92">
        <f t="shared" si="1209"/>
        <v>8346.8539999999994</v>
      </c>
      <c r="BU211" s="93">
        <v>37547</v>
      </c>
      <c r="BV211" s="106">
        <f t="shared" si="1210"/>
        <v>0</v>
      </c>
      <c r="BW211" s="106">
        <f t="shared" ref="BW211:BX211" si="1281">IF(AF211&lt;D215,1,0)</f>
        <v>0</v>
      </c>
      <c r="BX211" s="106">
        <f t="shared" si="1281"/>
        <v>0</v>
      </c>
      <c r="BY211" s="106">
        <f t="shared" si="1212"/>
        <v>0</v>
      </c>
      <c r="BZ211" s="106">
        <f t="shared" si="1213"/>
        <v>0</v>
      </c>
      <c r="CA211" s="106">
        <f t="shared" ref="CA211:CB211" si="1282">IF(AH211&lt;H215,1,0)</f>
        <v>0</v>
      </c>
      <c r="CB211" s="106">
        <f t="shared" si="1282"/>
        <v>0</v>
      </c>
      <c r="CC211" s="106">
        <f t="shared" ref="CC211:CD211" si="1283">IF(AI211&lt;J215,1,0)</f>
        <v>0</v>
      </c>
      <c r="CD211" s="106">
        <f t="shared" si="1283"/>
        <v>0</v>
      </c>
      <c r="CE211" s="106">
        <f t="shared" ref="CE211:CF211" si="1284">IF(AJ211&lt;L215,1,0)</f>
        <v>0</v>
      </c>
      <c r="CF211" s="106">
        <f t="shared" si="1284"/>
        <v>0</v>
      </c>
      <c r="CG211" s="106">
        <f t="shared" ref="CG211:CH211" si="1285">IF(AK211&lt;N215,1,0)</f>
        <v>0</v>
      </c>
      <c r="CH211" s="106">
        <f t="shared" si="1285"/>
        <v>0</v>
      </c>
      <c r="CI211" s="106">
        <f t="shared" ref="CI211:CJ211" si="1286">IF(AL211&lt;P215,1,0)</f>
        <v>0</v>
      </c>
      <c r="CJ211" s="106">
        <f t="shared" si="1286"/>
        <v>0</v>
      </c>
      <c r="CK211" s="106">
        <f t="shared" si="1219"/>
        <v>0</v>
      </c>
    </row>
    <row r="212" spans="1:89" x14ac:dyDescent="0.25">
      <c r="A212" s="48">
        <v>20021101</v>
      </c>
      <c r="B212" s="95">
        <f t="shared" si="1220"/>
        <v>37564</v>
      </c>
      <c r="C212" s="53">
        <v>-7235.49</v>
      </c>
      <c r="D212" s="54">
        <v>-4481.37</v>
      </c>
      <c r="E212" s="53">
        <v>-876.84799999999996</v>
      </c>
      <c r="F212" s="54">
        <v>-616.05100000000004</v>
      </c>
      <c r="G212" s="53">
        <v>-8099.24</v>
      </c>
      <c r="H212" s="54">
        <v>-5111.99</v>
      </c>
      <c r="I212" s="53">
        <v>-162.559</v>
      </c>
      <c r="J212" s="54">
        <v>-99.047799999999995</v>
      </c>
      <c r="K212" s="53">
        <v>-815.39700000000005</v>
      </c>
      <c r="L212" s="54">
        <v>-534.18200000000002</v>
      </c>
      <c r="M212" s="53">
        <v>-2777.66</v>
      </c>
      <c r="N212" s="54">
        <v>-1899.6</v>
      </c>
      <c r="O212" s="53">
        <v>-12493</v>
      </c>
      <c r="P212" s="54">
        <v>-8756.7999999999993</v>
      </c>
      <c r="Q212" s="53">
        <v>-16600.400000000001</v>
      </c>
      <c r="R212" s="54">
        <v>-11497.6</v>
      </c>
      <c r="S212" s="54"/>
      <c r="T212">
        <v>20021017</v>
      </c>
      <c r="U212" s="93">
        <f t="shared" si="1194"/>
        <v>37546</v>
      </c>
      <c r="V212">
        <v>-5337231</v>
      </c>
      <c r="W212">
        <v>4701297</v>
      </c>
      <c r="X212">
        <v>-1157268</v>
      </c>
      <c r="Y212">
        <v>345788</v>
      </c>
      <c r="Z212">
        <v>3502936</v>
      </c>
      <c r="AA212">
        <v>742858</v>
      </c>
      <c r="AB212">
        <v>533750</v>
      </c>
      <c r="AC212">
        <v>727322</v>
      </c>
      <c r="AE212" s="93">
        <f t="shared" si="1201"/>
        <v>37546</v>
      </c>
      <c r="AF212" s="92">
        <f t="shared" si="1202"/>
        <v>-5337.2309999999998</v>
      </c>
      <c r="AG212" s="92">
        <f t="shared" si="1203"/>
        <v>4701.2969999999996</v>
      </c>
      <c r="AH212" s="92">
        <f t="shared" si="1204"/>
        <v>-1157.268</v>
      </c>
      <c r="AI212" s="92">
        <f t="shared" si="1205"/>
        <v>345.78800000000001</v>
      </c>
      <c r="AJ212" s="92">
        <f t="shared" si="1206"/>
        <v>3502.9360000000001</v>
      </c>
      <c r="AK212" s="92">
        <f t="shared" si="1207"/>
        <v>742.85799999999995</v>
      </c>
      <c r="AL212" s="92">
        <f t="shared" si="1208"/>
        <v>533.75</v>
      </c>
      <c r="AM212" s="92">
        <f t="shared" si="1209"/>
        <v>727.322</v>
      </c>
      <c r="BU212" s="93">
        <v>37546</v>
      </c>
      <c r="BV212" s="106">
        <f t="shared" si="1210"/>
        <v>0</v>
      </c>
      <c r="BW212" s="106">
        <f t="shared" ref="BW212:BX212" si="1287">IF(AF212&lt;D216,1,0)</f>
        <v>1</v>
      </c>
      <c r="BX212" s="106">
        <f t="shared" si="1287"/>
        <v>0</v>
      </c>
      <c r="BY212" s="106">
        <f t="shared" si="1212"/>
        <v>0</v>
      </c>
      <c r="BZ212" s="106">
        <f t="shared" si="1213"/>
        <v>0</v>
      </c>
      <c r="CA212" s="106">
        <f t="shared" ref="CA212:CB212" si="1288">IF(AH212&lt;H216,1,0)</f>
        <v>0</v>
      </c>
      <c r="CB212" s="106">
        <f t="shared" si="1288"/>
        <v>0</v>
      </c>
      <c r="CC212" s="106">
        <f t="shared" ref="CC212:CD212" si="1289">IF(AI212&lt;J216,1,0)</f>
        <v>0</v>
      </c>
      <c r="CD212" s="106">
        <f t="shared" si="1289"/>
        <v>0</v>
      </c>
      <c r="CE212" s="106">
        <f t="shared" ref="CE212:CF212" si="1290">IF(AJ212&lt;L216,1,0)</f>
        <v>0</v>
      </c>
      <c r="CF212" s="106">
        <f t="shared" si="1290"/>
        <v>0</v>
      </c>
      <c r="CG212" s="106">
        <f t="shared" ref="CG212:CH212" si="1291">IF(AK212&lt;N216,1,0)</f>
        <v>0</v>
      </c>
      <c r="CH212" s="106">
        <f t="shared" si="1291"/>
        <v>0</v>
      </c>
      <c r="CI212" s="106">
        <f t="shared" ref="CI212:CJ212" si="1292">IF(AL212&lt;P216,1,0)</f>
        <v>0</v>
      </c>
      <c r="CJ212" s="106">
        <f t="shared" si="1292"/>
        <v>0</v>
      </c>
      <c r="CK212" s="106">
        <f t="shared" si="1219"/>
        <v>0</v>
      </c>
    </row>
    <row r="213" spans="1:89" x14ac:dyDescent="0.25">
      <c r="A213" s="48">
        <v>20021031</v>
      </c>
      <c r="B213" s="95">
        <f t="shared" si="1220"/>
        <v>37561</v>
      </c>
      <c r="C213" s="53">
        <v>-5474.03</v>
      </c>
      <c r="D213" s="54">
        <v>-3567.96</v>
      </c>
      <c r="E213" s="53">
        <v>-1001.88</v>
      </c>
      <c r="F213" s="54">
        <v>-688.51099999999997</v>
      </c>
      <c r="G213" s="53">
        <v>-7661.56</v>
      </c>
      <c r="H213" s="54">
        <v>-4818.3100000000004</v>
      </c>
      <c r="I213" s="53">
        <v>-167.59899999999999</v>
      </c>
      <c r="J213" s="54">
        <v>-103.29</v>
      </c>
      <c r="K213" s="53">
        <v>-671.18600000000004</v>
      </c>
      <c r="L213" s="54">
        <v>-460.98399999999998</v>
      </c>
      <c r="M213" s="53">
        <v>-2379.0700000000002</v>
      </c>
      <c r="N213" s="54">
        <v>-1654.98</v>
      </c>
      <c r="O213" s="53">
        <v>-11574.5</v>
      </c>
      <c r="P213" s="54">
        <v>-7988.32</v>
      </c>
      <c r="Q213" s="53">
        <v>-15920.4</v>
      </c>
      <c r="R213" s="54">
        <v>-10928.6</v>
      </c>
      <c r="S213" s="54"/>
      <c r="T213">
        <v>20021016</v>
      </c>
      <c r="U213" s="93">
        <f t="shared" si="1194"/>
        <v>37545</v>
      </c>
      <c r="V213">
        <v>9708132</v>
      </c>
      <c r="W213">
        <v>6878583</v>
      </c>
      <c r="X213">
        <v>4313262</v>
      </c>
      <c r="Y213">
        <v>675243</v>
      </c>
      <c r="Z213">
        <v>728334</v>
      </c>
      <c r="AA213">
        <v>728595</v>
      </c>
      <c r="AB213">
        <v>-2484777</v>
      </c>
      <c r="AC213">
        <v>28398234</v>
      </c>
      <c r="AE213" s="93">
        <f t="shared" si="1201"/>
        <v>37545</v>
      </c>
      <c r="AF213" s="92">
        <f t="shared" si="1202"/>
        <v>9708.1319999999996</v>
      </c>
      <c r="AG213" s="92">
        <f t="shared" si="1203"/>
        <v>6878.5829999999996</v>
      </c>
      <c r="AH213" s="92">
        <f t="shared" si="1204"/>
        <v>4313.2619999999997</v>
      </c>
      <c r="AI213" s="92">
        <f t="shared" si="1205"/>
        <v>675.24300000000005</v>
      </c>
      <c r="AJ213" s="92">
        <f t="shared" si="1206"/>
        <v>728.33399999999995</v>
      </c>
      <c r="AK213" s="92">
        <f t="shared" si="1207"/>
        <v>728.59500000000003</v>
      </c>
      <c r="AL213" s="92">
        <f t="shared" si="1208"/>
        <v>-2484.777</v>
      </c>
      <c r="AM213" s="92">
        <f t="shared" si="1209"/>
        <v>28398.234</v>
      </c>
      <c r="BU213" s="93">
        <v>37545</v>
      </c>
      <c r="BV213" s="106">
        <f t="shared" si="1210"/>
        <v>0</v>
      </c>
      <c r="BW213" s="106">
        <f t="shared" ref="BW213:BX213" si="1293">IF(AF213&lt;D217,1,0)</f>
        <v>0</v>
      </c>
      <c r="BX213" s="106">
        <f t="shared" si="1293"/>
        <v>0</v>
      </c>
      <c r="BY213" s="106">
        <f t="shared" si="1212"/>
        <v>0</v>
      </c>
      <c r="BZ213" s="106">
        <f t="shared" si="1213"/>
        <v>0</v>
      </c>
      <c r="CA213" s="106">
        <f t="shared" ref="CA213:CB213" si="1294">IF(AH213&lt;H217,1,0)</f>
        <v>0</v>
      </c>
      <c r="CB213" s="106">
        <f t="shared" si="1294"/>
        <v>0</v>
      </c>
      <c r="CC213" s="106">
        <f t="shared" ref="CC213:CD213" si="1295">IF(AI213&lt;J217,1,0)</f>
        <v>0</v>
      </c>
      <c r="CD213" s="106">
        <f t="shared" si="1295"/>
        <v>0</v>
      </c>
      <c r="CE213" s="106">
        <f t="shared" ref="CE213:CF213" si="1296">IF(AJ213&lt;L217,1,0)</f>
        <v>0</v>
      </c>
      <c r="CF213" s="106">
        <f t="shared" si="1296"/>
        <v>0</v>
      </c>
      <c r="CG213" s="106">
        <f t="shared" ref="CG213:CH213" si="1297">IF(AK213&lt;N217,1,0)</f>
        <v>0</v>
      </c>
      <c r="CH213" s="106">
        <f t="shared" si="1297"/>
        <v>0</v>
      </c>
      <c r="CI213" s="106">
        <f t="shared" ref="CI213:CJ213" si="1298">IF(AL213&lt;P217,1,0)</f>
        <v>0</v>
      </c>
      <c r="CJ213" s="106">
        <f t="shared" si="1298"/>
        <v>0</v>
      </c>
      <c r="CK213" s="106">
        <f t="shared" si="1219"/>
        <v>0</v>
      </c>
    </row>
    <row r="214" spans="1:89" x14ac:dyDescent="0.25">
      <c r="A214" s="48">
        <v>20021030</v>
      </c>
      <c r="B214" s="95">
        <f t="shared" si="1220"/>
        <v>37560</v>
      </c>
      <c r="C214" s="53">
        <v>-5443.09</v>
      </c>
      <c r="D214" s="54">
        <v>-3528.74</v>
      </c>
      <c r="E214" s="53">
        <v>-745.31700000000001</v>
      </c>
      <c r="F214" s="54">
        <v>-518.15899999999999</v>
      </c>
      <c r="G214" s="53">
        <v>-7338.48</v>
      </c>
      <c r="H214" s="54">
        <v>-4673.09</v>
      </c>
      <c r="I214" s="53">
        <v>-218.9</v>
      </c>
      <c r="J214" s="54">
        <v>-134.54499999999999</v>
      </c>
      <c r="K214" s="53">
        <v>-739.55</v>
      </c>
      <c r="L214" s="54">
        <v>-503.40800000000002</v>
      </c>
      <c r="M214" s="53">
        <v>-2556.0500000000002</v>
      </c>
      <c r="N214" s="54">
        <v>-1759.55</v>
      </c>
      <c r="O214" s="53">
        <v>-11667.3</v>
      </c>
      <c r="P214" s="54">
        <v>-8004.57</v>
      </c>
      <c r="Q214" s="53">
        <v>-15710.6</v>
      </c>
      <c r="R214" s="54">
        <v>-10867.3</v>
      </c>
      <c r="S214" s="54"/>
      <c r="T214">
        <v>20021015</v>
      </c>
      <c r="U214" s="93">
        <f t="shared" si="1194"/>
        <v>37544</v>
      </c>
      <c r="V214">
        <v>-12358560</v>
      </c>
      <c r="W214">
        <v>6580884</v>
      </c>
      <c r="X214">
        <v>1267878</v>
      </c>
      <c r="Y214">
        <v>-550605</v>
      </c>
      <c r="Z214">
        <v>-220661</v>
      </c>
      <c r="AA214">
        <v>1484272</v>
      </c>
      <c r="AB214">
        <v>3493819</v>
      </c>
      <c r="AC214">
        <v>4778422</v>
      </c>
      <c r="AE214" s="93">
        <f t="shared" si="1201"/>
        <v>37544</v>
      </c>
      <c r="AF214" s="92">
        <f t="shared" si="1202"/>
        <v>-12358.56</v>
      </c>
      <c r="AG214" s="92">
        <f t="shared" si="1203"/>
        <v>6580.884</v>
      </c>
      <c r="AH214" s="92">
        <f t="shared" si="1204"/>
        <v>1267.8779999999999</v>
      </c>
      <c r="AI214" s="92">
        <f t="shared" si="1205"/>
        <v>-550.60500000000002</v>
      </c>
      <c r="AJ214" s="92">
        <f t="shared" si="1206"/>
        <v>-220.661</v>
      </c>
      <c r="AK214" s="92">
        <f t="shared" si="1207"/>
        <v>1484.2719999999999</v>
      </c>
      <c r="AL214" s="92">
        <f t="shared" si="1208"/>
        <v>3493.819</v>
      </c>
      <c r="AM214" s="92">
        <f t="shared" si="1209"/>
        <v>4778.4219999999996</v>
      </c>
      <c r="BU214" s="93">
        <v>37544</v>
      </c>
      <c r="BV214" s="106">
        <f t="shared" si="1210"/>
        <v>1</v>
      </c>
      <c r="BW214" s="106">
        <f t="shared" ref="BW214:BX214" si="1299">IF(AF214&lt;D218,1,0)</f>
        <v>1</v>
      </c>
      <c r="BX214" s="106">
        <f t="shared" si="1299"/>
        <v>0</v>
      </c>
      <c r="BY214" s="106">
        <f t="shared" si="1212"/>
        <v>0</v>
      </c>
      <c r="BZ214" s="106">
        <f t="shared" si="1213"/>
        <v>0</v>
      </c>
      <c r="CA214" s="106">
        <f t="shared" ref="CA214:CB214" si="1300">IF(AH214&lt;H218,1,0)</f>
        <v>0</v>
      </c>
      <c r="CB214" s="106">
        <f t="shared" si="1300"/>
        <v>1</v>
      </c>
      <c r="CC214" s="106">
        <f t="shared" ref="CC214:CD214" si="1301">IF(AI214&lt;J218,1,0)</f>
        <v>1</v>
      </c>
      <c r="CD214" s="106">
        <f t="shared" si="1301"/>
        <v>0</v>
      </c>
      <c r="CE214" s="106">
        <f t="shared" ref="CE214:CF214" si="1302">IF(AJ214&lt;L218,1,0)</f>
        <v>0</v>
      </c>
      <c r="CF214" s="106">
        <f t="shared" si="1302"/>
        <v>0</v>
      </c>
      <c r="CG214" s="106">
        <f t="shared" ref="CG214:CH214" si="1303">IF(AK214&lt;N218,1,0)</f>
        <v>0</v>
      </c>
      <c r="CH214" s="106">
        <f t="shared" si="1303"/>
        <v>0</v>
      </c>
      <c r="CI214" s="106">
        <f t="shared" ref="CI214:CJ214" si="1304">IF(AL214&lt;P218,1,0)</f>
        <v>0</v>
      </c>
      <c r="CJ214" s="106">
        <f t="shared" si="1304"/>
        <v>0</v>
      </c>
      <c r="CK214" s="106">
        <f t="shared" si="1219"/>
        <v>0</v>
      </c>
    </row>
    <row r="215" spans="1:89" x14ac:dyDescent="0.25">
      <c r="A215" s="48">
        <v>20021029</v>
      </c>
      <c r="B215" s="95">
        <f t="shared" si="1220"/>
        <v>37559</v>
      </c>
      <c r="C215" s="53">
        <v>-5778.4</v>
      </c>
      <c r="D215" s="54">
        <v>-3684.69</v>
      </c>
      <c r="E215" s="53">
        <v>-964.99599999999998</v>
      </c>
      <c r="F215" s="54">
        <v>-666.505</v>
      </c>
      <c r="G215" s="53">
        <v>-7295.25</v>
      </c>
      <c r="H215" s="54">
        <v>-4727.79</v>
      </c>
      <c r="I215" s="53">
        <v>-216.48</v>
      </c>
      <c r="J215" s="54">
        <v>-134.101</v>
      </c>
      <c r="K215" s="53">
        <v>-1101.3</v>
      </c>
      <c r="L215" s="54">
        <v>-765.28200000000004</v>
      </c>
      <c r="M215" s="53">
        <v>-2647.68</v>
      </c>
      <c r="N215" s="54">
        <v>-1803</v>
      </c>
      <c r="O215" s="53">
        <v>-15430.5</v>
      </c>
      <c r="P215" s="54">
        <v>-10144.6</v>
      </c>
      <c r="Q215" s="53">
        <v>-19518.099999999999</v>
      </c>
      <c r="R215" s="54">
        <v>-13038.4</v>
      </c>
      <c r="S215" s="54"/>
      <c r="T215">
        <v>20021014</v>
      </c>
      <c r="U215" s="93">
        <f t="shared" si="1194"/>
        <v>37543</v>
      </c>
      <c r="V215">
        <v>-1467177</v>
      </c>
      <c r="W215">
        <v>5594675</v>
      </c>
      <c r="X215">
        <v>-3878526</v>
      </c>
      <c r="Y215">
        <v>867671</v>
      </c>
      <c r="Z215">
        <v>42703</v>
      </c>
      <c r="AA215">
        <v>-236703</v>
      </c>
      <c r="AB215">
        <v>1108748</v>
      </c>
      <c r="AC215">
        <v>-2262087</v>
      </c>
      <c r="AE215" s="93">
        <f t="shared" si="1201"/>
        <v>37543</v>
      </c>
      <c r="AF215" s="92">
        <f t="shared" si="1202"/>
        <v>-1467.1769999999999</v>
      </c>
      <c r="AG215" s="92">
        <f t="shared" si="1203"/>
        <v>5594.6750000000002</v>
      </c>
      <c r="AH215" s="92">
        <f t="shared" si="1204"/>
        <v>-3878.5259999999998</v>
      </c>
      <c r="AI215" s="92">
        <f t="shared" si="1205"/>
        <v>867.67100000000005</v>
      </c>
      <c r="AJ215" s="92">
        <f t="shared" si="1206"/>
        <v>42.703000000000003</v>
      </c>
      <c r="AK215" s="92">
        <f t="shared" si="1207"/>
        <v>-236.703</v>
      </c>
      <c r="AL215" s="92">
        <f t="shared" si="1208"/>
        <v>1108.748</v>
      </c>
      <c r="AM215" s="92">
        <f t="shared" si="1209"/>
        <v>-2262.087</v>
      </c>
      <c r="BU215" s="93">
        <v>37543</v>
      </c>
      <c r="BV215" s="106">
        <f t="shared" si="1210"/>
        <v>0</v>
      </c>
      <c r="BW215" s="106">
        <f t="shared" ref="BW215:BX215" si="1305">IF(AF215&lt;D219,1,0)</f>
        <v>0</v>
      </c>
      <c r="BX215" s="106">
        <f t="shared" si="1305"/>
        <v>0</v>
      </c>
      <c r="BY215" s="106">
        <f t="shared" si="1212"/>
        <v>0</v>
      </c>
      <c r="BZ215" s="106">
        <f t="shared" si="1213"/>
        <v>0</v>
      </c>
      <c r="CA215" s="106">
        <f t="shared" ref="CA215:CB215" si="1306">IF(AH215&lt;H219,1,0)</f>
        <v>0</v>
      </c>
      <c r="CB215" s="106">
        <f t="shared" si="1306"/>
        <v>0</v>
      </c>
      <c r="CC215" s="106">
        <f t="shared" ref="CC215:CD215" si="1307">IF(AI215&lt;J219,1,0)</f>
        <v>0</v>
      </c>
      <c r="CD215" s="106">
        <f t="shared" si="1307"/>
        <v>0</v>
      </c>
      <c r="CE215" s="106">
        <f t="shared" ref="CE215:CF215" si="1308">IF(AJ215&lt;L219,1,0)</f>
        <v>0</v>
      </c>
      <c r="CF215" s="106">
        <f t="shared" si="1308"/>
        <v>0</v>
      </c>
      <c r="CG215" s="106">
        <f t="shared" ref="CG215:CH215" si="1309">IF(AK215&lt;N219,1,0)</f>
        <v>0</v>
      </c>
      <c r="CH215" s="106">
        <f t="shared" si="1309"/>
        <v>0</v>
      </c>
      <c r="CI215" s="106">
        <f t="shared" ref="CI215:CJ215" si="1310">IF(AL215&lt;P219,1,0)</f>
        <v>0</v>
      </c>
      <c r="CJ215" s="106">
        <f t="shared" si="1310"/>
        <v>0</v>
      </c>
      <c r="CK215" s="106">
        <f t="shared" si="1219"/>
        <v>0</v>
      </c>
    </row>
    <row r="216" spans="1:89" x14ac:dyDescent="0.25">
      <c r="A216" s="48">
        <v>20021028</v>
      </c>
      <c r="B216" s="95">
        <f t="shared" si="1220"/>
        <v>37558</v>
      </c>
      <c r="C216" s="53">
        <v>-5702.42</v>
      </c>
      <c r="D216" s="54">
        <v>-3648.93</v>
      </c>
      <c r="E216" s="53">
        <v>-746.13099999999997</v>
      </c>
      <c r="F216" s="54">
        <v>-516.98400000000004</v>
      </c>
      <c r="G216" s="53">
        <v>-7748.07</v>
      </c>
      <c r="H216" s="54">
        <v>-4826.46</v>
      </c>
      <c r="I216" s="53">
        <v>-246.86199999999999</v>
      </c>
      <c r="J216" s="54">
        <v>-148.36199999999999</v>
      </c>
      <c r="K216" s="53">
        <v>-1196.1300000000001</v>
      </c>
      <c r="L216" s="54">
        <v>-835.43700000000001</v>
      </c>
      <c r="M216" s="53">
        <v>-2617.19</v>
      </c>
      <c r="N216" s="54">
        <v>-1805.99</v>
      </c>
      <c r="O216" s="53">
        <v>-12561.8</v>
      </c>
      <c r="P216" s="54">
        <v>-8514.23</v>
      </c>
      <c r="Q216" s="53">
        <v>-19056.900000000001</v>
      </c>
      <c r="R216" s="54">
        <v>-12626.7</v>
      </c>
      <c r="S216" s="54"/>
      <c r="T216">
        <v>20021011</v>
      </c>
      <c r="U216" s="93">
        <f t="shared" si="1194"/>
        <v>37540</v>
      </c>
      <c r="V216">
        <v>-3504454</v>
      </c>
      <c r="W216">
        <v>5245815</v>
      </c>
      <c r="X216">
        <v>-5121237</v>
      </c>
      <c r="Y216">
        <v>2009754</v>
      </c>
      <c r="Z216">
        <v>-296680</v>
      </c>
      <c r="AA216">
        <v>2663243</v>
      </c>
      <c r="AB216">
        <v>1065897</v>
      </c>
      <c r="AC216">
        <v>22787323</v>
      </c>
      <c r="AE216" s="93">
        <f t="shared" si="1201"/>
        <v>37540</v>
      </c>
      <c r="AF216" s="92">
        <f t="shared" si="1202"/>
        <v>-3504.4540000000002</v>
      </c>
      <c r="AG216" s="92">
        <f t="shared" si="1203"/>
        <v>5245.8149999999996</v>
      </c>
      <c r="AH216" s="92">
        <f t="shared" si="1204"/>
        <v>-5121.2370000000001</v>
      </c>
      <c r="AI216" s="92">
        <f t="shared" si="1205"/>
        <v>2009.7539999999999</v>
      </c>
      <c r="AJ216" s="92">
        <f t="shared" si="1206"/>
        <v>-296.68</v>
      </c>
      <c r="AK216" s="92">
        <f t="shared" si="1207"/>
        <v>2663.2429999999999</v>
      </c>
      <c r="AL216" s="92">
        <f t="shared" si="1208"/>
        <v>1065.8969999999999</v>
      </c>
      <c r="AM216" s="92">
        <f t="shared" si="1209"/>
        <v>22787.323</v>
      </c>
      <c r="BU216" s="93">
        <v>37540</v>
      </c>
      <c r="BV216" s="106">
        <f t="shared" si="1210"/>
        <v>0</v>
      </c>
      <c r="BW216" s="106">
        <f t="shared" ref="BW216:BX216" si="1311">IF(AF216&lt;D220,1,0)</f>
        <v>1</v>
      </c>
      <c r="BX216" s="106">
        <f t="shared" si="1311"/>
        <v>0</v>
      </c>
      <c r="BY216" s="106">
        <f t="shared" si="1212"/>
        <v>0</v>
      </c>
      <c r="BZ216" s="106">
        <f t="shared" si="1213"/>
        <v>0</v>
      </c>
      <c r="CA216" s="106">
        <f t="shared" ref="CA216:CB216" si="1312">IF(AH216&lt;H220,1,0)</f>
        <v>1</v>
      </c>
      <c r="CB216" s="106">
        <f t="shared" si="1312"/>
        <v>0</v>
      </c>
      <c r="CC216" s="106">
        <f t="shared" ref="CC216:CD216" si="1313">IF(AI216&lt;J220,1,0)</f>
        <v>0</v>
      </c>
      <c r="CD216" s="106">
        <f t="shared" si="1313"/>
        <v>0</v>
      </c>
      <c r="CE216" s="106">
        <f t="shared" ref="CE216:CF216" si="1314">IF(AJ216&lt;L220,1,0)</f>
        <v>0</v>
      </c>
      <c r="CF216" s="106">
        <f t="shared" si="1314"/>
        <v>0</v>
      </c>
      <c r="CG216" s="106">
        <f t="shared" ref="CG216:CH216" si="1315">IF(AK216&lt;N220,1,0)</f>
        <v>0</v>
      </c>
      <c r="CH216" s="106">
        <f t="shared" si="1315"/>
        <v>0</v>
      </c>
      <c r="CI216" s="106">
        <f t="shared" ref="CI216:CJ216" si="1316">IF(AL216&lt;P220,1,0)</f>
        <v>0</v>
      </c>
      <c r="CJ216" s="106">
        <f t="shared" si="1316"/>
        <v>0</v>
      </c>
      <c r="CK216" s="106">
        <f t="shared" si="1219"/>
        <v>0</v>
      </c>
    </row>
    <row r="217" spans="1:89" x14ac:dyDescent="0.25">
      <c r="A217" s="48">
        <v>20021025</v>
      </c>
      <c r="B217" s="95">
        <f t="shared" si="1220"/>
        <v>37557</v>
      </c>
      <c r="C217" s="53">
        <v>-5565.53</v>
      </c>
      <c r="D217" s="54">
        <v>-3600.52</v>
      </c>
      <c r="E217" s="53">
        <v>-844.66</v>
      </c>
      <c r="F217" s="54">
        <v>-595.65300000000002</v>
      </c>
      <c r="G217" s="53">
        <v>-7648.7</v>
      </c>
      <c r="H217" s="54">
        <v>-4816.95</v>
      </c>
      <c r="I217" s="53">
        <v>-231.387</v>
      </c>
      <c r="J217" s="54">
        <v>-139.09800000000001</v>
      </c>
      <c r="K217" s="53">
        <v>-1067.45</v>
      </c>
      <c r="L217" s="54">
        <v>-719.94799999999998</v>
      </c>
      <c r="M217" s="53">
        <v>-2616.34</v>
      </c>
      <c r="N217" s="54">
        <v>-1809</v>
      </c>
      <c r="O217" s="53">
        <v>-11110.1</v>
      </c>
      <c r="P217" s="54">
        <v>-7565.01</v>
      </c>
      <c r="Q217" s="53">
        <v>-15996.4</v>
      </c>
      <c r="R217" s="54">
        <v>-10762.3</v>
      </c>
      <c r="S217" s="54"/>
      <c r="T217">
        <v>20021010</v>
      </c>
      <c r="U217" s="93">
        <f t="shared" si="1194"/>
        <v>37539</v>
      </c>
      <c r="V217">
        <v>-7066415</v>
      </c>
      <c r="W217">
        <v>6437234</v>
      </c>
      <c r="X217">
        <v>-3064616</v>
      </c>
      <c r="Y217">
        <v>-1731420</v>
      </c>
      <c r="Z217">
        <v>666932</v>
      </c>
      <c r="AA217">
        <v>3074952</v>
      </c>
      <c r="AB217">
        <v>-1641551</v>
      </c>
      <c r="AC217">
        <v>9548243</v>
      </c>
      <c r="AE217" s="93">
        <f t="shared" si="1201"/>
        <v>37539</v>
      </c>
      <c r="AF217" s="92">
        <f t="shared" si="1202"/>
        <v>-7066.415</v>
      </c>
      <c r="AG217" s="92">
        <f t="shared" si="1203"/>
        <v>6437.2340000000004</v>
      </c>
      <c r="AH217" s="92">
        <f t="shared" si="1204"/>
        <v>-3064.616</v>
      </c>
      <c r="AI217" s="92">
        <f t="shared" si="1205"/>
        <v>-1731.42</v>
      </c>
      <c r="AJ217" s="92">
        <f t="shared" si="1206"/>
        <v>666.93200000000002</v>
      </c>
      <c r="AK217" s="92">
        <f t="shared" si="1207"/>
        <v>3074.9520000000002</v>
      </c>
      <c r="AL217" s="92">
        <f t="shared" si="1208"/>
        <v>-1641.5509999999999</v>
      </c>
      <c r="AM217" s="92">
        <f t="shared" si="1209"/>
        <v>9548.2430000000004</v>
      </c>
      <c r="BU217" s="93">
        <v>37539</v>
      </c>
      <c r="BV217" s="106">
        <f t="shared" si="1210"/>
        <v>1</v>
      </c>
      <c r="BW217" s="106">
        <f t="shared" ref="BW217:BX217" si="1317">IF(AF217&lt;D221,1,0)</f>
        <v>1</v>
      </c>
      <c r="BX217" s="106">
        <f t="shared" si="1317"/>
        <v>0</v>
      </c>
      <c r="BY217" s="106">
        <f t="shared" si="1212"/>
        <v>0</v>
      </c>
      <c r="BZ217" s="106">
        <f t="shared" si="1213"/>
        <v>0</v>
      </c>
      <c r="CA217" s="106">
        <f t="shared" ref="CA217:CB217" si="1318">IF(AH217&lt;H221,1,0)</f>
        <v>0</v>
      </c>
      <c r="CB217" s="106">
        <f t="shared" si="1318"/>
        <v>1</v>
      </c>
      <c r="CC217" s="106">
        <f t="shared" ref="CC217:CD217" si="1319">IF(AI217&lt;J221,1,0)</f>
        <v>1</v>
      </c>
      <c r="CD217" s="106">
        <f t="shared" si="1319"/>
        <v>0</v>
      </c>
      <c r="CE217" s="106">
        <f t="shared" ref="CE217:CF217" si="1320">IF(AJ217&lt;L221,1,0)</f>
        <v>0</v>
      </c>
      <c r="CF217" s="106">
        <f t="shared" si="1320"/>
        <v>0</v>
      </c>
      <c r="CG217" s="106">
        <f t="shared" ref="CG217:CH217" si="1321">IF(AK217&lt;N221,1,0)</f>
        <v>0</v>
      </c>
      <c r="CH217" s="106">
        <f t="shared" si="1321"/>
        <v>0</v>
      </c>
      <c r="CI217" s="106">
        <f t="shared" ref="CI217:CJ217" si="1322">IF(AL217&lt;P221,1,0)</f>
        <v>0</v>
      </c>
      <c r="CJ217" s="106">
        <f t="shared" si="1322"/>
        <v>0</v>
      </c>
      <c r="CK217" s="106">
        <f t="shared" si="1219"/>
        <v>0</v>
      </c>
    </row>
    <row r="218" spans="1:89" x14ac:dyDescent="0.25">
      <c r="A218" s="48">
        <v>20021024</v>
      </c>
      <c r="B218" s="95">
        <f t="shared" si="1220"/>
        <v>37554</v>
      </c>
      <c r="C218" s="53">
        <v>-4179.6400000000003</v>
      </c>
      <c r="D218" s="54">
        <v>-2858.9</v>
      </c>
      <c r="E218" s="53">
        <v>-951.86500000000001</v>
      </c>
      <c r="F218" s="54">
        <v>-640.84100000000001</v>
      </c>
      <c r="G218" s="53">
        <v>-5593.82</v>
      </c>
      <c r="H218" s="54">
        <v>-3853.17</v>
      </c>
      <c r="I218" s="53">
        <v>-242.84700000000001</v>
      </c>
      <c r="J218" s="54">
        <v>-148.20500000000001</v>
      </c>
      <c r="K218" s="53">
        <v>-1314.82</v>
      </c>
      <c r="L218" s="54">
        <v>-894.40599999999995</v>
      </c>
      <c r="M218" s="53">
        <v>-2638.19</v>
      </c>
      <c r="N218" s="54">
        <v>-1823.36</v>
      </c>
      <c r="O218" s="53">
        <v>-11228.1</v>
      </c>
      <c r="P218" s="54">
        <v>-7777.89</v>
      </c>
      <c r="Q218" s="53">
        <v>-15537.3</v>
      </c>
      <c r="R218" s="54">
        <v>-10585.5</v>
      </c>
      <c r="S218" s="54"/>
      <c r="T218">
        <v>20021009</v>
      </c>
      <c r="U218" s="93">
        <f t="shared" si="1194"/>
        <v>37538</v>
      </c>
      <c r="V218">
        <v>10340125</v>
      </c>
      <c r="W218">
        <v>6853279</v>
      </c>
      <c r="X218">
        <v>6988767</v>
      </c>
      <c r="Y218">
        <v>448016</v>
      </c>
      <c r="Z218">
        <v>20299</v>
      </c>
      <c r="AA218">
        <v>2076113</v>
      </c>
      <c r="AB218">
        <v>2210520</v>
      </c>
      <c r="AC218">
        <v>28711259</v>
      </c>
      <c r="AE218" s="93">
        <f t="shared" si="1201"/>
        <v>37538</v>
      </c>
      <c r="AF218" s="92">
        <f t="shared" si="1202"/>
        <v>10340.125</v>
      </c>
      <c r="AG218" s="92">
        <f t="shared" si="1203"/>
        <v>6853.2790000000005</v>
      </c>
      <c r="AH218" s="92">
        <f t="shared" si="1204"/>
        <v>6988.7669999999998</v>
      </c>
      <c r="AI218" s="92">
        <f t="shared" si="1205"/>
        <v>448.01600000000002</v>
      </c>
      <c r="AJ218" s="92">
        <f t="shared" si="1206"/>
        <v>20.298999999999999</v>
      </c>
      <c r="AK218" s="92">
        <f t="shared" si="1207"/>
        <v>2076.1129999999998</v>
      </c>
      <c r="AL218" s="92">
        <f t="shared" si="1208"/>
        <v>2210.52</v>
      </c>
      <c r="AM218" s="92">
        <f t="shared" si="1209"/>
        <v>28711.258999999998</v>
      </c>
      <c r="BU218" s="93">
        <v>37538</v>
      </c>
      <c r="BV218" s="106">
        <f t="shared" si="1210"/>
        <v>0</v>
      </c>
      <c r="BW218" s="106">
        <f t="shared" ref="BW218:BX218" si="1323">IF(AF218&lt;D222,1,0)</f>
        <v>0</v>
      </c>
      <c r="BX218" s="106">
        <f t="shared" si="1323"/>
        <v>0</v>
      </c>
      <c r="BY218" s="106">
        <f t="shared" si="1212"/>
        <v>0</v>
      </c>
      <c r="BZ218" s="106">
        <f t="shared" si="1213"/>
        <v>0</v>
      </c>
      <c r="CA218" s="106">
        <f t="shared" ref="CA218:CB218" si="1324">IF(AH218&lt;H222,1,0)</f>
        <v>0</v>
      </c>
      <c r="CB218" s="106">
        <f t="shared" si="1324"/>
        <v>0</v>
      </c>
      <c r="CC218" s="106">
        <f t="shared" ref="CC218:CD218" si="1325">IF(AI218&lt;J222,1,0)</f>
        <v>0</v>
      </c>
      <c r="CD218" s="106">
        <f t="shared" si="1325"/>
        <v>0</v>
      </c>
      <c r="CE218" s="106">
        <f t="shared" ref="CE218:CF218" si="1326">IF(AJ218&lt;L222,1,0)</f>
        <v>0</v>
      </c>
      <c r="CF218" s="106">
        <f t="shared" si="1326"/>
        <v>0</v>
      </c>
      <c r="CG218" s="106">
        <f t="shared" ref="CG218:CH218" si="1327">IF(AK218&lt;N222,1,0)</f>
        <v>0</v>
      </c>
      <c r="CH218" s="106">
        <f t="shared" si="1327"/>
        <v>0</v>
      </c>
      <c r="CI218" s="106">
        <f t="shared" ref="CI218:CJ218" si="1328">IF(AL218&lt;P222,1,0)</f>
        <v>0</v>
      </c>
      <c r="CJ218" s="106">
        <f t="shared" si="1328"/>
        <v>0</v>
      </c>
      <c r="CK218" s="106">
        <f t="shared" si="1219"/>
        <v>0</v>
      </c>
    </row>
    <row r="219" spans="1:89" x14ac:dyDescent="0.25">
      <c r="A219" s="48">
        <v>20021023</v>
      </c>
      <c r="B219" s="95">
        <f t="shared" si="1220"/>
        <v>37553</v>
      </c>
      <c r="C219" s="53">
        <v>-4901.2</v>
      </c>
      <c r="D219" s="54">
        <v>-3261.03</v>
      </c>
      <c r="E219" s="53">
        <v>-863.15099999999995</v>
      </c>
      <c r="F219" s="54">
        <v>-587.31500000000005</v>
      </c>
      <c r="G219" s="53">
        <v>-5849.25</v>
      </c>
      <c r="H219" s="54">
        <v>-3967.07</v>
      </c>
      <c r="I219" s="53">
        <v>-242.08799999999999</v>
      </c>
      <c r="J219" s="54">
        <v>-145.33699999999999</v>
      </c>
      <c r="K219" s="53">
        <v>-1131.32</v>
      </c>
      <c r="L219" s="54">
        <v>-777.72</v>
      </c>
      <c r="M219" s="53">
        <v>-2631.87</v>
      </c>
      <c r="N219" s="54">
        <v>-1802.88</v>
      </c>
      <c r="O219" s="53">
        <v>-10734.9</v>
      </c>
      <c r="P219" s="54">
        <v>-7519.73</v>
      </c>
      <c r="Q219" s="53">
        <v>-15700.4</v>
      </c>
      <c r="R219" s="54">
        <v>-10654.9</v>
      </c>
      <c r="S219" s="54"/>
      <c r="T219">
        <v>20021008</v>
      </c>
      <c r="U219" s="93">
        <f t="shared" si="1194"/>
        <v>37537</v>
      </c>
      <c r="V219">
        <v>3349712</v>
      </c>
      <c r="W219">
        <v>5737703</v>
      </c>
      <c r="X219">
        <v>-2710592</v>
      </c>
      <c r="Y219">
        <v>967513</v>
      </c>
      <c r="Z219">
        <v>889647</v>
      </c>
      <c r="AA219">
        <v>-105395</v>
      </c>
      <c r="AB219">
        <v>-2706667</v>
      </c>
      <c r="AC219">
        <v>21025308</v>
      </c>
      <c r="AE219" s="93">
        <f t="shared" si="1201"/>
        <v>37537</v>
      </c>
      <c r="AF219" s="92">
        <f t="shared" si="1202"/>
        <v>3349.712</v>
      </c>
      <c r="AG219" s="92">
        <f t="shared" si="1203"/>
        <v>5737.7030000000004</v>
      </c>
      <c r="AH219" s="92">
        <f t="shared" si="1204"/>
        <v>-2710.5920000000001</v>
      </c>
      <c r="AI219" s="92">
        <f t="shared" si="1205"/>
        <v>967.51300000000003</v>
      </c>
      <c r="AJ219" s="92">
        <f t="shared" si="1206"/>
        <v>889.64700000000005</v>
      </c>
      <c r="AK219" s="92">
        <f t="shared" si="1207"/>
        <v>-105.395</v>
      </c>
      <c r="AL219" s="92">
        <f t="shared" si="1208"/>
        <v>-2706.6669999999999</v>
      </c>
      <c r="AM219" s="92">
        <f t="shared" si="1209"/>
        <v>21025.308000000001</v>
      </c>
      <c r="BU219" s="93">
        <v>37537</v>
      </c>
      <c r="BV219" s="106">
        <f t="shared" si="1210"/>
        <v>0</v>
      </c>
      <c r="BW219" s="106">
        <f t="shared" ref="BW219:BX219" si="1329">IF(AF219&lt;D223,1,0)</f>
        <v>0</v>
      </c>
      <c r="BX219" s="106">
        <f t="shared" si="1329"/>
        <v>0</v>
      </c>
      <c r="BY219" s="106">
        <f t="shared" si="1212"/>
        <v>0</v>
      </c>
      <c r="BZ219" s="106">
        <f t="shared" si="1213"/>
        <v>0</v>
      </c>
      <c r="CA219" s="106">
        <f t="shared" ref="CA219:CB219" si="1330">IF(AH219&lt;H223,1,0)</f>
        <v>0</v>
      </c>
      <c r="CB219" s="106">
        <f t="shared" si="1330"/>
        <v>0</v>
      </c>
      <c r="CC219" s="106">
        <f t="shared" ref="CC219:CD219" si="1331">IF(AI219&lt;J223,1,0)</f>
        <v>0</v>
      </c>
      <c r="CD219" s="106">
        <f t="shared" si="1331"/>
        <v>0</v>
      </c>
      <c r="CE219" s="106">
        <f t="shared" ref="CE219:CF219" si="1332">IF(AJ219&lt;L223,1,0)</f>
        <v>0</v>
      </c>
      <c r="CF219" s="106">
        <f t="shared" si="1332"/>
        <v>0</v>
      </c>
      <c r="CG219" s="106">
        <f t="shared" ref="CG219:CH219" si="1333">IF(AK219&lt;N223,1,0)</f>
        <v>0</v>
      </c>
      <c r="CH219" s="106">
        <f t="shared" si="1333"/>
        <v>0</v>
      </c>
      <c r="CI219" s="106">
        <f t="shared" ref="CI219:CJ219" si="1334">IF(AL219&lt;P223,1,0)</f>
        <v>0</v>
      </c>
      <c r="CJ219" s="106">
        <f t="shared" si="1334"/>
        <v>0</v>
      </c>
      <c r="CK219" s="106">
        <f t="shared" si="1219"/>
        <v>0</v>
      </c>
    </row>
    <row r="220" spans="1:89" x14ac:dyDescent="0.25">
      <c r="A220" s="48">
        <v>20021022</v>
      </c>
      <c r="B220" s="95">
        <f t="shared" si="1220"/>
        <v>37552</v>
      </c>
      <c r="C220" s="53">
        <v>-4525.24</v>
      </c>
      <c r="D220" s="54">
        <v>-3001.11</v>
      </c>
      <c r="E220" s="53">
        <v>-1238.02</v>
      </c>
      <c r="F220" s="54">
        <v>-825.16099999999994</v>
      </c>
      <c r="G220" s="53">
        <v>-6004.13</v>
      </c>
      <c r="H220" s="54">
        <v>-4025.26</v>
      </c>
      <c r="I220" s="53">
        <v>-244.35900000000001</v>
      </c>
      <c r="J220" s="54">
        <v>-149.46100000000001</v>
      </c>
      <c r="K220" s="53">
        <v>-1152.58</v>
      </c>
      <c r="L220" s="54">
        <v>-803.94600000000003</v>
      </c>
      <c r="M220" s="53">
        <v>-2571.44</v>
      </c>
      <c r="N220" s="54">
        <v>-1789.43</v>
      </c>
      <c r="O220" s="53">
        <v>-11098.9</v>
      </c>
      <c r="P220" s="54">
        <v>-7684.08</v>
      </c>
      <c r="Q220" s="53">
        <v>-17133.099999999999</v>
      </c>
      <c r="R220" s="54">
        <v>-11606.7</v>
      </c>
      <c r="S220" s="54"/>
      <c r="T220">
        <v>20021007</v>
      </c>
      <c r="U220" s="93">
        <f t="shared" si="1194"/>
        <v>37536</v>
      </c>
      <c r="V220">
        <v>5358750</v>
      </c>
      <c r="W220">
        <v>5364534</v>
      </c>
      <c r="X220">
        <v>5118044</v>
      </c>
      <c r="Y220">
        <v>282807</v>
      </c>
      <c r="Z220">
        <v>1087562</v>
      </c>
      <c r="AA220">
        <v>-217869</v>
      </c>
      <c r="AB220">
        <v>1054707</v>
      </c>
      <c r="AC220">
        <v>14286297</v>
      </c>
      <c r="AE220" s="93">
        <f t="shared" si="1201"/>
        <v>37536</v>
      </c>
      <c r="AF220" s="92">
        <f t="shared" si="1202"/>
        <v>5358.75</v>
      </c>
      <c r="AG220" s="92">
        <f t="shared" si="1203"/>
        <v>5364.5339999999997</v>
      </c>
      <c r="AH220" s="92">
        <f t="shared" si="1204"/>
        <v>5118.0439999999999</v>
      </c>
      <c r="AI220" s="92">
        <f t="shared" si="1205"/>
        <v>282.80700000000002</v>
      </c>
      <c r="AJ220" s="92">
        <f t="shared" si="1206"/>
        <v>1087.5619999999999</v>
      </c>
      <c r="AK220" s="92">
        <f t="shared" si="1207"/>
        <v>-217.869</v>
      </c>
      <c r="AL220" s="92">
        <f t="shared" si="1208"/>
        <v>1054.7070000000001</v>
      </c>
      <c r="AM220" s="92">
        <f t="shared" si="1209"/>
        <v>14286.297</v>
      </c>
      <c r="BU220" s="93">
        <v>37536</v>
      </c>
      <c r="BV220" s="106">
        <f t="shared" si="1210"/>
        <v>0</v>
      </c>
      <c r="BW220" s="106">
        <f t="shared" ref="BW220:BX220" si="1335">IF(AF220&lt;D224,1,0)</f>
        <v>0</v>
      </c>
      <c r="BX220" s="106">
        <f t="shared" si="1335"/>
        <v>0</v>
      </c>
      <c r="BY220" s="106">
        <f t="shared" si="1212"/>
        <v>0</v>
      </c>
      <c r="BZ220" s="106">
        <f t="shared" si="1213"/>
        <v>0</v>
      </c>
      <c r="CA220" s="106">
        <f t="shared" ref="CA220:CB220" si="1336">IF(AH220&lt;H224,1,0)</f>
        <v>0</v>
      </c>
      <c r="CB220" s="106">
        <f t="shared" si="1336"/>
        <v>0</v>
      </c>
      <c r="CC220" s="106">
        <f t="shared" ref="CC220:CD220" si="1337">IF(AI220&lt;J224,1,0)</f>
        <v>0</v>
      </c>
      <c r="CD220" s="106">
        <f t="shared" si="1337"/>
        <v>0</v>
      </c>
      <c r="CE220" s="106">
        <f t="shared" ref="CE220:CF220" si="1338">IF(AJ220&lt;L224,1,0)</f>
        <v>0</v>
      </c>
      <c r="CF220" s="106">
        <f t="shared" si="1338"/>
        <v>0</v>
      </c>
      <c r="CG220" s="106">
        <f t="shared" ref="CG220:CH220" si="1339">IF(AK220&lt;N224,1,0)</f>
        <v>0</v>
      </c>
      <c r="CH220" s="106">
        <f t="shared" si="1339"/>
        <v>0</v>
      </c>
      <c r="CI220" s="106">
        <f t="shared" ref="CI220:CJ220" si="1340">IF(AL220&lt;P224,1,0)</f>
        <v>0</v>
      </c>
      <c r="CJ220" s="106">
        <f t="shared" si="1340"/>
        <v>0</v>
      </c>
      <c r="CK220" s="106">
        <f t="shared" si="1219"/>
        <v>0</v>
      </c>
    </row>
    <row r="221" spans="1:89" x14ac:dyDescent="0.25">
      <c r="A221" s="48">
        <v>20021021</v>
      </c>
      <c r="B221" s="95">
        <f t="shared" si="1220"/>
        <v>37551</v>
      </c>
      <c r="C221" s="53">
        <v>-5115.46</v>
      </c>
      <c r="D221" s="54">
        <v>-3278.42</v>
      </c>
      <c r="E221" s="53">
        <v>-901.95</v>
      </c>
      <c r="F221" s="54">
        <v>-614.83000000000004</v>
      </c>
      <c r="G221" s="53">
        <v>-4921.84</v>
      </c>
      <c r="H221" s="54">
        <v>-3405.84</v>
      </c>
      <c r="I221" s="53">
        <v>-218.81700000000001</v>
      </c>
      <c r="J221" s="54">
        <v>-134.904</v>
      </c>
      <c r="K221" s="53">
        <v>-1099.6099999999999</v>
      </c>
      <c r="L221" s="54">
        <v>-752.43600000000004</v>
      </c>
      <c r="M221" s="53">
        <v>-2527.06</v>
      </c>
      <c r="N221" s="54">
        <v>-1756.84</v>
      </c>
      <c r="O221" s="53">
        <v>-10979.7</v>
      </c>
      <c r="P221" s="54">
        <v>-7559.41</v>
      </c>
      <c r="Q221" s="53">
        <v>-15496.9</v>
      </c>
      <c r="R221" s="54">
        <v>-10558</v>
      </c>
      <c r="S221" s="54"/>
      <c r="T221">
        <v>20021004</v>
      </c>
      <c r="U221" s="93">
        <f t="shared" si="1194"/>
        <v>37533</v>
      </c>
      <c r="V221">
        <v>7729887</v>
      </c>
      <c r="W221">
        <v>5584200</v>
      </c>
      <c r="X221">
        <v>3439042</v>
      </c>
      <c r="Y221">
        <v>489922</v>
      </c>
      <c r="Z221">
        <v>-147307</v>
      </c>
      <c r="AA221">
        <v>-162815</v>
      </c>
      <c r="AB221">
        <v>1966375</v>
      </c>
      <c r="AC221">
        <v>18306977</v>
      </c>
      <c r="AE221" s="93">
        <f t="shared" si="1201"/>
        <v>37533</v>
      </c>
      <c r="AF221" s="92">
        <f t="shared" si="1202"/>
        <v>7729.8869999999997</v>
      </c>
      <c r="AG221" s="92">
        <f t="shared" si="1203"/>
        <v>5584.2</v>
      </c>
      <c r="AH221" s="92">
        <f t="shared" si="1204"/>
        <v>3439.0419999999999</v>
      </c>
      <c r="AI221" s="92">
        <f t="shared" si="1205"/>
        <v>489.92200000000003</v>
      </c>
      <c r="AJ221" s="92">
        <f t="shared" si="1206"/>
        <v>-147.30699999999999</v>
      </c>
      <c r="AK221" s="92">
        <f t="shared" si="1207"/>
        <v>-162.815</v>
      </c>
      <c r="AL221" s="92">
        <f t="shared" si="1208"/>
        <v>1966.375</v>
      </c>
      <c r="AM221" s="92">
        <f t="shared" si="1209"/>
        <v>18306.976999999999</v>
      </c>
      <c r="BU221" s="93">
        <v>37533</v>
      </c>
      <c r="BV221" s="106">
        <f t="shared" si="1210"/>
        <v>0</v>
      </c>
      <c r="BW221" s="106">
        <f t="shared" ref="BW221:BX221" si="1341">IF(AF221&lt;D225,1,0)</f>
        <v>0</v>
      </c>
      <c r="BX221" s="106">
        <f t="shared" si="1341"/>
        <v>0</v>
      </c>
      <c r="BY221" s="106">
        <f t="shared" si="1212"/>
        <v>0</v>
      </c>
      <c r="BZ221" s="106">
        <f t="shared" si="1213"/>
        <v>0</v>
      </c>
      <c r="CA221" s="106">
        <f t="shared" ref="CA221:CB221" si="1342">IF(AH221&lt;H225,1,0)</f>
        <v>0</v>
      </c>
      <c r="CB221" s="106">
        <f t="shared" si="1342"/>
        <v>0</v>
      </c>
      <c r="CC221" s="106">
        <f t="shared" ref="CC221:CD221" si="1343">IF(AI221&lt;J225,1,0)</f>
        <v>0</v>
      </c>
      <c r="CD221" s="106">
        <f t="shared" si="1343"/>
        <v>0</v>
      </c>
      <c r="CE221" s="106">
        <f t="shared" ref="CE221:CF221" si="1344">IF(AJ221&lt;L225,1,0)</f>
        <v>0</v>
      </c>
      <c r="CF221" s="106">
        <f t="shared" si="1344"/>
        <v>0</v>
      </c>
      <c r="CG221" s="106">
        <f t="shared" ref="CG221:CH221" si="1345">IF(AK221&lt;N225,1,0)</f>
        <v>0</v>
      </c>
      <c r="CH221" s="106">
        <f t="shared" si="1345"/>
        <v>0</v>
      </c>
      <c r="CI221" s="106">
        <f t="shared" ref="CI221:CJ221" si="1346">IF(AL221&lt;P225,1,0)</f>
        <v>0</v>
      </c>
      <c r="CJ221" s="106">
        <f t="shared" si="1346"/>
        <v>0</v>
      </c>
      <c r="CK221" s="106">
        <f t="shared" si="1219"/>
        <v>0</v>
      </c>
    </row>
    <row r="222" spans="1:89" x14ac:dyDescent="0.25">
      <c r="A222" s="48">
        <v>20021018</v>
      </c>
      <c r="B222" s="95">
        <f t="shared" si="1220"/>
        <v>37550</v>
      </c>
      <c r="C222" s="53">
        <v>-5440.84</v>
      </c>
      <c r="D222" s="54">
        <v>-3537.51</v>
      </c>
      <c r="E222" s="53">
        <v>-1268.23</v>
      </c>
      <c r="F222" s="54">
        <v>-846.04200000000003</v>
      </c>
      <c r="G222" s="53">
        <v>-5314.69</v>
      </c>
      <c r="H222" s="54">
        <v>-3751.55</v>
      </c>
      <c r="I222" s="53">
        <v>-214.98500000000001</v>
      </c>
      <c r="J222" s="54">
        <v>-132.773</v>
      </c>
      <c r="K222" s="53">
        <v>-1190.7</v>
      </c>
      <c r="L222" s="54">
        <v>-827.51400000000001</v>
      </c>
      <c r="M222" s="53">
        <v>-2441.23</v>
      </c>
      <c r="N222" s="54">
        <v>-1701.45</v>
      </c>
      <c r="O222" s="53">
        <v>-11498</v>
      </c>
      <c r="P222" s="54">
        <v>-7845.05</v>
      </c>
      <c r="Q222" s="53">
        <v>-16634</v>
      </c>
      <c r="R222" s="54">
        <v>-11399.2</v>
      </c>
      <c r="S222" s="54"/>
      <c r="T222">
        <v>20021003</v>
      </c>
      <c r="U222" s="93">
        <f t="shared" si="1194"/>
        <v>37532</v>
      </c>
      <c r="V222">
        <v>5586628</v>
      </c>
      <c r="W222">
        <v>3879243</v>
      </c>
      <c r="X222">
        <v>7490536</v>
      </c>
      <c r="Y222">
        <v>177045</v>
      </c>
      <c r="Z222">
        <v>789355</v>
      </c>
      <c r="AA222">
        <v>289834</v>
      </c>
      <c r="AB222">
        <v>3539518</v>
      </c>
      <c r="AC222">
        <v>15249860</v>
      </c>
      <c r="AE222" s="93">
        <f t="shared" si="1201"/>
        <v>37532</v>
      </c>
      <c r="AF222" s="92">
        <f t="shared" si="1202"/>
        <v>5586.6279999999997</v>
      </c>
      <c r="AG222" s="92">
        <f t="shared" si="1203"/>
        <v>3879.2429999999999</v>
      </c>
      <c r="AH222" s="92">
        <f t="shared" si="1204"/>
        <v>7490.5360000000001</v>
      </c>
      <c r="AI222" s="92">
        <f t="shared" si="1205"/>
        <v>177.04499999999999</v>
      </c>
      <c r="AJ222" s="92">
        <f t="shared" si="1206"/>
        <v>789.35500000000002</v>
      </c>
      <c r="AK222" s="92">
        <f t="shared" si="1207"/>
        <v>289.834</v>
      </c>
      <c r="AL222" s="92">
        <f t="shared" si="1208"/>
        <v>3539.518</v>
      </c>
      <c r="AM222" s="92">
        <f t="shared" si="1209"/>
        <v>15249.86</v>
      </c>
      <c r="BU222" s="93">
        <v>37532</v>
      </c>
      <c r="BV222" s="106">
        <f t="shared" si="1210"/>
        <v>0</v>
      </c>
      <c r="BW222" s="106">
        <f t="shared" ref="BW222:BX222" si="1347">IF(AF222&lt;D226,1,0)</f>
        <v>0</v>
      </c>
      <c r="BX222" s="106">
        <f t="shared" si="1347"/>
        <v>0</v>
      </c>
      <c r="BY222" s="106">
        <f t="shared" si="1212"/>
        <v>0</v>
      </c>
      <c r="BZ222" s="106">
        <f t="shared" si="1213"/>
        <v>0</v>
      </c>
      <c r="CA222" s="106">
        <f t="shared" ref="CA222:CB222" si="1348">IF(AH222&lt;H226,1,0)</f>
        <v>0</v>
      </c>
      <c r="CB222" s="106">
        <f t="shared" si="1348"/>
        <v>0</v>
      </c>
      <c r="CC222" s="106">
        <f t="shared" ref="CC222:CD222" si="1349">IF(AI222&lt;J226,1,0)</f>
        <v>0</v>
      </c>
      <c r="CD222" s="106">
        <f t="shared" si="1349"/>
        <v>0</v>
      </c>
      <c r="CE222" s="106">
        <f t="shared" ref="CE222:CF222" si="1350">IF(AJ222&lt;L226,1,0)</f>
        <v>0</v>
      </c>
      <c r="CF222" s="106">
        <f t="shared" si="1350"/>
        <v>0</v>
      </c>
      <c r="CG222" s="106">
        <f t="shared" ref="CG222:CH222" si="1351">IF(AK222&lt;N226,1,0)</f>
        <v>0</v>
      </c>
      <c r="CH222" s="106">
        <f t="shared" si="1351"/>
        <v>0</v>
      </c>
      <c r="CI222" s="106">
        <f t="shared" ref="CI222:CJ222" si="1352">IF(AL222&lt;P226,1,0)</f>
        <v>0</v>
      </c>
      <c r="CJ222" s="106">
        <f t="shared" si="1352"/>
        <v>0</v>
      </c>
      <c r="CK222" s="106">
        <f t="shared" si="1219"/>
        <v>0</v>
      </c>
    </row>
    <row r="223" spans="1:89" x14ac:dyDescent="0.25">
      <c r="A223" s="48">
        <v>20021017</v>
      </c>
      <c r="B223" s="95">
        <f t="shared" si="1220"/>
        <v>37547</v>
      </c>
      <c r="C223" s="53">
        <v>-5330.37</v>
      </c>
      <c r="D223" s="54">
        <v>-3466.94</v>
      </c>
      <c r="E223" s="53">
        <v>-1339.83</v>
      </c>
      <c r="F223" s="54">
        <v>-888.63</v>
      </c>
      <c r="G223" s="53">
        <v>-5792.1</v>
      </c>
      <c r="H223" s="54">
        <v>-3937.99</v>
      </c>
      <c r="I223" s="53">
        <v>-182.114</v>
      </c>
      <c r="J223" s="54">
        <v>-111.8</v>
      </c>
      <c r="K223" s="53">
        <v>-1342.71</v>
      </c>
      <c r="L223" s="54">
        <v>-924.24099999999999</v>
      </c>
      <c r="M223" s="53">
        <v>-2383.59</v>
      </c>
      <c r="N223" s="54">
        <v>-1680.9</v>
      </c>
      <c r="O223" s="53">
        <v>-11573.3</v>
      </c>
      <c r="P223" s="54">
        <v>-7903.77</v>
      </c>
      <c r="Q223" s="53">
        <v>-16823.400000000001</v>
      </c>
      <c r="R223" s="54">
        <v>-11500.4</v>
      </c>
      <c r="S223" s="54"/>
      <c r="T223">
        <v>20021002</v>
      </c>
      <c r="U223" s="93">
        <f t="shared" si="1194"/>
        <v>37531</v>
      </c>
      <c r="V223">
        <v>8405565</v>
      </c>
      <c r="W223">
        <v>5892840</v>
      </c>
      <c r="X223">
        <v>-910535</v>
      </c>
      <c r="Y223">
        <v>261315</v>
      </c>
      <c r="Z223">
        <v>902279</v>
      </c>
      <c r="AA223">
        <v>1974036</v>
      </c>
      <c r="AB223">
        <v>-813539</v>
      </c>
      <c r="AC223">
        <v>7211708</v>
      </c>
      <c r="AE223" s="93">
        <f t="shared" si="1201"/>
        <v>37531</v>
      </c>
      <c r="AF223" s="92">
        <f t="shared" si="1202"/>
        <v>8405.5650000000005</v>
      </c>
      <c r="AG223" s="92">
        <f t="shared" si="1203"/>
        <v>5892.84</v>
      </c>
      <c r="AH223" s="92">
        <f t="shared" si="1204"/>
        <v>-910.53499999999997</v>
      </c>
      <c r="AI223" s="92">
        <f t="shared" si="1205"/>
        <v>261.315</v>
      </c>
      <c r="AJ223" s="92">
        <f t="shared" si="1206"/>
        <v>902.279</v>
      </c>
      <c r="AK223" s="92">
        <f t="shared" si="1207"/>
        <v>1974.0360000000001</v>
      </c>
      <c r="AL223" s="92">
        <f t="shared" si="1208"/>
        <v>-813.53899999999999</v>
      </c>
      <c r="AM223" s="92">
        <f t="shared" si="1209"/>
        <v>7211.7079999999996</v>
      </c>
      <c r="BU223" s="93">
        <v>37531</v>
      </c>
      <c r="BV223" s="106">
        <f t="shared" si="1210"/>
        <v>0</v>
      </c>
      <c r="BW223" s="106">
        <f t="shared" ref="BW223:BX223" si="1353">IF(AF223&lt;D227,1,0)</f>
        <v>0</v>
      </c>
      <c r="BX223" s="106">
        <f t="shared" si="1353"/>
        <v>0</v>
      </c>
      <c r="BY223" s="106">
        <f t="shared" si="1212"/>
        <v>0</v>
      </c>
      <c r="BZ223" s="106">
        <f t="shared" si="1213"/>
        <v>0</v>
      </c>
      <c r="CA223" s="106">
        <f t="shared" ref="CA223:CB223" si="1354">IF(AH223&lt;H227,1,0)</f>
        <v>0</v>
      </c>
      <c r="CB223" s="106">
        <f t="shared" si="1354"/>
        <v>0</v>
      </c>
      <c r="CC223" s="106">
        <f t="shared" ref="CC223:CD223" si="1355">IF(AI223&lt;J227,1,0)</f>
        <v>0</v>
      </c>
      <c r="CD223" s="106">
        <f t="shared" si="1355"/>
        <v>0</v>
      </c>
      <c r="CE223" s="106">
        <f t="shared" ref="CE223:CF223" si="1356">IF(AJ223&lt;L227,1,0)</f>
        <v>0</v>
      </c>
      <c r="CF223" s="106">
        <f t="shared" si="1356"/>
        <v>0</v>
      </c>
      <c r="CG223" s="106">
        <f t="shared" ref="CG223:CH223" si="1357">IF(AK223&lt;N227,1,0)</f>
        <v>0</v>
      </c>
      <c r="CH223" s="106">
        <f t="shared" si="1357"/>
        <v>0</v>
      </c>
      <c r="CI223" s="106">
        <f t="shared" ref="CI223:CJ223" si="1358">IF(AL223&lt;P227,1,0)</f>
        <v>0</v>
      </c>
      <c r="CJ223" s="106">
        <f t="shared" si="1358"/>
        <v>0</v>
      </c>
      <c r="CK223" s="106">
        <f t="shared" si="1219"/>
        <v>0</v>
      </c>
    </row>
    <row r="224" spans="1:89" x14ac:dyDescent="0.25">
      <c r="A224" s="48">
        <v>20021016</v>
      </c>
      <c r="B224" s="95">
        <f t="shared" si="1220"/>
        <v>37546</v>
      </c>
      <c r="C224" s="53">
        <v>-4792.54</v>
      </c>
      <c r="D224" s="54">
        <v>-3173.61</v>
      </c>
      <c r="E224" s="53">
        <v>-1776.15</v>
      </c>
      <c r="F224" s="54">
        <v>-1246.5</v>
      </c>
      <c r="G224" s="53">
        <v>-5149.88</v>
      </c>
      <c r="H224" s="54">
        <v>-3631.41</v>
      </c>
      <c r="I224" s="53">
        <v>-143.434</v>
      </c>
      <c r="J224" s="54">
        <v>-83.335599999999999</v>
      </c>
      <c r="K224" s="53">
        <v>-1567.25</v>
      </c>
      <c r="L224" s="54">
        <v>-1058.01</v>
      </c>
      <c r="M224" s="53">
        <v>-2412.67</v>
      </c>
      <c r="N224" s="54">
        <v>-1685.04</v>
      </c>
      <c r="O224" s="53">
        <v>-13423.1</v>
      </c>
      <c r="P224" s="54">
        <v>-8976.5400000000009</v>
      </c>
      <c r="Q224" s="53">
        <v>-17342</v>
      </c>
      <c r="R224" s="54">
        <v>-11878.4</v>
      </c>
      <c r="S224" s="54"/>
      <c r="T224">
        <v>20021001</v>
      </c>
      <c r="U224" s="93">
        <f t="shared" si="1194"/>
        <v>37530</v>
      </c>
      <c r="V224">
        <v>-4133538</v>
      </c>
      <c r="W224">
        <v>3685691</v>
      </c>
      <c r="X224">
        <v>1159024</v>
      </c>
      <c r="Y224">
        <v>788194</v>
      </c>
      <c r="Z224">
        <v>732920</v>
      </c>
      <c r="AA224">
        <v>2260301</v>
      </c>
      <c r="AB224">
        <v>-3169403</v>
      </c>
      <c r="AC224">
        <v>10359404</v>
      </c>
      <c r="AE224" s="93">
        <f t="shared" si="1201"/>
        <v>37530</v>
      </c>
      <c r="AF224" s="92">
        <f t="shared" si="1202"/>
        <v>-4133.5379999999996</v>
      </c>
      <c r="AG224" s="92">
        <f t="shared" si="1203"/>
        <v>3685.6909999999998</v>
      </c>
      <c r="AH224" s="92">
        <f t="shared" si="1204"/>
        <v>1159.0239999999999</v>
      </c>
      <c r="AI224" s="92">
        <f t="shared" si="1205"/>
        <v>788.19399999999996</v>
      </c>
      <c r="AJ224" s="92">
        <f t="shared" si="1206"/>
        <v>732.92</v>
      </c>
      <c r="AK224" s="92">
        <f t="shared" si="1207"/>
        <v>2260.3009999999999</v>
      </c>
      <c r="AL224" s="92">
        <f t="shared" si="1208"/>
        <v>-3169.4029999999998</v>
      </c>
      <c r="AM224" s="92">
        <f t="shared" si="1209"/>
        <v>10359.404</v>
      </c>
      <c r="BU224" s="93">
        <v>37530</v>
      </c>
      <c r="BV224" s="106">
        <f t="shared" si="1210"/>
        <v>0</v>
      </c>
      <c r="BW224" s="106">
        <f t="shared" ref="BW224:BX224" si="1359">IF(AF224&lt;D228,1,0)</f>
        <v>1</v>
      </c>
      <c r="BX224" s="106">
        <f t="shared" si="1359"/>
        <v>0</v>
      </c>
      <c r="BY224" s="106">
        <f t="shared" si="1212"/>
        <v>0</v>
      </c>
      <c r="BZ224" s="106">
        <f t="shared" si="1213"/>
        <v>0</v>
      </c>
      <c r="CA224" s="106">
        <f t="shared" ref="CA224:CB224" si="1360">IF(AH224&lt;H228,1,0)</f>
        <v>0</v>
      </c>
      <c r="CB224" s="106">
        <f t="shared" si="1360"/>
        <v>0</v>
      </c>
      <c r="CC224" s="106">
        <f t="shared" ref="CC224:CD224" si="1361">IF(AI224&lt;J228,1,0)</f>
        <v>0</v>
      </c>
      <c r="CD224" s="106">
        <f t="shared" si="1361"/>
        <v>0</v>
      </c>
      <c r="CE224" s="106">
        <f t="shared" ref="CE224:CF224" si="1362">IF(AJ224&lt;L228,1,0)</f>
        <v>0</v>
      </c>
      <c r="CF224" s="106">
        <f t="shared" si="1362"/>
        <v>0</v>
      </c>
      <c r="CG224" s="106">
        <f t="shared" ref="CG224:CH224" si="1363">IF(AK224&lt;N228,1,0)</f>
        <v>0</v>
      </c>
      <c r="CH224" s="106">
        <f t="shared" si="1363"/>
        <v>0</v>
      </c>
      <c r="CI224" s="106">
        <f t="shared" ref="CI224:CJ224" si="1364">IF(AL224&lt;P228,1,0)</f>
        <v>0</v>
      </c>
      <c r="CJ224" s="106">
        <f t="shared" si="1364"/>
        <v>0</v>
      </c>
      <c r="CK224" s="106">
        <f t="shared" si="1219"/>
        <v>0</v>
      </c>
    </row>
    <row r="225" spans="1:89" x14ac:dyDescent="0.25">
      <c r="A225" s="48">
        <v>20021015</v>
      </c>
      <c r="B225" s="95">
        <f t="shared" si="1220"/>
        <v>37545</v>
      </c>
      <c r="C225" s="53">
        <v>-4281.6099999999997</v>
      </c>
      <c r="D225" s="54">
        <v>-2920.26</v>
      </c>
      <c r="E225" s="53">
        <v>-1565.56</v>
      </c>
      <c r="F225" s="54">
        <v>-1059.31</v>
      </c>
      <c r="G225" s="53">
        <v>-5675.84</v>
      </c>
      <c r="H225" s="54">
        <v>-3873.98</v>
      </c>
      <c r="I225" s="53">
        <v>-154.49600000000001</v>
      </c>
      <c r="J225" s="54">
        <v>-95.719099999999997</v>
      </c>
      <c r="K225" s="53">
        <v>-1125.08</v>
      </c>
      <c r="L225" s="54">
        <v>-767.79300000000001</v>
      </c>
      <c r="M225" s="53">
        <v>-2500.94</v>
      </c>
      <c r="N225" s="54">
        <v>-1739.65</v>
      </c>
      <c r="O225" s="53">
        <v>-11269.7</v>
      </c>
      <c r="P225" s="54">
        <v>-7740.63</v>
      </c>
      <c r="Q225" s="53">
        <v>-13522.4</v>
      </c>
      <c r="R225" s="54">
        <v>-9331.44</v>
      </c>
      <c r="S225" s="54"/>
      <c r="T225">
        <v>20020930</v>
      </c>
      <c r="U225" s="93">
        <f t="shared" si="1194"/>
        <v>37529</v>
      </c>
      <c r="V225">
        <v>1303185</v>
      </c>
      <c r="W225">
        <v>13271578</v>
      </c>
      <c r="X225">
        <v>5255129</v>
      </c>
      <c r="Y225">
        <v>4729112</v>
      </c>
      <c r="Z225">
        <v>1124753</v>
      </c>
      <c r="AA225">
        <v>1636245</v>
      </c>
      <c r="AB225">
        <v>9615355</v>
      </c>
      <c r="AC225">
        <v>28485810</v>
      </c>
      <c r="AE225" s="93">
        <f t="shared" si="1201"/>
        <v>37529</v>
      </c>
      <c r="AF225" s="92">
        <f t="shared" si="1202"/>
        <v>1303.1849999999999</v>
      </c>
      <c r="AG225" s="92">
        <f t="shared" si="1203"/>
        <v>13271.578</v>
      </c>
      <c r="AH225" s="92">
        <f t="shared" si="1204"/>
        <v>5255.1289999999999</v>
      </c>
      <c r="AI225" s="92">
        <f t="shared" si="1205"/>
        <v>4729.1120000000001</v>
      </c>
      <c r="AJ225" s="92">
        <f t="shared" si="1206"/>
        <v>1124.7529999999999</v>
      </c>
      <c r="AK225" s="92">
        <f t="shared" si="1207"/>
        <v>1636.2449999999999</v>
      </c>
      <c r="AL225" s="92">
        <f t="shared" si="1208"/>
        <v>9615.3549999999996</v>
      </c>
      <c r="AM225" s="92">
        <f t="shared" si="1209"/>
        <v>28485.81</v>
      </c>
      <c r="BU225" s="93">
        <v>37529</v>
      </c>
      <c r="BV225" s="106">
        <f t="shared" si="1210"/>
        <v>0</v>
      </c>
      <c r="BW225" s="106">
        <f t="shared" ref="BW225:BX225" si="1365">IF(AF225&lt;D229,1,0)</f>
        <v>0</v>
      </c>
      <c r="BX225" s="106">
        <f t="shared" si="1365"/>
        <v>0</v>
      </c>
      <c r="BY225" s="106">
        <f t="shared" si="1212"/>
        <v>0</v>
      </c>
      <c r="BZ225" s="106">
        <f t="shared" si="1213"/>
        <v>0</v>
      </c>
      <c r="CA225" s="106">
        <f t="shared" ref="CA225:CB225" si="1366">IF(AH225&lt;H229,1,0)</f>
        <v>0</v>
      </c>
      <c r="CB225" s="106">
        <f t="shared" si="1366"/>
        <v>0</v>
      </c>
      <c r="CC225" s="106">
        <f t="shared" ref="CC225:CD225" si="1367">IF(AI225&lt;J229,1,0)</f>
        <v>0</v>
      </c>
      <c r="CD225" s="106">
        <f t="shared" si="1367"/>
        <v>0</v>
      </c>
      <c r="CE225" s="106">
        <f t="shared" ref="CE225:CF225" si="1368">IF(AJ225&lt;L229,1,0)</f>
        <v>0</v>
      </c>
      <c r="CF225" s="106">
        <f t="shared" si="1368"/>
        <v>0</v>
      </c>
      <c r="CG225" s="106">
        <f t="shared" ref="CG225:CH225" si="1369">IF(AK225&lt;N229,1,0)</f>
        <v>0</v>
      </c>
      <c r="CH225" s="106">
        <f t="shared" si="1369"/>
        <v>0</v>
      </c>
      <c r="CI225" s="106">
        <f t="shared" ref="CI225:CJ225" si="1370">IF(AL225&lt;P229,1,0)</f>
        <v>0</v>
      </c>
      <c r="CJ225" s="106">
        <f t="shared" si="1370"/>
        <v>0</v>
      </c>
      <c r="CK225" s="106">
        <f t="shared" si="1219"/>
        <v>0</v>
      </c>
    </row>
    <row r="226" spans="1:89" x14ac:dyDescent="0.25">
      <c r="A226" s="48">
        <v>20021014</v>
      </c>
      <c r="B226" s="95">
        <f t="shared" si="1220"/>
        <v>37544</v>
      </c>
      <c r="C226" s="53">
        <v>-4719.12</v>
      </c>
      <c r="D226" s="54">
        <v>-3158.99</v>
      </c>
      <c r="E226" s="53">
        <v>-1001.51</v>
      </c>
      <c r="F226" s="54">
        <v>-686.19500000000005</v>
      </c>
      <c r="G226" s="53">
        <v>-5365.97</v>
      </c>
      <c r="H226" s="54">
        <v>-3797.63</v>
      </c>
      <c r="I226" s="53">
        <v>-119.623</v>
      </c>
      <c r="J226" s="54">
        <v>-74.051900000000003</v>
      </c>
      <c r="K226" s="53">
        <v>-994.89700000000005</v>
      </c>
      <c r="L226" s="54">
        <v>-699.02599999999995</v>
      </c>
      <c r="M226" s="53">
        <v>-2253.7199999999998</v>
      </c>
      <c r="N226" s="54">
        <v>-1571.74</v>
      </c>
      <c r="O226" s="53">
        <v>-9775.3799999999992</v>
      </c>
      <c r="P226" s="54">
        <v>-6801.95</v>
      </c>
      <c r="Q226" s="53">
        <v>-12368.5</v>
      </c>
      <c r="R226" s="54">
        <v>-8447.52</v>
      </c>
      <c r="S226" s="54"/>
      <c r="T226">
        <v>20020927</v>
      </c>
      <c r="U226" s="93">
        <f t="shared" si="1194"/>
        <v>37526</v>
      </c>
      <c r="V226">
        <v>4126223</v>
      </c>
      <c r="W226">
        <v>-4710997</v>
      </c>
      <c r="X226">
        <v>7180273</v>
      </c>
      <c r="Y226">
        <v>395944</v>
      </c>
      <c r="Z226">
        <v>610562</v>
      </c>
      <c r="AA226">
        <v>-1650802</v>
      </c>
      <c r="AB226">
        <v>-1610498</v>
      </c>
      <c r="AC226">
        <v>-4205642</v>
      </c>
      <c r="AE226" s="93">
        <f t="shared" si="1201"/>
        <v>37526</v>
      </c>
      <c r="AF226" s="92">
        <f t="shared" si="1202"/>
        <v>4126.223</v>
      </c>
      <c r="AG226" s="92">
        <f t="shared" si="1203"/>
        <v>-4710.9970000000003</v>
      </c>
      <c r="AH226" s="92">
        <f t="shared" si="1204"/>
        <v>7180.2730000000001</v>
      </c>
      <c r="AI226" s="92">
        <f t="shared" si="1205"/>
        <v>395.94400000000002</v>
      </c>
      <c r="AJ226" s="92">
        <f t="shared" si="1206"/>
        <v>610.56200000000001</v>
      </c>
      <c r="AK226" s="92">
        <f t="shared" si="1207"/>
        <v>-1650.8019999999999</v>
      </c>
      <c r="AL226" s="92">
        <f t="shared" si="1208"/>
        <v>-1610.498</v>
      </c>
      <c r="AM226" s="92">
        <f t="shared" si="1209"/>
        <v>-4205.6419999999998</v>
      </c>
      <c r="BU226" s="93">
        <v>37526</v>
      </c>
      <c r="BV226" s="106">
        <f t="shared" si="1210"/>
        <v>0</v>
      </c>
      <c r="BW226" s="106">
        <f t="shared" ref="BW226:BX226" si="1371">IF(AF226&lt;D230,1,0)</f>
        <v>0</v>
      </c>
      <c r="BX226" s="106">
        <f t="shared" si="1371"/>
        <v>1</v>
      </c>
      <c r="BY226" s="106">
        <f t="shared" si="1212"/>
        <v>1</v>
      </c>
      <c r="BZ226" s="106">
        <f t="shared" si="1213"/>
        <v>0</v>
      </c>
      <c r="CA226" s="106">
        <f t="shared" ref="CA226:CB226" si="1372">IF(AH226&lt;H230,1,0)</f>
        <v>0</v>
      </c>
      <c r="CB226" s="106">
        <f t="shared" si="1372"/>
        <v>0</v>
      </c>
      <c r="CC226" s="106">
        <f t="shared" ref="CC226:CD226" si="1373">IF(AI226&lt;J230,1,0)</f>
        <v>0</v>
      </c>
      <c r="CD226" s="106">
        <f t="shared" si="1373"/>
        <v>0</v>
      </c>
      <c r="CE226" s="106">
        <f t="shared" ref="CE226:CF226" si="1374">IF(AJ226&lt;L230,1,0)</f>
        <v>0</v>
      </c>
      <c r="CF226" s="106">
        <f t="shared" si="1374"/>
        <v>0</v>
      </c>
      <c r="CG226" s="106">
        <f t="shared" ref="CG226:CH226" si="1375">IF(AK226&lt;N230,1,0)</f>
        <v>1</v>
      </c>
      <c r="CH226" s="106">
        <f t="shared" si="1375"/>
        <v>0</v>
      </c>
      <c r="CI226" s="106">
        <f t="shared" ref="CI226:CJ226" si="1376">IF(AL226&lt;P230,1,0)</f>
        <v>0</v>
      </c>
      <c r="CJ226" s="106">
        <f t="shared" si="1376"/>
        <v>0</v>
      </c>
      <c r="CK226" s="106">
        <f t="shared" si="1219"/>
        <v>0</v>
      </c>
    </row>
    <row r="227" spans="1:89" x14ac:dyDescent="0.25">
      <c r="A227" s="48">
        <v>20021011</v>
      </c>
      <c r="B227" s="95">
        <f t="shared" si="1220"/>
        <v>37543</v>
      </c>
      <c r="C227" s="53">
        <v>-4555.21</v>
      </c>
      <c r="D227" s="54">
        <v>-3119.3</v>
      </c>
      <c r="E227" s="53">
        <v>-852.13</v>
      </c>
      <c r="F227" s="54">
        <v>-583.63199999999995</v>
      </c>
      <c r="G227" s="53">
        <v>-5425.85</v>
      </c>
      <c r="H227" s="54">
        <v>-3816.07</v>
      </c>
      <c r="I227" s="53">
        <v>-188.52799999999999</v>
      </c>
      <c r="J227" s="54">
        <v>-116.25</v>
      </c>
      <c r="K227" s="53">
        <v>-1183.25</v>
      </c>
      <c r="L227" s="54">
        <v>-811.18899999999996</v>
      </c>
      <c r="M227" s="53">
        <v>-2234.61</v>
      </c>
      <c r="N227" s="54">
        <v>-1564.61</v>
      </c>
      <c r="O227" s="53">
        <v>-10908.3</v>
      </c>
      <c r="P227" s="54">
        <v>-7319.35</v>
      </c>
      <c r="Q227" s="53">
        <v>-13104.5</v>
      </c>
      <c r="R227" s="54">
        <v>-9122.51</v>
      </c>
      <c r="S227" s="54"/>
      <c r="T227">
        <v>20020926</v>
      </c>
      <c r="U227" s="93">
        <f t="shared" si="1194"/>
        <v>37525</v>
      </c>
      <c r="V227">
        <v>11675</v>
      </c>
      <c r="W227">
        <v>5970032</v>
      </c>
      <c r="X227">
        <v>-1787460</v>
      </c>
      <c r="Y227">
        <v>731605</v>
      </c>
      <c r="Z227">
        <v>-18947</v>
      </c>
      <c r="AA227">
        <v>468915</v>
      </c>
      <c r="AB227">
        <v>-334580</v>
      </c>
      <c r="AC227">
        <v>9010787</v>
      </c>
      <c r="AE227" s="93">
        <f t="shared" si="1201"/>
        <v>37525</v>
      </c>
      <c r="AF227" s="92">
        <f t="shared" si="1202"/>
        <v>11.675000000000001</v>
      </c>
      <c r="AG227" s="92">
        <f t="shared" si="1203"/>
        <v>5970.0320000000002</v>
      </c>
      <c r="AH227" s="92">
        <f t="shared" si="1204"/>
        <v>-1787.46</v>
      </c>
      <c r="AI227" s="92">
        <f t="shared" si="1205"/>
        <v>731.60500000000002</v>
      </c>
      <c r="AJ227" s="92">
        <f t="shared" si="1206"/>
        <v>-18.946999999999999</v>
      </c>
      <c r="AK227" s="92">
        <f t="shared" si="1207"/>
        <v>468.91500000000002</v>
      </c>
      <c r="AL227" s="92">
        <f t="shared" si="1208"/>
        <v>-334.58</v>
      </c>
      <c r="AM227" s="92">
        <f t="shared" si="1209"/>
        <v>9010.7870000000003</v>
      </c>
      <c r="BU227" s="93">
        <v>37525</v>
      </c>
      <c r="BV227" s="106">
        <f t="shared" si="1210"/>
        <v>0</v>
      </c>
      <c r="BW227" s="106">
        <f t="shared" ref="BW227:BX227" si="1377">IF(AF227&lt;D231,1,0)</f>
        <v>0</v>
      </c>
      <c r="BX227" s="106">
        <f t="shared" si="1377"/>
        <v>0</v>
      </c>
      <c r="BY227" s="106">
        <f t="shared" si="1212"/>
        <v>0</v>
      </c>
      <c r="BZ227" s="106">
        <f t="shared" si="1213"/>
        <v>0</v>
      </c>
      <c r="CA227" s="106">
        <f t="shared" ref="CA227:CB227" si="1378">IF(AH227&lt;H231,1,0)</f>
        <v>0</v>
      </c>
      <c r="CB227" s="106">
        <f t="shared" si="1378"/>
        <v>0</v>
      </c>
      <c r="CC227" s="106">
        <f t="shared" ref="CC227:CD227" si="1379">IF(AI227&lt;J231,1,0)</f>
        <v>0</v>
      </c>
      <c r="CD227" s="106">
        <f t="shared" si="1379"/>
        <v>0</v>
      </c>
      <c r="CE227" s="106">
        <f t="shared" ref="CE227:CF227" si="1380">IF(AJ227&lt;L231,1,0)</f>
        <v>0</v>
      </c>
      <c r="CF227" s="106">
        <f t="shared" si="1380"/>
        <v>0</v>
      </c>
      <c r="CG227" s="106">
        <f t="shared" ref="CG227:CH227" si="1381">IF(AK227&lt;N231,1,0)</f>
        <v>0</v>
      </c>
      <c r="CH227" s="106">
        <f t="shared" si="1381"/>
        <v>0</v>
      </c>
      <c r="CI227" s="106">
        <f t="shared" ref="CI227:CJ227" si="1382">IF(AL227&lt;P231,1,0)</f>
        <v>0</v>
      </c>
      <c r="CJ227" s="106">
        <f t="shared" si="1382"/>
        <v>0</v>
      </c>
      <c r="CK227" s="106">
        <f t="shared" si="1219"/>
        <v>0</v>
      </c>
    </row>
    <row r="228" spans="1:89" x14ac:dyDescent="0.25">
      <c r="A228" s="48">
        <v>20021010</v>
      </c>
      <c r="B228" s="95">
        <f t="shared" si="1220"/>
        <v>37540</v>
      </c>
      <c r="C228" s="53">
        <v>-4820.0600000000004</v>
      </c>
      <c r="D228" s="54">
        <v>-3211.27</v>
      </c>
      <c r="E228" s="53">
        <v>-871.71199999999999</v>
      </c>
      <c r="F228" s="54">
        <v>-608.9</v>
      </c>
      <c r="G228" s="53">
        <v>-6256.01</v>
      </c>
      <c r="H228" s="54">
        <v>-4274.2700000000004</v>
      </c>
      <c r="I228" s="53">
        <v>-169.42500000000001</v>
      </c>
      <c r="J228" s="54">
        <v>-100.93899999999999</v>
      </c>
      <c r="K228" s="53">
        <v>-1007.14</v>
      </c>
      <c r="L228" s="54">
        <v>-686.92499999999995</v>
      </c>
      <c r="M228" s="53">
        <v>-2202.85</v>
      </c>
      <c r="N228" s="54">
        <v>-1539.94</v>
      </c>
      <c r="O228" s="53">
        <v>-11151.5</v>
      </c>
      <c r="P228" s="54">
        <v>-7488.54</v>
      </c>
      <c r="Q228" s="53">
        <v>-14154.4</v>
      </c>
      <c r="R228" s="54">
        <v>-9918.99</v>
      </c>
      <c r="S228" s="54"/>
      <c r="T228">
        <v>20020925</v>
      </c>
      <c r="U228" s="93">
        <f t="shared" si="1194"/>
        <v>37524</v>
      </c>
      <c r="V228">
        <v>-2098917</v>
      </c>
      <c r="W228">
        <v>4779309</v>
      </c>
      <c r="X228">
        <v>2119892</v>
      </c>
      <c r="Y228">
        <v>4606631</v>
      </c>
      <c r="Z228">
        <v>-310707</v>
      </c>
      <c r="AA228">
        <v>1014122</v>
      </c>
      <c r="AB228">
        <v>-1624899</v>
      </c>
      <c r="AC228">
        <v>16117341</v>
      </c>
      <c r="AE228" s="93">
        <f t="shared" si="1201"/>
        <v>37524</v>
      </c>
      <c r="AF228" s="92">
        <f t="shared" si="1202"/>
        <v>-2098.9169999999999</v>
      </c>
      <c r="AG228" s="92">
        <f t="shared" si="1203"/>
        <v>4779.3090000000002</v>
      </c>
      <c r="AH228" s="92">
        <f t="shared" si="1204"/>
        <v>2119.8919999999998</v>
      </c>
      <c r="AI228" s="92">
        <f t="shared" si="1205"/>
        <v>4606.6310000000003</v>
      </c>
      <c r="AJ228" s="92">
        <f t="shared" si="1206"/>
        <v>-310.70699999999999</v>
      </c>
      <c r="AK228" s="92">
        <f t="shared" si="1207"/>
        <v>1014.122</v>
      </c>
      <c r="AL228" s="92">
        <f t="shared" si="1208"/>
        <v>-1624.8989999999999</v>
      </c>
      <c r="AM228" s="92">
        <f t="shared" si="1209"/>
        <v>16117.341</v>
      </c>
      <c r="BU228" s="93">
        <v>37524</v>
      </c>
      <c r="BV228" s="106">
        <f t="shared" si="1210"/>
        <v>0</v>
      </c>
      <c r="BW228" s="106">
        <f t="shared" ref="BW228:BX228" si="1383">IF(AF228&lt;D232,1,0)</f>
        <v>0</v>
      </c>
      <c r="BX228" s="106">
        <f t="shared" si="1383"/>
        <v>0</v>
      </c>
      <c r="BY228" s="106">
        <f t="shared" si="1212"/>
        <v>0</v>
      </c>
      <c r="BZ228" s="106">
        <f t="shared" si="1213"/>
        <v>0</v>
      </c>
      <c r="CA228" s="106">
        <f t="shared" ref="CA228:CB228" si="1384">IF(AH228&lt;H232,1,0)</f>
        <v>0</v>
      </c>
      <c r="CB228" s="106">
        <f t="shared" si="1384"/>
        <v>0</v>
      </c>
      <c r="CC228" s="106">
        <f t="shared" ref="CC228:CD228" si="1385">IF(AI228&lt;J232,1,0)</f>
        <v>0</v>
      </c>
      <c r="CD228" s="106">
        <f t="shared" si="1385"/>
        <v>0</v>
      </c>
      <c r="CE228" s="106">
        <f t="shared" ref="CE228:CF228" si="1386">IF(AJ228&lt;L232,1,0)</f>
        <v>0</v>
      </c>
      <c r="CF228" s="106">
        <f t="shared" si="1386"/>
        <v>0</v>
      </c>
      <c r="CG228" s="106">
        <f t="shared" ref="CG228:CH228" si="1387">IF(AK228&lt;N232,1,0)</f>
        <v>0</v>
      </c>
      <c r="CH228" s="106">
        <f t="shared" si="1387"/>
        <v>0</v>
      </c>
      <c r="CI228" s="106">
        <f t="shared" ref="CI228:CJ228" si="1388">IF(AL228&lt;P232,1,0)</f>
        <v>0</v>
      </c>
      <c r="CJ228" s="106">
        <f t="shared" si="1388"/>
        <v>0</v>
      </c>
      <c r="CK228" s="106">
        <f t="shared" si="1219"/>
        <v>0</v>
      </c>
    </row>
    <row r="229" spans="1:89" x14ac:dyDescent="0.25">
      <c r="A229" s="48">
        <v>20021009</v>
      </c>
      <c r="B229" s="95">
        <f t="shared" si="1220"/>
        <v>37539</v>
      </c>
      <c r="C229" s="53">
        <v>-5302.7</v>
      </c>
      <c r="D229" s="54">
        <v>-3425.56</v>
      </c>
      <c r="E229" s="53">
        <v>-865.19600000000003</v>
      </c>
      <c r="F229" s="54">
        <v>-602.38099999999997</v>
      </c>
      <c r="G229" s="53">
        <v>-6121.39</v>
      </c>
      <c r="H229" s="54">
        <v>-4354.0600000000004</v>
      </c>
      <c r="I229" s="53">
        <v>-131.21700000000001</v>
      </c>
      <c r="J229" s="54">
        <v>-79.789599999999993</v>
      </c>
      <c r="K229" s="53">
        <v>-895.928</v>
      </c>
      <c r="L229" s="54">
        <v>-613.42700000000002</v>
      </c>
      <c r="M229" s="53">
        <v>-2269.37</v>
      </c>
      <c r="N229" s="54">
        <v>-1590.92</v>
      </c>
      <c r="O229" s="53">
        <v>-9850.0300000000007</v>
      </c>
      <c r="P229" s="54">
        <v>-6693.94</v>
      </c>
      <c r="Q229" s="53">
        <v>-11570.2</v>
      </c>
      <c r="R229" s="54">
        <v>-8141.44</v>
      </c>
      <c r="S229" s="54"/>
      <c r="T229">
        <v>20020924</v>
      </c>
      <c r="U229" s="93">
        <f t="shared" si="1194"/>
        <v>37523</v>
      </c>
      <c r="V229">
        <v>4469645</v>
      </c>
      <c r="W229">
        <v>6537013</v>
      </c>
      <c r="X229">
        <v>6593442</v>
      </c>
      <c r="Y229">
        <v>508217</v>
      </c>
      <c r="Z229">
        <v>3055792</v>
      </c>
      <c r="AA229">
        <v>509849</v>
      </c>
      <c r="AB229">
        <v>-1581339</v>
      </c>
      <c r="AC229">
        <v>17557256</v>
      </c>
      <c r="AE229" s="93">
        <f t="shared" si="1201"/>
        <v>37523</v>
      </c>
      <c r="AF229" s="92">
        <f t="shared" si="1202"/>
        <v>4469.6450000000004</v>
      </c>
      <c r="AG229" s="92">
        <f t="shared" si="1203"/>
        <v>6537.0129999999999</v>
      </c>
      <c r="AH229" s="92">
        <f t="shared" si="1204"/>
        <v>6593.442</v>
      </c>
      <c r="AI229" s="92">
        <f t="shared" si="1205"/>
        <v>508.21699999999998</v>
      </c>
      <c r="AJ229" s="92">
        <f t="shared" si="1206"/>
        <v>3055.7919999999999</v>
      </c>
      <c r="AK229" s="92">
        <f t="shared" si="1207"/>
        <v>509.84899999999999</v>
      </c>
      <c r="AL229" s="92">
        <f t="shared" si="1208"/>
        <v>-1581.3389999999999</v>
      </c>
      <c r="AM229" s="92">
        <f t="shared" si="1209"/>
        <v>17557.256000000001</v>
      </c>
      <c r="BU229" s="93">
        <v>37523</v>
      </c>
      <c r="BV229" s="106">
        <f t="shared" si="1210"/>
        <v>0</v>
      </c>
      <c r="BW229" s="106">
        <f t="shared" ref="BW229:BX229" si="1389">IF(AF229&lt;D233,1,0)</f>
        <v>0</v>
      </c>
      <c r="BX229" s="106">
        <f t="shared" si="1389"/>
        <v>0</v>
      </c>
      <c r="BY229" s="106">
        <f t="shared" si="1212"/>
        <v>0</v>
      </c>
      <c r="BZ229" s="106">
        <f t="shared" si="1213"/>
        <v>0</v>
      </c>
      <c r="CA229" s="106">
        <f t="shared" ref="CA229:CB229" si="1390">IF(AH229&lt;H233,1,0)</f>
        <v>0</v>
      </c>
      <c r="CB229" s="106">
        <f t="shared" si="1390"/>
        <v>0</v>
      </c>
      <c r="CC229" s="106">
        <f t="shared" ref="CC229:CD229" si="1391">IF(AI229&lt;J233,1,0)</f>
        <v>0</v>
      </c>
      <c r="CD229" s="106">
        <f t="shared" si="1391"/>
        <v>0</v>
      </c>
      <c r="CE229" s="106">
        <f t="shared" ref="CE229:CF229" si="1392">IF(AJ229&lt;L233,1,0)</f>
        <v>0</v>
      </c>
      <c r="CF229" s="106">
        <f t="shared" si="1392"/>
        <v>0</v>
      </c>
      <c r="CG229" s="106">
        <f t="shared" ref="CG229:CH229" si="1393">IF(AK229&lt;N233,1,0)</f>
        <v>0</v>
      </c>
      <c r="CH229" s="106">
        <f t="shared" si="1393"/>
        <v>0</v>
      </c>
      <c r="CI229" s="106">
        <f t="shared" ref="CI229:CJ229" si="1394">IF(AL229&lt;P233,1,0)</f>
        <v>0</v>
      </c>
      <c r="CJ229" s="106">
        <f t="shared" si="1394"/>
        <v>0</v>
      </c>
      <c r="CK229" s="106">
        <f t="shared" si="1219"/>
        <v>0</v>
      </c>
    </row>
    <row r="230" spans="1:89" x14ac:dyDescent="0.25">
      <c r="A230" s="48">
        <v>20021008</v>
      </c>
      <c r="B230" s="95">
        <f t="shared" si="1220"/>
        <v>37538</v>
      </c>
      <c r="C230" s="53">
        <v>-5407.2</v>
      </c>
      <c r="D230" s="54">
        <v>-3408.89</v>
      </c>
      <c r="E230" s="53">
        <v>-778.61900000000003</v>
      </c>
      <c r="F230" s="54">
        <v>-549.45699999999999</v>
      </c>
      <c r="G230" s="53">
        <v>-6287.13</v>
      </c>
      <c r="H230" s="54">
        <v>-4487.99</v>
      </c>
      <c r="I230" s="53">
        <v>-148.40100000000001</v>
      </c>
      <c r="J230" s="54">
        <v>-89.294700000000006</v>
      </c>
      <c r="K230" s="53">
        <v>-934.08900000000006</v>
      </c>
      <c r="L230" s="54">
        <v>-635.09299999999996</v>
      </c>
      <c r="M230" s="53">
        <v>-2020.49</v>
      </c>
      <c r="N230" s="54">
        <v>-1430.21</v>
      </c>
      <c r="O230" s="53">
        <v>-9891.74</v>
      </c>
      <c r="P230" s="54">
        <v>-6750.19</v>
      </c>
      <c r="Q230" s="53">
        <v>-11540.1</v>
      </c>
      <c r="R230" s="54">
        <v>-8178.67</v>
      </c>
      <c r="S230" s="54"/>
      <c r="T230">
        <v>20020923</v>
      </c>
      <c r="U230" s="93">
        <f t="shared" si="1194"/>
        <v>37522</v>
      </c>
      <c r="V230">
        <v>4163059</v>
      </c>
      <c r="W230">
        <v>6456304</v>
      </c>
      <c r="X230">
        <v>6075652</v>
      </c>
      <c r="Y230">
        <v>-744969</v>
      </c>
      <c r="Z230">
        <v>-1282683</v>
      </c>
      <c r="AA230">
        <v>1729478</v>
      </c>
      <c r="AB230">
        <v>-868965</v>
      </c>
      <c r="AC230">
        <v>16724956</v>
      </c>
      <c r="AE230" s="93">
        <f t="shared" si="1201"/>
        <v>37522</v>
      </c>
      <c r="AF230" s="92">
        <f t="shared" si="1202"/>
        <v>4163.0590000000002</v>
      </c>
      <c r="AG230" s="92">
        <f t="shared" si="1203"/>
        <v>6456.3040000000001</v>
      </c>
      <c r="AH230" s="92">
        <f t="shared" si="1204"/>
        <v>6075.652</v>
      </c>
      <c r="AI230" s="92">
        <f t="shared" si="1205"/>
        <v>-744.96900000000005</v>
      </c>
      <c r="AJ230" s="92">
        <f t="shared" si="1206"/>
        <v>-1282.683</v>
      </c>
      <c r="AK230" s="92">
        <f t="shared" si="1207"/>
        <v>1729.4780000000001</v>
      </c>
      <c r="AL230" s="92">
        <f t="shared" si="1208"/>
        <v>-868.96500000000003</v>
      </c>
      <c r="AM230" s="92">
        <f t="shared" si="1209"/>
        <v>16724.955999999998</v>
      </c>
      <c r="BU230" s="93">
        <v>37522</v>
      </c>
      <c r="BV230" s="106">
        <f t="shared" si="1210"/>
        <v>0</v>
      </c>
      <c r="BW230" s="106">
        <f t="shared" ref="BW230:BX230" si="1395">IF(AF230&lt;D234,1,0)</f>
        <v>0</v>
      </c>
      <c r="BX230" s="106">
        <f t="shared" si="1395"/>
        <v>0</v>
      </c>
      <c r="BY230" s="106">
        <f t="shared" si="1212"/>
        <v>0</v>
      </c>
      <c r="BZ230" s="106">
        <f t="shared" si="1213"/>
        <v>0</v>
      </c>
      <c r="CA230" s="106">
        <f t="shared" ref="CA230:CB230" si="1396">IF(AH230&lt;H234,1,0)</f>
        <v>0</v>
      </c>
      <c r="CB230" s="106">
        <f t="shared" si="1396"/>
        <v>1</v>
      </c>
      <c r="CC230" s="106">
        <f t="shared" ref="CC230:CD230" si="1397">IF(AI230&lt;J234,1,0)</f>
        <v>1</v>
      </c>
      <c r="CD230" s="106">
        <f t="shared" si="1397"/>
        <v>0</v>
      </c>
      <c r="CE230" s="106">
        <f t="shared" ref="CE230:CF230" si="1398">IF(AJ230&lt;L234,1,0)</f>
        <v>1</v>
      </c>
      <c r="CF230" s="106">
        <f t="shared" si="1398"/>
        <v>0</v>
      </c>
      <c r="CG230" s="106">
        <f t="shared" ref="CG230:CH230" si="1399">IF(AK230&lt;N234,1,0)</f>
        <v>0</v>
      </c>
      <c r="CH230" s="106">
        <f t="shared" si="1399"/>
        <v>0</v>
      </c>
      <c r="CI230" s="106">
        <f t="shared" ref="CI230:CJ230" si="1400">IF(AL230&lt;P234,1,0)</f>
        <v>0</v>
      </c>
      <c r="CJ230" s="106">
        <f t="shared" si="1400"/>
        <v>0</v>
      </c>
      <c r="CK230" s="106">
        <f t="shared" si="1219"/>
        <v>0</v>
      </c>
    </row>
    <row r="231" spans="1:89" x14ac:dyDescent="0.25">
      <c r="A231" s="48">
        <v>20021007</v>
      </c>
      <c r="B231" s="95">
        <f t="shared" si="1220"/>
        <v>37537</v>
      </c>
      <c r="C231" s="53">
        <v>-4006.08</v>
      </c>
      <c r="D231" s="54">
        <v>-2711.16</v>
      </c>
      <c r="E231" s="53">
        <v>-1003.14</v>
      </c>
      <c r="F231" s="54">
        <v>-666.01900000000001</v>
      </c>
      <c r="G231" s="53">
        <v>-7117.33</v>
      </c>
      <c r="H231" s="54">
        <v>-5076.05</v>
      </c>
      <c r="I231" s="53">
        <v>-151.93299999999999</v>
      </c>
      <c r="J231" s="54">
        <v>-91.135000000000005</v>
      </c>
      <c r="K231" s="53">
        <v>-1057.01</v>
      </c>
      <c r="L231" s="54">
        <v>-707.80899999999997</v>
      </c>
      <c r="M231" s="53">
        <v>-2006.83</v>
      </c>
      <c r="N231" s="54">
        <v>-1415.88</v>
      </c>
      <c r="O231" s="53">
        <v>-9351.9699999999993</v>
      </c>
      <c r="P231" s="54">
        <v>-6447.6</v>
      </c>
      <c r="Q231" s="53">
        <v>-13230.7</v>
      </c>
      <c r="R231" s="54">
        <v>-9396.92</v>
      </c>
      <c r="S231" s="54"/>
      <c r="T231">
        <v>20020920</v>
      </c>
      <c r="U231" s="93">
        <f t="shared" si="1194"/>
        <v>37519</v>
      </c>
      <c r="V231">
        <v>-452481</v>
      </c>
      <c r="W231">
        <v>4286577</v>
      </c>
      <c r="X231">
        <v>2110727</v>
      </c>
      <c r="Y231">
        <v>68766</v>
      </c>
      <c r="Z231">
        <v>542938</v>
      </c>
      <c r="AA231">
        <v>1768117</v>
      </c>
      <c r="AB231">
        <v>3700979</v>
      </c>
      <c r="AC231">
        <v>15142620</v>
      </c>
      <c r="AE231" s="93">
        <f t="shared" si="1201"/>
        <v>37519</v>
      </c>
      <c r="AF231" s="92">
        <f t="shared" si="1202"/>
        <v>-452.48099999999999</v>
      </c>
      <c r="AG231" s="92">
        <f t="shared" si="1203"/>
        <v>4286.5770000000002</v>
      </c>
      <c r="AH231" s="92">
        <f t="shared" si="1204"/>
        <v>2110.7269999999999</v>
      </c>
      <c r="AI231" s="92">
        <f t="shared" si="1205"/>
        <v>68.766000000000005</v>
      </c>
      <c r="AJ231" s="92">
        <f t="shared" si="1206"/>
        <v>542.93799999999999</v>
      </c>
      <c r="AK231" s="92">
        <f t="shared" si="1207"/>
        <v>1768.117</v>
      </c>
      <c r="AL231" s="92">
        <f t="shared" si="1208"/>
        <v>3700.9789999999998</v>
      </c>
      <c r="AM231" s="92">
        <f t="shared" si="1209"/>
        <v>15142.62</v>
      </c>
      <c r="BU231" s="93">
        <v>37519</v>
      </c>
      <c r="BV231" s="106">
        <f t="shared" si="1210"/>
        <v>0</v>
      </c>
      <c r="BW231" s="106">
        <f t="shared" ref="BW231:BX231" si="1401">IF(AF231&lt;D235,1,0)</f>
        <v>0</v>
      </c>
      <c r="BX231" s="106">
        <f t="shared" si="1401"/>
        <v>0</v>
      </c>
      <c r="BY231" s="106">
        <f t="shared" si="1212"/>
        <v>0</v>
      </c>
      <c r="BZ231" s="106">
        <f t="shared" si="1213"/>
        <v>0</v>
      </c>
      <c r="CA231" s="106">
        <f t="shared" ref="CA231:CB231" si="1402">IF(AH231&lt;H235,1,0)</f>
        <v>0</v>
      </c>
      <c r="CB231" s="106">
        <f t="shared" si="1402"/>
        <v>0</v>
      </c>
      <c r="CC231" s="106">
        <f t="shared" ref="CC231:CD231" si="1403">IF(AI231&lt;J235,1,0)</f>
        <v>0</v>
      </c>
      <c r="CD231" s="106">
        <f t="shared" si="1403"/>
        <v>0</v>
      </c>
      <c r="CE231" s="106">
        <f t="shared" ref="CE231:CF231" si="1404">IF(AJ231&lt;L235,1,0)</f>
        <v>0</v>
      </c>
      <c r="CF231" s="106">
        <f t="shared" si="1404"/>
        <v>0</v>
      </c>
      <c r="CG231" s="106">
        <f t="shared" ref="CG231:CH231" si="1405">IF(AK231&lt;N235,1,0)</f>
        <v>0</v>
      </c>
      <c r="CH231" s="106">
        <f t="shared" si="1405"/>
        <v>0</v>
      </c>
      <c r="CI231" s="106">
        <f t="shared" ref="CI231:CJ231" si="1406">IF(AL231&lt;P235,1,0)</f>
        <v>0</v>
      </c>
      <c r="CJ231" s="106">
        <f t="shared" si="1406"/>
        <v>0</v>
      </c>
      <c r="CK231" s="106">
        <f t="shared" si="1219"/>
        <v>0</v>
      </c>
    </row>
    <row r="232" spans="1:89" x14ac:dyDescent="0.25">
      <c r="A232" s="48">
        <v>20021004</v>
      </c>
      <c r="B232" s="95">
        <f t="shared" si="1220"/>
        <v>37536</v>
      </c>
      <c r="C232" s="53">
        <v>-6251.99</v>
      </c>
      <c r="D232" s="54">
        <v>-3908.03</v>
      </c>
      <c r="E232" s="53">
        <v>-1220.06</v>
      </c>
      <c r="F232" s="54">
        <v>-824.35299999999995</v>
      </c>
      <c r="G232" s="53">
        <v>-6271.78</v>
      </c>
      <c r="H232" s="54">
        <v>-4614.9399999999996</v>
      </c>
      <c r="I232" s="53">
        <v>-162.41</v>
      </c>
      <c r="J232" s="54">
        <v>-95.8262</v>
      </c>
      <c r="K232" s="53">
        <v>-1059.29</v>
      </c>
      <c r="L232" s="54">
        <v>-721.80399999999997</v>
      </c>
      <c r="M232" s="53">
        <v>-2045.43</v>
      </c>
      <c r="N232" s="54">
        <v>-1430.2</v>
      </c>
      <c r="O232" s="53">
        <v>-9284.26</v>
      </c>
      <c r="P232" s="54">
        <v>-6422.32</v>
      </c>
      <c r="Q232" s="53">
        <v>-15456.9</v>
      </c>
      <c r="R232" s="54">
        <v>-10813.3</v>
      </c>
      <c r="S232" s="54"/>
      <c r="T232">
        <v>20020919</v>
      </c>
      <c r="U232" s="93">
        <f t="shared" si="1194"/>
        <v>37518</v>
      </c>
      <c r="V232">
        <v>11265162</v>
      </c>
      <c r="W232">
        <v>19051052</v>
      </c>
      <c r="X232">
        <v>7471387</v>
      </c>
      <c r="Y232">
        <v>1884618</v>
      </c>
      <c r="Z232">
        <v>2796379</v>
      </c>
      <c r="AA232">
        <v>-90616</v>
      </c>
      <c r="AB232">
        <v>-492512</v>
      </c>
      <c r="AC232">
        <v>46835592</v>
      </c>
      <c r="AE232" s="93">
        <f t="shared" si="1201"/>
        <v>37518</v>
      </c>
      <c r="AF232" s="92">
        <f t="shared" si="1202"/>
        <v>11265.162</v>
      </c>
      <c r="AG232" s="92">
        <f t="shared" si="1203"/>
        <v>19051.052</v>
      </c>
      <c r="AH232" s="92">
        <f t="shared" si="1204"/>
        <v>7471.3869999999997</v>
      </c>
      <c r="AI232" s="92">
        <f t="shared" si="1205"/>
        <v>1884.6179999999999</v>
      </c>
      <c r="AJ232" s="92">
        <f t="shared" si="1206"/>
        <v>2796.3789999999999</v>
      </c>
      <c r="AK232" s="92">
        <f t="shared" si="1207"/>
        <v>-90.616</v>
      </c>
      <c r="AL232" s="92">
        <f t="shared" si="1208"/>
        <v>-492.512</v>
      </c>
      <c r="AM232" s="92">
        <f t="shared" si="1209"/>
        <v>46835.591999999997</v>
      </c>
      <c r="BU232" s="93">
        <v>37518</v>
      </c>
      <c r="BV232" s="106">
        <f t="shared" si="1210"/>
        <v>0</v>
      </c>
      <c r="BW232" s="106">
        <f t="shared" ref="BW232:BX232" si="1407">IF(AF232&lt;D236,1,0)</f>
        <v>0</v>
      </c>
      <c r="BX232" s="106">
        <f t="shared" si="1407"/>
        <v>0</v>
      </c>
      <c r="BY232" s="106">
        <f t="shared" si="1212"/>
        <v>0</v>
      </c>
      <c r="BZ232" s="106">
        <f t="shared" si="1213"/>
        <v>0</v>
      </c>
      <c r="CA232" s="106">
        <f t="shared" ref="CA232:CB232" si="1408">IF(AH232&lt;H236,1,0)</f>
        <v>0</v>
      </c>
      <c r="CB232" s="106">
        <f t="shared" si="1408"/>
        <v>0</v>
      </c>
      <c r="CC232" s="106">
        <f t="shared" ref="CC232:CD232" si="1409">IF(AI232&lt;J236,1,0)</f>
        <v>0</v>
      </c>
      <c r="CD232" s="106">
        <f t="shared" si="1409"/>
        <v>0</v>
      </c>
      <c r="CE232" s="106">
        <f t="shared" ref="CE232:CF232" si="1410">IF(AJ232&lt;L236,1,0)</f>
        <v>0</v>
      </c>
      <c r="CF232" s="106">
        <f t="shared" si="1410"/>
        <v>0</v>
      </c>
      <c r="CG232" s="106">
        <f t="shared" ref="CG232:CH232" si="1411">IF(AK232&lt;N236,1,0)</f>
        <v>0</v>
      </c>
      <c r="CH232" s="106">
        <f t="shared" si="1411"/>
        <v>0</v>
      </c>
      <c r="CI232" s="106">
        <f t="shared" ref="CI232:CJ232" si="1412">IF(AL232&lt;P236,1,0)</f>
        <v>0</v>
      </c>
      <c r="CJ232" s="106">
        <f t="shared" si="1412"/>
        <v>0</v>
      </c>
      <c r="CK232" s="106">
        <f t="shared" si="1219"/>
        <v>0</v>
      </c>
    </row>
    <row r="233" spans="1:89" x14ac:dyDescent="0.25">
      <c r="A233" s="48">
        <v>20021003</v>
      </c>
      <c r="B233" s="95">
        <f t="shared" si="1220"/>
        <v>37533</v>
      </c>
      <c r="C233" s="53">
        <v>-6028.41</v>
      </c>
      <c r="D233" s="54">
        <v>-3766.96</v>
      </c>
      <c r="E233" s="53">
        <v>-908.73800000000006</v>
      </c>
      <c r="F233" s="54">
        <v>-633.68799999999999</v>
      </c>
      <c r="G233" s="53">
        <v>-6482.26</v>
      </c>
      <c r="H233" s="54">
        <v>-4661.62</v>
      </c>
      <c r="I233" s="53">
        <v>-169.10900000000001</v>
      </c>
      <c r="J233" s="54">
        <v>-97.565299999999993</v>
      </c>
      <c r="K233" s="53">
        <v>-1102.24</v>
      </c>
      <c r="L233" s="54">
        <v>-741.36500000000001</v>
      </c>
      <c r="M233" s="53">
        <v>-2189.9899999999998</v>
      </c>
      <c r="N233" s="54">
        <v>-1526.37</v>
      </c>
      <c r="O233" s="53">
        <v>-9354.43</v>
      </c>
      <c r="P233" s="54">
        <v>-6464.51</v>
      </c>
      <c r="Q233" s="53">
        <v>-15225.1</v>
      </c>
      <c r="R233" s="54">
        <v>-10646.7</v>
      </c>
      <c r="S233" s="54"/>
      <c r="T233">
        <v>20020918</v>
      </c>
      <c r="U233" s="93">
        <f t="shared" si="1194"/>
        <v>37517</v>
      </c>
      <c r="V233">
        <v>4823623</v>
      </c>
      <c r="W233">
        <v>5167170</v>
      </c>
      <c r="X233">
        <v>6959793</v>
      </c>
      <c r="Y233">
        <v>45266</v>
      </c>
      <c r="Z233">
        <v>1140190</v>
      </c>
      <c r="AA233">
        <v>1559399</v>
      </c>
      <c r="AB233">
        <v>-2707055</v>
      </c>
      <c r="AC233">
        <v>21409163</v>
      </c>
      <c r="AE233" s="93">
        <f t="shared" si="1201"/>
        <v>37517</v>
      </c>
      <c r="AF233" s="92">
        <f t="shared" si="1202"/>
        <v>4823.6229999999996</v>
      </c>
      <c r="AG233" s="92">
        <f t="shared" si="1203"/>
        <v>5167.17</v>
      </c>
      <c r="AH233" s="92">
        <f t="shared" si="1204"/>
        <v>6959.7929999999997</v>
      </c>
      <c r="AI233" s="92">
        <f t="shared" si="1205"/>
        <v>45.265999999999998</v>
      </c>
      <c r="AJ233" s="92">
        <f t="shared" si="1206"/>
        <v>1140.19</v>
      </c>
      <c r="AK233" s="92">
        <f t="shared" si="1207"/>
        <v>1559.3989999999999</v>
      </c>
      <c r="AL233" s="92">
        <f t="shared" si="1208"/>
        <v>-2707.0549999999998</v>
      </c>
      <c r="AM233" s="92">
        <f t="shared" si="1209"/>
        <v>21409.163</v>
      </c>
      <c r="BU233" s="93">
        <v>37517</v>
      </c>
      <c r="BV233" s="106">
        <f t="shared" si="1210"/>
        <v>0</v>
      </c>
      <c r="BW233" s="106">
        <f t="shared" ref="BW233:BX233" si="1413">IF(AF233&lt;D237,1,0)</f>
        <v>0</v>
      </c>
      <c r="BX233" s="106">
        <f t="shared" si="1413"/>
        <v>0</v>
      </c>
      <c r="BY233" s="106">
        <f t="shared" si="1212"/>
        <v>0</v>
      </c>
      <c r="BZ233" s="106">
        <f t="shared" si="1213"/>
        <v>0</v>
      </c>
      <c r="CA233" s="106">
        <f t="shared" ref="CA233:CB233" si="1414">IF(AH233&lt;H237,1,0)</f>
        <v>0</v>
      </c>
      <c r="CB233" s="106">
        <f t="shared" si="1414"/>
        <v>0</v>
      </c>
      <c r="CC233" s="106">
        <f t="shared" ref="CC233:CD233" si="1415">IF(AI233&lt;J237,1,0)</f>
        <v>0</v>
      </c>
      <c r="CD233" s="106">
        <f t="shared" si="1415"/>
        <v>0</v>
      </c>
      <c r="CE233" s="106">
        <f t="shared" ref="CE233:CF233" si="1416">IF(AJ233&lt;L237,1,0)</f>
        <v>0</v>
      </c>
      <c r="CF233" s="106">
        <f t="shared" si="1416"/>
        <v>0</v>
      </c>
      <c r="CG233" s="106">
        <f t="shared" ref="CG233:CH233" si="1417">IF(AK233&lt;N237,1,0)</f>
        <v>0</v>
      </c>
      <c r="CH233" s="106">
        <f t="shared" si="1417"/>
        <v>0</v>
      </c>
      <c r="CI233" s="106">
        <f t="shared" ref="CI233:CJ233" si="1418">IF(AL233&lt;P237,1,0)</f>
        <v>0</v>
      </c>
      <c r="CJ233" s="106">
        <f t="shared" si="1418"/>
        <v>0</v>
      </c>
      <c r="CK233" s="106">
        <f t="shared" si="1219"/>
        <v>0</v>
      </c>
    </row>
    <row r="234" spans="1:89" x14ac:dyDescent="0.25">
      <c r="A234" s="48">
        <v>20021002</v>
      </c>
      <c r="B234" s="95">
        <f t="shared" si="1220"/>
        <v>37532</v>
      </c>
      <c r="C234" s="53">
        <v>-5842.56</v>
      </c>
      <c r="D234" s="54">
        <v>-3650.52</v>
      </c>
      <c r="E234" s="53">
        <v>-1161.42</v>
      </c>
      <c r="F234" s="54">
        <v>-808.11599999999999</v>
      </c>
      <c r="G234" s="53">
        <v>-5315.43</v>
      </c>
      <c r="H234" s="54">
        <v>-3835.1</v>
      </c>
      <c r="I234" s="53">
        <v>-180.36199999999999</v>
      </c>
      <c r="J234" s="54">
        <v>-106.131</v>
      </c>
      <c r="K234" s="53">
        <v>-1359.78</v>
      </c>
      <c r="L234" s="54">
        <v>-926.61599999999999</v>
      </c>
      <c r="M234" s="53">
        <v>-2290.5700000000002</v>
      </c>
      <c r="N234" s="54">
        <v>-1606.5</v>
      </c>
      <c r="O234" s="53">
        <v>-9128.31</v>
      </c>
      <c r="P234" s="54">
        <v>-6358.27</v>
      </c>
      <c r="Q234" s="53">
        <v>-13420.6</v>
      </c>
      <c r="R234" s="54">
        <v>-9493.9599999999991</v>
      </c>
      <c r="S234" s="54"/>
      <c r="T234">
        <v>20020917</v>
      </c>
      <c r="U234" s="93">
        <f t="shared" si="1194"/>
        <v>37516</v>
      </c>
      <c r="V234">
        <v>3966863</v>
      </c>
      <c r="W234">
        <v>6847971</v>
      </c>
      <c r="X234">
        <v>2644374</v>
      </c>
      <c r="Y234">
        <v>484483</v>
      </c>
      <c r="Z234">
        <v>-14200</v>
      </c>
      <c r="AA234">
        <v>1071634</v>
      </c>
      <c r="AB234">
        <v>-1083992</v>
      </c>
      <c r="AC234">
        <v>15832380</v>
      </c>
      <c r="AE234" s="93">
        <f t="shared" si="1201"/>
        <v>37516</v>
      </c>
      <c r="AF234" s="92">
        <f t="shared" si="1202"/>
        <v>3966.8629999999998</v>
      </c>
      <c r="AG234" s="92">
        <f t="shared" si="1203"/>
        <v>6847.9709999999995</v>
      </c>
      <c r="AH234" s="92">
        <f t="shared" si="1204"/>
        <v>2644.3739999999998</v>
      </c>
      <c r="AI234" s="92">
        <f t="shared" si="1205"/>
        <v>484.483</v>
      </c>
      <c r="AJ234" s="92">
        <f t="shared" si="1206"/>
        <v>-14.2</v>
      </c>
      <c r="AK234" s="92">
        <f t="shared" si="1207"/>
        <v>1071.634</v>
      </c>
      <c r="AL234" s="92">
        <f t="shared" si="1208"/>
        <v>-1083.992</v>
      </c>
      <c r="AM234" s="92">
        <f t="shared" si="1209"/>
        <v>15832.38</v>
      </c>
      <c r="BU234" s="93">
        <v>37516</v>
      </c>
      <c r="BV234" s="106">
        <f t="shared" si="1210"/>
        <v>0</v>
      </c>
      <c r="BW234" s="106">
        <f t="shared" ref="BW234:BX234" si="1419">IF(AF234&lt;D238,1,0)</f>
        <v>0</v>
      </c>
      <c r="BX234" s="106">
        <f t="shared" si="1419"/>
        <v>0</v>
      </c>
      <c r="BY234" s="106">
        <f t="shared" si="1212"/>
        <v>0</v>
      </c>
      <c r="BZ234" s="106">
        <f t="shared" si="1213"/>
        <v>0</v>
      </c>
      <c r="CA234" s="106">
        <f t="shared" ref="CA234:CB234" si="1420">IF(AH234&lt;H238,1,0)</f>
        <v>0</v>
      </c>
      <c r="CB234" s="106">
        <f t="shared" si="1420"/>
        <v>0</v>
      </c>
      <c r="CC234" s="106">
        <f t="shared" ref="CC234:CD234" si="1421">IF(AI234&lt;J238,1,0)</f>
        <v>0</v>
      </c>
      <c r="CD234" s="106">
        <f t="shared" si="1421"/>
        <v>0</v>
      </c>
      <c r="CE234" s="106">
        <f t="shared" ref="CE234:CF234" si="1422">IF(AJ234&lt;L238,1,0)</f>
        <v>0</v>
      </c>
      <c r="CF234" s="106">
        <f t="shared" si="1422"/>
        <v>0</v>
      </c>
      <c r="CG234" s="106">
        <f t="shared" ref="CG234:CH234" si="1423">IF(AK234&lt;N238,1,0)</f>
        <v>0</v>
      </c>
      <c r="CH234" s="106">
        <f t="shared" si="1423"/>
        <v>0</v>
      </c>
      <c r="CI234" s="106">
        <f t="shared" ref="CI234:CJ234" si="1424">IF(AL234&lt;P238,1,0)</f>
        <v>0</v>
      </c>
      <c r="CJ234" s="106">
        <f t="shared" si="1424"/>
        <v>0</v>
      </c>
      <c r="CK234" s="106">
        <f t="shared" si="1219"/>
        <v>0</v>
      </c>
    </row>
    <row r="235" spans="1:89" x14ac:dyDescent="0.25">
      <c r="A235" s="48">
        <v>20021001</v>
      </c>
      <c r="B235" s="95">
        <f t="shared" si="1220"/>
        <v>37531</v>
      </c>
      <c r="C235" s="53">
        <v>-7396.69</v>
      </c>
      <c r="D235" s="54">
        <v>-4442.07</v>
      </c>
      <c r="E235" s="53">
        <v>-1188.68</v>
      </c>
      <c r="F235" s="54">
        <v>-810.83600000000001</v>
      </c>
      <c r="G235" s="53">
        <v>-4882.03</v>
      </c>
      <c r="H235" s="54">
        <v>-3483.85</v>
      </c>
      <c r="I235" s="53">
        <v>-262.57600000000002</v>
      </c>
      <c r="J235" s="54">
        <v>-155.46299999999999</v>
      </c>
      <c r="K235" s="53">
        <v>-894.28899999999999</v>
      </c>
      <c r="L235" s="54">
        <v>-613.803</v>
      </c>
      <c r="M235" s="53">
        <v>-2611.06</v>
      </c>
      <c r="N235" s="54">
        <v>-1813.26</v>
      </c>
      <c r="O235" s="53">
        <v>-9084.4599999999991</v>
      </c>
      <c r="P235" s="54">
        <v>-6424.32</v>
      </c>
      <c r="Q235" s="53">
        <v>-12746.8</v>
      </c>
      <c r="R235" s="54">
        <v>-8708.2000000000007</v>
      </c>
      <c r="S235" s="54"/>
      <c r="T235">
        <v>20020916</v>
      </c>
      <c r="U235" s="93">
        <f t="shared" si="1194"/>
        <v>37515</v>
      </c>
      <c r="V235">
        <v>3973839</v>
      </c>
      <c r="W235">
        <v>2835610</v>
      </c>
      <c r="X235">
        <v>-1907842</v>
      </c>
      <c r="Y235">
        <v>-987370</v>
      </c>
      <c r="Z235">
        <v>-1169499</v>
      </c>
      <c r="AA235">
        <v>583405</v>
      </c>
      <c r="AB235">
        <v>-434007</v>
      </c>
      <c r="AC235">
        <v>45162</v>
      </c>
      <c r="AE235" s="93">
        <f t="shared" si="1201"/>
        <v>37515</v>
      </c>
      <c r="AF235" s="92">
        <f t="shared" si="1202"/>
        <v>3973.8389999999999</v>
      </c>
      <c r="AG235" s="92">
        <f t="shared" si="1203"/>
        <v>2835.61</v>
      </c>
      <c r="AH235" s="92">
        <f t="shared" si="1204"/>
        <v>-1907.8420000000001</v>
      </c>
      <c r="AI235" s="92">
        <f t="shared" si="1205"/>
        <v>-987.37</v>
      </c>
      <c r="AJ235" s="92">
        <f t="shared" si="1206"/>
        <v>-1169.499</v>
      </c>
      <c r="AK235" s="92">
        <f t="shared" si="1207"/>
        <v>583.40499999999997</v>
      </c>
      <c r="AL235" s="92">
        <f t="shared" si="1208"/>
        <v>-434.00700000000001</v>
      </c>
      <c r="AM235" s="92">
        <f t="shared" si="1209"/>
        <v>45.161999999999999</v>
      </c>
      <c r="BU235" s="93">
        <v>37515</v>
      </c>
      <c r="BV235" s="106">
        <f t="shared" si="1210"/>
        <v>0</v>
      </c>
      <c r="BW235" s="106">
        <f t="shared" ref="BW235:BX235" si="1425">IF(AF235&lt;D239,1,0)</f>
        <v>0</v>
      </c>
      <c r="BX235" s="106">
        <f t="shared" si="1425"/>
        <v>0</v>
      </c>
      <c r="BY235" s="106">
        <f t="shared" si="1212"/>
        <v>0</v>
      </c>
      <c r="BZ235" s="106">
        <f t="shared" si="1213"/>
        <v>0</v>
      </c>
      <c r="CA235" s="106">
        <f t="shared" ref="CA235:CB235" si="1426">IF(AH235&lt;H239,1,0)</f>
        <v>0</v>
      </c>
      <c r="CB235" s="106">
        <f t="shared" si="1426"/>
        <v>1</v>
      </c>
      <c r="CC235" s="106">
        <f t="shared" ref="CC235:CD235" si="1427">IF(AI235&lt;J239,1,0)</f>
        <v>1</v>
      </c>
      <c r="CD235" s="106">
        <f t="shared" si="1427"/>
        <v>0</v>
      </c>
      <c r="CE235" s="106">
        <f t="shared" ref="CE235:CF235" si="1428">IF(AJ235&lt;L239,1,0)</f>
        <v>1</v>
      </c>
      <c r="CF235" s="106">
        <f t="shared" si="1428"/>
        <v>0</v>
      </c>
      <c r="CG235" s="106">
        <f t="shared" ref="CG235:CH235" si="1429">IF(AK235&lt;N239,1,0)</f>
        <v>0</v>
      </c>
      <c r="CH235" s="106">
        <f t="shared" si="1429"/>
        <v>0</v>
      </c>
      <c r="CI235" s="106">
        <f t="shared" ref="CI235:CJ235" si="1430">IF(AL235&lt;P239,1,0)</f>
        <v>0</v>
      </c>
      <c r="CJ235" s="106">
        <f t="shared" si="1430"/>
        <v>0</v>
      </c>
      <c r="CK235" s="106">
        <f t="shared" si="1219"/>
        <v>0</v>
      </c>
    </row>
    <row r="236" spans="1:89" x14ac:dyDescent="0.25">
      <c r="A236" s="48">
        <v>20020930</v>
      </c>
      <c r="B236" s="95">
        <f t="shared" si="1220"/>
        <v>37530</v>
      </c>
      <c r="C236" s="53">
        <v>-7025.67</v>
      </c>
      <c r="D236" s="54">
        <v>-4165.24</v>
      </c>
      <c r="E236" s="53">
        <v>-1327.61</v>
      </c>
      <c r="F236" s="54">
        <v>-903.84500000000003</v>
      </c>
      <c r="G236" s="53">
        <v>-5694.54</v>
      </c>
      <c r="H236" s="54">
        <v>-4062.83</v>
      </c>
      <c r="I236" s="53">
        <v>-285.30900000000003</v>
      </c>
      <c r="J236" s="54">
        <v>-179.65</v>
      </c>
      <c r="K236" s="53">
        <v>-975.327</v>
      </c>
      <c r="L236" s="54">
        <v>-660.09</v>
      </c>
      <c r="M236" s="53">
        <v>-2666.21</v>
      </c>
      <c r="N236" s="54">
        <v>-1863.08</v>
      </c>
      <c r="O236" s="53">
        <v>-9212.8799999999992</v>
      </c>
      <c r="P236" s="54">
        <v>-6350.98</v>
      </c>
      <c r="Q236" s="53">
        <v>-14269.2</v>
      </c>
      <c r="R236" s="54">
        <v>-9708.1200000000008</v>
      </c>
      <c r="S236" s="54"/>
      <c r="T236">
        <v>20020913</v>
      </c>
      <c r="U236" s="93">
        <f t="shared" si="1194"/>
        <v>37512</v>
      </c>
      <c r="V236">
        <v>-440574</v>
      </c>
      <c r="W236">
        <v>2608586</v>
      </c>
      <c r="X236">
        <v>2698417</v>
      </c>
      <c r="Y236">
        <v>1268126</v>
      </c>
      <c r="Z236">
        <v>623032</v>
      </c>
      <c r="AA236">
        <v>-577657</v>
      </c>
      <c r="AB236">
        <v>1525500</v>
      </c>
      <c r="AC236">
        <v>7319369</v>
      </c>
      <c r="AE236" s="93">
        <f t="shared" si="1201"/>
        <v>37512</v>
      </c>
      <c r="AF236" s="92">
        <f t="shared" si="1202"/>
        <v>-440.57400000000001</v>
      </c>
      <c r="AG236" s="92">
        <f t="shared" si="1203"/>
        <v>2608.5859999999998</v>
      </c>
      <c r="AH236" s="92">
        <f t="shared" si="1204"/>
        <v>2698.4169999999999</v>
      </c>
      <c r="AI236" s="92">
        <f t="shared" si="1205"/>
        <v>1268.126</v>
      </c>
      <c r="AJ236" s="92">
        <f t="shared" si="1206"/>
        <v>623.03200000000004</v>
      </c>
      <c r="AK236" s="92">
        <f t="shared" si="1207"/>
        <v>-577.65700000000004</v>
      </c>
      <c r="AL236" s="92">
        <f t="shared" si="1208"/>
        <v>1525.5</v>
      </c>
      <c r="AM236" s="92">
        <f t="shared" si="1209"/>
        <v>7319.3689999999997</v>
      </c>
      <c r="BU236" s="93">
        <v>37512</v>
      </c>
      <c r="BV236" s="106">
        <f t="shared" si="1210"/>
        <v>0</v>
      </c>
      <c r="BW236" s="106">
        <f t="shared" ref="BW236:BX236" si="1431">IF(AF236&lt;D240,1,0)</f>
        <v>0</v>
      </c>
      <c r="BX236" s="106">
        <f t="shared" si="1431"/>
        <v>0</v>
      </c>
      <c r="BY236" s="106">
        <f t="shared" si="1212"/>
        <v>0</v>
      </c>
      <c r="BZ236" s="106">
        <f t="shared" si="1213"/>
        <v>0</v>
      </c>
      <c r="CA236" s="106">
        <f t="shared" ref="CA236:CB236" si="1432">IF(AH236&lt;H240,1,0)</f>
        <v>0</v>
      </c>
      <c r="CB236" s="106">
        <f t="shared" si="1432"/>
        <v>0</v>
      </c>
      <c r="CC236" s="106">
        <f t="shared" ref="CC236:CD236" si="1433">IF(AI236&lt;J240,1,0)</f>
        <v>0</v>
      </c>
      <c r="CD236" s="106">
        <f t="shared" si="1433"/>
        <v>0</v>
      </c>
      <c r="CE236" s="106">
        <f t="shared" ref="CE236:CF236" si="1434">IF(AJ236&lt;L240,1,0)</f>
        <v>0</v>
      </c>
      <c r="CF236" s="106">
        <f t="shared" si="1434"/>
        <v>0</v>
      </c>
      <c r="CG236" s="106">
        <f t="shared" ref="CG236:CH236" si="1435">IF(AK236&lt;N240,1,0)</f>
        <v>0</v>
      </c>
      <c r="CH236" s="106">
        <f t="shared" si="1435"/>
        <v>0</v>
      </c>
      <c r="CI236" s="106">
        <f t="shared" ref="CI236:CJ236" si="1436">IF(AL236&lt;P240,1,0)</f>
        <v>0</v>
      </c>
      <c r="CJ236" s="106">
        <f t="shared" si="1436"/>
        <v>0</v>
      </c>
      <c r="CK236" s="106">
        <f t="shared" si="1219"/>
        <v>0</v>
      </c>
    </row>
    <row r="237" spans="1:89" x14ac:dyDescent="0.25">
      <c r="A237" s="48">
        <v>20020927</v>
      </c>
      <c r="B237" s="95">
        <f t="shared" si="1220"/>
        <v>37529</v>
      </c>
      <c r="C237" s="53">
        <v>-5956.42</v>
      </c>
      <c r="D237" s="54">
        <v>-3669.45</v>
      </c>
      <c r="E237" s="53">
        <v>-903.04</v>
      </c>
      <c r="F237" s="54">
        <v>-630.76300000000003</v>
      </c>
      <c r="G237" s="53">
        <v>-5935.61</v>
      </c>
      <c r="H237" s="54">
        <v>-4274.96</v>
      </c>
      <c r="I237" s="53">
        <v>-155.07499999999999</v>
      </c>
      <c r="J237" s="54">
        <v>-98.541700000000006</v>
      </c>
      <c r="K237" s="53">
        <v>-1018.04</v>
      </c>
      <c r="L237" s="54">
        <v>-672.27800000000002</v>
      </c>
      <c r="M237" s="53">
        <v>-3650.18</v>
      </c>
      <c r="N237" s="54">
        <v>-2571.6</v>
      </c>
      <c r="O237" s="53">
        <v>-9103.49</v>
      </c>
      <c r="P237" s="54">
        <v>-6337.46</v>
      </c>
      <c r="Q237" s="53">
        <v>-14089.5</v>
      </c>
      <c r="R237" s="54">
        <v>-9565.36</v>
      </c>
      <c r="S237" s="54"/>
      <c r="T237">
        <v>20020912</v>
      </c>
      <c r="U237" s="93">
        <f t="shared" si="1194"/>
        <v>37511</v>
      </c>
      <c r="V237">
        <v>6193416</v>
      </c>
      <c r="W237">
        <v>4030905</v>
      </c>
      <c r="X237">
        <v>2553327</v>
      </c>
      <c r="Y237">
        <v>1270920</v>
      </c>
      <c r="Z237">
        <v>1116447</v>
      </c>
      <c r="AA237">
        <v>-406675</v>
      </c>
      <c r="AB237">
        <v>686872</v>
      </c>
      <c r="AC237">
        <v>12439771</v>
      </c>
      <c r="AE237" s="93">
        <f t="shared" si="1201"/>
        <v>37511</v>
      </c>
      <c r="AF237" s="92">
        <f t="shared" si="1202"/>
        <v>6193.4160000000002</v>
      </c>
      <c r="AG237" s="92">
        <f t="shared" si="1203"/>
        <v>4030.9050000000002</v>
      </c>
      <c r="AH237" s="92">
        <f t="shared" si="1204"/>
        <v>2553.3270000000002</v>
      </c>
      <c r="AI237" s="92">
        <f t="shared" si="1205"/>
        <v>1270.92</v>
      </c>
      <c r="AJ237" s="92">
        <f t="shared" si="1206"/>
        <v>1116.4469999999999</v>
      </c>
      <c r="AK237" s="92">
        <f t="shared" si="1207"/>
        <v>-406.67500000000001</v>
      </c>
      <c r="AL237" s="92">
        <f t="shared" si="1208"/>
        <v>686.87199999999996</v>
      </c>
      <c r="AM237" s="92">
        <f t="shared" si="1209"/>
        <v>12439.771000000001</v>
      </c>
      <c r="BU237" s="93">
        <v>37511</v>
      </c>
      <c r="BV237" s="106">
        <f t="shared" si="1210"/>
        <v>0</v>
      </c>
      <c r="BW237" s="106">
        <f t="shared" ref="BW237:BX237" si="1437">IF(AF237&lt;D241,1,0)</f>
        <v>0</v>
      </c>
      <c r="BX237" s="106">
        <f t="shared" si="1437"/>
        <v>0</v>
      </c>
      <c r="BY237" s="106">
        <f t="shared" si="1212"/>
        <v>0</v>
      </c>
      <c r="BZ237" s="106">
        <f t="shared" si="1213"/>
        <v>0</v>
      </c>
      <c r="CA237" s="106">
        <f t="shared" ref="CA237:CB237" si="1438">IF(AH237&lt;H241,1,0)</f>
        <v>0</v>
      </c>
      <c r="CB237" s="106">
        <f t="shared" si="1438"/>
        <v>0</v>
      </c>
      <c r="CC237" s="106">
        <f t="shared" ref="CC237:CD237" si="1439">IF(AI237&lt;J241,1,0)</f>
        <v>0</v>
      </c>
      <c r="CD237" s="106">
        <f t="shared" si="1439"/>
        <v>0</v>
      </c>
      <c r="CE237" s="106">
        <f t="shared" ref="CE237:CF237" si="1440">IF(AJ237&lt;L241,1,0)</f>
        <v>0</v>
      </c>
      <c r="CF237" s="106">
        <f t="shared" si="1440"/>
        <v>0</v>
      </c>
      <c r="CG237" s="106">
        <f t="shared" ref="CG237:CH237" si="1441">IF(AK237&lt;N241,1,0)</f>
        <v>0</v>
      </c>
      <c r="CH237" s="106">
        <f t="shared" si="1441"/>
        <v>0</v>
      </c>
      <c r="CI237" s="106">
        <f t="shared" ref="CI237:CJ237" si="1442">IF(AL237&lt;P241,1,0)</f>
        <v>0</v>
      </c>
      <c r="CJ237" s="106">
        <f t="shared" si="1442"/>
        <v>0</v>
      </c>
      <c r="CK237" s="106">
        <f t="shared" si="1219"/>
        <v>0</v>
      </c>
    </row>
    <row r="238" spans="1:89" x14ac:dyDescent="0.25">
      <c r="A238" s="48">
        <v>20020926</v>
      </c>
      <c r="B238" s="95">
        <f t="shared" si="1220"/>
        <v>37526</v>
      </c>
      <c r="C238" s="53">
        <v>-5298.18</v>
      </c>
      <c r="D238" s="54">
        <v>-3382.34</v>
      </c>
      <c r="E238" s="53">
        <v>-1054.28</v>
      </c>
      <c r="F238" s="54">
        <v>-729.42100000000005</v>
      </c>
      <c r="G238" s="53">
        <v>-5418.44</v>
      </c>
      <c r="H238" s="54">
        <v>-3846.51</v>
      </c>
      <c r="I238" s="53">
        <v>-158.495</v>
      </c>
      <c r="J238" s="54">
        <v>-100.7</v>
      </c>
      <c r="K238" s="53">
        <v>-1532.59</v>
      </c>
      <c r="L238" s="54">
        <v>-1025.94</v>
      </c>
      <c r="M238" s="53">
        <v>-5457</v>
      </c>
      <c r="N238" s="54">
        <v>-3838.08</v>
      </c>
      <c r="O238" s="53">
        <v>-10534.9</v>
      </c>
      <c r="P238" s="54">
        <v>-7213.18</v>
      </c>
      <c r="Q238" s="53">
        <v>-15414.5</v>
      </c>
      <c r="R238" s="54">
        <v>-10457.4</v>
      </c>
      <c r="S238" s="54"/>
      <c r="T238">
        <v>20020911</v>
      </c>
      <c r="U238" s="93">
        <f t="shared" si="1194"/>
        <v>37510</v>
      </c>
      <c r="V238">
        <v>-57415</v>
      </c>
      <c r="W238">
        <v>2072809</v>
      </c>
      <c r="X238">
        <v>-1273941</v>
      </c>
      <c r="Y238">
        <v>465367</v>
      </c>
      <c r="Z238">
        <v>206419</v>
      </c>
      <c r="AA238">
        <v>196213</v>
      </c>
      <c r="AB238">
        <v>-4967517</v>
      </c>
      <c r="AC238">
        <v>-6979474</v>
      </c>
      <c r="AE238" s="93">
        <f t="shared" si="1201"/>
        <v>37510</v>
      </c>
      <c r="AF238" s="92">
        <f t="shared" si="1202"/>
        <v>-57.414999999999999</v>
      </c>
      <c r="AG238" s="92">
        <f t="shared" si="1203"/>
        <v>2072.8090000000002</v>
      </c>
      <c r="AH238" s="92">
        <f t="shared" si="1204"/>
        <v>-1273.941</v>
      </c>
      <c r="AI238" s="92">
        <f t="shared" si="1205"/>
        <v>465.36700000000002</v>
      </c>
      <c r="AJ238" s="92">
        <f t="shared" si="1206"/>
        <v>206.41900000000001</v>
      </c>
      <c r="AK238" s="92">
        <f t="shared" si="1207"/>
        <v>196.21299999999999</v>
      </c>
      <c r="AL238" s="92">
        <f t="shared" si="1208"/>
        <v>-4967.5169999999998</v>
      </c>
      <c r="AM238" s="92">
        <f t="shared" si="1209"/>
        <v>-6979.4740000000002</v>
      </c>
      <c r="BU238" s="93">
        <v>37510</v>
      </c>
      <c r="BV238" s="106">
        <f t="shared" si="1210"/>
        <v>0</v>
      </c>
      <c r="BW238" s="106">
        <f t="shared" ref="BW238:BX238" si="1443">IF(AF238&lt;D242,1,0)</f>
        <v>0</v>
      </c>
      <c r="BX238" s="106">
        <f t="shared" si="1443"/>
        <v>0</v>
      </c>
      <c r="BY238" s="106">
        <f t="shared" si="1212"/>
        <v>0</v>
      </c>
      <c r="BZ238" s="106">
        <f t="shared" si="1213"/>
        <v>0</v>
      </c>
      <c r="CA238" s="106">
        <f t="shared" ref="CA238:CB238" si="1444">IF(AH238&lt;H242,1,0)</f>
        <v>0</v>
      </c>
      <c r="CB238" s="106">
        <f t="shared" si="1444"/>
        <v>0</v>
      </c>
      <c r="CC238" s="106">
        <f t="shared" ref="CC238:CD238" si="1445">IF(AI238&lt;J242,1,0)</f>
        <v>0</v>
      </c>
      <c r="CD238" s="106">
        <f t="shared" si="1445"/>
        <v>0</v>
      </c>
      <c r="CE238" s="106">
        <f t="shared" ref="CE238:CF238" si="1446">IF(AJ238&lt;L242,1,0)</f>
        <v>0</v>
      </c>
      <c r="CF238" s="106">
        <f t="shared" si="1446"/>
        <v>0</v>
      </c>
      <c r="CG238" s="106">
        <f t="shared" ref="CG238:CH238" si="1447">IF(AK238&lt;N242,1,0)</f>
        <v>0</v>
      </c>
      <c r="CH238" s="106">
        <f t="shared" si="1447"/>
        <v>0</v>
      </c>
      <c r="CI238" s="106">
        <f t="shared" ref="CI238:CJ238" si="1448">IF(AL238&lt;P242,1,0)</f>
        <v>0</v>
      </c>
      <c r="CJ238" s="106">
        <f t="shared" si="1448"/>
        <v>0</v>
      </c>
      <c r="CK238" s="106">
        <f t="shared" si="1219"/>
        <v>0</v>
      </c>
    </row>
    <row r="239" spans="1:89" x14ac:dyDescent="0.25">
      <c r="A239" s="48">
        <v>20020925</v>
      </c>
      <c r="B239" s="95">
        <f t="shared" si="1220"/>
        <v>37525</v>
      </c>
      <c r="C239" s="53">
        <v>-5828.41</v>
      </c>
      <c r="D239" s="54">
        <v>-3611.3</v>
      </c>
      <c r="E239" s="53">
        <v>-1091.0899999999999</v>
      </c>
      <c r="F239" s="54">
        <v>-756.01</v>
      </c>
      <c r="G239" s="53">
        <v>-5147.79</v>
      </c>
      <c r="H239" s="54">
        <v>-3661.53</v>
      </c>
      <c r="I239" s="53">
        <v>-56.261800000000001</v>
      </c>
      <c r="J239" s="54">
        <v>-33.872100000000003</v>
      </c>
      <c r="K239" s="53">
        <v>-1263.1600000000001</v>
      </c>
      <c r="L239" s="54">
        <v>-829.93799999999999</v>
      </c>
      <c r="M239" s="53">
        <v>-2362.69</v>
      </c>
      <c r="N239" s="54">
        <v>-1634.17</v>
      </c>
      <c r="O239" s="53">
        <v>-10043.1</v>
      </c>
      <c r="P239" s="54">
        <v>-6717.23</v>
      </c>
      <c r="Q239" s="53">
        <v>-12140</v>
      </c>
      <c r="R239" s="54">
        <v>-8287.83</v>
      </c>
      <c r="S239" s="54"/>
      <c r="T239">
        <v>20020910</v>
      </c>
      <c r="U239" s="93">
        <f t="shared" si="1194"/>
        <v>37509</v>
      </c>
      <c r="V239">
        <v>3734212</v>
      </c>
      <c r="W239">
        <v>3325298</v>
      </c>
      <c r="X239">
        <v>-1278398</v>
      </c>
      <c r="Y239">
        <v>54687</v>
      </c>
      <c r="Z239">
        <v>788899</v>
      </c>
      <c r="AA239">
        <v>959133</v>
      </c>
      <c r="AB239">
        <v>2513371</v>
      </c>
      <c r="AC239">
        <v>17358650</v>
      </c>
      <c r="AE239" s="93">
        <f t="shared" si="1201"/>
        <v>37509</v>
      </c>
      <c r="AF239" s="92">
        <f t="shared" si="1202"/>
        <v>3734.212</v>
      </c>
      <c r="AG239" s="92">
        <f t="shared" si="1203"/>
        <v>3325.2979999999998</v>
      </c>
      <c r="AH239" s="92">
        <f t="shared" si="1204"/>
        <v>-1278.3979999999999</v>
      </c>
      <c r="AI239" s="92">
        <f t="shared" si="1205"/>
        <v>54.686999999999998</v>
      </c>
      <c r="AJ239" s="92">
        <f t="shared" si="1206"/>
        <v>788.899</v>
      </c>
      <c r="AK239" s="92">
        <f t="shared" si="1207"/>
        <v>959.13300000000004</v>
      </c>
      <c r="AL239" s="92">
        <f t="shared" si="1208"/>
        <v>2513.3710000000001</v>
      </c>
      <c r="AM239" s="92">
        <f t="shared" si="1209"/>
        <v>17358.650000000001</v>
      </c>
      <c r="BU239" s="93">
        <v>37509</v>
      </c>
      <c r="BV239" s="106">
        <f t="shared" si="1210"/>
        <v>0</v>
      </c>
      <c r="BW239" s="106">
        <f t="shared" ref="BW239:BX239" si="1449">IF(AF239&lt;D243,1,0)</f>
        <v>0</v>
      </c>
      <c r="BX239" s="106">
        <f t="shared" si="1449"/>
        <v>0</v>
      </c>
      <c r="BY239" s="106">
        <f t="shared" si="1212"/>
        <v>0</v>
      </c>
      <c r="BZ239" s="106">
        <f t="shared" si="1213"/>
        <v>0</v>
      </c>
      <c r="CA239" s="106">
        <f t="shared" ref="CA239:CB239" si="1450">IF(AH239&lt;H243,1,0)</f>
        <v>0</v>
      </c>
      <c r="CB239" s="106">
        <f t="shared" si="1450"/>
        <v>0</v>
      </c>
      <c r="CC239" s="106">
        <f t="shared" ref="CC239:CD239" si="1451">IF(AI239&lt;J243,1,0)</f>
        <v>0</v>
      </c>
      <c r="CD239" s="106">
        <f t="shared" si="1451"/>
        <v>0</v>
      </c>
      <c r="CE239" s="106">
        <f t="shared" ref="CE239:CF239" si="1452">IF(AJ239&lt;L243,1,0)</f>
        <v>0</v>
      </c>
      <c r="CF239" s="106">
        <f t="shared" si="1452"/>
        <v>0</v>
      </c>
      <c r="CG239" s="106">
        <f t="shared" ref="CG239:CH239" si="1453">IF(AK239&lt;N243,1,0)</f>
        <v>0</v>
      </c>
      <c r="CH239" s="106">
        <f t="shared" si="1453"/>
        <v>0</v>
      </c>
      <c r="CI239" s="106">
        <f t="shared" ref="CI239:CJ239" si="1454">IF(AL239&lt;P243,1,0)</f>
        <v>0</v>
      </c>
      <c r="CJ239" s="106">
        <f t="shared" si="1454"/>
        <v>0</v>
      </c>
      <c r="CK239" s="106">
        <f t="shared" si="1219"/>
        <v>0</v>
      </c>
    </row>
    <row r="240" spans="1:89" x14ac:dyDescent="0.25">
      <c r="A240" s="48">
        <v>20020924</v>
      </c>
      <c r="B240" s="95">
        <f t="shared" si="1220"/>
        <v>37524</v>
      </c>
      <c r="C240" s="53">
        <v>-4934.55</v>
      </c>
      <c r="D240" s="54">
        <v>-3275.26</v>
      </c>
      <c r="E240" s="53">
        <v>-1131.81</v>
      </c>
      <c r="F240" s="54">
        <v>-785.74099999999999</v>
      </c>
      <c r="G240" s="53">
        <v>-5312.24</v>
      </c>
      <c r="H240" s="54">
        <v>-3795</v>
      </c>
      <c r="I240" s="53">
        <v>-54.3172</v>
      </c>
      <c r="J240" s="54">
        <v>-31.1511</v>
      </c>
      <c r="K240" s="53">
        <v>-1383.04</v>
      </c>
      <c r="L240" s="54">
        <v>-903.48400000000004</v>
      </c>
      <c r="M240" s="53">
        <v>-3081.58</v>
      </c>
      <c r="N240" s="54">
        <v>-2163.89</v>
      </c>
      <c r="O240" s="53">
        <v>-9471.74</v>
      </c>
      <c r="P240" s="54">
        <v>-6472.03</v>
      </c>
      <c r="Q240" s="53">
        <v>-11825.5</v>
      </c>
      <c r="R240" s="54">
        <v>-8132.3</v>
      </c>
      <c r="S240" s="54"/>
      <c r="T240">
        <v>20020909</v>
      </c>
      <c r="U240" s="93">
        <f t="shared" si="1194"/>
        <v>37508</v>
      </c>
      <c r="V240">
        <v>-2127620</v>
      </c>
      <c r="W240">
        <v>3983282</v>
      </c>
      <c r="X240">
        <v>-3477859</v>
      </c>
      <c r="Y240">
        <v>749608</v>
      </c>
      <c r="Z240">
        <v>-881229</v>
      </c>
      <c r="AA240">
        <v>1257858</v>
      </c>
      <c r="AB240">
        <v>-1086590</v>
      </c>
      <c r="AC240">
        <v>1523127</v>
      </c>
      <c r="AE240" s="93">
        <f t="shared" si="1201"/>
        <v>37508</v>
      </c>
      <c r="AF240" s="92">
        <f t="shared" si="1202"/>
        <v>-2127.62</v>
      </c>
      <c r="AG240" s="92">
        <f t="shared" si="1203"/>
        <v>3983.2820000000002</v>
      </c>
      <c r="AH240" s="92">
        <f t="shared" si="1204"/>
        <v>-3477.8589999999999</v>
      </c>
      <c r="AI240" s="92">
        <f t="shared" si="1205"/>
        <v>749.60799999999995</v>
      </c>
      <c r="AJ240" s="92">
        <f t="shared" si="1206"/>
        <v>-881.22900000000004</v>
      </c>
      <c r="AK240" s="92">
        <f t="shared" si="1207"/>
        <v>1257.8579999999999</v>
      </c>
      <c r="AL240" s="92">
        <f t="shared" si="1208"/>
        <v>-1086.5899999999999</v>
      </c>
      <c r="AM240" s="92">
        <f t="shared" si="1209"/>
        <v>1523.127</v>
      </c>
      <c r="BU240" s="93">
        <v>37508</v>
      </c>
      <c r="BV240" s="106">
        <f t="shared" si="1210"/>
        <v>0</v>
      </c>
      <c r="BW240" s="106">
        <f t="shared" ref="BW240:BX240" si="1455">IF(AF240&lt;D244,1,0)</f>
        <v>0</v>
      </c>
      <c r="BX240" s="106">
        <f t="shared" si="1455"/>
        <v>0</v>
      </c>
      <c r="BY240" s="106">
        <f t="shared" si="1212"/>
        <v>0</v>
      </c>
      <c r="BZ240" s="106">
        <f t="shared" si="1213"/>
        <v>0</v>
      </c>
      <c r="CA240" s="106">
        <f t="shared" ref="CA240:CB240" si="1456">IF(AH240&lt;H244,1,0)</f>
        <v>0</v>
      </c>
      <c r="CB240" s="106">
        <f t="shared" si="1456"/>
        <v>0</v>
      </c>
      <c r="CC240" s="106">
        <f t="shared" ref="CC240:CD240" si="1457">IF(AI240&lt;J244,1,0)</f>
        <v>0</v>
      </c>
      <c r="CD240" s="106">
        <f t="shared" si="1457"/>
        <v>0</v>
      </c>
      <c r="CE240" s="106">
        <f t="shared" ref="CE240:CF240" si="1458">IF(AJ240&lt;L244,1,0)</f>
        <v>0</v>
      </c>
      <c r="CF240" s="106">
        <f t="shared" si="1458"/>
        <v>0</v>
      </c>
      <c r="CG240" s="106">
        <f t="shared" ref="CG240:CH240" si="1459">IF(AK240&lt;N244,1,0)</f>
        <v>0</v>
      </c>
      <c r="CH240" s="106">
        <f t="shared" si="1459"/>
        <v>0</v>
      </c>
      <c r="CI240" s="106">
        <f t="shared" ref="CI240:CJ240" si="1460">IF(AL240&lt;P244,1,0)</f>
        <v>0</v>
      </c>
      <c r="CJ240" s="106">
        <f t="shared" si="1460"/>
        <v>0</v>
      </c>
      <c r="CK240" s="106">
        <f t="shared" si="1219"/>
        <v>0</v>
      </c>
    </row>
    <row r="241" spans="1:89" x14ac:dyDescent="0.25">
      <c r="A241" s="48">
        <v>20020923</v>
      </c>
      <c r="B241" s="95">
        <f t="shared" si="1220"/>
        <v>37523</v>
      </c>
      <c r="C241" s="53">
        <v>-5869.59</v>
      </c>
      <c r="D241" s="54">
        <v>-3713.62</v>
      </c>
      <c r="E241" s="53">
        <v>-1257.29</v>
      </c>
      <c r="F241" s="54">
        <v>-861.45299999999997</v>
      </c>
      <c r="G241" s="53">
        <v>-4978.6400000000003</v>
      </c>
      <c r="H241" s="54">
        <v>-3580.03</v>
      </c>
      <c r="I241" s="53">
        <v>-53.989899999999999</v>
      </c>
      <c r="J241" s="54">
        <v>-32.301000000000002</v>
      </c>
      <c r="K241" s="53">
        <v>-1407.5</v>
      </c>
      <c r="L241" s="54">
        <v>-931.66200000000003</v>
      </c>
      <c r="M241" s="53">
        <v>-2399.25</v>
      </c>
      <c r="N241" s="54">
        <v>-1655.49</v>
      </c>
      <c r="O241" s="53">
        <v>-9188.32</v>
      </c>
      <c r="P241" s="54">
        <v>-6285.37</v>
      </c>
      <c r="Q241" s="53">
        <v>-11721.1</v>
      </c>
      <c r="R241" s="54">
        <v>-8179.65</v>
      </c>
      <c r="S241" s="54"/>
      <c r="T241">
        <v>20020906</v>
      </c>
      <c r="U241" s="93">
        <f t="shared" si="1194"/>
        <v>37505</v>
      </c>
      <c r="V241">
        <v>808768</v>
      </c>
      <c r="W241">
        <v>2777079</v>
      </c>
      <c r="X241">
        <v>-1044251</v>
      </c>
      <c r="Y241">
        <v>-1350870</v>
      </c>
      <c r="Z241">
        <v>307078</v>
      </c>
      <c r="AA241">
        <v>615490</v>
      </c>
      <c r="AB241">
        <v>1364412</v>
      </c>
      <c r="AC241">
        <v>5710836</v>
      </c>
      <c r="AE241" s="93">
        <f t="shared" si="1201"/>
        <v>37505</v>
      </c>
      <c r="AF241" s="92">
        <f t="shared" si="1202"/>
        <v>808.76800000000003</v>
      </c>
      <c r="AG241" s="92">
        <f t="shared" si="1203"/>
        <v>2777.0790000000002</v>
      </c>
      <c r="AH241" s="92">
        <f t="shared" si="1204"/>
        <v>-1044.251</v>
      </c>
      <c r="AI241" s="92">
        <f t="shared" si="1205"/>
        <v>-1350.87</v>
      </c>
      <c r="AJ241" s="92">
        <f t="shared" si="1206"/>
        <v>307.07799999999997</v>
      </c>
      <c r="AK241" s="92">
        <f t="shared" si="1207"/>
        <v>615.49</v>
      </c>
      <c r="AL241" s="92">
        <f t="shared" si="1208"/>
        <v>1364.412</v>
      </c>
      <c r="AM241" s="92">
        <f t="shared" si="1209"/>
        <v>5710.8360000000002</v>
      </c>
      <c r="BU241" s="93">
        <v>37505</v>
      </c>
      <c r="BV241" s="106">
        <f t="shared" si="1210"/>
        <v>0</v>
      </c>
      <c r="BW241" s="106">
        <f t="shared" ref="BW241:BX241" si="1461">IF(AF241&lt;D245,1,0)</f>
        <v>0</v>
      </c>
      <c r="BX241" s="106">
        <f t="shared" si="1461"/>
        <v>0</v>
      </c>
      <c r="BY241" s="106">
        <f t="shared" si="1212"/>
        <v>0</v>
      </c>
      <c r="BZ241" s="106">
        <f t="shared" si="1213"/>
        <v>0</v>
      </c>
      <c r="CA241" s="106">
        <f t="shared" ref="CA241:CB241" si="1462">IF(AH241&lt;H245,1,0)</f>
        <v>0</v>
      </c>
      <c r="CB241" s="106">
        <f t="shared" si="1462"/>
        <v>1</v>
      </c>
      <c r="CC241" s="106">
        <f t="shared" ref="CC241:CD241" si="1463">IF(AI241&lt;J245,1,0)</f>
        <v>1</v>
      </c>
      <c r="CD241" s="106">
        <f t="shared" si="1463"/>
        <v>0</v>
      </c>
      <c r="CE241" s="106">
        <f t="shared" ref="CE241:CF241" si="1464">IF(AJ241&lt;L245,1,0)</f>
        <v>0</v>
      </c>
      <c r="CF241" s="106">
        <f t="shared" si="1464"/>
        <v>0</v>
      </c>
      <c r="CG241" s="106">
        <f t="shared" ref="CG241:CH241" si="1465">IF(AK241&lt;N245,1,0)</f>
        <v>0</v>
      </c>
      <c r="CH241" s="106">
        <f t="shared" si="1465"/>
        <v>0</v>
      </c>
      <c r="CI241" s="106">
        <f t="shared" ref="CI241:CJ241" si="1466">IF(AL241&lt;P245,1,0)</f>
        <v>0</v>
      </c>
      <c r="CJ241" s="106">
        <f t="shared" si="1466"/>
        <v>0</v>
      </c>
      <c r="CK241" s="106">
        <f t="shared" si="1219"/>
        <v>0</v>
      </c>
    </row>
    <row r="242" spans="1:89" x14ac:dyDescent="0.25">
      <c r="A242" s="48">
        <v>20020920</v>
      </c>
      <c r="B242" s="95">
        <f t="shared" si="1220"/>
        <v>37522</v>
      </c>
      <c r="C242" s="53">
        <v>-5154.71</v>
      </c>
      <c r="D242" s="54">
        <v>-3448.22</v>
      </c>
      <c r="E242" s="53">
        <v>-1166.57</v>
      </c>
      <c r="F242" s="54">
        <v>-821.10500000000002</v>
      </c>
      <c r="G242" s="53">
        <v>-5460.84</v>
      </c>
      <c r="H242" s="54">
        <v>-3943.35</v>
      </c>
      <c r="I242" s="53">
        <v>-47.236199999999997</v>
      </c>
      <c r="J242" s="54">
        <v>-28.744199999999999</v>
      </c>
      <c r="K242" s="53">
        <v>-1207.5</v>
      </c>
      <c r="L242" s="54">
        <v>-785.80399999999997</v>
      </c>
      <c r="M242" s="53">
        <v>-2442.1999999999998</v>
      </c>
      <c r="N242" s="54">
        <v>-1701.31</v>
      </c>
      <c r="O242" s="53">
        <v>-9378.31</v>
      </c>
      <c r="P242" s="54">
        <v>-6391.05</v>
      </c>
      <c r="Q242" s="53">
        <v>-11963.9</v>
      </c>
      <c r="R242" s="54">
        <v>-8243.77</v>
      </c>
      <c r="S242" s="54"/>
      <c r="T242">
        <v>20020905</v>
      </c>
      <c r="U242" s="93">
        <f t="shared" si="1194"/>
        <v>37504</v>
      </c>
      <c r="V242">
        <v>6985687</v>
      </c>
      <c r="W242">
        <v>12823591</v>
      </c>
      <c r="X242">
        <v>3290480</v>
      </c>
      <c r="Y242">
        <v>1062860</v>
      </c>
      <c r="Z242">
        <v>1473837</v>
      </c>
      <c r="AA242">
        <v>4500577</v>
      </c>
      <c r="AB242">
        <v>-3032913</v>
      </c>
      <c r="AC242">
        <v>23324782</v>
      </c>
      <c r="AE242" s="93">
        <f t="shared" si="1201"/>
        <v>37504</v>
      </c>
      <c r="AF242" s="92">
        <f t="shared" si="1202"/>
        <v>6985.6869999999999</v>
      </c>
      <c r="AG242" s="92">
        <f t="shared" si="1203"/>
        <v>12823.591</v>
      </c>
      <c r="AH242" s="92">
        <f t="shared" si="1204"/>
        <v>3290.48</v>
      </c>
      <c r="AI242" s="92">
        <f t="shared" si="1205"/>
        <v>1062.8599999999999</v>
      </c>
      <c r="AJ242" s="92">
        <f t="shared" si="1206"/>
        <v>1473.837</v>
      </c>
      <c r="AK242" s="92">
        <f t="shared" si="1207"/>
        <v>4500.5770000000002</v>
      </c>
      <c r="AL242" s="92">
        <f t="shared" si="1208"/>
        <v>-3032.913</v>
      </c>
      <c r="AM242" s="92">
        <f t="shared" si="1209"/>
        <v>23324.781999999999</v>
      </c>
      <c r="BU242" s="93">
        <v>37504</v>
      </c>
      <c r="BV242" s="106">
        <f t="shared" si="1210"/>
        <v>0</v>
      </c>
      <c r="BW242" s="106">
        <f t="shared" ref="BW242:BX242" si="1467">IF(AF242&lt;D246,1,0)</f>
        <v>0</v>
      </c>
      <c r="BX242" s="106">
        <f t="shared" si="1467"/>
        <v>0</v>
      </c>
      <c r="BY242" s="106">
        <f t="shared" si="1212"/>
        <v>0</v>
      </c>
      <c r="BZ242" s="106">
        <f t="shared" si="1213"/>
        <v>0</v>
      </c>
      <c r="CA242" s="106">
        <f t="shared" ref="CA242:CB242" si="1468">IF(AH242&lt;H246,1,0)</f>
        <v>0</v>
      </c>
      <c r="CB242" s="106">
        <f t="shared" si="1468"/>
        <v>0</v>
      </c>
      <c r="CC242" s="106">
        <f t="shared" ref="CC242:CD242" si="1469">IF(AI242&lt;J246,1,0)</f>
        <v>0</v>
      </c>
      <c r="CD242" s="106">
        <f t="shared" si="1469"/>
        <v>0</v>
      </c>
      <c r="CE242" s="106">
        <f t="shared" ref="CE242:CF242" si="1470">IF(AJ242&lt;L246,1,0)</f>
        <v>0</v>
      </c>
      <c r="CF242" s="106">
        <f t="shared" si="1470"/>
        <v>0</v>
      </c>
      <c r="CG242" s="106">
        <f t="shared" ref="CG242:CH242" si="1471">IF(AK242&lt;N246,1,0)</f>
        <v>0</v>
      </c>
      <c r="CH242" s="106">
        <f t="shared" si="1471"/>
        <v>0</v>
      </c>
      <c r="CI242" s="106">
        <f t="shared" ref="CI242:CJ242" si="1472">IF(AL242&lt;P246,1,0)</f>
        <v>0</v>
      </c>
      <c r="CJ242" s="106">
        <f t="shared" si="1472"/>
        <v>0</v>
      </c>
      <c r="CK242" s="106">
        <f t="shared" si="1219"/>
        <v>0</v>
      </c>
    </row>
    <row r="243" spans="1:89" x14ac:dyDescent="0.25">
      <c r="A243" s="48">
        <v>20020919</v>
      </c>
      <c r="B243" s="95">
        <f t="shared" si="1220"/>
        <v>37519</v>
      </c>
      <c r="C243" s="53">
        <v>-5239.99</v>
      </c>
      <c r="D243" s="54">
        <v>-3423.18</v>
      </c>
      <c r="E243" s="53">
        <v>-956.74800000000005</v>
      </c>
      <c r="F243" s="54">
        <v>-661.99199999999996</v>
      </c>
      <c r="G243" s="53">
        <v>-5971.43</v>
      </c>
      <c r="H243" s="54">
        <v>-4338.17</v>
      </c>
      <c r="I243" s="53">
        <v>-36.924399999999999</v>
      </c>
      <c r="J243" s="54">
        <v>-24.481100000000001</v>
      </c>
      <c r="K243" s="53">
        <v>-1265.69</v>
      </c>
      <c r="L243" s="54">
        <v>-799.70299999999997</v>
      </c>
      <c r="M243" s="53">
        <v>-2394.71</v>
      </c>
      <c r="N243" s="54">
        <v>-1671.18</v>
      </c>
      <c r="O243" s="53">
        <v>-9729.4500000000007</v>
      </c>
      <c r="P243" s="54">
        <v>-6481.91</v>
      </c>
      <c r="Q243" s="53">
        <v>-12107.5</v>
      </c>
      <c r="R243" s="54">
        <v>-8290.83</v>
      </c>
      <c r="S243" s="54"/>
      <c r="T243">
        <v>20020904</v>
      </c>
      <c r="U243" s="93">
        <f t="shared" si="1194"/>
        <v>37503</v>
      </c>
      <c r="V243">
        <v>-1064012</v>
      </c>
      <c r="W243">
        <v>4470965</v>
      </c>
      <c r="X243">
        <v>-4231229</v>
      </c>
      <c r="Y243">
        <v>132131</v>
      </c>
      <c r="Z243">
        <v>345043</v>
      </c>
      <c r="AA243">
        <v>2575231</v>
      </c>
      <c r="AB243">
        <v>-1287935</v>
      </c>
      <c r="AC243">
        <v>777889</v>
      </c>
      <c r="AE243" s="93">
        <f t="shared" si="1201"/>
        <v>37503</v>
      </c>
      <c r="AF243" s="92">
        <f t="shared" si="1202"/>
        <v>-1064.0119999999999</v>
      </c>
      <c r="AG243" s="92">
        <f t="shared" si="1203"/>
        <v>4470.9650000000001</v>
      </c>
      <c r="AH243" s="92">
        <f t="shared" si="1204"/>
        <v>-4231.2290000000003</v>
      </c>
      <c r="AI243" s="92">
        <f t="shared" si="1205"/>
        <v>132.131</v>
      </c>
      <c r="AJ243" s="92">
        <f t="shared" si="1206"/>
        <v>345.04300000000001</v>
      </c>
      <c r="AK243" s="92">
        <f t="shared" si="1207"/>
        <v>2575.2310000000002</v>
      </c>
      <c r="AL243" s="92">
        <f t="shared" si="1208"/>
        <v>-1287.9349999999999</v>
      </c>
      <c r="AM243" s="92">
        <f t="shared" si="1209"/>
        <v>777.88900000000001</v>
      </c>
      <c r="BU243" s="93">
        <v>37503</v>
      </c>
      <c r="BV243" s="106">
        <f t="shared" si="1210"/>
        <v>0</v>
      </c>
      <c r="BW243" s="106">
        <f t="shared" ref="BW243:BX243" si="1473">IF(AF243&lt;D247,1,0)</f>
        <v>0</v>
      </c>
      <c r="BX243" s="106">
        <f t="shared" si="1473"/>
        <v>0</v>
      </c>
      <c r="BY243" s="106">
        <f t="shared" si="1212"/>
        <v>0</v>
      </c>
      <c r="BZ243" s="106">
        <f t="shared" si="1213"/>
        <v>0</v>
      </c>
      <c r="CA243" s="106">
        <f t="shared" ref="CA243:CB243" si="1474">IF(AH243&lt;H247,1,0)</f>
        <v>1</v>
      </c>
      <c r="CB243" s="106">
        <f t="shared" si="1474"/>
        <v>0</v>
      </c>
      <c r="CC243" s="106">
        <f t="shared" ref="CC243:CD243" si="1475">IF(AI243&lt;J247,1,0)</f>
        <v>0</v>
      </c>
      <c r="CD243" s="106">
        <f t="shared" si="1475"/>
        <v>0</v>
      </c>
      <c r="CE243" s="106">
        <f t="shared" ref="CE243:CF243" si="1476">IF(AJ243&lt;L247,1,0)</f>
        <v>0</v>
      </c>
      <c r="CF243" s="106">
        <f t="shared" si="1476"/>
        <v>0</v>
      </c>
      <c r="CG243" s="106">
        <f t="shared" ref="CG243:CH243" si="1477">IF(AK243&lt;N247,1,0)</f>
        <v>0</v>
      </c>
      <c r="CH243" s="106">
        <f t="shared" si="1477"/>
        <v>0</v>
      </c>
      <c r="CI243" s="106">
        <f t="shared" ref="CI243:CJ243" si="1478">IF(AL243&lt;P247,1,0)</f>
        <v>0</v>
      </c>
      <c r="CJ243" s="106">
        <f t="shared" si="1478"/>
        <v>0</v>
      </c>
      <c r="CK243" s="106">
        <f t="shared" si="1219"/>
        <v>0</v>
      </c>
    </row>
    <row r="244" spans="1:89" x14ac:dyDescent="0.25">
      <c r="A244" s="48">
        <v>20020918</v>
      </c>
      <c r="B244" s="95">
        <f t="shared" si="1220"/>
        <v>37518</v>
      </c>
      <c r="C244" s="53">
        <v>-5564.72</v>
      </c>
      <c r="D244" s="54">
        <v>-3605.11</v>
      </c>
      <c r="E244" s="53">
        <v>-1043.32</v>
      </c>
      <c r="F244" s="54">
        <v>-738.89099999999996</v>
      </c>
      <c r="G244" s="53">
        <v>-5186.66</v>
      </c>
      <c r="H244" s="54">
        <v>-3699.77</v>
      </c>
      <c r="I244" s="53">
        <v>-42.119500000000002</v>
      </c>
      <c r="J244" s="54">
        <v>-24.7073</v>
      </c>
      <c r="K244" s="53">
        <v>-1443.7</v>
      </c>
      <c r="L244" s="54">
        <v>-932.77599999999995</v>
      </c>
      <c r="M244" s="53">
        <v>-2115.67</v>
      </c>
      <c r="N244" s="54">
        <v>-1485.12</v>
      </c>
      <c r="O244" s="53">
        <v>-9928.75</v>
      </c>
      <c r="P244" s="54">
        <v>-6806.47</v>
      </c>
      <c r="Q244" s="53">
        <v>-12737.3</v>
      </c>
      <c r="R244" s="54">
        <v>-8669.8700000000008</v>
      </c>
      <c r="S244" s="54"/>
      <c r="T244">
        <v>20020903</v>
      </c>
      <c r="U244" s="93">
        <f t="shared" si="1194"/>
        <v>37502</v>
      </c>
      <c r="V244">
        <v>2579048</v>
      </c>
      <c r="W244">
        <v>3963277</v>
      </c>
      <c r="X244">
        <v>5449831</v>
      </c>
      <c r="Y244">
        <v>693420</v>
      </c>
      <c r="Z244">
        <v>71556</v>
      </c>
      <c r="AA244">
        <v>155255</v>
      </c>
      <c r="AB244">
        <v>217691</v>
      </c>
      <c r="AC244">
        <v>18886021</v>
      </c>
      <c r="AE244" s="93">
        <f t="shared" si="1201"/>
        <v>37502</v>
      </c>
      <c r="AF244" s="92">
        <f t="shared" si="1202"/>
        <v>2579.0479999999998</v>
      </c>
      <c r="AG244" s="92">
        <f t="shared" si="1203"/>
        <v>3963.277</v>
      </c>
      <c r="AH244" s="92">
        <f t="shared" si="1204"/>
        <v>5449.8310000000001</v>
      </c>
      <c r="AI244" s="92">
        <f t="shared" si="1205"/>
        <v>693.42</v>
      </c>
      <c r="AJ244" s="92">
        <f t="shared" si="1206"/>
        <v>71.555999999999997</v>
      </c>
      <c r="AK244" s="92">
        <f t="shared" si="1207"/>
        <v>155.255</v>
      </c>
      <c r="AL244" s="92">
        <f t="shared" si="1208"/>
        <v>217.691</v>
      </c>
      <c r="AM244" s="92">
        <f t="shared" si="1209"/>
        <v>18886.021000000001</v>
      </c>
      <c r="BU244" s="93">
        <v>37502</v>
      </c>
      <c r="BV244" s="106">
        <f t="shared" si="1210"/>
        <v>0</v>
      </c>
      <c r="BW244" s="106">
        <f t="shared" ref="BW244:BX244" si="1479">IF(AF244&lt;D248,1,0)</f>
        <v>0</v>
      </c>
      <c r="BX244" s="106">
        <f t="shared" si="1479"/>
        <v>0</v>
      </c>
      <c r="BY244" s="106">
        <f t="shared" si="1212"/>
        <v>0</v>
      </c>
      <c r="BZ244" s="106">
        <f t="shared" si="1213"/>
        <v>0</v>
      </c>
      <c r="CA244" s="106">
        <f t="shared" ref="CA244:CB244" si="1480">IF(AH244&lt;H248,1,0)</f>
        <v>0</v>
      </c>
      <c r="CB244" s="106">
        <f t="shared" si="1480"/>
        <v>0</v>
      </c>
      <c r="CC244" s="106">
        <f t="shared" ref="CC244:CD244" si="1481">IF(AI244&lt;J248,1,0)</f>
        <v>0</v>
      </c>
      <c r="CD244" s="106">
        <f t="shared" si="1481"/>
        <v>0</v>
      </c>
      <c r="CE244" s="106">
        <f t="shared" ref="CE244:CF244" si="1482">IF(AJ244&lt;L248,1,0)</f>
        <v>0</v>
      </c>
      <c r="CF244" s="106">
        <f t="shared" si="1482"/>
        <v>0</v>
      </c>
      <c r="CG244" s="106">
        <f t="shared" ref="CG244:CH244" si="1483">IF(AK244&lt;N248,1,0)</f>
        <v>0</v>
      </c>
      <c r="CH244" s="106">
        <f t="shared" si="1483"/>
        <v>0</v>
      </c>
      <c r="CI244" s="106">
        <f t="shared" ref="CI244:CJ244" si="1484">IF(AL244&lt;P248,1,0)</f>
        <v>0</v>
      </c>
      <c r="CJ244" s="106">
        <f t="shared" si="1484"/>
        <v>0</v>
      </c>
      <c r="CK244" s="106">
        <f t="shared" si="1219"/>
        <v>0</v>
      </c>
    </row>
    <row r="245" spans="1:89" x14ac:dyDescent="0.25">
      <c r="A245" s="48">
        <v>20020917</v>
      </c>
      <c r="B245" s="95">
        <f t="shared" si="1220"/>
        <v>37517</v>
      </c>
      <c r="C245" s="53">
        <v>-5529.94</v>
      </c>
      <c r="D245" s="54">
        <v>-3619.74</v>
      </c>
      <c r="E245" s="53">
        <v>-1209.67</v>
      </c>
      <c r="F245" s="54">
        <v>-830.18700000000001</v>
      </c>
      <c r="G245" s="53">
        <v>-5951.79</v>
      </c>
      <c r="H245" s="54">
        <v>-4258.03</v>
      </c>
      <c r="I245" s="53">
        <v>-52.824399999999997</v>
      </c>
      <c r="J245" s="54">
        <v>-29.795400000000001</v>
      </c>
      <c r="K245" s="53">
        <v>-1767.86</v>
      </c>
      <c r="L245" s="54">
        <v>-1003.38</v>
      </c>
      <c r="M245" s="53">
        <v>-2065.94</v>
      </c>
      <c r="N245" s="54">
        <v>-1460.47</v>
      </c>
      <c r="O245" s="53">
        <v>-9804.85</v>
      </c>
      <c r="P245" s="54">
        <v>-6633.84</v>
      </c>
      <c r="Q245" s="53">
        <v>-13062.5</v>
      </c>
      <c r="R245" s="54">
        <v>-8948.26</v>
      </c>
      <c r="S245" s="54"/>
      <c r="T245">
        <v>20020902</v>
      </c>
      <c r="U245" s="93">
        <f t="shared" si="1194"/>
        <v>37501</v>
      </c>
      <c r="V245">
        <v>3874675</v>
      </c>
      <c r="W245">
        <v>944923</v>
      </c>
      <c r="X245">
        <v>1493288</v>
      </c>
      <c r="Y245">
        <v>25399</v>
      </c>
      <c r="Z245">
        <v>110350</v>
      </c>
      <c r="AA245">
        <v>505027</v>
      </c>
      <c r="AB245">
        <v>1068176</v>
      </c>
      <c r="AC245">
        <v>8021838</v>
      </c>
      <c r="AE245" s="93">
        <f t="shared" si="1201"/>
        <v>37501</v>
      </c>
      <c r="AF245" s="92">
        <f t="shared" si="1202"/>
        <v>3874.6750000000002</v>
      </c>
      <c r="AG245" s="92">
        <f t="shared" si="1203"/>
        <v>944.923</v>
      </c>
      <c r="AH245" s="92">
        <f t="shared" si="1204"/>
        <v>1493.288</v>
      </c>
      <c r="AI245" s="92">
        <f t="shared" si="1205"/>
        <v>25.399000000000001</v>
      </c>
      <c r="AJ245" s="92">
        <f t="shared" si="1206"/>
        <v>110.35</v>
      </c>
      <c r="AK245" s="92">
        <f t="shared" si="1207"/>
        <v>505.02699999999999</v>
      </c>
      <c r="AL245" s="92">
        <f t="shared" si="1208"/>
        <v>1068.1759999999999</v>
      </c>
      <c r="AM245" s="92">
        <f t="shared" si="1209"/>
        <v>8021.8379999999997</v>
      </c>
      <c r="BU245" s="93">
        <v>37501</v>
      </c>
      <c r="BV245" s="106">
        <f t="shared" si="1210"/>
        <v>0</v>
      </c>
      <c r="BW245" s="106">
        <f t="shared" ref="BW245:BX245" si="1485">IF(AF245&lt;D249,1,0)</f>
        <v>0</v>
      </c>
      <c r="BX245" s="106">
        <f t="shared" si="1485"/>
        <v>0</v>
      </c>
      <c r="BY245" s="106">
        <f t="shared" si="1212"/>
        <v>0</v>
      </c>
      <c r="BZ245" s="106">
        <f t="shared" si="1213"/>
        <v>0</v>
      </c>
      <c r="CA245" s="106">
        <f t="shared" ref="CA245:CB245" si="1486">IF(AH245&lt;H249,1,0)</f>
        <v>0</v>
      </c>
      <c r="CB245" s="106">
        <f t="shared" si="1486"/>
        <v>0</v>
      </c>
      <c r="CC245" s="106">
        <f t="shared" ref="CC245:CD245" si="1487">IF(AI245&lt;J249,1,0)</f>
        <v>0</v>
      </c>
      <c r="CD245" s="106">
        <f t="shared" si="1487"/>
        <v>0</v>
      </c>
      <c r="CE245" s="106">
        <f t="shared" ref="CE245:CF245" si="1488">IF(AJ245&lt;L249,1,0)</f>
        <v>0</v>
      </c>
      <c r="CF245" s="106">
        <f t="shared" si="1488"/>
        <v>0</v>
      </c>
      <c r="CG245" s="106">
        <f t="shared" ref="CG245:CH245" si="1489">IF(AK245&lt;N249,1,0)</f>
        <v>0</v>
      </c>
      <c r="CH245" s="106">
        <f t="shared" si="1489"/>
        <v>0</v>
      </c>
      <c r="CI245" s="106">
        <f t="shared" ref="CI245:CJ245" si="1490">IF(AL245&lt;P249,1,0)</f>
        <v>0</v>
      </c>
      <c r="CJ245" s="106">
        <f t="shared" si="1490"/>
        <v>0</v>
      </c>
      <c r="CK245" s="106">
        <f t="shared" si="1219"/>
        <v>0</v>
      </c>
    </row>
    <row r="246" spans="1:89" x14ac:dyDescent="0.25">
      <c r="A246" s="48">
        <v>20020916</v>
      </c>
      <c r="B246" s="95">
        <f t="shared" si="1220"/>
        <v>37516</v>
      </c>
      <c r="C246" s="53">
        <v>-6656.06</v>
      </c>
      <c r="D246" s="54">
        <v>-4177.3900000000003</v>
      </c>
      <c r="E246" s="53">
        <v>-1199.9000000000001</v>
      </c>
      <c r="F246" s="54">
        <v>-846.16300000000001</v>
      </c>
      <c r="G246" s="53">
        <v>-5168.96</v>
      </c>
      <c r="H246" s="54">
        <v>-3648.77</v>
      </c>
      <c r="I246" s="53">
        <v>-47.5152</v>
      </c>
      <c r="J246" s="54">
        <v>-27.248200000000001</v>
      </c>
      <c r="K246" s="53">
        <v>-2464.1999999999998</v>
      </c>
      <c r="L246" s="54">
        <v>-1392.57</v>
      </c>
      <c r="M246" s="53">
        <v>-2053.2600000000002</v>
      </c>
      <c r="N246" s="54">
        <v>-1430.87</v>
      </c>
      <c r="O246" s="53">
        <v>-9903.25</v>
      </c>
      <c r="P246" s="54">
        <v>-6798.54</v>
      </c>
      <c r="Q246" s="53">
        <v>-13927.3</v>
      </c>
      <c r="R246" s="54">
        <v>-9586.1299999999992</v>
      </c>
      <c r="S246" s="54"/>
      <c r="T246">
        <v>20020830</v>
      </c>
      <c r="U246" s="93">
        <f t="shared" si="1194"/>
        <v>37498</v>
      </c>
      <c r="V246">
        <v>-735362</v>
      </c>
      <c r="W246">
        <v>2610040</v>
      </c>
      <c r="X246">
        <v>2746180</v>
      </c>
      <c r="Y246">
        <v>2576379</v>
      </c>
      <c r="Z246">
        <v>601063</v>
      </c>
      <c r="AA246">
        <v>1564462</v>
      </c>
      <c r="AB246">
        <v>1247052</v>
      </c>
      <c r="AC246">
        <v>12935056</v>
      </c>
      <c r="AE246" s="93">
        <f t="shared" si="1201"/>
        <v>37498</v>
      </c>
      <c r="AF246" s="92">
        <f t="shared" si="1202"/>
        <v>-735.36199999999997</v>
      </c>
      <c r="AG246" s="92">
        <f t="shared" si="1203"/>
        <v>2610.04</v>
      </c>
      <c r="AH246" s="92">
        <f t="shared" si="1204"/>
        <v>2746.18</v>
      </c>
      <c r="AI246" s="92">
        <f t="shared" si="1205"/>
        <v>2576.3789999999999</v>
      </c>
      <c r="AJ246" s="92">
        <f t="shared" si="1206"/>
        <v>601.06299999999999</v>
      </c>
      <c r="AK246" s="92">
        <f t="shared" si="1207"/>
        <v>1564.462</v>
      </c>
      <c r="AL246" s="92">
        <f t="shared" si="1208"/>
        <v>1247.0519999999999</v>
      </c>
      <c r="AM246" s="92">
        <f t="shared" si="1209"/>
        <v>12935.056</v>
      </c>
      <c r="BU246" s="93">
        <v>37498</v>
      </c>
      <c r="BV246" s="106">
        <f t="shared" si="1210"/>
        <v>0</v>
      </c>
      <c r="BW246" s="106">
        <f t="shared" ref="BW246:BX246" si="1491">IF(AF246&lt;D250,1,0)</f>
        <v>0</v>
      </c>
      <c r="BX246" s="106">
        <f t="shared" si="1491"/>
        <v>0</v>
      </c>
      <c r="BY246" s="106">
        <f t="shared" si="1212"/>
        <v>0</v>
      </c>
      <c r="BZ246" s="106">
        <f t="shared" si="1213"/>
        <v>0</v>
      </c>
      <c r="CA246" s="106">
        <f t="shared" ref="CA246:CB246" si="1492">IF(AH246&lt;H250,1,0)</f>
        <v>0</v>
      </c>
      <c r="CB246" s="106">
        <f t="shared" si="1492"/>
        <v>0</v>
      </c>
      <c r="CC246" s="106">
        <f t="shared" ref="CC246:CD246" si="1493">IF(AI246&lt;J250,1,0)</f>
        <v>0</v>
      </c>
      <c r="CD246" s="106">
        <f t="shared" si="1493"/>
        <v>0</v>
      </c>
      <c r="CE246" s="106">
        <f t="shared" ref="CE246:CF246" si="1494">IF(AJ246&lt;L250,1,0)</f>
        <v>0</v>
      </c>
      <c r="CF246" s="106">
        <f t="shared" si="1494"/>
        <v>0</v>
      </c>
      <c r="CG246" s="106">
        <f t="shared" ref="CG246:CH246" si="1495">IF(AK246&lt;N250,1,0)</f>
        <v>0</v>
      </c>
      <c r="CH246" s="106">
        <f t="shared" si="1495"/>
        <v>0</v>
      </c>
      <c r="CI246" s="106">
        <f t="shared" ref="CI246:CJ246" si="1496">IF(AL246&lt;P250,1,0)</f>
        <v>0</v>
      </c>
      <c r="CJ246" s="106">
        <f t="shared" si="1496"/>
        <v>0</v>
      </c>
      <c r="CK246" s="106">
        <f t="shared" si="1219"/>
        <v>0</v>
      </c>
    </row>
    <row r="247" spans="1:89" x14ac:dyDescent="0.25">
      <c r="A247" s="48">
        <v>20020913</v>
      </c>
      <c r="B247" s="95">
        <f t="shared" si="1220"/>
        <v>37515</v>
      </c>
      <c r="C247" s="53">
        <v>-7547.3</v>
      </c>
      <c r="D247" s="54">
        <v>-4462.66</v>
      </c>
      <c r="E247" s="53">
        <v>-1110.78</v>
      </c>
      <c r="F247" s="54">
        <v>-773.34</v>
      </c>
      <c r="G247" s="53">
        <v>-5354.83</v>
      </c>
      <c r="H247" s="54">
        <v>-3794.15</v>
      </c>
      <c r="I247" s="53">
        <v>-52.056199999999997</v>
      </c>
      <c r="J247" s="54">
        <v>-29.5871</v>
      </c>
      <c r="K247" s="53">
        <v>-1217.95</v>
      </c>
      <c r="L247" s="54">
        <v>-800.73099999999999</v>
      </c>
      <c r="M247" s="53">
        <v>-2193.88</v>
      </c>
      <c r="N247" s="54">
        <v>-1527.14</v>
      </c>
      <c r="O247" s="53">
        <v>-10127.4</v>
      </c>
      <c r="P247" s="54">
        <v>-6735.99</v>
      </c>
      <c r="Q247" s="53">
        <v>-14277.1</v>
      </c>
      <c r="R247" s="54">
        <v>-9792</v>
      </c>
      <c r="S247" s="54"/>
      <c r="T247">
        <v>20020829</v>
      </c>
      <c r="U247" s="93">
        <f t="shared" si="1194"/>
        <v>37497</v>
      </c>
      <c r="V247">
        <v>3387465</v>
      </c>
      <c r="W247">
        <v>3670809</v>
      </c>
      <c r="X247">
        <v>5799832</v>
      </c>
      <c r="Y247">
        <v>3052993</v>
      </c>
      <c r="Z247">
        <v>-197291</v>
      </c>
      <c r="AA247">
        <v>-420499</v>
      </c>
      <c r="AB247">
        <v>2356684</v>
      </c>
      <c r="AC247">
        <v>15456145</v>
      </c>
      <c r="AE247" s="93">
        <f t="shared" si="1201"/>
        <v>37497</v>
      </c>
      <c r="AF247" s="92">
        <f t="shared" si="1202"/>
        <v>3387.4650000000001</v>
      </c>
      <c r="AG247" s="92">
        <f t="shared" si="1203"/>
        <v>3670.8090000000002</v>
      </c>
      <c r="AH247" s="92">
        <f t="shared" si="1204"/>
        <v>5799.8320000000003</v>
      </c>
      <c r="AI247" s="92">
        <f t="shared" si="1205"/>
        <v>3052.9929999999999</v>
      </c>
      <c r="AJ247" s="92">
        <f t="shared" si="1206"/>
        <v>-197.291</v>
      </c>
      <c r="AK247" s="92">
        <f t="shared" si="1207"/>
        <v>-420.49900000000002</v>
      </c>
      <c r="AL247" s="92">
        <f t="shared" si="1208"/>
        <v>2356.6840000000002</v>
      </c>
      <c r="AM247" s="92">
        <f t="shared" si="1209"/>
        <v>15456.145</v>
      </c>
      <c r="BU247" s="93">
        <v>37497</v>
      </c>
      <c r="BV247" s="106">
        <f t="shared" si="1210"/>
        <v>0</v>
      </c>
      <c r="BW247" s="106">
        <f t="shared" ref="BW247:BX247" si="1497">IF(AF247&lt;D251,1,0)</f>
        <v>0</v>
      </c>
      <c r="BX247" s="106">
        <f t="shared" si="1497"/>
        <v>0</v>
      </c>
      <c r="BY247" s="106">
        <f t="shared" si="1212"/>
        <v>0</v>
      </c>
      <c r="BZ247" s="106">
        <f t="shared" si="1213"/>
        <v>0</v>
      </c>
      <c r="CA247" s="106">
        <f t="shared" ref="CA247:CB247" si="1498">IF(AH247&lt;H251,1,0)</f>
        <v>0</v>
      </c>
      <c r="CB247" s="106">
        <f t="shared" si="1498"/>
        <v>0</v>
      </c>
      <c r="CC247" s="106">
        <f t="shared" ref="CC247:CD247" si="1499">IF(AI247&lt;J251,1,0)</f>
        <v>0</v>
      </c>
      <c r="CD247" s="106">
        <f t="shared" si="1499"/>
        <v>0</v>
      </c>
      <c r="CE247" s="106">
        <f t="shared" ref="CE247:CF247" si="1500">IF(AJ247&lt;L251,1,0)</f>
        <v>0</v>
      </c>
      <c r="CF247" s="106">
        <f t="shared" si="1500"/>
        <v>0</v>
      </c>
      <c r="CG247" s="106">
        <f t="shared" ref="CG247:CH247" si="1501">IF(AK247&lt;N251,1,0)</f>
        <v>0</v>
      </c>
      <c r="CH247" s="106">
        <f t="shared" si="1501"/>
        <v>0</v>
      </c>
      <c r="CI247" s="106">
        <f t="shared" ref="CI247:CJ247" si="1502">IF(AL247&lt;P251,1,0)</f>
        <v>0</v>
      </c>
      <c r="CJ247" s="106">
        <f t="shared" si="1502"/>
        <v>0</v>
      </c>
      <c r="CK247" s="106">
        <f t="shared" si="1219"/>
        <v>0</v>
      </c>
    </row>
    <row r="248" spans="1:89" x14ac:dyDescent="0.25">
      <c r="A248" s="48">
        <v>20020912</v>
      </c>
      <c r="B248" s="95">
        <f t="shared" si="1220"/>
        <v>37512</v>
      </c>
      <c r="C248" s="53">
        <v>-6775.69</v>
      </c>
      <c r="D248" s="54">
        <v>-4057.35</v>
      </c>
      <c r="E248" s="53">
        <v>-812.84299999999996</v>
      </c>
      <c r="F248" s="54">
        <v>-559.16200000000003</v>
      </c>
      <c r="G248" s="53">
        <v>-5891.31</v>
      </c>
      <c r="H248" s="54">
        <v>-4098.3</v>
      </c>
      <c r="I248" s="53">
        <v>-44.3185</v>
      </c>
      <c r="J248" s="54">
        <v>-24.6111</v>
      </c>
      <c r="K248" s="53">
        <v>-862.15800000000002</v>
      </c>
      <c r="L248" s="54">
        <v>-572.87099999999998</v>
      </c>
      <c r="M248" s="53">
        <v>-2213.36</v>
      </c>
      <c r="N248" s="54">
        <v>-1540.7</v>
      </c>
      <c r="O248" s="53">
        <v>-9996.27</v>
      </c>
      <c r="P248" s="54">
        <v>-6662.66</v>
      </c>
      <c r="Q248" s="53">
        <v>-13579.2</v>
      </c>
      <c r="R248" s="54">
        <v>-9282.08</v>
      </c>
      <c r="S248" s="54"/>
      <c r="T248">
        <v>20020828</v>
      </c>
      <c r="U248" s="93">
        <f t="shared" si="1194"/>
        <v>37496</v>
      </c>
      <c r="V248">
        <v>4159424</v>
      </c>
      <c r="W248">
        <v>6075912</v>
      </c>
      <c r="X248">
        <v>4638204</v>
      </c>
      <c r="Y248">
        <v>12502419</v>
      </c>
      <c r="Z248">
        <v>2389460</v>
      </c>
      <c r="AA248">
        <v>1892058</v>
      </c>
      <c r="AB248">
        <v>-2716289</v>
      </c>
      <c r="AC248">
        <v>29121989</v>
      </c>
      <c r="AE248" s="93">
        <f t="shared" si="1201"/>
        <v>37496</v>
      </c>
      <c r="AF248" s="92">
        <f t="shared" si="1202"/>
        <v>4159.424</v>
      </c>
      <c r="AG248" s="92">
        <f t="shared" si="1203"/>
        <v>6075.9120000000003</v>
      </c>
      <c r="AH248" s="92">
        <f t="shared" si="1204"/>
        <v>4638.2039999999997</v>
      </c>
      <c r="AI248" s="92">
        <f t="shared" si="1205"/>
        <v>12502.419</v>
      </c>
      <c r="AJ248" s="92">
        <f t="shared" si="1206"/>
        <v>2389.46</v>
      </c>
      <c r="AK248" s="92">
        <f t="shared" si="1207"/>
        <v>1892.058</v>
      </c>
      <c r="AL248" s="92">
        <f t="shared" si="1208"/>
        <v>-2716.2890000000002</v>
      </c>
      <c r="AM248" s="92">
        <f t="shared" si="1209"/>
        <v>29121.989000000001</v>
      </c>
      <c r="BU248" s="93">
        <v>37496</v>
      </c>
      <c r="BV248" s="106">
        <f t="shared" si="1210"/>
        <v>0</v>
      </c>
      <c r="BW248" s="106">
        <f t="shared" ref="BW248:BX248" si="1503">IF(AF248&lt;D252,1,0)</f>
        <v>0</v>
      </c>
      <c r="BX248" s="106">
        <f t="shared" si="1503"/>
        <v>0</v>
      </c>
      <c r="BY248" s="106">
        <f t="shared" si="1212"/>
        <v>0</v>
      </c>
      <c r="BZ248" s="106">
        <f t="shared" si="1213"/>
        <v>0</v>
      </c>
      <c r="CA248" s="106">
        <f t="shared" ref="CA248:CB248" si="1504">IF(AH248&lt;H252,1,0)</f>
        <v>0</v>
      </c>
      <c r="CB248" s="106">
        <f t="shared" si="1504"/>
        <v>0</v>
      </c>
      <c r="CC248" s="106">
        <f t="shared" ref="CC248:CD248" si="1505">IF(AI248&lt;J252,1,0)</f>
        <v>0</v>
      </c>
      <c r="CD248" s="106">
        <f t="shared" si="1505"/>
        <v>0</v>
      </c>
      <c r="CE248" s="106">
        <f t="shared" ref="CE248:CF248" si="1506">IF(AJ248&lt;L252,1,0)</f>
        <v>0</v>
      </c>
      <c r="CF248" s="106">
        <f t="shared" si="1506"/>
        <v>0</v>
      </c>
      <c r="CG248" s="106">
        <f t="shared" ref="CG248:CH248" si="1507">IF(AK248&lt;N252,1,0)</f>
        <v>0</v>
      </c>
      <c r="CH248" s="106">
        <f t="shared" si="1507"/>
        <v>0</v>
      </c>
      <c r="CI248" s="106">
        <f t="shared" ref="CI248:CJ248" si="1508">IF(AL248&lt;P252,1,0)</f>
        <v>0</v>
      </c>
      <c r="CJ248" s="106">
        <f t="shared" si="1508"/>
        <v>0</v>
      </c>
      <c r="CK248" s="106">
        <f t="shared" si="1219"/>
        <v>0</v>
      </c>
    </row>
    <row r="249" spans="1:89" x14ac:dyDescent="0.25">
      <c r="A249" s="48">
        <v>20020911</v>
      </c>
      <c r="B249" s="95">
        <f t="shared" si="1220"/>
        <v>37511</v>
      </c>
      <c r="C249" s="53">
        <v>-7149.95</v>
      </c>
      <c r="D249" s="54">
        <v>-4457.05</v>
      </c>
      <c r="E249" s="53">
        <v>-1226.93</v>
      </c>
      <c r="F249" s="54">
        <v>-804.03700000000003</v>
      </c>
      <c r="G249" s="53">
        <v>-5467.63</v>
      </c>
      <c r="H249" s="54">
        <v>-3817.69</v>
      </c>
      <c r="I249" s="53">
        <v>-33.6815</v>
      </c>
      <c r="J249" s="54">
        <v>-22.2896</v>
      </c>
      <c r="K249" s="53">
        <v>-1506.5</v>
      </c>
      <c r="L249" s="54">
        <v>-980.524</v>
      </c>
      <c r="M249" s="53">
        <v>-2320.34</v>
      </c>
      <c r="N249" s="54">
        <v>-1619.92</v>
      </c>
      <c r="O249" s="53">
        <v>-10347.5</v>
      </c>
      <c r="P249" s="54">
        <v>-6958.91</v>
      </c>
      <c r="Q249" s="53">
        <v>-13502.3</v>
      </c>
      <c r="R249" s="54">
        <v>-9170.89</v>
      </c>
      <c r="S249" s="54"/>
      <c r="T249">
        <v>20020827</v>
      </c>
      <c r="U249" s="93">
        <f t="shared" si="1194"/>
        <v>37495</v>
      </c>
      <c r="V249">
        <v>3276991</v>
      </c>
      <c r="W249">
        <v>4081966</v>
      </c>
      <c r="X249">
        <v>-476526</v>
      </c>
      <c r="Y249">
        <v>83837</v>
      </c>
      <c r="Z249">
        <v>-36889</v>
      </c>
      <c r="AA249">
        <v>6403598</v>
      </c>
      <c r="AB249">
        <v>-3553514</v>
      </c>
      <c r="AC249">
        <v>13527432</v>
      </c>
      <c r="AE249" s="93">
        <f t="shared" si="1201"/>
        <v>37495</v>
      </c>
      <c r="AF249" s="92">
        <f t="shared" si="1202"/>
        <v>3276.991</v>
      </c>
      <c r="AG249" s="92">
        <f t="shared" si="1203"/>
        <v>4081.9659999999999</v>
      </c>
      <c r="AH249" s="92">
        <f t="shared" si="1204"/>
        <v>-476.52600000000001</v>
      </c>
      <c r="AI249" s="92">
        <f t="shared" si="1205"/>
        <v>83.837000000000003</v>
      </c>
      <c r="AJ249" s="92">
        <f t="shared" si="1206"/>
        <v>-36.889000000000003</v>
      </c>
      <c r="AK249" s="92">
        <f t="shared" si="1207"/>
        <v>6403.598</v>
      </c>
      <c r="AL249" s="92">
        <f t="shared" si="1208"/>
        <v>-3553.5140000000001</v>
      </c>
      <c r="AM249" s="92">
        <f t="shared" si="1209"/>
        <v>13527.432000000001</v>
      </c>
      <c r="BU249" s="93">
        <v>37495</v>
      </c>
      <c r="BV249" s="106">
        <f t="shared" si="1210"/>
        <v>0</v>
      </c>
      <c r="BW249" s="106">
        <f t="shared" ref="BW249:BX249" si="1509">IF(AF249&lt;D253,1,0)</f>
        <v>0</v>
      </c>
      <c r="BX249" s="106">
        <f t="shared" si="1509"/>
        <v>0</v>
      </c>
      <c r="BY249" s="106">
        <f t="shared" si="1212"/>
        <v>0</v>
      </c>
      <c r="BZ249" s="106">
        <f t="shared" si="1213"/>
        <v>0</v>
      </c>
      <c r="CA249" s="106">
        <f t="shared" ref="CA249:CB249" si="1510">IF(AH249&lt;H253,1,0)</f>
        <v>0</v>
      </c>
      <c r="CB249" s="106">
        <f t="shared" si="1510"/>
        <v>0</v>
      </c>
      <c r="CC249" s="106">
        <f t="shared" ref="CC249:CD249" si="1511">IF(AI249&lt;J253,1,0)</f>
        <v>0</v>
      </c>
      <c r="CD249" s="106">
        <f t="shared" si="1511"/>
        <v>0</v>
      </c>
      <c r="CE249" s="106">
        <f t="shared" ref="CE249:CF249" si="1512">IF(AJ249&lt;L253,1,0)</f>
        <v>0</v>
      </c>
      <c r="CF249" s="106">
        <f t="shared" si="1512"/>
        <v>0</v>
      </c>
      <c r="CG249" s="106">
        <f t="shared" ref="CG249:CH249" si="1513">IF(AK249&lt;N253,1,0)</f>
        <v>0</v>
      </c>
      <c r="CH249" s="106">
        <f t="shared" si="1513"/>
        <v>0</v>
      </c>
      <c r="CI249" s="106">
        <f t="shared" ref="CI249:CJ249" si="1514">IF(AL249&lt;P253,1,0)</f>
        <v>0</v>
      </c>
      <c r="CJ249" s="106">
        <f t="shared" si="1514"/>
        <v>0</v>
      </c>
      <c r="CK249" s="106">
        <f t="shared" si="1219"/>
        <v>0</v>
      </c>
    </row>
    <row r="250" spans="1:89" x14ac:dyDescent="0.25">
      <c r="A250" s="48">
        <v>20020910</v>
      </c>
      <c r="B250" s="95">
        <f t="shared" si="1220"/>
        <v>37510</v>
      </c>
      <c r="C250" s="53">
        <v>-8020.12</v>
      </c>
      <c r="D250" s="54">
        <v>-4773.3500000000004</v>
      </c>
      <c r="E250" s="53">
        <v>-853.57</v>
      </c>
      <c r="F250" s="54">
        <v>-588.78099999999995</v>
      </c>
      <c r="G250" s="53">
        <v>-5485.61</v>
      </c>
      <c r="H250" s="54">
        <v>-3831.69</v>
      </c>
      <c r="I250" s="53">
        <v>-36.502800000000001</v>
      </c>
      <c r="J250" s="54">
        <v>-23.918600000000001</v>
      </c>
      <c r="K250" s="53">
        <v>-915.40599999999995</v>
      </c>
      <c r="L250" s="54">
        <v>-625.298</v>
      </c>
      <c r="M250" s="53">
        <v>-2152.2800000000002</v>
      </c>
      <c r="N250" s="54">
        <v>-1502.16</v>
      </c>
      <c r="O250" s="53">
        <v>-10956.2</v>
      </c>
      <c r="P250" s="54">
        <v>-7320.78</v>
      </c>
      <c r="Q250" s="53">
        <v>-13773.3</v>
      </c>
      <c r="R250" s="54">
        <v>-9334.41</v>
      </c>
      <c r="S250" s="54"/>
      <c r="T250">
        <v>20020826</v>
      </c>
      <c r="U250" s="93">
        <f t="shared" si="1194"/>
        <v>37494</v>
      </c>
      <c r="V250">
        <v>3143487</v>
      </c>
      <c r="W250">
        <v>4689467</v>
      </c>
      <c r="X250">
        <v>1033609</v>
      </c>
      <c r="Y250">
        <v>-223089</v>
      </c>
      <c r="Z250">
        <v>-268287</v>
      </c>
      <c r="AA250">
        <v>1966849</v>
      </c>
      <c r="AB250">
        <v>7022021</v>
      </c>
      <c r="AC250">
        <v>13862451</v>
      </c>
      <c r="AE250" s="93">
        <f t="shared" si="1201"/>
        <v>37494</v>
      </c>
      <c r="AF250" s="92">
        <f t="shared" si="1202"/>
        <v>3143.4870000000001</v>
      </c>
      <c r="AG250" s="92">
        <f t="shared" si="1203"/>
        <v>4689.4669999999996</v>
      </c>
      <c r="AH250" s="92">
        <f t="shared" si="1204"/>
        <v>1033.6089999999999</v>
      </c>
      <c r="AI250" s="92">
        <f t="shared" si="1205"/>
        <v>-223.089</v>
      </c>
      <c r="AJ250" s="92">
        <f t="shared" si="1206"/>
        <v>-268.28699999999998</v>
      </c>
      <c r="AK250" s="92">
        <f t="shared" si="1207"/>
        <v>1966.8489999999999</v>
      </c>
      <c r="AL250" s="92">
        <f t="shared" si="1208"/>
        <v>7022.0209999999997</v>
      </c>
      <c r="AM250" s="92">
        <f t="shared" si="1209"/>
        <v>13862.450999999999</v>
      </c>
      <c r="BU250" s="93">
        <v>37494</v>
      </c>
      <c r="BV250" s="106">
        <f t="shared" si="1210"/>
        <v>0</v>
      </c>
      <c r="BW250" s="106">
        <f t="shared" ref="BW250:BX250" si="1515">IF(AF250&lt;D254,1,0)</f>
        <v>0</v>
      </c>
      <c r="BX250" s="106">
        <f t="shared" si="1515"/>
        <v>0</v>
      </c>
      <c r="BY250" s="106">
        <f t="shared" si="1212"/>
        <v>0</v>
      </c>
      <c r="BZ250" s="106">
        <f t="shared" si="1213"/>
        <v>0</v>
      </c>
      <c r="CA250" s="106">
        <f t="shared" ref="CA250:CB250" si="1516">IF(AH250&lt;H254,1,0)</f>
        <v>0</v>
      </c>
      <c r="CB250" s="106">
        <f t="shared" si="1516"/>
        <v>1</v>
      </c>
      <c r="CC250" s="106">
        <f t="shared" ref="CC250:CD250" si="1517">IF(AI250&lt;J254,1,0)</f>
        <v>1</v>
      </c>
      <c r="CD250" s="106">
        <f t="shared" si="1517"/>
        <v>0</v>
      </c>
      <c r="CE250" s="106">
        <f t="shared" ref="CE250:CF250" si="1518">IF(AJ250&lt;L254,1,0)</f>
        <v>0</v>
      </c>
      <c r="CF250" s="106">
        <f t="shared" si="1518"/>
        <v>0</v>
      </c>
      <c r="CG250" s="106">
        <f t="shared" ref="CG250:CH250" si="1519">IF(AK250&lt;N254,1,0)</f>
        <v>0</v>
      </c>
      <c r="CH250" s="106">
        <f t="shared" si="1519"/>
        <v>0</v>
      </c>
      <c r="CI250" s="106">
        <f t="shared" ref="CI250:CJ250" si="1520">IF(AL250&lt;P254,1,0)</f>
        <v>0</v>
      </c>
      <c r="CJ250" s="106">
        <f t="shared" si="1520"/>
        <v>0</v>
      </c>
      <c r="CK250" s="106">
        <f t="shared" si="1219"/>
        <v>0</v>
      </c>
    </row>
    <row r="251" spans="1:89" x14ac:dyDescent="0.25">
      <c r="A251" s="48">
        <v>20020909</v>
      </c>
      <c r="B251" s="95">
        <f t="shared" si="1220"/>
        <v>37509</v>
      </c>
      <c r="C251" s="53">
        <v>-8234.11</v>
      </c>
      <c r="D251" s="54">
        <v>-4955.5</v>
      </c>
      <c r="E251" s="53">
        <v>-2554.02</v>
      </c>
      <c r="F251" s="54">
        <v>-1752.81</v>
      </c>
      <c r="G251" s="53">
        <v>-5444.9</v>
      </c>
      <c r="H251" s="54">
        <v>-3845.42</v>
      </c>
      <c r="I251" s="53">
        <v>-40.055799999999998</v>
      </c>
      <c r="J251" s="54">
        <v>-26.248699999999999</v>
      </c>
      <c r="K251" s="53">
        <v>-1049.23</v>
      </c>
      <c r="L251" s="54">
        <v>-722.23299999999995</v>
      </c>
      <c r="M251" s="53">
        <v>-2112.15</v>
      </c>
      <c r="N251" s="54">
        <v>-1483.39</v>
      </c>
      <c r="O251" s="53">
        <v>-11167.3</v>
      </c>
      <c r="P251" s="54">
        <v>-7395.98</v>
      </c>
      <c r="Q251" s="53">
        <v>-13334.8</v>
      </c>
      <c r="R251" s="54">
        <v>-9125.82</v>
      </c>
      <c r="S251" s="54"/>
      <c r="T251">
        <v>20020823</v>
      </c>
      <c r="U251" s="93">
        <f t="shared" si="1194"/>
        <v>37491</v>
      </c>
      <c r="V251">
        <v>3739419</v>
      </c>
      <c r="W251">
        <v>2254622</v>
      </c>
      <c r="X251">
        <v>991674</v>
      </c>
      <c r="Y251">
        <v>1100759</v>
      </c>
      <c r="Z251">
        <v>282887</v>
      </c>
      <c r="AA251">
        <v>1987609</v>
      </c>
      <c r="AB251">
        <v>-104086</v>
      </c>
      <c r="AC251">
        <v>19892644</v>
      </c>
      <c r="AE251" s="93">
        <f t="shared" si="1201"/>
        <v>37491</v>
      </c>
      <c r="AF251" s="92">
        <f t="shared" si="1202"/>
        <v>3739.4189999999999</v>
      </c>
      <c r="AG251" s="92">
        <f t="shared" si="1203"/>
        <v>2254.6219999999998</v>
      </c>
      <c r="AH251" s="92">
        <f t="shared" si="1204"/>
        <v>991.67399999999998</v>
      </c>
      <c r="AI251" s="92">
        <f t="shared" si="1205"/>
        <v>1100.759</v>
      </c>
      <c r="AJ251" s="92">
        <f t="shared" si="1206"/>
        <v>282.887</v>
      </c>
      <c r="AK251" s="92">
        <f t="shared" si="1207"/>
        <v>1987.6089999999999</v>
      </c>
      <c r="AL251" s="92">
        <f t="shared" si="1208"/>
        <v>-104.086</v>
      </c>
      <c r="AM251" s="92">
        <f t="shared" si="1209"/>
        <v>19892.644</v>
      </c>
      <c r="BU251" s="93">
        <v>37491</v>
      </c>
      <c r="BV251" s="106">
        <f t="shared" si="1210"/>
        <v>0</v>
      </c>
      <c r="BW251" s="106">
        <f t="shared" ref="BW251:BX251" si="1521">IF(AF251&lt;D255,1,0)</f>
        <v>0</v>
      </c>
      <c r="BX251" s="106">
        <f t="shared" si="1521"/>
        <v>0</v>
      </c>
      <c r="BY251" s="106">
        <f t="shared" si="1212"/>
        <v>0</v>
      </c>
      <c r="BZ251" s="106">
        <f t="shared" si="1213"/>
        <v>0</v>
      </c>
      <c r="CA251" s="106">
        <f t="shared" ref="CA251:CB251" si="1522">IF(AH251&lt;H255,1,0)</f>
        <v>0</v>
      </c>
      <c r="CB251" s="106">
        <f t="shared" si="1522"/>
        <v>0</v>
      </c>
      <c r="CC251" s="106">
        <f t="shared" ref="CC251:CD251" si="1523">IF(AI251&lt;J255,1,0)</f>
        <v>0</v>
      </c>
      <c r="CD251" s="106">
        <f t="shared" si="1523"/>
        <v>0</v>
      </c>
      <c r="CE251" s="106">
        <f t="shared" ref="CE251:CF251" si="1524">IF(AJ251&lt;L255,1,0)</f>
        <v>0</v>
      </c>
      <c r="CF251" s="106">
        <f t="shared" si="1524"/>
        <v>0</v>
      </c>
      <c r="CG251" s="106">
        <f t="shared" ref="CG251:CH251" si="1525">IF(AK251&lt;N255,1,0)</f>
        <v>0</v>
      </c>
      <c r="CH251" s="106">
        <f t="shared" si="1525"/>
        <v>0</v>
      </c>
      <c r="CI251" s="106">
        <f t="shared" ref="CI251:CJ251" si="1526">IF(AL251&lt;P255,1,0)</f>
        <v>0</v>
      </c>
      <c r="CJ251" s="106">
        <f t="shared" si="1526"/>
        <v>0</v>
      </c>
      <c r="CK251" s="106">
        <f t="shared" si="1219"/>
        <v>0</v>
      </c>
    </row>
    <row r="252" spans="1:89" x14ac:dyDescent="0.25">
      <c r="A252" s="48">
        <v>20020906</v>
      </c>
      <c r="B252" s="95">
        <f t="shared" si="1220"/>
        <v>37508</v>
      </c>
      <c r="C252" s="53">
        <v>-6893.32</v>
      </c>
      <c r="D252" s="54">
        <v>-4288.9399999999996</v>
      </c>
      <c r="E252" s="53">
        <v>-1446.65</v>
      </c>
      <c r="F252" s="54">
        <v>-975.36099999999999</v>
      </c>
      <c r="G252" s="53">
        <v>-5721.93</v>
      </c>
      <c r="H252" s="54">
        <v>-4030.83</v>
      </c>
      <c r="I252" s="53">
        <v>-58.720999999999997</v>
      </c>
      <c r="J252" s="54">
        <v>-35.391199999999998</v>
      </c>
      <c r="K252" s="53">
        <v>-948.01400000000001</v>
      </c>
      <c r="L252" s="54">
        <v>-659.16300000000001</v>
      </c>
      <c r="M252" s="53">
        <v>-2147.75</v>
      </c>
      <c r="N252" s="54">
        <v>-1498.58</v>
      </c>
      <c r="O252" s="53">
        <v>-11984.8</v>
      </c>
      <c r="P252" s="54">
        <v>-7802.86</v>
      </c>
      <c r="Q252" s="53">
        <v>-13467.9</v>
      </c>
      <c r="R252" s="54">
        <v>-9173.33</v>
      </c>
      <c r="S252" s="54"/>
      <c r="T252">
        <v>20020822</v>
      </c>
      <c r="U252" s="93">
        <f t="shared" si="1194"/>
        <v>37490</v>
      </c>
      <c r="V252">
        <v>-7617726</v>
      </c>
      <c r="W252">
        <v>2922428</v>
      </c>
      <c r="X252">
        <v>-1591841</v>
      </c>
      <c r="Y252">
        <v>-1211150</v>
      </c>
      <c r="Z252">
        <v>673529</v>
      </c>
      <c r="AA252">
        <v>3416992</v>
      </c>
      <c r="AB252">
        <v>2732477</v>
      </c>
      <c r="AC252">
        <v>8576719</v>
      </c>
      <c r="AE252" s="93">
        <f t="shared" si="1201"/>
        <v>37490</v>
      </c>
      <c r="AF252" s="92">
        <f t="shared" si="1202"/>
        <v>-7617.7259999999997</v>
      </c>
      <c r="AG252" s="92">
        <f t="shared" si="1203"/>
        <v>2922.4279999999999</v>
      </c>
      <c r="AH252" s="92">
        <f t="shared" si="1204"/>
        <v>-1591.8409999999999</v>
      </c>
      <c r="AI252" s="92">
        <f t="shared" si="1205"/>
        <v>-1211.1500000000001</v>
      </c>
      <c r="AJ252" s="92">
        <f t="shared" si="1206"/>
        <v>673.529</v>
      </c>
      <c r="AK252" s="92">
        <f t="shared" si="1207"/>
        <v>3416.9920000000002</v>
      </c>
      <c r="AL252" s="92">
        <f t="shared" si="1208"/>
        <v>2732.4769999999999</v>
      </c>
      <c r="AM252" s="92">
        <f t="shared" si="1209"/>
        <v>8576.7189999999991</v>
      </c>
      <c r="BU252" s="93">
        <v>37490</v>
      </c>
      <c r="BV252" s="106">
        <f t="shared" si="1210"/>
        <v>0</v>
      </c>
      <c r="BW252" s="106">
        <f t="shared" ref="BW252:BX252" si="1527">IF(AF252&lt;D256,1,0)</f>
        <v>1</v>
      </c>
      <c r="BX252" s="106">
        <f t="shared" si="1527"/>
        <v>0</v>
      </c>
      <c r="BY252" s="106">
        <f t="shared" si="1212"/>
        <v>0</v>
      </c>
      <c r="BZ252" s="106">
        <f t="shared" si="1213"/>
        <v>0</v>
      </c>
      <c r="CA252" s="106">
        <f t="shared" ref="CA252:CB252" si="1528">IF(AH252&lt;H256,1,0)</f>
        <v>0</v>
      </c>
      <c r="CB252" s="106">
        <f t="shared" si="1528"/>
        <v>1</v>
      </c>
      <c r="CC252" s="106">
        <f t="shared" ref="CC252:CD252" si="1529">IF(AI252&lt;J256,1,0)</f>
        <v>1</v>
      </c>
      <c r="CD252" s="106">
        <f t="shared" si="1529"/>
        <v>0</v>
      </c>
      <c r="CE252" s="106">
        <f t="shared" ref="CE252:CF252" si="1530">IF(AJ252&lt;L256,1,0)</f>
        <v>0</v>
      </c>
      <c r="CF252" s="106">
        <f t="shared" si="1530"/>
        <v>0</v>
      </c>
      <c r="CG252" s="106">
        <f t="shared" ref="CG252:CH252" si="1531">IF(AK252&lt;N256,1,0)</f>
        <v>0</v>
      </c>
      <c r="CH252" s="106">
        <f t="shared" si="1531"/>
        <v>0</v>
      </c>
      <c r="CI252" s="106">
        <f t="shared" ref="CI252:CJ252" si="1532">IF(AL252&lt;P256,1,0)</f>
        <v>0</v>
      </c>
      <c r="CJ252" s="106">
        <f t="shared" si="1532"/>
        <v>0</v>
      </c>
      <c r="CK252" s="106">
        <f t="shared" si="1219"/>
        <v>0</v>
      </c>
    </row>
    <row r="253" spans="1:89" x14ac:dyDescent="0.25">
      <c r="A253" s="48">
        <v>20020905</v>
      </c>
      <c r="B253" s="95">
        <f t="shared" si="1220"/>
        <v>37505</v>
      </c>
      <c r="C253" s="53">
        <v>-6139.55</v>
      </c>
      <c r="D253" s="54">
        <v>-4035.97</v>
      </c>
      <c r="E253" s="53">
        <v>-1749.16</v>
      </c>
      <c r="F253" s="54">
        <v>-1164.72</v>
      </c>
      <c r="G253" s="53">
        <v>-5594.78</v>
      </c>
      <c r="H253" s="54">
        <v>-3908.4</v>
      </c>
      <c r="I253" s="53">
        <v>-57.890599999999999</v>
      </c>
      <c r="J253" s="54">
        <v>-38.000799999999998</v>
      </c>
      <c r="K253" s="53">
        <v>-919.38900000000001</v>
      </c>
      <c r="L253" s="54">
        <v>-635.68799999999999</v>
      </c>
      <c r="M253" s="53">
        <v>-2314.52</v>
      </c>
      <c r="N253" s="54">
        <v>-1614.37</v>
      </c>
      <c r="O253" s="53">
        <v>-10762.4</v>
      </c>
      <c r="P253" s="54">
        <v>-7194.64</v>
      </c>
      <c r="Q253" s="53">
        <v>-13426.5</v>
      </c>
      <c r="R253" s="54">
        <v>-9130.65</v>
      </c>
      <c r="S253" s="54"/>
      <c r="T253">
        <v>20020821</v>
      </c>
      <c r="U253" s="93">
        <f t="shared" si="1194"/>
        <v>37489</v>
      </c>
      <c r="V253">
        <v>-3097776</v>
      </c>
      <c r="W253">
        <v>4653170</v>
      </c>
      <c r="X253">
        <v>832607</v>
      </c>
      <c r="Y253">
        <v>4555636</v>
      </c>
      <c r="Z253">
        <v>1183638</v>
      </c>
      <c r="AA253">
        <v>2236588</v>
      </c>
      <c r="AB253">
        <v>570741</v>
      </c>
      <c r="AC253">
        <v>14633596</v>
      </c>
      <c r="AE253" s="93">
        <f t="shared" si="1201"/>
        <v>37489</v>
      </c>
      <c r="AF253" s="92">
        <f t="shared" si="1202"/>
        <v>-3097.7759999999998</v>
      </c>
      <c r="AG253" s="92">
        <f t="shared" si="1203"/>
        <v>4653.17</v>
      </c>
      <c r="AH253" s="92">
        <f t="shared" si="1204"/>
        <v>832.60699999999997</v>
      </c>
      <c r="AI253" s="92">
        <f t="shared" si="1205"/>
        <v>4555.6360000000004</v>
      </c>
      <c r="AJ253" s="92">
        <f t="shared" si="1206"/>
        <v>1183.6379999999999</v>
      </c>
      <c r="AK253" s="92">
        <f t="shared" si="1207"/>
        <v>2236.5880000000002</v>
      </c>
      <c r="AL253" s="92">
        <f t="shared" si="1208"/>
        <v>570.74099999999999</v>
      </c>
      <c r="AM253" s="92">
        <f t="shared" si="1209"/>
        <v>14633.596</v>
      </c>
      <c r="BU253" s="93">
        <v>37489</v>
      </c>
      <c r="BV253" s="106">
        <f t="shared" si="1210"/>
        <v>0</v>
      </c>
      <c r="BW253" s="106">
        <f t="shared" ref="BW253:BX253" si="1533">IF(AF253&lt;D257,1,0)</f>
        <v>0</v>
      </c>
      <c r="BX253" s="106">
        <f t="shared" si="1533"/>
        <v>0</v>
      </c>
      <c r="BY253" s="106">
        <f t="shared" si="1212"/>
        <v>0</v>
      </c>
      <c r="BZ253" s="106">
        <f t="shared" si="1213"/>
        <v>0</v>
      </c>
      <c r="CA253" s="106">
        <f t="shared" ref="CA253:CB253" si="1534">IF(AH253&lt;H257,1,0)</f>
        <v>0</v>
      </c>
      <c r="CB253" s="106">
        <f t="shared" si="1534"/>
        <v>0</v>
      </c>
      <c r="CC253" s="106">
        <f t="shared" ref="CC253:CD253" si="1535">IF(AI253&lt;J257,1,0)</f>
        <v>0</v>
      </c>
      <c r="CD253" s="106">
        <f t="shared" si="1535"/>
        <v>0</v>
      </c>
      <c r="CE253" s="106">
        <f t="shared" ref="CE253:CF253" si="1536">IF(AJ253&lt;L257,1,0)</f>
        <v>0</v>
      </c>
      <c r="CF253" s="106">
        <f t="shared" si="1536"/>
        <v>0</v>
      </c>
      <c r="CG253" s="106">
        <f t="shared" ref="CG253:CH253" si="1537">IF(AK253&lt;N257,1,0)</f>
        <v>0</v>
      </c>
      <c r="CH253" s="106">
        <f t="shared" si="1537"/>
        <v>0</v>
      </c>
      <c r="CI253" s="106">
        <f t="shared" ref="CI253:CJ253" si="1538">IF(AL253&lt;P257,1,0)</f>
        <v>0</v>
      </c>
      <c r="CJ253" s="106">
        <f t="shared" si="1538"/>
        <v>0</v>
      </c>
      <c r="CK253" s="106">
        <f t="shared" si="1219"/>
        <v>0</v>
      </c>
    </row>
    <row r="254" spans="1:89" x14ac:dyDescent="0.25">
      <c r="A254" s="48">
        <v>20020904</v>
      </c>
      <c r="B254" s="95">
        <f t="shared" si="1220"/>
        <v>37504</v>
      </c>
      <c r="C254" s="53">
        <v>-7093.42</v>
      </c>
      <c r="D254" s="54">
        <v>-4507.8900000000003</v>
      </c>
      <c r="E254" s="53">
        <v>-1624.93</v>
      </c>
      <c r="F254" s="54">
        <v>-1124.3599999999999</v>
      </c>
      <c r="G254" s="53">
        <v>-5477.89</v>
      </c>
      <c r="H254" s="54">
        <v>-3848.95</v>
      </c>
      <c r="I254" s="53">
        <v>-66.962699999999998</v>
      </c>
      <c r="J254" s="54">
        <v>-41.756599999999999</v>
      </c>
      <c r="K254" s="53">
        <v>-1181.3399999999999</v>
      </c>
      <c r="L254" s="54">
        <v>-794.01900000000001</v>
      </c>
      <c r="M254" s="53">
        <v>-2063.0300000000002</v>
      </c>
      <c r="N254" s="54">
        <v>-1447.22</v>
      </c>
      <c r="O254" s="53">
        <v>-11686.9</v>
      </c>
      <c r="P254" s="54">
        <v>-7815.83</v>
      </c>
      <c r="Q254" s="53">
        <v>-13347.5</v>
      </c>
      <c r="R254" s="54">
        <v>-9282.2999999999993</v>
      </c>
      <c r="S254" s="54"/>
      <c r="T254">
        <v>20020820</v>
      </c>
      <c r="U254" s="93">
        <f t="shared" si="1194"/>
        <v>37488</v>
      </c>
      <c r="V254">
        <v>-448619</v>
      </c>
      <c r="W254">
        <v>5109335</v>
      </c>
      <c r="X254">
        <v>1490000</v>
      </c>
      <c r="Y254">
        <v>3128420</v>
      </c>
      <c r="Z254">
        <v>519037</v>
      </c>
      <c r="AA254">
        <v>2686895</v>
      </c>
      <c r="AB254">
        <v>1241791</v>
      </c>
      <c r="AC254">
        <v>18613034</v>
      </c>
      <c r="AE254" s="93">
        <f t="shared" si="1201"/>
        <v>37488</v>
      </c>
      <c r="AF254" s="92">
        <f t="shared" si="1202"/>
        <v>-448.61900000000003</v>
      </c>
      <c r="AG254" s="92">
        <f t="shared" si="1203"/>
        <v>5109.335</v>
      </c>
      <c r="AH254" s="92">
        <f t="shared" si="1204"/>
        <v>1490</v>
      </c>
      <c r="AI254" s="92">
        <f t="shared" si="1205"/>
        <v>3128.42</v>
      </c>
      <c r="AJ254" s="92">
        <f t="shared" si="1206"/>
        <v>519.03700000000003</v>
      </c>
      <c r="AK254" s="92">
        <f t="shared" si="1207"/>
        <v>2686.895</v>
      </c>
      <c r="AL254" s="92">
        <f t="shared" si="1208"/>
        <v>1241.7909999999999</v>
      </c>
      <c r="AM254" s="92">
        <f t="shared" si="1209"/>
        <v>18613.034</v>
      </c>
      <c r="BU254" s="93">
        <v>37488</v>
      </c>
      <c r="BV254" s="106">
        <f t="shared" si="1210"/>
        <v>0</v>
      </c>
      <c r="BW254" s="106">
        <f t="shared" ref="BW254:BX254" si="1539">IF(AF254&lt;D258,1,0)</f>
        <v>0</v>
      </c>
      <c r="BX254" s="106">
        <f t="shared" si="1539"/>
        <v>0</v>
      </c>
      <c r="BY254" s="106">
        <f t="shared" si="1212"/>
        <v>0</v>
      </c>
      <c r="BZ254" s="106">
        <f t="shared" si="1213"/>
        <v>0</v>
      </c>
      <c r="CA254" s="106">
        <f t="shared" ref="CA254:CB254" si="1540">IF(AH254&lt;H258,1,0)</f>
        <v>0</v>
      </c>
      <c r="CB254" s="106">
        <f t="shared" si="1540"/>
        <v>0</v>
      </c>
      <c r="CC254" s="106">
        <f t="shared" ref="CC254:CD254" si="1541">IF(AI254&lt;J258,1,0)</f>
        <v>0</v>
      </c>
      <c r="CD254" s="106">
        <f t="shared" si="1541"/>
        <v>0</v>
      </c>
      <c r="CE254" s="106">
        <f t="shared" ref="CE254:CF254" si="1542">IF(AJ254&lt;L258,1,0)</f>
        <v>0</v>
      </c>
      <c r="CF254" s="106">
        <f t="shared" si="1542"/>
        <v>0</v>
      </c>
      <c r="CG254" s="106">
        <f t="shared" ref="CG254:CH254" si="1543">IF(AK254&lt;N258,1,0)</f>
        <v>0</v>
      </c>
      <c r="CH254" s="106">
        <f t="shared" si="1543"/>
        <v>0</v>
      </c>
      <c r="CI254" s="106">
        <f t="shared" ref="CI254:CJ254" si="1544">IF(AL254&lt;P258,1,0)</f>
        <v>0</v>
      </c>
      <c r="CJ254" s="106">
        <f t="shared" si="1544"/>
        <v>0</v>
      </c>
      <c r="CK254" s="106">
        <f t="shared" si="1219"/>
        <v>0</v>
      </c>
    </row>
    <row r="255" spans="1:89" x14ac:dyDescent="0.25">
      <c r="A255" s="48">
        <v>20020903</v>
      </c>
      <c r="B255" s="95">
        <f t="shared" si="1220"/>
        <v>37503</v>
      </c>
      <c r="C255" s="53">
        <v>-5361.59</v>
      </c>
      <c r="D255" s="54">
        <v>-3522.43</v>
      </c>
      <c r="E255" s="53">
        <v>-841.22</v>
      </c>
      <c r="F255" s="54">
        <v>-587.26</v>
      </c>
      <c r="G255" s="53">
        <v>-5048.3599999999997</v>
      </c>
      <c r="H255" s="54">
        <v>-3549.87</v>
      </c>
      <c r="I255" s="53">
        <v>-61.538699999999999</v>
      </c>
      <c r="J255" s="54">
        <v>-40.256</v>
      </c>
      <c r="K255" s="53">
        <v>-3381.91</v>
      </c>
      <c r="L255" s="54">
        <v>-2317.52</v>
      </c>
      <c r="M255" s="53">
        <v>-2052.5500000000002</v>
      </c>
      <c r="N255" s="54">
        <v>-1442.71</v>
      </c>
      <c r="O255" s="53">
        <v>-11921.4</v>
      </c>
      <c r="P255" s="54">
        <v>-7840.18</v>
      </c>
      <c r="Q255" s="53">
        <v>-14182.1</v>
      </c>
      <c r="R255" s="54">
        <v>-9426.34</v>
      </c>
      <c r="S255" s="54"/>
      <c r="T255">
        <v>20020819</v>
      </c>
      <c r="U255" s="93">
        <f t="shared" si="1194"/>
        <v>37487</v>
      </c>
      <c r="V255">
        <v>-10037387</v>
      </c>
      <c r="W255">
        <v>4064873</v>
      </c>
      <c r="X255">
        <v>-1778380</v>
      </c>
      <c r="Y255">
        <v>147171</v>
      </c>
      <c r="Z255">
        <v>70693</v>
      </c>
      <c r="AA255">
        <v>1997189</v>
      </c>
      <c r="AB255">
        <v>-1605269</v>
      </c>
      <c r="AC255">
        <v>2287383</v>
      </c>
      <c r="AE255" s="93">
        <f t="shared" si="1201"/>
        <v>37487</v>
      </c>
      <c r="AF255" s="92">
        <f t="shared" si="1202"/>
        <v>-10037.387000000001</v>
      </c>
      <c r="AG255" s="92">
        <f t="shared" si="1203"/>
        <v>4064.873</v>
      </c>
      <c r="AH255" s="92">
        <f t="shared" si="1204"/>
        <v>-1778.38</v>
      </c>
      <c r="AI255" s="92">
        <f t="shared" si="1205"/>
        <v>147.17099999999999</v>
      </c>
      <c r="AJ255" s="92">
        <f t="shared" si="1206"/>
        <v>70.692999999999998</v>
      </c>
      <c r="AK255" s="92">
        <f t="shared" si="1207"/>
        <v>1997.1890000000001</v>
      </c>
      <c r="AL255" s="92">
        <f t="shared" si="1208"/>
        <v>-1605.269</v>
      </c>
      <c r="AM255" s="92">
        <f t="shared" si="1209"/>
        <v>2287.3829999999998</v>
      </c>
      <c r="BU255" s="93">
        <v>37487</v>
      </c>
      <c r="BV255" s="106">
        <f t="shared" si="1210"/>
        <v>1</v>
      </c>
      <c r="BW255" s="106">
        <f t="shared" ref="BW255:BX255" si="1545">IF(AF255&lt;D259,1,0)</f>
        <v>1</v>
      </c>
      <c r="BX255" s="106">
        <f t="shared" si="1545"/>
        <v>0</v>
      </c>
      <c r="BY255" s="106">
        <f t="shared" si="1212"/>
        <v>0</v>
      </c>
      <c r="BZ255" s="106">
        <f t="shared" si="1213"/>
        <v>0</v>
      </c>
      <c r="CA255" s="106">
        <f t="shared" ref="CA255:CB255" si="1546">IF(AH255&lt;H259,1,0)</f>
        <v>0</v>
      </c>
      <c r="CB255" s="106">
        <f t="shared" si="1546"/>
        <v>0</v>
      </c>
      <c r="CC255" s="106">
        <f t="shared" ref="CC255:CD255" si="1547">IF(AI255&lt;J259,1,0)</f>
        <v>0</v>
      </c>
      <c r="CD255" s="106">
        <f t="shared" si="1547"/>
        <v>0</v>
      </c>
      <c r="CE255" s="106">
        <f t="shared" ref="CE255:CF255" si="1548">IF(AJ255&lt;L259,1,0)</f>
        <v>0</v>
      </c>
      <c r="CF255" s="106">
        <f t="shared" si="1548"/>
        <v>0</v>
      </c>
      <c r="CG255" s="106">
        <f t="shared" ref="CG255:CH255" si="1549">IF(AK255&lt;N259,1,0)</f>
        <v>0</v>
      </c>
      <c r="CH255" s="106">
        <f t="shared" si="1549"/>
        <v>0</v>
      </c>
      <c r="CI255" s="106">
        <f t="shared" ref="CI255:CJ255" si="1550">IF(AL255&lt;P259,1,0)</f>
        <v>0</v>
      </c>
      <c r="CJ255" s="106">
        <f t="shared" si="1550"/>
        <v>0</v>
      </c>
      <c r="CK255" s="106">
        <f t="shared" si="1219"/>
        <v>0</v>
      </c>
    </row>
    <row r="256" spans="1:89" x14ac:dyDescent="0.25">
      <c r="A256" s="48">
        <v>20020902</v>
      </c>
      <c r="B256" s="95">
        <f t="shared" si="1220"/>
        <v>37502</v>
      </c>
      <c r="C256" s="53">
        <v>-8187.13</v>
      </c>
      <c r="D256" s="54">
        <v>-5112.1899999999996</v>
      </c>
      <c r="E256" s="53">
        <v>-812.16200000000003</v>
      </c>
      <c r="F256" s="54">
        <v>-571.33100000000002</v>
      </c>
      <c r="G256" s="53">
        <v>-5260.48</v>
      </c>
      <c r="H256" s="54">
        <v>-3677.05</v>
      </c>
      <c r="I256" s="53">
        <v>-62.918500000000002</v>
      </c>
      <c r="J256" s="54">
        <v>-41.281999999999996</v>
      </c>
      <c r="K256" s="53">
        <v>-930.32299999999998</v>
      </c>
      <c r="L256" s="54">
        <v>-615.26900000000001</v>
      </c>
      <c r="M256" s="53">
        <v>-2431.31</v>
      </c>
      <c r="N256" s="54">
        <v>-1695.15</v>
      </c>
      <c r="O256" s="53">
        <v>-12420.7</v>
      </c>
      <c r="P256" s="54">
        <v>-8312.06</v>
      </c>
      <c r="Q256" s="53">
        <v>-13888</v>
      </c>
      <c r="R256" s="54">
        <v>-9403.77</v>
      </c>
      <c r="S256" s="54"/>
      <c r="T256">
        <v>20020816</v>
      </c>
      <c r="U256" s="93">
        <f t="shared" si="1194"/>
        <v>37484</v>
      </c>
      <c r="V256">
        <v>-4774460</v>
      </c>
      <c r="W256">
        <v>5492330</v>
      </c>
      <c r="X256">
        <v>-1400892</v>
      </c>
      <c r="Y256">
        <v>-49098</v>
      </c>
      <c r="Z256">
        <v>365542</v>
      </c>
      <c r="AA256">
        <v>897152</v>
      </c>
      <c r="AB256">
        <v>1515095</v>
      </c>
      <c r="AC256">
        <v>4047991</v>
      </c>
      <c r="AE256" s="93">
        <f t="shared" si="1201"/>
        <v>37484</v>
      </c>
      <c r="AF256" s="92">
        <f t="shared" si="1202"/>
        <v>-4774.46</v>
      </c>
      <c r="AG256" s="92">
        <f t="shared" si="1203"/>
        <v>5492.33</v>
      </c>
      <c r="AH256" s="92">
        <f t="shared" si="1204"/>
        <v>-1400.8920000000001</v>
      </c>
      <c r="AI256" s="92">
        <f t="shared" si="1205"/>
        <v>-49.097999999999999</v>
      </c>
      <c r="AJ256" s="92">
        <f t="shared" si="1206"/>
        <v>365.54199999999997</v>
      </c>
      <c r="AK256" s="92">
        <f t="shared" si="1207"/>
        <v>897.15200000000004</v>
      </c>
      <c r="AL256" s="92">
        <f t="shared" si="1208"/>
        <v>1515.095</v>
      </c>
      <c r="AM256" s="92">
        <f t="shared" si="1209"/>
        <v>4047.991</v>
      </c>
      <c r="BU256" s="93">
        <v>37484</v>
      </c>
      <c r="BV256" s="106">
        <f t="shared" si="1210"/>
        <v>0</v>
      </c>
      <c r="BW256" s="106">
        <f t="shared" ref="BW256:BX256" si="1551">IF(AF256&lt;D260,1,0)</f>
        <v>1</v>
      </c>
      <c r="BX256" s="106">
        <f t="shared" si="1551"/>
        <v>0</v>
      </c>
      <c r="BY256" s="106">
        <f t="shared" si="1212"/>
        <v>0</v>
      </c>
      <c r="BZ256" s="106">
        <f t="shared" si="1213"/>
        <v>0</v>
      </c>
      <c r="CA256" s="106">
        <f t="shared" ref="CA256:CB256" si="1552">IF(AH256&lt;H260,1,0)</f>
        <v>0</v>
      </c>
      <c r="CB256" s="106">
        <f t="shared" si="1552"/>
        <v>0</v>
      </c>
      <c r="CC256" s="106">
        <f t="shared" ref="CC256:CD256" si="1553">IF(AI256&lt;J260,1,0)</f>
        <v>0</v>
      </c>
      <c r="CD256" s="106">
        <f t="shared" si="1553"/>
        <v>0</v>
      </c>
      <c r="CE256" s="106">
        <f t="shared" ref="CE256:CF256" si="1554">IF(AJ256&lt;L260,1,0)</f>
        <v>0</v>
      </c>
      <c r="CF256" s="106">
        <f t="shared" si="1554"/>
        <v>0</v>
      </c>
      <c r="CG256" s="106">
        <f t="shared" ref="CG256:CH256" si="1555">IF(AK256&lt;N260,1,0)</f>
        <v>0</v>
      </c>
      <c r="CH256" s="106">
        <f t="shared" si="1555"/>
        <v>0</v>
      </c>
      <c r="CI256" s="106">
        <f t="shared" ref="CI256:CJ256" si="1556">IF(AL256&lt;P260,1,0)</f>
        <v>0</v>
      </c>
      <c r="CJ256" s="106">
        <f t="shared" si="1556"/>
        <v>0</v>
      </c>
      <c r="CK256" s="106">
        <f t="shared" si="1219"/>
        <v>0</v>
      </c>
    </row>
    <row r="257" spans="1:89" x14ac:dyDescent="0.25">
      <c r="A257" s="48">
        <v>20020830</v>
      </c>
      <c r="B257" s="95">
        <f t="shared" si="1220"/>
        <v>37501</v>
      </c>
      <c r="C257" s="53">
        <v>-7346.46</v>
      </c>
      <c r="D257" s="54">
        <v>-4488.41</v>
      </c>
      <c r="E257" s="53">
        <v>-852.01499999999999</v>
      </c>
      <c r="F257" s="54">
        <v>-597.6</v>
      </c>
      <c r="G257" s="53">
        <v>-4893.42</v>
      </c>
      <c r="H257" s="54">
        <v>-3415.99</v>
      </c>
      <c r="I257" s="53">
        <v>-127.08</v>
      </c>
      <c r="J257" s="54">
        <v>-76.110900000000001</v>
      </c>
      <c r="K257" s="53">
        <v>-929.29600000000005</v>
      </c>
      <c r="L257" s="54">
        <v>-617.83900000000006</v>
      </c>
      <c r="M257" s="53">
        <v>-2234.27</v>
      </c>
      <c r="N257" s="54">
        <v>-1563.05</v>
      </c>
      <c r="O257" s="53">
        <v>-12337.5</v>
      </c>
      <c r="P257" s="54">
        <v>-8189.94</v>
      </c>
      <c r="Q257" s="53">
        <v>-13834.8</v>
      </c>
      <c r="R257" s="54">
        <v>-9359.7999999999993</v>
      </c>
      <c r="S257" s="54"/>
      <c r="T257">
        <v>20020815</v>
      </c>
      <c r="U257" s="93">
        <f t="shared" si="1194"/>
        <v>37483</v>
      </c>
      <c r="V257">
        <v>2499965</v>
      </c>
      <c r="W257">
        <v>4050771</v>
      </c>
      <c r="X257">
        <v>-1878611</v>
      </c>
      <c r="Y257">
        <v>3596267</v>
      </c>
      <c r="Z257">
        <v>2484269</v>
      </c>
      <c r="AA257">
        <v>1892284</v>
      </c>
      <c r="AB257">
        <v>-3960503</v>
      </c>
      <c r="AC257">
        <v>10845147</v>
      </c>
      <c r="AE257" s="93">
        <f t="shared" si="1201"/>
        <v>37483</v>
      </c>
      <c r="AF257" s="92">
        <f t="shared" si="1202"/>
        <v>2499.9650000000001</v>
      </c>
      <c r="AG257" s="92">
        <f t="shared" si="1203"/>
        <v>4050.7710000000002</v>
      </c>
      <c r="AH257" s="92">
        <f t="shared" si="1204"/>
        <v>-1878.6110000000001</v>
      </c>
      <c r="AI257" s="92">
        <f t="shared" si="1205"/>
        <v>3596.2669999999998</v>
      </c>
      <c r="AJ257" s="92">
        <f t="shared" si="1206"/>
        <v>2484.2689999999998</v>
      </c>
      <c r="AK257" s="92">
        <f t="shared" si="1207"/>
        <v>1892.2840000000001</v>
      </c>
      <c r="AL257" s="92">
        <f t="shared" si="1208"/>
        <v>-3960.5030000000002</v>
      </c>
      <c r="AM257" s="92">
        <f t="shared" si="1209"/>
        <v>10845.147000000001</v>
      </c>
      <c r="BU257" s="93">
        <v>37483</v>
      </c>
      <c r="BV257" s="106">
        <f t="shared" si="1210"/>
        <v>0</v>
      </c>
      <c r="BW257" s="106">
        <f t="shared" ref="BW257:BX257" si="1557">IF(AF257&lt;D261,1,0)</f>
        <v>0</v>
      </c>
      <c r="BX257" s="106">
        <f t="shared" si="1557"/>
        <v>0</v>
      </c>
      <c r="BY257" s="106">
        <f t="shared" si="1212"/>
        <v>0</v>
      </c>
      <c r="BZ257" s="106">
        <f t="shared" si="1213"/>
        <v>0</v>
      </c>
      <c r="CA257" s="106">
        <f t="shared" ref="CA257:CB257" si="1558">IF(AH257&lt;H261,1,0)</f>
        <v>0</v>
      </c>
      <c r="CB257" s="106">
        <f t="shared" si="1558"/>
        <v>0</v>
      </c>
      <c r="CC257" s="106">
        <f t="shared" ref="CC257:CD257" si="1559">IF(AI257&lt;J261,1,0)</f>
        <v>0</v>
      </c>
      <c r="CD257" s="106">
        <f t="shared" si="1559"/>
        <v>0</v>
      </c>
      <c r="CE257" s="106">
        <f t="shared" ref="CE257:CF257" si="1560">IF(AJ257&lt;L261,1,0)</f>
        <v>0</v>
      </c>
      <c r="CF257" s="106">
        <f t="shared" si="1560"/>
        <v>0</v>
      </c>
      <c r="CG257" s="106">
        <f t="shared" ref="CG257:CH257" si="1561">IF(AK257&lt;N261,1,0)</f>
        <v>0</v>
      </c>
      <c r="CH257" s="106">
        <f t="shared" si="1561"/>
        <v>0</v>
      </c>
      <c r="CI257" s="106">
        <f t="shared" ref="CI257:CJ257" si="1562">IF(AL257&lt;P261,1,0)</f>
        <v>0</v>
      </c>
      <c r="CJ257" s="106">
        <f t="shared" si="1562"/>
        <v>0</v>
      </c>
      <c r="CK257" s="106">
        <f t="shared" si="1219"/>
        <v>0</v>
      </c>
    </row>
    <row r="258" spans="1:89" x14ac:dyDescent="0.25">
      <c r="A258" s="48">
        <v>20020829</v>
      </c>
      <c r="B258" s="95">
        <f t="shared" si="1220"/>
        <v>37498</v>
      </c>
      <c r="C258" s="53">
        <v>-7054.83</v>
      </c>
      <c r="D258" s="54">
        <v>-4376.72</v>
      </c>
      <c r="E258" s="53">
        <v>-1053.6600000000001</v>
      </c>
      <c r="F258" s="54">
        <v>-748.85900000000004</v>
      </c>
      <c r="G258" s="53">
        <v>-4677.93</v>
      </c>
      <c r="H258" s="54">
        <v>-3295.93</v>
      </c>
      <c r="I258" s="53">
        <v>-132.23599999999999</v>
      </c>
      <c r="J258" s="54">
        <v>-76.977400000000003</v>
      </c>
      <c r="K258" s="53">
        <v>-1361.21</v>
      </c>
      <c r="L258" s="54">
        <v>-871.98699999999997</v>
      </c>
      <c r="M258" s="53">
        <v>-2259.9699999999998</v>
      </c>
      <c r="N258" s="54">
        <v>-1574.53</v>
      </c>
      <c r="O258" s="53">
        <v>-12830.5</v>
      </c>
      <c r="P258" s="54">
        <v>-8545.8799999999992</v>
      </c>
      <c r="Q258" s="53">
        <v>-14138</v>
      </c>
      <c r="R258" s="54">
        <v>-9424.51</v>
      </c>
      <c r="S258" s="54"/>
      <c r="T258">
        <v>20020814</v>
      </c>
      <c r="U258" s="93">
        <f t="shared" si="1194"/>
        <v>37482</v>
      </c>
      <c r="V258">
        <v>1175063</v>
      </c>
      <c r="W258">
        <v>4636073</v>
      </c>
      <c r="X258">
        <v>-2265266</v>
      </c>
      <c r="Y258">
        <v>220690</v>
      </c>
      <c r="Z258">
        <v>-185192</v>
      </c>
      <c r="AA258">
        <v>570991</v>
      </c>
      <c r="AB258">
        <v>1483468</v>
      </c>
      <c r="AC258">
        <v>15601643</v>
      </c>
      <c r="AE258" s="93">
        <f t="shared" si="1201"/>
        <v>37482</v>
      </c>
      <c r="AF258" s="92">
        <f t="shared" si="1202"/>
        <v>1175.0630000000001</v>
      </c>
      <c r="AG258" s="92">
        <f t="shared" si="1203"/>
        <v>4636.0730000000003</v>
      </c>
      <c r="AH258" s="92">
        <f t="shared" si="1204"/>
        <v>-2265.2660000000001</v>
      </c>
      <c r="AI258" s="92">
        <f t="shared" si="1205"/>
        <v>220.69</v>
      </c>
      <c r="AJ258" s="92">
        <f t="shared" si="1206"/>
        <v>-185.19200000000001</v>
      </c>
      <c r="AK258" s="92">
        <f t="shared" si="1207"/>
        <v>570.99099999999999</v>
      </c>
      <c r="AL258" s="92">
        <f t="shared" si="1208"/>
        <v>1483.4680000000001</v>
      </c>
      <c r="AM258" s="92">
        <f t="shared" si="1209"/>
        <v>15601.643</v>
      </c>
      <c r="BU258" s="93">
        <v>37482</v>
      </c>
      <c r="BV258" s="106">
        <f t="shared" si="1210"/>
        <v>0</v>
      </c>
      <c r="BW258" s="106">
        <f t="shared" ref="BW258:BX258" si="1563">IF(AF258&lt;D262,1,0)</f>
        <v>0</v>
      </c>
      <c r="BX258" s="106">
        <f t="shared" si="1563"/>
        <v>0</v>
      </c>
      <c r="BY258" s="106">
        <f t="shared" si="1212"/>
        <v>0</v>
      </c>
      <c r="BZ258" s="106">
        <f t="shared" si="1213"/>
        <v>0</v>
      </c>
      <c r="CA258" s="106">
        <f t="shared" ref="CA258:CB258" si="1564">IF(AH258&lt;H262,1,0)</f>
        <v>0</v>
      </c>
      <c r="CB258" s="106">
        <f t="shared" si="1564"/>
        <v>0</v>
      </c>
      <c r="CC258" s="106">
        <f t="shared" ref="CC258:CD258" si="1565">IF(AI258&lt;J262,1,0)</f>
        <v>0</v>
      </c>
      <c r="CD258" s="106">
        <f t="shared" si="1565"/>
        <v>0</v>
      </c>
      <c r="CE258" s="106">
        <f t="shared" ref="CE258:CF258" si="1566">IF(AJ258&lt;L262,1,0)</f>
        <v>0</v>
      </c>
      <c r="CF258" s="106">
        <f t="shared" si="1566"/>
        <v>0</v>
      </c>
      <c r="CG258" s="106">
        <f t="shared" ref="CG258:CH258" si="1567">IF(AK258&lt;N262,1,0)</f>
        <v>0</v>
      </c>
      <c r="CH258" s="106">
        <f t="shared" si="1567"/>
        <v>0</v>
      </c>
      <c r="CI258" s="106">
        <f t="shared" ref="CI258:CJ258" si="1568">IF(AL258&lt;P262,1,0)</f>
        <v>0</v>
      </c>
      <c r="CJ258" s="106">
        <f t="shared" si="1568"/>
        <v>0</v>
      </c>
      <c r="CK258" s="106">
        <f t="shared" si="1219"/>
        <v>0</v>
      </c>
    </row>
    <row r="259" spans="1:89" x14ac:dyDescent="0.25">
      <c r="A259" s="48">
        <v>20020828</v>
      </c>
      <c r="B259" s="95">
        <f t="shared" si="1220"/>
        <v>37497</v>
      </c>
      <c r="C259" s="53">
        <v>-6024.77</v>
      </c>
      <c r="D259" s="54">
        <v>-3897.43</v>
      </c>
      <c r="E259" s="53">
        <v>-946.35199999999998</v>
      </c>
      <c r="F259" s="54">
        <v>-660.73800000000006</v>
      </c>
      <c r="G259" s="53">
        <v>-5430.33</v>
      </c>
      <c r="H259" s="54">
        <v>-3771.02</v>
      </c>
      <c r="I259" s="53">
        <v>-126.009</v>
      </c>
      <c r="J259" s="54">
        <v>-74.495999999999995</v>
      </c>
      <c r="K259" s="53">
        <v>-1608.96</v>
      </c>
      <c r="L259" s="54">
        <v>-1001.82</v>
      </c>
      <c r="M259" s="53">
        <v>-2328.38</v>
      </c>
      <c r="N259" s="54">
        <v>-1611.28</v>
      </c>
      <c r="O259" s="53">
        <v>-11510.5</v>
      </c>
      <c r="P259" s="54">
        <v>-7634.23</v>
      </c>
      <c r="Q259" s="53">
        <v>-17346.8</v>
      </c>
      <c r="R259" s="54">
        <v>-11596</v>
      </c>
      <c r="S259" s="54"/>
      <c r="T259">
        <v>20020813</v>
      </c>
      <c r="U259" s="93">
        <f t="shared" si="1194"/>
        <v>37481</v>
      </c>
      <c r="V259">
        <v>3932987</v>
      </c>
      <c r="W259">
        <v>3339544</v>
      </c>
      <c r="X259">
        <v>4061521</v>
      </c>
      <c r="Y259">
        <v>3760326</v>
      </c>
      <c r="Z259">
        <v>568533</v>
      </c>
      <c r="AA259">
        <v>1408945</v>
      </c>
      <c r="AB259">
        <v>-2218350</v>
      </c>
      <c r="AC259">
        <v>19153129</v>
      </c>
      <c r="AE259" s="93">
        <f t="shared" si="1201"/>
        <v>37481</v>
      </c>
      <c r="AF259" s="92">
        <f t="shared" si="1202"/>
        <v>3932.9870000000001</v>
      </c>
      <c r="AG259" s="92">
        <f t="shared" si="1203"/>
        <v>3339.5439999999999</v>
      </c>
      <c r="AH259" s="92">
        <f t="shared" si="1204"/>
        <v>4061.5210000000002</v>
      </c>
      <c r="AI259" s="92">
        <f t="shared" si="1205"/>
        <v>3760.326</v>
      </c>
      <c r="AJ259" s="92">
        <f t="shared" si="1206"/>
        <v>568.53300000000002</v>
      </c>
      <c r="AK259" s="92">
        <f t="shared" si="1207"/>
        <v>1408.9449999999999</v>
      </c>
      <c r="AL259" s="92">
        <f t="shared" si="1208"/>
        <v>-2218.35</v>
      </c>
      <c r="AM259" s="92">
        <f t="shared" si="1209"/>
        <v>19153.129000000001</v>
      </c>
      <c r="BU259" s="93">
        <v>37481</v>
      </c>
      <c r="BV259" s="106">
        <f t="shared" si="1210"/>
        <v>0</v>
      </c>
      <c r="BW259" s="106">
        <f t="shared" ref="BW259:BX259" si="1569">IF(AF259&lt;D263,1,0)</f>
        <v>0</v>
      </c>
      <c r="BX259" s="106">
        <f t="shared" si="1569"/>
        <v>0</v>
      </c>
      <c r="BY259" s="106">
        <f t="shared" si="1212"/>
        <v>0</v>
      </c>
      <c r="BZ259" s="106">
        <f t="shared" si="1213"/>
        <v>0</v>
      </c>
      <c r="CA259" s="106">
        <f t="shared" ref="CA259:CB259" si="1570">IF(AH259&lt;H263,1,0)</f>
        <v>0</v>
      </c>
      <c r="CB259" s="106">
        <f t="shared" si="1570"/>
        <v>0</v>
      </c>
      <c r="CC259" s="106">
        <f t="shared" ref="CC259:CD259" si="1571">IF(AI259&lt;J263,1,0)</f>
        <v>0</v>
      </c>
      <c r="CD259" s="106">
        <f t="shared" si="1571"/>
        <v>0</v>
      </c>
      <c r="CE259" s="106">
        <f t="shared" ref="CE259:CF259" si="1572">IF(AJ259&lt;L263,1,0)</f>
        <v>0</v>
      </c>
      <c r="CF259" s="106">
        <f t="shared" si="1572"/>
        <v>0</v>
      </c>
      <c r="CG259" s="106">
        <f t="shared" ref="CG259:CH259" si="1573">IF(AK259&lt;N263,1,0)</f>
        <v>0</v>
      </c>
      <c r="CH259" s="106">
        <f t="shared" si="1573"/>
        <v>0</v>
      </c>
      <c r="CI259" s="106">
        <f t="shared" ref="CI259:CJ259" si="1574">IF(AL259&lt;P263,1,0)</f>
        <v>0</v>
      </c>
      <c r="CJ259" s="106">
        <f t="shared" si="1574"/>
        <v>0</v>
      </c>
      <c r="CK259" s="106">
        <f t="shared" si="1219"/>
        <v>0</v>
      </c>
    </row>
    <row r="260" spans="1:89" x14ac:dyDescent="0.25">
      <c r="A260" s="48">
        <v>20020827</v>
      </c>
      <c r="B260" s="95">
        <f t="shared" si="1220"/>
        <v>37496</v>
      </c>
      <c r="C260" s="53">
        <v>-6182.88</v>
      </c>
      <c r="D260" s="54">
        <v>-3994.86</v>
      </c>
      <c r="E260" s="53">
        <v>-1610.82</v>
      </c>
      <c r="F260" s="54">
        <v>-1034.32</v>
      </c>
      <c r="G260" s="53">
        <v>-4806.8999999999996</v>
      </c>
      <c r="H260" s="54">
        <v>-3353.52</v>
      </c>
      <c r="I260" s="53">
        <v>-112.127</v>
      </c>
      <c r="J260" s="54">
        <v>-66.880300000000005</v>
      </c>
      <c r="K260" s="53">
        <v>-746.91300000000001</v>
      </c>
      <c r="L260" s="54">
        <v>-512.23</v>
      </c>
      <c r="M260" s="53">
        <v>-2417.9299999999998</v>
      </c>
      <c r="N260" s="54">
        <v>-1686.91</v>
      </c>
      <c r="O260" s="53">
        <v>-12408.1</v>
      </c>
      <c r="P260" s="54">
        <v>-8387.5400000000009</v>
      </c>
      <c r="Q260" s="53">
        <v>-16617.5</v>
      </c>
      <c r="R260" s="54">
        <v>-11020.5</v>
      </c>
      <c r="S260" s="54"/>
      <c r="T260">
        <v>20020812</v>
      </c>
      <c r="U260" s="93">
        <f t="shared" si="1194"/>
        <v>37480</v>
      </c>
      <c r="V260">
        <v>-308052</v>
      </c>
      <c r="W260">
        <v>3352556</v>
      </c>
      <c r="X260">
        <v>-1122978</v>
      </c>
      <c r="Y260">
        <v>-488826</v>
      </c>
      <c r="Z260">
        <v>998887</v>
      </c>
      <c r="AA260">
        <v>399660</v>
      </c>
      <c r="AB260">
        <v>-351129</v>
      </c>
      <c r="AC260">
        <v>-660</v>
      </c>
      <c r="AE260" s="93">
        <f t="shared" si="1201"/>
        <v>37480</v>
      </c>
      <c r="AF260" s="92">
        <f t="shared" si="1202"/>
        <v>-308.05200000000002</v>
      </c>
      <c r="AG260" s="92">
        <f t="shared" si="1203"/>
        <v>3352.556</v>
      </c>
      <c r="AH260" s="92">
        <f t="shared" si="1204"/>
        <v>-1122.9780000000001</v>
      </c>
      <c r="AI260" s="92">
        <f t="shared" si="1205"/>
        <v>-488.82600000000002</v>
      </c>
      <c r="AJ260" s="92">
        <f t="shared" si="1206"/>
        <v>998.88699999999994</v>
      </c>
      <c r="AK260" s="92">
        <f t="shared" si="1207"/>
        <v>399.66</v>
      </c>
      <c r="AL260" s="92">
        <f t="shared" si="1208"/>
        <v>-351.12900000000002</v>
      </c>
      <c r="AM260" s="92">
        <f t="shared" si="1209"/>
        <v>-0.66</v>
      </c>
      <c r="BU260" s="93">
        <v>37480</v>
      </c>
      <c r="BV260" s="106">
        <f t="shared" si="1210"/>
        <v>0</v>
      </c>
      <c r="BW260" s="106">
        <f t="shared" ref="BW260:BX260" si="1575">IF(AF260&lt;D264,1,0)</f>
        <v>0</v>
      </c>
      <c r="BX260" s="106">
        <f t="shared" si="1575"/>
        <v>0</v>
      </c>
      <c r="BY260" s="106">
        <f t="shared" si="1212"/>
        <v>0</v>
      </c>
      <c r="BZ260" s="106">
        <f t="shared" si="1213"/>
        <v>0</v>
      </c>
      <c r="CA260" s="106">
        <f t="shared" ref="CA260:CB260" si="1576">IF(AH260&lt;H264,1,0)</f>
        <v>0</v>
      </c>
      <c r="CB260" s="106">
        <f t="shared" si="1576"/>
        <v>1</v>
      </c>
      <c r="CC260" s="106">
        <f t="shared" ref="CC260:CD260" si="1577">IF(AI260&lt;J264,1,0)</f>
        <v>1</v>
      </c>
      <c r="CD260" s="106">
        <f t="shared" si="1577"/>
        <v>0</v>
      </c>
      <c r="CE260" s="106">
        <f t="shared" ref="CE260:CF260" si="1578">IF(AJ260&lt;L264,1,0)</f>
        <v>0</v>
      </c>
      <c r="CF260" s="106">
        <f t="shared" si="1578"/>
        <v>0</v>
      </c>
      <c r="CG260" s="106">
        <f t="shared" ref="CG260:CH260" si="1579">IF(AK260&lt;N264,1,0)</f>
        <v>0</v>
      </c>
      <c r="CH260" s="106">
        <f t="shared" si="1579"/>
        <v>0</v>
      </c>
      <c r="CI260" s="106">
        <f t="shared" ref="CI260:CJ260" si="1580">IF(AL260&lt;P264,1,0)</f>
        <v>0</v>
      </c>
      <c r="CJ260" s="106">
        <f t="shared" si="1580"/>
        <v>0</v>
      </c>
      <c r="CK260" s="106">
        <f t="shared" si="1219"/>
        <v>0</v>
      </c>
    </row>
    <row r="261" spans="1:89" x14ac:dyDescent="0.25">
      <c r="A261" s="48">
        <v>20020826</v>
      </c>
      <c r="B261" s="95">
        <f t="shared" si="1220"/>
        <v>37495</v>
      </c>
      <c r="C261" s="53">
        <v>-7586.89</v>
      </c>
      <c r="D261" s="54">
        <v>-4613.46</v>
      </c>
      <c r="E261" s="53">
        <v>-1602.08</v>
      </c>
      <c r="F261" s="54">
        <v>-1064.81</v>
      </c>
      <c r="G261" s="53">
        <v>-5121.3100000000004</v>
      </c>
      <c r="H261" s="54">
        <v>-3560.3</v>
      </c>
      <c r="I261" s="53">
        <v>-87.964500000000001</v>
      </c>
      <c r="J261" s="54">
        <v>-49.522399999999998</v>
      </c>
      <c r="K261" s="53">
        <v>-787.952</v>
      </c>
      <c r="L261" s="54">
        <v>-528.64599999999996</v>
      </c>
      <c r="M261" s="53">
        <v>-2205.12</v>
      </c>
      <c r="N261" s="54">
        <v>-1560.08</v>
      </c>
      <c r="O261" s="53">
        <v>-12270.8</v>
      </c>
      <c r="P261" s="54">
        <v>-8254.8700000000008</v>
      </c>
      <c r="Q261" s="53">
        <v>-16160</v>
      </c>
      <c r="R261" s="54">
        <v>-10803.7</v>
      </c>
      <c r="S261" s="54"/>
      <c r="T261">
        <v>20020809</v>
      </c>
      <c r="U261" s="93">
        <f t="shared" si="1194"/>
        <v>37477</v>
      </c>
      <c r="V261">
        <v>-734305</v>
      </c>
      <c r="W261">
        <v>4332349</v>
      </c>
      <c r="X261">
        <v>993329</v>
      </c>
      <c r="Y261">
        <v>106055</v>
      </c>
      <c r="Z261">
        <v>-103701</v>
      </c>
      <c r="AA261">
        <v>2220880</v>
      </c>
      <c r="AB261">
        <v>205283</v>
      </c>
      <c r="AC261">
        <v>9872739</v>
      </c>
      <c r="AE261" s="93">
        <f t="shared" si="1201"/>
        <v>37477</v>
      </c>
      <c r="AF261" s="92">
        <f t="shared" si="1202"/>
        <v>-734.30499999999995</v>
      </c>
      <c r="AG261" s="92">
        <f t="shared" si="1203"/>
        <v>4332.3490000000002</v>
      </c>
      <c r="AH261" s="92">
        <f t="shared" si="1204"/>
        <v>993.32899999999995</v>
      </c>
      <c r="AI261" s="92">
        <f t="shared" si="1205"/>
        <v>106.05500000000001</v>
      </c>
      <c r="AJ261" s="92">
        <f t="shared" si="1206"/>
        <v>-103.70099999999999</v>
      </c>
      <c r="AK261" s="92">
        <f t="shared" si="1207"/>
        <v>2220.88</v>
      </c>
      <c r="AL261" s="92">
        <f t="shared" si="1208"/>
        <v>205.28299999999999</v>
      </c>
      <c r="AM261" s="92">
        <f t="shared" si="1209"/>
        <v>9872.7389999999996</v>
      </c>
      <c r="BU261" s="93">
        <v>37477</v>
      </c>
      <c r="BV261" s="106">
        <f t="shared" si="1210"/>
        <v>0</v>
      </c>
      <c r="BW261" s="106">
        <f t="shared" ref="BW261:BX261" si="1581">IF(AF261&lt;D265,1,0)</f>
        <v>0</v>
      </c>
      <c r="BX261" s="106">
        <f t="shared" si="1581"/>
        <v>0</v>
      </c>
      <c r="BY261" s="106">
        <f t="shared" si="1212"/>
        <v>0</v>
      </c>
      <c r="BZ261" s="106">
        <f t="shared" si="1213"/>
        <v>0</v>
      </c>
      <c r="CA261" s="106">
        <f t="shared" ref="CA261:CB261" si="1582">IF(AH261&lt;H265,1,0)</f>
        <v>0</v>
      </c>
      <c r="CB261" s="106">
        <f t="shared" si="1582"/>
        <v>0</v>
      </c>
      <c r="CC261" s="106">
        <f t="shared" ref="CC261:CD261" si="1583">IF(AI261&lt;J265,1,0)</f>
        <v>0</v>
      </c>
      <c r="CD261" s="106">
        <f t="shared" si="1583"/>
        <v>0</v>
      </c>
      <c r="CE261" s="106">
        <f t="shared" ref="CE261:CF261" si="1584">IF(AJ261&lt;L265,1,0)</f>
        <v>0</v>
      </c>
      <c r="CF261" s="106">
        <f t="shared" si="1584"/>
        <v>0</v>
      </c>
      <c r="CG261" s="106">
        <f t="shared" ref="CG261:CH261" si="1585">IF(AK261&lt;N265,1,0)</f>
        <v>0</v>
      </c>
      <c r="CH261" s="106">
        <f t="shared" si="1585"/>
        <v>0</v>
      </c>
      <c r="CI261" s="106">
        <f t="shared" ref="CI261:CJ261" si="1586">IF(AL261&lt;P265,1,0)</f>
        <v>0</v>
      </c>
      <c r="CJ261" s="106">
        <f t="shared" si="1586"/>
        <v>0</v>
      </c>
      <c r="CK261" s="106">
        <f t="shared" si="1219"/>
        <v>0</v>
      </c>
    </row>
    <row r="262" spans="1:89" x14ac:dyDescent="0.25">
      <c r="A262" s="48">
        <v>20020823</v>
      </c>
      <c r="B262" s="95">
        <f t="shared" si="1220"/>
        <v>37494</v>
      </c>
      <c r="C262" s="53">
        <v>-6181.19</v>
      </c>
      <c r="D262" s="54">
        <v>-3954.01</v>
      </c>
      <c r="E262" s="53">
        <v>-1666.03</v>
      </c>
      <c r="F262" s="54">
        <v>-1128.93</v>
      </c>
      <c r="G262" s="53">
        <v>-5091.3599999999997</v>
      </c>
      <c r="H262" s="54">
        <v>-3533.8</v>
      </c>
      <c r="I262" s="53">
        <v>-87.944100000000006</v>
      </c>
      <c r="J262" s="54">
        <v>-49.494999999999997</v>
      </c>
      <c r="K262" s="53">
        <v>-704.07399999999996</v>
      </c>
      <c r="L262" s="54">
        <v>-479.39499999999998</v>
      </c>
      <c r="M262" s="53">
        <v>-2317.29</v>
      </c>
      <c r="N262" s="54">
        <v>-1617.44</v>
      </c>
      <c r="O262" s="53">
        <v>-13139.6</v>
      </c>
      <c r="P262" s="54">
        <v>-8869.2999999999993</v>
      </c>
      <c r="Q262" s="53">
        <v>-17172.599999999999</v>
      </c>
      <c r="R262" s="54">
        <v>-11327.4</v>
      </c>
      <c r="S262" s="54"/>
      <c r="T262">
        <v>20020808</v>
      </c>
      <c r="U262" s="93">
        <f t="shared" si="1194"/>
        <v>37476</v>
      </c>
      <c r="V262">
        <v>-613781</v>
      </c>
      <c r="W262">
        <v>4692946</v>
      </c>
      <c r="X262">
        <v>3199123</v>
      </c>
      <c r="Y262">
        <v>538552</v>
      </c>
      <c r="Z262">
        <v>88258</v>
      </c>
      <c r="AA262">
        <v>1106298</v>
      </c>
      <c r="AB262">
        <v>-3904998</v>
      </c>
      <c r="AC262">
        <v>9063836</v>
      </c>
      <c r="AE262" s="93">
        <f t="shared" si="1201"/>
        <v>37476</v>
      </c>
      <c r="AF262" s="92">
        <f t="shared" si="1202"/>
        <v>-613.78099999999995</v>
      </c>
      <c r="AG262" s="92">
        <f t="shared" si="1203"/>
        <v>4692.9459999999999</v>
      </c>
      <c r="AH262" s="92">
        <f t="shared" si="1204"/>
        <v>3199.123</v>
      </c>
      <c r="AI262" s="92">
        <f t="shared" si="1205"/>
        <v>538.55200000000002</v>
      </c>
      <c r="AJ262" s="92">
        <f t="shared" si="1206"/>
        <v>88.257999999999996</v>
      </c>
      <c r="AK262" s="92">
        <f t="shared" si="1207"/>
        <v>1106.298</v>
      </c>
      <c r="AL262" s="92">
        <f t="shared" si="1208"/>
        <v>-3904.998</v>
      </c>
      <c r="AM262" s="92">
        <f t="shared" si="1209"/>
        <v>9063.8359999999993</v>
      </c>
      <c r="BU262" s="93">
        <v>37476</v>
      </c>
      <c r="BV262" s="106">
        <f t="shared" si="1210"/>
        <v>0</v>
      </c>
      <c r="BW262" s="106">
        <f t="shared" ref="BW262:BX262" si="1587">IF(AF262&lt;D266,1,0)</f>
        <v>0</v>
      </c>
      <c r="BX262" s="106">
        <f t="shared" si="1587"/>
        <v>0</v>
      </c>
      <c r="BY262" s="106">
        <f t="shared" si="1212"/>
        <v>0</v>
      </c>
      <c r="BZ262" s="106">
        <f t="shared" si="1213"/>
        <v>0</v>
      </c>
      <c r="CA262" s="106">
        <f t="shared" ref="CA262:CB262" si="1588">IF(AH262&lt;H266,1,0)</f>
        <v>0</v>
      </c>
      <c r="CB262" s="106">
        <f t="shared" si="1588"/>
        <v>0</v>
      </c>
      <c r="CC262" s="106">
        <f t="shared" ref="CC262:CD262" si="1589">IF(AI262&lt;J266,1,0)</f>
        <v>0</v>
      </c>
      <c r="CD262" s="106">
        <f t="shared" si="1589"/>
        <v>0</v>
      </c>
      <c r="CE262" s="106">
        <f t="shared" ref="CE262:CF262" si="1590">IF(AJ262&lt;L266,1,0)</f>
        <v>0</v>
      </c>
      <c r="CF262" s="106">
        <f t="shared" si="1590"/>
        <v>0</v>
      </c>
      <c r="CG262" s="106">
        <f t="shared" ref="CG262:CH262" si="1591">IF(AK262&lt;N266,1,0)</f>
        <v>0</v>
      </c>
      <c r="CH262" s="106">
        <f t="shared" si="1591"/>
        <v>0</v>
      </c>
      <c r="CI262" s="106">
        <f t="shared" ref="CI262:CJ262" si="1592">IF(AL262&lt;P266,1,0)</f>
        <v>0</v>
      </c>
      <c r="CJ262" s="106">
        <f t="shared" si="1592"/>
        <v>0</v>
      </c>
      <c r="CK262" s="106">
        <f t="shared" si="1219"/>
        <v>0</v>
      </c>
    </row>
    <row r="263" spans="1:89" x14ac:dyDescent="0.25">
      <c r="A263" s="48">
        <v>20020822</v>
      </c>
      <c r="B263" s="95">
        <f t="shared" si="1220"/>
        <v>37491</v>
      </c>
      <c r="C263" s="53">
        <v>-5736.13</v>
      </c>
      <c r="D263" s="54">
        <v>-3816.82</v>
      </c>
      <c r="E263" s="53">
        <v>-1059.31</v>
      </c>
      <c r="F263" s="54">
        <v>-746.03</v>
      </c>
      <c r="G263" s="53">
        <v>-5435.83</v>
      </c>
      <c r="H263" s="54">
        <v>-3789.8</v>
      </c>
      <c r="I263" s="53">
        <v>-80.075100000000006</v>
      </c>
      <c r="J263" s="54">
        <v>-45.950099999999999</v>
      </c>
      <c r="K263" s="53">
        <v>-868.08100000000002</v>
      </c>
      <c r="L263" s="54">
        <v>-571.63599999999997</v>
      </c>
      <c r="M263" s="53">
        <v>-2474.9</v>
      </c>
      <c r="N263" s="54">
        <v>-1715.45</v>
      </c>
      <c r="O263" s="53">
        <v>-12519</v>
      </c>
      <c r="P263" s="54">
        <v>-8464.99</v>
      </c>
      <c r="Q263" s="53">
        <v>-15008.4</v>
      </c>
      <c r="R263" s="54">
        <v>-10200.1</v>
      </c>
      <c r="S263" s="54"/>
      <c r="T263">
        <v>20020807</v>
      </c>
      <c r="U263" s="93">
        <f t="shared" ref="U263:U326" si="1593">DATE(LEFT(T263,4),MID(T263,5,2),RIGHT(T263,2))</f>
        <v>37475</v>
      </c>
      <c r="V263">
        <v>-2107164</v>
      </c>
      <c r="W263">
        <v>5509627</v>
      </c>
      <c r="X263">
        <v>-298531</v>
      </c>
      <c r="Y263">
        <v>1485706</v>
      </c>
      <c r="Z263">
        <v>955547</v>
      </c>
      <c r="AA263">
        <v>2014851</v>
      </c>
      <c r="AB263">
        <v>-2658426</v>
      </c>
      <c r="AC263">
        <v>849224</v>
      </c>
      <c r="AE263" s="93">
        <f t="shared" si="1201"/>
        <v>37475</v>
      </c>
      <c r="AF263" s="92">
        <f t="shared" si="1202"/>
        <v>-2107.1640000000002</v>
      </c>
      <c r="AG263" s="92">
        <f t="shared" si="1203"/>
        <v>5509.6270000000004</v>
      </c>
      <c r="AH263" s="92">
        <f t="shared" si="1204"/>
        <v>-298.53100000000001</v>
      </c>
      <c r="AI263" s="92">
        <f t="shared" si="1205"/>
        <v>1485.7059999999999</v>
      </c>
      <c r="AJ263" s="92">
        <f t="shared" si="1206"/>
        <v>955.54700000000003</v>
      </c>
      <c r="AK263" s="92">
        <f t="shared" si="1207"/>
        <v>2014.8510000000001</v>
      </c>
      <c r="AL263" s="92">
        <f t="shared" si="1208"/>
        <v>-2658.4259999999999</v>
      </c>
      <c r="AM263" s="92">
        <f t="shared" si="1209"/>
        <v>849.22400000000005</v>
      </c>
      <c r="BU263" s="93">
        <v>37475</v>
      </c>
      <c r="BV263" s="106">
        <f t="shared" si="1210"/>
        <v>0</v>
      </c>
      <c r="BW263" s="106">
        <f t="shared" ref="BW263:BX263" si="1594">IF(AF263&lt;D267,1,0)</f>
        <v>0</v>
      </c>
      <c r="BX263" s="106">
        <f t="shared" si="1594"/>
        <v>0</v>
      </c>
      <c r="BY263" s="106">
        <f t="shared" si="1212"/>
        <v>0</v>
      </c>
      <c r="BZ263" s="106">
        <f t="shared" si="1213"/>
        <v>0</v>
      </c>
      <c r="CA263" s="106">
        <f t="shared" ref="CA263:CB263" si="1595">IF(AH263&lt;H267,1,0)</f>
        <v>0</v>
      </c>
      <c r="CB263" s="106">
        <f t="shared" si="1595"/>
        <v>0</v>
      </c>
      <c r="CC263" s="106">
        <f t="shared" ref="CC263:CD263" si="1596">IF(AI263&lt;J267,1,0)</f>
        <v>0</v>
      </c>
      <c r="CD263" s="106">
        <f t="shared" si="1596"/>
        <v>0</v>
      </c>
      <c r="CE263" s="106">
        <f t="shared" ref="CE263:CF263" si="1597">IF(AJ263&lt;L267,1,0)</f>
        <v>0</v>
      </c>
      <c r="CF263" s="106">
        <f t="shared" si="1597"/>
        <v>0</v>
      </c>
      <c r="CG263" s="106">
        <f t="shared" ref="CG263:CH263" si="1598">IF(AK263&lt;N267,1,0)</f>
        <v>0</v>
      </c>
      <c r="CH263" s="106">
        <f t="shared" si="1598"/>
        <v>0</v>
      </c>
      <c r="CI263" s="106">
        <f t="shared" ref="CI263:CJ263" si="1599">IF(AL263&lt;P267,1,0)</f>
        <v>0</v>
      </c>
      <c r="CJ263" s="106">
        <f t="shared" si="1599"/>
        <v>0</v>
      </c>
      <c r="CK263" s="106">
        <f t="shared" si="1219"/>
        <v>0</v>
      </c>
    </row>
    <row r="264" spans="1:89" x14ac:dyDescent="0.25">
      <c r="A264" s="48">
        <v>20020821</v>
      </c>
      <c r="B264" s="95">
        <f t="shared" si="1220"/>
        <v>37490</v>
      </c>
      <c r="C264" s="53">
        <v>-6595.05</v>
      </c>
      <c r="D264" s="54">
        <v>-4134.2</v>
      </c>
      <c r="E264" s="53">
        <v>-1156.49</v>
      </c>
      <c r="F264" s="54">
        <v>-773.33900000000006</v>
      </c>
      <c r="G264" s="53">
        <v>-5538.3</v>
      </c>
      <c r="H264" s="54">
        <v>-3887.08</v>
      </c>
      <c r="I264" s="53">
        <v>-96.503299999999996</v>
      </c>
      <c r="J264" s="54">
        <v>-53.460099999999997</v>
      </c>
      <c r="K264" s="53">
        <v>-694.06399999999996</v>
      </c>
      <c r="L264" s="54">
        <v>-467.67099999999999</v>
      </c>
      <c r="M264" s="53">
        <v>-2522.79</v>
      </c>
      <c r="N264" s="54">
        <v>-1761.42</v>
      </c>
      <c r="O264" s="53">
        <v>-13151.9</v>
      </c>
      <c r="P264" s="54">
        <v>-8697.1200000000008</v>
      </c>
      <c r="Q264" s="53">
        <v>-16127</v>
      </c>
      <c r="R264" s="54">
        <v>-10725.9</v>
      </c>
      <c r="S264" s="54"/>
      <c r="T264">
        <v>20020806</v>
      </c>
      <c r="U264" s="93">
        <f t="shared" si="1593"/>
        <v>37474</v>
      </c>
      <c r="V264">
        <v>-5408490</v>
      </c>
      <c r="W264">
        <v>4712391</v>
      </c>
      <c r="X264">
        <v>-5651070</v>
      </c>
      <c r="Y264">
        <v>1558904</v>
      </c>
      <c r="Z264">
        <v>-189543</v>
      </c>
      <c r="AA264">
        <v>8457170</v>
      </c>
      <c r="AB264">
        <v>-3850170</v>
      </c>
      <c r="AC264">
        <v>2316308</v>
      </c>
      <c r="AE264" s="93">
        <f t="shared" ref="AE264:AE327" si="1600">DATE(LEFT(T264,4),MID(T264,5,2),RIGHT(T264,2))</f>
        <v>37474</v>
      </c>
      <c r="AF264" s="92">
        <f t="shared" ref="AF264:AF327" si="1601">V264/1000</f>
        <v>-5408.49</v>
      </c>
      <c r="AG264" s="92">
        <f t="shared" ref="AG264:AG327" si="1602">W264/1000</f>
        <v>4712.3909999999996</v>
      </c>
      <c r="AH264" s="92">
        <f t="shared" ref="AH264:AH327" si="1603">X264/1000</f>
        <v>-5651.07</v>
      </c>
      <c r="AI264" s="92">
        <f t="shared" ref="AI264:AI327" si="1604">Y264/1000</f>
        <v>1558.904</v>
      </c>
      <c r="AJ264" s="92">
        <f t="shared" ref="AJ264:AJ327" si="1605">Z264/1000</f>
        <v>-189.54300000000001</v>
      </c>
      <c r="AK264" s="92">
        <f t="shared" ref="AK264:AK327" si="1606">AA264/1000</f>
        <v>8457.17</v>
      </c>
      <c r="AL264" s="92">
        <f t="shared" ref="AL264:AL327" si="1607">AB264/1000</f>
        <v>-3850.17</v>
      </c>
      <c r="AM264" s="92">
        <f t="shared" ref="AM264:AM327" si="1608">AC264/1000</f>
        <v>2316.308</v>
      </c>
      <c r="BU264" s="93">
        <v>37474</v>
      </c>
      <c r="BV264" s="106">
        <f t="shared" ref="BV264:BV327" si="1609">IF(AF264&lt;C268,1,0)</f>
        <v>0</v>
      </c>
      <c r="BW264" s="106">
        <f t="shared" ref="BW264:BX264" si="1610">IF(AF264&lt;D268,1,0)</f>
        <v>1</v>
      </c>
      <c r="BX264" s="106">
        <f t="shared" si="1610"/>
        <v>0</v>
      </c>
      <c r="BY264" s="106">
        <f t="shared" ref="BY264:BY327" si="1611">IF(AG264&lt;F268,1,0)</f>
        <v>0</v>
      </c>
      <c r="BZ264" s="106">
        <f t="shared" ref="BZ264:BZ327" si="1612">IF(AH264&lt;G268,1,0)</f>
        <v>1</v>
      </c>
      <c r="CA264" s="106">
        <f t="shared" ref="CA264:CB264" si="1613">IF(AH264&lt;H268,1,0)</f>
        <v>1</v>
      </c>
      <c r="CB264" s="106">
        <f t="shared" si="1613"/>
        <v>0</v>
      </c>
      <c r="CC264" s="106">
        <f t="shared" ref="CC264:CD264" si="1614">IF(AI264&lt;J268,1,0)</f>
        <v>0</v>
      </c>
      <c r="CD264" s="106">
        <f t="shared" si="1614"/>
        <v>0</v>
      </c>
      <c r="CE264" s="106">
        <f t="shared" ref="CE264:CF264" si="1615">IF(AJ264&lt;L268,1,0)</f>
        <v>0</v>
      </c>
      <c r="CF264" s="106">
        <f t="shared" si="1615"/>
        <v>0</v>
      </c>
      <c r="CG264" s="106">
        <f t="shared" ref="CG264:CH264" si="1616">IF(AK264&lt;N268,1,0)</f>
        <v>0</v>
      </c>
      <c r="CH264" s="106">
        <f t="shared" si="1616"/>
        <v>0</v>
      </c>
      <c r="CI264" s="106">
        <f t="shared" ref="CI264:CJ264" si="1617">IF(AL264&lt;P268,1,0)</f>
        <v>0</v>
      </c>
      <c r="CJ264" s="106">
        <f t="shared" si="1617"/>
        <v>0</v>
      </c>
      <c r="CK264" s="106">
        <f t="shared" ref="CK264:CK327" si="1618">IF(AM264&lt;R268,1,0)</f>
        <v>0</v>
      </c>
    </row>
    <row r="265" spans="1:89" x14ac:dyDescent="0.25">
      <c r="A265" s="48">
        <v>20020820</v>
      </c>
      <c r="B265" s="95">
        <f t="shared" ref="B265:B328" si="1619">DATE(LEFT(A264,4),MID(A264,5,2),RIGHT(A264,2))</f>
        <v>37489</v>
      </c>
      <c r="C265" s="53">
        <v>-4867.79</v>
      </c>
      <c r="D265" s="54">
        <v>-3238.54</v>
      </c>
      <c r="E265" s="53">
        <v>-1482.02</v>
      </c>
      <c r="F265" s="54">
        <v>-964.46900000000005</v>
      </c>
      <c r="G265" s="53">
        <v>-5367.89</v>
      </c>
      <c r="H265" s="54">
        <v>-3684.26</v>
      </c>
      <c r="I265" s="53">
        <v>-92.877099999999999</v>
      </c>
      <c r="J265" s="54">
        <v>-50.084400000000002</v>
      </c>
      <c r="K265" s="53">
        <v>-923.33699999999999</v>
      </c>
      <c r="L265" s="54">
        <v>-598.44200000000001</v>
      </c>
      <c r="M265" s="53">
        <v>-2370.67</v>
      </c>
      <c r="N265" s="54">
        <v>-1665.76</v>
      </c>
      <c r="O265" s="53">
        <v>-13124.4</v>
      </c>
      <c r="P265" s="54">
        <v>-8630.89</v>
      </c>
      <c r="Q265" s="53">
        <v>-15268.7</v>
      </c>
      <c r="R265" s="54">
        <v>-10240.799999999999</v>
      </c>
      <c r="S265" s="54"/>
      <c r="T265">
        <v>20020805</v>
      </c>
      <c r="U265" s="93">
        <f t="shared" si="1593"/>
        <v>37473</v>
      </c>
      <c r="V265">
        <v>3654990</v>
      </c>
      <c r="W265">
        <v>4061820</v>
      </c>
      <c r="X265">
        <v>10106561</v>
      </c>
      <c r="Y265">
        <v>411860</v>
      </c>
      <c r="Z265">
        <v>319258</v>
      </c>
      <c r="AA265">
        <v>-544458</v>
      </c>
      <c r="AB265">
        <v>-9567260</v>
      </c>
      <c r="AC265">
        <v>19955495</v>
      </c>
      <c r="AE265" s="93">
        <f t="shared" si="1600"/>
        <v>37473</v>
      </c>
      <c r="AF265" s="92">
        <f t="shared" si="1601"/>
        <v>3654.99</v>
      </c>
      <c r="AG265" s="92">
        <f t="shared" si="1602"/>
        <v>4061.82</v>
      </c>
      <c r="AH265" s="92">
        <f t="shared" si="1603"/>
        <v>10106.561</v>
      </c>
      <c r="AI265" s="92">
        <f t="shared" si="1604"/>
        <v>411.86</v>
      </c>
      <c r="AJ265" s="92">
        <f t="shared" si="1605"/>
        <v>319.25799999999998</v>
      </c>
      <c r="AK265" s="92">
        <f t="shared" si="1606"/>
        <v>-544.45799999999997</v>
      </c>
      <c r="AL265" s="92">
        <f t="shared" si="1607"/>
        <v>-9567.26</v>
      </c>
      <c r="AM265" s="92">
        <f t="shared" si="1608"/>
        <v>19955.494999999999</v>
      </c>
      <c r="BU265" s="93">
        <v>37473</v>
      </c>
      <c r="BV265" s="106">
        <f t="shared" si="1609"/>
        <v>0</v>
      </c>
      <c r="BW265" s="106">
        <f t="shared" ref="BW265:BX265" si="1620">IF(AF265&lt;D269,1,0)</f>
        <v>0</v>
      </c>
      <c r="BX265" s="106">
        <f t="shared" si="1620"/>
        <v>0</v>
      </c>
      <c r="BY265" s="106">
        <f t="shared" si="1611"/>
        <v>0</v>
      </c>
      <c r="BZ265" s="106">
        <f t="shared" si="1612"/>
        <v>0</v>
      </c>
      <c r="CA265" s="106">
        <f t="shared" ref="CA265:CB265" si="1621">IF(AH265&lt;H269,1,0)</f>
        <v>0</v>
      </c>
      <c r="CB265" s="106">
        <f t="shared" si="1621"/>
        <v>0</v>
      </c>
      <c r="CC265" s="106">
        <f t="shared" ref="CC265:CD265" si="1622">IF(AI265&lt;J269,1,0)</f>
        <v>0</v>
      </c>
      <c r="CD265" s="106">
        <f t="shared" si="1622"/>
        <v>0</v>
      </c>
      <c r="CE265" s="106">
        <f t="shared" ref="CE265:CF265" si="1623">IF(AJ265&lt;L269,1,0)</f>
        <v>0</v>
      </c>
      <c r="CF265" s="106">
        <f t="shared" si="1623"/>
        <v>0</v>
      </c>
      <c r="CG265" s="106">
        <f t="shared" ref="CG265:CH265" si="1624">IF(AK265&lt;N269,1,0)</f>
        <v>0</v>
      </c>
      <c r="CH265" s="106">
        <f t="shared" si="1624"/>
        <v>0</v>
      </c>
      <c r="CI265" s="106">
        <f t="shared" ref="CI265:CJ265" si="1625">IF(AL265&lt;P269,1,0)</f>
        <v>1</v>
      </c>
      <c r="CJ265" s="106">
        <f t="shared" si="1625"/>
        <v>0</v>
      </c>
      <c r="CK265" s="106">
        <f t="shared" si="1618"/>
        <v>0</v>
      </c>
    </row>
    <row r="266" spans="1:89" x14ac:dyDescent="0.25">
      <c r="A266" s="48">
        <v>20020819</v>
      </c>
      <c r="B266" s="95">
        <f t="shared" si="1619"/>
        <v>37488</v>
      </c>
      <c r="C266" s="53">
        <v>-9372.06</v>
      </c>
      <c r="D266" s="54">
        <v>-5568.1</v>
      </c>
      <c r="E266" s="53">
        <v>-1383.36</v>
      </c>
      <c r="F266" s="54">
        <v>-897.41600000000005</v>
      </c>
      <c r="G266" s="53">
        <v>-5403.5</v>
      </c>
      <c r="H266" s="54">
        <v>-3799.66</v>
      </c>
      <c r="I266" s="53">
        <v>-95.785499999999999</v>
      </c>
      <c r="J266" s="54">
        <v>-53.896799999999999</v>
      </c>
      <c r="K266" s="53">
        <v>-853.29700000000003</v>
      </c>
      <c r="L266" s="54">
        <v>-557.42700000000002</v>
      </c>
      <c r="M266" s="53">
        <v>-2639.97</v>
      </c>
      <c r="N266" s="54">
        <v>-1842.46</v>
      </c>
      <c r="O266" s="53">
        <v>-13079</v>
      </c>
      <c r="P266" s="54">
        <v>-8519.3700000000008</v>
      </c>
      <c r="Q266" s="53">
        <v>-16320.4</v>
      </c>
      <c r="R266" s="54">
        <v>-10774.8</v>
      </c>
      <c r="S266" s="54"/>
      <c r="T266">
        <v>20020802</v>
      </c>
      <c r="U266" s="93">
        <f t="shared" si="1593"/>
        <v>37470</v>
      </c>
      <c r="V266">
        <v>3397554</v>
      </c>
      <c r="W266">
        <v>8538355</v>
      </c>
      <c r="X266">
        <v>13962083</v>
      </c>
      <c r="Y266">
        <v>228643</v>
      </c>
      <c r="Z266">
        <v>904723</v>
      </c>
      <c r="AA266">
        <v>488684</v>
      </c>
      <c r="AB266">
        <v>2531073</v>
      </c>
      <c r="AC266">
        <v>23143553</v>
      </c>
      <c r="AE266" s="93">
        <f t="shared" si="1600"/>
        <v>37470</v>
      </c>
      <c r="AF266" s="92">
        <f t="shared" si="1601"/>
        <v>3397.5540000000001</v>
      </c>
      <c r="AG266" s="92">
        <f t="shared" si="1602"/>
        <v>8538.3549999999996</v>
      </c>
      <c r="AH266" s="92">
        <f t="shared" si="1603"/>
        <v>13962.083000000001</v>
      </c>
      <c r="AI266" s="92">
        <f t="shared" si="1604"/>
        <v>228.643</v>
      </c>
      <c r="AJ266" s="92">
        <f t="shared" si="1605"/>
        <v>904.72299999999996</v>
      </c>
      <c r="AK266" s="92">
        <f t="shared" si="1606"/>
        <v>488.68400000000003</v>
      </c>
      <c r="AL266" s="92">
        <f t="shared" si="1607"/>
        <v>2531.0729999999999</v>
      </c>
      <c r="AM266" s="92">
        <f t="shared" si="1608"/>
        <v>23143.553</v>
      </c>
      <c r="BU266" s="93">
        <v>37470</v>
      </c>
      <c r="BV266" s="106">
        <f t="shared" si="1609"/>
        <v>0</v>
      </c>
      <c r="BW266" s="106">
        <f t="shared" ref="BW266:BX266" si="1626">IF(AF266&lt;D270,1,0)</f>
        <v>0</v>
      </c>
      <c r="BX266" s="106">
        <f t="shared" si="1626"/>
        <v>0</v>
      </c>
      <c r="BY266" s="106">
        <f t="shared" si="1611"/>
        <v>0</v>
      </c>
      <c r="BZ266" s="106">
        <f t="shared" si="1612"/>
        <v>0</v>
      </c>
      <c r="CA266" s="106">
        <f t="shared" ref="CA266:CB266" si="1627">IF(AH266&lt;H270,1,0)</f>
        <v>0</v>
      </c>
      <c r="CB266" s="106">
        <f t="shared" si="1627"/>
        <v>0</v>
      </c>
      <c r="CC266" s="106">
        <f t="shared" ref="CC266:CD266" si="1628">IF(AI266&lt;J270,1,0)</f>
        <v>0</v>
      </c>
      <c r="CD266" s="106">
        <f t="shared" si="1628"/>
        <v>0</v>
      </c>
      <c r="CE266" s="106">
        <f t="shared" ref="CE266:CF266" si="1629">IF(AJ266&lt;L270,1,0)</f>
        <v>0</v>
      </c>
      <c r="CF266" s="106">
        <f t="shared" si="1629"/>
        <v>0</v>
      </c>
      <c r="CG266" s="106">
        <f t="shared" ref="CG266:CH266" si="1630">IF(AK266&lt;N270,1,0)</f>
        <v>0</v>
      </c>
      <c r="CH266" s="106">
        <f t="shared" si="1630"/>
        <v>0</v>
      </c>
      <c r="CI266" s="106">
        <f t="shared" ref="CI266:CJ266" si="1631">IF(AL266&lt;P270,1,0)</f>
        <v>0</v>
      </c>
      <c r="CJ266" s="106">
        <f t="shared" si="1631"/>
        <v>0</v>
      </c>
      <c r="CK266" s="106">
        <f t="shared" si="1618"/>
        <v>0</v>
      </c>
    </row>
    <row r="267" spans="1:89" x14ac:dyDescent="0.25">
      <c r="A267" s="48">
        <v>20020816</v>
      </c>
      <c r="B267" s="95">
        <f t="shared" si="1619"/>
        <v>37487</v>
      </c>
      <c r="C267" s="53">
        <v>-9309.2000000000007</v>
      </c>
      <c r="D267" s="54">
        <v>-5618.14</v>
      </c>
      <c r="E267" s="53">
        <v>-1195.99</v>
      </c>
      <c r="F267" s="54">
        <v>-797.274</v>
      </c>
      <c r="G267" s="53">
        <v>-5365.01</v>
      </c>
      <c r="H267" s="54">
        <v>-3739.25</v>
      </c>
      <c r="I267" s="53">
        <v>-88.396699999999996</v>
      </c>
      <c r="J267" s="54">
        <v>-48.641100000000002</v>
      </c>
      <c r="K267" s="53">
        <v>-946.25699999999995</v>
      </c>
      <c r="L267" s="54">
        <v>-630.77700000000004</v>
      </c>
      <c r="M267" s="53">
        <v>-2387.81</v>
      </c>
      <c r="N267" s="54">
        <v>-1672.58</v>
      </c>
      <c r="O267" s="53">
        <v>-13079</v>
      </c>
      <c r="P267" s="54">
        <v>-8646.2000000000007</v>
      </c>
      <c r="Q267" s="53">
        <v>-16616.7</v>
      </c>
      <c r="R267" s="54">
        <v>-11132.4</v>
      </c>
      <c r="S267" s="54"/>
      <c r="T267">
        <v>20020801</v>
      </c>
      <c r="U267" s="93">
        <f t="shared" si="1593"/>
        <v>37469</v>
      </c>
      <c r="V267">
        <v>249095</v>
      </c>
      <c r="W267">
        <v>1858896</v>
      </c>
      <c r="X267">
        <v>1824570</v>
      </c>
      <c r="Y267">
        <v>-201606</v>
      </c>
      <c r="Z267">
        <v>121582</v>
      </c>
      <c r="AA267">
        <v>672016</v>
      </c>
      <c r="AB267">
        <v>-401783</v>
      </c>
      <c r="AC267">
        <v>4122770</v>
      </c>
      <c r="AE267" s="93">
        <f t="shared" si="1600"/>
        <v>37469</v>
      </c>
      <c r="AF267" s="92">
        <f t="shared" si="1601"/>
        <v>249.095</v>
      </c>
      <c r="AG267" s="92">
        <f t="shared" si="1602"/>
        <v>1858.896</v>
      </c>
      <c r="AH267" s="92">
        <f t="shared" si="1603"/>
        <v>1824.57</v>
      </c>
      <c r="AI267" s="92">
        <f t="shared" si="1604"/>
        <v>-201.60599999999999</v>
      </c>
      <c r="AJ267" s="92">
        <f t="shared" si="1605"/>
        <v>121.58199999999999</v>
      </c>
      <c r="AK267" s="92">
        <f t="shared" si="1606"/>
        <v>672.01599999999996</v>
      </c>
      <c r="AL267" s="92">
        <f t="shared" si="1607"/>
        <v>-401.78300000000002</v>
      </c>
      <c r="AM267" s="92">
        <f t="shared" si="1608"/>
        <v>4122.7700000000004</v>
      </c>
      <c r="BU267" s="93">
        <v>37469</v>
      </c>
      <c r="BV267" s="106">
        <f t="shared" si="1609"/>
        <v>0</v>
      </c>
      <c r="BW267" s="106">
        <f t="shared" ref="BW267:BX267" si="1632">IF(AF267&lt;D271,1,0)</f>
        <v>0</v>
      </c>
      <c r="BX267" s="106">
        <f t="shared" si="1632"/>
        <v>0</v>
      </c>
      <c r="BY267" s="106">
        <f t="shared" si="1611"/>
        <v>0</v>
      </c>
      <c r="BZ267" s="106">
        <f t="shared" si="1612"/>
        <v>0</v>
      </c>
      <c r="CA267" s="106">
        <f t="shared" ref="CA267:CB267" si="1633">IF(AH267&lt;H271,1,0)</f>
        <v>0</v>
      </c>
      <c r="CB267" s="106">
        <f t="shared" si="1633"/>
        <v>1</v>
      </c>
      <c r="CC267" s="106">
        <f t="shared" ref="CC267:CD267" si="1634">IF(AI267&lt;J271,1,0)</f>
        <v>1</v>
      </c>
      <c r="CD267" s="106">
        <f t="shared" si="1634"/>
        <v>0</v>
      </c>
      <c r="CE267" s="106">
        <f t="shared" ref="CE267:CF267" si="1635">IF(AJ267&lt;L271,1,0)</f>
        <v>0</v>
      </c>
      <c r="CF267" s="106">
        <f t="shared" si="1635"/>
        <v>0</v>
      </c>
      <c r="CG267" s="106">
        <f t="shared" ref="CG267:CH267" si="1636">IF(AK267&lt;N271,1,0)</f>
        <v>0</v>
      </c>
      <c r="CH267" s="106">
        <f t="shared" si="1636"/>
        <v>0</v>
      </c>
      <c r="CI267" s="106">
        <f t="shared" ref="CI267:CJ267" si="1637">IF(AL267&lt;P271,1,0)</f>
        <v>0</v>
      </c>
      <c r="CJ267" s="106">
        <f t="shared" si="1637"/>
        <v>0</v>
      </c>
      <c r="CK267" s="106">
        <f t="shared" si="1618"/>
        <v>0</v>
      </c>
    </row>
    <row r="268" spans="1:89" x14ac:dyDescent="0.25">
      <c r="A268" s="48">
        <v>20020815</v>
      </c>
      <c r="B268" s="95">
        <f t="shared" si="1619"/>
        <v>37484</v>
      </c>
      <c r="C268" s="53">
        <v>-5440.55</v>
      </c>
      <c r="D268" s="54">
        <v>-3837.36</v>
      </c>
      <c r="E268" s="53">
        <v>-1370.01</v>
      </c>
      <c r="F268" s="54">
        <v>-935.93100000000004</v>
      </c>
      <c r="G268" s="53">
        <v>-5582.04</v>
      </c>
      <c r="H268" s="54">
        <v>-3959.69</v>
      </c>
      <c r="I268" s="53">
        <v>-105.075</v>
      </c>
      <c r="J268" s="54">
        <v>-60.4711</v>
      </c>
      <c r="K268" s="53">
        <v>-872.80499999999995</v>
      </c>
      <c r="L268" s="54">
        <v>-582.05600000000004</v>
      </c>
      <c r="M268" s="53">
        <v>-2375.13</v>
      </c>
      <c r="N268" s="54">
        <v>-1664.33</v>
      </c>
      <c r="O268" s="53">
        <v>-12472.9</v>
      </c>
      <c r="P268" s="54">
        <v>-8101.47</v>
      </c>
      <c r="Q268" s="53">
        <v>-17203.8</v>
      </c>
      <c r="R268" s="54">
        <v>-11516.5</v>
      </c>
      <c r="S268" s="54"/>
      <c r="T268">
        <v>20020731</v>
      </c>
      <c r="U268" s="93">
        <f t="shared" si="1593"/>
        <v>37468</v>
      </c>
      <c r="V268">
        <v>-674359</v>
      </c>
      <c r="W268">
        <v>11689986</v>
      </c>
      <c r="X268">
        <v>7906874</v>
      </c>
      <c r="Y268">
        <v>1164510</v>
      </c>
      <c r="Z268">
        <v>341102</v>
      </c>
      <c r="AA268">
        <v>5733934</v>
      </c>
      <c r="AB268">
        <v>-15856938</v>
      </c>
      <c r="AC268">
        <v>-12152124</v>
      </c>
      <c r="AE268" s="93">
        <f t="shared" si="1600"/>
        <v>37468</v>
      </c>
      <c r="AF268" s="92">
        <f t="shared" si="1601"/>
        <v>-674.35900000000004</v>
      </c>
      <c r="AG268" s="92">
        <f t="shared" si="1602"/>
        <v>11689.986000000001</v>
      </c>
      <c r="AH268" s="92">
        <f t="shared" si="1603"/>
        <v>7906.8739999999998</v>
      </c>
      <c r="AI268" s="92">
        <f t="shared" si="1604"/>
        <v>1164.51</v>
      </c>
      <c r="AJ268" s="92">
        <f t="shared" si="1605"/>
        <v>341.10199999999998</v>
      </c>
      <c r="AK268" s="92">
        <f t="shared" si="1606"/>
        <v>5733.9340000000002</v>
      </c>
      <c r="AL268" s="92">
        <f t="shared" si="1607"/>
        <v>-15856.938</v>
      </c>
      <c r="AM268" s="92">
        <f t="shared" si="1608"/>
        <v>-12152.124</v>
      </c>
      <c r="BU268" s="93">
        <v>37468</v>
      </c>
      <c r="BV268" s="106">
        <f t="shared" si="1609"/>
        <v>0</v>
      </c>
      <c r="BW268" s="106">
        <f t="shared" ref="BW268:BX268" si="1638">IF(AF268&lt;D272,1,0)</f>
        <v>0</v>
      </c>
      <c r="BX268" s="106">
        <f t="shared" si="1638"/>
        <v>0</v>
      </c>
      <c r="BY268" s="106">
        <f t="shared" si="1611"/>
        <v>0</v>
      </c>
      <c r="BZ268" s="106">
        <f t="shared" si="1612"/>
        <v>0</v>
      </c>
      <c r="CA268" s="106">
        <f t="shared" ref="CA268:CB268" si="1639">IF(AH268&lt;H272,1,0)</f>
        <v>0</v>
      </c>
      <c r="CB268" s="106">
        <f t="shared" si="1639"/>
        <v>0</v>
      </c>
      <c r="CC268" s="106">
        <f t="shared" ref="CC268:CD268" si="1640">IF(AI268&lt;J272,1,0)</f>
        <v>0</v>
      </c>
      <c r="CD268" s="106">
        <f t="shared" si="1640"/>
        <v>0</v>
      </c>
      <c r="CE268" s="106">
        <f t="shared" ref="CE268:CF268" si="1641">IF(AJ268&lt;L272,1,0)</f>
        <v>0</v>
      </c>
      <c r="CF268" s="106">
        <f t="shared" si="1641"/>
        <v>0</v>
      </c>
      <c r="CG268" s="106">
        <f t="shared" ref="CG268:CH268" si="1642">IF(AK268&lt;N272,1,0)</f>
        <v>0</v>
      </c>
      <c r="CH268" s="106">
        <f t="shared" si="1642"/>
        <v>1</v>
      </c>
      <c r="CI268" s="106">
        <f t="shared" ref="CI268:CJ268" si="1643">IF(AL268&lt;P272,1,0)</f>
        <v>1</v>
      </c>
      <c r="CJ268" s="106">
        <f t="shared" si="1643"/>
        <v>0</v>
      </c>
      <c r="CK268" s="106">
        <f t="shared" si="1618"/>
        <v>1</v>
      </c>
    </row>
    <row r="269" spans="1:89" x14ac:dyDescent="0.25">
      <c r="A269" s="48">
        <v>20020814</v>
      </c>
      <c r="B269" s="95">
        <f t="shared" si="1619"/>
        <v>37483</v>
      </c>
      <c r="C269" s="53">
        <v>-4615.25</v>
      </c>
      <c r="D269" s="54">
        <v>-3211.45</v>
      </c>
      <c r="E269" s="53">
        <v>-1729.09</v>
      </c>
      <c r="F269" s="54">
        <v>-1149.8699999999999</v>
      </c>
      <c r="G269" s="53">
        <v>-5460.43</v>
      </c>
      <c r="H269" s="54">
        <v>-3785.22</v>
      </c>
      <c r="I269" s="53">
        <v>-183.59</v>
      </c>
      <c r="J269" s="54">
        <v>-102.098</v>
      </c>
      <c r="K269" s="53">
        <v>-1242.9100000000001</v>
      </c>
      <c r="L269" s="54">
        <v>-782.79</v>
      </c>
      <c r="M269" s="53">
        <v>-2340.83</v>
      </c>
      <c r="N269" s="54">
        <v>-1642.07</v>
      </c>
      <c r="O269" s="53">
        <v>-12697.9</v>
      </c>
      <c r="P269" s="54">
        <v>-8320.67</v>
      </c>
      <c r="Q269" s="53">
        <v>-16536</v>
      </c>
      <c r="R269" s="54">
        <v>-11133.4</v>
      </c>
      <c r="S269" s="54"/>
      <c r="T269">
        <v>20020730</v>
      </c>
      <c r="U269" s="93">
        <f t="shared" si="1593"/>
        <v>37467</v>
      </c>
      <c r="V269">
        <v>-877196</v>
      </c>
      <c r="W269">
        <v>150345</v>
      </c>
      <c r="X269">
        <v>914103</v>
      </c>
      <c r="Y269">
        <v>1156619</v>
      </c>
      <c r="Z269">
        <v>-410446</v>
      </c>
      <c r="AA269">
        <v>-1446856</v>
      </c>
      <c r="AB269">
        <v>-1357057</v>
      </c>
      <c r="AC269">
        <v>-14772020</v>
      </c>
      <c r="AE269" s="93">
        <f t="shared" si="1600"/>
        <v>37467</v>
      </c>
      <c r="AF269" s="92">
        <f t="shared" si="1601"/>
        <v>-877.19600000000003</v>
      </c>
      <c r="AG269" s="92">
        <f t="shared" si="1602"/>
        <v>150.345</v>
      </c>
      <c r="AH269" s="92">
        <f t="shared" si="1603"/>
        <v>914.10299999999995</v>
      </c>
      <c r="AI269" s="92">
        <f t="shared" si="1604"/>
        <v>1156.6189999999999</v>
      </c>
      <c r="AJ269" s="92">
        <f t="shared" si="1605"/>
        <v>-410.44600000000003</v>
      </c>
      <c r="AK269" s="92">
        <f t="shared" si="1606"/>
        <v>-1446.856</v>
      </c>
      <c r="AL269" s="92">
        <f t="shared" si="1607"/>
        <v>-1357.057</v>
      </c>
      <c r="AM269" s="92">
        <f t="shared" si="1608"/>
        <v>-14772.02</v>
      </c>
      <c r="BU269" s="93">
        <v>37467</v>
      </c>
      <c r="BV269" s="106">
        <f t="shared" si="1609"/>
        <v>0</v>
      </c>
      <c r="BW269" s="106">
        <f t="shared" ref="BW269:BX269" si="1644">IF(AF269&lt;D273,1,0)</f>
        <v>0</v>
      </c>
      <c r="BX269" s="106">
        <f t="shared" si="1644"/>
        <v>0</v>
      </c>
      <c r="BY269" s="106">
        <f t="shared" si="1611"/>
        <v>0</v>
      </c>
      <c r="BZ269" s="106">
        <f t="shared" si="1612"/>
        <v>0</v>
      </c>
      <c r="CA269" s="106">
        <f t="shared" ref="CA269:CB269" si="1645">IF(AH269&lt;H273,1,0)</f>
        <v>0</v>
      </c>
      <c r="CB269" s="106">
        <f t="shared" si="1645"/>
        <v>0</v>
      </c>
      <c r="CC269" s="106">
        <f t="shared" ref="CC269:CD269" si="1646">IF(AI269&lt;J273,1,0)</f>
        <v>0</v>
      </c>
      <c r="CD269" s="106">
        <f t="shared" si="1646"/>
        <v>0</v>
      </c>
      <c r="CE269" s="106">
        <f t="shared" ref="CE269:CF269" si="1647">IF(AJ269&lt;L273,1,0)</f>
        <v>0</v>
      </c>
      <c r="CF269" s="106">
        <f t="shared" si="1647"/>
        <v>0</v>
      </c>
      <c r="CG269" s="106">
        <f t="shared" ref="CG269:CH269" si="1648">IF(AK269&lt;N273,1,0)</f>
        <v>0</v>
      </c>
      <c r="CH269" s="106">
        <f t="shared" si="1648"/>
        <v>0</v>
      </c>
      <c r="CI269" s="106">
        <f t="shared" ref="CI269:CJ269" si="1649">IF(AL269&lt;P273,1,0)</f>
        <v>0</v>
      </c>
      <c r="CJ269" s="106">
        <f t="shared" si="1649"/>
        <v>0</v>
      </c>
      <c r="CK269" s="106">
        <f t="shared" si="1618"/>
        <v>1</v>
      </c>
    </row>
    <row r="270" spans="1:89" x14ac:dyDescent="0.25">
      <c r="A270" s="48">
        <v>20020813</v>
      </c>
      <c r="B270" s="95">
        <f t="shared" si="1619"/>
        <v>37482</v>
      </c>
      <c r="C270" s="53">
        <v>-7496.33</v>
      </c>
      <c r="D270" s="54">
        <v>-4820.3999999999996</v>
      </c>
      <c r="E270" s="53">
        <v>-1056.1199999999999</v>
      </c>
      <c r="F270" s="54">
        <v>-717.43499999999995</v>
      </c>
      <c r="G270" s="53">
        <v>-5281.94</v>
      </c>
      <c r="H270" s="54">
        <v>-3662.43</v>
      </c>
      <c r="I270" s="53">
        <v>-202.03100000000001</v>
      </c>
      <c r="J270" s="54">
        <v>-112.922</v>
      </c>
      <c r="K270" s="53">
        <v>-1869.19</v>
      </c>
      <c r="L270" s="54">
        <v>-1135.2</v>
      </c>
      <c r="M270" s="53">
        <v>-2205.7800000000002</v>
      </c>
      <c r="N270" s="54">
        <v>-1535.41</v>
      </c>
      <c r="O270" s="53">
        <v>-12653.4</v>
      </c>
      <c r="P270" s="54">
        <v>-8594.94</v>
      </c>
      <c r="Q270" s="53">
        <v>-15370.9</v>
      </c>
      <c r="R270" s="54">
        <v>-10641.8</v>
      </c>
      <c r="S270" s="54"/>
      <c r="T270">
        <v>20020729</v>
      </c>
      <c r="U270" s="93">
        <f t="shared" si="1593"/>
        <v>37466</v>
      </c>
      <c r="V270">
        <v>-7848096</v>
      </c>
      <c r="W270">
        <v>16816815</v>
      </c>
      <c r="X270">
        <v>-4503094</v>
      </c>
      <c r="Y270">
        <v>655846</v>
      </c>
      <c r="Z270">
        <v>1031629</v>
      </c>
      <c r="AA270">
        <v>4290178</v>
      </c>
      <c r="AB270">
        <v>-3562223</v>
      </c>
      <c r="AC270">
        <v>28176825</v>
      </c>
      <c r="AE270" s="93">
        <f t="shared" si="1600"/>
        <v>37466</v>
      </c>
      <c r="AF270" s="92">
        <f t="shared" si="1601"/>
        <v>-7848.0959999999995</v>
      </c>
      <c r="AG270" s="92">
        <f t="shared" si="1602"/>
        <v>16816.814999999999</v>
      </c>
      <c r="AH270" s="92">
        <f t="shared" si="1603"/>
        <v>-4503.0940000000001</v>
      </c>
      <c r="AI270" s="92">
        <f t="shared" si="1604"/>
        <v>655.846</v>
      </c>
      <c r="AJ270" s="92">
        <f t="shared" si="1605"/>
        <v>1031.6289999999999</v>
      </c>
      <c r="AK270" s="92">
        <f t="shared" si="1606"/>
        <v>4290.1779999999999</v>
      </c>
      <c r="AL270" s="92">
        <f t="shared" si="1607"/>
        <v>-3562.223</v>
      </c>
      <c r="AM270" s="92">
        <f t="shared" si="1608"/>
        <v>28176.825000000001</v>
      </c>
      <c r="BU270" s="93">
        <v>37466</v>
      </c>
      <c r="BV270" s="106">
        <f t="shared" si="1609"/>
        <v>1</v>
      </c>
      <c r="BW270" s="106">
        <f t="shared" ref="BW270:BX270" si="1650">IF(AF270&lt;D274,1,0)</f>
        <v>1</v>
      </c>
      <c r="BX270" s="106">
        <f t="shared" si="1650"/>
        <v>0</v>
      </c>
      <c r="BY270" s="106">
        <f t="shared" si="1611"/>
        <v>0</v>
      </c>
      <c r="BZ270" s="106">
        <f t="shared" si="1612"/>
        <v>0</v>
      </c>
      <c r="CA270" s="106">
        <f t="shared" ref="CA270:CB270" si="1651">IF(AH270&lt;H274,1,0)</f>
        <v>1</v>
      </c>
      <c r="CB270" s="106">
        <f t="shared" si="1651"/>
        <v>0</v>
      </c>
      <c r="CC270" s="106">
        <f t="shared" ref="CC270:CD270" si="1652">IF(AI270&lt;J274,1,0)</f>
        <v>0</v>
      </c>
      <c r="CD270" s="106">
        <f t="shared" si="1652"/>
        <v>0</v>
      </c>
      <c r="CE270" s="106">
        <f t="shared" ref="CE270:CF270" si="1653">IF(AJ270&lt;L274,1,0)</f>
        <v>0</v>
      </c>
      <c r="CF270" s="106">
        <f t="shared" si="1653"/>
        <v>0</v>
      </c>
      <c r="CG270" s="106">
        <f t="shared" ref="CG270:CH270" si="1654">IF(AK270&lt;N274,1,0)</f>
        <v>0</v>
      </c>
      <c r="CH270" s="106">
        <f t="shared" si="1654"/>
        <v>0</v>
      </c>
      <c r="CI270" s="106">
        <f t="shared" ref="CI270:CJ270" si="1655">IF(AL270&lt;P274,1,0)</f>
        <v>0</v>
      </c>
      <c r="CJ270" s="106">
        <f t="shared" si="1655"/>
        <v>0</v>
      </c>
      <c r="CK270" s="106">
        <f t="shared" si="1618"/>
        <v>0</v>
      </c>
    </row>
    <row r="271" spans="1:89" x14ac:dyDescent="0.25">
      <c r="A271" s="48">
        <v>20020812</v>
      </c>
      <c r="B271" s="95">
        <f t="shared" si="1619"/>
        <v>37481</v>
      </c>
      <c r="C271" s="53">
        <v>-6322.27</v>
      </c>
      <c r="D271" s="54">
        <v>-4204.87</v>
      </c>
      <c r="E271" s="53">
        <v>-1014.47</v>
      </c>
      <c r="F271" s="54">
        <v>-684.33399999999995</v>
      </c>
      <c r="G271" s="53">
        <v>-5492.31</v>
      </c>
      <c r="H271" s="54">
        <v>-3805.5</v>
      </c>
      <c r="I271" s="53">
        <v>-175.97800000000001</v>
      </c>
      <c r="J271" s="54">
        <v>-97.0595</v>
      </c>
      <c r="K271" s="53">
        <v>-839.98699999999997</v>
      </c>
      <c r="L271" s="54">
        <v>-553.11</v>
      </c>
      <c r="M271" s="53">
        <v>-2254.44</v>
      </c>
      <c r="N271" s="54">
        <v>-1583.69</v>
      </c>
      <c r="O271" s="53">
        <v>-12112.8</v>
      </c>
      <c r="P271" s="54">
        <v>-8239.02</v>
      </c>
      <c r="Q271" s="53">
        <v>-14867.5</v>
      </c>
      <c r="R271" s="54">
        <v>-10232.6</v>
      </c>
      <c r="S271" s="54"/>
      <c r="T271">
        <v>20020726</v>
      </c>
      <c r="U271" s="93">
        <f t="shared" si="1593"/>
        <v>37463</v>
      </c>
      <c r="V271">
        <v>-3648411</v>
      </c>
      <c r="W271">
        <v>6216527</v>
      </c>
      <c r="X271">
        <v>-3658390</v>
      </c>
      <c r="Y271">
        <v>250095</v>
      </c>
      <c r="Z271">
        <v>171406</v>
      </c>
      <c r="AA271">
        <v>3701820</v>
      </c>
      <c r="AB271">
        <v>851678</v>
      </c>
      <c r="AC271">
        <v>13983638</v>
      </c>
      <c r="AE271" s="93">
        <f t="shared" si="1600"/>
        <v>37463</v>
      </c>
      <c r="AF271" s="92">
        <f t="shared" si="1601"/>
        <v>-3648.4110000000001</v>
      </c>
      <c r="AG271" s="92">
        <f t="shared" si="1602"/>
        <v>6216.527</v>
      </c>
      <c r="AH271" s="92">
        <f t="shared" si="1603"/>
        <v>-3658.39</v>
      </c>
      <c r="AI271" s="92">
        <f t="shared" si="1604"/>
        <v>250.095</v>
      </c>
      <c r="AJ271" s="92">
        <f t="shared" si="1605"/>
        <v>171.40600000000001</v>
      </c>
      <c r="AK271" s="92">
        <f t="shared" si="1606"/>
        <v>3701.82</v>
      </c>
      <c r="AL271" s="92">
        <f t="shared" si="1607"/>
        <v>851.678</v>
      </c>
      <c r="AM271" s="92">
        <f t="shared" si="1608"/>
        <v>13983.638000000001</v>
      </c>
      <c r="BU271" s="93">
        <v>37463</v>
      </c>
      <c r="BV271" s="106">
        <f t="shared" si="1609"/>
        <v>0</v>
      </c>
      <c r="BW271" s="106">
        <f t="shared" ref="BW271:BX271" si="1656">IF(AF271&lt;D275,1,0)</f>
        <v>0</v>
      </c>
      <c r="BX271" s="106">
        <f t="shared" si="1656"/>
        <v>0</v>
      </c>
      <c r="BY271" s="106">
        <f t="shared" si="1611"/>
        <v>0</v>
      </c>
      <c r="BZ271" s="106">
        <f t="shared" si="1612"/>
        <v>0</v>
      </c>
      <c r="CA271" s="106">
        <f t="shared" ref="CA271:CB271" si="1657">IF(AH271&lt;H275,1,0)</f>
        <v>0</v>
      </c>
      <c r="CB271" s="106">
        <f t="shared" si="1657"/>
        <v>0</v>
      </c>
      <c r="CC271" s="106">
        <f t="shared" ref="CC271:CD271" si="1658">IF(AI271&lt;J275,1,0)</f>
        <v>0</v>
      </c>
      <c r="CD271" s="106">
        <f t="shared" si="1658"/>
        <v>0</v>
      </c>
      <c r="CE271" s="106">
        <f t="shared" ref="CE271:CF271" si="1659">IF(AJ271&lt;L275,1,0)</f>
        <v>0</v>
      </c>
      <c r="CF271" s="106">
        <f t="shared" si="1659"/>
        <v>0</v>
      </c>
      <c r="CG271" s="106">
        <f t="shared" ref="CG271:CH271" si="1660">IF(AK271&lt;N275,1,0)</f>
        <v>0</v>
      </c>
      <c r="CH271" s="106">
        <f t="shared" si="1660"/>
        <v>0</v>
      </c>
      <c r="CI271" s="106">
        <f t="shared" ref="CI271:CJ271" si="1661">IF(AL271&lt;P275,1,0)</f>
        <v>0</v>
      </c>
      <c r="CJ271" s="106">
        <f t="shared" si="1661"/>
        <v>0</v>
      </c>
      <c r="CK271" s="106">
        <f t="shared" si="1618"/>
        <v>0</v>
      </c>
    </row>
    <row r="272" spans="1:89" s="59" customFormat="1" x14ac:dyDescent="0.25">
      <c r="A272" s="48">
        <v>20020809</v>
      </c>
      <c r="B272" s="95">
        <f t="shared" si="1619"/>
        <v>37480</v>
      </c>
      <c r="C272" s="53">
        <v>-6160.76</v>
      </c>
      <c r="D272" s="54">
        <v>-4148.26</v>
      </c>
      <c r="E272" s="53">
        <v>-1074.82</v>
      </c>
      <c r="F272" s="54">
        <v>-722.20299999999997</v>
      </c>
      <c r="G272" s="53">
        <v>-5438.48</v>
      </c>
      <c r="H272" s="54">
        <v>-3825.68</v>
      </c>
      <c r="I272" s="53">
        <v>-176.88900000000001</v>
      </c>
      <c r="J272" s="54">
        <v>-96.491100000000003</v>
      </c>
      <c r="K272" s="53">
        <v>-809.15499999999997</v>
      </c>
      <c r="L272" s="54">
        <v>-550.39800000000002</v>
      </c>
      <c r="M272" s="53">
        <v>-2364.9499999999998</v>
      </c>
      <c r="N272" s="54">
        <v>-1669.83</v>
      </c>
      <c r="O272" s="53">
        <v>-12563.2</v>
      </c>
      <c r="P272" s="54">
        <v>-8282.06</v>
      </c>
      <c r="Q272" s="53">
        <v>-15014.7</v>
      </c>
      <c r="R272" s="54">
        <v>-10265.700000000001</v>
      </c>
      <c r="S272" s="54"/>
      <c r="T272" s="59">
        <v>20020725</v>
      </c>
      <c r="U272" s="93">
        <f t="shared" si="1593"/>
        <v>37462</v>
      </c>
      <c r="V272" s="59">
        <v>5767637</v>
      </c>
      <c r="W272" s="59">
        <v>11662513</v>
      </c>
      <c r="X272" s="59">
        <v>8875878</v>
      </c>
      <c r="Y272" s="59">
        <v>757262</v>
      </c>
      <c r="Z272" s="59">
        <v>-2714600</v>
      </c>
      <c r="AA272" s="59">
        <v>3551876</v>
      </c>
      <c r="AB272" s="59">
        <v>882634</v>
      </c>
      <c r="AC272" s="59">
        <v>36674827</v>
      </c>
      <c r="AE272" s="93">
        <f t="shared" si="1600"/>
        <v>37462</v>
      </c>
      <c r="AF272" s="92">
        <f t="shared" si="1601"/>
        <v>5767.6369999999997</v>
      </c>
      <c r="AG272" s="92">
        <f t="shared" si="1602"/>
        <v>11662.513000000001</v>
      </c>
      <c r="AH272" s="92">
        <f t="shared" si="1603"/>
        <v>8875.8780000000006</v>
      </c>
      <c r="AI272" s="92">
        <f t="shared" si="1604"/>
        <v>757.26199999999994</v>
      </c>
      <c r="AJ272" s="92">
        <f t="shared" si="1605"/>
        <v>-2714.6</v>
      </c>
      <c r="AK272" s="92">
        <f t="shared" si="1606"/>
        <v>3551.8760000000002</v>
      </c>
      <c r="AL272" s="92">
        <f t="shared" si="1607"/>
        <v>882.63400000000001</v>
      </c>
      <c r="AM272" s="92">
        <f t="shared" si="1608"/>
        <v>36674.826999999997</v>
      </c>
      <c r="BU272" s="93">
        <v>37462</v>
      </c>
      <c r="BV272" s="106">
        <f t="shared" si="1609"/>
        <v>0</v>
      </c>
      <c r="BW272" s="106">
        <f t="shared" ref="BW272:BX272" si="1662">IF(AF272&lt;D276,1,0)</f>
        <v>0</v>
      </c>
      <c r="BX272" s="106">
        <f t="shared" si="1662"/>
        <v>0</v>
      </c>
      <c r="BY272" s="106">
        <f t="shared" si="1611"/>
        <v>0</v>
      </c>
      <c r="BZ272" s="106">
        <f t="shared" si="1612"/>
        <v>0</v>
      </c>
      <c r="CA272" s="106">
        <f t="shared" ref="CA272:CB272" si="1663">IF(AH272&lt;H276,1,0)</f>
        <v>0</v>
      </c>
      <c r="CB272" s="106">
        <f t="shared" si="1663"/>
        <v>0</v>
      </c>
      <c r="CC272" s="106">
        <f t="shared" ref="CC272:CD272" si="1664">IF(AI272&lt;J276,1,0)</f>
        <v>0</v>
      </c>
      <c r="CD272" s="106">
        <f t="shared" si="1664"/>
        <v>1</v>
      </c>
      <c r="CE272" s="106">
        <f t="shared" ref="CE272:CF272" si="1665">IF(AJ272&lt;L276,1,0)</f>
        <v>1</v>
      </c>
      <c r="CF272" s="106">
        <f t="shared" si="1665"/>
        <v>0</v>
      </c>
      <c r="CG272" s="106">
        <f t="shared" ref="CG272:CH272" si="1666">IF(AK272&lt;N276,1,0)</f>
        <v>0</v>
      </c>
      <c r="CH272" s="106">
        <f t="shared" si="1666"/>
        <v>0</v>
      </c>
      <c r="CI272" s="106">
        <f t="shared" ref="CI272:CJ272" si="1667">IF(AL272&lt;P276,1,0)</f>
        <v>0</v>
      </c>
      <c r="CJ272" s="106">
        <f t="shared" si="1667"/>
        <v>0</v>
      </c>
      <c r="CK272" s="106">
        <f t="shared" si="1618"/>
        <v>0</v>
      </c>
    </row>
    <row r="273" spans="1:89" x14ac:dyDescent="0.25">
      <c r="A273" s="48">
        <v>20020808</v>
      </c>
      <c r="B273" s="95">
        <f t="shared" si="1619"/>
        <v>37477</v>
      </c>
      <c r="C273" s="53">
        <v>-5911.12</v>
      </c>
      <c r="D273" s="54">
        <v>-3994.5</v>
      </c>
      <c r="E273" s="53">
        <v>-1031.98</v>
      </c>
      <c r="F273" s="54">
        <v>-694.61</v>
      </c>
      <c r="G273" s="53">
        <v>-5827.16</v>
      </c>
      <c r="H273" s="54">
        <v>-4024.29</v>
      </c>
      <c r="I273" s="53">
        <v>-193.80600000000001</v>
      </c>
      <c r="J273" s="54">
        <v>-105.614</v>
      </c>
      <c r="K273" s="53">
        <v>-977.14300000000003</v>
      </c>
      <c r="L273" s="54">
        <v>-637.38099999999997</v>
      </c>
      <c r="M273" s="53">
        <v>-2458.46</v>
      </c>
      <c r="N273" s="54">
        <v>-1744.46</v>
      </c>
      <c r="O273" s="53">
        <v>-12673.6</v>
      </c>
      <c r="P273" s="54">
        <v>-8338.7800000000007</v>
      </c>
      <c r="Q273" s="53">
        <v>-14993.7</v>
      </c>
      <c r="R273" s="54">
        <v>-10340.4</v>
      </c>
      <c r="S273" s="54"/>
      <c r="T273">
        <v>20020724</v>
      </c>
      <c r="U273" s="93">
        <f t="shared" si="1593"/>
        <v>37461</v>
      </c>
      <c r="V273">
        <v>-7579017</v>
      </c>
      <c r="W273">
        <v>10073003</v>
      </c>
      <c r="X273">
        <v>-4411463</v>
      </c>
      <c r="Y273">
        <v>-1452043</v>
      </c>
      <c r="Z273">
        <v>-1252342</v>
      </c>
      <c r="AA273">
        <v>3168084</v>
      </c>
      <c r="AB273">
        <v>-9443166</v>
      </c>
      <c r="AC273">
        <v>12004554</v>
      </c>
      <c r="AE273" s="93">
        <f t="shared" si="1600"/>
        <v>37461</v>
      </c>
      <c r="AF273" s="92">
        <f t="shared" si="1601"/>
        <v>-7579.0169999999998</v>
      </c>
      <c r="AG273" s="92">
        <f t="shared" si="1602"/>
        <v>10073.003000000001</v>
      </c>
      <c r="AH273" s="92">
        <f t="shared" si="1603"/>
        <v>-4411.4629999999997</v>
      </c>
      <c r="AI273" s="92">
        <f t="shared" si="1604"/>
        <v>-1452.0429999999999</v>
      </c>
      <c r="AJ273" s="92">
        <f t="shared" si="1605"/>
        <v>-1252.3420000000001</v>
      </c>
      <c r="AK273" s="92">
        <f t="shared" si="1606"/>
        <v>3168.0839999999998</v>
      </c>
      <c r="AL273" s="92">
        <f t="shared" si="1607"/>
        <v>-9443.1659999999993</v>
      </c>
      <c r="AM273" s="92">
        <f t="shared" si="1608"/>
        <v>12004.554</v>
      </c>
      <c r="BU273" s="93">
        <v>37461</v>
      </c>
      <c r="BV273" s="106">
        <f t="shared" si="1609"/>
        <v>1</v>
      </c>
      <c r="BW273" s="106">
        <f t="shared" ref="BW273:BX273" si="1668">IF(AF273&lt;D277,1,0)</f>
        <v>1</v>
      </c>
      <c r="BX273" s="106">
        <f t="shared" si="1668"/>
        <v>0</v>
      </c>
      <c r="BY273" s="106">
        <f t="shared" si="1611"/>
        <v>0</v>
      </c>
      <c r="BZ273" s="106">
        <f t="shared" si="1612"/>
        <v>0</v>
      </c>
      <c r="CA273" s="106">
        <f t="shared" ref="CA273:CB273" si="1669">IF(AH273&lt;H277,1,0)</f>
        <v>1</v>
      </c>
      <c r="CB273" s="106">
        <f t="shared" si="1669"/>
        <v>1</v>
      </c>
      <c r="CC273" s="106">
        <f t="shared" ref="CC273:CD273" si="1670">IF(AI273&lt;J277,1,0)</f>
        <v>1</v>
      </c>
      <c r="CD273" s="106">
        <f t="shared" si="1670"/>
        <v>1</v>
      </c>
      <c r="CE273" s="106">
        <f t="shared" ref="CE273:CF273" si="1671">IF(AJ273&lt;L277,1,0)</f>
        <v>1</v>
      </c>
      <c r="CF273" s="106">
        <f t="shared" si="1671"/>
        <v>0</v>
      </c>
      <c r="CG273" s="106">
        <f t="shared" ref="CG273:CH273" si="1672">IF(AK273&lt;N277,1,0)</f>
        <v>0</v>
      </c>
      <c r="CH273" s="106">
        <f t="shared" si="1672"/>
        <v>0</v>
      </c>
      <c r="CI273" s="106">
        <f t="shared" ref="CI273:CJ273" si="1673">IF(AL273&lt;P277,1,0)</f>
        <v>1</v>
      </c>
      <c r="CJ273" s="106">
        <f t="shared" si="1673"/>
        <v>0</v>
      </c>
      <c r="CK273" s="106">
        <f t="shared" si="1618"/>
        <v>0</v>
      </c>
    </row>
    <row r="274" spans="1:89" x14ac:dyDescent="0.25">
      <c r="A274" s="48">
        <v>20020807</v>
      </c>
      <c r="B274" s="95">
        <f t="shared" si="1619"/>
        <v>37476</v>
      </c>
      <c r="C274" s="53">
        <v>-7813.61</v>
      </c>
      <c r="D274" s="54">
        <v>-4997.82</v>
      </c>
      <c r="E274" s="53">
        <v>-883.44899999999996</v>
      </c>
      <c r="F274" s="54">
        <v>-601.30899999999997</v>
      </c>
      <c r="G274" s="53">
        <v>-6043.89</v>
      </c>
      <c r="H274" s="54">
        <v>-4201.82</v>
      </c>
      <c r="I274" s="53">
        <v>-165.69900000000001</v>
      </c>
      <c r="J274" s="54">
        <v>-89.307900000000004</v>
      </c>
      <c r="K274" s="53">
        <v>-1018.53</v>
      </c>
      <c r="L274" s="54">
        <v>-664.27800000000002</v>
      </c>
      <c r="M274" s="53">
        <v>-2297.69</v>
      </c>
      <c r="N274" s="54">
        <v>-1631.74</v>
      </c>
      <c r="O274" s="53">
        <v>-12766</v>
      </c>
      <c r="P274" s="54">
        <v>-8597.94</v>
      </c>
      <c r="Q274" s="53">
        <v>-15500.1</v>
      </c>
      <c r="R274" s="54">
        <v>-10711.8</v>
      </c>
      <c r="S274" s="54"/>
      <c r="T274">
        <v>20020723</v>
      </c>
      <c r="U274" s="93">
        <f t="shared" si="1593"/>
        <v>37460</v>
      </c>
      <c r="V274">
        <v>12864150</v>
      </c>
      <c r="W274">
        <v>5263617</v>
      </c>
      <c r="X274">
        <v>8438099</v>
      </c>
      <c r="Y274">
        <v>832760</v>
      </c>
      <c r="Z274">
        <v>1331245</v>
      </c>
      <c r="AA274">
        <v>1838448</v>
      </c>
      <c r="AB274">
        <v>-3296343</v>
      </c>
      <c r="AC274">
        <v>46280240</v>
      </c>
      <c r="AE274" s="93">
        <f t="shared" si="1600"/>
        <v>37460</v>
      </c>
      <c r="AF274" s="92">
        <f t="shared" si="1601"/>
        <v>12864.15</v>
      </c>
      <c r="AG274" s="92">
        <f t="shared" si="1602"/>
        <v>5263.6170000000002</v>
      </c>
      <c r="AH274" s="92">
        <f t="shared" si="1603"/>
        <v>8438.0990000000002</v>
      </c>
      <c r="AI274" s="92">
        <f t="shared" si="1604"/>
        <v>832.76</v>
      </c>
      <c r="AJ274" s="92">
        <f t="shared" si="1605"/>
        <v>1331.2449999999999</v>
      </c>
      <c r="AK274" s="92">
        <f t="shared" si="1606"/>
        <v>1838.4480000000001</v>
      </c>
      <c r="AL274" s="92">
        <f t="shared" si="1607"/>
        <v>-3296.3429999999998</v>
      </c>
      <c r="AM274" s="92">
        <f t="shared" si="1608"/>
        <v>46280.24</v>
      </c>
      <c r="BU274" s="93">
        <v>37460</v>
      </c>
      <c r="BV274" s="106">
        <f t="shared" si="1609"/>
        <v>0</v>
      </c>
      <c r="BW274" s="106">
        <f t="shared" ref="BW274:BX274" si="1674">IF(AF274&lt;D278,1,0)</f>
        <v>0</v>
      </c>
      <c r="BX274" s="106">
        <f t="shared" si="1674"/>
        <v>0</v>
      </c>
      <c r="BY274" s="106">
        <f t="shared" si="1611"/>
        <v>0</v>
      </c>
      <c r="BZ274" s="106">
        <f t="shared" si="1612"/>
        <v>0</v>
      </c>
      <c r="CA274" s="106">
        <f t="shared" ref="CA274:CB274" si="1675">IF(AH274&lt;H278,1,0)</f>
        <v>0</v>
      </c>
      <c r="CB274" s="106">
        <f t="shared" si="1675"/>
        <v>0</v>
      </c>
      <c r="CC274" s="106">
        <f t="shared" ref="CC274:CD274" si="1676">IF(AI274&lt;J278,1,0)</f>
        <v>0</v>
      </c>
      <c r="CD274" s="106">
        <f t="shared" si="1676"/>
        <v>0</v>
      </c>
      <c r="CE274" s="106">
        <f t="shared" ref="CE274:CF274" si="1677">IF(AJ274&lt;L278,1,0)</f>
        <v>0</v>
      </c>
      <c r="CF274" s="106">
        <f t="shared" si="1677"/>
        <v>0</v>
      </c>
      <c r="CG274" s="106">
        <f t="shared" ref="CG274:CH274" si="1678">IF(AK274&lt;N278,1,0)</f>
        <v>0</v>
      </c>
      <c r="CH274" s="106">
        <f t="shared" si="1678"/>
        <v>0</v>
      </c>
      <c r="CI274" s="106">
        <f t="shared" ref="CI274:CJ274" si="1679">IF(AL274&lt;P278,1,0)</f>
        <v>0</v>
      </c>
      <c r="CJ274" s="106">
        <f t="shared" si="1679"/>
        <v>0</v>
      </c>
      <c r="CK274" s="106">
        <f t="shared" si="1618"/>
        <v>0</v>
      </c>
    </row>
    <row r="275" spans="1:89" x14ac:dyDescent="0.25">
      <c r="A275" s="48">
        <v>20020806</v>
      </c>
      <c r="B275" s="95">
        <f t="shared" si="1619"/>
        <v>37475</v>
      </c>
      <c r="C275" s="53">
        <v>-8839.5300000000007</v>
      </c>
      <c r="D275" s="54">
        <v>-5548.98</v>
      </c>
      <c r="E275" s="53">
        <v>-845.279</v>
      </c>
      <c r="F275" s="54">
        <v>-579.33799999999997</v>
      </c>
      <c r="G275" s="53">
        <v>-6156.93</v>
      </c>
      <c r="H275" s="54">
        <v>-4251.6899999999996</v>
      </c>
      <c r="I275" s="53">
        <v>-173.036</v>
      </c>
      <c r="J275" s="54">
        <v>-98.421099999999996</v>
      </c>
      <c r="K275" s="53">
        <v>-1574.38</v>
      </c>
      <c r="L275" s="54">
        <v>-1090.8399999999999</v>
      </c>
      <c r="M275" s="53">
        <v>-2339.13</v>
      </c>
      <c r="N275" s="54">
        <v>-1624.78</v>
      </c>
      <c r="O275" s="53">
        <v>-16051</v>
      </c>
      <c r="P275" s="54">
        <v>-9913.39</v>
      </c>
      <c r="Q275" s="53">
        <v>-16263.2</v>
      </c>
      <c r="R275" s="54">
        <v>-10996.2</v>
      </c>
      <c r="S275" s="54"/>
      <c r="T275">
        <v>20020722</v>
      </c>
      <c r="U275" s="93">
        <f t="shared" si="1593"/>
        <v>37459</v>
      </c>
      <c r="V275">
        <v>9454106</v>
      </c>
      <c r="W275">
        <v>5325286</v>
      </c>
      <c r="X275">
        <v>7906788</v>
      </c>
      <c r="Y275">
        <v>-203778</v>
      </c>
      <c r="Z275">
        <v>2342786</v>
      </c>
      <c r="AA275">
        <v>524413</v>
      </c>
      <c r="AB275">
        <v>-3919319</v>
      </c>
      <c r="AC275">
        <v>21679004</v>
      </c>
      <c r="AE275" s="93">
        <f t="shared" si="1600"/>
        <v>37459</v>
      </c>
      <c r="AF275" s="92">
        <f t="shared" si="1601"/>
        <v>9454.1059999999998</v>
      </c>
      <c r="AG275" s="92">
        <f t="shared" si="1602"/>
        <v>5325.2860000000001</v>
      </c>
      <c r="AH275" s="92">
        <f t="shared" si="1603"/>
        <v>7906.7879999999996</v>
      </c>
      <c r="AI275" s="92">
        <f t="shared" si="1604"/>
        <v>-203.77799999999999</v>
      </c>
      <c r="AJ275" s="92">
        <f t="shared" si="1605"/>
        <v>2342.7860000000001</v>
      </c>
      <c r="AK275" s="92">
        <f t="shared" si="1606"/>
        <v>524.41300000000001</v>
      </c>
      <c r="AL275" s="92">
        <f t="shared" si="1607"/>
        <v>-3919.319</v>
      </c>
      <c r="AM275" s="92">
        <f t="shared" si="1608"/>
        <v>21679.004000000001</v>
      </c>
      <c r="BU275" s="93">
        <v>37459</v>
      </c>
      <c r="BV275" s="106">
        <f t="shared" si="1609"/>
        <v>0</v>
      </c>
      <c r="BW275" s="106">
        <f t="shared" ref="BW275:BX275" si="1680">IF(AF275&lt;D279,1,0)</f>
        <v>0</v>
      </c>
      <c r="BX275" s="106">
        <f t="shared" si="1680"/>
        <v>0</v>
      </c>
      <c r="BY275" s="106">
        <f t="shared" si="1611"/>
        <v>0</v>
      </c>
      <c r="BZ275" s="106">
        <f t="shared" si="1612"/>
        <v>0</v>
      </c>
      <c r="CA275" s="106">
        <f t="shared" ref="CA275:CB275" si="1681">IF(AH275&lt;H279,1,0)</f>
        <v>0</v>
      </c>
      <c r="CB275" s="106">
        <f t="shared" si="1681"/>
        <v>1</v>
      </c>
      <c r="CC275" s="106">
        <f t="shared" ref="CC275:CD275" si="1682">IF(AI275&lt;J279,1,0)</f>
        <v>1</v>
      </c>
      <c r="CD275" s="106">
        <f t="shared" si="1682"/>
        <v>0</v>
      </c>
      <c r="CE275" s="106">
        <f t="shared" ref="CE275:CF275" si="1683">IF(AJ275&lt;L279,1,0)</f>
        <v>0</v>
      </c>
      <c r="CF275" s="106">
        <f t="shared" si="1683"/>
        <v>0</v>
      </c>
      <c r="CG275" s="106">
        <f t="shared" ref="CG275:CH275" si="1684">IF(AK275&lt;N279,1,0)</f>
        <v>0</v>
      </c>
      <c r="CH275" s="106">
        <f t="shared" si="1684"/>
        <v>0</v>
      </c>
      <c r="CI275" s="106">
        <f t="shared" ref="CI275:CJ275" si="1685">IF(AL275&lt;P279,1,0)</f>
        <v>0</v>
      </c>
      <c r="CJ275" s="106">
        <f t="shared" si="1685"/>
        <v>0</v>
      </c>
      <c r="CK275" s="106">
        <f t="shared" si="1618"/>
        <v>0</v>
      </c>
    </row>
    <row r="276" spans="1:89" x14ac:dyDescent="0.25">
      <c r="A276" s="48">
        <v>20020805</v>
      </c>
      <c r="B276" s="95">
        <f t="shared" si="1619"/>
        <v>37474</v>
      </c>
      <c r="C276" s="53">
        <v>-8124.57</v>
      </c>
      <c r="D276" s="54">
        <v>-5085.24</v>
      </c>
      <c r="E276" s="53">
        <v>-793.89300000000003</v>
      </c>
      <c r="F276" s="54">
        <v>-555.68799999999999</v>
      </c>
      <c r="G276" s="53">
        <v>-5699.94</v>
      </c>
      <c r="H276" s="54">
        <v>-3980.95</v>
      </c>
      <c r="I276" s="53">
        <v>-141.87299999999999</v>
      </c>
      <c r="J276" s="54">
        <v>-77.609200000000001</v>
      </c>
      <c r="K276" s="53">
        <v>-884.38099999999997</v>
      </c>
      <c r="L276" s="54">
        <v>-582.16600000000005</v>
      </c>
      <c r="M276" s="53">
        <v>-2890.64</v>
      </c>
      <c r="N276" s="54">
        <v>-1963.62</v>
      </c>
      <c r="O276" s="53">
        <v>-13026.3</v>
      </c>
      <c r="P276" s="54">
        <v>-8789.24</v>
      </c>
      <c r="Q276" s="53">
        <v>-15463.9</v>
      </c>
      <c r="R276" s="54">
        <v>-10921.3</v>
      </c>
      <c r="S276" s="54"/>
      <c r="T276">
        <v>20020719</v>
      </c>
      <c r="U276" s="93">
        <f t="shared" si="1593"/>
        <v>37456</v>
      </c>
      <c r="V276">
        <v>8958765</v>
      </c>
      <c r="W276">
        <v>7912080</v>
      </c>
      <c r="X276">
        <v>10724024</v>
      </c>
      <c r="Y276">
        <v>1480945</v>
      </c>
      <c r="Z276">
        <v>268887</v>
      </c>
      <c r="AA276">
        <v>5198734</v>
      </c>
      <c r="AB276">
        <v>-318538</v>
      </c>
      <c r="AC276">
        <v>11938666</v>
      </c>
      <c r="AE276" s="93">
        <f t="shared" si="1600"/>
        <v>37456</v>
      </c>
      <c r="AF276" s="92">
        <f t="shared" si="1601"/>
        <v>8958.7649999999994</v>
      </c>
      <c r="AG276" s="92">
        <f t="shared" si="1602"/>
        <v>7912.08</v>
      </c>
      <c r="AH276" s="92">
        <f t="shared" si="1603"/>
        <v>10724.023999999999</v>
      </c>
      <c r="AI276" s="92">
        <f t="shared" si="1604"/>
        <v>1480.9449999999999</v>
      </c>
      <c r="AJ276" s="92">
        <f t="shared" si="1605"/>
        <v>268.887</v>
      </c>
      <c r="AK276" s="92">
        <f t="shared" si="1606"/>
        <v>5198.7340000000004</v>
      </c>
      <c r="AL276" s="92">
        <f t="shared" si="1607"/>
        <v>-318.53800000000001</v>
      </c>
      <c r="AM276" s="92">
        <f t="shared" si="1608"/>
        <v>11938.665999999999</v>
      </c>
      <c r="BU276" s="93">
        <v>37456</v>
      </c>
      <c r="BV276" s="106">
        <f t="shared" si="1609"/>
        <v>0</v>
      </c>
      <c r="BW276" s="106">
        <f t="shared" ref="BW276:BX276" si="1686">IF(AF276&lt;D280,1,0)</f>
        <v>0</v>
      </c>
      <c r="BX276" s="106">
        <f t="shared" si="1686"/>
        <v>0</v>
      </c>
      <c r="BY276" s="106">
        <f t="shared" si="1611"/>
        <v>0</v>
      </c>
      <c r="BZ276" s="106">
        <f t="shared" si="1612"/>
        <v>0</v>
      </c>
      <c r="CA276" s="106">
        <f t="shared" ref="CA276:CB276" si="1687">IF(AH276&lt;H280,1,0)</f>
        <v>0</v>
      </c>
      <c r="CB276" s="106">
        <f t="shared" si="1687"/>
        <v>0</v>
      </c>
      <c r="CC276" s="106">
        <f t="shared" ref="CC276:CD276" si="1688">IF(AI276&lt;J280,1,0)</f>
        <v>0</v>
      </c>
      <c r="CD276" s="106">
        <f t="shared" si="1688"/>
        <v>0</v>
      </c>
      <c r="CE276" s="106">
        <f t="shared" ref="CE276:CF276" si="1689">IF(AJ276&lt;L280,1,0)</f>
        <v>0</v>
      </c>
      <c r="CF276" s="106">
        <f t="shared" si="1689"/>
        <v>0</v>
      </c>
      <c r="CG276" s="106">
        <f t="shared" ref="CG276:CH276" si="1690">IF(AK276&lt;N280,1,0)</f>
        <v>0</v>
      </c>
      <c r="CH276" s="106">
        <f t="shared" si="1690"/>
        <v>0</v>
      </c>
      <c r="CI276" s="106">
        <f t="shared" ref="CI276:CJ276" si="1691">IF(AL276&lt;P280,1,0)</f>
        <v>0</v>
      </c>
      <c r="CJ276" s="106">
        <f t="shared" si="1691"/>
        <v>0</v>
      </c>
      <c r="CK276" s="106">
        <f t="shared" si="1618"/>
        <v>0</v>
      </c>
    </row>
    <row r="277" spans="1:89" x14ac:dyDescent="0.25">
      <c r="A277" s="48">
        <v>20020802</v>
      </c>
      <c r="B277" s="95">
        <f t="shared" si="1619"/>
        <v>37473</v>
      </c>
      <c r="C277" s="53">
        <v>-7557.95</v>
      </c>
      <c r="D277" s="54">
        <v>-4861.96</v>
      </c>
      <c r="E277" s="53">
        <v>-992.47799999999995</v>
      </c>
      <c r="F277" s="54">
        <v>-671.19899999999996</v>
      </c>
      <c r="G277" s="53">
        <v>-5815.93</v>
      </c>
      <c r="H277" s="54">
        <v>-4118.7</v>
      </c>
      <c r="I277" s="53">
        <v>-140.16</v>
      </c>
      <c r="J277" s="54">
        <v>-83.259900000000002</v>
      </c>
      <c r="K277" s="53">
        <v>-877.99099999999999</v>
      </c>
      <c r="L277" s="54">
        <v>-586.71</v>
      </c>
      <c r="M277" s="53">
        <v>-2762.44</v>
      </c>
      <c r="N277" s="54">
        <v>-1918.05</v>
      </c>
      <c r="O277" s="53">
        <v>-13705.5</v>
      </c>
      <c r="P277" s="54">
        <v>-9212.34</v>
      </c>
      <c r="Q277" s="53">
        <v>-16460.2</v>
      </c>
      <c r="R277" s="54">
        <v>-11588.5</v>
      </c>
      <c r="S277" s="54"/>
      <c r="T277">
        <v>20020718</v>
      </c>
      <c r="U277" s="93">
        <f t="shared" si="1593"/>
        <v>37455</v>
      </c>
      <c r="V277">
        <v>3044735</v>
      </c>
      <c r="W277">
        <v>5553217</v>
      </c>
      <c r="X277">
        <v>2845423</v>
      </c>
      <c r="Y277">
        <v>760901</v>
      </c>
      <c r="Z277">
        <v>1818622</v>
      </c>
      <c r="AA277">
        <v>3514959</v>
      </c>
      <c r="AB277">
        <v>-677435</v>
      </c>
      <c r="AC277">
        <v>6958815</v>
      </c>
      <c r="AE277" s="93">
        <f t="shared" si="1600"/>
        <v>37455</v>
      </c>
      <c r="AF277" s="92">
        <f t="shared" si="1601"/>
        <v>3044.7350000000001</v>
      </c>
      <c r="AG277" s="92">
        <f t="shared" si="1602"/>
        <v>5553.2169999999996</v>
      </c>
      <c r="AH277" s="92">
        <f t="shared" si="1603"/>
        <v>2845.4229999999998</v>
      </c>
      <c r="AI277" s="92">
        <f t="shared" si="1604"/>
        <v>760.90099999999995</v>
      </c>
      <c r="AJ277" s="92">
        <f t="shared" si="1605"/>
        <v>1818.6220000000001</v>
      </c>
      <c r="AK277" s="92">
        <f t="shared" si="1606"/>
        <v>3514.9589999999998</v>
      </c>
      <c r="AL277" s="92">
        <f t="shared" si="1607"/>
        <v>-677.43499999999995</v>
      </c>
      <c r="AM277" s="92">
        <f t="shared" si="1608"/>
        <v>6958.8149999999996</v>
      </c>
      <c r="BU277" s="93">
        <v>37455</v>
      </c>
      <c r="BV277" s="106">
        <f t="shared" si="1609"/>
        <v>0</v>
      </c>
      <c r="BW277" s="106">
        <f t="shared" ref="BW277:BX277" si="1692">IF(AF277&lt;D281,1,0)</f>
        <v>0</v>
      </c>
      <c r="BX277" s="106">
        <f t="shared" si="1692"/>
        <v>0</v>
      </c>
      <c r="BY277" s="106">
        <f t="shared" si="1611"/>
        <v>0</v>
      </c>
      <c r="BZ277" s="106">
        <f t="shared" si="1612"/>
        <v>0</v>
      </c>
      <c r="CA277" s="106">
        <f t="shared" ref="CA277:CB277" si="1693">IF(AH277&lt;H281,1,0)</f>
        <v>0</v>
      </c>
      <c r="CB277" s="106">
        <f t="shared" si="1693"/>
        <v>0</v>
      </c>
      <c r="CC277" s="106">
        <f t="shared" ref="CC277:CD277" si="1694">IF(AI277&lt;J281,1,0)</f>
        <v>0</v>
      </c>
      <c r="CD277" s="106">
        <f t="shared" si="1694"/>
        <v>0</v>
      </c>
      <c r="CE277" s="106">
        <f t="shared" ref="CE277:CF277" si="1695">IF(AJ277&lt;L281,1,0)</f>
        <v>0</v>
      </c>
      <c r="CF277" s="106">
        <f t="shared" si="1695"/>
        <v>0</v>
      </c>
      <c r="CG277" s="106">
        <f t="shared" ref="CG277:CH277" si="1696">IF(AK277&lt;N281,1,0)</f>
        <v>0</v>
      </c>
      <c r="CH277" s="106">
        <f t="shared" si="1696"/>
        <v>0</v>
      </c>
      <c r="CI277" s="106">
        <f t="shared" ref="CI277:CJ277" si="1697">IF(AL277&lt;P281,1,0)</f>
        <v>0</v>
      </c>
      <c r="CJ277" s="106">
        <f t="shared" si="1697"/>
        <v>0</v>
      </c>
      <c r="CK277" s="106">
        <f t="shared" si="1618"/>
        <v>0</v>
      </c>
    </row>
    <row r="278" spans="1:89" x14ac:dyDescent="0.25">
      <c r="A278" s="48">
        <v>20020801</v>
      </c>
      <c r="B278" s="95">
        <f t="shared" si="1619"/>
        <v>37470</v>
      </c>
      <c r="C278" s="53">
        <v>-7207.58</v>
      </c>
      <c r="D278" s="54">
        <v>-4679.5600000000004</v>
      </c>
      <c r="E278" s="53">
        <v>-1065.6099999999999</v>
      </c>
      <c r="F278" s="54">
        <v>-722.76599999999996</v>
      </c>
      <c r="G278" s="53">
        <v>-5511.29</v>
      </c>
      <c r="H278" s="54">
        <v>-3880.47</v>
      </c>
      <c r="I278" s="53">
        <v>-149.52000000000001</v>
      </c>
      <c r="J278" s="54">
        <v>-89.245099999999994</v>
      </c>
      <c r="K278" s="53">
        <v>-1095.49</v>
      </c>
      <c r="L278" s="54">
        <v>-715.92100000000005</v>
      </c>
      <c r="M278" s="53">
        <v>-2692.96</v>
      </c>
      <c r="N278" s="54">
        <v>-1869.08</v>
      </c>
      <c r="O278" s="53">
        <v>-14086.6</v>
      </c>
      <c r="P278" s="54">
        <v>-9456.75</v>
      </c>
      <c r="Q278" s="53">
        <v>-16769.099999999999</v>
      </c>
      <c r="R278" s="54">
        <v>-11587.8</v>
      </c>
      <c r="S278" s="54"/>
      <c r="T278">
        <v>20020717</v>
      </c>
      <c r="U278" s="93">
        <f t="shared" si="1593"/>
        <v>37454</v>
      </c>
      <c r="V278">
        <v>4283929</v>
      </c>
      <c r="W278">
        <v>5265180</v>
      </c>
      <c r="X278">
        <v>3932917</v>
      </c>
      <c r="Y278">
        <v>1645610</v>
      </c>
      <c r="Z278">
        <v>719604</v>
      </c>
      <c r="AA278">
        <v>183443</v>
      </c>
      <c r="AB278">
        <v>1916624</v>
      </c>
      <c r="AC278">
        <v>34824222</v>
      </c>
      <c r="AE278" s="93">
        <f t="shared" si="1600"/>
        <v>37454</v>
      </c>
      <c r="AF278" s="92">
        <f t="shared" si="1601"/>
        <v>4283.9290000000001</v>
      </c>
      <c r="AG278" s="92">
        <f t="shared" si="1602"/>
        <v>5265.18</v>
      </c>
      <c r="AH278" s="92">
        <f t="shared" si="1603"/>
        <v>3932.9169999999999</v>
      </c>
      <c r="AI278" s="92">
        <f t="shared" si="1604"/>
        <v>1645.61</v>
      </c>
      <c r="AJ278" s="92">
        <f t="shared" si="1605"/>
        <v>719.60400000000004</v>
      </c>
      <c r="AK278" s="92">
        <f t="shared" si="1606"/>
        <v>183.44300000000001</v>
      </c>
      <c r="AL278" s="92">
        <f t="shared" si="1607"/>
        <v>1916.624</v>
      </c>
      <c r="AM278" s="92">
        <f t="shared" si="1608"/>
        <v>34824.222000000002</v>
      </c>
      <c r="BU278" s="93">
        <v>37454</v>
      </c>
      <c r="BV278" s="106">
        <f t="shared" si="1609"/>
        <v>0</v>
      </c>
      <c r="BW278" s="106">
        <f t="shared" ref="BW278:BX278" si="1698">IF(AF278&lt;D282,1,0)</f>
        <v>0</v>
      </c>
      <c r="BX278" s="106">
        <f t="shared" si="1698"/>
        <v>0</v>
      </c>
      <c r="BY278" s="106">
        <f t="shared" si="1611"/>
        <v>0</v>
      </c>
      <c r="BZ278" s="106">
        <f t="shared" si="1612"/>
        <v>0</v>
      </c>
      <c r="CA278" s="106">
        <f t="shared" ref="CA278:CB278" si="1699">IF(AH278&lt;H282,1,0)</f>
        <v>0</v>
      </c>
      <c r="CB278" s="106">
        <f t="shared" si="1699"/>
        <v>0</v>
      </c>
      <c r="CC278" s="106">
        <f t="shared" ref="CC278:CD278" si="1700">IF(AI278&lt;J282,1,0)</f>
        <v>0</v>
      </c>
      <c r="CD278" s="106">
        <f t="shared" si="1700"/>
        <v>0</v>
      </c>
      <c r="CE278" s="106">
        <f t="shared" ref="CE278:CF278" si="1701">IF(AJ278&lt;L282,1,0)</f>
        <v>0</v>
      </c>
      <c r="CF278" s="106">
        <f t="shared" si="1701"/>
        <v>0</v>
      </c>
      <c r="CG278" s="106">
        <f t="shared" ref="CG278:CH278" si="1702">IF(AK278&lt;N282,1,0)</f>
        <v>0</v>
      </c>
      <c r="CH278" s="106">
        <f t="shared" si="1702"/>
        <v>0</v>
      </c>
      <c r="CI278" s="106">
        <f t="shared" ref="CI278:CJ278" si="1703">IF(AL278&lt;P282,1,0)</f>
        <v>0</v>
      </c>
      <c r="CJ278" s="106">
        <f t="shared" si="1703"/>
        <v>0</v>
      </c>
      <c r="CK278" s="106">
        <f t="shared" si="1618"/>
        <v>0</v>
      </c>
    </row>
    <row r="279" spans="1:89" x14ac:dyDescent="0.25">
      <c r="A279" s="48">
        <v>20020731</v>
      </c>
      <c r="B279" s="95">
        <f t="shared" si="1619"/>
        <v>37469</v>
      </c>
      <c r="C279" s="53">
        <v>-8152.19</v>
      </c>
      <c r="D279" s="54">
        <v>-5189.96</v>
      </c>
      <c r="E279" s="53">
        <v>-957.77200000000005</v>
      </c>
      <c r="F279" s="54">
        <v>-655.43799999999999</v>
      </c>
      <c r="G279" s="53">
        <v>-5831.5</v>
      </c>
      <c r="H279" s="54">
        <v>-4097.67</v>
      </c>
      <c r="I279" s="53">
        <v>-156.86099999999999</v>
      </c>
      <c r="J279" s="54">
        <v>-92.472899999999996</v>
      </c>
      <c r="K279" s="53">
        <v>-1125.1300000000001</v>
      </c>
      <c r="L279" s="54">
        <v>-723.80100000000004</v>
      </c>
      <c r="M279" s="53">
        <v>-3338.91</v>
      </c>
      <c r="N279" s="54">
        <v>-2295.77</v>
      </c>
      <c r="O279" s="53">
        <v>-13583.9</v>
      </c>
      <c r="P279" s="54">
        <v>-9116.17</v>
      </c>
      <c r="Q279" s="53">
        <v>-15947.5</v>
      </c>
      <c r="R279" s="54">
        <v>-11047.6</v>
      </c>
      <c r="S279" s="54"/>
      <c r="T279">
        <v>20020716</v>
      </c>
      <c r="U279" s="93">
        <f t="shared" si="1593"/>
        <v>37453</v>
      </c>
      <c r="V279">
        <v>4122212</v>
      </c>
      <c r="W279">
        <v>9715510</v>
      </c>
      <c r="X279">
        <v>-2024874</v>
      </c>
      <c r="Y279">
        <v>2816934</v>
      </c>
      <c r="Z279">
        <v>2011376</v>
      </c>
      <c r="AA279">
        <v>1809042</v>
      </c>
      <c r="AB279">
        <v>-2553744</v>
      </c>
      <c r="AC279">
        <v>35180723</v>
      </c>
      <c r="AE279" s="93">
        <f t="shared" si="1600"/>
        <v>37453</v>
      </c>
      <c r="AF279" s="92">
        <f t="shared" si="1601"/>
        <v>4122.2120000000004</v>
      </c>
      <c r="AG279" s="92">
        <f t="shared" si="1602"/>
        <v>9715.51</v>
      </c>
      <c r="AH279" s="92">
        <f t="shared" si="1603"/>
        <v>-2024.874</v>
      </c>
      <c r="AI279" s="92">
        <f t="shared" si="1604"/>
        <v>2816.9340000000002</v>
      </c>
      <c r="AJ279" s="92">
        <f t="shared" si="1605"/>
        <v>2011.376</v>
      </c>
      <c r="AK279" s="92">
        <f t="shared" si="1606"/>
        <v>1809.0419999999999</v>
      </c>
      <c r="AL279" s="92">
        <f t="shared" si="1607"/>
        <v>-2553.7440000000001</v>
      </c>
      <c r="AM279" s="92">
        <f t="shared" si="1608"/>
        <v>35180.722999999998</v>
      </c>
      <c r="BU279" s="93">
        <v>37453</v>
      </c>
      <c r="BV279" s="106">
        <f t="shared" si="1609"/>
        <v>0</v>
      </c>
      <c r="BW279" s="106">
        <f t="shared" ref="BW279:BX279" si="1704">IF(AF279&lt;D283,1,0)</f>
        <v>0</v>
      </c>
      <c r="BX279" s="106">
        <f t="shared" si="1704"/>
        <v>0</v>
      </c>
      <c r="BY279" s="106">
        <f t="shared" si="1611"/>
        <v>0</v>
      </c>
      <c r="BZ279" s="106">
        <f t="shared" si="1612"/>
        <v>0</v>
      </c>
      <c r="CA279" s="106">
        <f t="shared" ref="CA279:CB279" si="1705">IF(AH279&lt;H283,1,0)</f>
        <v>0</v>
      </c>
      <c r="CB279" s="106">
        <f t="shared" si="1705"/>
        <v>0</v>
      </c>
      <c r="CC279" s="106">
        <f t="shared" ref="CC279:CD279" si="1706">IF(AI279&lt;J283,1,0)</f>
        <v>0</v>
      </c>
      <c r="CD279" s="106">
        <f t="shared" si="1706"/>
        <v>0</v>
      </c>
      <c r="CE279" s="106">
        <f t="shared" ref="CE279:CF279" si="1707">IF(AJ279&lt;L283,1,0)</f>
        <v>0</v>
      </c>
      <c r="CF279" s="106">
        <f t="shared" si="1707"/>
        <v>0</v>
      </c>
      <c r="CG279" s="106">
        <f t="shared" ref="CG279:CH279" si="1708">IF(AK279&lt;N283,1,0)</f>
        <v>0</v>
      </c>
      <c r="CH279" s="106">
        <f t="shared" si="1708"/>
        <v>0</v>
      </c>
      <c r="CI279" s="106">
        <f t="shared" ref="CI279:CJ279" si="1709">IF(AL279&lt;P283,1,0)</f>
        <v>0</v>
      </c>
      <c r="CJ279" s="106">
        <f t="shared" si="1709"/>
        <v>0</v>
      </c>
      <c r="CK279" s="106">
        <f t="shared" si="1618"/>
        <v>0</v>
      </c>
    </row>
    <row r="280" spans="1:89" x14ac:dyDescent="0.25">
      <c r="A280" s="48">
        <v>20020730</v>
      </c>
      <c r="B280" s="95">
        <f t="shared" si="1619"/>
        <v>37468</v>
      </c>
      <c r="C280" s="53">
        <v>-6272.81</v>
      </c>
      <c r="D280" s="54">
        <v>-4191.1499999999996</v>
      </c>
      <c r="E280" s="53">
        <v>-903.13599999999997</v>
      </c>
      <c r="F280" s="54">
        <v>-630.96699999999998</v>
      </c>
      <c r="G280" s="53">
        <v>-5822.92</v>
      </c>
      <c r="H280" s="54">
        <v>-4102.12</v>
      </c>
      <c r="I280" s="53">
        <v>-181.09700000000001</v>
      </c>
      <c r="J280" s="54">
        <v>-102.428</v>
      </c>
      <c r="K280" s="53">
        <v>-1001.46</v>
      </c>
      <c r="L280" s="54">
        <v>-664.125</v>
      </c>
      <c r="M280" s="53">
        <v>-3310.59</v>
      </c>
      <c r="N280" s="54">
        <v>-2279.56</v>
      </c>
      <c r="O280" s="53">
        <v>-14703.2</v>
      </c>
      <c r="P280" s="54">
        <v>-9436.84</v>
      </c>
      <c r="Q280" s="53">
        <v>-15946.1</v>
      </c>
      <c r="R280" s="54">
        <v>-10978.5</v>
      </c>
      <c r="S280" s="54"/>
      <c r="T280">
        <v>20020715</v>
      </c>
      <c r="U280" s="93">
        <f t="shared" si="1593"/>
        <v>37452</v>
      </c>
      <c r="V280">
        <v>6762239</v>
      </c>
      <c r="W280">
        <v>5284854</v>
      </c>
      <c r="X280">
        <v>137302</v>
      </c>
      <c r="Y280">
        <v>-106735</v>
      </c>
      <c r="Z280">
        <v>3003462</v>
      </c>
      <c r="AA280">
        <v>3847357</v>
      </c>
      <c r="AB280">
        <v>849218</v>
      </c>
      <c r="AC280">
        <v>35270721</v>
      </c>
      <c r="AE280" s="93">
        <f t="shared" si="1600"/>
        <v>37452</v>
      </c>
      <c r="AF280" s="92">
        <f t="shared" si="1601"/>
        <v>6762.2389999999996</v>
      </c>
      <c r="AG280" s="92">
        <f t="shared" si="1602"/>
        <v>5284.8540000000003</v>
      </c>
      <c r="AH280" s="92">
        <f t="shared" si="1603"/>
        <v>137.30199999999999</v>
      </c>
      <c r="AI280" s="92">
        <f t="shared" si="1604"/>
        <v>-106.735</v>
      </c>
      <c r="AJ280" s="92">
        <f t="shared" si="1605"/>
        <v>3003.462</v>
      </c>
      <c r="AK280" s="92">
        <f t="shared" si="1606"/>
        <v>3847.357</v>
      </c>
      <c r="AL280" s="92">
        <f t="shared" si="1607"/>
        <v>849.21799999999996</v>
      </c>
      <c r="AM280" s="92">
        <f t="shared" si="1608"/>
        <v>35270.720999999998</v>
      </c>
      <c r="BU280" s="93">
        <v>37452</v>
      </c>
      <c r="BV280" s="106">
        <f t="shared" si="1609"/>
        <v>0</v>
      </c>
      <c r="BW280" s="106">
        <f t="shared" ref="BW280:BX280" si="1710">IF(AF280&lt;D284,1,0)</f>
        <v>0</v>
      </c>
      <c r="BX280" s="106">
        <f t="shared" si="1710"/>
        <v>0</v>
      </c>
      <c r="BY280" s="106">
        <f t="shared" si="1611"/>
        <v>0</v>
      </c>
      <c r="BZ280" s="106">
        <f t="shared" si="1612"/>
        <v>0</v>
      </c>
      <c r="CA280" s="106">
        <f t="shared" ref="CA280:CB280" si="1711">IF(AH280&lt;H284,1,0)</f>
        <v>0</v>
      </c>
      <c r="CB280" s="106">
        <f t="shared" si="1711"/>
        <v>0</v>
      </c>
      <c r="CC280" s="106">
        <f t="shared" ref="CC280:CD280" si="1712">IF(AI280&lt;J284,1,0)</f>
        <v>1</v>
      </c>
      <c r="CD280" s="106">
        <f t="shared" si="1712"/>
        <v>0</v>
      </c>
      <c r="CE280" s="106">
        <f t="shared" ref="CE280:CF280" si="1713">IF(AJ280&lt;L284,1,0)</f>
        <v>0</v>
      </c>
      <c r="CF280" s="106">
        <f t="shared" si="1713"/>
        <v>0</v>
      </c>
      <c r="CG280" s="106">
        <f t="shared" ref="CG280:CH280" si="1714">IF(AK280&lt;N284,1,0)</f>
        <v>0</v>
      </c>
      <c r="CH280" s="106">
        <f t="shared" si="1714"/>
        <v>0</v>
      </c>
      <c r="CI280" s="106">
        <f t="shared" ref="CI280:CJ280" si="1715">IF(AL280&lt;P284,1,0)</f>
        <v>0</v>
      </c>
      <c r="CJ280" s="106">
        <f t="shared" si="1715"/>
        <v>0</v>
      </c>
      <c r="CK280" s="106">
        <f t="shared" si="1618"/>
        <v>0</v>
      </c>
    </row>
    <row r="281" spans="1:89" x14ac:dyDescent="0.25">
      <c r="A281" s="48">
        <v>20020729</v>
      </c>
      <c r="B281" s="95">
        <f t="shared" si="1619"/>
        <v>37467</v>
      </c>
      <c r="C281" s="53">
        <v>-7605.08</v>
      </c>
      <c r="D281" s="54">
        <v>-4855.54</v>
      </c>
      <c r="E281" s="53">
        <v>-843.28599999999994</v>
      </c>
      <c r="F281" s="54">
        <v>-590.64800000000002</v>
      </c>
      <c r="G281" s="53">
        <v>-6415.04</v>
      </c>
      <c r="H281" s="54">
        <v>-4460.0600000000004</v>
      </c>
      <c r="I281" s="53">
        <v>-181.96199999999999</v>
      </c>
      <c r="J281" s="54">
        <v>-102.24</v>
      </c>
      <c r="K281" s="53">
        <v>-1222.1199999999999</v>
      </c>
      <c r="L281" s="54">
        <v>-812.13800000000003</v>
      </c>
      <c r="M281" s="53">
        <v>-1973.03</v>
      </c>
      <c r="N281" s="54">
        <v>-1364.98</v>
      </c>
      <c r="O281" s="53">
        <v>-14989.8</v>
      </c>
      <c r="P281" s="54">
        <v>-9556.48</v>
      </c>
      <c r="Q281" s="53">
        <v>-15880.2</v>
      </c>
      <c r="R281" s="54">
        <v>-10906</v>
      </c>
      <c r="S281" s="54"/>
      <c r="T281">
        <v>20020712</v>
      </c>
      <c r="U281" s="93">
        <f t="shared" si="1593"/>
        <v>37449</v>
      </c>
      <c r="V281">
        <v>-271299</v>
      </c>
      <c r="W281">
        <v>6175525</v>
      </c>
      <c r="X281">
        <v>801519</v>
      </c>
      <c r="Y281">
        <v>3944965</v>
      </c>
      <c r="Z281">
        <v>741289</v>
      </c>
      <c r="AA281">
        <v>4600071</v>
      </c>
      <c r="AB281">
        <v>824331</v>
      </c>
      <c r="AC281">
        <v>21367908</v>
      </c>
      <c r="AE281" s="93">
        <f t="shared" si="1600"/>
        <v>37449</v>
      </c>
      <c r="AF281" s="92">
        <f t="shared" si="1601"/>
        <v>-271.29899999999998</v>
      </c>
      <c r="AG281" s="92">
        <f t="shared" si="1602"/>
        <v>6175.5249999999996</v>
      </c>
      <c r="AH281" s="92">
        <f t="shared" si="1603"/>
        <v>801.51900000000001</v>
      </c>
      <c r="AI281" s="92">
        <f t="shared" si="1604"/>
        <v>3944.9650000000001</v>
      </c>
      <c r="AJ281" s="92">
        <f t="shared" si="1605"/>
        <v>741.28899999999999</v>
      </c>
      <c r="AK281" s="92">
        <f t="shared" si="1606"/>
        <v>4600.0709999999999</v>
      </c>
      <c r="AL281" s="92">
        <f t="shared" si="1607"/>
        <v>824.33100000000002</v>
      </c>
      <c r="AM281" s="92">
        <f t="shared" si="1608"/>
        <v>21367.907999999999</v>
      </c>
      <c r="BU281" s="93">
        <v>37449</v>
      </c>
      <c r="BV281" s="106">
        <f t="shared" si="1609"/>
        <v>0</v>
      </c>
      <c r="BW281" s="106">
        <f t="shared" ref="BW281:BX281" si="1716">IF(AF281&lt;D285,1,0)</f>
        <v>0</v>
      </c>
      <c r="BX281" s="106">
        <f t="shared" si="1716"/>
        <v>0</v>
      </c>
      <c r="BY281" s="106">
        <f t="shared" si="1611"/>
        <v>0</v>
      </c>
      <c r="BZ281" s="106">
        <f t="shared" si="1612"/>
        <v>0</v>
      </c>
      <c r="CA281" s="106">
        <f t="shared" ref="CA281:CB281" si="1717">IF(AH281&lt;H285,1,0)</f>
        <v>0</v>
      </c>
      <c r="CB281" s="106">
        <f t="shared" si="1717"/>
        <v>0</v>
      </c>
      <c r="CC281" s="106">
        <f t="shared" ref="CC281:CD281" si="1718">IF(AI281&lt;J285,1,0)</f>
        <v>0</v>
      </c>
      <c r="CD281" s="106">
        <f t="shared" si="1718"/>
        <v>0</v>
      </c>
      <c r="CE281" s="106">
        <f t="shared" ref="CE281:CF281" si="1719">IF(AJ281&lt;L285,1,0)</f>
        <v>0</v>
      </c>
      <c r="CF281" s="106">
        <f t="shared" si="1719"/>
        <v>0</v>
      </c>
      <c r="CG281" s="106">
        <f t="shared" ref="CG281:CH281" si="1720">IF(AK281&lt;N285,1,0)</f>
        <v>0</v>
      </c>
      <c r="CH281" s="106">
        <f t="shared" si="1720"/>
        <v>0</v>
      </c>
      <c r="CI281" s="106">
        <f t="shared" ref="CI281:CJ281" si="1721">IF(AL281&lt;P285,1,0)</f>
        <v>0</v>
      </c>
      <c r="CJ281" s="106">
        <f t="shared" si="1721"/>
        <v>0</v>
      </c>
      <c r="CK281" s="106">
        <f t="shared" si="1618"/>
        <v>0</v>
      </c>
    </row>
    <row r="282" spans="1:89" x14ac:dyDescent="0.25">
      <c r="A282" s="48">
        <v>20020726</v>
      </c>
      <c r="B282" s="95">
        <f t="shared" si="1619"/>
        <v>37466</v>
      </c>
      <c r="C282" s="53">
        <v>-7133.12</v>
      </c>
      <c r="D282" s="54">
        <v>-4623.45</v>
      </c>
      <c r="E282" s="53">
        <v>-1397.21</v>
      </c>
      <c r="F282" s="54">
        <v>-861.68600000000004</v>
      </c>
      <c r="G282" s="53">
        <v>-6573.4</v>
      </c>
      <c r="H282" s="54">
        <v>-4560.05</v>
      </c>
      <c r="I282" s="53">
        <v>-187.447</v>
      </c>
      <c r="J282" s="54">
        <v>-104.357</v>
      </c>
      <c r="K282" s="53">
        <v>-811.36900000000003</v>
      </c>
      <c r="L282" s="54">
        <v>-526.91300000000001</v>
      </c>
      <c r="M282" s="53">
        <v>-1942.01</v>
      </c>
      <c r="N282" s="54">
        <v>-1357.97</v>
      </c>
      <c r="O282" s="53">
        <v>-21693.599999999999</v>
      </c>
      <c r="P282" s="54">
        <v>-14143.4</v>
      </c>
      <c r="Q282" s="53">
        <v>-22284.7</v>
      </c>
      <c r="R282" s="54">
        <v>-15196.7</v>
      </c>
      <c r="S282" s="54"/>
      <c r="T282">
        <v>20020711</v>
      </c>
      <c r="U282" s="93">
        <f t="shared" si="1593"/>
        <v>37448</v>
      </c>
      <c r="V282">
        <v>-1883065</v>
      </c>
      <c r="W282">
        <v>8640353</v>
      </c>
      <c r="X282">
        <v>-4163331</v>
      </c>
      <c r="Y282">
        <v>-637978</v>
      </c>
      <c r="Z282">
        <v>1042117</v>
      </c>
      <c r="AA282">
        <v>-129860</v>
      </c>
      <c r="AB282">
        <v>3970838</v>
      </c>
      <c r="AC282">
        <v>10517451</v>
      </c>
      <c r="AE282" s="93">
        <f t="shared" si="1600"/>
        <v>37448</v>
      </c>
      <c r="AF282" s="92">
        <f t="shared" si="1601"/>
        <v>-1883.0650000000001</v>
      </c>
      <c r="AG282" s="92">
        <f t="shared" si="1602"/>
        <v>8640.3529999999992</v>
      </c>
      <c r="AH282" s="92">
        <f t="shared" si="1603"/>
        <v>-4163.3310000000001</v>
      </c>
      <c r="AI282" s="92">
        <f t="shared" si="1604"/>
        <v>-637.97799999999995</v>
      </c>
      <c r="AJ282" s="92">
        <f t="shared" si="1605"/>
        <v>1042.117</v>
      </c>
      <c r="AK282" s="92">
        <f t="shared" si="1606"/>
        <v>-129.86000000000001</v>
      </c>
      <c r="AL282" s="92">
        <f t="shared" si="1607"/>
        <v>3970.8380000000002</v>
      </c>
      <c r="AM282" s="92">
        <f t="shared" si="1608"/>
        <v>10517.450999999999</v>
      </c>
      <c r="BU282" s="93">
        <v>37448</v>
      </c>
      <c r="BV282" s="106">
        <f t="shared" si="1609"/>
        <v>0</v>
      </c>
      <c r="BW282" s="106">
        <f t="shared" ref="BW282:BX282" si="1722">IF(AF282&lt;D286,1,0)</f>
        <v>0</v>
      </c>
      <c r="BX282" s="106">
        <f t="shared" si="1722"/>
        <v>0</v>
      </c>
      <c r="BY282" s="106">
        <f t="shared" si="1611"/>
        <v>0</v>
      </c>
      <c r="BZ282" s="106">
        <f t="shared" si="1612"/>
        <v>0</v>
      </c>
      <c r="CA282" s="106">
        <f t="shared" ref="CA282:CB282" si="1723">IF(AH282&lt;H286,1,0)</f>
        <v>0</v>
      </c>
      <c r="CB282" s="106">
        <f t="shared" si="1723"/>
        <v>1</v>
      </c>
      <c r="CC282" s="106">
        <f t="shared" ref="CC282:CD282" si="1724">IF(AI282&lt;J286,1,0)</f>
        <v>1</v>
      </c>
      <c r="CD282" s="106">
        <f t="shared" si="1724"/>
        <v>0</v>
      </c>
      <c r="CE282" s="106">
        <f t="shared" ref="CE282:CF282" si="1725">IF(AJ282&lt;L286,1,0)</f>
        <v>0</v>
      </c>
      <c r="CF282" s="106">
        <f t="shared" si="1725"/>
        <v>0</v>
      </c>
      <c r="CG282" s="106">
        <f t="shared" ref="CG282:CH282" si="1726">IF(AK282&lt;N286,1,0)</f>
        <v>0</v>
      </c>
      <c r="CH282" s="106">
        <f t="shared" si="1726"/>
        <v>0</v>
      </c>
      <c r="CI282" s="106">
        <f t="shared" ref="CI282:CJ282" si="1727">IF(AL282&lt;P286,1,0)</f>
        <v>0</v>
      </c>
      <c r="CJ282" s="106">
        <f t="shared" si="1727"/>
        <v>0</v>
      </c>
      <c r="CK282" s="106">
        <f t="shared" si="1618"/>
        <v>0</v>
      </c>
    </row>
    <row r="283" spans="1:89" x14ac:dyDescent="0.25">
      <c r="A283" s="48">
        <v>20020725</v>
      </c>
      <c r="B283" s="95">
        <f t="shared" si="1619"/>
        <v>37463</v>
      </c>
      <c r="C283" s="53">
        <v>-7370.22</v>
      </c>
      <c r="D283" s="54">
        <v>-4738.2299999999996</v>
      </c>
      <c r="E283" s="53">
        <v>-979.59400000000005</v>
      </c>
      <c r="F283" s="54">
        <v>-655.73900000000003</v>
      </c>
      <c r="G283" s="53">
        <v>-5885.67</v>
      </c>
      <c r="H283" s="54">
        <v>-4227.2</v>
      </c>
      <c r="I283" s="53">
        <v>-156.65899999999999</v>
      </c>
      <c r="J283" s="54">
        <v>-89.329700000000003</v>
      </c>
      <c r="K283" s="53">
        <v>-1508.79</v>
      </c>
      <c r="L283" s="54">
        <v>-963.822</v>
      </c>
      <c r="M283" s="53">
        <v>-3753.16</v>
      </c>
      <c r="N283" s="54">
        <v>-2522.4899999999998</v>
      </c>
      <c r="O283" s="53">
        <v>-20357</v>
      </c>
      <c r="P283" s="54">
        <v>-13372.3</v>
      </c>
      <c r="Q283" s="53">
        <v>-21171.9</v>
      </c>
      <c r="R283" s="54">
        <v>-14254.7</v>
      </c>
      <c r="S283" s="54"/>
      <c r="T283">
        <v>20020710</v>
      </c>
      <c r="U283" s="93">
        <f t="shared" si="1593"/>
        <v>37447</v>
      </c>
      <c r="V283">
        <v>3563918</v>
      </c>
      <c r="W283">
        <v>6120209</v>
      </c>
      <c r="X283">
        <v>1605579</v>
      </c>
      <c r="Y283">
        <v>5872002</v>
      </c>
      <c r="Z283">
        <v>1079052</v>
      </c>
      <c r="AA283">
        <v>5199352</v>
      </c>
      <c r="AB283">
        <v>3025867</v>
      </c>
      <c r="AC283">
        <v>31059787</v>
      </c>
      <c r="AE283" s="93">
        <f t="shared" si="1600"/>
        <v>37447</v>
      </c>
      <c r="AF283" s="92">
        <f t="shared" si="1601"/>
        <v>3563.9180000000001</v>
      </c>
      <c r="AG283" s="92">
        <f t="shared" si="1602"/>
        <v>6120.2089999999998</v>
      </c>
      <c r="AH283" s="92">
        <f t="shared" si="1603"/>
        <v>1605.579</v>
      </c>
      <c r="AI283" s="92">
        <f t="shared" si="1604"/>
        <v>5872.0020000000004</v>
      </c>
      <c r="AJ283" s="92">
        <f t="shared" si="1605"/>
        <v>1079.0519999999999</v>
      </c>
      <c r="AK283" s="92">
        <f t="shared" si="1606"/>
        <v>5199.3519999999999</v>
      </c>
      <c r="AL283" s="92">
        <f t="shared" si="1607"/>
        <v>3025.8670000000002</v>
      </c>
      <c r="AM283" s="92">
        <f t="shared" si="1608"/>
        <v>31059.787</v>
      </c>
      <c r="BU283" s="93">
        <v>37447</v>
      </c>
      <c r="BV283" s="106">
        <f t="shared" si="1609"/>
        <v>0</v>
      </c>
      <c r="BW283" s="106">
        <f t="shared" ref="BW283:BX283" si="1728">IF(AF283&lt;D287,1,0)</f>
        <v>0</v>
      </c>
      <c r="BX283" s="106">
        <f t="shared" si="1728"/>
        <v>0</v>
      </c>
      <c r="BY283" s="106">
        <f t="shared" si="1611"/>
        <v>0</v>
      </c>
      <c r="BZ283" s="106">
        <f t="shared" si="1612"/>
        <v>0</v>
      </c>
      <c r="CA283" s="106">
        <f t="shared" ref="CA283:CB283" si="1729">IF(AH283&lt;H287,1,0)</f>
        <v>0</v>
      </c>
      <c r="CB283" s="106">
        <f t="shared" si="1729"/>
        <v>0</v>
      </c>
      <c r="CC283" s="106">
        <f t="shared" ref="CC283:CD283" si="1730">IF(AI283&lt;J287,1,0)</f>
        <v>0</v>
      </c>
      <c r="CD283" s="106">
        <f t="shared" si="1730"/>
        <v>0</v>
      </c>
      <c r="CE283" s="106">
        <f t="shared" ref="CE283:CF283" si="1731">IF(AJ283&lt;L287,1,0)</f>
        <v>0</v>
      </c>
      <c r="CF283" s="106">
        <f t="shared" si="1731"/>
        <v>0</v>
      </c>
      <c r="CG283" s="106">
        <f t="shared" ref="CG283:CH283" si="1732">IF(AK283&lt;N287,1,0)</f>
        <v>0</v>
      </c>
      <c r="CH283" s="106">
        <f t="shared" si="1732"/>
        <v>0</v>
      </c>
      <c r="CI283" s="106">
        <f t="shared" ref="CI283:CJ283" si="1733">IF(AL283&lt;P287,1,0)</f>
        <v>0</v>
      </c>
      <c r="CJ283" s="106">
        <f t="shared" si="1733"/>
        <v>0</v>
      </c>
      <c r="CK283" s="106">
        <f t="shared" si="1618"/>
        <v>0</v>
      </c>
    </row>
    <row r="284" spans="1:89" x14ac:dyDescent="0.25">
      <c r="A284" s="48">
        <v>20020724</v>
      </c>
      <c r="B284" s="95">
        <f t="shared" si="1619"/>
        <v>37462</v>
      </c>
      <c r="C284" s="53">
        <v>-6576.92</v>
      </c>
      <c r="D284" s="54">
        <v>-4245.1899999999996</v>
      </c>
      <c r="E284" s="53">
        <v>-1456.9</v>
      </c>
      <c r="F284" s="54">
        <v>-872.93</v>
      </c>
      <c r="G284" s="53">
        <v>-6626.03</v>
      </c>
      <c r="H284" s="54">
        <v>-4716.37</v>
      </c>
      <c r="I284" s="53">
        <v>-152.40199999999999</v>
      </c>
      <c r="J284" s="54">
        <v>-87.989400000000003</v>
      </c>
      <c r="K284" s="53">
        <v>-981.947</v>
      </c>
      <c r="L284" s="54">
        <v>-622.03800000000001</v>
      </c>
      <c r="M284" s="53">
        <v>-2698.11</v>
      </c>
      <c r="N284" s="54">
        <v>-1893.84</v>
      </c>
      <c r="O284" s="53">
        <v>-14414.7</v>
      </c>
      <c r="P284" s="54">
        <v>-9832.3700000000008</v>
      </c>
      <c r="Q284" s="53">
        <v>-16872.5</v>
      </c>
      <c r="R284" s="54">
        <v>-11871.3</v>
      </c>
      <c r="S284" s="54"/>
      <c r="T284">
        <v>20020709</v>
      </c>
      <c r="U284" s="93">
        <f t="shared" si="1593"/>
        <v>37446</v>
      </c>
      <c r="V284">
        <v>2672832</v>
      </c>
      <c r="W284">
        <v>3981665</v>
      </c>
      <c r="X284">
        <v>1791068</v>
      </c>
      <c r="Y284">
        <v>753755</v>
      </c>
      <c r="Z284">
        <v>154116</v>
      </c>
      <c r="AA284">
        <v>1828064</v>
      </c>
      <c r="AB284">
        <v>1014531</v>
      </c>
      <c r="AC284">
        <v>5010801</v>
      </c>
      <c r="AE284" s="93">
        <f t="shared" si="1600"/>
        <v>37446</v>
      </c>
      <c r="AF284" s="92">
        <f t="shared" si="1601"/>
        <v>2672.8319999999999</v>
      </c>
      <c r="AG284" s="92">
        <f t="shared" si="1602"/>
        <v>3981.665</v>
      </c>
      <c r="AH284" s="92">
        <f t="shared" si="1603"/>
        <v>1791.068</v>
      </c>
      <c r="AI284" s="92">
        <f t="shared" si="1604"/>
        <v>753.755</v>
      </c>
      <c r="AJ284" s="92">
        <f t="shared" si="1605"/>
        <v>154.11600000000001</v>
      </c>
      <c r="AK284" s="92">
        <f t="shared" si="1606"/>
        <v>1828.0640000000001</v>
      </c>
      <c r="AL284" s="92">
        <f t="shared" si="1607"/>
        <v>1014.5309999999999</v>
      </c>
      <c r="AM284" s="92">
        <f t="shared" si="1608"/>
        <v>5010.8010000000004</v>
      </c>
      <c r="BU284" s="93">
        <v>37446</v>
      </c>
      <c r="BV284" s="106">
        <f t="shared" si="1609"/>
        <v>0</v>
      </c>
      <c r="BW284" s="106">
        <f t="shared" ref="BW284:BX284" si="1734">IF(AF284&lt;D288,1,0)</f>
        <v>0</v>
      </c>
      <c r="BX284" s="106">
        <f t="shared" si="1734"/>
        <v>0</v>
      </c>
      <c r="BY284" s="106">
        <f t="shared" si="1611"/>
        <v>0</v>
      </c>
      <c r="BZ284" s="106">
        <f t="shared" si="1612"/>
        <v>0</v>
      </c>
      <c r="CA284" s="106">
        <f t="shared" ref="CA284:CB284" si="1735">IF(AH284&lt;H288,1,0)</f>
        <v>0</v>
      </c>
      <c r="CB284" s="106">
        <f t="shared" si="1735"/>
        <v>0</v>
      </c>
      <c r="CC284" s="106">
        <f t="shared" ref="CC284:CD284" si="1736">IF(AI284&lt;J288,1,0)</f>
        <v>0</v>
      </c>
      <c r="CD284" s="106">
        <f t="shared" si="1736"/>
        <v>0</v>
      </c>
      <c r="CE284" s="106">
        <f t="shared" ref="CE284:CF284" si="1737">IF(AJ284&lt;L288,1,0)</f>
        <v>0</v>
      </c>
      <c r="CF284" s="106">
        <f t="shared" si="1737"/>
        <v>0</v>
      </c>
      <c r="CG284" s="106">
        <f t="shared" ref="CG284:CH284" si="1738">IF(AK284&lt;N288,1,0)</f>
        <v>0</v>
      </c>
      <c r="CH284" s="106">
        <f t="shared" si="1738"/>
        <v>0</v>
      </c>
      <c r="CI284" s="106">
        <f t="shared" ref="CI284:CJ284" si="1739">IF(AL284&lt;P288,1,0)</f>
        <v>0</v>
      </c>
      <c r="CJ284" s="106">
        <f t="shared" si="1739"/>
        <v>0</v>
      </c>
      <c r="CK284" s="106">
        <f t="shared" si="1618"/>
        <v>0</v>
      </c>
    </row>
    <row r="285" spans="1:89" x14ac:dyDescent="0.25">
      <c r="A285" s="48">
        <v>20020723</v>
      </c>
      <c r="B285" s="95">
        <f t="shared" si="1619"/>
        <v>37461</v>
      </c>
      <c r="C285" s="53">
        <v>-7589.08</v>
      </c>
      <c r="D285" s="54">
        <v>-4785.74</v>
      </c>
      <c r="E285" s="53">
        <v>-1443.16</v>
      </c>
      <c r="F285" s="54">
        <v>-963.58900000000006</v>
      </c>
      <c r="G285" s="53">
        <v>-6124.92</v>
      </c>
      <c r="H285" s="54">
        <v>-4321.84</v>
      </c>
      <c r="I285" s="53">
        <v>-142.99199999999999</v>
      </c>
      <c r="J285" s="54">
        <v>-80.458699999999993</v>
      </c>
      <c r="K285" s="53">
        <v>-714.69200000000001</v>
      </c>
      <c r="L285" s="54">
        <v>-477.39100000000002</v>
      </c>
      <c r="M285" s="53">
        <v>-2967.66</v>
      </c>
      <c r="N285" s="54">
        <v>-2091.92</v>
      </c>
      <c r="O285" s="53">
        <v>-13918.7</v>
      </c>
      <c r="P285" s="54">
        <v>-9357.7999999999993</v>
      </c>
      <c r="Q285" s="53">
        <v>-16646</v>
      </c>
      <c r="R285" s="54">
        <v>-11385.7</v>
      </c>
      <c r="S285" s="54"/>
      <c r="T285">
        <v>20020708</v>
      </c>
      <c r="U285" s="93">
        <f t="shared" si="1593"/>
        <v>37445</v>
      </c>
      <c r="V285">
        <v>236095</v>
      </c>
      <c r="W285">
        <v>6534077</v>
      </c>
      <c r="X285">
        <v>-1398020</v>
      </c>
      <c r="Y285">
        <v>171487</v>
      </c>
      <c r="Z285">
        <v>851039</v>
      </c>
      <c r="AA285">
        <v>-5267681</v>
      </c>
      <c r="AB285">
        <v>1980597</v>
      </c>
      <c r="AC285">
        <v>989057</v>
      </c>
      <c r="AE285" s="93">
        <f t="shared" si="1600"/>
        <v>37445</v>
      </c>
      <c r="AF285" s="92">
        <f t="shared" si="1601"/>
        <v>236.095</v>
      </c>
      <c r="AG285" s="92">
        <f t="shared" si="1602"/>
        <v>6534.0770000000002</v>
      </c>
      <c r="AH285" s="92">
        <f t="shared" si="1603"/>
        <v>-1398.02</v>
      </c>
      <c r="AI285" s="92">
        <f t="shared" si="1604"/>
        <v>171.48699999999999</v>
      </c>
      <c r="AJ285" s="92">
        <f t="shared" si="1605"/>
        <v>851.03899999999999</v>
      </c>
      <c r="AK285" s="92">
        <f t="shared" si="1606"/>
        <v>-5267.6809999999996</v>
      </c>
      <c r="AL285" s="92">
        <f t="shared" si="1607"/>
        <v>1980.597</v>
      </c>
      <c r="AM285" s="92">
        <f t="shared" si="1608"/>
        <v>989.05700000000002</v>
      </c>
      <c r="BU285" s="93">
        <v>37445</v>
      </c>
      <c r="BV285" s="106">
        <f t="shared" si="1609"/>
        <v>0</v>
      </c>
      <c r="BW285" s="106">
        <f t="shared" ref="BW285:BX285" si="1740">IF(AF285&lt;D289,1,0)</f>
        <v>0</v>
      </c>
      <c r="BX285" s="106">
        <f t="shared" si="1740"/>
        <v>0</v>
      </c>
      <c r="BY285" s="106">
        <f t="shared" si="1611"/>
        <v>0</v>
      </c>
      <c r="BZ285" s="106">
        <f t="shared" si="1612"/>
        <v>0</v>
      </c>
      <c r="CA285" s="106">
        <f t="shared" ref="CA285:CB285" si="1741">IF(AH285&lt;H289,1,0)</f>
        <v>0</v>
      </c>
      <c r="CB285" s="106">
        <f t="shared" si="1741"/>
        <v>0</v>
      </c>
      <c r="CC285" s="106">
        <f t="shared" ref="CC285:CD285" si="1742">IF(AI285&lt;J289,1,0)</f>
        <v>0</v>
      </c>
      <c r="CD285" s="106">
        <f t="shared" si="1742"/>
        <v>0</v>
      </c>
      <c r="CE285" s="106">
        <f t="shared" ref="CE285:CF285" si="1743">IF(AJ285&lt;L289,1,0)</f>
        <v>0</v>
      </c>
      <c r="CF285" s="106">
        <f t="shared" si="1743"/>
        <v>1</v>
      </c>
      <c r="CG285" s="106">
        <f t="shared" ref="CG285:CH285" si="1744">IF(AK285&lt;N289,1,0)</f>
        <v>1</v>
      </c>
      <c r="CH285" s="106">
        <f t="shared" si="1744"/>
        <v>0</v>
      </c>
      <c r="CI285" s="106">
        <f t="shared" ref="CI285:CJ285" si="1745">IF(AL285&lt;P289,1,0)</f>
        <v>0</v>
      </c>
      <c r="CJ285" s="106">
        <f t="shared" si="1745"/>
        <v>0</v>
      </c>
      <c r="CK285" s="106">
        <f t="shared" si="1618"/>
        <v>0</v>
      </c>
    </row>
    <row r="286" spans="1:89" x14ac:dyDescent="0.25">
      <c r="A286" s="48">
        <v>20020722</v>
      </c>
      <c r="B286" s="95">
        <f t="shared" si="1619"/>
        <v>37460</v>
      </c>
      <c r="C286" s="53">
        <v>-6864.29</v>
      </c>
      <c r="D286" s="54">
        <v>-4437.8100000000004</v>
      </c>
      <c r="E286" s="53">
        <v>-1554.41</v>
      </c>
      <c r="F286" s="54">
        <v>-1026.0899999999999</v>
      </c>
      <c r="G286" s="53">
        <v>-7047</v>
      </c>
      <c r="H286" s="54">
        <v>-4908.8</v>
      </c>
      <c r="I286" s="53">
        <v>-137.81100000000001</v>
      </c>
      <c r="J286" s="54">
        <v>-78.091899999999995</v>
      </c>
      <c r="K286" s="53">
        <v>-848.93600000000004</v>
      </c>
      <c r="L286" s="54">
        <v>-540.05700000000002</v>
      </c>
      <c r="M286" s="53">
        <v>-3517.5</v>
      </c>
      <c r="N286" s="54">
        <v>-2424.42</v>
      </c>
      <c r="O286" s="53">
        <v>-14002.1</v>
      </c>
      <c r="P286" s="54">
        <v>-9431.4</v>
      </c>
      <c r="Q286" s="53">
        <v>-18477.5</v>
      </c>
      <c r="R286" s="54">
        <v>-12589.4</v>
      </c>
      <c r="S286" s="54"/>
      <c r="T286">
        <v>20020705</v>
      </c>
      <c r="U286" s="93">
        <f t="shared" si="1593"/>
        <v>37442</v>
      </c>
      <c r="V286">
        <v>-10772305</v>
      </c>
      <c r="W286">
        <v>5606496</v>
      </c>
      <c r="X286">
        <v>64030</v>
      </c>
      <c r="Y286">
        <v>-432197</v>
      </c>
      <c r="Z286">
        <v>-1335432</v>
      </c>
      <c r="AA286">
        <v>2611585</v>
      </c>
      <c r="AB286">
        <v>1499844</v>
      </c>
      <c r="AC286">
        <v>12917479</v>
      </c>
      <c r="AE286" s="93">
        <f t="shared" si="1600"/>
        <v>37442</v>
      </c>
      <c r="AF286" s="92">
        <f t="shared" si="1601"/>
        <v>-10772.305</v>
      </c>
      <c r="AG286" s="92">
        <f t="shared" si="1602"/>
        <v>5606.4960000000001</v>
      </c>
      <c r="AH286" s="92">
        <f t="shared" si="1603"/>
        <v>64.03</v>
      </c>
      <c r="AI286" s="92">
        <f t="shared" si="1604"/>
        <v>-432.197</v>
      </c>
      <c r="AJ286" s="92">
        <f t="shared" si="1605"/>
        <v>-1335.432</v>
      </c>
      <c r="AK286" s="92">
        <f t="shared" si="1606"/>
        <v>2611.585</v>
      </c>
      <c r="AL286" s="92">
        <f t="shared" si="1607"/>
        <v>1499.8440000000001</v>
      </c>
      <c r="AM286" s="92">
        <f t="shared" si="1608"/>
        <v>12917.478999999999</v>
      </c>
      <c r="BU286" s="93">
        <v>37442</v>
      </c>
      <c r="BV286" s="106">
        <f t="shared" si="1609"/>
        <v>1</v>
      </c>
      <c r="BW286" s="106">
        <f t="shared" ref="BW286:BX286" si="1746">IF(AF286&lt;D290,1,0)</f>
        <v>1</v>
      </c>
      <c r="BX286" s="106">
        <f t="shared" si="1746"/>
        <v>0</v>
      </c>
      <c r="BY286" s="106">
        <f t="shared" si="1611"/>
        <v>0</v>
      </c>
      <c r="BZ286" s="106">
        <f t="shared" si="1612"/>
        <v>0</v>
      </c>
      <c r="CA286" s="106">
        <f t="shared" ref="CA286:CB286" si="1747">IF(AH286&lt;H290,1,0)</f>
        <v>0</v>
      </c>
      <c r="CB286" s="106">
        <f t="shared" si="1747"/>
        <v>1</v>
      </c>
      <c r="CC286" s="106">
        <f t="shared" ref="CC286:CD286" si="1748">IF(AI286&lt;J290,1,0)</f>
        <v>1</v>
      </c>
      <c r="CD286" s="106">
        <f t="shared" si="1748"/>
        <v>1</v>
      </c>
      <c r="CE286" s="106">
        <f t="shared" ref="CE286:CF286" si="1749">IF(AJ286&lt;L290,1,0)</f>
        <v>1</v>
      </c>
      <c r="CF286" s="106">
        <f t="shared" si="1749"/>
        <v>0</v>
      </c>
      <c r="CG286" s="106">
        <f t="shared" ref="CG286:CH286" si="1750">IF(AK286&lt;N290,1,0)</f>
        <v>0</v>
      </c>
      <c r="CH286" s="106">
        <f t="shared" si="1750"/>
        <v>0</v>
      </c>
      <c r="CI286" s="106">
        <f t="shared" ref="CI286:CJ286" si="1751">IF(AL286&lt;P290,1,0)</f>
        <v>0</v>
      </c>
      <c r="CJ286" s="106">
        <f t="shared" si="1751"/>
        <v>0</v>
      </c>
      <c r="CK286" s="106">
        <f t="shared" si="1618"/>
        <v>0</v>
      </c>
    </row>
    <row r="287" spans="1:89" x14ac:dyDescent="0.25">
      <c r="A287" s="48">
        <v>20020719</v>
      </c>
      <c r="B287" s="95">
        <f t="shared" si="1619"/>
        <v>37459</v>
      </c>
      <c r="C287" s="53">
        <v>-8814.91</v>
      </c>
      <c r="D287" s="54">
        <v>-5598.88</v>
      </c>
      <c r="E287" s="53">
        <v>-1386.44</v>
      </c>
      <c r="F287" s="54">
        <v>-956.75800000000004</v>
      </c>
      <c r="G287" s="53">
        <v>-7585.47</v>
      </c>
      <c r="H287" s="54">
        <v>-5240.37</v>
      </c>
      <c r="I287" s="53">
        <v>-149.85</v>
      </c>
      <c r="J287" s="54">
        <v>-85.345600000000005</v>
      </c>
      <c r="K287" s="53">
        <v>-1925.38</v>
      </c>
      <c r="L287" s="54">
        <v>-1158.67</v>
      </c>
      <c r="M287" s="53">
        <v>-2559.09</v>
      </c>
      <c r="N287" s="54">
        <v>-1772.45</v>
      </c>
      <c r="O287" s="53">
        <v>-13314.5</v>
      </c>
      <c r="P287" s="54">
        <v>-9077.9599999999991</v>
      </c>
      <c r="Q287" s="53">
        <v>-18185.2</v>
      </c>
      <c r="R287" s="54">
        <v>-12518.7</v>
      </c>
      <c r="S287" s="54"/>
      <c r="T287">
        <v>20020704</v>
      </c>
      <c r="U287" s="93">
        <f t="shared" si="1593"/>
        <v>37441</v>
      </c>
      <c r="V287">
        <v>-137208</v>
      </c>
      <c r="W287">
        <v>9579778</v>
      </c>
      <c r="X287">
        <v>2299760</v>
      </c>
      <c r="Y287">
        <v>1124900</v>
      </c>
      <c r="Z287">
        <v>876932</v>
      </c>
      <c r="AA287">
        <v>2595308</v>
      </c>
      <c r="AB287">
        <v>-2751192</v>
      </c>
      <c r="AC287">
        <v>24788104</v>
      </c>
      <c r="AE287" s="93">
        <f t="shared" si="1600"/>
        <v>37441</v>
      </c>
      <c r="AF287" s="92">
        <f t="shared" si="1601"/>
        <v>-137.208</v>
      </c>
      <c r="AG287" s="92">
        <f t="shared" si="1602"/>
        <v>9579.7780000000002</v>
      </c>
      <c r="AH287" s="92">
        <f t="shared" si="1603"/>
        <v>2299.7600000000002</v>
      </c>
      <c r="AI287" s="92">
        <f t="shared" si="1604"/>
        <v>1124.9000000000001</v>
      </c>
      <c r="AJ287" s="92">
        <f t="shared" si="1605"/>
        <v>876.93200000000002</v>
      </c>
      <c r="AK287" s="92">
        <f t="shared" si="1606"/>
        <v>2595.308</v>
      </c>
      <c r="AL287" s="92">
        <f t="shared" si="1607"/>
        <v>-2751.192</v>
      </c>
      <c r="AM287" s="92">
        <f t="shared" si="1608"/>
        <v>24788.103999999999</v>
      </c>
      <c r="BU287" s="93">
        <v>37441</v>
      </c>
      <c r="BV287" s="106">
        <f t="shared" si="1609"/>
        <v>0</v>
      </c>
      <c r="BW287" s="106">
        <f t="shared" ref="BW287:BX287" si="1752">IF(AF287&lt;D291,1,0)</f>
        <v>0</v>
      </c>
      <c r="BX287" s="106">
        <f t="shared" si="1752"/>
        <v>0</v>
      </c>
      <c r="BY287" s="106">
        <f t="shared" si="1611"/>
        <v>0</v>
      </c>
      <c r="BZ287" s="106">
        <f t="shared" si="1612"/>
        <v>0</v>
      </c>
      <c r="CA287" s="106">
        <f t="shared" ref="CA287:CB287" si="1753">IF(AH287&lt;H291,1,0)</f>
        <v>0</v>
      </c>
      <c r="CB287" s="106">
        <f t="shared" si="1753"/>
        <v>0</v>
      </c>
      <c r="CC287" s="106">
        <f t="shared" ref="CC287:CD287" si="1754">IF(AI287&lt;J291,1,0)</f>
        <v>0</v>
      </c>
      <c r="CD287" s="106">
        <f t="shared" si="1754"/>
        <v>0</v>
      </c>
      <c r="CE287" s="106">
        <f t="shared" ref="CE287:CF287" si="1755">IF(AJ287&lt;L291,1,0)</f>
        <v>0</v>
      </c>
      <c r="CF287" s="106">
        <f t="shared" si="1755"/>
        <v>0</v>
      </c>
      <c r="CG287" s="106">
        <f t="shared" ref="CG287:CH287" si="1756">IF(AK287&lt;N291,1,0)</f>
        <v>0</v>
      </c>
      <c r="CH287" s="106">
        <f t="shared" si="1756"/>
        <v>0</v>
      </c>
      <c r="CI287" s="106">
        <f t="shared" ref="CI287:CJ287" si="1757">IF(AL287&lt;P291,1,0)</f>
        <v>0</v>
      </c>
      <c r="CJ287" s="106">
        <f t="shared" si="1757"/>
        <v>0</v>
      </c>
      <c r="CK287" s="106">
        <f t="shared" si="1618"/>
        <v>0</v>
      </c>
    </row>
    <row r="288" spans="1:89" x14ac:dyDescent="0.25">
      <c r="A288" s="48">
        <v>20020718</v>
      </c>
      <c r="B288" s="95">
        <f t="shared" si="1619"/>
        <v>37456</v>
      </c>
      <c r="C288" s="53">
        <v>-7237.76</v>
      </c>
      <c r="D288" s="54">
        <v>-4708.55</v>
      </c>
      <c r="E288" s="53">
        <v>-1034.48</v>
      </c>
      <c r="F288" s="54">
        <v>-708.78099999999995</v>
      </c>
      <c r="G288" s="53">
        <v>-8082.61</v>
      </c>
      <c r="H288" s="54">
        <v>-5614.99</v>
      </c>
      <c r="I288" s="53">
        <v>-163.214</v>
      </c>
      <c r="J288" s="54">
        <v>-91.138300000000001</v>
      </c>
      <c r="K288" s="53">
        <v>-912.59100000000001</v>
      </c>
      <c r="L288" s="54">
        <v>-624.90200000000004</v>
      </c>
      <c r="M288" s="53">
        <v>-2543.27</v>
      </c>
      <c r="N288" s="54">
        <v>-1776.72</v>
      </c>
      <c r="O288" s="53">
        <v>-15674.5</v>
      </c>
      <c r="P288" s="54">
        <v>-10692.9</v>
      </c>
      <c r="Q288" s="53">
        <v>-19676.8</v>
      </c>
      <c r="R288" s="54">
        <v>-13745.5</v>
      </c>
      <c r="S288" s="54"/>
      <c r="T288">
        <v>20020702</v>
      </c>
      <c r="U288" s="93">
        <f t="shared" si="1593"/>
        <v>37439</v>
      </c>
      <c r="V288">
        <v>2379799</v>
      </c>
      <c r="W288">
        <v>6039286</v>
      </c>
      <c r="X288">
        <v>-2001681</v>
      </c>
      <c r="Y288">
        <v>9471073</v>
      </c>
      <c r="Z288">
        <v>1537833</v>
      </c>
      <c r="AA288">
        <v>5068813</v>
      </c>
      <c r="AB288">
        <v>-373383</v>
      </c>
      <c r="AC288">
        <v>32494721</v>
      </c>
      <c r="AE288" s="93">
        <f t="shared" si="1600"/>
        <v>37439</v>
      </c>
      <c r="AF288" s="92">
        <f t="shared" si="1601"/>
        <v>2379.799</v>
      </c>
      <c r="AG288" s="92">
        <f t="shared" si="1602"/>
        <v>6039.2860000000001</v>
      </c>
      <c r="AH288" s="92">
        <f t="shared" si="1603"/>
        <v>-2001.681</v>
      </c>
      <c r="AI288" s="92">
        <f t="shared" si="1604"/>
        <v>9471.0730000000003</v>
      </c>
      <c r="AJ288" s="92">
        <f t="shared" si="1605"/>
        <v>1537.8330000000001</v>
      </c>
      <c r="AK288" s="92">
        <f t="shared" si="1606"/>
        <v>5068.8130000000001</v>
      </c>
      <c r="AL288" s="92">
        <f t="shared" si="1607"/>
        <v>-373.38299999999998</v>
      </c>
      <c r="AM288" s="92">
        <f t="shared" si="1608"/>
        <v>32494.721000000001</v>
      </c>
      <c r="BU288" s="93">
        <v>37439</v>
      </c>
      <c r="BV288" s="106">
        <f t="shared" si="1609"/>
        <v>0</v>
      </c>
      <c r="BW288" s="106">
        <f t="shared" ref="BW288:BX288" si="1758">IF(AF288&lt;D292,1,0)</f>
        <v>0</v>
      </c>
      <c r="BX288" s="106">
        <f t="shared" si="1758"/>
        <v>0</v>
      </c>
      <c r="BY288" s="106">
        <f t="shared" si="1611"/>
        <v>0</v>
      </c>
      <c r="BZ288" s="106">
        <f t="shared" si="1612"/>
        <v>0</v>
      </c>
      <c r="CA288" s="106">
        <f t="shared" ref="CA288:CB288" si="1759">IF(AH288&lt;H292,1,0)</f>
        <v>0</v>
      </c>
      <c r="CB288" s="106">
        <f t="shared" si="1759"/>
        <v>0</v>
      </c>
      <c r="CC288" s="106">
        <f t="shared" ref="CC288:CD288" si="1760">IF(AI288&lt;J292,1,0)</f>
        <v>0</v>
      </c>
      <c r="CD288" s="106">
        <f t="shared" si="1760"/>
        <v>0</v>
      </c>
      <c r="CE288" s="106">
        <f t="shared" ref="CE288:CF288" si="1761">IF(AJ288&lt;L292,1,0)</f>
        <v>0</v>
      </c>
      <c r="CF288" s="106">
        <f t="shared" si="1761"/>
        <v>0</v>
      </c>
      <c r="CG288" s="106">
        <f t="shared" ref="CG288:CH288" si="1762">IF(AK288&lt;N292,1,0)</f>
        <v>0</v>
      </c>
      <c r="CH288" s="106">
        <f t="shared" si="1762"/>
        <v>0</v>
      </c>
      <c r="CI288" s="106">
        <f t="shared" ref="CI288:CJ288" si="1763">IF(AL288&lt;P292,1,0)</f>
        <v>0</v>
      </c>
      <c r="CJ288" s="106">
        <f t="shared" si="1763"/>
        <v>0</v>
      </c>
      <c r="CK288" s="106">
        <f t="shared" si="1618"/>
        <v>0</v>
      </c>
    </row>
    <row r="289" spans="1:89" x14ac:dyDescent="0.25">
      <c r="A289" s="48">
        <v>20020717</v>
      </c>
      <c r="B289" s="95">
        <f t="shared" si="1619"/>
        <v>37455</v>
      </c>
      <c r="C289" s="53">
        <v>-6849.7</v>
      </c>
      <c r="D289" s="54">
        <v>-4698.3100000000004</v>
      </c>
      <c r="E289" s="53">
        <v>-918.74300000000005</v>
      </c>
      <c r="F289" s="54">
        <v>-628.35400000000004</v>
      </c>
      <c r="G289" s="53">
        <v>-8210.52</v>
      </c>
      <c r="H289" s="54">
        <v>-5655.69</v>
      </c>
      <c r="I289" s="53">
        <v>-173.54900000000001</v>
      </c>
      <c r="J289" s="54">
        <v>-97.049800000000005</v>
      </c>
      <c r="K289" s="53">
        <v>-888.90099999999995</v>
      </c>
      <c r="L289" s="54">
        <v>-605.74099999999999</v>
      </c>
      <c r="M289" s="53">
        <v>-3263.69</v>
      </c>
      <c r="N289" s="54">
        <v>-2305.91</v>
      </c>
      <c r="O289" s="53">
        <v>-15414</v>
      </c>
      <c r="P289" s="54">
        <v>-10500.5</v>
      </c>
      <c r="Q289" s="53">
        <v>-18349</v>
      </c>
      <c r="R289" s="54">
        <v>-12921.3</v>
      </c>
      <c r="S289" s="54"/>
      <c r="T289">
        <v>20020701</v>
      </c>
      <c r="U289" s="93">
        <f t="shared" si="1593"/>
        <v>37438</v>
      </c>
      <c r="V289">
        <v>5182707</v>
      </c>
      <c r="W289">
        <v>4823504</v>
      </c>
      <c r="X289">
        <v>969157</v>
      </c>
      <c r="Y289">
        <v>994844</v>
      </c>
      <c r="Z289">
        <v>1800641</v>
      </c>
      <c r="AA289">
        <v>9837424</v>
      </c>
      <c r="AB289">
        <v>1542341</v>
      </c>
      <c r="AC289">
        <v>34283681</v>
      </c>
      <c r="AE289" s="93">
        <f t="shared" si="1600"/>
        <v>37438</v>
      </c>
      <c r="AF289" s="92">
        <f t="shared" si="1601"/>
        <v>5182.7070000000003</v>
      </c>
      <c r="AG289" s="92">
        <f t="shared" si="1602"/>
        <v>4823.5039999999999</v>
      </c>
      <c r="AH289" s="92">
        <f t="shared" si="1603"/>
        <v>969.15700000000004</v>
      </c>
      <c r="AI289" s="92">
        <f t="shared" si="1604"/>
        <v>994.84400000000005</v>
      </c>
      <c r="AJ289" s="92">
        <f t="shared" si="1605"/>
        <v>1800.6410000000001</v>
      </c>
      <c r="AK289" s="92">
        <f t="shared" si="1606"/>
        <v>9837.4240000000009</v>
      </c>
      <c r="AL289" s="92">
        <f t="shared" si="1607"/>
        <v>1542.3409999999999</v>
      </c>
      <c r="AM289" s="92">
        <f t="shared" si="1608"/>
        <v>34283.680999999997</v>
      </c>
      <c r="BU289" s="93">
        <v>37438</v>
      </c>
      <c r="BV289" s="106">
        <f t="shared" si="1609"/>
        <v>0</v>
      </c>
      <c r="BW289" s="106">
        <f t="shared" ref="BW289:BX289" si="1764">IF(AF289&lt;D293,1,0)</f>
        <v>0</v>
      </c>
      <c r="BX289" s="106">
        <f t="shared" si="1764"/>
        <v>0</v>
      </c>
      <c r="BY289" s="106">
        <f t="shared" si="1611"/>
        <v>0</v>
      </c>
      <c r="BZ289" s="106">
        <f t="shared" si="1612"/>
        <v>0</v>
      </c>
      <c r="CA289" s="106">
        <f t="shared" ref="CA289:CB289" si="1765">IF(AH289&lt;H293,1,0)</f>
        <v>0</v>
      </c>
      <c r="CB289" s="106">
        <f t="shared" si="1765"/>
        <v>0</v>
      </c>
      <c r="CC289" s="106">
        <f t="shared" ref="CC289:CD289" si="1766">IF(AI289&lt;J293,1,0)</f>
        <v>0</v>
      </c>
      <c r="CD289" s="106">
        <f t="shared" si="1766"/>
        <v>0</v>
      </c>
      <c r="CE289" s="106">
        <f t="shared" ref="CE289:CF289" si="1767">IF(AJ289&lt;L293,1,0)</f>
        <v>0</v>
      </c>
      <c r="CF289" s="106">
        <f t="shared" si="1767"/>
        <v>0</v>
      </c>
      <c r="CG289" s="106">
        <f t="shared" ref="CG289:CH289" si="1768">IF(AK289&lt;N293,1,0)</f>
        <v>0</v>
      </c>
      <c r="CH289" s="106">
        <f t="shared" si="1768"/>
        <v>0</v>
      </c>
      <c r="CI289" s="106">
        <f t="shared" ref="CI289:CJ289" si="1769">IF(AL289&lt;P293,1,0)</f>
        <v>0</v>
      </c>
      <c r="CJ289" s="106">
        <f t="shared" si="1769"/>
        <v>0</v>
      </c>
      <c r="CK289" s="106">
        <f t="shared" si="1618"/>
        <v>0</v>
      </c>
    </row>
    <row r="290" spans="1:89" x14ac:dyDescent="0.25">
      <c r="A290" s="48">
        <v>20020716</v>
      </c>
      <c r="B290" s="95">
        <f t="shared" si="1619"/>
        <v>37454</v>
      </c>
      <c r="C290" s="53">
        <v>-7131.93</v>
      </c>
      <c r="D290" s="54">
        <v>-4685.32</v>
      </c>
      <c r="E290" s="53">
        <v>-1708.95</v>
      </c>
      <c r="F290" s="54">
        <v>-1098.56</v>
      </c>
      <c r="G290" s="53">
        <v>-8275.18</v>
      </c>
      <c r="H290" s="54">
        <v>-5742.46</v>
      </c>
      <c r="I290" s="53">
        <v>-168.32599999999999</v>
      </c>
      <c r="J290" s="54">
        <v>-93.789199999999994</v>
      </c>
      <c r="K290" s="53">
        <v>-1307.8</v>
      </c>
      <c r="L290" s="54">
        <v>-918.43700000000001</v>
      </c>
      <c r="M290" s="53">
        <v>-3031.6</v>
      </c>
      <c r="N290" s="54">
        <v>-2132.63</v>
      </c>
      <c r="O290" s="53">
        <v>-12698</v>
      </c>
      <c r="P290" s="54">
        <v>-8672.73</v>
      </c>
      <c r="Q290" s="53">
        <v>-15934.4</v>
      </c>
      <c r="R290" s="54">
        <v>-11188.7</v>
      </c>
      <c r="S290" s="54"/>
      <c r="T290">
        <v>20020628</v>
      </c>
      <c r="U290" s="93">
        <f t="shared" si="1593"/>
        <v>37435</v>
      </c>
      <c r="V290">
        <v>-12765286</v>
      </c>
      <c r="W290">
        <v>16613645</v>
      </c>
      <c r="X290">
        <v>6090087</v>
      </c>
      <c r="Y290">
        <v>4392283</v>
      </c>
      <c r="Z290">
        <v>810397</v>
      </c>
      <c r="AA290">
        <v>3902933</v>
      </c>
      <c r="AB290">
        <v>-2059617</v>
      </c>
      <c r="AC290">
        <v>2317399</v>
      </c>
      <c r="AE290" s="93">
        <f t="shared" si="1600"/>
        <v>37435</v>
      </c>
      <c r="AF290" s="92">
        <f t="shared" si="1601"/>
        <v>-12765.286</v>
      </c>
      <c r="AG290" s="92">
        <f t="shared" si="1602"/>
        <v>16613.645</v>
      </c>
      <c r="AH290" s="92">
        <f t="shared" si="1603"/>
        <v>6090.0870000000004</v>
      </c>
      <c r="AI290" s="92">
        <f t="shared" si="1604"/>
        <v>4392.2830000000004</v>
      </c>
      <c r="AJ290" s="92">
        <f t="shared" si="1605"/>
        <v>810.39700000000005</v>
      </c>
      <c r="AK290" s="92">
        <f t="shared" si="1606"/>
        <v>3902.933</v>
      </c>
      <c r="AL290" s="92">
        <f t="shared" si="1607"/>
        <v>-2059.6170000000002</v>
      </c>
      <c r="AM290" s="92">
        <f t="shared" si="1608"/>
        <v>2317.3989999999999</v>
      </c>
      <c r="BU290" s="93">
        <v>37435</v>
      </c>
      <c r="BV290" s="106">
        <f t="shared" si="1609"/>
        <v>1</v>
      </c>
      <c r="BW290" s="106">
        <f t="shared" ref="BW290:BX290" si="1770">IF(AF290&lt;D294,1,0)</f>
        <v>1</v>
      </c>
      <c r="BX290" s="106">
        <f t="shared" si="1770"/>
        <v>0</v>
      </c>
      <c r="BY290" s="106">
        <f t="shared" si="1611"/>
        <v>0</v>
      </c>
      <c r="BZ290" s="106">
        <f t="shared" si="1612"/>
        <v>0</v>
      </c>
      <c r="CA290" s="106">
        <f t="shared" ref="CA290:CB290" si="1771">IF(AH290&lt;H294,1,0)</f>
        <v>0</v>
      </c>
      <c r="CB290" s="106">
        <f t="shared" si="1771"/>
        <v>0</v>
      </c>
      <c r="CC290" s="106">
        <f t="shared" ref="CC290:CD290" si="1772">IF(AI290&lt;J294,1,0)</f>
        <v>0</v>
      </c>
      <c r="CD290" s="106">
        <f t="shared" si="1772"/>
        <v>0</v>
      </c>
      <c r="CE290" s="106">
        <f t="shared" ref="CE290:CF290" si="1773">IF(AJ290&lt;L294,1,0)</f>
        <v>0</v>
      </c>
      <c r="CF290" s="106">
        <f t="shared" si="1773"/>
        <v>0</v>
      </c>
      <c r="CG290" s="106">
        <f t="shared" ref="CG290:CH290" si="1774">IF(AK290&lt;N294,1,0)</f>
        <v>0</v>
      </c>
      <c r="CH290" s="106">
        <f t="shared" si="1774"/>
        <v>0</v>
      </c>
      <c r="CI290" s="106">
        <f t="shared" ref="CI290:CJ290" si="1775">IF(AL290&lt;P294,1,0)</f>
        <v>0</v>
      </c>
      <c r="CJ290" s="106">
        <f t="shared" si="1775"/>
        <v>0</v>
      </c>
      <c r="CK290" s="106">
        <f t="shared" si="1618"/>
        <v>0</v>
      </c>
    </row>
    <row r="291" spans="1:89" x14ac:dyDescent="0.25">
      <c r="A291" s="48">
        <v>20020715</v>
      </c>
      <c r="B291" s="95">
        <f t="shared" si="1619"/>
        <v>37453</v>
      </c>
      <c r="C291" s="53">
        <v>-8784</v>
      </c>
      <c r="D291" s="54">
        <v>-5729.85</v>
      </c>
      <c r="E291" s="53">
        <v>-1634.35</v>
      </c>
      <c r="F291" s="54">
        <v>-1091.82</v>
      </c>
      <c r="G291" s="53">
        <v>-8617.41</v>
      </c>
      <c r="H291" s="54">
        <v>-5960.44</v>
      </c>
      <c r="I291" s="53">
        <v>-247.78299999999999</v>
      </c>
      <c r="J291" s="54">
        <v>-144.04400000000001</v>
      </c>
      <c r="K291" s="53">
        <v>-1356.76</v>
      </c>
      <c r="L291" s="54">
        <v>-829.70100000000002</v>
      </c>
      <c r="M291" s="53">
        <v>-3649.61</v>
      </c>
      <c r="N291" s="54">
        <v>-2564.84</v>
      </c>
      <c r="O291" s="53">
        <v>-13168</v>
      </c>
      <c r="P291" s="54">
        <v>-8990.6299999999992</v>
      </c>
      <c r="Q291" s="53">
        <v>-16254.6</v>
      </c>
      <c r="R291" s="54">
        <v>-11428.2</v>
      </c>
      <c r="S291" s="54"/>
      <c r="T291">
        <v>20020627</v>
      </c>
      <c r="U291" s="93">
        <f t="shared" si="1593"/>
        <v>37434</v>
      </c>
      <c r="V291">
        <v>3841832</v>
      </c>
      <c r="W291">
        <v>2961083</v>
      </c>
      <c r="X291">
        <v>-3609628</v>
      </c>
      <c r="Y291">
        <v>1283893</v>
      </c>
      <c r="Z291">
        <v>-56244</v>
      </c>
      <c r="AA291">
        <v>6330143</v>
      </c>
      <c r="AB291">
        <v>-535325</v>
      </c>
      <c r="AC291">
        <v>2224820</v>
      </c>
      <c r="AE291" s="93">
        <f t="shared" si="1600"/>
        <v>37434</v>
      </c>
      <c r="AF291" s="92">
        <f t="shared" si="1601"/>
        <v>3841.8319999999999</v>
      </c>
      <c r="AG291" s="92">
        <f t="shared" si="1602"/>
        <v>2961.0830000000001</v>
      </c>
      <c r="AH291" s="92">
        <f t="shared" si="1603"/>
        <v>-3609.6280000000002</v>
      </c>
      <c r="AI291" s="92">
        <f t="shared" si="1604"/>
        <v>1283.893</v>
      </c>
      <c r="AJ291" s="92">
        <f t="shared" si="1605"/>
        <v>-56.244</v>
      </c>
      <c r="AK291" s="92">
        <f t="shared" si="1606"/>
        <v>6330.143</v>
      </c>
      <c r="AL291" s="92">
        <f t="shared" si="1607"/>
        <v>-535.32500000000005</v>
      </c>
      <c r="AM291" s="92">
        <f t="shared" si="1608"/>
        <v>2224.8200000000002</v>
      </c>
      <c r="BU291" s="93">
        <v>37434</v>
      </c>
      <c r="BV291" s="106">
        <f t="shared" si="1609"/>
        <v>0</v>
      </c>
      <c r="BW291" s="106">
        <f t="shared" ref="BW291:BX291" si="1776">IF(AF291&lt;D295,1,0)</f>
        <v>0</v>
      </c>
      <c r="BX291" s="106">
        <f t="shared" si="1776"/>
        <v>0</v>
      </c>
      <c r="BY291" s="106">
        <f t="shared" si="1611"/>
        <v>0</v>
      </c>
      <c r="BZ291" s="106">
        <f t="shared" si="1612"/>
        <v>0</v>
      </c>
      <c r="CA291" s="106">
        <f t="shared" ref="CA291:CB291" si="1777">IF(AH291&lt;H295,1,0)</f>
        <v>0</v>
      </c>
      <c r="CB291" s="106">
        <f t="shared" si="1777"/>
        <v>0</v>
      </c>
      <c r="CC291" s="106">
        <f t="shared" ref="CC291:CD291" si="1778">IF(AI291&lt;J295,1,0)</f>
        <v>0</v>
      </c>
      <c r="CD291" s="106">
        <f t="shared" si="1778"/>
        <v>0</v>
      </c>
      <c r="CE291" s="106">
        <f t="shared" ref="CE291:CF291" si="1779">IF(AJ291&lt;L295,1,0)</f>
        <v>0</v>
      </c>
      <c r="CF291" s="106">
        <f t="shared" si="1779"/>
        <v>0</v>
      </c>
      <c r="CG291" s="106">
        <f t="shared" ref="CG291:CH291" si="1780">IF(AK291&lt;N295,1,0)</f>
        <v>0</v>
      </c>
      <c r="CH291" s="106">
        <f t="shared" si="1780"/>
        <v>0</v>
      </c>
      <c r="CI291" s="106">
        <f t="shared" ref="CI291:CJ291" si="1781">IF(AL291&lt;P295,1,0)</f>
        <v>0</v>
      </c>
      <c r="CJ291" s="106">
        <f t="shared" si="1781"/>
        <v>0</v>
      </c>
      <c r="CK291" s="106">
        <f t="shared" si="1618"/>
        <v>0</v>
      </c>
    </row>
    <row r="292" spans="1:89" x14ac:dyDescent="0.25">
      <c r="A292" s="48">
        <v>20020712</v>
      </c>
      <c r="B292" s="95">
        <f t="shared" si="1619"/>
        <v>37452</v>
      </c>
      <c r="C292" s="53">
        <v>-8097.56</v>
      </c>
      <c r="D292" s="54">
        <v>-5204.3100000000004</v>
      </c>
      <c r="E292" s="53">
        <v>-1248</v>
      </c>
      <c r="F292" s="54">
        <v>-874.08699999999999</v>
      </c>
      <c r="G292" s="53">
        <v>-8294.5400000000009</v>
      </c>
      <c r="H292" s="54">
        <v>-5758.44</v>
      </c>
      <c r="I292" s="53">
        <v>-245.33699999999999</v>
      </c>
      <c r="J292" s="54">
        <v>-141.32300000000001</v>
      </c>
      <c r="K292" s="53">
        <v>-710.12199999999996</v>
      </c>
      <c r="L292" s="54">
        <v>-481.88400000000001</v>
      </c>
      <c r="M292" s="53">
        <v>-4654.43</v>
      </c>
      <c r="N292" s="54">
        <v>-3236.52</v>
      </c>
      <c r="O292" s="53">
        <v>-14649.5</v>
      </c>
      <c r="P292" s="54">
        <v>-9885.25</v>
      </c>
      <c r="Q292" s="53">
        <v>-17145.2</v>
      </c>
      <c r="R292" s="54">
        <v>-12092.9</v>
      </c>
      <c r="S292" s="54"/>
      <c r="T292">
        <v>20020626</v>
      </c>
      <c r="U292" s="93">
        <f t="shared" si="1593"/>
        <v>37433</v>
      </c>
      <c r="V292">
        <v>8030583</v>
      </c>
      <c r="W292">
        <v>12078295</v>
      </c>
      <c r="X292">
        <v>3431162</v>
      </c>
      <c r="Y292">
        <v>75055</v>
      </c>
      <c r="Z292">
        <v>-1087681</v>
      </c>
      <c r="AA292">
        <v>1224251</v>
      </c>
      <c r="AB292">
        <v>-2254709</v>
      </c>
      <c r="AC292">
        <v>31653247</v>
      </c>
      <c r="AE292" s="93">
        <f t="shared" si="1600"/>
        <v>37433</v>
      </c>
      <c r="AF292" s="92">
        <f t="shared" si="1601"/>
        <v>8030.5829999999996</v>
      </c>
      <c r="AG292" s="92">
        <f t="shared" si="1602"/>
        <v>12078.295</v>
      </c>
      <c r="AH292" s="92">
        <f t="shared" si="1603"/>
        <v>3431.1619999999998</v>
      </c>
      <c r="AI292" s="92">
        <f t="shared" si="1604"/>
        <v>75.055000000000007</v>
      </c>
      <c r="AJ292" s="92">
        <f t="shared" si="1605"/>
        <v>-1087.681</v>
      </c>
      <c r="AK292" s="92">
        <f t="shared" si="1606"/>
        <v>1224.251</v>
      </c>
      <c r="AL292" s="92">
        <f t="shared" si="1607"/>
        <v>-2254.7089999999998</v>
      </c>
      <c r="AM292" s="92">
        <f t="shared" si="1608"/>
        <v>31653.246999999999</v>
      </c>
      <c r="BU292" s="93">
        <v>37433</v>
      </c>
      <c r="BV292" s="106">
        <f t="shared" si="1609"/>
        <v>0</v>
      </c>
      <c r="BW292" s="106">
        <f t="shared" ref="BW292:BX292" si="1782">IF(AF292&lt;D296,1,0)</f>
        <v>0</v>
      </c>
      <c r="BX292" s="106">
        <f t="shared" si="1782"/>
        <v>0</v>
      </c>
      <c r="BY292" s="106">
        <f t="shared" si="1611"/>
        <v>0</v>
      </c>
      <c r="BZ292" s="106">
        <f t="shared" si="1612"/>
        <v>0</v>
      </c>
      <c r="CA292" s="106">
        <f t="shared" ref="CA292:CB292" si="1783">IF(AH292&lt;H296,1,0)</f>
        <v>0</v>
      </c>
      <c r="CB292" s="106">
        <f t="shared" si="1783"/>
        <v>0</v>
      </c>
      <c r="CC292" s="106">
        <f t="shared" ref="CC292:CD292" si="1784">IF(AI292&lt;J296,1,0)</f>
        <v>0</v>
      </c>
      <c r="CD292" s="106">
        <f t="shared" si="1784"/>
        <v>0</v>
      </c>
      <c r="CE292" s="106">
        <f t="shared" ref="CE292:CF292" si="1785">IF(AJ292&lt;L296,1,0)</f>
        <v>0</v>
      </c>
      <c r="CF292" s="106">
        <f t="shared" si="1785"/>
        <v>0</v>
      </c>
      <c r="CG292" s="106">
        <f t="shared" ref="CG292:CH292" si="1786">IF(AK292&lt;N296,1,0)</f>
        <v>0</v>
      </c>
      <c r="CH292" s="106">
        <f t="shared" si="1786"/>
        <v>0</v>
      </c>
      <c r="CI292" s="106">
        <f t="shared" ref="CI292:CJ292" si="1787">IF(AL292&lt;P296,1,0)</f>
        <v>0</v>
      </c>
      <c r="CJ292" s="106">
        <f t="shared" si="1787"/>
        <v>0</v>
      </c>
      <c r="CK292" s="106">
        <f t="shared" si="1618"/>
        <v>0</v>
      </c>
    </row>
    <row r="293" spans="1:89" x14ac:dyDescent="0.25">
      <c r="A293" s="48">
        <v>20020711</v>
      </c>
      <c r="B293" s="95">
        <f t="shared" si="1619"/>
        <v>37449</v>
      </c>
      <c r="C293" s="53">
        <v>-8588.26</v>
      </c>
      <c r="D293" s="54">
        <v>-5601.17</v>
      </c>
      <c r="E293" s="53">
        <v>-1645.56</v>
      </c>
      <c r="F293" s="54">
        <v>-1132.25</v>
      </c>
      <c r="G293" s="53">
        <v>-7984.57</v>
      </c>
      <c r="H293" s="54">
        <v>-5565.17</v>
      </c>
      <c r="I293" s="53">
        <v>-247.761</v>
      </c>
      <c r="J293" s="54">
        <v>-142.53899999999999</v>
      </c>
      <c r="K293" s="53">
        <v>-1577.62</v>
      </c>
      <c r="L293" s="54">
        <v>-1062.83</v>
      </c>
      <c r="M293" s="53">
        <v>-7168.42</v>
      </c>
      <c r="N293" s="54">
        <v>-5019.97</v>
      </c>
      <c r="O293" s="53">
        <v>-16839.8</v>
      </c>
      <c r="P293" s="54">
        <v>-11236.8</v>
      </c>
      <c r="Q293" s="53">
        <v>-19092.8</v>
      </c>
      <c r="R293" s="54">
        <v>-13435.7</v>
      </c>
      <c r="S293" s="54"/>
      <c r="T293">
        <v>20020625</v>
      </c>
      <c r="U293" s="93">
        <f t="shared" si="1593"/>
        <v>37432</v>
      </c>
      <c r="V293">
        <v>511908</v>
      </c>
      <c r="W293">
        <v>5827652</v>
      </c>
      <c r="X293">
        <v>108882</v>
      </c>
      <c r="Y293">
        <v>6102665</v>
      </c>
      <c r="Z293">
        <v>976397</v>
      </c>
      <c r="AA293">
        <v>2980964</v>
      </c>
      <c r="AB293">
        <v>-2861269</v>
      </c>
      <c r="AC293">
        <v>7160012</v>
      </c>
      <c r="AE293" s="93">
        <f t="shared" si="1600"/>
        <v>37432</v>
      </c>
      <c r="AF293" s="92">
        <f t="shared" si="1601"/>
        <v>511.90800000000002</v>
      </c>
      <c r="AG293" s="92">
        <f t="shared" si="1602"/>
        <v>5827.652</v>
      </c>
      <c r="AH293" s="92">
        <f t="shared" si="1603"/>
        <v>108.88200000000001</v>
      </c>
      <c r="AI293" s="92">
        <f t="shared" si="1604"/>
        <v>6102.665</v>
      </c>
      <c r="AJ293" s="92">
        <f t="shared" si="1605"/>
        <v>976.39700000000005</v>
      </c>
      <c r="AK293" s="92">
        <f t="shared" si="1606"/>
        <v>2980.9639999999999</v>
      </c>
      <c r="AL293" s="92">
        <f t="shared" si="1607"/>
        <v>-2861.2689999999998</v>
      </c>
      <c r="AM293" s="92">
        <f t="shared" si="1608"/>
        <v>7160.0119999999997</v>
      </c>
      <c r="BU293" s="93">
        <v>37432</v>
      </c>
      <c r="BV293" s="106">
        <f t="shared" si="1609"/>
        <v>0</v>
      </c>
      <c r="BW293" s="106">
        <f t="shared" ref="BW293:BX293" si="1788">IF(AF293&lt;D297,1,0)</f>
        <v>0</v>
      </c>
      <c r="BX293" s="106">
        <f t="shared" si="1788"/>
        <v>0</v>
      </c>
      <c r="BY293" s="106">
        <f t="shared" si="1611"/>
        <v>0</v>
      </c>
      <c r="BZ293" s="106">
        <f t="shared" si="1612"/>
        <v>0</v>
      </c>
      <c r="CA293" s="106">
        <f t="shared" ref="CA293:CB293" si="1789">IF(AH293&lt;H297,1,0)</f>
        <v>0</v>
      </c>
      <c r="CB293" s="106">
        <f t="shared" si="1789"/>
        <v>0</v>
      </c>
      <c r="CC293" s="106">
        <f t="shared" ref="CC293:CD293" si="1790">IF(AI293&lt;J297,1,0)</f>
        <v>0</v>
      </c>
      <c r="CD293" s="106">
        <f t="shared" si="1790"/>
        <v>0</v>
      </c>
      <c r="CE293" s="106">
        <f t="shared" ref="CE293:CF293" si="1791">IF(AJ293&lt;L297,1,0)</f>
        <v>0</v>
      </c>
      <c r="CF293" s="106">
        <f t="shared" si="1791"/>
        <v>0</v>
      </c>
      <c r="CG293" s="106">
        <f t="shared" ref="CG293:CH293" si="1792">IF(AK293&lt;N297,1,0)</f>
        <v>0</v>
      </c>
      <c r="CH293" s="106">
        <f t="shared" si="1792"/>
        <v>0</v>
      </c>
      <c r="CI293" s="106">
        <f t="shared" ref="CI293:CJ293" si="1793">IF(AL293&lt;P297,1,0)</f>
        <v>0</v>
      </c>
      <c r="CJ293" s="106">
        <f t="shared" si="1793"/>
        <v>0</v>
      </c>
      <c r="CK293" s="106">
        <f t="shared" si="1618"/>
        <v>0</v>
      </c>
    </row>
    <row r="294" spans="1:89" x14ac:dyDescent="0.25">
      <c r="A294" s="48">
        <v>20020710</v>
      </c>
      <c r="B294" s="95">
        <f t="shared" si="1619"/>
        <v>37448</v>
      </c>
      <c r="C294" s="53">
        <v>-8580.6200000000008</v>
      </c>
      <c r="D294" s="54">
        <v>-5566.35</v>
      </c>
      <c r="E294" s="53">
        <v>-1744.14</v>
      </c>
      <c r="F294" s="54">
        <v>-1217.03</v>
      </c>
      <c r="G294" s="53">
        <v>-7721.04</v>
      </c>
      <c r="H294" s="54">
        <v>-5378.36</v>
      </c>
      <c r="I294" s="53">
        <v>-256.25599999999997</v>
      </c>
      <c r="J294" s="54">
        <v>-146.815</v>
      </c>
      <c r="K294" s="53">
        <v>-1326.3</v>
      </c>
      <c r="L294" s="54">
        <v>-800.25900000000001</v>
      </c>
      <c r="M294" s="53">
        <v>-5282.66</v>
      </c>
      <c r="N294" s="54">
        <v>-3668.11</v>
      </c>
      <c r="O294" s="53">
        <v>-11755.6</v>
      </c>
      <c r="P294" s="54">
        <v>-8179.1</v>
      </c>
      <c r="Q294" s="53">
        <v>-18450</v>
      </c>
      <c r="R294" s="54">
        <v>-13123.3</v>
      </c>
      <c r="S294" s="54"/>
      <c r="T294">
        <v>20020624</v>
      </c>
      <c r="U294" s="93">
        <f t="shared" si="1593"/>
        <v>37431</v>
      </c>
      <c r="V294">
        <v>307500</v>
      </c>
      <c r="W294">
        <v>5516653</v>
      </c>
      <c r="X294">
        <v>5705531</v>
      </c>
      <c r="Y294">
        <v>10895181</v>
      </c>
      <c r="Z294">
        <v>280599</v>
      </c>
      <c r="AA294">
        <v>4726086</v>
      </c>
      <c r="AB294">
        <v>-1668757</v>
      </c>
      <c r="AC294">
        <v>26029323</v>
      </c>
      <c r="AE294" s="93">
        <f t="shared" si="1600"/>
        <v>37431</v>
      </c>
      <c r="AF294" s="92">
        <f t="shared" si="1601"/>
        <v>307.5</v>
      </c>
      <c r="AG294" s="92">
        <f t="shared" si="1602"/>
        <v>5516.6530000000002</v>
      </c>
      <c r="AH294" s="92">
        <f t="shared" si="1603"/>
        <v>5705.5309999999999</v>
      </c>
      <c r="AI294" s="92">
        <f t="shared" si="1604"/>
        <v>10895.181</v>
      </c>
      <c r="AJ294" s="92">
        <f t="shared" si="1605"/>
        <v>280.59899999999999</v>
      </c>
      <c r="AK294" s="92">
        <f t="shared" si="1606"/>
        <v>4726.0860000000002</v>
      </c>
      <c r="AL294" s="92">
        <f t="shared" si="1607"/>
        <v>-1668.7570000000001</v>
      </c>
      <c r="AM294" s="92">
        <f t="shared" si="1608"/>
        <v>26029.323</v>
      </c>
      <c r="BU294" s="93">
        <v>37431</v>
      </c>
      <c r="BV294" s="106">
        <f t="shared" si="1609"/>
        <v>0</v>
      </c>
      <c r="BW294" s="106">
        <f t="shared" ref="BW294:BX294" si="1794">IF(AF294&lt;D298,1,0)</f>
        <v>0</v>
      </c>
      <c r="BX294" s="106">
        <f t="shared" si="1794"/>
        <v>0</v>
      </c>
      <c r="BY294" s="106">
        <f t="shared" si="1611"/>
        <v>0</v>
      </c>
      <c r="BZ294" s="106">
        <f t="shared" si="1612"/>
        <v>0</v>
      </c>
      <c r="CA294" s="106">
        <f t="shared" ref="CA294:CB294" si="1795">IF(AH294&lt;H298,1,0)</f>
        <v>0</v>
      </c>
      <c r="CB294" s="106">
        <f t="shared" si="1795"/>
        <v>0</v>
      </c>
      <c r="CC294" s="106">
        <f t="shared" ref="CC294:CD294" si="1796">IF(AI294&lt;J298,1,0)</f>
        <v>0</v>
      </c>
      <c r="CD294" s="106">
        <f t="shared" si="1796"/>
        <v>0</v>
      </c>
      <c r="CE294" s="106">
        <f t="shared" ref="CE294:CF294" si="1797">IF(AJ294&lt;L298,1,0)</f>
        <v>0</v>
      </c>
      <c r="CF294" s="106">
        <f t="shared" si="1797"/>
        <v>0</v>
      </c>
      <c r="CG294" s="106">
        <f t="shared" ref="CG294:CH294" si="1798">IF(AK294&lt;N298,1,0)</f>
        <v>0</v>
      </c>
      <c r="CH294" s="106">
        <f t="shared" si="1798"/>
        <v>0</v>
      </c>
      <c r="CI294" s="106">
        <f t="shared" ref="CI294:CJ294" si="1799">IF(AL294&lt;P298,1,0)</f>
        <v>0</v>
      </c>
      <c r="CJ294" s="106">
        <f t="shared" si="1799"/>
        <v>0</v>
      </c>
      <c r="CK294" s="106">
        <f t="shared" si="1618"/>
        <v>0</v>
      </c>
    </row>
    <row r="295" spans="1:89" x14ac:dyDescent="0.25">
      <c r="A295" s="48">
        <v>20020709</v>
      </c>
      <c r="B295" s="95">
        <f t="shared" si="1619"/>
        <v>37447</v>
      </c>
      <c r="C295" s="53">
        <v>-7138.79</v>
      </c>
      <c r="D295" s="54">
        <v>-4716.9799999999996</v>
      </c>
      <c r="E295" s="53">
        <v>-1613.33</v>
      </c>
      <c r="F295" s="54">
        <v>-1143.1199999999999</v>
      </c>
      <c r="G295" s="53">
        <v>-7278.64</v>
      </c>
      <c r="H295" s="54">
        <v>-5105.7</v>
      </c>
      <c r="I295" s="53">
        <v>-243.041</v>
      </c>
      <c r="J295" s="54">
        <v>-138.37700000000001</v>
      </c>
      <c r="K295" s="53">
        <v>-607.50099999999998</v>
      </c>
      <c r="L295" s="54">
        <v>-400.786</v>
      </c>
      <c r="M295" s="53">
        <v>-7027.77</v>
      </c>
      <c r="N295" s="54">
        <v>-4930.1099999999997</v>
      </c>
      <c r="O295" s="53">
        <v>-13181.7</v>
      </c>
      <c r="P295" s="54">
        <v>-9003.8700000000008</v>
      </c>
      <c r="Q295" s="53">
        <v>-20413</v>
      </c>
      <c r="R295" s="54">
        <v>-14575.4</v>
      </c>
      <c r="S295" s="54"/>
      <c r="T295">
        <v>20020621</v>
      </c>
      <c r="U295" s="93">
        <f t="shared" si="1593"/>
        <v>37428</v>
      </c>
      <c r="V295">
        <v>5763594</v>
      </c>
      <c r="W295">
        <v>5559216</v>
      </c>
      <c r="X295">
        <v>783899</v>
      </c>
      <c r="Y295">
        <v>1915218</v>
      </c>
      <c r="Z295">
        <v>2483100</v>
      </c>
      <c r="AA295">
        <v>1137470</v>
      </c>
      <c r="AB295">
        <v>123167</v>
      </c>
      <c r="AC295">
        <v>13629747</v>
      </c>
      <c r="AE295" s="93">
        <f t="shared" si="1600"/>
        <v>37428</v>
      </c>
      <c r="AF295" s="92">
        <f t="shared" si="1601"/>
        <v>5763.5940000000001</v>
      </c>
      <c r="AG295" s="92">
        <f t="shared" si="1602"/>
        <v>5559.2160000000003</v>
      </c>
      <c r="AH295" s="92">
        <f t="shared" si="1603"/>
        <v>783.899</v>
      </c>
      <c r="AI295" s="92">
        <f t="shared" si="1604"/>
        <v>1915.2180000000001</v>
      </c>
      <c r="AJ295" s="92">
        <f t="shared" si="1605"/>
        <v>2483.1</v>
      </c>
      <c r="AK295" s="92">
        <f t="shared" si="1606"/>
        <v>1137.47</v>
      </c>
      <c r="AL295" s="92">
        <f t="shared" si="1607"/>
        <v>123.167</v>
      </c>
      <c r="AM295" s="92">
        <f t="shared" si="1608"/>
        <v>13629.746999999999</v>
      </c>
      <c r="BU295" s="93">
        <v>37428</v>
      </c>
      <c r="BV295" s="106">
        <f t="shared" si="1609"/>
        <v>0</v>
      </c>
      <c r="BW295" s="106">
        <f t="shared" ref="BW295:BX295" si="1800">IF(AF295&lt;D299,1,0)</f>
        <v>0</v>
      </c>
      <c r="BX295" s="106">
        <f t="shared" si="1800"/>
        <v>0</v>
      </c>
      <c r="BY295" s="106">
        <f t="shared" si="1611"/>
        <v>0</v>
      </c>
      <c r="BZ295" s="106">
        <f t="shared" si="1612"/>
        <v>0</v>
      </c>
      <c r="CA295" s="106">
        <f t="shared" ref="CA295:CB295" si="1801">IF(AH295&lt;H299,1,0)</f>
        <v>0</v>
      </c>
      <c r="CB295" s="106">
        <f t="shared" si="1801"/>
        <v>0</v>
      </c>
      <c r="CC295" s="106">
        <f t="shared" ref="CC295:CD295" si="1802">IF(AI295&lt;J299,1,0)</f>
        <v>0</v>
      </c>
      <c r="CD295" s="106">
        <f t="shared" si="1802"/>
        <v>0</v>
      </c>
      <c r="CE295" s="106">
        <f t="shared" ref="CE295:CF295" si="1803">IF(AJ295&lt;L299,1,0)</f>
        <v>0</v>
      </c>
      <c r="CF295" s="106">
        <f t="shared" si="1803"/>
        <v>0</v>
      </c>
      <c r="CG295" s="106">
        <f t="shared" ref="CG295:CH295" si="1804">IF(AK295&lt;N299,1,0)</f>
        <v>0</v>
      </c>
      <c r="CH295" s="106">
        <f t="shared" si="1804"/>
        <v>0</v>
      </c>
      <c r="CI295" s="106">
        <f t="shared" ref="CI295:CJ295" si="1805">IF(AL295&lt;P299,1,0)</f>
        <v>0</v>
      </c>
      <c r="CJ295" s="106">
        <f t="shared" si="1805"/>
        <v>0</v>
      </c>
      <c r="CK295" s="106">
        <f t="shared" si="1618"/>
        <v>0</v>
      </c>
    </row>
    <row r="296" spans="1:89" x14ac:dyDescent="0.25">
      <c r="A296" s="48">
        <v>20020708</v>
      </c>
      <c r="B296" s="95">
        <f t="shared" si="1619"/>
        <v>37446</v>
      </c>
      <c r="C296" s="53">
        <v>-7207.39</v>
      </c>
      <c r="D296" s="54">
        <v>-4810.5200000000004</v>
      </c>
      <c r="E296" s="53">
        <v>-1622.11</v>
      </c>
      <c r="F296" s="54">
        <v>-1128.33</v>
      </c>
      <c r="G296" s="53">
        <v>-7350.77</v>
      </c>
      <c r="H296" s="54">
        <v>-5192.37</v>
      </c>
      <c r="I296" s="53">
        <v>-211.48400000000001</v>
      </c>
      <c r="J296" s="54">
        <v>-123.116</v>
      </c>
      <c r="K296" s="53">
        <v>-2064.5500000000002</v>
      </c>
      <c r="L296" s="54">
        <v>-1201.94</v>
      </c>
      <c r="M296" s="53">
        <v>-9797.9699999999993</v>
      </c>
      <c r="N296" s="54">
        <v>-6855.07</v>
      </c>
      <c r="O296" s="53">
        <v>-12687.3</v>
      </c>
      <c r="P296" s="54">
        <v>-8698.2099999999991</v>
      </c>
      <c r="Q296" s="53">
        <v>-21910.5</v>
      </c>
      <c r="R296" s="54">
        <v>-15651.2</v>
      </c>
      <c r="S296" s="54"/>
      <c r="T296">
        <v>20020620</v>
      </c>
      <c r="U296" s="93">
        <f t="shared" si="1593"/>
        <v>37427</v>
      </c>
      <c r="V296">
        <v>8766347</v>
      </c>
      <c r="W296">
        <v>7443167</v>
      </c>
      <c r="X296">
        <v>3671253</v>
      </c>
      <c r="Y296">
        <v>1885849</v>
      </c>
      <c r="Z296">
        <v>113511</v>
      </c>
      <c r="AA296">
        <v>156311</v>
      </c>
      <c r="AB296">
        <v>294801</v>
      </c>
      <c r="AC296">
        <v>20503585</v>
      </c>
      <c r="AE296" s="93">
        <f t="shared" si="1600"/>
        <v>37427</v>
      </c>
      <c r="AF296" s="92">
        <f t="shared" si="1601"/>
        <v>8766.3469999999998</v>
      </c>
      <c r="AG296" s="92">
        <f t="shared" si="1602"/>
        <v>7443.1670000000004</v>
      </c>
      <c r="AH296" s="92">
        <f t="shared" si="1603"/>
        <v>3671.2530000000002</v>
      </c>
      <c r="AI296" s="92">
        <f t="shared" si="1604"/>
        <v>1885.8489999999999</v>
      </c>
      <c r="AJ296" s="92">
        <f t="shared" si="1605"/>
        <v>113.511</v>
      </c>
      <c r="AK296" s="92">
        <f t="shared" si="1606"/>
        <v>156.31100000000001</v>
      </c>
      <c r="AL296" s="92">
        <f t="shared" si="1607"/>
        <v>294.80099999999999</v>
      </c>
      <c r="AM296" s="92">
        <f t="shared" si="1608"/>
        <v>20503.584999999999</v>
      </c>
      <c r="BU296" s="93">
        <v>37427</v>
      </c>
      <c r="BV296" s="106">
        <f t="shared" si="1609"/>
        <v>0</v>
      </c>
      <c r="BW296" s="106">
        <f t="shared" ref="BW296:BX296" si="1806">IF(AF296&lt;D300,1,0)</f>
        <v>0</v>
      </c>
      <c r="BX296" s="106">
        <f t="shared" si="1806"/>
        <v>0</v>
      </c>
      <c r="BY296" s="106">
        <f t="shared" si="1611"/>
        <v>0</v>
      </c>
      <c r="BZ296" s="106">
        <f t="shared" si="1612"/>
        <v>0</v>
      </c>
      <c r="CA296" s="106">
        <f t="shared" ref="CA296:CB296" si="1807">IF(AH296&lt;H300,1,0)</f>
        <v>0</v>
      </c>
      <c r="CB296" s="106">
        <f t="shared" si="1807"/>
        <v>0</v>
      </c>
      <c r="CC296" s="106">
        <f t="shared" ref="CC296:CD296" si="1808">IF(AI296&lt;J300,1,0)</f>
        <v>0</v>
      </c>
      <c r="CD296" s="106">
        <f t="shared" si="1808"/>
        <v>0</v>
      </c>
      <c r="CE296" s="106">
        <f t="shared" ref="CE296:CF296" si="1809">IF(AJ296&lt;L300,1,0)</f>
        <v>0</v>
      </c>
      <c r="CF296" s="106">
        <f t="shared" si="1809"/>
        <v>0</v>
      </c>
      <c r="CG296" s="106">
        <f t="shared" ref="CG296:CH296" si="1810">IF(AK296&lt;N300,1,0)</f>
        <v>0</v>
      </c>
      <c r="CH296" s="106">
        <f t="shared" si="1810"/>
        <v>0</v>
      </c>
      <c r="CI296" s="106">
        <f t="shared" ref="CI296:CJ296" si="1811">IF(AL296&lt;P300,1,0)</f>
        <v>0</v>
      </c>
      <c r="CJ296" s="106">
        <f t="shared" si="1811"/>
        <v>0</v>
      </c>
      <c r="CK296" s="106">
        <f t="shared" si="1618"/>
        <v>0</v>
      </c>
    </row>
    <row r="297" spans="1:89" x14ac:dyDescent="0.25">
      <c r="A297" s="48">
        <v>20020705</v>
      </c>
      <c r="B297" s="95">
        <f t="shared" si="1619"/>
        <v>37445</v>
      </c>
      <c r="C297" s="53">
        <v>-10800.2</v>
      </c>
      <c r="D297" s="54">
        <v>-6912.05</v>
      </c>
      <c r="E297" s="53">
        <v>-1539.31</v>
      </c>
      <c r="F297" s="54">
        <v>-1072.3599999999999</v>
      </c>
      <c r="G297" s="53">
        <v>-7824.06</v>
      </c>
      <c r="H297" s="54">
        <v>-5498.16</v>
      </c>
      <c r="I297" s="53">
        <v>-217.22</v>
      </c>
      <c r="J297" s="54">
        <v>-124.553</v>
      </c>
      <c r="K297" s="53">
        <v>-1254.8599999999999</v>
      </c>
      <c r="L297" s="54">
        <v>-705.10699999999997</v>
      </c>
      <c r="M297" s="53">
        <v>-3320.63</v>
      </c>
      <c r="N297" s="54">
        <v>-2261.56</v>
      </c>
      <c r="O297" s="53">
        <v>-13764.7</v>
      </c>
      <c r="P297" s="54">
        <v>-9576.58</v>
      </c>
      <c r="Q297" s="53">
        <v>-19586.5</v>
      </c>
      <c r="R297" s="54">
        <v>-13873.8</v>
      </c>
      <c r="S297" s="54"/>
      <c r="T297">
        <v>20020619</v>
      </c>
      <c r="U297" s="93">
        <f t="shared" si="1593"/>
        <v>37426</v>
      </c>
      <c r="V297">
        <v>5291666</v>
      </c>
      <c r="W297">
        <v>4380369</v>
      </c>
      <c r="X297">
        <v>3932158</v>
      </c>
      <c r="Y297">
        <v>1122652</v>
      </c>
      <c r="Z297">
        <v>793618</v>
      </c>
      <c r="AA297">
        <v>870237</v>
      </c>
      <c r="AB297">
        <v>-2788378</v>
      </c>
      <c r="AC297">
        <v>11538779</v>
      </c>
      <c r="AE297" s="93">
        <f t="shared" si="1600"/>
        <v>37426</v>
      </c>
      <c r="AF297" s="92">
        <f t="shared" si="1601"/>
        <v>5291.6660000000002</v>
      </c>
      <c r="AG297" s="92">
        <f t="shared" si="1602"/>
        <v>4380.3689999999997</v>
      </c>
      <c r="AH297" s="92">
        <f t="shared" si="1603"/>
        <v>3932.1579999999999</v>
      </c>
      <c r="AI297" s="92">
        <f t="shared" si="1604"/>
        <v>1122.652</v>
      </c>
      <c r="AJ297" s="92">
        <f t="shared" si="1605"/>
        <v>793.61800000000005</v>
      </c>
      <c r="AK297" s="92">
        <f t="shared" si="1606"/>
        <v>870.23699999999997</v>
      </c>
      <c r="AL297" s="92">
        <f t="shared" si="1607"/>
        <v>-2788.3780000000002</v>
      </c>
      <c r="AM297" s="92">
        <f t="shared" si="1608"/>
        <v>11538.779</v>
      </c>
      <c r="BU297" s="93">
        <v>37426</v>
      </c>
      <c r="BV297" s="106">
        <f t="shared" si="1609"/>
        <v>0</v>
      </c>
      <c r="BW297" s="106">
        <f t="shared" ref="BW297:BX297" si="1812">IF(AF297&lt;D301,1,0)</f>
        <v>0</v>
      </c>
      <c r="BX297" s="106">
        <f t="shared" si="1812"/>
        <v>0</v>
      </c>
      <c r="BY297" s="106">
        <f t="shared" si="1611"/>
        <v>0</v>
      </c>
      <c r="BZ297" s="106">
        <f t="shared" si="1612"/>
        <v>0</v>
      </c>
      <c r="CA297" s="106">
        <f t="shared" ref="CA297:CB297" si="1813">IF(AH297&lt;H301,1,0)</f>
        <v>0</v>
      </c>
      <c r="CB297" s="106">
        <f t="shared" si="1813"/>
        <v>0</v>
      </c>
      <c r="CC297" s="106">
        <f t="shared" ref="CC297:CD297" si="1814">IF(AI297&lt;J301,1,0)</f>
        <v>0</v>
      </c>
      <c r="CD297" s="106">
        <f t="shared" si="1814"/>
        <v>0</v>
      </c>
      <c r="CE297" s="106">
        <f t="shared" ref="CE297:CF297" si="1815">IF(AJ297&lt;L301,1,0)</f>
        <v>0</v>
      </c>
      <c r="CF297" s="106">
        <f t="shared" si="1815"/>
        <v>0</v>
      </c>
      <c r="CG297" s="106">
        <f t="shared" ref="CG297:CH297" si="1816">IF(AK297&lt;N301,1,0)</f>
        <v>0</v>
      </c>
      <c r="CH297" s="106">
        <f t="shared" si="1816"/>
        <v>0</v>
      </c>
      <c r="CI297" s="106">
        <f t="shared" ref="CI297:CJ297" si="1817">IF(AL297&lt;P301,1,0)</f>
        <v>0</v>
      </c>
      <c r="CJ297" s="106">
        <f t="shared" si="1817"/>
        <v>0</v>
      </c>
      <c r="CK297" s="106">
        <f t="shared" si="1618"/>
        <v>0</v>
      </c>
    </row>
    <row r="298" spans="1:89" x14ac:dyDescent="0.25">
      <c r="A298" s="48">
        <v>20020704</v>
      </c>
      <c r="B298" s="95">
        <f t="shared" si="1619"/>
        <v>37442</v>
      </c>
      <c r="C298" s="53">
        <v>-9391.2099999999991</v>
      </c>
      <c r="D298" s="54">
        <v>-6112.14</v>
      </c>
      <c r="E298" s="53">
        <v>-1762.02</v>
      </c>
      <c r="F298" s="54">
        <v>-1247.24</v>
      </c>
      <c r="G298" s="53">
        <v>-7569.7</v>
      </c>
      <c r="H298" s="54">
        <v>-5250.08</v>
      </c>
      <c r="I298" s="53">
        <v>-141.51400000000001</v>
      </c>
      <c r="J298" s="54">
        <v>-83.856700000000004</v>
      </c>
      <c r="K298" s="53">
        <v>-1762.87</v>
      </c>
      <c r="L298" s="54">
        <v>-934.91099999999994</v>
      </c>
      <c r="M298" s="53">
        <v>-3093.9</v>
      </c>
      <c r="N298" s="54">
        <v>-2114.2800000000002</v>
      </c>
      <c r="O298" s="53">
        <v>-12044.1</v>
      </c>
      <c r="P298" s="54">
        <v>-8353.19</v>
      </c>
      <c r="Q298" s="53">
        <v>-19144.099999999999</v>
      </c>
      <c r="R298" s="54">
        <v>-13584.7</v>
      </c>
      <c r="S298" s="54"/>
      <c r="T298">
        <v>20020618</v>
      </c>
      <c r="U298" s="93">
        <f t="shared" si="1593"/>
        <v>37425</v>
      </c>
      <c r="V298">
        <v>4872836</v>
      </c>
      <c r="W298">
        <v>6353120</v>
      </c>
      <c r="X298">
        <v>1183410</v>
      </c>
      <c r="Y298">
        <v>-432039</v>
      </c>
      <c r="Z298">
        <v>318325</v>
      </c>
      <c r="AA298">
        <v>1442933</v>
      </c>
      <c r="AB298">
        <v>-736147</v>
      </c>
      <c r="AC298">
        <v>16125557</v>
      </c>
      <c r="AE298" s="93">
        <f t="shared" si="1600"/>
        <v>37425</v>
      </c>
      <c r="AF298" s="92">
        <f t="shared" si="1601"/>
        <v>4872.8360000000002</v>
      </c>
      <c r="AG298" s="92">
        <f t="shared" si="1602"/>
        <v>6353.12</v>
      </c>
      <c r="AH298" s="92">
        <f t="shared" si="1603"/>
        <v>1183.4100000000001</v>
      </c>
      <c r="AI298" s="92">
        <f t="shared" si="1604"/>
        <v>-432.03899999999999</v>
      </c>
      <c r="AJ298" s="92">
        <f t="shared" si="1605"/>
        <v>318.32499999999999</v>
      </c>
      <c r="AK298" s="92">
        <f t="shared" si="1606"/>
        <v>1442.933</v>
      </c>
      <c r="AL298" s="92">
        <f t="shared" si="1607"/>
        <v>-736.14700000000005</v>
      </c>
      <c r="AM298" s="92">
        <f t="shared" si="1608"/>
        <v>16125.557000000001</v>
      </c>
      <c r="BU298" s="93">
        <v>37425</v>
      </c>
      <c r="BV298" s="106">
        <f t="shared" si="1609"/>
        <v>0</v>
      </c>
      <c r="BW298" s="106">
        <f t="shared" ref="BW298:BX298" si="1818">IF(AF298&lt;D302,1,0)</f>
        <v>0</v>
      </c>
      <c r="BX298" s="106">
        <f t="shared" si="1818"/>
        <v>0</v>
      </c>
      <c r="BY298" s="106">
        <f t="shared" si="1611"/>
        <v>0</v>
      </c>
      <c r="BZ298" s="106">
        <f t="shared" si="1612"/>
        <v>0</v>
      </c>
      <c r="CA298" s="106">
        <f t="shared" ref="CA298:CB298" si="1819">IF(AH298&lt;H302,1,0)</f>
        <v>0</v>
      </c>
      <c r="CB298" s="106">
        <f t="shared" si="1819"/>
        <v>1</v>
      </c>
      <c r="CC298" s="106">
        <f t="shared" ref="CC298:CD298" si="1820">IF(AI298&lt;J302,1,0)</f>
        <v>1</v>
      </c>
      <c r="CD298" s="106">
        <f t="shared" si="1820"/>
        <v>0</v>
      </c>
      <c r="CE298" s="106">
        <f t="shared" ref="CE298:CF298" si="1821">IF(AJ298&lt;L302,1,0)</f>
        <v>0</v>
      </c>
      <c r="CF298" s="106">
        <f t="shared" si="1821"/>
        <v>0</v>
      </c>
      <c r="CG298" s="106">
        <f t="shared" ref="CG298:CH298" si="1822">IF(AK298&lt;N302,1,0)</f>
        <v>0</v>
      </c>
      <c r="CH298" s="106">
        <f t="shared" si="1822"/>
        <v>0</v>
      </c>
      <c r="CI298" s="106">
        <f t="shared" ref="CI298:CJ298" si="1823">IF(AL298&lt;P302,1,0)</f>
        <v>0</v>
      </c>
      <c r="CJ298" s="106">
        <f t="shared" si="1823"/>
        <v>0</v>
      </c>
      <c r="CK298" s="106">
        <f t="shared" si="1618"/>
        <v>0</v>
      </c>
    </row>
    <row r="299" spans="1:89" x14ac:dyDescent="0.25">
      <c r="A299" s="48">
        <v>20020703</v>
      </c>
      <c r="B299" s="95">
        <f t="shared" si="1619"/>
        <v>37441</v>
      </c>
      <c r="C299" s="53">
        <v>-9726.42</v>
      </c>
      <c r="D299" s="54">
        <v>-6304.09</v>
      </c>
      <c r="E299" s="53">
        <v>-1994.99</v>
      </c>
      <c r="F299" s="54">
        <v>-1402.11</v>
      </c>
      <c r="G299" s="53">
        <v>-7631.81</v>
      </c>
      <c r="H299" s="54">
        <v>-5284.2</v>
      </c>
      <c r="I299" s="53">
        <v>-192.274</v>
      </c>
      <c r="J299" s="54">
        <v>-112.95699999999999</v>
      </c>
      <c r="K299" s="53">
        <v>-1632.62</v>
      </c>
      <c r="L299" s="54">
        <v>-874.97500000000002</v>
      </c>
      <c r="M299" s="53">
        <v>-3014.33</v>
      </c>
      <c r="N299" s="54">
        <v>-2072.4699999999998</v>
      </c>
      <c r="O299" s="53">
        <v>-12246.3</v>
      </c>
      <c r="P299" s="54">
        <v>-8465.3700000000008</v>
      </c>
      <c r="Q299" s="53">
        <v>-20046.5</v>
      </c>
      <c r="R299" s="54">
        <v>-14104.7</v>
      </c>
      <c r="S299" s="54"/>
      <c r="T299">
        <v>20020617</v>
      </c>
      <c r="U299" s="93">
        <f t="shared" si="1593"/>
        <v>37424</v>
      </c>
      <c r="V299">
        <v>-8037495</v>
      </c>
      <c r="W299">
        <v>6464161</v>
      </c>
      <c r="X299">
        <v>-2705816</v>
      </c>
      <c r="Y299">
        <v>2217666</v>
      </c>
      <c r="Z299">
        <v>-1108620</v>
      </c>
      <c r="AA299">
        <v>3157229</v>
      </c>
      <c r="AB299">
        <v>-56792</v>
      </c>
      <c r="AC299">
        <v>11742338</v>
      </c>
      <c r="AE299" s="93">
        <f t="shared" si="1600"/>
        <v>37424</v>
      </c>
      <c r="AF299" s="92">
        <f t="shared" si="1601"/>
        <v>-8037.4949999999999</v>
      </c>
      <c r="AG299" s="92">
        <f t="shared" si="1602"/>
        <v>6464.1610000000001</v>
      </c>
      <c r="AH299" s="92">
        <f t="shared" si="1603"/>
        <v>-2705.8159999999998</v>
      </c>
      <c r="AI299" s="92">
        <f t="shared" si="1604"/>
        <v>2217.6660000000002</v>
      </c>
      <c r="AJ299" s="92">
        <f t="shared" si="1605"/>
        <v>-1108.6199999999999</v>
      </c>
      <c r="AK299" s="92">
        <f t="shared" si="1606"/>
        <v>3157.2289999999998</v>
      </c>
      <c r="AL299" s="92">
        <f t="shared" si="1607"/>
        <v>-56.792000000000002</v>
      </c>
      <c r="AM299" s="92">
        <f t="shared" si="1608"/>
        <v>11742.338</v>
      </c>
      <c r="BU299" s="93">
        <v>37424</v>
      </c>
      <c r="BV299" s="106">
        <f t="shared" si="1609"/>
        <v>0</v>
      </c>
      <c r="BW299" s="106">
        <f t="shared" ref="BW299:BX299" si="1824">IF(AF299&lt;D303,1,0)</f>
        <v>1</v>
      </c>
      <c r="BX299" s="106">
        <f t="shared" si="1824"/>
        <v>0</v>
      </c>
      <c r="BY299" s="106">
        <f t="shared" si="1611"/>
        <v>0</v>
      </c>
      <c r="BZ299" s="106">
        <f t="shared" si="1612"/>
        <v>0</v>
      </c>
      <c r="CA299" s="106">
        <f t="shared" ref="CA299:CB299" si="1825">IF(AH299&lt;H303,1,0)</f>
        <v>0</v>
      </c>
      <c r="CB299" s="106">
        <f t="shared" si="1825"/>
        <v>0</v>
      </c>
      <c r="CC299" s="106">
        <f t="shared" ref="CC299:CD299" si="1826">IF(AI299&lt;J303,1,0)</f>
        <v>0</v>
      </c>
      <c r="CD299" s="106">
        <f t="shared" si="1826"/>
        <v>0</v>
      </c>
      <c r="CE299" s="106">
        <f t="shared" ref="CE299:CF299" si="1827">IF(AJ299&lt;L303,1,0)</f>
        <v>1</v>
      </c>
      <c r="CF299" s="106">
        <f t="shared" si="1827"/>
        <v>0</v>
      </c>
      <c r="CG299" s="106">
        <f t="shared" ref="CG299:CH299" si="1828">IF(AK299&lt;N303,1,0)</f>
        <v>0</v>
      </c>
      <c r="CH299" s="106">
        <f t="shared" si="1828"/>
        <v>0</v>
      </c>
      <c r="CI299" s="106">
        <f t="shared" ref="CI299:CJ299" si="1829">IF(AL299&lt;P303,1,0)</f>
        <v>0</v>
      </c>
      <c r="CJ299" s="106">
        <f t="shared" si="1829"/>
        <v>0</v>
      </c>
      <c r="CK299" s="106">
        <f t="shared" si="1618"/>
        <v>0</v>
      </c>
    </row>
    <row r="300" spans="1:89" x14ac:dyDescent="0.25">
      <c r="A300" s="48">
        <v>20020702</v>
      </c>
      <c r="B300" s="95">
        <f t="shared" si="1619"/>
        <v>37440</v>
      </c>
      <c r="C300" s="53">
        <v>-8531.2999999999993</v>
      </c>
      <c r="D300" s="54">
        <v>-5652.52</v>
      </c>
      <c r="E300" s="53">
        <v>-3310.12</v>
      </c>
      <c r="F300" s="54">
        <v>-2281.62</v>
      </c>
      <c r="G300" s="53">
        <v>-7393.98</v>
      </c>
      <c r="H300" s="54">
        <v>-5147.2700000000004</v>
      </c>
      <c r="I300" s="53">
        <v>-190.89400000000001</v>
      </c>
      <c r="J300" s="54">
        <v>-109.152</v>
      </c>
      <c r="K300" s="53">
        <v>-1501.8</v>
      </c>
      <c r="L300" s="54">
        <v>-904.476</v>
      </c>
      <c r="M300" s="53">
        <v>-3103.14</v>
      </c>
      <c r="N300" s="54">
        <v>-2122.5</v>
      </c>
      <c r="O300" s="53">
        <v>-11405.3</v>
      </c>
      <c r="P300" s="54">
        <v>-7983.61</v>
      </c>
      <c r="Q300" s="53">
        <v>-20619.599999999999</v>
      </c>
      <c r="R300" s="54">
        <v>-14751.9</v>
      </c>
      <c r="S300" s="54"/>
      <c r="T300">
        <v>20020614</v>
      </c>
      <c r="U300" s="93">
        <f t="shared" si="1593"/>
        <v>37421</v>
      </c>
      <c r="V300">
        <v>-2995916</v>
      </c>
      <c r="W300">
        <v>5418832</v>
      </c>
      <c r="X300">
        <v>2568158</v>
      </c>
      <c r="Y300">
        <v>-490253</v>
      </c>
      <c r="Z300">
        <v>2135096</v>
      </c>
      <c r="AA300">
        <v>2670394</v>
      </c>
      <c r="AB300">
        <v>391103</v>
      </c>
      <c r="AC300">
        <v>14463601</v>
      </c>
      <c r="AE300" s="93">
        <f t="shared" si="1600"/>
        <v>37421</v>
      </c>
      <c r="AF300" s="92">
        <f t="shared" si="1601"/>
        <v>-2995.9160000000002</v>
      </c>
      <c r="AG300" s="92">
        <f t="shared" si="1602"/>
        <v>5418.8320000000003</v>
      </c>
      <c r="AH300" s="92">
        <f t="shared" si="1603"/>
        <v>2568.1579999999999</v>
      </c>
      <c r="AI300" s="92">
        <f t="shared" si="1604"/>
        <v>-490.25299999999999</v>
      </c>
      <c r="AJ300" s="92">
        <f t="shared" si="1605"/>
        <v>2135.096</v>
      </c>
      <c r="AK300" s="92">
        <f t="shared" si="1606"/>
        <v>2670.3939999999998</v>
      </c>
      <c r="AL300" s="92">
        <f t="shared" si="1607"/>
        <v>391.10300000000001</v>
      </c>
      <c r="AM300" s="92">
        <f t="shared" si="1608"/>
        <v>14463.601000000001</v>
      </c>
      <c r="BU300" s="93">
        <v>37421</v>
      </c>
      <c r="BV300" s="106">
        <f t="shared" si="1609"/>
        <v>0</v>
      </c>
      <c r="BW300" s="106">
        <f t="shared" ref="BW300:BX300" si="1830">IF(AF300&lt;D304,1,0)</f>
        <v>0</v>
      </c>
      <c r="BX300" s="106">
        <f t="shared" si="1830"/>
        <v>0</v>
      </c>
      <c r="BY300" s="106">
        <f t="shared" si="1611"/>
        <v>0</v>
      </c>
      <c r="BZ300" s="106">
        <f t="shared" si="1612"/>
        <v>0</v>
      </c>
      <c r="CA300" s="106">
        <f t="shared" ref="CA300:CB300" si="1831">IF(AH300&lt;H304,1,0)</f>
        <v>0</v>
      </c>
      <c r="CB300" s="106">
        <f t="shared" si="1831"/>
        <v>1</v>
      </c>
      <c r="CC300" s="106">
        <f t="shared" ref="CC300:CD300" si="1832">IF(AI300&lt;J304,1,0)</f>
        <v>1</v>
      </c>
      <c r="CD300" s="106">
        <f t="shared" si="1832"/>
        <v>0</v>
      </c>
      <c r="CE300" s="106">
        <f t="shared" ref="CE300:CF300" si="1833">IF(AJ300&lt;L304,1,0)</f>
        <v>0</v>
      </c>
      <c r="CF300" s="106">
        <f t="shared" si="1833"/>
        <v>0</v>
      </c>
      <c r="CG300" s="106">
        <f t="shared" ref="CG300:CH300" si="1834">IF(AK300&lt;N304,1,0)</f>
        <v>0</v>
      </c>
      <c r="CH300" s="106">
        <f t="shared" si="1834"/>
        <v>0</v>
      </c>
      <c r="CI300" s="106">
        <f t="shared" ref="CI300:CJ300" si="1835">IF(AL300&lt;P304,1,0)</f>
        <v>0</v>
      </c>
      <c r="CJ300" s="106">
        <f t="shared" si="1835"/>
        <v>0</v>
      </c>
      <c r="CK300" s="106">
        <f t="shared" si="1618"/>
        <v>0</v>
      </c>
    </row>
    <row r="301" spans="1:89" x14ac:dyDescent="0.25">
      <c r="A301" s="48">
        <v>20020701</v>
      </c>
      <c r="B301" s="95">
        <f t="shared" si="1619"/>
        <v>37439</v>
      </c>
      <c r="C301" s="53">
        <v>-7487.59</v>
      </c>
      <c r="D301" s="54">
        <v>-5100.82</v>
      </c>
      <c r="E301" s="53">
        <v>-2457.39</v>
      </c>
      <c r="F301" s="54">
        <v>-1648.59</v>
      </c>
      <c r="G301" s="53">
        <v>-6790.27</v>
      </c>
      <c r="H301" s="54">
        <v>-4737.5</v>
      </c>
      <c r="I301" s="53">
        <v>-176.55799999999999</v>
      </c>
      <c r="J301" s="54">
        <v>-103.86199999999999</v>
      </c>
      <c r="K301" s="53">
        <v>-1535.56</v>
      </c>
      <c r="L301" s="54">
        <v>-932.428</v>
      </c>
      <c r="M301" s="53">
        <v>-3681.34</v>
      </c>
      <c r="N301" s="54">
        <v>-2528.3200000000002</v>
      </c>
      <c r="O301" s="53">
        <v>-12230.5</v>
      </c>
      <c r="P301" s="54">
        <v>-8517.4500000000007</v>
      </c>
      <c r="Q301" s="53">
        <v>-21835.599999999999</v>
      </c>
      <c r="R301" s="54">
        <v>-15488.4</v>
      </c>
      <c r="S301" s="54"/>
      <c r="T301">
        <v>20020613</v>
      </c>
      <c r="U301" s="93">
        <f t="shared" si="1593"/>
        <v>37420</v>
      </c>
      <c r="V301">
        <v>-192795</v>
      </c>
      <c r="W301">
        <v>7172729</v>
      </c>
      <c r="X301">
        <v>1835293</v>
      </c>
      <c r="Y301">
        <v>1041579</v>
      </c>
      <c r="Z301">
        <v>632639</v>
      </c>
      <c r="AA301">
        <v>2282595</v>
      </c>
      <c r="AB301">
        <v>747083</v>
      </c>
      <c r="AC301">
        <v>-4202995</v>
      </c>
      <c r="AE301" s="93">
        <f t="shared" si="1600"/>
        <v>37420</v>
      </c>
      <c r="AF301" s="92">
        <f t="shared" si="1601"/>
        <v>-192.79499999999999</v>
      </c>
      <c r="AG301" s="92">
        <f t="shared" si="1602"/>
        <v>7172.7290000000003</v>
      </c>
      <c r="AH301" s="92">
        <f t="shared" si="1603"/>
        <v>1835.2929999999999</v>
      </c>
      <c r="AI301" s="92">
        <f t="shared" si="1604"/>
        <v>1041.579</v>
      </c>
      <c r="AJ301" s="92">
        <f t="shared" si="1605"/>
        <v>632.63900000000001</v>
      </c>
      <c r="AK301" s="92">
        <f t="shared" si="1606"/>
        <v>2282.5949999999998</v>
      </c>
      <c r="AL301" s="92">
        <f t="shared" si="1607"/>
        <v>747.08299999999997</v>
      </c>
      <c r="AM301" s="92">
        <f t="shared" si="1608"/>
        <v>-4202.9949999999999</v>
      </c>
      <c r="BU301" s="93">
        <v>37420</v>
      </c>
      <c r="BV301" s="106">
        <f t="shared" si="1609"/>
        <v>0</v>
      </c>
      <c r="BW301" s="106">
        <f t="shared" ref="BW301:BX301" si="1836">IF(AF301&lt;D305,1,0)</f>
        <v>0</v>
      </c>
      <c r="BX301" s="106">
        <f t="shared" si="1836"/>
        <v>0</v>
      </c>
      <c r="BY301" s="106">
        <f t="shared" si="1611"/>
        <v>0</v>
      </c>
      <c r="BZ301" s="106">
        <f t="shared" si="1612"/>
        <v>0</v>
      </c>
      <c r="CA301" s="106">
        <f t="shared" ref="CA301:CB301" si="1837">IF(AH301&lt;H305,1,0)</f>
        <v>0</v>
      </c>
      <c r="CB301" s="106">
        <f t="shared" si="1837"/>
        <v>0</v>
      </c>
      <c r="CC301" s="106">
        <f t="shared" ref="CC301:CD301" si="1838">IF(AI301&lt;J305,1,0)</f>
        <v>0</v>
      </c>
      <c r="CD301" s="106">
        <f t="shared" si="1838"/>
        <v>0</v>
      </c>
      <c r="CE301" s="106">
        <f t="shared" ref="CE301:CF301" si="1839">IF(AJ301&lt;L305,1,0)</f>
        <v>0</v>
      </c>
      <c r="CF301" s="106">
        <f t="shared" si="1839"/>
        <v>0</v>
      </c>
      <c r="CG301" s="106">
        <f t="shared" ref="CG301:CH301" si="1840">IF(AK301&lt;N305,1,0)</f>
        <v>0</v>
      </c>
      <c r="CH301" s="106">
        <f t="shared" si="1840"/>
        <v>0</v>
      </c>
      <c r="CI301" s="106">
        <f t="shared" ref="CI301:CJ301" si="1841">IF(AL301&lt;P305,1,0)</f>
        <v>0</v>
      </c>
      <c r="CJ301" s="106">
        <f t="shared" si="1841"/>
        <v>0</v>
      </c>
      <c r="CK301" s="106">
        <f t="shared" si="1618"/>
        <v>0</v>
      </c>
    </row>
    <row r="302" spans="1:89" x14ac:dyDescent="0.25">
      <c r="A302" s="48">
        <v>20020628</v>
      </c>
      <c r="B302" s="95">
        <f t="shared" si="1619"/>
        <v>37438</v>
      </c>
      <c r="C302" s="53">
        <v>-7838.72</v>
      </c>
      <c r="D302" s="54">
        <v>-5179.37</v>
      </c>
      <c r="E302" s="53">
        <v>-2022.09</v>
      </c>
      <c r="F302" s="54">
        <v>-1411.27</v>
      </c>
      <c r="G302" s="53">
        <v>-6510.61</v>
      </c>
      <c r="H302" s="54">
        <v>-4617.96</v>
      </c>
      <c r="I302" s="53">
        <v>-181.358</v>
      </c>
      <c r="J302" s="54">
        <v>-104.03100000000001</v>
      </c>
      <c r="K302" s="53">
        <v>-1849.05</v>
      </c>
      <c r="L302" s="54">
        <v>-1080.51</v>
      </c>
      <c r="M302" s="53">
        <v>-2370.16</v>
      </c>
      <c r="N302" s="54">
        <v>-1655.87</v>
      </c>
      <c r="O302" s="53">
        <v>-11869</v>
      </c>
      <c r="P302" s="54">
        <v>-8226.66</v>
      </c>
      <c r="Q302" s="53">
        <v>-20561.8</v>
      </c>
      <c r="R302" s="54">
        <v>-14526.4</v>
      </c>
      <c r="S302" s="54"/>
      <c r="T302">
        <v>20020612</v>
      </c>
      <c r="U302" s="93">
        <f t="shared" si="1593"/>
        <v>37419</v>
      </c>
      <c r="V302">
        <v>1320884</v>
      </c>
      <c r="W302">
        <v>6097661</v>
      </c>
      <c r="X302">
        <v>4683092</v>
      </c>
      <c r="Y302">
        <v>260242</v>
      </c>
      <c r="Z302">
        <v>130810</v>
      </c>
      <c r="AA302">
        <v>884911</v>
      </c>
      <c r="AB302">
        <v>-2809093</v>
      </c>
      <c r="AC302">
        <v>2570235</v>
      </c>
      <c r="AE302" s="93">
        <f t="shared" si="1600"/>
        <v>37419</v>
      </c>
      <c r="AF302" s="92">
        <f t="shared" si="1601"/>
        <v>1320.884</v>
      </c>
      <c r="AG302" s="92">
        <f t="shared" si="1602"/>
        <v>6097.6610000000001</v>
      </c>
      <c r="AH302" s="92">
        <f t="shared" si="1603"/>
        <v>4683.0919999999996</v>
      </c>
      <c r="AI302" s="92">
        <f t="shared" si="1604"/>
        <v>260.24200000000002</v>
      </c>
      <c r="AJ302" s="92">
        <f t="shared" si="1605"/>
        <v>130.81</v>
      </c>
      <c r="AK302" s="92">
        <f t="shared" si="1606"/>
        <v>884.91099999999994</v>
      </c>
      <c r="AL302" s="92">
        <f t="shared" si="1607"/>
        <v>-2809.0929999999998</v>
      </c>
      <c r="AM302" s="92">
        <f t="shared" si="1608"/>
        <v>2570.2350000000001</v>
      </c>
      <c r="BU302" s="93">
        <v>37419</v>
      </c>
      <c r="BV302" s="106">
        <f t="shared" si="1609"/>
        <v>0</v>
      </c>
      <c r="BW302" s="106">
        <f t="shared" ref="BW302:BX302" si="1842">IF(AF302&lt;D306,1,0)</f>
        <v>0</v>
      </c>
      <c r="BX302" s="106">
        <f t="shared" si="1842"/>
        <v>0</v>
      </c>
      <c r="BY302" s="106">
        <f t="shared" si="1611"/>
        <v>0</v>
      </c>
      <c r="BZ302" s="106">
        <f t="shared" si="1612"/>
        <v>0</v>
      </c>
      <c r="CA302" s="106">
        <f t="shared" ref="CA302:CB302" si="1843">IF(AH302&lt;H306,1,0)</f>
        <v>0</v>
      </c>
      <c r="CB302" s="106">
        <f t="shared" si="1843"/>
        <v>0</v>
      </c>
      <c r="CC302" s="106">
        <f t="shared" ref="CC302:CD302" si="1844">IF(AI302&lt;J306,1,0)</f>
        <v>0</v>
      </c>
      <c r="CD302" s="106">
        <f t="shared" si="1844"/>
        <v>0</v>
      </c>
      <c r="CE302" s="106">
        <f t="shared" ref="CE302:CF302" si="1845">IF(AJ302&lt;L306,1,0)</f>
        <v>0</v>
      </c>
      <c r="CF302" s="106">
        <f t="shared" si="1845"/>
        <v>0</v>
      </c>
      <c r="CG302" s="106">
        <f t="shared" ref="CG302:CH302" si="1846">IF(AK302&lt;N306,1,0)</f>
        <v>0</v>
      </c>
      <c r="CH302" s="106">
        <f t="shared" si="1846"/>
        <v>0</v>
      </c>
      <c r="CI302" s="106">
        <f t="shared" ref="CI302:CJ302" si="1847">IF(AL302&lt;P306,1,0)</f>
        <v>0</v>
      </c>
      <c r="CJ302" s="106">
        <f t="shared" si="1847"/>
        <v>0</v>
      </c>
      <c r="CK302" s="106">
        <f t="shared" si="1618"/>
        <v>0</v>
      </c>
    </row>
    <row r="303" spans="1:89" x14ac:dyDescent="0.25">
      <c r="A303" s="48">
        <v>20020627</v>
      </c>
      <c r="B303" s="95">
        <f t="shared" si="1619"/>
        <v>37435</v>
      </c>
      <c r="C303" s="53">
        <v>-8955.2099999999991</v>
      </c>
      <c r="D303" s="54">
        <v>-6072.1</v>
      </c>
      <c r="E303" s="53">
        <v>-2036.8</v>
      </c>
      <c r="F303" s="54">
        <v>-1443.26</v>
      </c>
      <c r="G303" s="53">
        <v>-9458.7000000000007</v>
      </c>
      <c r="H303" s="54">
        <v>-6035.94</v>
      </c>
      <c r="I303" s="53">
        <v>-232.05799999999999</v>
      </c>
      <c r="J303" s="54">
        <v>-135.36199999999999</v>
      </c>
      <c r="K303" s="53">
        <v>-1735.94</v>
      </c>
      <c r="L303" s="54">
        <v>-1077.3800000000001</v>
      </c>
      <c r="M303" s="53">
        <v>-6747.2</v>
      </c>
      <c r="N303" s="54">
        <v>-4342.67</v>
      </c>
      <c r="O303" s="53">
        <v>-13364.3</v>
      </c>
      <c r="P303" s="54">
        <v>-9117.7999999999993</v>
      </c>
      <c r="Q303" s="53">
        <v>-24839.9</v>
      </c>
      <c r="R303" s="54">
        <v>-17271.099999999999</v>
      </c>
      <c r="S303" s="54"/>
      <c r="T303">
        <v>20020611</v>
      </c>
      <c r="U303" s="93">
        <f t="shared" si="1593"/>
        <v>37418</v>
      </c>
      <c r="V303">
        <v>6635544</v>
      </c>
      <c r="W303">
        <v>4958081</v>
      </c>
      <c r="X303">
        <v>4812342</v>
      </c>
      <c r="Y303">
        <v>116309</v>
      </c>
      <c r="Z303">
        <v>499701</v>
      </c>
      <c r="AA303">
        <v>-186242</v>
      </c>
      <c r="AB303">
        <v>-745457</v>
      </c>
      <c r="AC303">
        <v>25363814</v>
      </c>
      <c r="AE303" s="93">
        <f t="shared" si="1600"/>
        <v>37418</v>
      </c>
      <c r="AF303" s="92">
        <f t="shared" si="1601"/>
        <v>6635.5439999999999</v>
      </c>
      <c r="AG303" s="92">
        <f t="shared" si="1602"/>
        <v>4958.0810000000001</v>
      </c>
      <c r="AH303" s="92">
        <f t="shared" si="1603"/>
        <v>4812.3419999999996</v>
      </c>
      <c r="AI303" s="92">
        <f t="shared" si="1604"/>
        <v>116.309</v>
      </c>
      <c r="AJ303" s="92">
        <f t="shared" si="1605"/>
        <v>499.70100000000002</v>
      </c>
      <c r="AK303" s="92">
        <f t="shared" si="1606"/>
        <v>-186.24199999999999</v>
      </c>
      <c r="AL303" s="92">
        <f t="shared" si="1607"/>
        <v>-745.45699999999999</v>
      </c>
      <c r="AM303" s="92">
        <f t="shared" si="1608"/>
        <v>25363.813999999998</v>
      </c>
      <c r="BU303" s="93">
        <v>37418</v>
      </c>
      <c r="BV303" s="106">
        <f t="shared" si="1609"/>
        <v>0</v>
      </c>
      <c r="BW303" s="106">
        <f t="shared" ref="BW303:BX303" si="1848">IF(AF303&lt;D307,1,0)</f>
        <v>0</v>
      </c>
      <c r="BX303" s="106">
        <f t="shared" si="1848"/>
        <v>0</v>
      </c>
      <c r="BY303" s="106">
        <f t="shared" si="1611"/>
        <v>0</v>
      </c>
      <c r="BZ303" s="106">
        <f t="shared" si="1612"/>
        <v>0</v>
      </c>
      <c r="CA303" s="106">
        <f t="shared" ref="CA303:CB303" si="1849">IF(AH303&lt;H307,1,0)</f>
        <v>0</v>
      </c>
      <c r="CB303" s="106">
        <f t="shared" si="1849"/>
        <v>0</v>
      </c>
      <c r="CC303" s="106">
        <f t="shared" ref="CC303:CD303" si="1850">IF(AI303&lt;J307,1,0)</f>
        <v>0</v>
      </c>
      <c r="CD303" s="106">
        <f t="shared" si="1850"/>
        <v>0</v>
      </c>
      <c r="CE303" s="106">
        <f t="shared" ref="CE303:CF303" si="1851">IF(AJ303&lt;L307,1,0)</f>
        <v>0</v>
      </c>
      <c r="CF303" s="106">
        <f t="shared" si="1851"/>
        <v>0</v>
      </c>
      <c r="CG303" s="106">
        <f t="shared" ref="CG303:CH303" si="1852">IF(AK303&lt;N307,1,0)</f>
        <v>0</v>
      </c>
      <c r="CH303" s="106">
        <f t="shared" si="1852"/>
        <v>0</v>
      </c>
      <c r="CI303" s="106">
        <f t="shared" ref="CI303:CJ303" si="1853">IF(AL303&lt;P307,1,0)</f>
        <v>0</v>
      </c>
      <c r="CJ303" s="106">
        <f t="shared" si="1853"/>
        <v>0</v>
      </c>
      <c r="CK303" s="106">
        <f t="shared" si="1618"/>
        <v>0</v>
      </c>
    </row>
    <row r="304" spans="1:89" x14ac:dyDescent="0.25">
      <c r="A304" s="48">
        <v>20020626</v>
      </c>
      <c r="B304" s="95">
        <f t="shared" si="1619"/>
        <v>37434</v>
      </c>
      <c r="C304" s="53">
        <v>-8649.25</v>
      </c>
      <c r="D304" s="54">
        <v>-5959.21</v>
      </c>
      <c r="E304" s="53">
        <v>-1904.79</v>
      </c>
      <c r="F304" s="54">
        <v>-1336.14</v>
      </c>
      <c r="G304" s="53">
        <v>-8947.99</v>
      </c>
      <c r="H304" s="54">
        <v>-5586.93</v>
      </c>
      <c r="I304" s="53">
        <v>-134.19200000000001</v>
      </c>
      <c r="J304" s="54">
        <v>-77.892200000000003</v>
      </c>
      <c r="K304" s="53">
        <v>-2258.35</v>
      </c>
      <c r="L304" s="54">
        <v>-1392.8</v>
      </c>
      <c r="M304" s="53">
        <v>-6463.87</v>
      </c>
      <c r="N304" s="54">
        <v>-4182.17</v>
      </c>
      <c r="O304" s="53">
        <v>-13005.9</v>
      </c>
      <c r="P304" s="54">
        <v>-8893.57</v>
      </c>
      <c r="Q304" s="53">
        <v>-24619.1</v>
      </c>
      <c r="R304" s="54">
        <v>-17178.8</v>
      </c>
      <c r="S304" s="54"/>
      <c r="T304">
        <v>20020610</v>
      </c>
      <c r="U304" s="93">
        <f t="shared" si="1593"/>
        <v>37417</v>
      </c>
      <c r="V304">
        <v>4115997</v>
      </c>
      <c r="W304">
        <v>3389253</v>
      </c>
      <c r="X304">
        <v>-882832</v>
      </c>
      <c r="Y304">
        <v>413511</v>
      </c>
      <c r="Z304">
        <v>65982</v>
      </c>
      <c r="AA304">
        <v>2586405</v>
      </c>
      <c r="AB304">
        <v>2130075</v>
      </c>
      <c r="AC304">
        <v>19438972</v>
      </c>
      <c r="AE304" s="93">
        <f t="shared" si="1600"/>
        <v>37417</v>
      </c>
      <c r="AF304" s="92">
        <f t="shared" si="1601"/>
        <v>4115.9970000000003</v>
      </c>
      <c r="AG304" s="92">
        <f t="shared" si="1602"/>
        <v>3389.2530000000002</v>
      </c>
      <c r="AH304" s="92">
        <f t="shared" si="1603"/>
        <v>-882.83199999999999</v>
      </c>
      <c r="AI304" s="92">
        <f t="shared" si="1604"/>
        <v>413.51100000000002</v>
      </c>
      <c r="AJ304" s="92">
        <f t="shared" si="1605"/>
        <v>65.981999999999999</v>
      </c>
      <c r="AK304" s="92">
        <f t="shared" si="1606"/>
        <v>2586.4050000000002</v>
      </c>
      <c r="AL304" s="92">
        <f t="shared" si="1607"/>
        <v>2130.0749999999998</v>
      </c>
      <c r="AM304" s="92">
        <f t="shared" si="1608"/>
        <v>19438.972000000002</v>
      </c>
      <c r="BU304" s="93">
        <v>37417</v>
      </c>
      <c r="BV304" s="106">
        <f t="shared" si="1609"/>
        <v>0</v>
      </c>
      <c r="BW304" s="106">
        <f t="shared" ref="BW304:BX304" si="1854">IF(AF304&lt;D308,1,0)</f>
        <v>0</v>
      </c>
      <c r="BX304" s="106">
        <f t="shared" si="1854"/>
        <v>0</v>
      </c>
      <c r="BY304" s="106">
        <f t="shared" si="1611"/>
        <v>0</v>
      </c>
      <c r="BZ304" s="106">
        <f t="shared" si="1612"/>
        <v>0</v>
      </c>
      <c r="CA304" s="106">
        <f t="shared" ref="CA304:CB304" si="1855">IF(AH304&lt;H308,1,0)</f>
        <v>0</v>
      </c>
      <c r="CB304" s="106">
        <f t="shared" si="1855"/>
        <v>0</v>
      </c>
      <c r="CC304" s="106">
        <f t="shared" ref="CC304:CD304" si="1856">IF(AI304&lt;J308,1,0)</f>
        <v>0</v>
      </c>
      <c r="CD304" s="106">
        <f t="shared" si="1856"/>
        <v>0</v>
      </c>
      <c r="CE304" s="106">
        <f t="shared" ref="CE304:CF304" si="1857">IF(AJ304&lt;L308,1,0)</f>
        <v>0</v>
      </c>
      <c r="CF304" s="106">
        <f t="shared" si="1857"/>
        <v>0</v>
      </c>
      <c r="CG304" s="106">
        <f t="shared" ref="CG304:CH304" si="1858">IF(AK304&lt;N308,1,0)</f>
        <v>0</v>
      </c>
      <c r="CH304" s="106">
        <f t="shared" si="1858"/>
        <v>0</v>
      </c>
      <c r="CI304" s="106">
        <f t="shared" ref="CI304:CJ304" si="1859">IF(AL304&lt;P308,1,0)</f>
        <v>0</v>
      </c>
      <c r="CJ304" s="106">
        <f t="shared" si="1859"/>
        <v>0</v>
      </c>
      <c r="CK304" s="106">
        <f t="shared" si="1618"/>
        <v>0</v>
      </c>
    </row>
    <row r="305" spans="1:89" x14ac:dyDescent="0.25">
      <c r="A305" s="48">
        <v>20020625</v>
      </c>
      <c r="B305" s="95">
        <f t="shared" si="1619"/>
        <v>37433</v>
      </c>
      <c r="C305" s="53">
        <v>-8256.85</v>
      </c>
      <c r="D305" s="54">
        <v>-5528.24</v>
      </c>
      <c r="E305" s="53">
        <v>-2050.23</v>
      </c>
      <c r="F305" s="54">
        <v>-1434.11</v>
      </c>
      <c r="G305" s="53">
        <v>-8553.98</v>
      </c>
      <c r="H305" s="54">
        <v>-5414.94</v>
      </c>
      <c r="I305" s="53">
        <v>-134.279</v>
      </c>
      <c r="J305" s="54">
        <v>-78.075800000000001</v>
      </c>
      <c r="K305" s="53">
        <v>-939.09500000000003</v>
      </c>
      <c r="L305" s="54">
        <v>-566.08799999999997</v>
      </c>
      <c r="M305" s="53">
        <v>-6957.69</v>
      </c>
      <c r="N305" s="54">
        <v>-4467.95</v>
      </c>
      <c r="O305" s="53">
        <v>-12190.2</v>
      </c>
      <c r="P305" s="54">
        <v>-8222.27</v>
      </c>
      <c r="Q305" s="53">
        <v>-23530.3</v>
      </c>
      <c r="R305" s="54">
        <v>-16687.900000000001</v>
      </c>
      <c r="S305" s="54"/>
      <c r="T305">
        <v>20020607</v>
      </c>
      <c r="U305" s="93">
        <f t="shared" si="1593"/>
        <v>37414</v>
      </c>
      <c r="V305">
        <v>71633</v>
      </c>
      <c r="W305">
        <v>6784755</v>
      </c>
      <c r="X305">
        <v>4293672</v>
      </c>
      <c r="Y305">
        <v>3817465</v>
      </c>
      <c r="Z305">
        <v>408236</v>
      </c>
      <c r="AA305">
        <v>1434789</v>
      </c>
      <c r="AB305">
        <v>-2674532</v>
      </c>
      <c r="AC305">
        <v>18021059</v>
      </c>
      <c r="AE305" s="93">
        <f t="shared" si="1600"/>
        <v>37414</v>
      </c>
      <c r="AF305" s="92">
        <f t="shared" si="1601"/>
        <v>71.632999999999996</v>
      </c>
      <c r="AG305" s="92">
        <f t="shared" si="1602"/>
        <v>6784.7550000000001</v>
      </c>
      <c r="AH305" s="92">
        <f t="shared" si="1603"/>
        <v>4293.6719999999996</v>
      </c>
      <c r="AI305" s="92">
        <f t="shared" si="1604"/>
        <v>3817.4650000000001</v>
      </c>
      <c r="AJ305" s="92">
        <f t="shared" si="1605"/>
        <v>408.23599999999999</v>
      </c>
      <c r="AK305" s="92">
        <f t="shared" si="1606"/>
        <v>1434.789</v>
      </c>
      <c r="AL305" s="92">
        <f t="shared" si="1607"/>
        <v>-2674.5320000000002</v>
      </c>
      <c r="AM305" s="92">
        <f t="shared" si="1608"/>
        <v>18021.059000000001</v>
      </c>
      <c r="BU305" s="93">
        <v>37414</v>
      </c>
      <c r="BV305" s="106">
        <f t="shared" si="1609"/>
        <v>0</v>
      </c>
      <c r="BW305" s="106">
        <f t="shared" ref="BW305:BX305" si="1860">IF(AF305&lt;D309,1,0)</f>
        <v>0</v>
      </c>
      <c r="BX305" s="106">
        <f t="shared" si="1860"/>
        <v>0</v>
      </c>
      <c r="BY305" s="106">
        <f t="shared" si="1611"/>
        <v>0</v>
      </c>
      <c r="BZ305" s="106">
        <f t="shared" si="1612"/>
        <v>0</v>
      </c>
      <c r="CA305" s="106">
        <f t="shared" ref="CA305:CB305" si="1861">IF(AH305&lt;H309,1,0)</f>
        <v>0</v>
      </c>
      <c r="CB305" s="106">
        <f t="shared" si="1861"/>
        <v>0</v>
      </c>
      <c r="CC305" s="106">
        <f t="shared" ref="CC305:CD305" si="1862">IF(AI305&lt;J309,1,0)</f>
        <v>0</v>
      </c>
      <c r="CD305" s="106">
        <f t="shared" si="1862"/>
        <v>0</v>
      </c>
      <c r="CE305" s="106">
        <f t="shared" ref="CE305:CF305" si="1863">IF(AJ305&lt;L309,1,0)</f>
        <v>0</v>
      </c>
      <c r="CF305" s="106">
        <f t="shared" si="1863"/>
        <v>0</v>
      </c>
      <c r="CG305" s="106">
        <f t="shared" ref="CG305:CH305" si="1864">IF(AK305&lt;N309,1,0)</f>
        <v>0</v>
      </c>
      <c r="CH305" s="106">
        <f t="shared" si="1864"/>
        <v>0</v>
      </c>
      <c r="CI305" s="106">
        <f t="shared" ref="CI305:CJ305" si="1865">IF(AL305&lt;P309,1,0)</f>
        <v>0</v>
      </c>
      <c r="CJ305" s="106">
        <f t="shared" si="1865"/>
        <v>0</v>
      </c>
      <c r="CK305" s="106">
        <f t="shared" si="1618"/>
        <v>0</v>
      </c>
    </row>
    <row r="306" spans="1:89" x14ac:dyDescent="0.25">
      <c r="A306" s="48">
        <v>20020624</v>
      </c>
      <c r="B306" s="95">
        <f t="shared" si="1619"/>
        <v>37432</v>
      </c>
      <c r="C306" s="53">
        <v>-9076.07</v>
      </c>
      <c r="D306" s="54">
        <v>-5981.95</v>
      </c>
      <c r="E306" s="53">
        <v>-1883.41</v>
      </c>
      <c r="F306" s="54">
        <v>-1334.61</v>
      </c>
      <c r="G306" s="53">
        <v>-8939.35</v>
      </c>
      <c r="H306" s="54">
        <v>-5745.57</v>
      </c>
      <c r="I306" s="53">
        <v>-108.476</v>
      </c>
      <c r="J306" s="54">
        <v>-63.605400000000003</v>
      </c>
      <c r="K306" s="53">
        <v>-1969.44</v>
      </c>
      <c r="L306" s="54">
        <v>-1129.33</v>
      </c>
      <c r="M306" s="53">
        <v>-5688.51</v>
      </c>
      <c r="N306" s="54">
        <v>-3631.28</v>
      </c>
      <c r="O306" s="53">
        <v>-14164.2</v>
      </c>
      <c r="P306" s="54">
        <v>-9360.7800000000007</v>
      </c>
      <c r="Q306" s="53">
        <v>-26348.6</v>
      </c>
      <c r="R306" s="54">
        <v>-18581.5</v>
      </c>
      <c r="S306" s="54"/>
      <c r="T306">
        <v>20020606</v>
      </c>
      <c r="U306" s="93">
        <f t="shared" si="1593"/>
        <v>37413</v>
      </c>
      <c r="V306">
        <v>3428801</v>
      </c>
      <c r="W306">
        <v>3722027</v>
      </c>
      <c r="X306">
        <v>4087029</v>
      </c>
      <c r="Y306">
        <v>-276137</v>
      </c>
      <c r="Z306">
        <v>-338923</v>
      </c>
      <c r="AA306">
        <v>1755293</v>
      </c>
      <c r="AB306">
        <v>-1305697</v>
      </c>
      <c r="AC306">
        <v>23479020</v>
      </c>
      <c r="AE306" s="93">
        <f t="shared" si="1600"/>
        <v>37413</v>
      </c>
      <c r="AF306" s="92">
        <f t="shared" si="1601"/>
        <v>3428.8009999999999</v>
      </c>
      <c r="AG306" s="92">
        <f t="shared" si="1602"/>
        <v>3722.027</v>
      </c>
      <c r="AH306" s="92">
        <f t="shared" si="1603"/>
        <v>4087.029</v>
      </c>
      <c r="AI306" s="92">
        <f t="shared" si="1604"/>
        <v>-276.137</v>
      </c>
      <c r="AJ306" s="92">
        <f t="shared" si="1605"/>
        <v>-338.923</v>
      </c>
      <c r="AK306" s="92">
        <f t="shared" si="1606"/>
        <v>1755.2929999999999</v>
      </c>
      <c r="AL306" s="92">
        <f t="shared" si="1607"/>
        <v>-1305.6969999999999</v>
      </c>
      <c r="AM306" s="92">
        <f t="shared" si="1608"/>
        <v>23479.02</v>
      </c>
      <c r="BU306" s="93">
        <v>37413</v>
      </c>
      <c r="BV306" s="106">
        <f t="shared" si="1609"/>
        <v>0</v>
      </c>
      <c r="BW306" s="106">
        <f t="shared" ref="BW306:BX306" si="1866">IF(AF306&lt;D310,1,0)</f>
        <v>0</v>
      </c>
      <c r="BX306" s="106">
        <f t="shared" si="1866"/>
        <v>0</v>
      </c>
      <c r="BY306" s="106">
        <f t="shared" si="1611"/>
        <v>0</v>
      </c>
      <c r="BZ306" s="106">
        <f t="shared" si="1612"/>
        <v>0</v>
      </c>
      <c r="CA306" s="106">
        <f t="shared" ref="CA306:CB306" si="1867">IF(AH306&lt;H310,1,0)</f>
        <v>0</v>
      </c>
      <c r="CB306" s="106">
        <f t="shared" si="1867"/>
        <v>1</v>
      </c>
      <c r="CC306" s="106">
        <f t="shared" ref="CC306:CD306" si="1868">IF(AI306&lt;J310,1,0)</f>
        <v>1</v>
      </c>
      <c r="CD306" s="106">
        <f t="shared" si="1868"/>
        <v>0</v>
      </c>
      <c r="CE306" s="106">
        <f t="shared" ref="CE306:CF306" si="1869">IF(AJ306&lt;L310,1,0)</f>
        <v>0</v>
      </c>
      <c r="CF306" s="106">
        <f t="shared" si="1869"/>
        <v>0</v>
      </c>
      <c r="CG306" s="106">
        <f t="shared" ref="CG306:CH306" si="1870">IF(AK306&lt;N310,1,0)</f>
        <v>0</v>
      </c>
      <c r="CH306" s="106">
        <f t="shared" si="1870"/>
        <v>0</v>
      </c>
      <c r="CI306" s="106">
        <f t="shared" ref="CI306:CJ306" si="1871">IF(AL306&lt;P310,1,0)</f>
        <v>0</v>
      </c>
      <c r="CJ306" s="106">
        <f t="shared" si="1871"/>
        <v>0</v>
      </c>
      <c r="CK306" s="106">
        <f t="shared" si="1618"/>
        <v>0</v>
      </c>
    </row>
    <row r="307" spans="1:89" x14ac:dyDescent="0.25">
      <c r="A307" s="48">
        <v>20020621</v>
      </c>
      <c r="B307" s="95">
        <f t="shared" si="1619"/>
        <v>37431</v>
      </c>
      <c r="C307" s="53">
        <v>-9007.35</v>
      </c>
      <c r="D307" s="54">
        <v>-6070.53</v>
      </c>
      <c r="E307" s="53">
        <v>-2314.27</v>
      </c>
      <c r="F307" s="54">
        <v>-1588.42</v>
      </c>
      <c r="G307" s="53">
        <v>-9108.25</v>
      </c>
      <c r="H307" s="54">
        <v>-5764.4</v>
      </c>
      <c r="I307" s="53">
        <v>-60.290300000000002</v>
      </c>
      <c r="J307" s="54">
        <v>-36.570900000000002</v>
      </c>
      <c r="K307" s="53">
        <v>-1613.52</v>
      </c>
      <c r="L307" s="54">
        <v>-1009.74</v>
      </c>
      <c r="M307" s="53">
        <v>-2876.88</v>
      </c>
      <c r="N307" s="54">
        <v>-1932.7</v>
      </c>
      <c r="O307" s="53">
        <v>-12822.1</v>
      </c>
      <c r="P307" s="54">
        <v>-8795.98</v>
      </c>
      <c r="Q307" s="53">
        <v>-29724.7</v>
      </c>
      <c r="R307" s="54">
        <v>-21018.2</v>
      </c>
      <c r="S307" s="54"/>
      <c r="T307">
        <v>20020605</v>
      </c>
      <c r="U307" s="93">
        <f t="shared" si="1593"/>
        <v>37412</v>
      </c>
      <c r="V307">
        <v>-617952</v>
      </c>
      <c r="W307">
        <v>3843731</v>
      </c>
      <c r="X307">
        <v>-1650836</v>
      </c>
      <c r="Y307">
        <v>212282</v>
      </c>
      <c r="Z307">
        <v>1037321</v>
      </c>
      <c r="AA307">
        <v>2869907</v>
      </c>
      <c r="AB307">
        <v>966920</v>
      </c>
      <c r="AC307">
        <v>11689630</v>
      </c>
      <c r="AE307" s="93">
        <f t="shared" si="1600"/>
        <v>37412</v>
      </c>
      <c r="AF307" s="92">
        <f t="shared" si="1601"/>
        <v>-617.952</v>
      </c>
      <c r="AG307" s="92">
        <f t="shared" si="1602"/>
        <v>3843.7310000000002</v>
      </c>
      <c r="AH307" s="92">
        <f t="shared" si="1603"/>
        <v>-1650.836</v>
      </c>
      <c r="AI307" s="92">
        <f t="shared" si="1604"/>
        <v>212.28200000000001</v>
      </c>
      <c r="AJ307" s="92">
        <f t="shared" si="1605"/>
        <v>1037.3209999999999</v>
      </c>
      <c r="AK307" s="92">
        <f t="shared" si="1606"/>
        <v>2869.9070000000002</v>
      </c>
      <c r="AL307" s="92">
        <f t="shared" si="1607"/>
        <v>966.92</v>
      </c>
      <c r="AM307" s="92">
        <f t="shared" si="1608"/>
        <v>11689.63</v>
      </c>
      <c r="BU307" s="93">
        <v>37412</v>
      </c>
      <c r="BV307" s="106">
        <f t="shared" si="1609"/>
        <v>0</v>
      </c>
      <c r="BW307" s="106">
        <f t="shared" ref="BW307:BX307" si="1872">IF(AF307&lt;D311,1,0)</f>
        <v>0</v>
      </c>
      <c r="BX307" s="106">
        <f t="shared" si="1872"/>
        <v>0</v>
      </c>
      <c r="BY307" s="106">
        <f t="shared" si="1611"/>
        <v>0</v>
      </c>
      <c r="BZ307" s="106">
        <f t="shared" si="1612"/>
        <v>0</v>
      </c>
      <c r="CA307" s="106">
        <f t="shared" ref="CA307:CB307" si="1873">IF(AH307&lt;H311,1,0)</f>
        <v>0</v>
      </c>
      <c r="CB307" s="106">
        <f t="shared" si="1873"/>
        <v>0</v>
      </c>
      <c r="CC307" s="106">
        <f t="shared" ref="CC307:CD307" si="1874">IF(AI307&lt;J311,1,0)</f>
        <v>0</v>
      </c>
      <c r="CD307" s="106">
        <f t="shared" si="1874"/>
        <v>0</v>
      </c>
      <c r="CE307" s="106">
        <f t="shared" ref="CE307:CF307" si="1875">IF(AJ307&lt;L311,1,0)</f>
        <v>0</v>
      </c>
      <c r="CF307" s="106">
        <f t="shared" si="1875"/>
        <v>0</v>
      </c>
      <c r="CG307" s="106">
        <f t="shared" ref="CG307:CH307" si="1876">IF(AK307&lt;N311,1,0)</f>
        <v>0</v>
      </c>
      <c r="CH307" s="106">
        <f t="shared" si="1876"/>
        <v>0</v>
      </c>
      <c r="CI307" s="106">
        <f t="shared" ref="CI307:CJ307" si="1877">IF(AL307&lt;P311,1,0)</f>
        <v>0</v>
      </c>
      <c r="CJ307" s="106">
        <f t="shared" si="1877"/>
        <v>0</v>
      </c>
      <c r="CK307" s="106">
        <f t="shared" si="1618"/>
        <v>0</v>
      </c>
    </row>
    <row r="308" spans="1:89" x14ac:dyDescent="0.25">
      <c r="A308" s="48">
        <v>20020620</v>
      </c>
      <c r="B308" s="95">
        <f t="shared" si="1619"/>
        <v>37428</v>
      </c>
      <c r="C308" s="53">
        <v>-7749.69</v>
      </c>
      <c r="D308" s="54">
        <v>-5442.11</v>
      </c>
      <c r="E308" s="53">
        <v>-2062.63</v>
      </c>
      <c r="F308" s="54">
        <v>-1436.06</v>
      </c>
      <c r="G308" s="53">
        <v>-7505.34</v>
      </c>
      <c r="H308" s="54">
        <v>-4808.6899999999996</v>
      </c>
      <c r="I308" s="53">
        <v>-112.348</v>
      </c>
      <c r="J308" s="54">
        <v>-70.119500000000002</v>
      </c>
      <c r="K308" s="53">
        <v>-998.43700000000001</v>
      </c>
      <c r="L308" s="54">
        <v>-663.54499999999996</v>
      </c>
      <c r="M308" s="53">
        <v>-2678.72</v>
      </c>
      <c r="N308" s="54">
        <v>-1809.94</v>
      </c>
      <c r="O308" s="53">
        <v>-14040.3</v>
      </c>
      <c r="P308" s="54">
        <v>-9532.52</v>
      </c>
      <c r="Q308" s="53">
        <v>-29620.2</v>
      </c>
      <c r="R308" s="54">
        <v>-20776.7</v>
      </c>
      <c r="S308" s="54"/>
      <c r="T308">
        <v>20020604</v>
      </c>
      <c r="U308" s="93">
        <f t="shared" si="1593"/>
        <v>37411</v>
      </c>
      <c r="V308">
        <v>7659510</v>
      </c>
      <c r="W308">
        <v>5405180</v>
      </c>
      <c r="X308">
        <v>2689850</v>
      </c>
      <c r="Y308">
        <v>1328183</v>
      </c>
      <c r="Z308">
        <v>-589294</v>
      </c>
      <c r="AA308">
        <v>-156186</v>
      </c>
      <c r="AB308">
        <v>3970026</v>
      </c>
      <c r="AC308">
        <v>11967137</v>
      </c>
      <c r="AE308" s="93">
        <f t="shared" si="1600"/>
        <v>37411</v>
      </c>
      <c r="AF308" s="92">
        <f t="shared" si="1601"/>
        <v>7659.51</v>
      </c>
      <c r="AG308" s="92">
        <f t="shared" si="1602"/>
        <v>5405.18</v>
      </c>
      <c r="AH308" s="92">
        <f t="shared" si="1603"/>
        <v>2689.85</v>
      </c>
      <c r="AI308" s="92">
        <f t="shared" si="1604"/>
        <v>1328.183</v>
      </c>
      <c r="AJ308" s="92">
        <f t="shared" si="1605"/>
        <v>-589.29399999999998</v>
      </c>
      <c r="AK308" s="92">
        <f t="shared" si="1606"/>
        <v>-156.18600000000001</v>
      </c>
      <c r="AL308" s="92">
        <f t="shared" si="1607"/>
        <v>3970.0259999999998</v>
      </c>
      <c r="AM308" s="92">
        <f t="shared" si="1608"/>
        <v>11967.137000000001</v>
      </c>
      <c r="BU308" s="93">
        <v>37411</v>
      </c>
      <c r="BV308" s="106">
        <f t="shared" si="1609"/>
        <v>0</v>
      </c>
      <c r="BW308" s="106">
        <f t="shared" ref="BW308:BX308" si="1878">IF(AF308&lt;D312,1,0)</f>
        <v>0</v>
      </c>
      <c r="BX308" s="106">
        <f t="shared" si="1878"/>
        <v>0</v>
      </c>
      <c r="BY308" s="106">
        <f t="shared" si="1611"/>
        <v>0</v>
      </c>
      <c r="BZ308" s="106">
        <f t="shared" si="1612"/>
        <v>0</v>
      </c>
      <c r="CA308" s="106">
        <f t="shared" ref="CA308:CB308" si="1879">IF(AH308&lt;H312,1,0)</f>
        <v>0</v>
      </c>
      <c r="CB308" s="106">
        <f t="shared" si="1879"/>
        <v>0</v>
      </c>
      <c r="CC308" s="106">
        <f t="shared" ref="CC308:CD308" si="1880">IF(AI308&lt;J312,1,0)</f>
        <v>0</v>
      </c>
      <c r="CD308" s="106">
        <f t="shared" si="1880"/>
        <v>0</v>
      </c>
      <c r="CE308" s="106">
        <f t="shared" ref="CE308:CF308" si="1881">IF(AJ308&lt;L312,1,0)</f>
        <v>0</v>
      </c>
      <c r="CF308" s="106">
        <f t="shared" si="1881"/>
        <v>0</v>
      </c>
      <c r="CG308" s="106">
        <f t="shared" ref="CG308:CH308" si="1882">IF(AK308&lt;N312,1,0)</f>
        <v>0</v>
      </c>
      <c r="CH308" s="106">
        <f t="shared" si="1882"/>
        <v>0</v>
      </c>
      <c r="CI308" s="106">
        <f t="shared" ref="CI308:CJ308" si="1883">IF(AL308&lt;P312,1,0)</f>
        <v>0</v>
      </c>
      <c r="CJ308" s="106">
        <f t="shared" si="1883"/>
        <v>0</v>
      </c>
      <c r="CK308" s="106">
        <f t="shared" si="1618"/>
        <v>0</v>
      </c>
    </row>
    <row r="309" spans="1:89" x14ac:dyDescent="0.25">
      <c r="A309" s="48">
        <v>20020619</v>
      </c>
      <c r="B309" s="95">
        <f t="shared" si="1619"/>
        <v>37427</v>
      </c>
      <c r="C309" s="53">
        <v>-9913.6299999999992</v>
      </c>
      <c r="D309" s="54">
        <v>-6436</v>
      </c>
      <c r="E309" s="53">
        <v>-1714.26</v>
      </c>
      <c r="F309" s="54">
        <v>-1206.3399999999999</v>
      </c>
      <c r="G309" s="53">
        <v>-7264.83</v>
      </c>
      <c r="H309" s="54">
        <v>-4671.2700000000004</v>
      </c>
      <c r="I309" s="53">
        <v>-88.059100000000001</v>
      </c>
      <c r="J309" s="54">
        <v>-58.8949</v>
      </c>
      <c r="K309" s="53">
        <v>-1666.51</v>
      </c>
      <c r="L309" s="54">
        <v>-1072.0999999999999</v>
      </c>
      <c r="M309" s="53">
        <v>-2593.7800000000002</v>
      </c>
      <c r="N309" s="54">
        <v>-1772.43</v>
      </c>
      <c r="O309" s="53">
        <v>-13357</v>
      </c>
      <c r="P309" s="54">
        <v>-9138.58</v>
      </c>
      <c r="Q309" s="53">
        <v>-30251.3</v>
      </c>
      <c r="R309" s="54">
        <v>-21384.5</v>
      </c>
      <c r="S309" s="54"/>
      <c r="T309">
        <v>20020603</v>
      </c>
      <c r="U309" s="93">
        <f t="shared" si="1593"/>
        <v>37410</v>
      </c>
      <c r="V309">
        <v>-206436</v>
      </c>
      <c r="W309">
        <v>3215766</v>
      </c>
      <c r="X309">
        <v>2741760</v>
      </c>
      <c r="Y309">
        <v>1398558</v>
      </c>
      <c r="Z309">
        <v>-708295</v>
      </c>
      <c r="AA309">
        <v>-70949</v>
      </c>
      <c r="AB309">
        <v>-1377149</v>
      </c>
      <c r="AC309">
        <v>14754410</v>
      </c>
      <c r="AE309" s="93">
        <f t="shared" si="1600"/>
        <v>37410</v>
      </c>
      <c r="AF309" s="92">
        <f t="shared" si="1601"/>
        <v>-206.43600000000001</v>
      </c>
      <c r="AG309" s="92">
        <f t="shared" si="1602"/>
        <v>3215.7660000000001</v>
      </c>
      <c r="AH309" s="92">
        <f t="shared" si="1603"/>
        <v>2741.76</v>
      </c>
      <c r="AI309" s="92">
        <f t="shared" si="1604"/>
        <v>1398.558</v>
      </c>
      <c r="AJ309" s="92">
        <f t="shared" si="1605"/>
        <v>-708.29499999999996</v>
      </c>
      <c r="AK309" s="92">
        <f t="shared" si="1606"/>
        <v>-70.948999999999998</v>
      </c>
      <c r="AL309" s="92">
        <f t="shared" si="1607"/>
        <v>-1377.1489999999999</v>
      </c>
      <c r="AM309" s="92">
        <f t="shared" si="1608"/>
        <v>14754.41</v>
      </c>
      <c r="BU309" s="93">
        <v>37410</v>
      </c>
      <c r="BV309" s="106">
        <f t="shared" si="1609"/>
        <v>0</v>
      </c>
      <c r="BW309" s="106">
        <f t="shared" ref="BW309:BX309" si="1884">IF(AF309&lt;D313,1,0)</f>
        <v>0</v>
      </c>
      <c r="BX309" s="106">
        <f t="shared" si="1884"/>
        <v>0</v>
      </c>
      <c r="BY309" s="106">
        <f t="shared" si="1611"/>
        <v>0</v>
      </c>
      <c r="BZ309" s="106">
        <f t="shared" si="1612"/>
        <v>0</v>
      </c>
      <c r="CA309" s="106">
        <f t="shared" ref="CA309:CB309" si="1885">IF(AH309&lt;H313,1,0)</f>
        <v>0</v>
      </c>
      <c r="CB309" s="106">
        <f t="shared" si="1885"/>
        <v>0</v>
      </c>
      <c r="CC309" s="106">
        <f t="shared" ref="CC309:CD309" si="1886">IF(AI309&lt;J313,1,0)</f>
        <v>0</v>
      </c>
      <c r="CD309" s="106">
        <f t="shared" si="1886"/>
        <v>0</v>
      </c>
      <c r="CE309" s="106">
        <f t="shared" ref="CE309:CF309" si="1887">IF(AJ309&lt;L313,1,0)</f>
        <v>0</v>
      </c>
      <c r="CF309" s="106">
        <f t="shared" si="1887"/>
        <v>0</v>
      </c>
      <c r="CG309" s="106">
        <f t="shared" ref="CG309:CH309" si="1888">IF(AK309&lt;N313,1,0)</f>
        <v>0</v>
      </c>
      <c r="CH309" s="106">
        <f t="shared" si="1888"/>
        <v>0</v>
      </c>
      <c r="CI309" s="106">
        <f t="shared" ref="CI309:CJ309" si="1889">IF(AL309&lt;P313,1,0)</f>
        <v>0</v>
      </c>
      <c r="CJ309" s="106">
        <f t="shared" si="1889"/>
        <v>0</v>
      </c>
      <c r="CK309" s="106">
        <f t="shared" si="1618"/>
        <v>0</v>
      </c>
    </row>
    <row r="310" spans="1:89" x14ac:dyDescent="0.25">
      <c r="A310" s="48">
        <v>20020618</v>
      </c>
      <c r="B310" s="95">
        <f t="shared" si="1619"/>
        <v>37426</v>
      </c>
      <c r="C310" s="53">
        <v>-9886.7000000000007</v>
      </c>
      <c r="D310" s="54">
        <v>-6491.76</v>
      </c>
      <c r="E310" s="53">
        <v>-1681.01</v>
      </c>
      <c r="F310" s="54">
        <v>-1181.46</v>
      </c>
      <c r="G310" s="53">
        <v>-7217.52</v>
      </c>
      <c r="H310" s="54">
        <v>-4691.1099999999997</v>
      </c>
      <c r="I310" s="53">
        <v>-92.969300000000004</v>
      </c>
      <c r="J310" s="54">
        <v>-62.044600000000003</v>
      </c>
      <c r="K310" s="53">
        <v>-1247.96</v>
      </c>
      <c r="L310" s="54">
        <v>-873.04</v>
      </c>
      <c r="M310" s="53">
        <v>-2892.1</v>
      </c>
      <c r="N310" s="54">
        <v>-1931.44</v>
      </c>
      <c r="O310" s="53">
        <v>-13174.1</v>
      </c>
      <c r="P310" s="54">
        <v>-8724.0499999999993</v>
      </c>
      <c r="Q310" s="53">
        <v>-29558.3</v>
      </c>
      <c r="R310" s="54">
        <v>-20486.3</v>
      </c>
      <c r="S310" s="54"/>
      <c r="T310">
        <v>20020531</v>
      </c>
      <c r="U310" s="93">
        <f t="shared" si="1593"/>
        <v>37407</v>
      </c>
      <c r="V310">
        <v>1191157</v>
      </c>
      <c r="W310">
        <v>8977702</v>
      </c>
      <c r="X310">
        <v>8726284</v>
      </c>
      <c r="Y310">
        <v>3100411</v>
      </c>
      <c r="Z310">
        <v>1715213</v>
      </c>
      <c r="AA310">
        <v>7627588</v>
      </c>
      <c r="AB310">
        <v>-1104020</v>
      </c>
      <c r="AC310">
        <v>13938852</v>
      </c>
      <c r="AE310" s="93">
        <f t="shared" si="1600"/>
        <v>37407</v>
      </c>
      <c r="AF310" s="92">
        <f t="shared" si="1601"/>
        <v>1191.1569999999999</v>
      </c>
      <c r="AG310" s="92">
        <f t="shared" si="1602"/>
        <v>8977.7019999999993</v>
      </c>
      <c r="AH310" s="92">
        <f t="shared" si="1603"/>
        <v>8726.2839999999997</v>
      </c>
      <c r="AI310" s="92">
        <f t="shared" si="1604"/>
        <v>3100.4110000000001</v>
      </c>
      <c r="AJ310" s="92">
        <f t="shared" si="1605"/>
        <v>1715.213</v>
      </c>
      <c r="AK310" s="92">
        <f t="shared" si="1606"/>
        <v>7627.5879999999997</v>
      </c>
      <c r="AL310" s="92">
        <f t="shared" si="1607"/>
        <v>-1104.02</v>
      </c>
      <c r="AM310" s="92">
        <f t="shared" si="1608"/>
        <v>13938.852000000001</v>
      </c>
      <c r="BU310" s="93">
        <v>37407</v>
      </c>
      <c r="BV310" s="106">
        <f t="shared" si="1609"/>
        <v>0</v>
      </c>
      <c r="BW310" s="106">
        <f t="shared" ref="BW310:BX310" si="1890">IF(AF310&lt;D314,1,0)</f>
        <v>0</v>
      </c>
      <c r="BX310" s="106">
        <f t="shared" si="1890"/>
        <v>0</v>
      </c>
      <c r="BY310" s="106">
        <f t="shared" si="1611"/>
        <v>0</v>
      </c>
      <c r="BZ310" s="106">
        <f t="shared" si="1612"/>
        <v>0</v>
      </c>
      <c r="CA310" s="106">
        <f t="shared" ref="CA310:CB310" si="1891">IF(AH310&lt;H314,1,0)</f>
        <v>0</v>
      </c>
      <c r="CB310" s="106">
        <f t="shared" si="1891"/>
        <v>0</v>
      </c>
      <c r="CC310" s="106">
        <f t="shared" ref="CC310:CD310" si="1892">IF(AI310&lt;J314,1,0)</f>
        <v>0</v>
      </c>
      <c r="CD310" s="106">
        <f t="shared" si="1892"/>
        <v>0</v>
      </c>
      <c r="CE310" s="106">
        <f t="shared" ref="CE310:CF310" si="1893">IF(AJ310&lt;L314,1,0)</f>
        <v>0</v>
      </c>
      <c r="CF310" s="106">
        <f t="shared" si="1893"/>
        <v>0</v>
      </c>
      <c r="CG310" s="106">
        <f t="shared" ref="CG310:CH310" si="1894">IF(AK310&lt;N314,1,0)</f>
        <v>0</v>
      </c>
      <c r="CH310" s="106">
        <f t="shared" si="1894"/>
        <v>0</v>
      </c>
      <c r="CI310" s="106">
        <f t="shared" ref="CI310:CJ310" si="1895">IF(AL310&lt;P314,1,0)</f>
        <v>0</v>
      </c>
      <c r="CJ310" s="106">
        <f t="shared" si="1895"/>
        <v>0</v>
      </c>
      <c r="CK310" s="106">
        <f t="shared" si="1618"/>
        <v>0</v>
      </c>
    </row>
    <row r="311" spans="1:89" x14ac:dyDescent="0.25">
      <c r="A311" s="48">
        <v>20020617</v>
      </c>
      <c r="B311" s="95">
        <f t="shared" si="1619"/>
        <v>37425</v>
      </c>
      <c r="C311" s="53">
        <v>-8962.91</v>
      </c>
      <c r="D311" s="54">
        <v>-5932.84</v>
      </c>
      <c r="E311" s="53">
        <v>-1827.08</v>
      </c>
      <c r="F311" s="54">
        <v>-1272.3</v>
      </c>
      <c r="G311" s="53">
        <v>-6781.27</v>
      </c>
      <c r="H311" s="54">
        <v>-4444.78</v>
      </c>
      <c r="I311" s="53">
        <v>-90.578000000000003</v>
      </c>
      <c r="J311" s="54">
        <v>-60.275500000000001</v>
      </c>
      <c r="K311" s="53">
        <v>-1433.15</v>
      </c>
      <c r="L311" s="54">
        <v>-966.28300000000002</v>
      </c>
      <c r="M311" s="53">
        <v>-2732.07</v>
      </c>
      <c r="N311" s="54">
        <v>-1881.8</v>
      </c>
      <c r="O311" s="53">
        <v>-14548.1</v>
      </c>
      <c r="P311" s="54">
        <v>-9415.0499999999993</v>
      </c>
      <c r="Q311" s="53">
        <v>-29241.5</v>
      </c>
      <c r="R311" s="54">
        <v>-20577.5</v>
      </c>
      <c r="S311" s="54"/>
      <c r="T311">
        <v>20020530</v>
      </c>
      <c r="U311" s="93">
        <f t="shared" si="1593"/>
        <v>37406</v>
      </c>
      <c r="V311">
        <v>6418000</v>
      </c>
      <c r="W311">
        <v>-2870264</v>
      </c>
      <c r="X311">
        <v>3562</v>
      </c>
      <c r="Y311">
        <v>3660617</v>
      </c>
      <c r="Z311">
        <v>16889</v>
      </c>
      <c r="AA311">
        <v>2524824</v>
      </c>
      <c r="AB311">
        <v>388683</v>
      </c>
      <c r="AC311">
        <v>7125978</v>
      </c>
      <c r="AE311" s="93">
        <f t="shared" si="1600"/>
        <v>37406</v>
      </c>
      <c r="AF311" s="92">
        <f t="shared" si="1601"/>
        <v>6418</v>
      </c>
      <c r="AG311" s="92">
        <f t="shared" si="1602"/>
        <v>-2870.2640000000001</v>
      </c>
      <c r="AH311" s="92">
        <f t="shared" si="1603"/>
        <v>3.5619999999999998</v>
      </c>
      <c r="AI311" s="92">
        <f t="shared" si="1604"/>
        <v>3660.6170000000002</v>
      </c>
      <c r="AJ311" s="92">
        <f t="shared" si="1605"/>
        <v>16.888999999999999</v>
      </c>
      <c r="AK311" s="92">
        <f t="shared" si="1606"/>
        <v>2524.8240000000001</v>
      </c>
      <c r="AL311" s="92">
        <f t="shared" si="1607"/>
        <v>388.68299999999999</v>
      </c>
      <c r="AM311" s="92">
        <f t="shared" si="1608"/>
        <v>7125.9780000000001</v>
      </c>
      <c r="BU311" s="93">
        <v>37406</v>
      </c>
      <c r="BV311" s="106">
        <f t="shared" si="1609"/>
        <v>0</v>
      </c>
      <c r="BW311" s="106">
        <f t="shared" ref="BW311:BX311" si="1896">IF(AF311&lt;D315,1,0)</f>
        <v>0</v>
      </c>
      <c r="BX311" s="106">
        <f t="shared" si="1896"/>
        <v>1</v>
      </c>
      <c r="BY311" s="106">
        <f t="shared" si="1611"/>
        <v>1</v>
      </c>
      <c r="BZ311" s="106">
        <f t="shared" si="1612"/>
        <v>0</v>
      </c>
      <c r="CA311" s="106">
        <f t="shared" ref="CA311:CB311" si="1897">IF(AH311&lt;H315,1,0)</f>
        <v>0</v>
      </c>
      <c r="CB311" s="106">
        <f t="shared" si="1897"/>
        <v>0</v>
      </c>
      <c r="CC311" s="106">
        <f t="shared" ref="CC311:CD311" si="1898">IF(AI311&lt;J315,1,0)</f>
        <v>0</v>
      </c>
      <c r="CD311" s="106">
        <f t="shared" si="1898"/>
        <v>0</v>
      </c>
      <c r="CE311" s="106">
        <f t="shared" ref="CE311:CF311" si="1899">IF(AJ311&lt;L315,1,0)</f>
        <v>0</v>
      </c>
      <c r="CF311" s="106">
        <f t="shared" si="1899"/>
        <v>0</v>
      </c>
      <c r="CG311" s="106">
        <f t="shared" ref="CG311:CH311" si="1900">IF(AK311&lt;N315,1,0)</f>
        <v>0</v>
      </c>
      <c r="CH311" s="106">
        <f t="shared" si="1900"/>
        <v>0</v>
      </c>
      <c r="CI311" s="106">
        <f t="shared" ref="CI311:CJ311" si="1901">IF(AL311&lt;P315,1,0)</f>
        <v>0</v>
      </c>
      <c r="CJ311" s="106">
        <f t="shared" si="1901"/>
        <v>0</v>
      </c>
      <c r="CK311" s="106">
        <f t="shared" si="1618"/>
        <v>0</v>
      </c>
    </row>
    <row r="312" spans="1:89" x14ac:dyDescent="0.25">
      <c r="A312" s="48">
        <v>20020614</v>
      </c>
      <c r="B312" s="95">
        <f t="shared" si="1619"/>
        <v>37424</v>
      </c>
      <c r="C312" s="53">
        <v>-9891.9</v>
      </c>
      <c r="D312" s="54">
        <v>-6544.69</v>
      </c>
      <c r="E312" s="53">
        <v>-1823.91</v>
      </c>
      <c r="F312" s="54">
        <v>-1274.8499999999999</v>
      </c>
      <c r="G312" s="53">
        <v>-5074.3100000000004</v>
      </c>
      <c r="H312" s="54">
        <v>-3644.52</v>
      </c>
      <c r="I312" s="53">
        <v>-2450.42</v>
      </c>
      <c r="J312" s="54">
        <v>-1744.89</v>
      </c>
      <c r="K312" s="53">
        <v>-1578</v>
      </c>
      <c r="L312" s="54">
        <v>-1035.75</v>
      </c>
      <c r="M312" s="53">
        <v>-2764.99</v>
      </c>
      <c r="N312" s="54">
        <v>-1872.42</v>
      </c>
      <c r="O312" s="53">
        <v>-13552.8</v>
      </c>
      <c r="P312" s="54">
        <v>-8987.26</v>
      </c>
      <c r="Q312" s="53">
        <v>-32716.799999999999</v>
      </c>
      <c r="R312" s="54">
        <v>-22799.9</v>
      </c>
      <c r="S312" s="54"/>
      <c r="T312">
        <v>20020529</v>
      </c>
      <c r="U312" s="93">
        <f t="shared" si="1593"/>
        <v>37405</v>
      </c>
      <c r="V312">
        <v>2609841</v>
      </c>
      <c r="W312">
        <v>4881373</v>
      </c>
      <c r="X312">
        <v>3189764</v>
      </c>
      <c r="Y312">
        <v>2265121</v>
      </c>
      <c r="Z312">
        <v>568162</v>
      </c>
      <c r="AA312">
        <v>1523667</v>
      </c>
      <c r="AB312">
        <v>408367</v>
      </c>
      <c r="AC312">
        <v>32638017</v>
      </c>
      <c r="AE312" s="93">
        <f t="shared" si="1600"/>
        <v>37405</v>
      </c>
      <c r="AF312" s="92">
        <f t="shared" si="1601"/>
        <v>2609.8409999999999</v>
      </c>
      <c r="AG312" s="92">
        <f t="shared" si="1602"/>
        <v>4881.3729999999996</v>
      </c>
      <c r="AH312" s="92">
        <f t="shared" si="1603"/>
        <v>3189.7640000000001</v>
      </c>
      <c r="AI312" s="92">
        <f t="shared" si="1604"/>
        <v>2265.1210000000001</v>
      </c>
      <c r="AJ312" s="92">
        <f t="shared" si="1605"/>
        <v>568.16200000000003</v>
      </c>
      <c r="AK312" s="92">
        <f t="shared" si="1606"/>
        <v>1523.6669999999999</v>
      </c>
      <c r="AL312" s="92">
        <f t="shared" si="1607"/>
        <v>408.36700000000002</v>
      </c>
      <c r="AM312" s="92">
        <f t="shared" si="1608"/>
        <v>32638.017</v>
      </c>
      <c r="BU312" s="93">
        <v>37405</v>
      </c>
      <c r="BV312" s="106">
        <f t="shared" si="1609"/>
        <v>0</v>
      </c>
      <c r="BW312" s="106">
        <f t="shared" ref="BW312:BX312" si="1902">IF(AF312&lt;D316,1,0)</f>
        <v>0</v>
      </c>
      <c r="BX312" s="106">
        <f t="shared" si="1902"/>
        <v>0</v>
      </c>
      <c r="BY312" s="106">
        <f t="shared" si="1611"/>
        <v>0</v>
      </c>
      <c r="BZ312" s="106">
        <f t="shared" si="1612"/>
        <v>0</v>
      </c>
      <c r="CA312" s="106">
        <f t="shared" ref="CA312:CB312" si="1903">IF(AH312&lt;H316,1,0)</f>
        <v>0</v>
      </c>
      <c r="CB312" s="106">
        <f t="shared" si="1903"/>
        <v>0</v>
      </c>
      <c r="CC312" s="106">
        <f t="shared" ref="CC312:CD312" si="1904">IF(AI312&lt;J316,1,0)</f>
        <v>0</v>
      </c>
      <c r="CD312" s="106">
        <f t="shared" si="1904"/>
        <v>0</v>
      </c>
      <c r="CE312" s="106">
        <f t="shared" ref="CE312:CF312" si="1905">IF(AJ312&lt;L316,1,0)</f>
        <v>0</v>
      </c>
      <c r="CF312" s="106">
        <f t="shared" si="1905"/>
        <v>0</v>
      </c>
      <c r="CG312" s="106">
        <f t="shared" ref="CG312:CH312" si="1906">IF(AK312&lt;N316,1,0)</f>
        <v>0</v>
      </c>
      <c r="CH312" s="106">
        <f t="shared" si="1906"/>
        <v>0</v>
      </c>
      <c r="CI312" s="106">
        <f t="shared" ref="CI312:CJ312" si="1907">IF(AL312&lt;P316,1,0)</f>
        <v>0</v>
      </c>
      <c r="CJ312" s="106">
        <f t="shared" si="1907"/>
        <v>0</v>
      </c>
      <c r="CK312" s="106">
        <f t="shared" si="1618"/>
        <v>0</v>
      </c>
    </row>
    <row r="313" spans="1:89" x14ac:dyDescent="0.25">
      <c r="A313" s="48">
        <v>20020613</v>
      </c>
      <c r="B313" s="95">
        <f t="shared" si="1619"/>
        <v>37421</v>
      </c>
      <c r="C313" s="53">
        <v>-8908.77</v>
      </c>
      <c r="D313" s="54">
        <v>-6003.33</v>
      </c>
      <c r="E313" s="53">
        <v>-1835.9</v>
      </c>
      <c r="F313" s="54">
        <v>-1253.42</v>
      </c>
      <c r="G313" s="53">
        <v>-5007.3</v>
      </c>
      <c r="H313" s="54">
        <v>-3557.21</v>
      </c>
      <c r="I313" s="53">
        <v>-2484.83</v>
      </c>
      <c r="J313" s="54">
        <v>-1761.88</v>
      </c>
      <c r="K313" s="53">
        <v>-1583.67</v>
      </c>
      <c r="L313" s="54">
        <v>-1052.49</v>
      </c>
      <c r="M313" s="53">
        <v>-2578.35</v>
      </c>
      <c r="N313" s="54">
        <v>-1767.23</v>
      </c>
      <c r="O313" s="53">
        <v>-13447.9</v>
      </c>
      <c r="P313" s="54">
        <v>-8965.94</v>
      </c>
      <c r="Q313" s="53">
        <v>-32877.300000000003</v>
      </c>
      <c r="R313" s="54">
        <v>-23246.3</v>
      </c>
      <c r="S313" s="54"/>
      <c r="T313">
        <v>20020528</v>
      </c>
      <c r="U313" s="93">
        <f t="shared" si="1593"/>
        <v>37404</v>
      </c>
      <c r="V313">
        <v>1848013</v>
      </c>
      <c r="W313">
        <v>3299413</v>
      </c>
      <c r="X313">
        <v>576277</v>
      </c>
      <c r="Y313">
        <v>3041440</v>
      </c>
      <c r="Z313">
        <v>503861</v>
      </c>
      <c r="AA313">
        <v>550304</v>
      </c>
      <c r="AB313">
        <v>-1901976</v>
      </c>
      <c r="AC313">
        <v>10511710</v>
      </c>
      <c r="AE313" s="93">
        <f t="shared" si="1600"/>
        <v>37404</v>
      </c>
      <c r="AF313" s="92">
        <f t="shared" si="1601"/>
        <v>1848.0129999999999</v>
      </c>
      <c r="AG313" s="92">
        <f t="shared" si="1602"/>
        <v>3299.413</v>
      </c>
      <c r="AH313" s="92">
        <f t="shared" si="1603"/>
        <v>576.27700000000004</v>
      </c>
      <c r="AI313" s="92">
        <f t="shared" si="1604"/>
        <v>3041.44</v>
      </c>
      <c r="AJ313" s="92">
        <f t="shared" si="1605"/>
        <v>503.86099999999999</v>
      </c>
      <c r="AK313" s="92">
        <f t="shared" si="1606"/>
        <v>550.30399999999997</v>
      </c>
      <c r="AL313" s="92">
        <f t="shared" si="1607"/>
        <v>-1901.9760000000001</v>
      </c>
      <c r="AM313" s="92">
        <f t="shared" si="1608"/>
        <v>10511.71</v>
      </c>
      <c r="BU313" s="93">
        <v>37404</v>
      </c>
      <c r="BV313" s="106">
        <f t="shared" si="1609"/>
        <v>0</v>
      </c>
      <c r="BW313" s="106">
        <f t="shared" ref="BW313:BX313" si="1908">IF(AF313&lt;D317,1,0)</f>
        <v>0</v>
      </c>
      <c r="BX313" s="106">
        <f t="shared" si="1908"/>
        <v>0</v>
      </c>
      <c r="BY313" s="106">
        <f t="shared" si="1611"/>
        <v>0</v>
      </c>
      <c r="BZ313" s="106">
        <f t="shared" si="1612"/>
        <v>0</v>
      </c>
      <c r="CA313" s="106">
        <f t="shared" ref="CA313:CB313" si="1909">IF(AH313&lt;H317,1,0)</f>
        <v>0</v>
      </c>
      <c r="CB313" s="106">
        <f t="shared" si="1909"/>
        <v>0</v>
      </c>
      <c r="CC313" s="106">
        <f t="shared" ref="CC313:CD313" si="1910">IF(AI313&lt;J317,1,0)</f>
        <v>0</v>
      </c>
      <c r="CD313" s="106">
        <f t="shared" si="1910"/>
        <v>0</v>
      </c>
      <c r="CE313" s="106">
        <f t="shared" ref="CE313:CF313" si="1911">IF(AJ313&lt;L317,1,0)</f>
        <v>0</v>
      </c>
      <c r="CF313" s="106">
        <f t="shared" si="1911"/>
        <v>0</v>
      </c>
      <c r="CG313" s="106">
        <f t="shared" ref="CG313:CH313" si="1912">IF(AK313&lt;N317,1,0)</f>
        <v>0</v>
      </c>
      <c r="CH313" s="106">
        <f t="shared" si="1912"/>
        <v>0</v>
      </c>
      <c r="CI313" s="106">
        <f t="shared" ref="CI313:CJ313" si="1913">IF(AL313&lt;P317,1,0)</f>
        <v>0</v>
      </c>
      <c r="CJ313" s="106">
        <f t="shared" si="1913"/>
        <v>0</v>
      </c>
      <c r="CK313" s="106">
        <f t="shared" si="1618"/>
        <v>0</v>
      </c>
    </row>
    <row r="314" spans="1:89" x14ac:dyDescent="0.25">
      <c r="A314" s="48">
        <v>20020612</v>
      </c>
      <c r="B314" s="95">
        <f t="shared" si="1619"/>
        <v>37420</v>
      </c>
      <c r="C314" s="53">
        <v>-10304.1</v>
      </c>
      <c r="D314" s="54">
        <v>-6872.4</v>
      </c>
      <c r="E314" s="53">
        <v>-1534.69</v>
      </c>
      <c r="F314" s="54">
        <v>-1065.57</v>
      </c>
      <c r="G314" s="53">
        <v>-4733.66</v>
      </c>
      <c r="H314" s="54">
        <v>-3405.24</v>
      </c>
      <c r="I314" s="53">
        <v>-2496.83</v>
      </c>
      <c r="J314" s="54">
        <v>-1785.5</v>
      </c>
      <c r="K314" s="53">
        <v>-1335.11</v>
      </c>
      <c r="L314" s="54">
        <v>-906.22</v>
      </c>
      <c r="M314" s="53">
        <v>-2452.98</v>
      </c>
      <c r="N314" s="54">
        <v>-1680.09</v>
      </c>
      <c r="O314" s="53">
        <v>-13965.8</v>
      </c>
      <c r="P314" s="54">
        <v>-9232.17</v>
      </c>
      <c r="Q314" s="53">
        <v>-36880.6</v>
      </c>
      <c r="R314" s="54">
        <v>-25641.1</v>
      </c>
      <c r="S314" s="54"/>
      <c r="T314">
        <v>20020527</v>
      </c>
      <c r="U314" s="93">
        <f t="shared" si="1593"/>
        <v>37403</v>
      </c>
      <c r="V314">
        <v>2206121</v>
      </c>
      <c r="W314">
        <v>7764380</v>
      </c>
      <c r="X314">
        <v>777381</v>
      </c>
      <c r="Y314">
        <v>5294625</v>
      </c>
      <c r="Z314">
        <v>-85570</v>
      </c>
      <c r="AA314">
        <v>1261226</v>
      </c>
      <c r="AB314">
        <v>2884193</v>
      </c>
      <c r="AC314">
        <v>23904669</v>
      </c>
      <c r="AE314" s="93">
        <f t="shared" si="1600"/>
        <v>37403</v>
      </c>
      <c r="AF314" s="92">
        <f t="shared" si="1601"/>
        <v>2206.1210000000001</v>
      </c>
      <c r="AG314" s="92">
        <f t="shared" si="1602"/>
        <v>7764.38</v>
      </c>
      <c r="AH314" s="92">
        <f t="shared" si="1603"/>
        <v>777.38099999999997</v>
      </c>
      <c r="AI314" s="92">
        <f t="shared" si="1604"/>
        <v>5294.625</v>
      </c>
      <c r="AJ314" s="92">
        <f t="shared" si="1605"/>
        <v>-85.57</v>
      </c>
      <c r="AK314" s="92">
        <f t="shared" si="1606"/>
        <v>1261.2260000000001</v>
      </c>
      <c r="AL314" s="92">
        <f t="shared" si="1607"/>
        <v>2884.1930000000002</v>
      </c>
      <c r="AM314" s="92">
        <f t="shared" si="1608"/>
        <v>23904.669000000002</v>
      </c>
      <c r="BU314" s="93">
        <v>37403</v>
      </c>
      <c r="BV314" s="106">
        <f t="shared" si="1609"/>
        <v>0</v>
      </c>
      <c r="BW314" s="106">
        <f t="shared" ref="BW314:BX314" si="1914">IF(AF314&lt;D318,1,0)</f>
        <v>0</v>
      </c>
      <c r="BX314" s="106">
        <f t="shared" si="1914"/>
        <v>0</v>
      </c>
      <c r="BY314" s="106">
        <f t="shared" si="1611"/>
        <v>0</v>
      </c>
      <c r="BZ314" s="106">
        <f t="shared" si="1612"/>
        <v>0</v>
      </c>
      <c r="CA314" s="106">
        <f t="shared" ref="CA314:CB314" si="1915">IF(AH314&lt;H318,1,0)</f>
        <v>0</v>
      </c>
      <c r="CB314" s="106">
        <f t="shared" si="1915"/>
        <v>0</v>
      </c>
      <c r="CC314" s="106">
        <f t="shared" ref="CC314:CD314" si="1916">IF(AI314&lt;J318,1,0)</f>
        <v>0</v>
      </c>
      <c r="CD314" s="106">
        <f t="shared" si="1916"/>
        <v>0</v>
      </c>
      <c r="CE314" s="106">
        <f t="shared" ref="CE314:CF314" si="1917">IF(AJ314&lt;L318,1,0)</f>
        <v>0</v>
      </c>
      <c r="CF314" s="106">
        <f t="shared" si="1917"/>
        <v>0</v>
      </c>
      <c r="CG314" s="106">
        <f t="shared" ref="CG314:CH314" si="1918">IF(AK314&lt;N318,1,0)</f>
        <v>0</v>
      </c>
      <c r="CH314" s="106">
        <f t="shared" si="1918"/>
        <v>0</v>
      </c>
      <c r="CI314" s="106">
        <f t="shared" ref="CI314:CJ314" si="1919">IF(AL314&lt;P318,1,0)</f>
        <v>0</v>
      </c>
      <c r="CJ314" s="106">
        <f t="shared" si="1919"/>
        <v>0</v>
      </c>
      <c r="CK314" s="106">
        <f t="shared" si="1618"/>
        <v>0</v>
      </c>
    </row>
    <row r="315" spans="1:89" x14ac:dyDescent="0.25">
      <c r="A315" s="48">
        <v>20020611</v>
      </c>
      <c r="B315" s="95">
        <f t="shared" si="1619"/>
        <v>37419</v>
      </c>
      <c r="C315" s="53">
        <v>-9257.64</v>
      </c>
      <c r="D315" s="54">
        <v>-6293.12</v>
      </c>
      <c r="E315" s="53">
        <v>-2490.17</v>
      </c>
      <c r="F315" s="54">
        <v>-1690.06</v>
      </c>
      <c r="G315" s="53">
        <v>-4887.53</v>
      </c>
      <c r="H315" s="54">
        <v>-3578.6</v>
      </c>
      <c r="I315" s="53">
        <v>-109.277</v>
      </c>
      <c r="J315" s="54">
        <v>-61.948999999999998</v>
      </c>
      <c r="K315" s="53">
        <v>-1378.32</v>
      </c>
      <c r="L315" s="54">
        <v>-912.827</v>
      </c>
      <c r="M315" s="53">
        <v>-2523.84</v>
      </c>
      <c r="N315" s="54">
        <v>-1722.27</v>
      </c>
      <c r="O315" s="53">
        <v>-13287</v>
      </c>
      <c r="P315" s="54">
        <v>-8971.16</v>
      </c>
      <c r="Q315" s="53">
        <v>-39686.400000000001</v>
      </c>
      <c r="R315" s="54">
        <v>-27429.200000000001</v>
      </c>
      <c r="S315" s="54"/>
      <c r="T315">
        <v>20020523</v>
      </c>
      <c r="U315" s="93">
        <f t="shared" si="1593"/>
        <v>37399</v>
      </c>
      <c r="V315">
        <v>3541010</v>
      </c>
      <c r="W315">
        <v>5688077</v>
      </c>
      <c r="X315">
        <v>403714</v>
      </c>
      <c r="Y315">
        <v>1323671</v>
      </c>
      <c r="Z315">
        <v>591151</v>
      </c>
      <c r="AA315">
        <v>1087210</v>
      </c>
      <c r="AB315">
        <v>37945</v>
      </c>
      <c r="AC315">
        <v>18742453</v>
      </c>
      <c r="AE315" s="93">
        <f t="shared" si="1600"/>
        <v>37399</v>
      </c>
      <c r="AF315" s="92">
        <f t="shared" si="1601"/>
        <v>3541.01</v>
      </c>
      <c r="AG315" s="92">
        <f t="shared" si="1602"/>
        <v>5688.0770000000002</v>
      </c>
      <c r="AH315" s="92">
        <f t="shared" si="1603"/>
        <v>403.714</v>
      </c>
      <c r="AI315" s="92">
        <f t="shared" si="1604"/>
        <v>1323.671</v>
      </c>
      <c r="AJ315" s="92">
        <f t="shared" si="1605"/>
        <v>591.15099999999995</v>
      </c>
      <c r="AK315" s="92">
        <f t="shared" si="1606"/>
        <v>1087.21</v>
      </c>
      <c r="AL315" s="92">
        <f t="shared" si="1607"/>
        <v>37.945</v>
      </c>
      <c r="AM315" s="92">
        <f t="shared" si="1608"/>
        <v>18742.453000000001</v>
      </c>
      <c r="BU315" s="93">
        <v>37399</v>
      </c>
      <c r="BV315" s="106">
        <f t="shared" si="1609"/>
        <v>0</v>
      </c>
      <c r="BW315" s="106">
        <f t="shared" ref="BW315:BX315" si="1920">IF(AF315&lt;D319,1,0)</f>
        <v>0</v>
      </c>
      <c r="BX315" s="106">
        <f t="shared" si="1920"/>
        <v>0</v>
      </c>
      <c r="BY315" s="106">
        <f t="shared" si="1611"/>
        <v>0</v>
      </c>
      <c r="BZ315" s="106">
        <f t="shared" si="1612"/>
        <v>0</v>
      </c>
      <c r="CA315" s="106">
        <f t="shared" ref="CA315:CB315" si="1921">IF(AH315&lt;H319,1,0)</f>
        <v>0</v>
      </c>
      <c r="CB315" s="106">
        <f t="shared" si="1921"/>
        <v>0</v>
      </c>
      <c r="CC315" s="106">
        <f t="shared" ref="CC315:CD315" si="1922">IF(AI315&lt;J319,1,0)</f>
        <v>0</v>
      </c>
      <c r="CD315" s="106">
        <f t="shared" si="1922"/>
        <v>0</v>
      </c>
      <c r="CE315" s="106">
        <f t="shared" ref="CE315:CF315" si="1923">IF(AJ315&lt;L319,1,0)</f>
        <v>0</v>
      </c>
      <c r="CF315" s="106">
        <f t="shared" si="1923"/>
        <v>0</v>
      </c>
      <c r="CG315" s="106">
        <f t="shared" ref="CG315:CH315" si="1924">IF(AK315&lt;N319,1,0)</f>
        <v>0</v>
      </c>
      <c r="CH315" s="106">
        <f t="shared" si="1924"/>
        <v>0</v>
      </c>
      <c r="CI315" s="106">
        <f t="shared" ref="CI315:CJ315" si="1925">IF(AL315&lt;P319,1,0)</f>
        <v>0</v>
      </c>
      <c r="CJ315" s="106">
        <f t="shared" si="1925"/>
        <v>0</v>
      </c>
      <c r="CK315" s="106">
        <f t="shared" si="1618"/>
        <v>0</v>
      </c>
    </row>
    <row r="316" spans="1:89" x14ac:dyDescent="0.25">
      <c r="A316" s="48">
        <v>20020610</v>
      </c>
      <c r="B316" s="95">
        <f t="shared" si="1619"/>
        <v>37418</v>
      </c>
      <c r="C316" s="53">
        <v>-9244.75</v>
      </c>
      <c r="D316" s="54">
        <v>-6216.36</v>
      </c>
      <c r="E316" s="53">
        <v>-1898.45</v>
      </c>
      <c r="F316" s="54">
        <v>-1318.92</v>
      </c>
      <c r="G316" s="53">
        <v>-4761.24</v>
      </c>
      <c r="H316" s="54">
        <v>-3438.48</v>
      </c>
      <c r="I316" s="53">
        <v>-88.460599999999999</v>
      </c>
      <c r="J316" s="54">
        <v>-51.394100000000002</v>
      </c>
      <c r="K316" s="53">
        <v>-1744.42</v>
      </c>
      <c r="L316" s="54">
        <v>-1205.6500000000001</v>
      </c>
      <c r="M316" s="53">
        <v>-2326.19</v>
      </c>
      <c r="N316" s="54">
        <v>-1587.11</v>
      </c>
      <c r="O316" s="53">
        <v>-13528.2</v>
      </c>
      <c r="P316" s="54">
        <v>-9090.7999999999993</v>
      </c>
      <c r="Q316" s="53">
        <v>-39680.800000000003</v>
      </c>
      <c r="R316" s="54">
        <v>-27123.9</v>
      </c>
      <c r="S316" s="54"/>
      <c r="T316">
        <v>20020522</v>
      </c>
      <c r="U316" s="93">
        <f t="shared" si="1593"/>
        <v>37398</v>
      </c>
      <c r="V316">
        <v>-1109234</v>
      </c>
      <c r="W316">
        <v>4569958</v>
      </c>
      <c r="X316">
        <v>-1556266</v>
      </c>
      <c r="Y316">
        <v>-444275</v>
      </c>
      <c r="Z316">
        <v>417357</v>
      </c>
      <c r="AA316">
        <v>634507</v>
      </c>
      <c r="AB316">
        <v>-864739</v>
      </c>
      <c r="AC316">
        <v>2791245</v>
      </c>
      <c r="AE316" s="93">
        <f t="shared" si="1600"/>
        <v>37398</v>
      </c>
      <c r="AF316" s="92">
        <f t="shared" si="1601"/>
        <v>-1109.2339999999999</v>
      </c>
      <c r="AG316" s="92">
        <f t="shared" si="1602"/>
        <v>4569.9579999999996</v>
      </c>
      <c r="AH316" s="92">
        <f t="shared" si="1603"/>
        <v>-1556.2660000000001</v>
      </c>
      <c r="AI316" s="92">
        <f t="shared" si="1604"/>
        <v>-444.27499999999998</v>
      </c>
      <c r="AJ316" s="92">
        <f t="shared" si="1605"/>
        <v>417.35700000000003</v>
      </c>
      <c r="AK316" s="92">
        <f t="shared" si="1606"/>
        <v>634.50699999999995</v>
      </c>
      <c r="AL316" s="92">
        <f t="shared" si="1607"/>
        <v>-864.73900000000003</v>
      </c>
      <c r="AM316" s="92">
        <f t="shared" si="1608"/>
        <v>2791.2449999999999</v>
      </c>
      <c r="BU316" s="93">
        <v>37398</v>
      </c>
      <c r="BV316" s="106">
        <f t="shared" si="1609"/>
        <v>0</v>
      </c>
      <c r="BW316" s="106">
        <f t="shared" ref="BW316:BX316" si="1926">IF(AF316&lt;D320,1,0)</f>
        <v>0</v>
      </c>
      <c r="BX316" s="106">
        <f t="shared" si="1926"/>
        <v>0</v>
      </c>
      <c r="BY316" s="106">
        <f t="shared" si="1611"/>
        <v>0</v>
      </c>
      <c r="BZ316" s="106">
        <f t="shared" si="1612"/>
        <v>0</v>
      </c>
      <c r="CA316" s="106">
        <f t="shared" ref="CA316:CB316" si="1927">IF(AH316&lt;H320,1,0)</f>
        <v>0</v>
      </c>
      <c r="CB316" s="106">
        <f t="shared" si="1927"/>
        <v>1</v>
      </c>
      <c r="CC316" s="106">
        <f t="shared" ref="CC316:CD316" si="1928">IF(AI316&lt;J320,1,0)</f>
        <v>1</v>
      </c>
      <c r="CD316" s="106">
        <f t="shared" si="1928"/>
        <v>0</v>
      </c>
      <c r="CE316" s="106">
        <f t="shared" ref="CE316:CF316" si="1929">IF(AJ316&lt;L320,1,0)</f>
        <v>0</v>
      </c>
      <c r="CF316" s="106">
        <f t="shared" si="1929"/>
        <v>0</v>
      </c>
      <c r="CG316" s="106">
        <f t="shared" ref="CG316:CH316" si="1930">IF(AK316&lt;N320,1,0)</f>
        <v>0</v>
      </c>
      <c r="CH316" s="106">
        <f t="shared" si="1930"/>
        <v>0</v>
      </c>
      <c r="CI316" s="106">
        <f t="shared" ref="CI316:CJ316" si="1931">IF(AL316&lt;P320,1,0)</f>
        <v>0</v>
      </c>
      <c r="CJ316" s="106">
        <f t="shared" si="1931"/>
        <v>0</v>
      </c>
      <c r="CK316" s="106">
        <f t="shared" si="1618"/>
        <v>0</v>
      </c>
    </row>
    <row r="317" spans="1:89" x14ac:dyDescent="0.25">
      <c r="A317" s="48">
        <v>20020607</v>
      </c>
      <c r="B317" s="95">
        <f t="shared" si="1619"/>
        <v>37417</v>
      </c>
      <c r="C317" s="53">
        <v>-9575.01</v>
      </c>
      <c r="D317" s="54">
        <v>-6381.6</v>
      </c>
      <c r="E317" s="53">
        <v>-1209.8699999999999</v>
      </c>
      <c r="F317" s="54">
        <v>-851.44100000000003</v>
      </c>
      <c r="G317" s="53">
        <v>-4576.34</v>
      </c>
      <c r="H317" s="54">
        <v>-3321.84</v>
      </c>
      <c r="I317" s="53">
        <v>-76.706999999999994</v>
      </c>
      <c r="J317" s="54">
        <v>-45.046500000000002</v>
      </c>
      <c r="K317" s="53">
        <v>-1297.95</v>
      </c>
      <c r="L317" s="54">
        <v>-900.74599999999998</v>
      </c>
      <c r="M317" s="53">
        <v>-2041.18</v>
      </c>
      <c r="N317" s="54">
        <v>-1434</v>
      </c>
      <c r="O317" s="53">
        <v>-13637.7</v>
      </c>
      <c r="P317" s="54">
        <v>-9118.48</v>
      </c>
      <c r="Q317" s="53">
        <v>-40130</v>
      </c>
      <c r="R317" s="54">
        <v>-27687.4</v>
      </c>
      <c r="S317" s="54"/>
      <c r="T317">
        <v>20020521</v>
      </c>
      <c r="U317" s="93">
        <f t="shared" si="1593"/>
        <v>37397</v>
      </c>
      <c r="V317">
        <v>1186927</v>
      </c>
      <c r="W317">
        <v>3901281</v>
      </c>
      <c r="X317">
        <v>3651540</v>
      </c>
      <c r="Y317">
        <v>8276256</v>
      </c>
      <c r="Z317">
        <v>6444975</v>
      </c>
      <c r="AA317">
        <v>2005603</v>
      </c>
      <c r="AB317">
        <v>-1823451</v>
      </c>
      <c r="AC317">
        <v>22608251</v>
      </c>
      <c r="AE317" s="93">
        <f t="shared" si="1600"/>
        <v>37397</v>
      </c>
      <c r="AF317" s="92">
        <f t="shared" si="1601"/>
        <v>1186.9269999999999</v>
      </c>
      <c r="AG317" s="92">
        <f t="shared" si="1602"/>
        <v>3901.2809999999999</v>
      </c>
      <c r="AH317" s="92">
        <f t="shared" si="1603"/>
        <v>3651.54</v>
      </c>
      <c r="AI317" s="92">
        <f t="shared" si="1604"/>
        <v>8276.2559999999994</v>
      </c>
      <c r="AJ317" s="92">
        <f t="shared" si="1605"/>
        <v>6444.9750000000004</v>
      </c>
      <c r="AK317" s="92">
        <f t="shared" si="1606"/>
        <v>2005.6030000000001</v>
      </c>
      <c r="AL317" s="92">
        <f t="shared" si="1607"/>
        <v>-1823.451</v>
      </c>
      <c r="AM317" s="92">
        <f t="shared" si="1608"/>
        <v>22608.251</v>
      </c>
      <c r="BU317" s="93">
        <v>37397</v>
      </c>
      <c r="BV317" s="106">
        <f t="shared" si="1609"/>
        <v>0</v>
      </c>
      <c r="BW317" s="106">
        <f t="shared" ref="BW317:BX317" si="1932">IF(AF317&lt;D321,1,0)</f>
        <v>0</v>
      </c>
      <c r="BX317" s="106">
        <f t="shared" si="1932"/>
        <v>0</v>
      </c>
      <c r="BY317" s="106">
        <f t="shared" si="1611"/>
        <v>0</v>
      </c>
      <c r="BZ317" s="106">
        <f t="shared" si="1612"/>
        <v>0</v>
      </c>
      <c r="CA317" s="106">
        <f t="shared" ref="CA317:CB317" si="1933">IF(AH317&lt;H321,1,0)</f>
        <v>0</v>
      </c>
      <c r="CB317" s="106">
        <f t="shared" si="1933"/>
        <v>0</v>
      </c>
      <c r="CC317" s="106">
        <f t="shared" ref="CC317:CD317" si="1934">IF(AI317&lt;J321,1,0)</f>
        <v>0</v>
      </c>
      <c r="CD317" s="106">
        <f t="shared" si="1934"/>
        <v>0</v>
      </c>
      <c r="CE317" s="106">
        <f t="shared" ref="CE317:CF317" si="1935">IF(AJ317&lt;L321,1,0)</f>
        <v>0</v>
      </c>
      <c r="CF317" s="106">
        <f t="shared" si="1935"/>
        <v>0</v>
      </c>
      <c r="CG317" s="106">
        <f t="shared" ref="CG317:CH317" si="1936">IF(AK317&lt;N321,1,0)</f>
        <v>0</v>
      </c>
      <c r="CH317" s="106">
        <f t="shared" si="1936"/>
        <v>0</v>
      </c>
      <c r="CI317" s="106">
        <f t="shared" ref="CI317:CJ317" si="1937">IF(AL317&lt;P321,1,0)</f>
        <v>0</v>
      </c>
      <c r="CJ317" s="106">
        <f t="shared" si="1937"/>
        <v>0</v>
      </c>
      <c r="CK317" s="106">
        <f t="shared" si="1618"/>
        <v>0</v>
      </c>
    </row>
    <row r="318" spans="1:89" x14ac:dyDescent="0.25">
      <c r="A318" s="48">
        <v>20020606</v>
      </c>
      <c r="B318" s="95">
        <f t="shared" si="1619"/>
        <v>37414</v>
      </c>
      <c r="C318" s="53">
        <v>-9386.6200000000008</v>
      </c>
      <c r="D318" s="54">
        <v>-6436.73</v>
      </c>
      <c r="E318" s="53">
        <v>-1662.63</v>
      </c>
      <c r="F318" s="54">
        <v>-1142.01</v>
      </c>
      <c r="G318" s="53">
        <v>-5077.8100000000004</v>
      </c>
      <c r="H318" s="54">
        <v>-3757.15</v>
      </c>
      <c r="I318" s="53">
        <v>-107.98</v>
      </c>
      <c r="J318" s="54">
        <v>-63.205199999999998</v>
      </c>
      <c r="K318" s="53">
        <v>-1343.8</v>
      </c>
      <c r="L318" s="54">
        <v>-932.44799999999998</v>
      </c>
      <c r="M318" s="53">
        <v>-2222.13</v>
      </c>
      <c r="N318" s="54">
        <v>-1524.96</v>
      </c>
      <c r="O318" s="53">
        <v>-14283.5</v>
      </c>
      <c r="P318" s="54">
        <v>-9563.0400000000009</v>
      </c>
      <c r="Q318" s="53">
        <v>-41130.400000000001</v>
      </c>
      <c r="R318" s="54">
        <v>-28390.5</v>
      </c>
      <c r="S318" s="54"/>
      <c r="T318">
        <v>20020520</v>
      </c>
      <c r="U318" s="93">
        <f t="shared" si="1593"/>
        <v>37396</v>
      </c>
      <c r="V318">
        <v>-551825</v>
      </c>
      <c r="W318">
        <v>5525171</v>
      </c>
      <c r="X318">
        <v>-1077261</v>
      </c>
      <c r="Y318">
        <v>8330744</v>
      </c>
      <c r="Z318">
        <v>870019</v>
      </c>
      <c r="AA318">
        <v>1485399</v>
      </c>
      <c r="AB318">
        <v>-2587154</v>
      </c>
      <c r="AC318">
        <v>21251274</v>
      </c>
      <c r="AE318" s="93">
        <f t="shared" si="1600"/>
        <v>37396</v>
      </c>
      <c r="AF318" s="92">
        <f t="shared" si="1601"/>
        <v>-551.82500000000005</v>
      </c>
      <c r="AG318" s="92">
        <f t="shared" si="1602"/>
        <v>5525.1710000000003</v>
      </c>
      <c r="AH318" s="92">
        <f t="shared" si="1603"/>
        <v>-1077.261</v>
      </c>
      <c r="AI318" s="92">
        <f t="shared" si="1604"/>
        <v>8330.7440000000006</v>
      </c>
      <c r="AJ318" s="92">
        <f t="shared" si="1605"/>
        <v>870.01900000000001</v>
      </c>
      <c r="AK318" s="92">
        <f t="shared" si="1606"/>
        <v>1485.3989999999999</v>
      </c>
      <c r="AL318" s="92">
        <f t="shared" si="1607"/>
        <v>-2587.154</v>
      </c>
      <c r="AM318" s="92">
        <f t="shared" si="1608"/>
        <v>21251.274000000001</v>
      </c>
      <c r="BU318" s="93">
        <v>37396</v>
      </c>
      <c r="BV318" s="106">
        <f t="shared" si="1609"/>
        <v>0</v>
      </c>
      <c r="BW318" s="106">
        <f t="shared" ref="BW318:BX318" si="1938">IF(AF318&lt;D322,1,0)</f>
        <v>0</v>
      </c>
      <c r="BX318" s="106">
        <f t="shared" si="1938"/>
        <v>0</v>
      </c>
      <c r="BY318" s="106">
        <f t="shared" si="1611"/>
        <v>0</v>
      </c>
      <c r="BZ318" s="106">
        <f t="shared" si="1612"/>
        <v>0</v>
      </c>
      <c r="CA318" s="106">
        <f t="shared" ref="CA318:CB318" si="1939">IF(AH318&lt;H322,1,0)</f>
        <v>0</v>
      </c>
      <c r="CB318" s="106">
        <f t="shared" si="1939"/>
        <v>0</v>
      </c>
      <c r="CC318" s="106">
        <f t="shared" ref="CC318:CD318" si="1940">IF(AI318&lt;J322,1,0)</f>
        <v>0</v>
      </c>
      <c r="CD318" s="106">
        <f t="shared" si="1940"/>
        <v>0</v>
      </c>
      <c r="CE318" s="106">
        <f t="shared" ref="CE318:CF318" si="1941">IF(AJ318&lt;L322,1,0)</f>
        <v>0</v>
      </c>
      <c r="CF318" s="106">
        <f t="shared" si="1941"/>
        <v>0</v>
      </c>
      <c r="CG318" s="106">
        <f t="shared" ref="CG318:CH318" si="1942">IF(AK318&lt;N322,1,0)</f>
        <v>0</v>
      </c>
      <c r="CH318" s="106">
        <f t="shared" si="1942"/>
        <v>0</v>
      </c>
      <c r="CI318" s="106">
        <f t="shared" ref="CI318:CJ318" si="1943">IF(AL318&lt;P322,1,0)</f>
        <v>0</v>
      </c>
      <c r="CJ318" s="106">
        <f t="shared" si="1943"/>
        <v>0</v>
      </c>
      <c r="CK318" s="106">
        <f t="shared" si="1618"/>
        <v>0</v>
      </c>
    </row>
    <row r="319" spans="1:89" x14ac:dyDescent="0.25">
      <c r="A319" s="48">
        <v>20020605</v>
      </c>
      <c r="B319" s="95">
        <f t="shared" si="1619"/>
        <v>37413</v>
      </c>
      <c r="C319" s="53">
        <v>-8087.66</v>
      </c>
      <c r="D319" s="54">
        <v>-5618.45</v>
      </c>
      <c r="E319" s="53">
        <v>-2180.34</v>
      </c>
      <c r="F319" s="54">
        <v>-1522.44</v>
      </c>
      <c r="G319" s="53">
        <v>-4727.49</v>
      </c>
      <c r="H319" s="54">
        <v>-3419.98</v>
      </c>
      <c r="I319" s="53">
        <v>-62.304400000000001</v>
      </c>
      <c r="J319" s="54">
        <v>-37.671300000000002</v>
      </c>
      <c r="K319" s="53">
        <v>-1693.97</v>
      </c>
      <c r="L319" s="54">
        <v>-1122.82</v>
      </c>
      <c r="M319" s="53">
        <v>-2229.64</v>
      </c>
      <c r="N319" s="54">
        <v>-1519.22</v>
      </c>
      <c r="O319" s="53">
        <v>-14548.8</v>
      </c>
      <c r="P319" s="54">
        <v>-9680.5300000000007</v>
      </c>
      <c r="Q319" s="53">
        <v>-43288</v>
      </c>
      <c r="R319" s="54">
        <v>-30011.7</v>
      </c>
      <c r="S319" s="54"/>
      <c r="T319">
        <v>20020517</v>
      </c>
      <c r="U319" s="93">
        <f t="shared" si="1593"/>
        <v>37393</v>
      </c>
      <c r="V319">
        <v>729327</v>
      </c>
      <c r="W319">
        <v>5065017</v>
      </c>
      <c r="X319">
        <v>-4271090</v>
      </c>
      <c r="Y319">
        <v>437847</v>
      </c>
      <c r="Z319">
        <v>3428480</v>
      </c>
      <c r="AA319">
        <v>2506639</v>
      </c>
      <c r="AB319">
        <v>2888955</v>
      </c>
      <c r="AC319">
        <v>1579015</v>
      </c>
      <c r="AE319" s="93">
        <f t="shared" si="1600"/>
        <v>37393</v>
      </c>
      <c r="AF319" s="92">
        <f t="shared" si="1601"/>
        <v>729.327</v>
      </c>
      <c r="AG319" s="92">
        <f t="shared" si="1602"/>
        <v>5065.0169999999998</v>
      </c>
      <c r="AH319" s="92">
        <f t="shared" si="1603"/>
        <v>-4271.09</v>
      </c>
      <c r="AI319" s="92">
        <f t="shared" si="1604"/>
        <v>437.84699999999998</v>
      </c>
      <c r="AJ319" s="92">
        <f t="shared" si="1605"/>
        <v>3428.48</v>
      </c>
      <c r="AK319" s="92">
        <f t="shared" si="1606"/>
        <v>2506.6390000000001</v>
      </c>
      <c r="AL319" s="92">
        <f t="shared" si="1607"/>
        <v>2888.9549999999999</v>
      </c>
      <c r="AM319" s="92">
        <f t="shared" si="1608"/>
        <v>1579.0150000000001</v>
      </c>
      <c r="BU319" s="93">
        <v>37393</v>
      </c>
      <c r="BV319" s="106">
        <f t="shared" si="1609"/>
        <v>0</v>
      </c>
      <c r="BW319" s="106">
        <f t="shared" ref="BW319:BX319" si="1944">IF(AF319&lt;D323,1,0)</f>
        <v>0</v>
      </c>
      <c r="BX319" s="106">
        <f t="shared" si="1944"/>
        <v>0</v>
      </c>
      <c r="BY319" s="106">
        <f t="shared" si="1611"/>
        <v>0</v>
      </c>
      <c r="BZ319" s="106">
        <f t="shared" si="1612"/>
        <v>0</v>
      </c>
      <c r="CA319" s="106">
        <f t="shared" ref="CA319:CB319" si="1945">IF(AH319&lt;H323,1,0)</f>
        <v>1</v>
      </c>
      <c r="CB319" s="106">
        <f t="shared" si="1945"/>
        <v>0</v>
      </c>
      <c r="CC319" s="106">
        <f t="shared" ref="CC319:CD319" si="1946">IF(AI319&lt;J323,1,0)</f>
        <v>0</v>
      </c>
      <c r="CD319" s="106">
        <f t="shared" si="1946"/>
        <v>0</v>
      </c>
      <c r="CE319" s="106">
        <f t="shared" ref="CE319:CF319" si="1947">IF(AJ319&lt;L323,1,0)</f>
        <v>0</v>
      </c>
      <c r="CF319" s="106">
        <f t="shared" si="1947"/>
        <v>0</v>
      </c>
      <c r="CG319" s="106">
        <f t="shared" ref="CG319:CH319" si="1948">IF(AK319&lt;N323,1,0)</f>
        <v>0</v>
      </c>
      <c r="CH319" s="106">
        <f t="shared" si="1948"/>
        <v>0</v>
      </c>
      <c r="CI319" s="106">
        <f t="shared" ref="CI319:CJ319" si="1949">IF(AL319&lt;P323,1,0)</f>
        <v>0</v>
      </c>
      <c r="CJ319" s="106">
        <f t="shared" si="1949"/>
        <v>0</v>
      </c>
      <c r="CK319" s="106">
        <f t="shared" si="1618"/>
        <v>0</v>
      </c>
    </row>
    <row r="320" spans="1:89" x14ac:dyDescent="0.25">
      <c r="A320" s="48">
        <v>20020604</v>
      </c>
      <c r="B320" s="95">
        <f t="shared" si="1619"/>
        <v>37412</v>
      </c>
      <c r="C320" s="53">
        <v>-9845.92</v>
      </c>
      <c r="D320" s="54">
        <v>-6566.63</v>
      </c>
      <c r="E320" s="53">
        <v>-2657.38</v>
      </c>
      <c r="F320" s="54">
        <v>-1770.35</v>
      </c>
      <c r="G320" s="53">
        <v>-4705.54</v>
      </c>
      <c r="H320" s="54">
        <v>-3412.63</v>
      </c>
      <c r="I320" s="53">
        <v>-105.70399999999999</v>
      </c>
      <c r="J320" s="54">
        <v>-61.945599999999999</v>
      </c>
      <c r="K320" s="53">
        <v>-2136.7399999999998</v>
      </c>
      <c r="L320" s="54">
        <v>-1341.49</v>
      </c>
      <c r="M320" s="53">
        <v>-2233.75</v>
      </c>
      <c r="N320" s="54">
        <v>-1534.57</v>
      </c>
      <c r="O320" s="53">
        <v>-13773.9</v>
      </c>
      <c r="P320" s="54">
        <v>-9299.61</v>
      </c>
      <c r="Q320" s="53">
        <v>-46522.7</v>
      </c>
      <c r="R320" s="54">
        <v>-32046.6</v>
      </c>
      <c r="S320" s="54"/>
      <c r="T320">
        <v>20020516</v>
      </c>
      <c r="U320" s="93">
        <f t="shared" si="1593"/>
        <v>37392</v>
      </c>
      <c r="V320">
        <v>-6768296</v>
      </c>
      <c r="W320">
        <v>6030036</v>
      </c>
      <c r="X320">
        <v>1014615</v>
      </c>
      <c r="Y320">
        <v>658431</v>
      </c>
      <c r="Z320">
        <v>-409923</v>
      </c>
      <c r="AA320">
        <v>2056857</v>
      </c>
      <c r="AB320">
        <v>-531970</v>
      </c>
      <c r="AC320">
        <v>4951023</v>
      </c>
      <c r="AE320" s="93">
        <f t="shared" si="1600"/>
        <v>37392</v>
      </c>
      <c r="AF320" s="92">
        <f t="shared" si="1601"/>
        <v>-6768.2960000000003</v>
      </c>
      <c r="AG320" s="92">
        <f t="shared" si="1602"/>
        <v>6030.0360000000001</v>
      </c>
      <c r="AH320" s="92">
        <f t="shared" si="1603"/>
        <v>1014.615</v>
      </c>
      <c r="AI320" s="92">
        <f t="shared" si="1604"/>
        <v>658.43100000000004</v>
      </c>
      <c r="AJ320" s="92">
        <f t="shared" si="1605"/>
        <v>-409.923</v>
      </c>
      <c r="AK320" s="92">
        <f t="shared" si="1606"/>
        <v>2056.857</v>
      </c>
      <c r="AL320" s="92">
        <f t="shared" si="1607"/>
        <v>-531.97</v>
      </c>
      <c r="AM320" s="92">
        <f t="shared" si="1608"/>
        <v>4951.0230000000001</v>
      </c>
      <c r="BU320" s="93">
        <v>37392</v>
      </c>
      <c r="BV320" s="106">
        <f t="shared" si="1609"/>
        <v>0</v>
      </c>
      <c r="BW320" s="106">
        <f t="shared" ref="BW320:BX320" si="1950">IF(AF320&lt;D324,1,0)</f>
        <v>0</v>
      </c>
      <c r="BX320" s="106">
        <f t="shared" si="1950"/>
        <v>0</v>
      </c>
      <c r="BY320" s="106">
        <f t="shared" si="1611"/>
        <v>0</v>
      </c>
      <c r="BZ320" s="106">
        <f t="shared" si="1612"/>
        <v>0</v>
      </c>
      <c r="CA320" s="106">
        <f t="shared" ref="CA320:CB320" si="1951">IF(AH320&lt;H324,1,0)</f>
        <v>0</v>
      </c>
      <c r="CB320" s="106">
        <f t="shared" si="1951"/>
        <v>0</v>
      </c>
      <c r="CC320" s="106">
        <f t="shared" ref="CC320:CD320" si="1952">IF(AI320&lt;J324,1,0)</f>
        <v>0</v>
      </c>
      <c r="CD320" s="106">
        <f t="shared" si="1952"/>
        <v>0</v>
      </c>
      <c r="CE320" s="106">
        <f t="shared" ref="CE320:CF320" si="1953">IF(AJ320&lt;L324,1,0)</f>
        <v>0</v>
      </c>
      <c r="CF320" s="106">
        <f t="shared" si="1953"/>
        <v>0</v>
      </c>
      <c r="CG320" s="106">
        <f t="shared" ref="CG320:CH320" si="1954">IF(AK320&lt;N324,1,0)</f>
        <v>0</v>
      </c>
      <c r="CH320" s="106">
        <f t="shared" si="1954"/>
        <v>0</v>
      </c>
      <c r="CI320" s="106">
        <f t="shared" ref="CI320:CJ320" si="1955">IF(AL320&lt;P324,1,0)</f>
        <v>0</v>
      </c>
      <c r="CJ320" s="106">
        <f t="shared" si="1955"/>
        <v>0</v>
      </c>
      <c r="CK320" s="106">
        <f t="shared" si="1618"/>
        <v>0</v>
      </c>
    </row>
    <row r="321" spans="1:89" x14ac:dyDescent="0.25">
      <c r="A321" s="48">
        <v>20020603</v>
      </c>
      <c r="B321" s="95">
        <f t="shared" si="1619"/>
        <v>37411</v>
      </c>
      <c r="C321" s="53">
        <v>-8124.37</v>
      </c>
      <c r="D321" s="54">
        <v>-5671.08</v>
      </c>
      <c r="E321" s="53">
        <v>-1707.9</v>
      </c>
      <c r="F321" s="54">
        <v>-1120.3900000000001</v>
      </c>
      <c r="G321" s="53">
        <v>-5140.5600000000004</v>
      </c>
      <c r="H321" s="54">
        <v>-3793.22</v>
      </c>
      <c r="I321" s="53">
        <v>-94.936000000000007</v>
      </c>
      <c r="J321" s="54">
        <v>-56.143000000000001</v>
      </c>
      <c r="K321" s="53">
        <v>-1579.39</v>
      </c>
      <c r="L321" s="54">
        <v>-1055.79</v>
      </c>
      <c r="M321" s="53">
        <v>-2111.2600000000002</v>
      </c>
      <c r="N321" s="54">
        <v>-1454.04</v>
      </c>
      <c r="O321" s="53">
        <v>-14804.9</v>
      </c>
      <c r="P321" s="54">
        <v>-9877.3700000000008</v>
      </c>
      <c r="Q321" s="53">
        <v>-49629.3</v>
      </c>
      <c r="R321" s="54">
        <v>-34076.400000000001</v>
      </c>
      <c r="S321" s="54"/>
      <c r="T321">
        <v>20020515</v>
      </c>
      <c r="U321" s="93">
        <f t="shared" si="1593"/>
        <v>37391</v>
      </c>
      <c r="V321">
        <v>1391191</v>
      </c>
      <c r="W321">
        <v>10353525</v>
      </c>
      <c r="X321">
        <v>-332821</v>
      </c>
      <c r="Y321">
        <v>1241752</v>
      </c>
      <c r="Z321">
        <v>1349854</v>
      </c>
      <c r="AA321">
        <v>1095672</v>
      </c>
      <c r="AB321">
        <v>1564261</v>
      </c>
      <c r="AC321">
        <v>32002511</v>
      </c>
      <c r="AE321" s="93">
        <f t="shared" si="1600"/>
        <v>37391</v>
      </c>
      <c r="AF321" s="92">
        <f t="shared" si="1601"/>
        <v>1391.191</v>
      </c>
      <c r="AG321" s="92">
        <f t="shared" si="1602"/>
        <v>10353.525</v>
      </c>
      <c r="AH321" s="92">
        <f t="shared" si="1603"/>
        <v>-332.82100000000003</v>
      </c>
      <c r="AI321" s="92">
        <f t="shared" si="1604"/>
        <v>1241.752</v>
      </c>
      <c r="AJ321" s="92">
        <f t="shared" si="1605"/>
        <v>1349.854</v>
      </c>
      <c r="AK321" s="92">
        <f t="shared" si="1606"/>
        <v>1095.672</v>
      </c>
      <c r="AL321" s="92">
        <f t="shared" si="1607"/>
        <v>1564.261</v>
      </c>
      <c r="AM321" s="92">
        <f t="shared" si="1608"/>
        <v>32002.510999999999</v>
      </c>
      <c r="BU321" s="93">
        <v>37391</v>
      </c>
      <c r="BV321" s="106">
        <f t="shared" si="1609"/>
        <v>0</v>
      </c>
      <c r="BW321" s="106">
        <f t="shared" ref="BW321:BX321" si="1956">IF(AF321&lt;D325,1,0)</f>
        <v>0</v>
      </c>
      <c r="BX321" s="106">
        <f t="shared" si="1956"/>
        <v>0</v>
      </c>
      <c r="BY321" s="106">
        <f t="shared" si="1611"/>
        <v>0</v>
      </c>
      <c r="BZ321" s="106">
        <f t="shared" si="1612"/>
        <v>0</v>
      </c>
      <c r="CA321" s="106">
        <f t="shared" ref="CA321:CB321" si="1957">IF(AH321&lt;H325,1,0)</f>
        <v>0</v>
      </c>
      <c r="CB321" s="106">
        <f t="shared" si="1957"/>
        <v>0</v>
      </c>
      <c r="CC321" s="106">
        <f t="shared" ref="CC321:CD321" si="1958">IF(AI321&lt;J325,1,0)</f>
        <v>0</v>
      </c>
      <c r="CD321" s="106">
        <f t="shared" si="1958"/>
        <v>0</v>
      </c>
      <c r="CE321" s="106">
        <f t="shared" ref="CE321:CF321" si="1959">IF(AJ321&lt;L325,1,0)</f>
        <v>0</v>
      </c>
      <c r="CF321" s="106">
        <f t="shared" si="1959"/>
        <v>0</v>
      </c>
      <c r="CG321" s="106">
        <f t="shared" ref="CG321:CH321" si="1960">IF(AK321&lt;N325,1,0)</f>
        <v>0</v>
      </c>
      <c r="CH321" s="106">
        <f t="shared" si="1960"/>
        <v>0</v>
      </c>
      <c r="CI321" s="106">
        <f t="shared" ref="CI321:CJ321" si="1961">IF(AL321&lt;P325,1,0)</f>
        <v>0</v>
      </c>
      <c r="CJ321" s="106">
        <f t="shared" si="1961"/>
        <v>0</v>
      </c>
      <c r="CK321" s="106">
        <f t="shared" si="1618"/>
        <v>0</v>
      </c>
    </row>
    <row r="322" spans="1:89" x14ac:dyDescent="0.25">
      <c r="A322" s="48">
        <v>20020531</v>
      </c>
      <c r="B322" s="95">
        <f t="shared" si="1619"/>
        <v>37410</v>
      </c>
      <c r="C322" s="53">
        <v>-7804.17</v>
      </c>
      <c r="D322" s="54">
        <v>-5482.31</v>
      </c>
      <c r="E322" s="53">
        <v>-1173</v>
      </c>
      <c r="F322" s="54">
        <v>-825.34</v>
      </c>
      <c r="G322" s="53">
        <v>-4803.78</v>
      </c>
      <c r="H322" s="54">
        <v>-3513.6</v>
      </c>
      <c r="I322" s="53">
        <v>-95.030500000000004</v>
      </c>
      <c r="J322" s="54">
        <v>-56.1295</v>
      </c>
      <c r="K322" s="53">
        <v>-1378.69</v>
      </c>
      <c r="L322" s="54">
        <v>-951.26300000000003</v>
      </c>
      <c r="M322" s="53">
        <v>-2181.7800000000002</v>
      </c>
      <c r="N322" s="54">
        <v>-1538.15</v>
      </c>
      <c r="O322" s="53">
        <v>-15215.9</v>
      </c>
      <c r="P322" s="54">
        <v>-10258.299999999999</v>
      </c>
      <c r="Q322" s="53">
        <v>-50162.5</v>
      </c>
      <c r="R322" s="54">
        <v>-34634.9</v>
      </c>
      <c r="S322" s="54"/>
      <c r="T322">
        <v>20020514</v>
      </c>
      <c r="U322" s="93">
        <f t="shared" si="1593"/>
        <v>37390</v>
      </c>
      <c r="V322">
        <v>1178603</v>
      </c>
      <c r="W322">
        <v>8871359</v>
      </c>
      <c r="X322">
        <v>4723374</v>
      </c>
      <c r="Y322">
        <v>-88716</v>
      </c>
      <c r="Z322">
        <v>-761851</v>
      </c>
      <c r="AA322">
        <v>3528165</v>
      </c>
      <c r="AB322">
        <v>-1108012</v>
      </c>
      <c r="AC322">
        <v>39804496</v>
      </c>
      <c r="AE322" s="93">
        <f t="shared" si="1600"/>
        <v>37390</v>
      </c>
      <c r="AF322" s="92">
        <f t="shared" si="1601"/>
        <v>1178.6030000000001</v>
      </c>
      <c r="AG322" s="92">
        <f t="shared" si="1602"/>
        <v>8871.3590000000004</v>
      </c>
      <c r="AH322" s="92">
        <f t="shared" si="1603"/>
        <v>4723.3739999999998</v>
      </c>
      <c r="AI322" s="92">
        <f t="shared" si="1604"/>
        <v>-88.715999999999994</v>
      </c>
      <c r="AJ322" s="92">
        <f t="shared" si="1605"/>
        <v>-761.851</v>
      </c>
      <c r="AK322" s="92">
        <f t="shared" si="1606"/>
        <v>3528.165</v>
      </c>
      <c r="AL322" s="92">
        <f t="shared" si="1607"/>
        <v>-1108.0119999999999</v>
      </c>
      <c r="AM322" s="92">
        <f t="shared" si="1608"/>
        <v>39804.495999999999</v>
      </c>
      <c r="BU322" s="93">
        <v>37390</v>
      </c>
      <c r="BV322" s="106">
        <f t="shared" si="1609"/>
        <v>0</v>
      </c>
      <c r="BW322" s="106">
        <f t="shared" ref="BW322:BX322" si="1962">IF(AF322&lt;D326,1,0)</f>
        <v>0</v>
      </c>
      <c r="BX322" s="106">
        <f t="shared" si="1962"/>
        <v>0</v>
      </c>
      <c r="BY322" s="106">
        <f t="shared" si="1611"/>
        <v>0</v>
      </c>
      <c r="BZ322" s="106">
        <f t="shared" si="1612"/>
        <v>0</v>
      </c>
      <c r="CA322" s="106">
        <f t="shared" ref="CA322:CB322" si="1963">IF(AH322&lt;H326,1,0)</f>
        <v>0</v>
      </c>
      <c r="CB322" s="106">
        <f t="shared" si="1963"/>
        <v>1</v>
      </c>
      <c r="CC322" s="106">
        <f t="shared" ref="CC322:CD322" si="1964">IF(AI322&lt;J326,1,0)</f>
        <v>1</v>
      </c>
      <c r="CD322" s="106">
        <f t="shared" si="1964"/>
        <v>0</v>
      </c>
      <c r="CE322" s="106">
        <f t="shared" ref="CE322:CF322" si="1965">IF(AJ322&lt;L326,1,0)</f>
        <v>0</v>
      </c>
      <c r="CF322" s="106">
        <f t="shared" si="1965"/>
        <v>0</v>
      </c>
      <c r="CG322" s="106">
        <f t="shared" ref="CG322:CH322" si="1966">IF(AK322&lt;N326,1,0)</f>
        <v>0</v>
      </c>
      <c r="CH322" s="106">
        <f t="shared" si="1966"/>
        <v>0</v>
      </c>
      <c r="CI322" s="106">
        <f t="shared" ref="CI322:CJ322" si="1967">IF(AL322&lt;P326,1,0)</f>
        <v>0</v>
      </c>
      <c r="CJ322" s="106">
        <f t="shared" si="1967"/>
        <v>0</v>
      </c>
      <c r="CK322" s="106">
        <f t="shared" si="1618"/>
        <v>0</v>
      </c>
    </row>
    <row r="323" spans="1:89" x14ac:dyDescent="0.25">
      <c r="A323" s="48">
        <v>20020530</v>
      </c>
      <c r="B323" s="95">
        <f t="shared" si="1619"/>
        <v>37407</v>
      </c>
      <c r="C323" s="53">
        <v>-8291.25</v>
      </c>
      <c r="D323" s="54">
        <v>-5705.1</v>
      </c>
      <c r="E323" s="53">
        <v>-1835.85</v>
      </c>
      <c r="F323" s="54">
        <v>-1255.4100000000001</v>
      </c>
      <c r="G323" s="53">
        <v>-5176.34</v>
      </c>
      <c r="H323" s="54">
        <v>-3817.28</v>
      </c>
      <c r="I323" s="53">
        <v>-110.57299999999999</v>
      </c>
      <c r="J323" s="54">
        <v>-63.6539</v>
      </c>
      <c r="K323" s="53">
        <v>-1431.3</v>
      </c>
      <c r="L323" s="54">
        <v>-970.96799999999996</v>
      </c>
      <c r="M323" s="53">
        <v>-2470.09</v>
      </c>
      <c r="N323" s="54">
        <v>-1686.96</v>
      </c>
      <c r="O323" s="53">
        <v>-15473.6</v>
      </c>
      <c r="P323" s="54">
        <v>-10404.799999999999</v>
      </c>
      <c r="Q323" s="53">
        <v>-51938.7</v>
      </c>
      <c r="R323" s="54">
        <v>-35593.800000000003</v>
      </c>
      <c r="S323" s="54"/>
      <c r="T323">
        <v>20020513</v>
      </c>
      <c r="U323" s="93">
        <f t="shared" si="1593"/>
        <v>37389</v>
      </c>
      <c r="V323">
        <v>-2527766</v>
      </c>
      <c r="W323">
        <v>3079938</v>
      </c>
      <c r="X323">
        <v>-1119678</v>
      </c>
      <c r="Y323">
        <v>1191286</v>
      </c>
      <c r="Z323">
        <v>364577</v>
      </c>
      <c r="AA323">
        <v>-1651432</v>
      </c>
      <c r="AB323">
        <v>-2901729</v>
      </c>
      <c r="AC323">
        <v>-8431413</v>
      </c>
      <c r="AE323" s="93">
        <f t="shared" si="1600"/>
        <v>37389</v>
      </c>
      <c r="AF323" s="92">
        <f t="shared" si="1601"/>
        <v>-2527.7660000000001</v>
      </c>
      <c r="AG323" s="92">
        <f t="shared" si="1602"/>
        <v>3079.9380000000001</v>
      </c>
      <c r="AH323" s="92">
        <f t="shared" si="1603"/>
        <v>-1119.6780000000001</v>
      </c>
      <c r="AI323" s="92">
        <f t="shared" si="1604"/>
        <v>1191.2860000000001</v>
      </c>
      <c r="AJ323" s="92">
        <f t="shared" si="1605"/>
        <v>364.577</v>
      </c>
      <c r="AK323" s="92">
        <f t="shared" si="1606"/>
        <v>-1651.432</v>
      </c>
      <c r="AL323" s="92">
        <f t="shared" si="1607"/>
        <v>-2901.7289999999998</v>
      </c>
      <c r="AM323" s="92">
        <f t="shared" si="1608"/>
        <v>-8431.4130000000005</v>
      </c>
      <c r="BU323" s="93">
        <v>37389</v>
      </c>
      <c r="BV323" s="106">
        <f t="shared" si="1609"/>
        <v>0</v>
      </c>
      <c r="BW323" s="106">
        <f t="shared" ref="BW323:BX323" si="1968">IF(AF323&lt;D327,1,0)</f>
        <v>0</v>
      </c>
      <c r="BX323" s="106">
        <f t="shared" si="1968"/>
        <v>0</v>
      </c>
      <c r="BY323" s="106">
        <f t="shared" si="1611"/>
        <v>0</v>
      </c>
      <c r="BZ323" s="106">
        <f t="shared" si="1612"/>
        <v>0</v>
      </c>
      <c r="CA323" s="106">
        <f t="shared" ref="CA323:CB323" si="1969">IF(AH323&lt;H327,1,0)</f>
        <v>0</v>
      </c>
      <c r="CB323" s="106">
        <f t="shared" si="1969"/>
        <v>0</v>
      </c>
      <c r="CC323" s="106">
        <f t="shared" ref="CC323:CD323" si="1970">IF(AI323&lt;J327,1,0)</f>
        <v>0</v>
      </c>
      <c r="CD323" s="106">
        <f t="shared" si="1970"/>
        <v>0</v>
      </c>
      <c r="CE323" s="106">
        <f t="shared" ref="CE323:CF323" si="1971">IF(AJ323&lt;L327,1,0)</f>
        <v>0</v>
      </c>
      <c r="CF323" s="106">
        <f t="shared" si="1971"/>
        <v>0</v>
      </c>
      <c r="CG323" s="106">
        <f t="shared" ref="CG323:CH323" si="1972">IF(AK323&lt;N327,1,0)</f>
        <v>1</v>
      </c>
      <c r="CH323" s="106">
        <f t="shared" si="1972"/>
        <v>0</v>
      </c>
      <c r="CI323" s="106">
        <f t="shared" ref="CI323:CJ323" si="1973">IF(AL323&lt;P327,1,0)</f>
        <v>0</v>
      </c>
      <c r="CJ323" s="106">
        <f t="shared" si="1973"/>
        <v>0</v>
      </c>
      <c r="CK323" s="106">
        <f t="shared" si="1618"/>
        <v>0</v>
      </c>
    </row>
    <row r="324" spans="1:89" x14ac:dyDescent="0.25">
      <c r="A324" s="48">
        <v>20020529</v>
      </c>
      <c r="B324" s="95">
        <f t="shared" si="1619"/>
        <v>37406</v>
      </c>
      <c r="C324" s="53">
        <v>-9780.56</v>
      </c>
      <c r="D324" s="54">
        <v>-6991.92</v>
      </c>
      <c r="E324" s="53">
        <v>-1278.8699999999999</v>
      </c>
      <c r="F324" s="54">
        <v>-877.26199999999994</v>
      </c>
      <c r="G324" s="53">
        <v>-5608.99</v>
      </c>
      <c r="H324" s="54">
        <v>-4157.7</v>
      </c>
      <c r="I324" s="53">
        <v>-101.56</v>
      </c>
      <c r="J324" s="54">
        <v>-59.0413</v>
      </c>
      <c r="K324" s="53">
        <v>-1232.3599999999999</v>
      </c>
      <c r="L324" s="54">
        <v>-852.27200000000005</v>
      </c>
      <c r="M324" s="53">
        <v>-2451.13</v>
      </c>
      <c r="N324" s="54">
        <v>-1684.92</v>
      </c>
      <c r="O324" s="53">
        <v>-16164.8</v>
      </c>
      <c r="P324" s="54">
        <v>-10929.4</v>
      </c>
      <c r="Q324" s="53">
        <v>-54165.7</v>
      </c>
      <c r="R324" s="54">
        <v>-37766.6</v>
      </c>
      <c r="S324" s="54"/>
      <c r="T324">
        <v>20020510</v>
      </c>
      <c r="U324" s="93">
        <f t="shared" si="1593"/>
        <v>37386</v>
      </c>
      <c r="V324">
        <v>3699174</v>
      </c>
      <c r="W324">
        <v>-524928</v>
      </c>
      <c r="X324">
        <v>1514399</v>
      </c>
      <c r="Y324">
        <v>1169454</v>
      </c>
      <c r="Z324">
        <v>231108</v>
      </c>
      <c r="AA324">
        <v>-917227</v>
      </c>
      <c r="AB324">
        <v>-508201</v>
      </c>
      <c r="AC324">
        <v>-301437</v>
      </c>
      <c r="AE324" s="93">
        <f t="shared" si="1600"/>
        <v>37386</v>
      </c>
      <c r="AF324" s="92">
        <f t="shared" si="1601"/>
        <v>3699.174</v>
      </c>
      <c r="AG324" s="92">
        <f t="shared" si="1602"/>
        <v>-524.928</v>
      </c>
      <c r="AH324" s="92">
        <f t="shared" si="1603"/>
        <v>1514.3989999999999</v>
      </c>
      <c r="AI324" s="92">
        <f t="shared" si="1604"/>
        <v>1169.454</v>
      </c>
      <c r="AJ324" s="92">
        <f t="shared" si="1605"/>
        <v>231.108</v>
      </c>
      <c r="AK324" s="92">
        <f t="shared" si="1606"/>
        <v>-917.22699999999998</v>
      </c>
      <c r="AL324" s="92">
        <f t="shared" si="1607"/>
        <v>-508.20100000000002</v>
      </c>
      <c r="AM324" s="92">
        <f t="shared" si="1608"/>
        <v>-301.43700000000001</v>
      </c>
      <c r="BU324" s="93">
        <v>37386</v>
      </c>
      <c r="BV324" s="106">
        <f t="shared" si="1609"/>
        <v>0</v>
      </c>
      <c r="BW324" s="106">
        <f t="shared" ref="BW324:BX324" si="1974">IF(AF324&lt;D328,1,0)</f>
        <v>0</v>
      </c>
      <c r="BX324" s="106">
        <f t="shared" si="1974"/>
        <v>0</v>
      </c>
      <c r="BY324" s="106">
        <f t="shared" si="1611"/>
        <v>0</v>
      </c>
      <c r="BZ324" s="106">
        <f t="shared" si="1612"/>
        <v>0</v>
      </c>
      <c r="CA324" s="106">
        <f t="shared" ref="CA324:CB324" si="1975">IF(AH324&lt;H328,1,0)</f>
        <v>0</v>
      </c>
      <c r="CB324" s="106">
        <f t="shared" si="1975"/>
        <v>0</v>
      </c>
      <c r="CC324" s="106">
        <f t="shared" ref="CC324:CD324" si="1976">IF(AI324&lt;J328,1,0)</f>
        <v>0</v>
      </c>
      <c r="CD324" s="106">
        <f t="shared" si="1976"/>
        <v>0</v>
      </c>
      <c r="CE324" s="106">
        <f t="shared" ref="CE324:CF324" si="1977">IF(AJ324&lt;L328,1,0)</f>
        <v>0</v>
      </c>
      <c r="CF324" s="106">
        <f t="shared" si="1977"/>
        <v>0</v>
      </c>
      <c r="CG324" s="106">
        <f t="shared" ref="CG324:CH324" si="1978">IF(AK324&lt;N328,1,0)</f>
        <v>0</v>
      </c>
      <c r="CH324" s="106">
        <f t="shared" si="1978"/>
        <v>0</v>
      </c>
      <c r="CI324" s="106">
        <f t="shared" ref="CI324:CJ324" si="1979">IF(AL324&lt;P328,1,0)</f>
        <v>0</v>
      </c>
      <c r="CJ324" s="106">
        <f t="shared" si="1979"/>
        <v>0</v>
      </c>
      <c r="CK324" s="106">
        <f t="shared" si="1618"/>
        <v>0</v>
      </c>
    </row>
    <row r="325" spans="1:89" x14ac:dyDescent="0.25">
      <c r="A325" s="48">
        <v>20020528</v>
      </c>
      <c r="B325" s="95">
        <f t="shared" si="1619"/>
        <v>37405</v>
      </c>
      <c r="C325" s="53">
        <v>-8562.67</v>
      </c>
      <c r="D325" s="54">
        <v>-5923.19</v>
      </c>
      <c r="E325" s="53">
        <v>-1192.29</v>
      </c>
      <c r="F325" s="54">
        <v>-843.97400000000005</v>
      </c>
      <c r="G325" s="53">
        <v>-5382.2</v>
      </c>
      <c r="H325" s="54">
        <v>-3932.47</v>
      </c>
      <c r="I325" s="53">
        <v>-119.598</v>
      </c>
      <c r="J325" s="54">
        <v>-68.740200000000002</v>
      </c>
      <c r="K325" s="53">
        <v>-1743.36</v>
      </c>
      <c r="L325" s="54">
        <v>-1151.55</v>
      </c>
      <c r="M325" s="53">
        <v>-2500.7199999999998</v>
      </c>
      <c r="N325" s="54">
        <v>-1692.87</v>
      </c>
      <c r="O325" s="53">
        <v>-15881</v>
      </c>
      <c r="P325" s="54">
        <v>-10593.4</v>
      </c>
      <c r="Q325" s="53">
        <v>-55004.5</v>
      </c>
      <c r="R325" s="54">
        <v>-37801.599999999999</v>
      </c>
      <c r="S325" s="54"/>
      <c r="T325">
        <v>20020509</v>
      </c>
      <c r="U325" s="93">
        <f t="shared" si="1593"/>
        <v>37385</v>
      </c>
      <c r="V325">
        <v>3790919</v>
      </c>
      <c r="W325">
        <v>7021342</v>
      </c>
      <c r="X325">
        <v>1125955</v>
      </c>
      <c r="Y325">
        <v>4111553</v>
      </c>
      <c r="Z325">
        <v>-33864</v>
      </c>
      <c r="AA325">
        <v>-793388</v>
      </c>
      <c r="AB325">
        <v>1661055</v>
      </c>
      <c r="AC325">
        <v>8699969</v>
      </c>
      <c r="AE325" s="93">
        <f t="shared" si="1600"/>
        <v>37385</v>
      </c>
      <c r="AF325" s="92">
        <f t="shared" si="1601"/>
        <v>3790.9189999999999</v>
      </c>
      <c r="AG325" s="92">
        <f t="shared" si="1602"/>
        <v>7021.3419999999996</v>
      </c>
      <c r="AH325" s="92">
        <f t="shared" si="1603"/>
        <v>1125.9549999999999</v>
      </c>
      <c r="AI325" s="92">
        <f t="shared" si="1604"/>
        <v>4111.5529999999999</v>
      </c>
      <c r="AJ325" s="92">
        <f t="shared" si="1605"/>
        <v>-33.863999999999997</v>
      </c>
      <c r="AK325" s="92">
        <f t="shared" si="1606"/>
        <v>-793.38800000000003</v>
      </c>
      <c r="AL325" s="92">
        <f t="shared" si="1607"/>
        <v>1661.0550000000001</v>
      </c>
      <c r="AM325" s="92">
        <f t="shared" si="1608"/>
        <v>8699.9689999999991</v>
      </c>
      <c r="BU325" s="93">
        <v>37385</v>
      </c>
      <c r="BV325" s="106">
        <f t="shared" si="1609"/>
        <v>0</v>
      </c>
      <c r="BW325" s="106">
        <f t="shared" ref="BW325:BX325" si="1980">IF(AF325&lt;D329,1,0)</f>
        <v>0</v>
      </c>
      <c r="BX325" s="106">
        <f t="shared" si="1980"/>
        <v>0</v>
      </c>
      <c r="BY325" s="106">
        <f t="shared" si="1611"/>
        <v>0</v>
      </c>
      <c r="BZ325" s="106">
        <f t="shared" si="1612"/>
        <v>0</v>
      </c>
      <c r="CA325" s="106">
        <f t="shared" ref="CA325:CB325" si="1981">IF(AH325&lt;H329,1,0)</f>
        <v>0</v>
      </c>
      <c r="CB325" s="106">
        <f t="shared" si="1981"/>
        <v>0</v>
      </c>
      <c r="CC325" s="106">
        <f t="shared" ref="CC325:CD325" si="1982">IF(AI325&lt;J329,1,0)</f>
        <v>0</v>
      </c>
      <c r="CD325" s="106">
        <f t="shared" si="1982"/>
        <v>0</v>
      </c>
      <c r="CE325" s="106">
        <f t="shared" ref="CE325:CF325" si="1983">IF(AJ325&lt;L329,1,0)</f>
        <v>0</v>
      </c>
      <c r="CF325" s="106">
        <f t="shared" si="1983"/>
        <v>0</v>
      </c>
      <c r="CG325" s="106">
        <f t="shared" ref="CG325:CH325" si="1984">IF(AK325&lt;N329,1,0)</f>
        <v>0</v>
      </c>
      <c r="CH325" s="106">
        <f t="shared" si="1984"/>
        <v>0</v>
      </c>
      <c r="CI325" s="106">
        <f t="shared" ref="CI325:CJ325" si="1985">IF(AL325&lt;P329,1,0)</f>
        <v>0</v>
      </c>
      <c r="CJ325" s="106">
        <f t="shared" si="1985"/>
        <v>0</v>
      </c>
      <c r="CK325" s="106">
        <f t="shared" si="1618"/>
        <v>0</v>
      </c>
    </row>
    <row r="326" spans="1:89" x14ac:dyDescent="0.25">
      <c r="A326" s="48">
        <v>20020527</v>
      </c>
      <c r="B326" s="95">
        <f t="shared" si="1619"/>
        <v>37404</v>
      </c>
      <c r="C326" s="53">
        <v>-8622.31</v>
      </c>
      <c r="D326" s="54">
        <v>-5965.57</v>
      </c>
      <c r="E326" s="53">
        <v>-1394.57</v>
      </c>
      <c r="F326" s="54">
        <v>-977.51800000000003</v>
      </c>
      <c r="G326" s="53">
        <v>-6486.47</v>
      </c>
      <c r="H326" s="54">
        <v>-4580.28</v>
      </c>
      <c r="I326" s="53">
        <v>-38.681600000000003</v>
      </c>
      <c r="J326" s="54">
        <v>-26.1157</v>
      </c>
      <c r="K326" s="53">
        <v>-1533.32</v>
      </c>
      <c r="L326" s="54">
        <v>-1044.4000000000001</v>
      </c>
      <c r="M326" s="53">
        <v>-2548.85</v>
      </c>
      <c r="N326" s="54">
        <v>-1710.74</v>
      </c>
      <c r="O326" s="53">
        <v>-16359.2</v>
      </c>
      <c r="P326" s="54">
        <v>-11030.6</v>
      </c>
      <c r="Q326" s="53">
        <v>-56357.8</v>
      </c>
      <c r="R326" s="54">
        <v>-38919.1</v>
      </c>
      <c r="S326" s="54"/>
      <c r="T326">
        <v>20020508</v>
      </c>
      <c r="U326" s="93">
        <f t="shared" si="1593"/>
        <v>37384</v>
      </c>
      <c r="V326">
        <v>-43114</v>
      </c>
      <c r="W326">
        <v>10843373</v>
      </c>
      <c r="X326">
        <v>-852777</v>
      </c>
      <c r="Y326">
        <v>-22101</v>
      </c>
      <c r="Z326">
        <v>43750</v>
      </c>
      <c r="AA326">
        <v>2532308</v>
      </c>
      <c r="AB326">
        <v>987237</v>
      </c>
      <c r="AC326">
        <v>34864910</v>
      </c>
      <c r="AE326" s="93">
        <f t="shared" si="1600"/>
        <v>37384</v>
      </c>
      <c r="AF326" s="92">
        <f t="shared" si="1601"/>
        <v>-43.113999999999997</v>
      </c>
      <c r="AG326" s="92">
        <f t="shared" si="1602"/>
        <v>10843.373</v>
      </c>
      <c r="AH326" s="92">
        <f t="shared" si="1603"/>
        <v>-852.77700000000004</v>
      </c>
      <c r="AI326" s="92">
        <f t="shared" si="1604"/>
        <v>-22.100999999999999</v>
      </c>
      <c r="AJ326" s="92">
        <f t="shared" si="1605"/>
        <v>43.75</v>
      </c>
      <c r="AK326" s="92">
        <f t="shared" si="1606"/>
        <v>2532.308</v>
      </c>
      <c r="AL326" s="92">
        <f t="shared" si="1607"/>
        <v>987.23699999999997</v>
      </c>
      <c r="AM326" s="92">
        <f t="shared" si="1608"/>
        <v>34864.910000000003</v>
      </c>
      <c r="BU326" s="93">
        <v>37384</v>
      </c>
      <c r="BV326" s="106">
        <f t="shared" si="1609"/>
        <v>0</v>
      </c>
      <c r="BW326" s="106">
        <f t="shared" ref="BW326:BX326" si="1986">IF(AF326&lt;D330,1,0)</f>
        <v>0</v>
      </c>
      <c r="BX326" s="106">
        <f t="shared" si="1986"/>
        <v>0</v>
      </c>
      <c r="BY326" s="106">
        <f t="shared" si="1611"/>
        <v>0</v>
      </c>
      <c r="BZ326" s="106">
        <f t="shared" si="1612"/>
        <v>0</v>
      </c>
      <c r="CA326" s="106">
        <f t="shared" ref="CA326:CB326" si="1987">IF(AH326&lt;H330,1,0)</f>
        <v>0</v>
      </c>
      <c r="CB326" s="106">
        <f t="shared" si="1987"/>
        <v>0</v>
      </c>
      <c r="CC326" s="106">
        <f t="shared" ref="CC326:CD326" si="1988">IF(AI326&lt;J330,1,0)</f>
        <v>1</v>
      </c>
      <c r="CD326" s="106">
        <f t="shared" si="1988"/>
        <v>0</v>
      </c>
      <c r="CE326" s="106">
        <f t="shared" ref="CE326:CF326" si="1989">IF(AJ326&lt;L330,1,0)</f>
        <v>0</v>
      </c>
      <c r="CF326" s="106">
        <f t="shared" si="1989"/>
        <v>0</v>
      </c>
      <c r="CG326" s="106">
        <f t="shared" ref="CG326:CH326" si="1990">IF(AK326&lt;N330,1,0)</f>
        <v>0</v>
      </c>
      <c r="CH326" s="106">
        <f t="shared" si="1990"/>
        <v>0</v>
      </c>
      <c r="CI326" s="106">
        <f t="shared" ref="CI326:CJ326" si="1991">IF(AL326&lt;P330,1,0)</f>
        <v>0</v>
      </c>
      <c r="CJ326" s="106">
        <f t="shared" si="1991"/>
        <v>0</v>
      </c>
      <c r="CK326" s="106">
        <f t="shared" si="1618"/>
        <v>0</v>
      </c>
    </row>
    <row r="327" spans="1:89" x14ac:dyDescent="0.25">
      <c r="A327" s="48">
        <v>20020524</v>
      </c>
      <c r="B327" s="95">
        <f t="shared" si="1619"/>
        <v>37403</v>
      </c>
      <c r="C327" s="53">
        <v>-8647.51</v>
      </c>
      <c r="D327" s="54">
        <v>-6007.95</v>
      </c>
      <c r="E327" s="53">
        <v>-1140.3399999999999</v>
      </c>
      <c r="F327" s="54">
        <v>-814.99800000000005</v>
      </c>
      <c r="G327" s="53">
        <v>-6485.91</v>
      </c>
      <c r="H327" s="54">
        <v>-4547.2</v>
      </c>
      <c r="I327" s="53">
        <v>-55.763199999999998</v>
      </c>
      <c r="J327" s="54">
        <v>-32.870800000000003</v>
      </c>
      <c r="K327" s="53">
        <v>-1526.1</v>
      </c>
      <c r="L327" s="54">
        <v>-1042.93</v>
      </c>
      <c r="M327" s="53">
        <v>-2424.9</v>
      </c>
      <c r="N327" s="54">
        <v>-1649.39</v>
      </c>
      <c r="O327" s="53">
        <v>-16294.1</v>
      </c>
      <c r="P327" s="54">
        <v>-10885.8</v>
      </c>
      <c r="Q327" s="53">
        <v>-56086</v>
      </c>
      <c r="R327" s="54">
        <v>-38632.800000000003</v>
      </c>
      <c r="S327" s="54"/>
      <c r="T327">
        <v>20020507</v>
      </c>
      <c r="U327" s="93">
        <f t="shared" ref="U327:U390" si="1992">DATE(LEFT(T327,4),MID(T327,5,2),RIGHT(T327,2))</f>
        <v>37383</v>
      </c>
      <c r="V327">
        <v>-2469379</v>
      </c>
      <c r="W327">
        <v>8406861</v>
      </c>
      <c r="X327">
        <v>2292129</v>
      </c>
      <c r="Y327">
        <v>4560405</v>
      </c>
      <c r="Z327">
        <v>372997</v>
      </c>
      <c r="AA327">
        <v>2451646</v>
      </c>
      <c r="AB327">
        <v>-1027810</v>
      </c>
      <c r="AC327">
        <v>27376277</v>
      </c>
      <c r="AE327" s="93">
        <f t="shared" si="1600"/>
        <v>37383</v>
      </c>
      <c r="AF327" s="92">
        <f t="shared" si="1601"/>
        <v>-2469.3789999999999</v>
      </c>
      <c r="AG327" s="92">
        <f t="shared" si="1602"/>
        <v>8406.8610000000008</v>
      </c>
      <c r="AH327" s="92">
        <f t="shared" si="1603"/>
        <v>2292.1289999999999</v>
      </c>
      <c r="AI327" s="92">
        <f t="shared" si="1604"/>
        <v>4560.4049999999997</v>
      </c>
      <c r="AJ327" s="92">
        <f t="shared" si="1605"/>
        <v>372.99700000000001</v>
      </c>
      <c r="AK327" s="92">
        <f t="shared" si="1606"/>
        <v>2451.6460000000002</v>
      </c>
      <c r="AL327" s="92">
        <f t="shared" si="1607"/>
        <v>-1027.81</v>
      </c>
      <c r="AM327" s="92">
        <f t="shared" si="1608"/>
        <v>27376.276999999998</v>
      </c>
      <c r="BU327" s="93">
        <v>37383</v>
      </c>
      <c r="BV327" s="106">
        <f t="shared" si="1609"/>
        <v>0</v>
      </c>
      <c r="BW327" s="106">
        <f t="shared" ref="BW327:BX327" si="1993">IF(AF327&lt;D331,1,0)</f>
        <v>0</v>
      </c>
      <c r="BX327" s="106">
        <f t="shared" si="1993"/>
        <v>0</v>
      </c>
      <c r="BY327" s="106">
        <f t="shared" si="1611"/>
        <v>0</v>
      </c>
      <c r="BZ327" s="106">
        <f t="shared" si="1612"/>
        <v>0</v>
      </c>
      <c r="CA327" s="106">
        <f t="shared" ref="CA327:CB327" si="1994">IF(AH327&lt;H331,1,0)</f>
        <v>0</v>
      </c>
      <c r="CB327" s="106">
        <f t="shared" si="1994"/>
        <v>0</v>
      </c>
      <c r="CC327" s="106">
        <f t="shared" ref="CC327:CD327" si="1995">IF(AI327&lt;J331,1,0)</f>
        <v>0</v>
      </c>
      <c r="CD327" s="106">
        <f t="shared" si="1995"/>
        <v>0</v>
      </c>
      <c r="CE327" s="106">
        <f t="shared" ref="CE327:CF327" si="1996">IF(AJ327&lt;L331,1,0)</f>
        <v>0</v>
      </c>
      <c r="CF327" s="106">
        <f t="shared" si="1996"/>
        <v>0</v>
      </c>
      <c r="CG327" s="106">
        <f t="shared" ref="CG327:CH327" si="1997">IF(AK327&lt;N331,1,0)</f>
        <v>0</v>
      </c>
      <c r="CH327" s="106">
        <f t="shared" si="1997"/>
        <v>0</v>
      </c>
      <c r="CI327" s="106">
        <f t="shared" ref="CI327:CJ327" si="1998">IF(AL327&lt;P331,1,0)</f>
        <v>0</v>
      </c>
      <c r="CJ327" s="106">
        <f t="shared" si="1998"/>
        <v>0</v>
      </c>
      <c r="CK327" s="106">
        <f t="shared" si="1618"/>
        <v>0</v>
      </c>
    </row>
    <row r="328" spans="1:89" x14ac:dyDescent="0.25">
      <c r="A328" s="48">
        <v>20020523</v>
      </c>
      <c r="B328" s="95">
        <f t="shared" si="1619"/>
        <v>37400</v>
      </c>
      <c r="C328" s="53">
        <v>-8776.66</v>
      </c>
      <c r="D328" s="54">
        <v>-6060.38</v>
      </c>
      <c r="E328" s="53">
        <v>-1851.28</v>
      </c>
      <c r="F328" s="54">
        <v>-1272.19</v>
      </c>
      <c r="G328" s="53">
        <v>-6408.07</v>
      </c>
      <c r="H328" s="54">
        <v>-4524.7700000000004</v>
      </c>
      <c r="I328" s="53">
        <v>-65.531400000000005</v>
      </c>
      <c r="J328" s="54">
        <v>-38.017000000000003</v>
      </c>
      <c r="K328" s="53">
        <v>-1910.73</v>
      </c>
      <c r="L328" s="54">
        <v>-1251.24</v>
      </c>
      <c r="M328" s="53">
        <v>-2510.25</v>
      </c>
      <c r="N328" s="54">
        <v>-1686.79</v>
      </c>
      <c r="O328" s="53">
        <v>-16307.5</v>
      </c>
      <c r="P328" s="54">
        <v>-10973.8</v>
      </c>
      <c r="Q328" s="53">
        <v>-55880.9</v>
      </c>
      <c r="R328" s="54">
        <v>-38611.199999999997</v>
      </c>
      <c r="S328" s="54"/>
      <c r="T328">
        <v>20020506</v>
      </c>
      <c r="U328" s="93">
        <f t="shared" si="1992"/>
        <v>37382</v>
      </c>
      <c r="V328">
        <v>4389862</v>
      </c>
      <c r="W328">
        <v>10043767</v>
      </c>
      <c r="X328">
        <v>3589514</v>
      </c>
      <c r="Y328">
        <v>-627984</v>
      </c>
      <c r="Z328">
        <v>-10187</v>
      </c>
      <c r="AA328">
        <v>1631006</v>
      </c>
      <c r="AB328">
        <v>-2635598</v>
      </c>
      <c r="AC328">
        <v>17637973</v>
      </c>
      <c r="AE328" s="93">
        <f t="shared" ref="AE328:AE391" si="1999">DATE(LEFT(T328,4),MID(T328,5,2),RIGHT(T328,2))</f>
        <v>37382</v>
      </c>
      <c r="AF328" s="92">
        <f t="shared" ref="AF328:AF391" si="2000">V328/1000</f>
        <v>4389.8620000000001</v>
      </c>
      <c r="AG328" s="92">
        <f t="shared" ref="AG328:AG391" si="2001">W328/1000</f>
        <v>10043.767</v>
      </c>
      <c r="AH328" s="92">
        <f t="shared" ref="AH328:AH391" si="2002">X328/1000</f>
        <v>3589.5140000000001</v>
      </c>
      <c r="AI328" s="92">
        <f t="shared" ref="AI328:AI391" si="2003">Y328/1000</f>
        <v>-627.98400000000004</v>
      </c>
      <c r="AJ328" s="92">
        <f t="shared" ref="AJ328:AJ391" si="2004">Z328/1000</f>
        <v>-10.186999999999999</v>
      </c>
      <c r="AK328" s="92">
        <f t="shared" ref="AK328:AK391" si="2005">AA328/1000</f>
        <v>1631.0060000000001</v>
      </c>
      <c r="AL328" s="92">
        <f t="shared" ref="AL328:AL391" si="2006">AB328/1000</f>
        <v>-2635.598</v>
      </c>
      <c r="AM328" s="92">
        <f t="shared" ref="AM328:AM391" si="2007">AC328/1000</f>
        <v>17637.973000000002</v>
      </c>
      <c r="BU328" s="93">
        <v>37382</v>
      </c>
      <c r="BV328" s="106">
        <f t="shared" ref="BV328:BV391" si="2008">IF(AF328&lt;C332,1,0)</f>
        <v>0</v>
      </c>
      <c r="BW328" s="106">
        <f t="shared" ref="BW328:BX328" si="2009">IF(AF328&lt;D332,1,0)</f>
        <v>0</v>
      </c>
      <c r="BX328" s="106">
        <f t="shared" si="2009"/>
        <v>0</v>
      </c>
      <c r="BY328" s="106">
        <f t="shared" ref="BY328:BY391" si="2010">IF(AG328&lt;F332,1,0)</f>
        <v>0</v>
      </c>
      <c r="BZ328" s="106">
        <f t="shared" ref="BZ328:BZ391" si="2011">IF(AH328&lt;G332,1,0)</f>
        <v>0</v>
      </c>
      <c r="CA328" s="106">
        <f t="shared" ref="CA328:CB328" si="2012">IF(AH328&lt;H332,1,0)</f>
        <v>0</v>
      </c>
      <c r="CB328" s="106">
        <f t="shared" si="2012"/>
        <v>1</v>
      </c>
      <c r="CC328" s="106">
        <f t="shared" ref="CC328:CD328" si="2013">IF(AI328&lt;J332,1,0)</f>
        <v>1</v>
      </c>
      <c r="CD328" s="106">
        <f t="shared" si="2013"/>
        <v>0</v>
      </c>
      <c r="CE328" s="106">
        <f t="shared" ref="CE328:CF328" si="2014">IF(AJ328&lt;L332,1,0)</f>
        <v>0</v>
      </c>
      <c r="CF328" s="106">
        <f t="shared" si="2014"/>
        <v>0</v>
      </c>
      <c r="CG328" s="106">
        <f t="shared" ref="CG328:CH328" si="2015">IF(AK328&lt;N332,1,0)</f>
        <v>0</v>
      </c>
      <c r="CH328" s="106">
        <f t="shared" si="2015"/>
        <v>0</v>
      </c>
      <c r="CI328" s="106">
        <f t="shared" ref="CI328:CJ328" si="2016">IF(AL328&lt;P332,1,0)</f>
        <v>0</v>
      </c>
      <c r="CJ328" s="106">
        <f t="shared" si="2016"/>
        <v>0</v>
      </c>
      <c r="CK328" s="106">
        <f t="shared" ref="CK328:CK391" si="2017">IF(AM328&lt;R332,1,0)</f>
        <v>0</v>
      </c>
    </row>
    <row r="329" spans="1:89" x14ac:dyDescent="0.25">
      <c r="A329" s="48">
        <v>20020522</v>
      </c>
      <c r="B329" s="95">
        <f t="shared" ref="B329:B392" si="2018">DATE(LEFT(A328,4),MID(A328,5,2),RIGHT(A328,2))</f>
        <v>37399</v>
      </c>
      <c r="C329" s="53">
        <v>-8318.24</v>
      </c>
      <c r="D329" s="54">
        <v>-5744.74</v>
      </c>
      <c r="E329" s="53">
        <v>-1637.44</v>
      </c>
      <c r="F329" s="54">
        <v>-1148.06</v>
      </c>
      <c r="G329" s="53">
        <v>-6527.3</v>
      </c>
      <c r="H329" s="54">
        <v>-4600.87</v>
      </c>
      <c r="I329" s="53">
        <v>-64.7196</v>
      </c>
      <c r="J329" s="54">
        <v>-36.131799999999998</v>
      </c>
      <c r="K329" s="53">
        <v>-2276.08</v>
      </c>
      <c r="L329" s="54">
        <v>-1457.73</v>
      </c>
      <c r="M329" s="53">
        <v>-2424.1799999999998</v>
      </c>
      <c r="N329" s="54">
        <v>-1646.86</v>
      </c>
      <c r="O329" s="53">
        <v>-16444</v>
      </c>
      <c r="P329" s="54">
        <v>-11149</v>
      </c>
      <c r="Q329" s="53">
        <v>-59061.599999999999</v>
      </c>
      <c r="R329" s="54">
        <v>-41031.199999999997</v>
      </c>
      <c r="S329" s="54"/>
      <c r="T329">
        <v>20020503</v>
      </c>
      <c r="U329" s="93">
        <f t="shared" si="1992"/>
        <v>37379</v>
      </c>
      <c r="V329">
        <v>1997461</v>
      </c>
      <c r="W329">
        <v>2893176</v>
      </c>
      <c r="X329">
        <v>3796816</v>
      </c>
      <c r="Y329">
        <v>322786</v>
      </c>
      <c r="Z329">
        <v>270483</v>
      </c>
      <c r="AA329">
        <v>-252009</v>
      </c>
      <c r="AB329">
        <v>450438</v>
      </c>
      <c r="AC329">
        <v>13558147</v>
      </c>
      <c r="AE329" s="93">
        <f t="shared" si="1999"/>
        <v>37379</v>
      </c>
      <c r="AF329" s="92">
        <f t="shared" si="2000"/>
        <v>1997.461</v>
      </c>
      <c r="AG329" s="92">
        <f t="shared" si="2001"/>
        <v>2893.1759999999999</v>
      </c>
      <c r="AH329" s="92">
        <f t="shared" si="2002"/>
        <v>3796.8159999999998</v>
      </c>
      <c r="AI329" s="92">
        <f t="shared" si="2003"/>
        <v>322.786</v>
      </c>
      <c r="AJ329" s="92">
        <f t="shared" si="2004"/>
        <v>270.483</v>
      </c>
      <c r="AK329" s="92">
        <f t="shared" si="2005"/>
        <v>-252.00899999999999</v>
      </c>
      <c r="AL329" s="92">
        <f t="shared" si="2006"/>
        <v>450.43799999999999</v>
      </c>
      <c r="AM329" s="92">
        <f t="shared" si="2007"/>
        <v>13558.147000000001</v>
      </c>
      <c r="BU329" s="93">
        <v>37379</v>
      </c>
      <c r="BV329" s="106">
        <f t="shared" si="2008"/>
        <v>0</v>
      </c>
      <c r="BW329" s="106">
        <f t="shared" ref="BW329:BX329" si="2019">IF(AF329&lt;D333,1,0)</f>
        <v>0</v>
      </c>
      <c r="BX329" s="106">
        <f t="shared" si="2019"/>
        <v>0</v>
      </c>
      <c r="BY329" s="106">
        <f t="shared" si="2010"/>
        <v>0</v>
      </c>
      <c r="BZ329" s="106">
        <f t="shared" si="2011"/>
        <v>0</v>
      </c>
      <c r="CA329" s="106">
        <f t="shared" ref="CA329:CB329" si="2020">IF(AH329&lt;H333,1,0)</f>
        <v>0</v>
      </c>
      <c r="CB329" s="106">
        <f t="shared" si="2020"/>
        <v>0</v>
      </c>
      <c r="CC329" s="106">
        <f t="shared" ref="CC329:CD329" si="2021">IF(AI329&lt;J333,1,0)</f>
        <v>0</v>
      </c>
      <c r="CD329" s="106">
        <f t="shared" si="2021"/>
        <v>0</v>
      </c>
      <c r="CE329" s="106">
        <f t="shared" ref="CE329:CF329" si="2022">IF(AJ329&lt;L333,1,0)</f>
        <v>0</v>
      </c>
      <c r="CF329" s="106">
        <f t="shared" si="2022"/>
        <v>0</v>
      </c>
      <c r="CG329" s="106">
        <f t="shared" ref="CG329:CH329" si="2023">IF(AK329&lt;N333,1,0)</f>
        <v>0</v>
      </c>
      <c r="CH329" s="106">
        <f t="shared" si="2023"/>
        <v>0</v>
      </c>
      <c r="CI329" s="106">
        <f t="shared" ref="CI329:CJ329" si="2024">IF(AL329&lt;P333,1,0)</f>
        <v>0</v>
      </c>
      <c r="CJ329" s="106">
        <f t="shared" si="2024"/>
        <v>0</v>
      </c>
      <c r="CK329" s="106">
        <f t="shared" si="2017"/>
        <v>0</v>
      </c>
    </row>
    <row r="330" spans="1:89" x14ac:dyDescent="0.25">
      <c r="A330" s="48">
        <v>20020521</v>
      </c>
      <c r="B330" s="95">
        <f t="shared" si="2018"/>
        <v>37398</v>
      </c>
      <c r="C330" s="53">
        <v>-8254.3700000000008</v>
      </c>
      <c r="D330" s="54">
        <v>-5768.23</v>
      </c>
      <c r="E330" s="53">
        <v>-2316.73</v>
      </c>
      <c r="F330" s="54">
        <v>-1578.36</v>
      </c>
      <c r="G330" s="53">
        <v>-6807.52</v>
      </c>
      <c r="H330" s="54">
        <v>-4751.3900000000003</v>
      </c>
      <c r="I330" s="53">
        <v>-35.676699999999997</v>
      </c>
      <c r="J330" s="54">
        <v>-21.9163</v>
      </c>
      <c r="K330" s="53">
        <v>-1591.72</v>
      </c>
      <c r="L330" s="54">
        <v>-1099.9000000000001</v>
      </c>
      <c r="M330" s="53">
        <v>-2431.67</v>
      </c>
      <c r="N330" s="54">
        <v>-1640.54</v>
      </c>
      <c r="O330" s="53">
        <v>-18020.900000000001</v>
      </c>
      <c r="P330" s="54">
        <v>-11972.3</v>
      </c>
      <c r="Q330" s="53">
        <v>-62448.6</v>
      </c>
      <c r="R330" s="54">
        <v>-43510.2</v>
      </c>
      <c r="S330" s="54"/>
      <c r="T330">
        <v>20020502</v>
      </c>
      <c r="U330" s="93">
        <f t="shared" si="1992"/>
        <v>37378</v>
      </c>
      <c r="V330">
        <v>1531043</v>
      </c>
      <c r="W330">
        <v>4280511</v>
      </c>
      <c r="X330">
        <v>3386487</v>
      </c>
      <c r="Y330">
        <v>1338864</v>
      </c>
      <c r="Z330">
        <v>836750</v>
      </c>
      <c r="AA330">
        <v>-48172</v>
      </c>
      <c r="AB330">
        <v>1610433</v>
      </c>
      <c r="AC330">
        <v>14226455</v>
      </c>
      <c r="AE330" s="93">
        <f t="shared" si="1999"/>
        <v>37378</v>
      </c>
      <c r="AF330" s="92">
        <f t="shared" si="2000"/>
        <v>1531.0429999999999</v>
      </c>
      <c r="AG330" s="92">
        <f t="shared" si="2001"/>
        <v>4280.5110000000004</v>
      </c>
      <c r="AH330" s="92">
        <f t="shared" si="2002"/>
        <v>3386.4870000000001</v>
      </c>
      <c r="AI330" s="92">
        <f t="shared" si="2003"/>
        <v>1338.864</v>
      </c>
      <c r="AJ330" s="92">
        <f t="shared" si="2004"/>
        <v>836.75</v>
      </c>
      <c r="AK330" s="92">
        <f t="shared" si="2005"/>
        <v>-48.171999999999997</v>
      </c>
      <c r="AL330" s="92">
        <f t="shared" si="2006"/>
        <v>1610.433</v>
      </c>
      <c r="AM330" s="92">
        <f t="shared" si="2007"/>
        <v>14226.455</v>
      </c>
      <c r="BU330" s="93">
        <v>37378</v>
      </c>
      <c r="BV330" s="106">
        <f t="shared" si="2008"/>
        <v>0</v>
      </c>
      <c r="BW330" s="106">
        <f t="shared" ref="BW330:BX330" si="2025">IF(AF330&lt;D334,1,0)</f>
        <v>0</v>
      </c>
      <c r="BX330" s="106">
        <f t="shared" si="2025"/>
        <v>0</v>
      </c>
      <c r="BY330" s="106">
        <f t="shared" si="2010"/>
        <v>0</v>
      </c>
      <c r="BZ330" s="106">
        <f t="shared" si="2011"/>
        <v>0</v>
      </c>
      <c r="CA330" s="106">
        <f t="shared" ref="CA330:CB330" si="2026">IF(AH330&lt;H334,1,0)</f>
        <v>0</v>
      </c>
      <c r="CB330" s="106">
        <f t="shared" si="2026"/>
        <v>0</v>
      </c>
      <c r="CC330" s="106">
        <f t="shared" ref="CC330:CD330" si="2027">IF(AI330&lt;J334,1,0)</f>
        <v>0</v>
      </c>
      <c r="CD330" s="106">
        <f t="shared" si="2027"/>
        <v>0</v>
      </c>
      <c r="CE330" s="106">
        <f t="shared" ref="CE330:CF330" si="2028">IF(AJ330&lt;L334,1,0)</f>
        <v>0</v>
      </c>
      <c r="CF330" s="106">
        <f t="shared" si="2028"/>
        <v>0</v>
      </c>
      <c r="CG330" s="106">
        <f t="shared" ref="CG330:CH330" si="2029">IF(AK330&lt;N334,1,0)</f>
        <v>0</v>
      </c>
      <c r="CH330" s="106">
        <f t="shared" si="2029"/>
        <v>0</v>
      </c>
      <c r="CI330" s="106">
        <f t="shared" ref="CI330:CJ330" si="2030">IF(AL330&lt;P334,1,0)</f>
        <v>0</v>
      </c>
      <c r="CJ330" s="106">
        <f t="shared" si="2030"/>
        <v>0</v>
      </c>
      <c r="CK330" s="106">
        <f t="shared" si="2017"/>
        <v>0</v>
      </c>
    </row>
    <row r="331" spans="1:89" x14ac:dyDescent="0.25">
      <c r="A331" s="48">
        <v>20020520</v>
      </c>
      <c r="B331" s="95">
        <f t="shared" si="2018"/>
        <v>37397</v>
      </c>
      <c r="C331" s="53">
        <v>-8417.23</v>
      </c>
      <c r="D331" s="54">
        <v>-5876.98</v>
      </c>
      <c r="E331" s="53">
        <v>-3816.75</v>
      </c>
      <c r="F331" s="54">
        <v>-2634.11</v>
      </c>
      <c r="G331" s="53">
        <v>-7089.71</v>
      </c>
      <c r="H331" s="54">
        <v>-4931.16</v>
      </c>
      <c r="I331" s="53">
        <v>-36.434199999999997</v>
      </c>
      <c r="J331" s="54">
        <v>-22.1921</v>
      </c>
      <c r="K331" s="53">
        <v>-1618.03</v>
      </c>
      <c r="L331" s="54">
        <v>-1139.94</v>
      </c>
      <c r="M331" s="53">
        <v>-2124.94</v>
      </c>
      <c r="N331" s="54">
        <v>-1473.99</v>
      </c>
      <c r="O331" s="53">
        <v>-16074.1</v>
      </c>
      <c r="P331" s="54">
        <v>-10614.5</v>
      </c>
      <c r="Q331" s="53">
        <v>-67001.399999999994</v>
      </c>
      <c r="R331" s="54">
        <v>-46401.5</v>
      </c>
      <c r="S331" s="54"/>
      <c r="T331">
        <v>20020501</v>
      </c>
      <c r="U331" s="93">
        <f t="shared" si="1992"/>
        <v>37377</v>
      </c>
      <c r="V331">
        <v>1575203</v>
      </c>
      <c r="W331">
        <v>5406902</v>
      </c>
      <c r="X331">
        <v>2239649</v>
      </c>
      <c r="Y331">
        <v>-427654</v>
      </c>
      <c r="Z331">
        <v>182639</v>
      </c>
      <c r="AA331">
        <v>-284353</v>
      </c>
      <c r="AB331">
        <v>-452521</v>
      </c>
      <c r="AC331">
        <v>535377</v>
      </c>
      <c r="AE331" s="93">
        <f t="shared" si="1999"/>
        <v>37377</v>
      </c>
      <c r="AF331" s="92">
        <f t="shared" si="2000"/>
        <v>1575.203</v>
      </c>
      <c r="AG331" s="92">
        <f t="shared" si="2001"/>
        <v>5406.902</v>
      </c>
      <c r="AH331" s="92">
        <f t="shared" si="2002"/>
        <v>2239.6489999999999</v>
      </c>
      <c r="AI331" s="92">
        <f t="shared" si="2003"/>
        <v>-427.654</v>
      </c>
      <c r="AJ331" s="92">
        <f t="shared" si="2004"/>
        <v>182.63900000000001</v>
      </c>
      <c r="AK331" s="92">
        <f t="shared" si="2005"/>
        <v>-284.35300000000001</v>
      </c>
      <c r="AL331" s="92">
        <f t="shared" si="2006"/>
        <v>-452.52100000000002</v>
      </c>
      <c r="AM331" s="92">
        <f t="shared" si="2007"/>
        <v>535.37699999999995</v>
      </c>
      <c r="BU331" s="93">
        <v>37377</v>
      </c>
      <c r="BV331" s="106">
        <f t="shared" si="2008"/>
        <v>0</v>
      </c>
      <c r="BW331" s="106">
        <f t="shared" ref="BW331:BX331" si="2031">IF(AF331&lt;D335,1,0)</f>
        <v>0</v>
      </c>
      <c r="BX331" s="106">
        <f t="shared" si="2031"/>
        <v>0</v>
      </c>
      <c r="BY331" s="106">
        <f t="shared" si="2010"/>
        <v>0</v>
      </c>
      <c r="BZ331" s="106">
        <f t="shared" si="2011"/>
        <v>0</v>
      </c>
      <c r="CA331" s="106">
        <f t="shared" ref="CA331:CB331" si="2032">IF(AH331&lt;H335,1,0)</f>
        <v>0</v>
      </c>
      <c r="CB331" s="106">
        <f t="shared" si="2032"/>
        <v>1</v>
      </c>
      <c r="CC331" s="106">
        <f t="shared" ref="CC331:CD331" si="2033">IF(AI331&lt;J335,1,0)</f>
        <v>1</v>
      </c>
      <c r="CD331" s="106">
        <f t="shared" si="2033"/>
        <v>0</v>
      </c>
      <c r="CE331" s="106">
        <f t="shared" ref="CE331:CF331" si="2034">IF(AJ331&lt;L335,1,0)</f>
        <v>0</v>
      </c>
      <c r="CF331" s="106">
        <f t="shared" si="2034"/>
        <v>0</v>
      </c>
      <c r="CG331" s="106">
        <f t="shared" ref="CG331:CH331" si="2035">IF(AK331&lt;N335,1,0)</f>
        <v>0</v>
      </c>
      <c r="CH331" s="106">
        <f t="shared" si="2035"/>
        <v>0</v>
      </c>
      <c r="CI331" s="106">
        <f t="shared" ref="CI331:CJ331" si="2036">IF(AL331&lt;P335,1,0)</f>
        <v>0</v>
      </c>
      <c r="CJ331" s="106">
        <f t="shared" si="2036"/>
        <v>0</v>
      </c>
      <c r="CK331" s="106">
        <f t="shared" si="2017"/>
        <v>0</v>
      </c>
    </row>
    <row r="332" spans="1:89" x14ac:dyDescent="0.25">
      <c r="A332" s="48">
        <v>20020517</v>
      </c>
      <c r="B332" s="95">
        <f t="shared" si="2018"/>
        <v>37396</v>
      </c>
      <c r="C332" s="53">
        <v>-8314.25</v>
      </c>
      <c r="D332" s="54">
        <v>-5858.5</v>
      </c>
      <c r="E332" s="53">
        <v>-4477.4799999999996</v>
      </c>
      <c r="F332" s="54">
        <v>-3030.98</v>
      </c>
      <c r="G332" s="53">
        <v>-7637.52</v>
      </c>
      <c r="H332" s="54">
        <v>-5310.6</v>
      </c>
      <c r="I332" s="53">
        <v>-48.372900000000001</v>
      </c>
      <c r="J332" s="54">
        <v>-30.198</v>
      </c>
      <c r="K332" s="53">
        <v>-3443.17</v>
      </c>
      <c r="L332" s="54">
        <v>-2390.11</v>
      </c>
      <c r="M332" s="53">
        <v>-2460.89</v>
      </c>
      <c r="N332" s="54">
        <v>-1704.4</v>
      </c>
      <c r="O332" s="53">
        <v>-15198.5</v>
      </c>
      <c r="P332" s="54">
        <v>-10100.9</v>
      </c>
      <c r="Q332" s="53">
        <v>-51742</v>
      </c>
      <c r="R332" s="54">
        <v>-35685.9</v>
      </c>
      <c r="S332" s="54"/>
      <c r="T332">
        <v>20020430</v>
      </c>
      <c r="U332" s="93">
        <f t="shared" si="1992"/>
        <v>37376</v>
      </c>
      <c r="V332">
        <v>-3415448</v>
      </c>
      <c r="W332">
        <v>19727374</v>
      </c>
      <c r="X332">
        <v>2064574</v>
      </c>
      <c r="Y332">
        <v>4538304</v>
      </c>
      <c r="Z332">
        <v>1537121</v>
      </c>
      <c r="AA332">
        <v>1045431</v>
      </c>
      <c r="AB332">
        <v>250710</v>
      </c>
      <c r="AC332">
        <v>15700478</v>
      </c>
      <c r="AE332" s="93">
        <f t="shared" si="1999"/>
        <v>37376</v>
      </c>
      <c r="AF332" s="92">
        <f t="shared" si="2000"/>
        <v>-3415.4479999999999</v>
      </c>
      <c r="AG332" s="92">
        <f t="shared" si="2001"/>
        <v>19727.374</v>
      </c>
      <c r="AH332" s="92">
        <f t="shared" si="2002"/>
        <v>2064.5740000000001</v>
      </c>
      <c r="AI332" s="92">
        <f t="shared" si="2003"/>
        <v>4538.3040000000001</v>
      </c>
      <c r="AJ332" s="92">
        <f t="shared" si="2004"/>
        <v>1537.1210000000001</v>
      </c>
      <c r="AK332" s="92">
        <f t="shared" si="2005"/>
        <v>1045.431</v>
      </c>
      <c r="AL332" s="92">
        <f t="shared" si="2006"/>
        <v>250.71</v>
      </c>
      <c r="AM332" s="92">
        <f t="shared" si="2007"/>
        <v>15700.477999999999</v>
      </c>
      <c r="BU332" s="93">
        <v>37376</v>
      </c>
      <c r="BV332" s="106">
        <f t="shared" si="2008"/>
        <v>0</v>
      </c>
      <c r="BW332" s="106">
        <f t="shared" ref="BW332:BX332" si="2037">IF(AF332&lt;D336,1,0)</f>
        <v>0</v>
      </c>
      <c r="BX332" s="106">
        <f t="shared" si="2037"/>
        <v>0</v>
      </c>
      <c r="BY332" s="106">
        <f t="shared" si="2010"/>
        <v>0</v>
      </c>
      <c r="BZ332" s="106">
        <f t="shared" si="2011"/>
        <v>0</v>
      </c>
      <c r="CA332" s="106">
        <f t="shared" ref="CA332:CB332" si="2038">IF(AH332&lt;H336,1,0)</f>
        <v>0</v>
      </c>
      <c r="CB332" s="106">
        <f t="shared" si="2038"/>
        <v>0</v>
      </c>
      <c r="CC332" s="106">
        <f t="shared" ref="CC332:CD332" si="2039">IF(AI332&lt;J336,1,0)</f>
        <v>0</v>
      </c>
      <c r="CD332" s="106">
        <f t="shared" si="2039"/>
        <v>0</v>
      </c>
      <c r="CE332" s="106">
        <f t="shared" ref="CE332:CF332" si="2040">IF(AJ332&lt;L336,1,0)</f>
        <v>0</v>
      </c>
      <c r="CF332" s="106">
        <f t="shared" si="2040"/>
        <v>0</v>
      </c>
      <c r="CG332" s="106">
        <f t="shared" ref="CG332:CH332" si="2041">IF(AK332&lt;N336,1,0)</f>
        <v>0</v>
      </c>
      <c r="CH332" s="106">
        <f t="shared" si="2041"/>
        <v>0</v>
      </c>
      <c r="CI332" s="106">
        <f t="shared" ref="CI332:CJ332" si="2042">IF(AL332&lt;P336,1,0)</f>
        <v>0</v>
      </c>
      <c r="CJ332" s="106">
        <f t="shared" si="2042"/>
        <v>0</v>
      </c>
      <c r="CK332" s="106">
        <f t="shared" si="2017"/>
        <v>0</v>
      </c>
    </row>
    <row r="333" spans="1:89" x14ac:dyDescent="0.25">
      <c r="A333" s="48">
        <v>20020516</v>
      </c>
      <c r="B333" s="95">
        <f t="shared" si="2018"/>
        <v>37393</v>
      </c>
      <c r="C333" s="53">
        <v>-8127.7</v>
      </c>
      <c r="D333" s="54">
        <v>-5674.44</v>
      </c>
      <c r="E333" s="53">
        <v>-5102.97</v>
      </c>
      <c r="F333" s="54">
        <v>-3446.05</v>
      </c>
      <c r="G333" s="53">
        <v>-7463.14</v>
      </c>
      <c r="H333" s="54">
        <v>-5341.29</v>
      </c>
      <c r="I333" s="53">
        <v>-51.004300000000001</v>
      </c>
      <c r="J333" s="54">
        <v>-32.296700000000001</v>
      </c>
      <c r="K333" s="53">
        <v>-2770.3</v>
      </c>
      <c r="L333" s="54">
        <v>-1889.8</v>
      </c>
      <c r="M333" s="53">
        <v>-2362.5</v>
      </c>
      <c r="N333" s="54">
        <v>-1643.75</v>
      </c>
      <c r="O333" s="53">
        <v>-14361.6</v>
      </c>
      <c r="P333" s="54">
        <v>-9698.2000000000007</v>
      </c>
      <c r="Q333" s="53">
        <v>-19388.3</v>
      </c>
      <c r="R333" s="54">
        <v>-13724.5</v>
      </c>
      <c r="S333" s="54"/>
      <c r="T333">
        <v>20020429</v>
      </c>
      <c r="U333" s="93">
        <f t="shared" si="1992"/>
        <v>37375</v>
      </c>
      <c r="V333">
        <v>7684109</v>
      </c>
      <c r="W333">
        <v>4533205</v>
      </c>
      <c r="X333">
        <v>1861434</v>
      </c>
      <c r="Y333">
        <v>2538728</v>
      </c>
      <c r="Z333">
        <v>1140960</v>
      </c>
      <c r="AA333">
        <v>1648333</v>
      </c>
      <c r="AB333">
        <v>1021241</v>
      </c>
      <c r="AC333">
        <v>35018351</v>
      </c>
      <c r="AE333" s="93">
        <f t="shared" si="1999"/>
        <v>37375</v>
      </c>
      <c r="AF333" s="92">
        <f t="shared" si="2000"/>
        <v>7684.1090000000004</v>
      </c>
      <c r="AG333" s="92">
        <f t="shared" si="2001"/>
        <v>4533.2049999999999</v>
      </c>
      <c r="AH333" s="92">
        <f t="shared" si="2002"/>
        <v>1861.434</v>
      </c>
      <c r="AI333" s="92">
        <f t="shared" si="2003"/>
        <v>2538.7280000000001</v>
      </c>
      <c r="AJ333" s="92">
        <f t="shared" si="2004"/>
        <v>1140.96</v>
      </c>
      <c r="AK333" s="92">
        <f t="shared" si="2005"/>
        <v>1648.3330000000001</v>
      </c>
      <c r="AL333" s="92">
        <f t="shared" si="2006"/>
        <v>1021.241</v>
      </c>
      <c r="AM333" s="92">
        <f t="shared" si="2007"/>
        <v>35018.351000000002</v>
      </c>
      <c r="BU333" s="93">
        <v>37375</v>
      </c>
      <c r="BV333" s="106">
        <f t="shared" si="2008"/>
        <v>0</v>
      </c>
      <c r="BW333" s="106">
        <f t="shared" ref="BW333:BX333" si="2043">IF(AF333&lt;D337,1,0)</f>
        <v>0</v>
      </c>
      <c r="BX333" s="106">
        <f t="shared" si="2043"/>
        <v>0</v>
      </c>
      <c r="BY333" s="106">
        <f t="shared" si="2010"/>
        <v>0</v>
      </c>
      <c r="BZ333" s="106">
        <f t="shared" si="2011"/>
        <v>0</v>
      </c>
      <c r="CA333" s="106">
        <f t="shared" ref="CA333:CB333" si="2044">IF(AH333&lt;H337,1,0)</f>
        <v>0</v>
      </c>
      <c r="CB333" s="106">
        <f t="shared" si="2044"/>
        <v>0</v>
      </c>
      <c r="CC333" s="106">
        <f t="shared" ref="CC333:CD333" si="2045">IF(AI333&lt;J337,1,0)</f>
        <v>0</v>
      </c>
      <c r="CD333" s="106">
        <f t="shared" si="2045"/>
        <v>0</v>
      </c>
      <c r="CE333" s="106">
        <f t="shared" ref="CE333:CF333" si="2046">IF(AJ333&lt;L337,1,0)</f>
        <v>0</v>
      </c>
      <c r="CF333" s="106">
        <f t="shared" si="2046"/>
        <v>0</v>
      </c>
      <c r="CG333" s="106">
        <f t="shared" ref="CG333:CH333" si="2047">IF(AK333&lt;N337,1,0)</f>
        <v>0</v>
      </c>
      <c r="CH333" s="106">
        <f t="shared" si="2047"/>
        <v>0</v>
      </c>
      <c r="CI333" s="106">
        <f t="shared" ref="CI333:CJ333" si="2048">IF(AL333&lt;P337,1,0)</f>
        <v>0</v>
      </c>
      <c r="CJ333" s="106">
        <f t="shared" si="2048"/>
        <v>0</v>
      </c>
      <c r="CK333" s="106">
        <f t="shared" si="2017"/>
        <v>0</v>
      </c>
    </row>
    <row r="334" spans="1:89" x14ac:dyDescent="0.25">
      <c r="A334" s="48">
        <v>20020515</v>
      </c>
      <c r="B334" s="95">
        <f t="shared" si="2018"/>
        <v>37392</v>
      </c>
      <c r="C334" s="53">
        <v>-8113.02</v>
      </c>
      <c r="D334" s="54">
        <v>-5695.92</v>
      </c>
      <c r="E334" s="53">
        <v>-4964.1099999999997</v>
      </c>
      <c r="F334" s="54">
        <v>-3405.24</v>
      </c>
      <c r="G334" s="53">
        <v>-8044.15</v>
      </c>
      <c r="H334" s="54">
        <v>-5695.67</v>
      </c>
      <c r="I334" s="53">
        <v>-26.368200000000002</v>
      </c>
      <c r="J334" s="54">
        <v>-15.4308</v>
      </c>
      <c r="K334" s="53">
        <v>-1158.27</v>
      </c>
      <c r="L334" s="54">
        <v>-793.44100000000003</v>
      </c>
      <c r="M334" s="53">
        <v>-2719.88</v>
      </c>
      <c r="N334" s="54">
        <v>-1845.14</v>
      </c>
      <c r="O334" s="53">
        <v>-15917.8</v>
      </c>
      <c r="P334" s="54">
        <v>-10564.3</v>
      </c>
      <c r="Q334" s="53">
        <v>-21344.9</v>
      </c>
      <c r="R334" s="54">
        <v>-14941.5</v>
      </c>
      <c r="S334" s="54"/>
      <c r="T334">
        <v>20020426</v>
      </c>
      <c r="U334" s="93">
        <f t="shared" si="1992"/>
        <v>37372</v>
      </c>
      <c r="V334">
        <v>2428743</v>
      </c>
      <c r="W334">
        <v>7381662</v>
      </c>
      <c r="X334">
        <v>5248989</v>
      </c>
      <c r="Y334">
        <v>1593898</v>
      </c>
      <c r="Z334">
        <v>-527686</v>
      </c>
      <c r="AA334">
        <v>-152749</v>
      </c>
      <c r="AB334">
        <v>1771092</v>
      </c>
      <c r="AC334">
        <v>20262316</v>
      </c>
      <c r="AE334" s="93">
        <f t="shared" si="1999"/>
        <v>37372</v>
      </c>
      <c r="AF334" s="92">
        <f t="shared" si="2000"/>
        <v>2428.7429999999999</v>
      </c>
      <c r="AG334" s="92">
        <f t="shared" si="2001"/>
        <v>7381.6620000000003</v>
      </c>
      <c r="AH334" s="92">
        <f t="shared" si="2002"/>
        <v>5248.9889999999996</v>
      </c>
      <c r="AI334" s="92">
        <f t="shared" si="2003"/>
        <v>1593.8979999999999</v>
      </c>
      <c r="AJ334" s="92">
        <f t="shared" si="2004"/>
        <v>-527.68600000000004</v>
      </c>
      <c r="AK334" s="92">
        <f t="shared" si="2005"/>
        <v>-152.749</v>
      </c>
      <c r="AL334" s="92">
        <f t="shared" si="2006"/>
        <v>1771.0920000000001</v>
      </c>
      <c r="AM334" s="92">
        <f t="shared" si="2007"/>
        <v>20262.315999999999</v>
      </c>
      <c r="BU334" s="93">
        <v>37372</v>
      </c>
      <c r="BV334" s="106">
        <f t="shared" si="2008"/>
        <v>0</v>
      </c>
      <c r="BW334" s="106">
        <f t="shared" ref="BW334:BX334" si="2049">IF(AF334&lt;D338,1,0)</f>
        <v>0</v>
      </c>
      <c r="BX334" s="106">
        <f t="shared" si="2049"/>
        <v>0</v>
      </c>
      <c r="BY334" s="106">
        <f t="shared" si="2010"/>
        <v>0</v>
      </c>
      <c r="BZ334" s="106">
        <f t="shared" si="2011"/>
        <v>0</v>
      </c>
      <c r="CA334" s="106">
        <f t="shared" ref="CA334:CB334" si="2050">IF(AH334&lt;H338,1,0)</f>
        <v>0</v>
      </c>
      <c r="CB334" s="106">
        <f t="shared" si="2050"/>
        <v>0</v>
      </c>
      <c r="CC334" s="106">
        <f t="shared" ref="CC334:CD334" si="2051">IF(AI334&lt;J338,1,0)</f>
        <v>0</v>
      </c>
      <c r="CD334" s="106">
        <f t="shared" si="2051"/>
        <v>0</v>
      </c>
      <c r="CE334" s="106">
        <f t="shared" ref="CE334:CF334" si="2052">IF(AJ334&lt;L338,1,0)</f>
        <v>0</v>
      </c>
      <c r="CF334" s="106">
        <f t="shared" si="2052"/>
        <v>0</v>
      </c>
      <c r="CG334" s="106">
        <f t="shared" ref="CG334:CH334" si="2053">IF(AK334&lt;N338,1,0)</f>
        <v>0</v>
      </c>
      <c r="CH334" s="106">
        <f t="shared" si="2053"/>
        <v>0</v>
      </c>
      <c r="CI334" s="106">
        <f t="shared" ref="CI334:CJ334" si="2054">IF(AL334&lt;P338,1,0)</f>
        <v>0</v>
      </c>
      <c r="CJ334" s="106">
        <f t="shared" si="2054"/>
        <v>0</v>
      </c>
      <c r="CK334" s="106">
        <f t="shared" si="2017"/>
        <v>0</v>
      </c>
    </row>
    <row r="335" spans="1:89" x14ac:dyDescent="0.25">
      <c r="A335" s="48">
        <v>20020514</v>
      </c>
      <c r="B335" s="95">
        <f t="shared" si="2018"/>
        <v>37391</v>
      </c>
      <c r="C335" s="53">
        <v>-8601.1200000000008</v>
      </c>
      <c r="D335" s="54">
        <v>-6020.74</v>
      </c>
      <c r="E335" s="53">
        <v>-6506.36</v>
      </c>
      <c r="F335" s="54">
        <v>-4410.6000000000004</v>
      </c>
      <c r="G335" s="53">
        <v>-8012.72</v>
      </c>
      <c r="H335" s="54">
        <v>-5683.7</v>
      </c>
      <c r="I335" s="53">
        <v>-71.065299999999993</v>
      </c>
      <c r="J335" s="54">
        <v>-41.169800000000002</v>
      </c>
      <c r="K335" s="53">
        <v>-1840.31</v>
      </c>
      <c r="L335" s="54">
        <v>-1246.5999999999999</v>
      </c>
      <c r="M335" s="53">
        <v>-2298.8200000000002</v>
      </c>
      <c r="N335" s="54">
        <v>-1615.83</v>
      </c>
      <c r="O335" s="53">
        <v>-16680.8</v>
      </c>
      <c r="P335" s="54">
        <v>-10960.4</v>
      </c>
      <c r="Q335" s="53">
        <v>-22843.3</v>
      </c>
      <c r="R335" s="54">
        <v>-15897.4</v>
      </c>
      <c r="S335" s="54"/>
      <c r="T335">
        <v>20020425</v>
      </c>
      <c r="U335" s="93">
        <f t="shared" si="1992"/>
        <v>37371</v>
      </c>
      <c r="V335">
        <v>-1749768</v>
      </c>
      <c r="W335">
        <v>7995274</v>
      </c>
      <c r="X335">
        <v>2326857</v>
      </c>
      <c r="Y335">
        <v>-189990</v>
      </c>
      <c r="Z335">
        <v>965504</v>
      </c>
      <c r="AA335">
        <v>-830066</v>
      </c>
      <c r="AB335">
        <v>-4807531</v>
      </c>
      <c r="AC335">
        <v>7167106</v>
      </c>
      <c r="AE335" s="93">
        <f t="shared" si="1999"/>
        <v>37371</v>
      </c>
      <c r="AF335" s="92">
        <f t="shared" si="2000"/>
        <v>-1749.768</v>
      </c>
      <c r="AG335" s="92">
        <f t="shared" si="2001"/>
        <v>7995.2740000000003</v>
      </c>
      <c r="AH335" s="92">
        <f t="shared" si="2002"/>
        <v>2326.857</v>
      </c>
      <c r="AI335" s="92">
        <f t="shared" si="2003"/>
        <v>-189.99</v>
      </c>
      <c r="AJ335" s="92">
        <f t="shared" si="2004"/>
        <v>965.50400000000002</v>
      </c>
      <c r="AK335" s="92">
        <f t="shared" si="2005"/>
        <v>-830.06600000000003</v>
      </c>
      <c r="AL335" s="92">
        <f t="shared" si="2006"/>
        <v>-4807.5309999999999</v>
      </c>
      <c r="AM335" s="92">
        <f t="shared" si="2007"/>
        <v>7167.1059999999998</v>
      </c>
      <c r="BU335" s="93">
        <v>37371</v>
      </c>
      <c r="BV335" s="106">
        <f t="shared" si="2008"/>
        <v>0</v>
      </c>
      <c r="BW335" s="106">
        <f t="shared" ref="BW335:BX335" si="2055">IF(AF335&lt;D339,1,0)</f>
        <v>0</v>
      </c>
      <c r="BX335" s="106">
        <f t="shared" si="2055"/>
        <v>0</v>
      </c>
      <c r="BY335" s="106">
        <f t="shared" si="2010"/>
        <v>0</v>
      </c>
      <c r="BZ335" s="106">
        <f t="shared" si="2011"/>
        <v>0</v>
      </c>
      <c r="CA335" s="106">
        <f t="shared" ref="CA335:CB335" si="2056">IF(AH335&lt;H339,1,0)</f>
        <v>0</v>
      </c>
      <c r="CB335" s="106">
        <f t="shared" si="2056"/>
        <v>0</v>
      </c>
      <c r="CC335" s="106">
        <f t="shared" ref="CC335:CD335" si="2057">IF(AI335&lt;J339,1,0)</f>
        <v>1</v>
      </c>
      <c r="CD335" s="106">
        <f t="shared" si="2057"/>
        <v>0</v>
      </c>
      <c r="CE335" s="106">
        <f t="shared" ref="CE335:CF335" si="2058">IF(AJ335&lt;L339,1,0)</f>
        <v>0</v>
      </c>
      <c r="CF335" s="106">
        <f t="shared" si="2058"/>
        <v>0</v>
      </c>
      <c r="CG335" s="106">
        <f t="shared" ref="CG335:CH335" si="2059">IF(AK335&lt;N339,1,0)</f>
        <v>0</v>
      </c>
      <c r="CH335" s="106">
        <f t="shared" si="2059"/>
        <v>0</v>
      </c>
      <c r="CI335" s="106">
        <f t="shared" ref="CI335:CJ335" si="2060">IF(AL335&lt;P339,1,0)</f>
        <v>0</v>
      </c>
      <c r="CJ335" s="106">
        <f t="shared" si="2060"/>
        <v>0</v>
      </c>
      <c r="CK335" s="106">
        <f t="shared" si="2017"/>
        <v>0</v>
      </c>
    </row>
    <row r="336" spans="1:89" x14ac:dyDescent="0.25">
      <c r="A336" s="48">
        <v>20020513</v>
      </c>
      <c r="B336" s="95">
        <f t="shared" si="2018"/>
        <v>37390</v>
      </c>
      <c r="C336" s="53">
        <v>-8578.7199999999993</v>
      </c>
      <c r="D336" s="54">
        <v>-5968.63</v>
      </c>
      <c r="E336" s="53">
        <v>-5719.59</v>
      </c>
      <c r="F336" s="54">
        <v>-3912.49</v>
      </c>
      <c r="G336" s="53">
        <v>-7008.49</v>
      </c>
      <c r="H336" s="54">
        <v>-5092.16</v>
      </c>
      <c r="I336" s="53">
        <v>-261.04700000000003</v>
      </c>
      <c r="J336" s="54">
        <v>-177.36099999999999</v>
      </c>
      <c r="K336" s="53">
        <v>-2530.5500000000002</v>
      </c>
      <c r="L336" s="54">
        <v>-1672.2</v>
      </c>
      <c r="M336" s="53">
        <v>-2347.4499999999998</v>
      </c>
      <c r="N336" s="54">
        <v>-1648.78</v>
      </c>
      <c r="O336" s="53">
        <v>-16396.400000000001</v>
      </c>
      <c r="P336" s="54">
        <v>-10705.4</v>
      </c>
      <c r="Q336" s="53">
        <v>-21998.1</v>
      </c>
      <c r="R336" s="54">
        <v>-15489.7</v>
      </c>
      <c r="S336" s="54"/>
      <c r="T336">
        <v>20020424</v>
      </c>
      <c r="U336" s="93">
        <f t="shared" si="1992"/>
        <v>37370</v>
      </c>
      <c r="V336">
        <v>7179774</v>
      </c>
      <c r="W336">
        <v>6640136</v>
      </c>
      <c r="X336">
        <v>634010</v>
      </c>
      <c r="Y336">
        <v>639432</v>
      </c>
      <c r="Z336">
        <v>1536902</v>
      </c>
      <c r="AA336">
        <v>945608</v>
      </c>
      <c r="AB336">
        <v>232937</v>
      </c>
      <c r="AC336">
        <v>17925018</v>
      </c>
      <c r="AE336" s="93">
        <f t="shared" si="1999"/>
        <v>37370</v>
      </c>
      <c r="AF336" s="92">
        <f t="shared" si="2000"/>
        <v>7179.7740000000003</v>
      </c>
      <c r="AG336" s="92">
        <f t="shared" si="2001"/>
        <v>6640.1360000000004</v>
      </c>
      <c r="AH336" s="92">
        <f t="shared" si="2002"/>
        <v>634.01</v>
      </c>
      <c r="AI336" s="92">
        <f t="shared" si="2003"/>
        <v>639.43200000000002</v>
      </c>
      <c r="AJ336" s="92">
        <f t="shared" si="2004"/>
        <v>1536.902</v>
      </c>
      <c r="AK336" s="92">
        <f t="shared" si="2005"/>
        <v>945.60799999999995</v>
      </c>
      <c r="AL336" s="92">
        <f t="shared" si="2006"/>
        <v>232.93700000000001</v>
      </c>
      <c r="AM336" s="92">
        <f t="shared" si="2007"/>
        <v>17925.018</v>
      </c>
      <c r="BU336" s="93">
        <v>37370</v>
      </c>
      <c r="BV336" s="106">
        <f t="shared" si="2008"/>
        <v>0</v>
      </c>
      <c r="BW336" s="106">
        <f t="shared" ref="BW336:BX336" si="2061">IF(AF336&lt;D340,1,0)</f>
        <v>0</v>
      </c>
      <c r="BX336" s="106">
        <f t="shared" si="2061"/>
        <v>0</v>
      </c>
      <c r="BY336" s="106">
        <f t="shared" si="2010"/>
        <v>0</v>
      </c>
      <c r="BZ336" s="106">
        <f t="shared" si="2011"/>
        <v>0</v>
      </c>
      <c r="CA336" s="106">
        <f t="shared" ref="CA336:CB336" si="2062">IF(AH336&lt;H340,1,0)</f>
        <v>0</v>
      </c>
      <c r="CB336" s="106">
        <f t="shared" si="2062"/>
        <v>0</v>
      </c>
      <c r="CC336" s="106">
        <f t="shared" ref="CC336:CD336" si="2063">IF(AI336&lt;J340,1,0)</f>
        <v>0</v>
      </c>
      <c r="CD336" s="106">
        <f t="shared" si="2063"/>
        <v>0</v>
      </c>
      <c r="CE336" s="106">
        <f t="shared" ref="CE336:CF336" si="2064">IF(AJ336&lt;L340,1,0)</f>
        <v>0</v>
      </c>
      <c r="CF336" s="106">
        <f t="shared" si="2064"/>
        <v>0</v>
      </c>
      <c r="CG336" s="106">
        <f t="shared" ref="CG336:CH336" si="2065">IF(AK336&lt;N340,1,0)</f>
        <v>0</v>
      </c>
      <c r="CH336" s="106">
        <f t="shared" si="2065"/>
        <v>0</v>
      </c>
      <c r="CI336" s="106">
        <f t="shared" ref="CI336:CJ336" si="2066">IF(AL336&lt;P340,1,0)</f>
        <v>0</v>
      </c>
      <c r="CJ336" s="106">
        <f t="shared" si="2066"/>
        <v>0</v>
      </c>
      <c r="CK336" s="106">
        <f t="shared" si="2017"/>
        <v>0</v>
      </c>
    </row>
    <row r="337" spans="1:89" x14ac:dyDescent="0.25">
      <c r="A337" s="48">
        <v>20020510</v>
      </c>
      <c r="B337" s="95">
        <f t="shared" si="2018"/>
        <v>37389</v>
      </c>
      <c r="C337" s="53">
        <v>-7911.31</v>
      </c>
      <c r="D337" s="54">
        <v>-5586.38</v>
      </c>
      <c r="E337" s="53">
        <v>-6982.87</v>
      </c>
      <c r="F337" s="54">
        <v>-4764.71</v>
      </c>
      <c r="G337" s="53">
        <v>-6820.34</v>
      </c>
      <c r="H337" s="54">
        <v>-4844.72</v>
      </c>
      <c r="I337" s="53">
        <v>-246.75399999999999</v>
      </c>
      <c r="J337" s="54">
        <v>-167.44</v>
      </c>
      <c r="K337" s="53">
        <v>-929.88599999999997</v>
      </c>
      <c r="L337" s="54">
        <v>-640.505</v>
      </c>
      <c r="M337" s="53">
        <v>-2391.29</v>
      </c>
      <c r="N337" s="54">
        <v>-1664.89</v>
      </c>
      <c r="O337" s="53">
        <v>-14936.8</v>
      </c>
      <c r="P337" s="54">
        <v>-10277.4</v>
      </c>
      <c r="Q337" s="53">
        <v>-19263.099999999999</v>
      </c>
      <c r="R337" s="54">
        <v>-13592.3</v>
      </c>
      <c r="S337" s="54"/>
      <c r="T337">
        <v>20020423</v>
      </c>
      <c r="U337" s="93">
        <f t="shared" si="1992"/>
        <v>37369</v>
      </c>
      <c r="V337">
        <v>2168063</v>
      </c>
      <c r="W337">
        <v>6646459</v>
      </c>
      <c r="X337">
        <v>2003973</v>
      </c>
      <c r="Y337">
        <v>2056930</v>
      </c>
      <c r="Z337">
        <v>302065</v>
      </c>
      <c r="AA337">
        <v>2936898</v>
      </c>
      <c r="AB337">
        <v>-2163707</v>
      </c>
      <c r="AC337">
        <v>15055907</v>
      </c>
      <c r="AE337" s="93">
        <f t="shared" si="1999"/>
        <v>37369</v>
      </c>
      <c r="AF337" s="92">
        <f t="shared" si="2000"/>
        <v>2168.0630000000001</v>
      </c>
      <c r="AG337" s="92">
        <f t="shared" si="2001"/>
        <v>6646.4589999999998</v>
      </c>
      <c r="AH337" s="92">
        <f t="shared" si="2002"/>
        <v>2003.973</v>
      </c>
      <c r="AI337" s="92">
        <f t="shared" si="2003"/>
        <v>2056.9299999999998</v>
      </c>
      <c r="AJ337" s="92">
        <f t="shared" si="2004"/>
        <v>302.065</v>
      </c>
      <c r="AK337" s="92">
        <f t="shared" si="2005"/>
        <v>2936.8980000000001</v>
      </c>
      <c r="AL337" s="92">
        <f t="shared" si="2006"/>
        <v>-2163.7069999999999</v>
      </c>
      <c r="AM337" s="92">
        <f t="shared" si="2007"/>
        <v>15055.906999999999</v>
      </c>
      <c r="BU337" s="93">
        <v>37369</v>
      </c>
      <c r="BV337" s="106">
        <f t="shared" si="2008"/>
        <v>0</v>
      </c>
      <c r="BW337" s="106">
        <f t="shared" ref="BW337:BX337" si="2067">IF(AF337&lt;D341,1,0)</f>
        <v>0</v>
      </c>
      <c r="BX337" s="106">
        <f t="shared" si="2067"/>
        <v>0</v>
      </c>
      <c r="BY337" s="106">
        <f t="shared" si="2010"/>
        <v>0</v>
      </c>
      <c r="BZ337" s="106">
        <f t="shared" si="2011"/>
        <v>0</v>
      </c>
      <c r="CA337" s="106">
        <f t="shared" ref="CA337:CB337" si="2068">IF(AH337&lt;H341,1,0)</f>
        <v>0</v>
      </c>
      <c r="CB337" s="106">
        <f t="shared" si="2068"/>
        <v>0</v>
      </c>
      <c r="CC337" s="106">
        <f t="shared" ref="CC337:CD337" si="2069">IF(AI337&lt;J341,1,0)</f>
        <v>0</v>
      </c>
      <c r="CD337" s="106">
        <f t="shared" si="2069"/>
        <v>0</v>
      </c>
      <c r="CE337" s="106">
        <f t="shared" ref="CE337:CF337" si="2070">IF(AJ337&lt;L341,1,0)</f>
        <v>0</v>
      </c>
      <c r="CF337" s="106">
        <f t="shared" si="2070"/>
        <v>0</v>
      </c>
      <c r="CG337" s="106">
        <f t="shared" ref="CG337:CH337" si="2071">IF(AK337&lt;N341,1,0)</f>
        <v>0</v>
      </c>
      <c r="CH337" s="106">
        <f t="shared" si="2071"/>
        <v>0</v>
      </c>
      <c r="CI337" s="106">
        <f t="shared" ref="CI337:CJ337" si="2072">IF(AL337&lt;P341,1,0)</f>
        <v>0</v>
      </c>
      <c r="CJ337" s="106">
        <f t="shared" si="2072"/>
        <v>0</v>
      </c>
      <c r="CK337" s="106">
        <f t="shared" si="2017"/>
        <v>0</v>
      </c>
    </row>
    <row r="338" spans="1:89" x14ac:dyDescent="0.25">
      <c r="A338" s="48">
        <v>20020509</v>
      </c>
      <c r="B338" s="95">
        <f t="shared" si="2018"/>
        <v>37386</v>
      </c>
      <c r="C338" s="53">
        <v>-8205.8799999999992</v>
      </c>
      <c r="D338" s="54">
        <v>-5791.58</v>
      </c>
      <c r="E338" s="53">
        <v>-5306.79</v>
      </c>
      <c r="F338" s="54">
        <v>-3522.32</v>
      </c>
      <c r="G338" s="53">
        <v>-7089.07</v>
      </c>
      <c r="H338" s="54">
        <v>-5109.41</v>
      </c>
      <c r="I338" s="53">
        <v>-258.29399999999998</v>
      </c>
      <c r="J338" s="54">
        <v>-174.274</v>
      </c>
      <c r="K338" s="53">
        <v>-987.13699999999994</v>
      </c>
      <c r="L338" s="54">
        <v>-684.678</v>
      </c>
      <c r="M338" s="53">
        <v>-2799.09</v>
      </c>
      <c r="N338" s="54">
        <v>-1935.62</v>
      </c>
      <c r="O338" s="53">
        <v>-13759.3</v>
      </c>
      <c r="P338" s="54">
        <v>-9425.4500000000007</v>
      </c>
      <c r="Q338" s="53">
        <v>-19685.7</v>
      </c>
      <c r="R338" s="54">
        <v>-13875.2</v>
      </c>
      <c r="S338" s="54"/>
      <c r="T338">
        <v>20020422</v>
      </c>
      <c r="U338" s="93">
        <f t="shared" si="1992"/>
        <v>37368</v>
      </c>
      <c r="V338">
        <v>2062468</v>
      </c>
      <c r="W338">
        <v>5812241</v>
      </c>
      <c r="X338">
        <v>-1362249</v>
      </c>
      <c r="Y338">
        <v>4165781</v>
      </c>
      <c r="Z338">
        <v>242644</v>
      </c>
      <c r="AA338">
        <v>-57740</v>
      </c>
      <c r="AB338">
        <v>1560247</v>
      </c>
      <c r="AC338">
        <v>21445611</v>
      </c>
      <c r="AE338" s="93">
        <f t="shared" si="1999"/>
        <v>37368</v>
      </c>
      <c r="AF338" s="92">
        <f t="shared" si="2000"/>
        <v>2062.4679999999998</v>
      </c>
      <c r="AG338" s="92">
        <f t="shared" si="2001"/>
        <v>5812.241</v>
      </c>
      <c r="AH338" s="92">
        <f t="shared" si="2002"/>
        <v>-1362.249</v>
      </c>
      <c r="AI338" s="92">
        <f t="shared" si="2003"/>
        <v>4165.7809999999999</v>
      </c>
      <c r="AJ338" s="92">
        <f t="shared" si="2004"/>
        <v>242.64400000000001</v>
      </c>
      <c r="AK338" s="92">
        <f t="shared" si="2005"/>
        <v>-57.74</v>
      </c>
      <c r="AL338" s="92">
        <f t="shared" si="2006"/>
        <v>1560.2470000000001</v>
      </c>
      <c r="AM338" s="92">
        <f t="shared" si="2007"/>
        <v>21445.611000000001</v>
      </c>
      <c r="BU338" s="93">
        <v>37368</v>
      </c>
      <c r="BV338" s="106">
        <f t="shared" si="2008"/>
        <v>0</v>
      </c>
      <c r="BW338" s="106">
        <f t="shared" ref="BW338:BX338" si="2073">IF(AF338&lt;D342,1,0)</f>
        <v>0</v>
      </c>
      <c r="BX338" s="106">
        <f t="shared" si="2073"/>
        <v>0</v>
      </c>
      <c r="BY338" s="106">
        <f t="shared" si="2010"/>
        <v>0</v>
      </c>
      <c r="BZ338" s="106">
        <f t="shared" si="2011"/>
        <v>0</v>
      </c>
      <c r="CA338" s="106">
        <f t="shared" ref="CA338:CB338" si="2074">IF(AH338&lt;H342,1,0)</f>
        <v>0</v>
      </c>
      <c r="CB338" s="106">
        <f t="shared" si="2074"/>
        <v>0</v>
      </c>
      <c r="CC338" s="106">
        <f t="shared" ref="CC338:CD338" si="2075">IF(AI338&lt;J342,1,0)</f>
        <v>0</v>
      </c>
      <c r="CD338" s="106">
        <f t="shared" si="2075"/>
        <v>0</v>
      </c>
      <c r="CE338" s="106">
        <f t="shared" ref="CE338:CF338" si="2076">IF(AJ338&lt;L342,1,0)</f>
        <v>0</v>
      </c>
      <c r="CF338" s="106">
        <f t="shared" si="2076"/>
        <v>0</v>
      </c>
      <c r="CG338" s="106">
        <f t="shared" ref="CG338:CH338" si="2077">IF(AK338&lt;N342,1,0)</f>
        <v>0</v>
      </c>
      <c r="CH338" s="106">
        <f t="shared" si="2077"/>
        <v>0</v>
      </c>
      <c r="CI338" s="106">
        <f t="shared" ref="CI338:CJ338" si="2078">IF(AL338&lt;P342,1,0)</f>
        <v>0</v>
      </c>
      <c r="CJ338" s="106">
        <f t="shared" si="2078"/>
        <v>0</v>
      </c>
      <c r="CK338" s="106">
        <f t="shared" si="2017"/>
        <v>0</v>
      </c>
    </row>
    <row r="339" spans="1:89" x14ac:dyDescent="0.25">
      <c r="A339" s="48">
        <v>20020508</v>
      </c>
      <c r="B339" s="95">
        <f t="shared" si="2018"/>
        <v>37385</v>
      </c>
      <c r="C339" s="53">
        <v>-8595.92</v>
      </c>
      <c r="D339" s="54">
        <v>-6099.01</v>
      </c>
      <c r="E339" s="53">
        <v>-4681.8500000000004</v>
      </c>
      <c r="F339" s="54">
        <v>-3134.32</v>
      </c>
      <c r="G339" s="53">
        <v>-7250.7</v>
      </c>
      <c r="H339" s="54">
        <v>-5192.32</v>
      </c>
      <c r="I339" s="53">
        <v>-238.529</v>
      </c>
      <c r="J339" s="54">
        <v>-163.35599999999999</v>
      </c>
      <c r="K339" s="53">
        <v>-1286.3599999999999</v>
      </c>
      <c r="L339" s="54">
        <v>-857.74400000000003</v>
      </c>
      <c r="M339" s="53">
        <v>-2540.0500000000002</v>
      </c>
      <c r="N339" s="54">
        <v>-1767.1</v>
      </c>
      <c r="O339" s="53">
        <v>-24937.3</v>
      </c>
      <c r="P339" s="54">
        <v>-16848.099999999999</v>
      </c>
      <c r="Q339" s="53">
        <v>-27011.7</v>
      </c>
      <c r="R339" s="54">
        <v>-19243.599999999999</v>
      </c>
      <c r="S339" s="54"/>
      <c r="T339">
        <v>20020419</v>
      </c>
      <c r="U339" s="93">
        <f t="shared" si="1992"/>
        <v>37365</v>
      </c>
      <c r="V339">
        <v>2616426</v>
      </c>
      <c r="W339">
        <v>6157070</v>
      </c>
      <c r="X339">
        <v>-873736</v>
      </c>
      <c r="Y339">
        <v>937889</v>
      </c>
      <c r="Z339">
        <v>117681</v>
      </c>
      <c r="AA339">
        <v>1603850</v>
      </c>
      <c r="AB339">
        <v>-266801</v>
      </c>
      <c r="AC339">
        <v>13876151</v>
      </c>
      <c r="AE339" s="93">
        <f t="shared" si="1999"/>
        <v>37365</v>
      </c>
      <c r="AF339" s="92">
        <f t="shared" si="2000"/>
        <v>2616.4259999999999</v>
      </c>
      <c r="AG339" s="92">
        <f t="shared" si="2001"/>
        <v>6157.07</v>
      </c>
      <c r="AH339" s="92">
        <f t="shared" si="2002"/>
        <v>-873.73599999999999</v>
      </c>
      <c r="AI339" s="92">
        <f t="shared" si="2003"/>
        <v>937.88900000000001</v>
      </c>
      <c r="AJ339" s="92">
        <f t="shared" si="2004"/>
        <v>117.681</v>
      </c>
      <c r="AK339" s="92">
        <f t="shared" si="2005"/>
        <v>1603.85</v>
      </c>
      <c r="AL339" s="92">
        <f t="shared" si="2006"/>
        <v>-266.80099999999999</v>
      </c>
      <c r="AM339" s="92">
        <f t="shared" si="2007"/>
        <v>13876.151</v>
      </c>
      <c r="BU339" s="93">
        <v>37365</v>
      </c>
      <c r="BV339" s="106">
        <f t="shared" si="2008"/>
        <v>0</v>
      </c>
      <c r="BW339" s="106">
        <f t="shared" ref="BW339:BX339" si="2079">IF(AF339&lt;D343,1,0)</f>
        <v>0</v>
      </c>
      <c r="BX339" s="106">
        <f t="shared" si="2079"/>
        <v>0</v>
      </c>
      <c r="BY339" s="106">
        <f t="shared" si="2010"/>
        <v>0</v>
      </c>
      <c r="BZ339" s="106">
        <f t="shared" si="2011"/>
        <v>0</v>
      </c>
      <c r="CA339" s="106">
        <f t="shared" ref="CA339:CB339" si="2080">IF(AH339&lt;H343,1,0)</f>
        <v>0</v>
      </c>
      <c r="CB339" s="106">
        <f t="shared" si="2080"/>
        <v>0</v>
      </c>
      <c r="CC339" s="106">
        <f t="shared" ref="CC339:CD339" si="2081">IF(AI339&lt;J343,1,0)</f>
        <v>0</v>
      </c>
      <c r="CD339" s="106">
        <f t="shared" si="2081"/>
        <v>0</v>
      </c>
      <c r="CE339" s="106">
        <f t="shared" ref="CE339:CF339" si="2082">IF(AJ339&lt;L343,1,0)</f>
        <v>0</v>
      </c>
      <c r="CF339" s="106">
        <f t="shared" si="2082"/>
        <v>0</v>
      </c>
      <c r="CG339" s="106">
        <f t="shared" ref="CG339:CH339" si="2083">IF(AK339&lt;N343,1,0)</f>
        <v>0</v>
      </c>
      <c r="CH339" s="106">
        <f t="shared" si="2083"/>
        <v>0</v>
      </c>
      <c r="CI339" s="106">
        <f t="shared" ref="CI339:CJ339" si="2084">IF(AL339&lt;P343,1,0)</f>
        <v>0</v>
      </c>
      <c r="CJ339" s="106">
        <f t="shared" si="2084"/>
        <v>0</v>
      </c>
      <c r="CK339" s="106">
        <f t="shared" si="2017"/>
        <v>0</v>
      </c>
    </row>
    <row r="340" spans="1:89" x14ac:dyDescent="0.25">
      <c r="A340" s="48">
        <v>20020507</v>
      </c>
      <c r="B340" s="95">
        <f t="shared" si="2018"/>
        <v>37384</v>
      </c>
      <c r="C340" s="53">
        <v>-8830.2900000000009</v>
      </c>
      <c r="D340" s="54">
        <v>-6197.65</v>
      </c>
      <c r="E340" s="53">
        <v>-6163.07</v>
      </c>
      <c r="F340" s="54">
        <v>-4017.73</v>
      </c>
      <c r="G340" s="53">
        <v>-7221</v>
      </c>
      <c r="H340" s="54">
        <v>-5060.04</v>
      </c>
      <c r="I340" s="53">
        <v>-235.50200000000001</v>
      </c>
      <c r="J340" s="54">
        <v>-161.42699999999999</v>
      </c>
      <c r="K340" s="53">
        <v>-952.46299999999997</v>
      </c>
      <c r="L340" s="54">
        <v>-649.04300000000001</v>
      </c>
      <c r="M340" s="53">
        <v>-2700.95</v>
      </c>
      <c r="N340" s="54">
        <v>-1876.48</v>
      </c>
      <c r="O340" s="53">
        <v>-17186.099999999999</v>
      </c>
      <c r="P340" s="54">
        <v>-11359.3</v>
      </c>
      <c r="Q340" s="53">
        <v>-19046.900000000001</v>
      </c>
      <c r="R340" s="54">
        <v>-13386</v>
      </c>
      <c r="S340" s="54"/>
      <c r="T340">
        <v>20020418</v>
      </c>
      <c r="U340" s="93">
        <f t="shared" si="1992"/>
        <v>37364</v>
      </c>
      <c r="V340">
        <v>1349449</v>
      </c>
      <c r="W340">
        <v>7454554</v>
      </c>
      <c r="X340">
        <v>-484762</v>
      </c>
      <c r="Y340">
        <v>1411159</v>
      </c>
      <c r="Z340">
        <v>2695497</v>
      </c>
      <c r="AA340">
        <v>753448</v>
      </c>
      <c r="AB340">
        <v>2963151</v>
      </c>
      <c r="AC340">
        <v>12300755</v>
      </c>
      <c r="AE340" s="93">
        <f t="shared" si="1999"/>
        <v>37364</v>
      </c>
      <c r="AF340" s="92">
        <f t="shared" si="2000"/>
        <v>1349.4490000000001</v>
      </c>
      <c r="AG340" s="92">
        <f t="shared" si="2001"/>
        <v>7454.5540000000001</v>
      </c>
      <c r="AH340" s="92">
        <f t="shared" si="2002"/>
        <v>-484.762</v>
      </c>
      <c r="AI340" s="92">
        <f t="shared" si="2003"/>
        <v>1411.1590000000001</v>
      </c>
      <c r="AJ340" s="92">
        <f t="shared" si="2004"/>
        <v>2695.4969999999998</v>
      </c>
      <c r="AK340" s="92">
        <f t="shared" si="2005"/>
        <v>753.44799999999998</v>
      </c>
      <c r="AL340" s="92">
        <f t="shared" si="2006"/>
        <v>2963.1509999999998</v>
      </c>
      <c r="AM340" s="92">
        <f t="shared" si="2007"/>
        <v>12300.754999999999</v>
      </c>
      <c r="BU340" s="93">
        <v>37364</v>
      </c>
      <c r="BV340" s="106">
        <f t="shared" si="2008"/>
        <v>0</v>
      </c>
      <c r="BW340" s="106">
        <f t="shared" ref="BW340:BX340" si="2085">IF(AF340&lt;D344,1,0)</f>
        <v>0</v>
      </c>
      <c r="BX340" s="106">
        <f t="shared" si="2085"/>
        <v>0</v>
      </c>
      <c r="BY340" s="106">
        <f t="shared" si="2010"/>
        <v>0</v>
      </c>
      <c r="BZ340" s="106">
        <f t="shared" si="2011"/>
        <v>0</v>
      </c>
      <c r="CA340" s="106">
        <f t="shared" ref="CA340:CB340" si="2086">IF(AH340&lt;H344,1,0)</f>
        <v>0</v>
      </c>
      <c r="CB340" s="106">
        <f t="shared" si="2086"/>
        <v>0</v>
      </c>
      <c r="CC340" s="106">
        <f t="shared" ref="CC340:CD340" si="2087">IF(AI340&lt;J344,1,0)</f>
        <v>0</v>
      </c>
      <c r="CD340" s="106">
        <f t="shared" si="2087"/>
        <v>0</v>
      </c>
      <c r="CE340" s="106">
        <f t="shared" ref="CE340:CF340" si="2088">IF(AJ340&lt;L344,1,0)</f>
        <v>0</v>
      </c>
      <c r="CF340" s="106">
        <f t="shared" si="2088"/>
        <v>0</v>
      </c>
      <c r="CG340" s="106">
        <f t="shared" ref="CG340:CH340" si="2089">IF(AK340&lt;N344,1,0)</f>
        <v>0</v>
      </c>
      <c r="CH340" s="106">
        <f t="shared" si="2089"/>
        <v>0</v>
      </c>
      <c r="CI340" s="106">
        <f t="shared" ref="CI340:CJ340" si="2090">IF(AL340&lt;P344,1,0)</f>
        <v>0</v>
      </c>
      <c r="CJ340" s="106">
        <f t="shared" si="2090"/>
        <v>0</v>
      </c>
      <c r="CK340" s="106">
        <f t="shared" si="2017"/>
        <v>0</v>
      </c>
    </row>
    <row r="341" spans="1:89" x14ac:dyDescent="0.25">
      <c r="A341" s="48">
        <v>20020506</v>
      </c>
      <c r="B341" s="95">
        <f t="shared" si="2018"/>
        <v>37383</v>
      </c>
      <c r="C341" s="53">
        <v>-9554.0300000000007</v>
      </c>
      <c r="D341" s="54">
        <v>-6648.86</v>
      </c>
      <c r="E341" s="53">
        <v>-6429.43</v>
      </c>
      <c r="F341" s="54">
        <v>-4197.59</v>
      </c>
      <c r="G341" s="53">
        <v>-7132.87</v>
      </c>
      <c r="H341" s="54">
        <v>-5177.32</v>
      </c>
      <c r="I341" s="53">
        <v>-265.072</v>
      </c>
      <c r="J341" s="54">
        <v>-179.31800000000001</v>
      </c>
      <c r="K341" s="53">
        <v>-1024.32</v>
      </c>
      <c r="L341" s="54">
        <v>-709.18100000000004</v>
      </c>
      <c r="M341" s="53">
        <v>-2371.4299999999998</v>
      </c>
      <c r="N341" s="54">
        <v>-1656.69</v>
      </c>
      <c r="O341" s="53">
        <v>-15498.5</v>
      </c>
      <c r="P341" s="54">
        <v>-10365.1</v>
      </c>
      <c r="Q341" s="53">
        <v>-18289.5</v>
      </c>
      <c r="R341" s="54">
        <v>-12815.3</v>
      </c>
      <c r="S341" s="54"/>
      <c r="T341">
        <v>20020417</v>
      </c>
      <c r="U341" s="93">
        <f t="shared" si="1992"/>
        <v>37363</v>
      </c>
      <c r="V341">
        <v>761828</v>
      </c>
      <c r="W341">
        <v>6365594</v>
      </c>
      <c r="X341">
        <v>4399559</v>
      </c>
      <c r="Y341">
        <v>1064174</v>
      </c>
      <c r="Z341">
        <v>58173</v>
      </c>
      <c r="AA341">
        <v>1172986</v>
      </c>
      <c r="AB341">
        <v>828765</v>
      </c>
      <c r="AC341">
        <v>10596320</v>
      </c>
      <c r="AE341" s="93">
        <f t="shared" si="1999"/>
        <v>37363</v>
      </c>
      <c r="AF341" s="92">
        <f t="shared" si="2000"/>
        <v>761.82799999999997</v>
      </c>
      <c r="AG341" s="92">
        <f t="shared" si="2001"/>
        <v>6365.5940000000001</v>
      </c>
      <c r="AH341" s="92">
        <f t="shared" si="2002"/>
        <v>4399.5590000000002</v>
      </c>
      <c r="AI341" s="92">
        <f t="shared" si="2003"/>
        <v>1064.174</v>
      </c>
      <c r="AJ341" s="92">
        <f t="shared" si="2004"/>
        <v>58.173000000000002</v>
      </c>
      <c r="AK341" s="92">
        <f t="shared" si="2005"/>
        <v>1172.9860000000001</v>
      </c>
      <c r="AL341" s="92">
        <f t="shared" si="2006"/>
        <v>828.76499999999999</v>
      </c>
      <c r="AM341" s="92">
        <f t="shared" si="2007"/>
        <v>10596.32</v>
      </c>
      <c r="BU341" s="93">
        <v>37363</v>
      </c>
      <c r="BV341" s="106">
        <f t="shared" si="2008"/>
        <v>0</v>
      </c>
      <c r="BW341" s="106">
        <f t="shared" ref="BW341:BX341" si="2091">IF(AF341&lt;D345,1,0)</f>
        <v>0</v>
      </c>
      <c r="BX341" s="106">
        <f t="shared" si="2091"/>
        <v>0</v>
      </c>
      <c r="BY341" s="106">
        <f t="shared" si="2010"/>
        <v>0</v>
      </c>
      <c r="BZ341" s="106">
        <f t="shared" si="2011"/>
        <v>0</v>
      </c>
      <c r="CA341" s="106">
        <f t="shared" ref="CA341:CB341" si="2092">IF(AH341&lt;H345,1,0)</f>
        <v>0</v>
      </c>
      <c r="CB341" s="106">
        <f t="shared" si="2092"/>
        <v>0</v>
      </c>
      <c r="CC341" s="106">
        <f t="shared" ref="CC341:CD341" si="2093">IF(AI341&lt;J345,1,0)</f>
        <v>0</v>
      </c>
      <c r="CD341" s="106">
        <f t="shared" si="2093"/>
        <v>0</v>
      </c>
      <c r="CE341" s="106">
        <f t="shared" ref="CE341:CF341" si="2094">IF(AJ341&lt;L345,1,0)</f>
        <v>0</v>
      </c>
      <c r="CF341" s="106">
        <f t="shared" si="2094"/>
        <v>0</v>
      </c>
      <c r="CG341" s="106">
        <f t="shared" ref="CG341:CH341" si="2095">IF(AK341&lt;N345,1,0)</f>
        <v>0</v>
      </c>
      <c r="CH341" s="106">
        <f t="shared" si="2095"/>
        <v>0</v>
      </c>
      <c r="CI341" s="106">
        <f t="shared" ref="CI341:CJ341" si="2096">IF(AL341&lt;P345,1,0)</f>
        <v>0</v>
      </c>
      <c r="CJ341" s="106">
        <f t="shared" si="2096"/>
        <v>0</v>
      </c>
      <c r="CK341" s="106">
        <f t="shared" si="2017"/>
        <v>0</v>
      </c>
    </row>
    <row r="342" spans="1:89" x14ac:dyDescent="0.25">
      <c r="A342" s="48">
        <v>20020503</v>
      </c>
      <c r="B342" s="95">
        <f t="shared" si="2018"/>
        <v>37382</v>
      </c>
      <c r="C342" s="53">
        <v>-9052.7199999999993</v>
      </c>
      <c r="D342" s="54">
        <v>-6377.38</v>
      </c>
      <c r="E342" s="53">
        <v>-3535.75</v>
      </c>
      <c r="F342" s="54">
        <v>-2506.4</v>
      </c>
      <c r="G342" s="53">
        <v>-6713.97</v>
      </c>
      <c r="H342" s="54">
        <v>-4817.0200000000004</v>
      </c>
      <c r="I342" s="53">
        <v>-255.99600000000001</v>
      </c>
      <c r="J342" s="54">
        <v>-175.714</v>
      </c>
      <c r="K342" s="53">
        <v>-942.702</v>
      </c>
      <c r="L342" s="54">
        <v>-650.46</v>
      </c>
      <c r="M342" s="53">
        <v>-2543.86</v>
      </c>
      <c r="N342" s="54">
        <v>-1806.18</v>
      </c>
      <c r="O342" s="53">
        <v>-15588.8</v>
      </c>
      <c r="P342" s="54">
        <v>-10610</v>
      </c>
      <c r="Q342" s="53">
        <v>-19187.8</v>
      </c>
      <c r="R342" s="54">
        <v>-13471.8</v>
      </c>
      <c r="S342" s="54"/>
      <c r="T342">
        <v>20020416</v>
      </c>
      <c r="U342" s="93">
        <f t="shared" si="1992"/>
        <v>37362</v>
      </c>
      <c r="V342">
        <v>-420600</v>
      </c>
      <c r="W342">
        <v>13409791</v>
      </c>
      <c r="X342">
        <v>549902</v>
      </c>
      <c r="Y342">
        <v>1314265</v>
      </c>
      <c r="Z342">
        <v>200095</v>
      </c>
      <c r="AA342">
        <v>1730742</v>
      </c>
      <c r="AB342">
        <v>1851912</v>
      </c>
      <c r="AC342">
        <v>22341564</v>
      </c>
      <c r="AE342" s="93">
        <f t="shared" si="1999"/>
        <v>37362</v>
      </c>
      <c r="AF342" s="92">
        <f t="shared" si="2000"/>
        <v>-420.6</v>
      </c>
      <c r="AG342" s="92">
        <f t="shared" si="2001"/>
        <v>13409.790999999999</v>
      </c>
      <c r="AH342" s="92">
        <f t="shared" si="2002"/>
        <v>549.90200000000004</v>
      </c>
      <c r="AI342" s="92">
        <f t="shared" si="2003"/>
        <v>1314.2650000000001</v>
      </c>
      <c r="AJ342" s="92">
        <f t="shared" si="2004"/>
        <v>200.095</v>
      </c>
      <c r="AK342" s="92">
        <f t="shared" si="2005"/>
        <v>1730.742</v>
      </c>
      <c r="AL342" s="92">
        <f t="shared" si="2006"/>
        <v>1851.912</v>
      </c>
      <c r="AM342" s="92">
        <f t="shared" si="2007"/>
        <v>22341.563999999998</v>
      </c>
      <c r="BU342" s="93">
        <v>37362</v>
      </c>
      <c r="BV342" s="106">
        <f t="shared" si="2008"/>
        <v>0</v>
      </c>
      <c r="BW342" s="106">
        <f t="shared" ref="BW342:BX342" si="2097">IF(AF342&lt;D346,1,0)</f>
        <v>0</v>
      </c>
      <c r="BX342" s="106">
        <f t="shared" si="2097"/>
        <v>0</v>
      </c>
      <c r="BY342" s="106">
        <f t="shared" si="2010"/>
        <v>0</v>
      </c>
      <c r="BZ342" s="106">
        <f t="shared" si="2011"/>
        <v>0</v>
      </c>
      <c r="CA342" s="106">
        <f t="shared" ref="CA342:CB342" si="2098">IF(AH342&lt;H346,1,0)</f>
        <v>0</v>
      </c>
      <c r="CB342" s="106">
        <f t="shared" si="2098"/>
        <v>0</v>
      </c>
      <c r="CC342" s="106">
        <f t="shared" ref="CC342:CD342" si="2099">IF(AI342&lt;J346,1,0)</f>
        <v>0</v>
      </c>
      <c r="CD342" s="106">
        <f t="shared" si="2099"/>
        <v>0</v>
      </c>
      <c r="CE342" s="106">
        <f t="shared" ref="CE342:CF342" si="2100">IF(AJ342&lt;L346,1,0)</f>
        <v>0</v>
      </c>
      <c r="CF342" s="106">
        <f t="shared" si="2100"/>
        <v>0</v>
      </c>
      <c r="CG342" s="106">
        <f t="shared" ref="CG342:CH342" si="2101">IF(AK342&lt;N346,1,0)</f>
        <v>0</v>
      </c>
      <c r="CH342" s="106">
        <f t="shared" si="2101"/>
        <v>0</v>
      </c>
      <c r="CI342" s="106">
        <f t="shared" ref="CI342:CJ342" si="2102">IF(AL342&lt;P346,1,0)</f>
        <v>0</v>
      </c>
      <c r="CJ342" s="106">
        <f t="shared" si="2102"/>
        <v>0</v>
      </c>
      <c r="CK342" s="106">
        <f t="shared" si="2017"/>
        <v>0</v>
      </c>
    </row>
    <row r="343" spans="1:89" x14ac:dyDescent="0.25">
      <c r="A343" s="48">
        <v>20020502</v>
      </c>
      <c r="B343" s="95">
        <f t="shared" si="2018"/>
        <v>37379</v>
      </c>
      <c r="C343" s="53">
        <v>-9097.39</v>
      </c>
      <c r="D343" s="54">
        <v>-6450.02</v>
      </c>
      <c r="E343" s="53">
        <v>-2110.6799999999998</v>
      </c>
      <c r="F343" s="54">
        <v>-1473.82</v>
      </c>
      <c r="G343" s="53">
        <v>-7000.32</v>
      </c>
      <c r="H343" s="54">
        <v>-5012.0600000000004</v>
      </c>
      <c r="I343" s="53">
        <v>-280.24200000000002</v>
      </c>
      <c r="J343" s="54">
        <v>-187.858</v>
      </c>
      <c r="K343" s="53">
        <v>-965.93100000000004</v>
      </c>
      <c r="L343" s="54">
        <v>-676.04600000000005</v>
      </c>
      <c r="M343" s="53">
        <v>-2796.21</v>
      </c>
      <c r="N343" s="54">
        <v>-1972.77</v>
      </c>
      <c r="O343" s="53">
        <v>-16943.3</v>
      </c>
      <c r="P343" s="54">
        <v>-11483.1</v>
      </c>
      <c r="Q343" s="53">
        <v>-19857.400000000001</v>
      </c>
      <c r="R343" s="54">
        <v>-14108</v>
      </c>
      <c r="S343" s="54"/>
      <c r="T343">
        <v>20020415</v>
      </c>
      <c r="U343" s="93">
        <f t="shared" si="1992"/>
        <v>37361</v>
      </c>
      <c r="V343">
        <v>-200400</v>
      </c>
      <c r="W343">
        <v>4136581</v>
      </c>
      <c r="X343">
        <v>1494605</v>
      </c>
      <c r="Y343">
        <v>1179975</v>
      </c>
      <c r="Z343">
        <v>-195948</v>
      </c>
      <c r="AA343">
        <v>2714724</v>
      </c>
      <c r="AB343">
        <v>-1598571</v>
      </c>
      <c r="AC343">
        <v>7966946</v>
      </c>
      <c r="AE343" s="93">
        <f t="shared" si="1999"/>
        <v>37361</v>
      </c>
      <c r="AF343" s="92">
        <f t="shared" si="2000"/>
        <v>-200.4</v>
      </c>
      <c r="AG343" s="92">
        <f t="shared" si="2001"/>
        <v>4136.5810000000001</v>
      </c>
      <c r="AH343" s="92">
        <f t="shared" si="2002"/>
        <v>1494.605</v>
      </c>
      <c r="AI343" s="92">
        <f t="shared" si="2003"/>
        <v>1179.9749999999999</v>
      </c>
      <c r="AJ343" s="92">
        <f t="shared" si="2004"/>
        <v>-195.94800000000001</v>
      </c>
      <c r="AK343" s="92">
        <f t="shared" si="2005"/>
        <v>2714.7240000000002</v>
      </c>
      <c r="AL343" s="92">
        <f t="shared" si="2006"/>
        <v>-1598.5709999999999</v>
      </c>
      <c r="AM343" s="92">
        <f t="shared" si="2007"/>
        <v>7966.9459999999999</v>
      </c>
      <c r="BU343" s="93">
        <v>37361</v>
      </c>
      <c r="BV343" s="106">
        <f t="shared" si="2008"/>
        <v>0</v>
      </c>
      <c r="BW343" s="106">
        <f t="shared" ref="BW343:BX343" si="2103">IF(AF343&lt;D347,1,0)</f>
        <v>0</v>
      </c>
      <c r="BX343" s="106">
        <f t="shared" si="2103"/>
        <v>0</v>
      </c>
      <c r="BY343" s="106">
        <f t="shared" si="2010"/>
        <v>0</v>
      </c>
      <c r="BZ343" s="106">
        <f t="shared" si="2011"/>
        <v>0</v>
      </c>
      <c r="CA343" s="106">
        <f t="shared" ref="CA343:CB343" si="2104">IF(AH343&lt;H347,1,0)</f>
        <v>0</v>
      </c>
      <c r="CB343" s="106">
        <f t="shared" si="2104"/>
        <v>0</v>
      </c>
      <c r="CC343" s="106">
        <f t="shared" ref="CC343:CD343" si="2105">IF(AI343&lt;J347,1,0)</f>
        <v>0</v>
      </c>
      <c r="CD343" s="106">
        <f t="shared" si="2105"/>
        <v>0</v>
      </c>
      <c r="CE343" s="106">
        <f t="shared" ref="CE343:CF343" si="2106">IF(AJ343&lt;L347,1,0)</f>
        <v>0</v>
      </c>
      <c r="CF343" s="106">
        <f t="shared" si="2106"/>
        <v>0</v>
      </c>
      <c r="CG343" s="106">
        <f t="shared" ref="CG343:CH343" si="2107">IF(AK343&lt;N347,1,0)</f>
        <v>0</v>
      </c>
      <c r="CH343" s="106">
        <f t="shared" si="2107"/>
        <v>0</v>
      </c>
      <c r="CI343" s="106">
        <f t="shared" ref="CI343:CJ343" si="2108">IF(AL343&lt;P347,1,0)</f>
        <v>0</v>
      </c>
      <c r="CJ343" s="106">
        <f t="shared" si="2108"/>
        <v>0</v>
      </c>
      <c r="CK343" s="106">
        <f t="shared" si="2017"/>
        <v>0</v>
      </c>
    </row>
    <row r="344" spans="1:89" x14ac:dyDescent="0.25">
      <c r="A344" s="48">
        <v>20020501</v>
      </c>
      <c r="B344" s="95">
        <f t="shared" si="2018"/>
        <v>37378</v>
      </c>
      <c r="C344" s="53">
        <v>-9350.3700000000008</v>
      </c>
      <c r="D344" s="54">
        <v>-6559.61</v>
      </c>
      <c r="E344" s="53">
        <v>-4014.1</v>
      </c>
      <c r="F344" s="54">
        <v>-2764.75</v>
      </c>
      <c r="G344" s="53">
        <v>-6651.25</v>
      </c>
      <c r="H344" s="54">
        <v>-4741.09</v>
      </c>
      <c r="I344" s="53">
        <v>-288.34300000000002</v>
      </c>
      <c r="J344" s="54">
        <v>-190.98699999999999</v>
      </c>
      <c r="K344" s="53">
        <v>-917.27599999999995</v>
      </c>
      <c r="L344" s="54">
        <v>-641.96699999999998</v>
      </c>
      <c r="M344" s="53">
        <v>-2582.9499999999998</v>
      </c>
      <c r="N344" s="54">
        <v>-1821.51</v>
      </c>
      <c r="O344" s="53">
        <v>-13511.6</v>
      </c>
      <c r="P344" s="54">
        <v>-9358.7999999999993</v>
      </c>
      <c r="Q344" s="53">
        <v>-18737.900000000001</v>
      </c>
      <c r="R344" s="54">
        <v>-13225</v>
      </c>
      <c r="S344" s="54"/>
      <c r="T344">
        <v>20020412</v>
      </c>
      <c r="U344" s="93">
        <f t="shared" si="1992"/>
        <v>37358</v>
      </c>
      <c r="V344">
        <v>-2920581</v>
      </c>
      <c r="W344">
        <v>7970361</v>
      </c>
      <c r="X344">
        <v>-3263276</v>
      </c>
      <c r="Y344">
        <v>2064134</v>
      </c>
      <c r="Z344">
        <v>28055</v>
      </c>
      <c r="AA344">
        <v>864953</v>
      </c>
      <c r="AB344">
        <v>777773</v>
      </c>
      <c r="AC344">
        <v>-3909455</v>
      </c>
      <c r="AE344" s="93">
        <f t="shared" si="1999"/>
        <v>37358</v>
      </c>
      <c r="AF344" s="92">
        <f t="shared" si="2000"/>
        <v>-2920.5810000000001</v>
      </c>
      <c r="AG344" s="92">
        <f t="shared" si="2001"/>
        <v>7970.3609999999999</v>
      </c>
      <c r="AH344" s="92">
        <f t="shared" si="2002"/>
        <v>-3263.2759999999998</v>
      </c>
      <c r="AI344" s="92">
        <f t="shared" si="2003"/>
        <v>2064.134</v>
      </c>
      <c r="AJ344" s="92">
        <f t="shared" si="2004"/>
        <v>28.055</v>
      </c>
      <c r="AK344" s="92">
        <f t="shared" si="2005"/>
        <v>864.95299999999997</v>
      </c>
      <c r="AL344" s="92">
        <f t="shared" si="2006"/>
        <v>777.77300000000002</v>
      </c>
      <c r="AM344" s="92">
        <f t="shared" si="2007"/>
        <v>-3909.4549999999999</v>
      </c>
      <c r="BU344" s="93">
        <v>37358</v>
      </c>
      <c r="BV344" s="106">
        <f t="shared" si="2008"/>
        <v>0</v>
      </c>
      <c r="BW344" s="106">
        <f t="shared" ref="BW344:BX344" si="2109">IF(AF344&lt;D348,1,0)</f>
        <v>0</v>
      </c>
      <c r="BX344" s="106">
        <f t="shared" si="2109"/>
        <v>0</v>
      </c>
      <c r="BY344" s="106">
        <f t="shared" si="2010"/>
        <v>0</v>
      </c>
      <c r="BZ344" s="106">
        <f t="shared" si="2011"/>
        <v>0</v>
      </c>
      <c r="CA344" s="106">
        <f t="shared" ref="CA344:CB344" si="2110">IF(AH344&lt;H348,1,0)</f>
        <v>0</v>
      </c>
      <c r="CB344" s="106">
        <f t="shared" si="2110"/>
        <v>0</v>
      </c>
      <c r="CC344" s="106">
        <f t="shared" ref="CC344:CD344" si="2111">IF(AI344&lt;J348,1,0)</f>
        <v>0</v>
      </c>
      <c r="CD344" s="106">
        <f t="shared" si="2111"/>
        <v>0</v>
      </c>
      <c r="CE344" s="106">
        <f t="shared" ref="CE344:CF344" si="2112">IF(AJ344&lt;L348,1,0)</f>
        <v>0</v>
      </c>
      <c r="CF344" s="106">
        <f t="shared" si="2112"/>
        <v>0</v>
      </c>
      <c r="CG344" s="106">
        <f t="shared" ref="CG344:CH344" si="2113">IF(AK344&lt;N348,1,0)</f>
        <v>0</v>
      </c>
      <c r="CH344" s="106">
        <f t="shared" si="2113"/>
        <v>0</v>
      </c>
      <c r="CI344" s="106">
        <f t="shared" ref="CI344:CJ344" si="2114">IF(AL344&lt;P348,1,0)</f>
        <v>0</v>
      </c>
      <c r="CJ344" s="106">
        <f t="shared" si="2114"/>
        <v>0</v>
      </c>
      <c r="CK344" s="106">
        <f t="shared" si="2017"/>
        <v>0</v>
      </c>
    </row>
    <row r="345" spans="1:89" x14ac:dyDescent="0.25">
      <c r="A345" s="48">
        <v>20020430</v>
      </c>
      <c r="B345" s="95">
        <f t="shared" si="2018"/>
        <v>37377</v>
      </c>
      <c r="C345" s="53">
        <v>-9238.61</v>
      </c>
      <c r="D345" s="54">
        <v>-6494.53</v>
      </c>
      <c r="E345" s="53">
        <v>-3507.34</v>
      </c>
      <c r="F345" s="54">
        <v>-2466.54</v>
      </c>
      <c r="G345" s="53">
        <v>-6911.76</v>
      </c>
      <c r="H345" s="54">
        <v>-4934.0200000000004</v>
      </c>
      <c r="I345" s="53">
        <v>-149.29400000000001</v>
      </c>
      <c r="J345" s="54">
        <v>-85.147300000000001</v>
      </c>
      <c r="K345" s="53">
        <v>-1148.1400000000001</v>
      </c>
      <c r="L345" s="54">
        <v>-752.125</v>
      </c>
      <c r="M345" s="53">
        <v>-2612.37</v>
      </c>
      <c r="N345" s="54">
        <v>-1846.55</v>
      </c>
      <c r="O345" s="53">
        <v>-15119.3</v>
      </c>
      <c r="P345" s="54">
        <v>-10260</v>
      </c>
      <c r="Q345" s="53">
        <v>-18794.599999999999</v>
      </c>
      <c r="R345" s="54">
        <v>-13450</v>
      </c>
      <c r="S345" s="54"/>
      <c r="T345">
        <v>20020411</v>
      </c>
      <c r="U345" s="93">
        <f t="shared" si="1992"/>
        <v>37357</v>
      </c>
      <c r="V345">
        <v>2560623</v>
      </c>
      <c r="W345">
        <v>5173835</v>
      </c>
      <c r="X345">
        <v>5043756</v>
      </c>
      <c r="Y345">
        <v>548662</v>
      </c>
      <c r="Z345">
        <v>1446619</v>
      </c>
      <c r="AA345">
        <v>2278419</v>
      </c>
      <c r="AB345">
        <v>1815403</v>
      </c>
      <c r="AC345">
        <v>19257455</v>
      </c>
      <c r="AE345" s="93">
        <f t="shared" si="1999"/>
        <v>37357</v>
      </c>
      <c r="AF345" s="92">
        <f t="shared" si="2000"/>
        <v>2560.623</v>
      </c>
      <c r="AG345" s="92">
        <f t="shared" si="2001"/>
        <v>5173.835</v>
      </c>
      <c r="AH345" s="92">
        <f t="shared" si="2002"/>
        <v>5043.7560000000003</v>
      </c>
      <c r="AI345" s="92">
        <f t="shared" si="2003"/>
        <v>548.66200000000003</v>
      </c>
      <c r="AJ345" s="92">
        <f t="shared" si="2004"/>
        <v>1446.6189999999999</v>
      </c>
      <c r="AK345" s="92">
        <f t="shared" si="2005"/>
        <v>2278.4189999999999</v>
      </c>
      <c r="AL345" s="92">
        <f t="shared" si="2006"/>
        <v>1815.403</v>
      </c>
      <c r="AM345" s="92">
        <f t="shared" si="2007"/>
        <v>19257.455000000002</v>
      </c>
      <c r="BU345" s="93">
        <v>37357</v>
      </c>
      <c r="BV345" s="106">
        <f t="shared" si="2008"/>
        <v>0</v>
      </c>
      <c r="BW345" s="106">
        <f t="shared" ref="BW345:BX345" si="2115">IF(AF345&lt;D349,1,0)</f>
        <v>0</v>
      </c>
      <c r="BX345" s="106">
        <f t="shared" si="2115"/>
        <v>0</v>
      </c>
      <c r="BY345" s="106">
        <f t="shared" si="2010"/>
        <v>0</v>
      </c>
      <c r="BZ345" s="106">
        <f t="shared" si="2011"/>
        <v>0</v>
      </c>
      <c r="CA345" s="106">
        <f t="shared" ref="CA345:CB345" si="2116">IF(AH345&lt;H349,1,0)</f>
        <v>0</v>
      </c>
      <c r="CB345" s="106">
        <f t="shared" si="2116"/>
        <v>0</v>
      </c>
      <c r="CC345" s="106">
        <f t="shared" ref="CC345:CD345" si="2117">IF(AI345&lt;J349,1,0)</f>
        <v>0</v>
      </c>
      <c r="CD345" s="106">
        <f t="shared" si="2117"/>
        <v>0</v>
      </c>
      <c r="CE345" s="106">
        <f t="shared" ref="CE345:CF345" si="2118">IF(AJ345&lt;L349,1,0)</f>
        <v>0</v>
      </c>
      <c r="CF345" s="106">
        <f t="shared" si="2118"/>
        <v>0</v>
      </c>
      <c r="CG345" s="106">
        <f t="shared" ref="CG345:CH345" si="2119">IF(AK345&lt;N349,1,0)</f>
        <v>0</v>
      </c>
      <c r="CH345" s="106">
        <f t="shared" si="2119"/>
        <v>0</v>
      </c>
      <c r="CI345" s="106">
        <f t="shared" ref="CI345:CJ345" si="2120">IF(AL345&lt;P349,1,0)</f>
        <v>0</v>
      </c>
      <c r="CJ345" s="106">
        <f t="shared" si="2120"/>
        <v>0</v>
      </c>
      <c r="CK345" s="106">
        <f t="shared" si="2017"/>
        <v>0</v>
      </c>
    </row>
    <row r="346" spans="1:89" x14ac:dyDescent="0.25">
      <c r="A346" s="48">
        <v>20020429</v>
      </c>
      <c r="B346" s="95">
        <f t="shared" si="2018"/>
        <v>37376</v>
      </c>
      <c r="C346" s="53">
        <v>-9636.8799999999992</v>
      </c>
      <c r="D346" s="54">
        <v>-6707.35</v>
      </c>
      <c r="E346" s="53">
        <v>-3959.89</v>
      </c>
      <c r="F346" s="54">
        <v>-2764.55</v>
      </c>
      <c r="G346" s="53">
        <v>-7182.43</v>
      </c>
      <c r="H346" s="54">
        <v>-5106.16</v>
      </c>
      <c r="I346" s="53">
        <v>-138.84899999999999</v>
      </c>
      <c r="J346" s="54">
        <v>-81.697800000000001</v>
      </c>
      <c r="K346" s="53">
        <v>-1004.08</v>
      </c>
      <c r="L346" s="54">
        <v>-679.21299999999997</v>
      </c>
      <c r="M346" s="53">
        <v>-3215.14</v>
      </c>
      <c r="N346" s="54">
        <v>-2256.0700000000002</v>
      </c>
      <c r="O346" s="53">
        <v>-12483.2</v>
      </c>
      <c r="P346" s="54">
        <v>-8759.9699999999993</v>
      </c>
      <c r="Q346" s="53">
        <v>-17746.8</v>
      </c>
      <c r="R346" s="54">
        <v>-12552.8</v>
      </c>
      <c r="S346" s="54"/>
      <c r="T346">
        <v>20020410</v>
      </c>
      <c r="U346" s="93">
        <f t="shared" si="1992"/>
        <v>37356</v>
      </c>
      <c r="V346">
        <v>125628</v>
      </c>
      <c r="W346">
        <v>9963393</v>
      </c>
      <c r="X346">
        <v>-2226659</v>
      </c>
      <c r="Y346">
        <v>136393</v>
      </c>
      <c r="Z346">
        <v>-120802</v>
      </c>
      <c r="AA346">
        <v>-42521</v>
      </c>
      <c r="AB346">
        <v>-1666070</v>
      </c>
      <c r="AC346">
        <v>5636794</v>
      </c>
      <c r="AE346" s="93">
        <f t="shared" si="1999"/>
        <v>37356</v>
      </c>
      <c r="AF346" s="92">
        <f t="shared" si="2000"/>
        <v>125.628</v>
      </c>
      <c r="AG346" s="92">
        <f t="shared" si="2001"/>
        <v>9963.393</v>
      </c>
      <c r="AH346" s="92">
        <f t="shared" si="2002"/>
        <v>-2226.6590000000001</v>
      </c>
      <c r="AI346" s="92">
        <f t="shared" si="2003"/>
        <v>136.393</v>
      </c>
      <c r="AJ346" s="92">
        <f t="shared" si="2004"/>
        <v>-120.80200000000001</v>
      </c>
      <c r="AK346" s="92">
        <f t="shared" si="2005"/>
        <v>-42.521000000000001</v>
      </c>
      <c r="AL346" s="92">
        <f t="shared" si="2006"/>
        <v>-1666.07</v>
      </c>
      <c r="AM346" s="92">
        <f t="shared" si="2007"/>
        <v>5636.7939999999999</v>
      </c>
      <c r="BU346" s="93">
        <v>37356</v>
      </c>
      <c r="BV346" s="106">
        <f t="shared" si="2008"/>
        <v>0</v>
      </c>
      <c r="BW346" s="106">
        <f t="shared" ref="BW346:BX346" si="2121">IF(AF346&lt;D350,1,0)</f>
        <v>0</v>
      </c>
      <c r="BX346" s="106">
        <f t="shared" si="2121"/>
        <v>0</v>
      </c>
      <c r="BY346" s="106">
        <f t="shared" si="2010"/>
        <v>0</v>
      </c>
      <c r="BZ346" s="106">
        <f t="shared" si="2011"/>
        <v>0</v>
      </c>
      <c r="CA346" s="106">
        <f t="shared" ref="CA346:CB346" si="2122">IF(AH346&lt;H350,1,0)</f>
        <v>0</v>
      </c>
      <c r="CB346" s="106">
        <f t="shared" si="2122"/>
        <v>0</v>
      </c>
      <c r="CC346" s="106">
        <f t="shared" ref="CC346:CD346" si="2123">IF(AI346&lt;J350,1,0)</f>
        <v>0</v>
      </c>
      <c r="CD346" s="106">
        <f t="shared" si="2123"/>
        <v>0</v>
      </c>
      <c r="CE346" s="106">
        <f t="shared" ref="CE346:CF346" si="2124">IF(AJ346&lt;L350,1,0)</f>
        <v>0</v>
      </c>
      <c r="CF346" s="106">
        <f t="shared" si="2124"/>
        <v>0</v>
      </c>
      <c r="CG346" s="106">
        <f t="shared" ref="CG346:CH346" si="2125">IF(AK346&lt;N350,1,0)</f>
        <v>0</v>
      </c>
      <c r="CH346" s="106">
        <f t="shared" si="2125"/>
        <v>0</v>
      </c>
      <c r="CI346" s="106">
        <f t="shared" ref="CI346:CJ346" si="2126">IF(AL346&lt;P350,1,0)</f>
        <v>0</v>
      </c>
      <c r="CJ346" s="106">
        <f t="shared" si="2126"/>
        <v>0</v>
      </c>
      <c r="CK346" s="106">
        <f t="shared" si="2017"/>
        <v>0</v>
      </c>
    </row>
    <row r="347" spans="1:89" x14ac:dyDescent="0.25">
      <c r="A347" s="48">
        <v>20020426</v>
      </c>
      <c r="B347" s="95">
        <f t="shared" si="2018"/>
        <v>37375</v>
      </c>
      <c r="C347" s="53">
        <v>-9967.2000000000007</v>
      </c>
      <c r="D347" s="54">
        <v>-6912.34</v>
      </c>
      <c r="E347" s="53">
        <v>-3740.85</v>
      </c>
      <c r="F347" s="54">
        <v>-2636.57</v>
      </c>
      <c r="G347" s="53">
        <v>-7980.33</v>
      </c>
      <c r="H347" s="54">
        <v>-5580.38</v>
      </c>
      <c r="I347" s="53">
        <v>-83.101600000000005</v>
      </c>
      <c r="J347" s="54">
        <v>-46.551699999999997</v>
      </c>
      <c r="K347" s="53">
        <v>-1164.8800000000001</v>
      </c>
      <c r="L347" s="54">
        <v>-789.28200000000004</v>
      </c>
      <c r="M347" s="53">
        <v>-2180.7600000000002</v>
      </c>
      <c r="N347" s="54">
        <v>-1546.85</v>
      </c>
      <c r="O347" s="53">
        <v>-13713.6</v>
      </c>
      <c r="P347" s="54">
        <v>-9485.18</v>
      </c>
      <c r="Q347" s="53">
        <v>-19659.2</v>
      </c>
      <c r="R347" s="54">
        <v>-13953.5</v>
      </c>
      <c r="S347" s="54"/>
      <c r="T347">
        <v>20020409</v>
      </c>
      <c r="U347" s="93">
        <f t="shared" si="1992"/>
        <v>37355</v>
      </c>
      <c r="V347">
        <v>1791723</v>
      </c>
      <c r="W347">
        <v>6551539</v>
      </c>
      <c r="X347">
        <v>1491695</v>
      </c>
      <c r="Y347">
        <v>663876</v>
      </c>
      <c r="Z347">
        <v>720774</v>
      </c>
      <c r="AA347">
        <v>539962</v>
      </c>
      <c r="AB347">
        <v>4701302</v>
      </c>
      <c r="AC347">
        <v>21228089</v>
      </c>
      <c r="AE347" s="93">
        <f t="shared" si="1999"/>
        <v>37355</v>
      </c>
      <c r="AF347" s="92">
        <f t="shared" si="2000"/>
        <v>1791.723</v>
      </c>
      <c r="AG347" s="92">
        <f t="shared" si="2001"/>
        <v>6551.5389999999998</v>
      </c>
      <c r="AH347" s="92">
        <f t="shared" si="2002"/>
        <v>1491.6949999999999</v>
      </c>
      <c r="AI347" s="92">
        <f t="shared" si="2003"/>
        <v>663.87599999999998</v>
      </c>
      <c r="AJ347" s="92">
        <f t="shared" si="2004"/>
        <v>720.774</v>
      </c>
      <c r="AK347" s="92">
        <f t="shared" si="2005"/>
        <v>539.96199999999999</v>
      </c>
      <c r="AL347" s="92">
        <f t="shared" si="2006"/>
        <v>4701.3019999999997</v>
      </c>
      <c r="AM347" s="92">
        <f t="shared" si="2007"/>
        <v>21228.089</v>
      </c>
      <c r="BU347" s="93">
        <v>37355</v>
      </c>
      <c r="BV347" s="106">
        <f t="shared" si="2008"/>
        <v>0</v>
      </c>
      <c r="BW347" s="106">
        <f t="shared" ref="BW347:BX347" si="2127">IF(AF347&lt;D351,1,0)</f>
        <v>0</v>
      </c>
      <c r="BX347" s="106">
        <f t="shared" si="2127"/>
        <v>0</v>
      </c>
      <c r="BY347" s="106">
        <f t="shared" si="2010"/>
        <v>0</v>
      </c>
      <c r="BZ347" s="106">
        <f t="shared" si="2011"/>
        <v>0</v>
      </c>
      <c r="CA347" s="106">
        <f t="shared" ref="CA347:CB347" si="2128">IF(AH347&lt;H351,1,0)</f>
        <v>0</v>
      </c>
      <c r="CB347" s="106">
        <f t="shared" si="2128"/>
        <v>0</v>
      </c>
      <c r="CC347" s="106">
        <f t="shared" ref="CC347:CD347" si="2129">IF(AI347&lt;J351,1,0)</f>
        <v>0</v>
      </c>
      <c r="CD347" s="106">
        <f t="shared" si="2129"/>
        <v>0</v>
      </c>
      <c r="CE347" s="106">
        <f t="shared" ref="CE347:CF347" si="2130">IF(AJ347&lt;L351,1,0)</f>
        <v>0</v>
      </c>
      <c r="CF347" s="106">
        <f t="shared" si="2130"/>
        <v>0</v>
      </c>
      <c r="CG347" s="106">
        <f t="shared" ref="CG347:CH347" si="2131">IF(AK347&lt;N351,1,0)</f>
        <v>0</v>
      </c>
      <c r="CH347" s="106">
        <f t="shared" si="2131"/>
        <v>0</v>
      </c>
      <c r="CI347" s="106">
        <f t="shared" ref="CI347:CJ347" si="2132">IF(AL347&lt;P351,1,0)</f>
        <v>0</v>
      </c>
      <c r="CJ347" s="106">
        <f t="shared" si="2132"/>
        <v>0</v>
      </c>
      <c r="CK347" s="106">
        <f t="shared" si="2017"/>
        <v>0</v>
      </c>
    </row>
    <row r="348" spans="1:89" x14ac:dyDescent="0.25">
      <c r="A348" s="48">
        <v>20020425</v>
      </c>
      <c r="B348" s="95">
        <f t="shared" si="2018"/>
        <v>37372</v>
      </c>
      <c r="C348" s="53">
        <v>-8964.61</v>
      </c>
      <c r="D348" s="54">
        <v>-6246.11</v>
      </c>
      <c r="E348" s="53">
        <v>-3851.64</v>
      </c>
      <c r="F348" s="54">
        <v>-2680.77</v>
      </c>
      <c r="G348" s="53">
        <v>-7801.64</v>
      </c>
      <c r="H348" s="54">
        <v>-5430.14</v>
      </c>
      <c r="I348" s="53">
        <v>-65.3613</v>
      </c>
      <c r="J348" s="54">
        <v>-36.945300000000003</v>
      </c>
      <c r="K348" s="53">
        <v>-1004</v>
      </c>
      <c r="L348" s="54">
        <v>-699.99900000000002</v>
      </c>
      <c r="M348" s="53">
        <v>-3685.92</v>
      </c>
      <c r="N348" s="54">
        <v>-2528.41</v>
      </c>
      <c r="O348" s="53">
        <v>-12680.2</v>
      </c>
      <c r="P348" s="54">
        <v>-8820.4500000000007</v>
      </c>
      <c r="Q348" s="53">
        <v>-18701.900000000001</v>
      </c>
      <c r="R348" s="54">
        <v>-13325.4</v>
      </c>
      <c r="S348" s="54"/>
      <c r="T348">
        <v>20020408</v>
      </c>
      <c r="U348" s="93">
        <f t="shared" si="1992"/>
        <v>37354</v>
      </c>
      <c r="V348">
        <v>1614245</v>
      </c>
      <c r="W348">
        <v>3677241</v>
      </c>
      <c r="X348">
        <v>-2371664</v>
      </c>
      <c r="Y348">
        <v>9551834</v>
      </c>
      <c r="Z348">
        <v>552679</v>
      </c>
      <c r="AA348">
        <v>137881</v>
      </c>
      <c r="AB348">
        <v>152880</v>
      </c>
      <c r="AC348">
        <v>12896807</v>
      </c>
      <c r="AE348" s="93">
        <f t="shared" si="1999"/>
        <v>37354</v>
      </c>
      <c r="AF348" s="92">
        <f t="shared" si="2000"/>
        <v>1614.2449999999999</v>
      </c>
      <c r="AG348" s="92">
        <f t="shared" si="2001"/>
        <v>3677.241</v>
      </c>
      <c r="AH348" s="92">
        <f t="shared" si="2002"/>
        <v>-2371.6640000000002</v>
      </c>
      <c r="AI348" s="92">
        <f t="shared" si="2003"/>
        <v>9551.8340000000007</v>
      </c>
      <c r="AJ348" s="92">
        <f t="shared" si="2004"/>
        <v>552.67899999999997</v>
      </c>
      <c r="AK348" s="92">
        <f t="shared" si="2005"/>
        <v>137.881</v>
      </c>
      <c r="AL348" s="92">
        <f t="shared" si="2006"/>
        <v>152.88</v>
      </c>
      <c r="AM348" s="92">
        <f t="shared" si="2007"/>
        <v>12896.807000000001</v>
      </c>
      <c r="BU348" s="93">
        <v>37354</v>
      </c>
      <c r="BV348" s="106">
        <f t="shared" si="2008"/>
        <v>0</v>
      </c>
      <c r="BW348" s="106">
        <f t="shared" ref="BW348:BX348" si="2133">IF(AF348&lt;D352,1,0)</f>
        <v>0</v>
      </c>
      <c r="BX348" s="106">
        <f t="shared" si="2133"/>
        <v>0</v>
      </c>
      <c r="BY348" s="106">
        <f t="shared" si="2010"/>
        <v>0</v>
      </c>
      <c r="BZ348" s="106">
        <f t="shared" si="2011"/>
        <v>0</v>
      </c>
      <c r="CA348" s="106">
        <f t="shared" ref="CA348:CB348" si="2134">IF(AH348&lt;H352,1,0)</f>
        <v>0</v>
      </c>
      <c r="CB348" s="106">
        <f t="shared" si="2134"/>
        <v>0</v>
      </c>
      <c r="CC348" s="106">
        <f t="shared" ref="CC348:CD348" si="2135">IF(AI348&lt;J352,1,0)</f>
        <v>0</v>
      </c>
      <c r="CD348" s="106">
        <f t="shared" si="2135"/>
        <v>0</v>
      </c>
      <c r="CE348" s="106">
        <f t="shared" ref="CE348:CF348" si="2136">IF(AJ348&lt;L352,1,0)</f>
        <v>0</v>
      </c>
      <c r="CF348" s="106">
        <f t="shared" si="2136"/>
        <v>0</v>
      </c>
      <c r="CG348" s="106">
        <f t="shared" ref="CG348:CH348" si="2137">IF(AK348&lt;N352,1,0)</f>
        <v>0</v>
      </c>
      <c r="CH348" s="106">
        <f t="shared" si="2137"/>
        <v>0</v>
      </c>
      <c r="CI348" s="106">
        <f t="shared" ref="CI348:CJ348" si="2138">IF(AL348&lt;P352,1,0)</f>
        <v>0</v>
      </c>
      <c r="CJ348" s="106">
        <f t="shared" si="2138"/>
        <v>0</v>
      </c>
      <c r="CK348" s="106">
        <f t="shared" si="2017"/>
        <v>0</v>
      </c>
    </row>
    <row r="349" spans="1:89" x14ac:dyDescent="0.25">
      <c r="A349" s="48">
        <v>20020424</v>
      </c>
      <c r="B349" s="95">
        <f t="shared" si="2018"/>
        <v>37371</v>
      </c>
      <c r="C349" s="53">
        <v>-8875.2800000000007</v>
      </c>
      <c r="D349" s="54">
        <v>-6209.03</v>
      </c>
      <c r="E349" s="53">
        <v>-3721.37</v>
      </c>
      <c r="F349" s="54">
        <v>-2609.9299999999998</v>
      </c>
      <c r="G349" s="53">
        <v>-8447.9</v>
      </c>
      <c r="H349" s="54">
        <v>-5860.07</v>
      </c>
      <c r="I349" s="53">
        <v>-35.137</v>
      </c>
      <c r="J349" s="54">
        <v>-20.885999999999999</v>
      </c>
      <c r="K349" s="53">
        <v>-1562.93</v>
      </c>
      <c r="L349" s="54">
        <v>-986.49699999999996</v>
      </c>
      <c r="M349" s="53">
        <v>-2071.81</v>
      </c>
      <c r="N349" s="54">
        <v>-1472.97</v>
      </c>
      <c r="O349" s="53">
        <v>-14139.2</v>
      </c>
      <c r="P349" s="54">
        <v>-9702.9500000000007</v>
      </c>
      <c r="Q349" s="53">
        <v>-20187.400000000001</v>
      </c>
      <c r="R349" s="54">
        <v>-14406.6</v>
      </c>
      <c r="S349" s="54"/>
      <c r="T349">
        <v>20020405</v>
      </c>
      <c r="U349" s="93">
        <f t="shared" si="1992"/>
        <v>37351</v>
      </c>
      <c r="V349">
        <v>-199502</v>
      </c>
      <c r="W349">
        <v>7351550</v>
      </c>
      <c r="X349">
        <v>-1600694</v>
      </c>
      <c r="Y349">
        <v>-300601</v>
      </c>
      <c r="Z349">
        <v>-192359</v>
      </c>
      <c r="AA349">
        <v>1862441</v>
      </c>
      <c r="AB349">
        <v>601371</v>
      </c>
      <c r="AC349">
        <v>15702165</v>
      </c>
      <c r="AE349" s="93">
        <f t="shared" si="1999"/>
        <v>37351</v>
      </c>
      <c r="AF349" s="92">
        <f t="shared" si="2000"/>
        <v>-199.50200000000001</v>
      </c>
      <c r="AG349" s="92">
        <f t="shared" si="2001"/>
        <v>7351.55</v>
      </c>
      <c r="AH349" s="92">
        <f t="shared" si="2002"/>
        <v>-1600.694</v>
      </c>
      <c r="AI349" s="92">
        <f t="shared" si="2003"/>
        <v>-300.601</v>
      </c>
      <c r="AJ349" s="92">
        <f t="shared" si="2004"/>
        <v>-192.35900000000001</v>
      </c>
      <c r="AK349" s="92">
        <f t="shared" si="2005"/>
        <v>1862.441</v>
      </c>
      <c r="AL349" s="92">
        <f t="shared" si="2006"/>
        <v>601.37099999999998</v>
      </c>
      <c r="AM349" s="92">
        <f t="shared" si="2007"/>
        <v>15702.165000000001</v>
      </c>
      <c r="BU349" s="93">
        <v>37351</v>
      </c>
      <c r="BV349" s="106">
        <f t="shared" si="2008"/>
        <v>0</v>
      </c>
      <c r="BW349" s="106">
        <f t="shared" ref="BW349:BX349" si="2139">IF(AF349&lt;D353,1,0)</f>
        <v>0</v>
      </c>
      <c r="BX349" s="106">
        <f t="shared" si="2139"/>
        <v>0</v>
      </c>
      <c r="BY349" s="106">
        <f t="shared" si="2010"/>
        <v>0</v>
      </c>
      <c r="BZ349" s="106">
        <f t="shared" si="2011"/>
        <v>0</v>
      </c>
      <c r="CA349" s="106">
        <f t="shared" ref="CA349:CB349" si="2140">IF(AH349&lt;H353,1,0)</f>
        <v>0</v>
      </c>
      <c r="CB349" s="106">
        <f t="shared" si="2140"/>
        <v>1</v>
      </c>
      <c r="CC349" s="106">
        <f t="shared" ref="CC349:CD349" si="2141">IF(AI349&lt;J353,1,0)</f>
        <v>1</v>
      </c>
      <c r="CD349" s="106">
        <f t="shared" si="2141"/>
        <v>0</v>
      </c>
      <c r="CE349" s="106">
        <f t="shared" ref="CE349:CF349" si="2142">IF(AJ349&lt;L353,1,0)</f>
        <v>0</v>
      </c>
      <c r="CF349" s="106">
        <f t="shared" si="2142"/>
        <v>0</v>
      </c>
      <c r="CG349" s="106">
        <f t="shared" ref="CG349:CH349" si="2143">IF(AK349&lt;N353,1,0)</f>
        <v>0</v>
      </c>
      <c r="CH349" s="106">
        <f t="shared" si="2143"/>
        <v>0</v>
      </c>
      <c r="CI349" s="106">
        <f t="shared" ref="CI349:CJ349" si="2144">IF(AL349&lt;P353,1,0)</f>
        <v>0</v>
      </c>
      <c r="CJ349" s="106">
        <f t="shared" si="2144"/>
        <v>0</v>
      </c>
      <c r="CK349" s="106">
        <f t="shared" si="2017"/>
        <v>0</v>
      </c>
    </row>
    <row r="350" spans="1:89" x14ac:dyDescent="0.25">
      <c r="A350" s="48">
        <v>20020423</v>
      </c>
      <c r="B350" s="95">
        <f t="shared" si="2018"/>
        <v>37370</v>
      </c>
      <c r="C350" s="53">
        <v>-9111.31</v>
      </c>
      <c r="D350" s="54">
        <v>-6373.07</v>
      </c>
      <c r="E350" s="53">
        <v>-2806.82</v>
      </c>
      <c r="F350" s="54">
        <v>-1899.86</v>
      </c>
      <c r="G350" s="53">
        <v>-7074.99</v>
      </c>
      <c r="H350" s="54">
        <v>-5038.6099999999997</v>
      </c>
      <c r="I350" s="53">
        <v>-29.41</v>
      </c>
      <c r="J350" s="54">
        <v>-17.5669</v>
      </c>
      <c r="K350" s="53">
        <v>-2510.14</v>
      </c>
      <c r="L350" s="54">
        <v>-1508.43</v>
      </c>
      <c r="M350" s="53">
        <v>-2119.56</v>
      </c>
      <c r="N350" s="54">
        <v>-1508.12</v>
      </c>
      <c r="O350" s="53">
        <v>-14773.2</v>
      </c>
      <c r="P350" s="54">
        <v>-10195.4</v>
      </c>
      <c r="Q350" s="53">
        <v>-20431.5</v>
      </c>
      <c r="R350" s="54">
        <v>-14542.2</v>
      </c>
      <c r="S350" s="54"/>
      <c r="T350">
        <v>20020404</v>
      </c>
      <c r="U350" s="93">
        <f t="shared" si="1992"/>
        <v>37350</v>
      </c>
      <c r="V350">
        <v>-486987</v>
      </c>
      <c r="W350">
        <v>5926744</v>
      </c>
      <c r="X350">
        <v>1268268</v>
      </c>
      <c r="Y350">
        <v>-36361</v>
      </c>
      <c r="Z350">
        <v>1200556</v>
      </c>
      <c r="AA350">
        <v>1551454</v>
      </c>
      <c r="AB350">
        <v>-1881272</v>
      </c>
      <c r="AC350">
        <v>12439028</v>
      </c>
      <c r="AE350" s="93">
        <f t="shared" si="1999"/>
        <v>37350</v>
      </c>
      <c r="AF350" s="92">
        <f t="shared" si="2000"/>
        <v>-486.98700000000002</v>
      </c>
      <c r="AG350" s="92">
        <f t="shared" si="2001"/>
        <v>5926.7439999999997</v>
      </c>
      <c r="AH350" s="92">
        <f t="shared" si="2002"/>
        <v>1268.268</v>
      </c>
      <c r="AI350" s="92">
        <f t="shared" si="2003"/>
        <v>-36.360999999999997</v>
      </c>
      <c r="AJ350" s="92">
        <f t="shared" si="2004"/>
        <v>1200.556</v>
      </c>
      <c r="AK350" s="92">
        <f t="shared" si="2005"/>
        <v>1551.454</v>
      </c>
      <c r="AL350" s="92">
        <f t="shared" si="2006"/>
        <v>-1881.2719999999999</v>
      </c>
      <c r="AM350" s="92">
        <f t="shared" si="2007"/>
        <v>12439.028</v>
      </c>
      <c r="BU350" s="93">
        <v>37350</v>
      </c>
      <c r="BV350" s="106">
        <f t="shared" si="2008"/>
        <v>0</v>
      </c>
      <c r="BW350" s="106">
        <f t="shared" ref="BW350:BX350" si="2145">IF(AF350&lt;D354,1,0)</f>
        <v>0</v>
      </c>
      <c r="BX350" s="106">
        <f t="shared" si="2145"/>
        <v>0</v>
      </c>
      <c r="BY350" s="106">
        <f t="shared" si="2010"/>
        <v>0</v>
      </c>
      <c r="BZ350" s="106">
        <f t="shared" si="2011"/>
        <v>0</v>
      </c>
      <c r="CA350" s="106">
        <f t="shared" ref="CA350:CB350" si="2146">IF(AH350&lt;H354,1,0)</f>
        <v>0</v>
      </c>
      <c r="CB350" s="106">
        <f t="shared" si="2146"/>
        <v>0</v>
      </c>
      <c r="CC350" s="106">
        <f t="shared" ref="CC350:CD350" si="2147">IF(AI350&lt;J354,1,0)</f>
        <v>0</v>
      </c>
      <c r="CD350" s="106">
        <f t="shared" si="2147"/>
        <v>0</v>
      </c>
      <c r="CE350" s="106">
        <f t="shared" ref="CE350:CF350" si="2148">IF(AJ350&lt;L354,1,0)</f>
        <v>0</v>
      </c>
      <c r="CF350" s="106">
        <f t="shared" si="2148"/>
        <v>0</v>
      </c>
      <c r="CG350" s="106">
        <f t="shared" ref="CG350:CH350" si="2149">IF(AK350&lt;N354,1,0)</f>
        <v>0</v>
      </c>
      <c r="CH350" s="106">
        <f t="shared" si="2149"/>
        <v>0</v>
      </c>
      <c r="CI350" s="106">
        <f t="shared" ref="CI350:CJ350" si="2150">IF(AL350&lt;P354,1,0)</f>
        <v>0</v>
      </c>
      <c r="CJ350" s="106">
        <f t="shared" si="2150"/>
        <v>0</v>
      </c>
      <c r="CK350" s="106">
        <f t="shared" si="2017"/>
        <v>0</v>
      </c>
    </row>
    <row r="351" spans="1:89" x14ac:dyDescent="0.25">
      <c r="A351" s="48">
        <v>20020422</v>
      </c>
      <c r="B351" s="95">
        <f t="shared" si="2018"/>
        <v>37369</v>
      </c>
      <c r="C351" s="53">
        <v>-8970.89</v>
      </c>
      <c r="D351" s="54">
        <v>-6360.55</v>
      </c>
      <c r="E351" s="53">
        <v>-1556.65</v>
      </c>
      <c r="F351" s="54">
        <v>-1083.56</v>
      </c>
      <c r="G351" s="53">
        <v>-6527.1</v>
      </c>
      <c r="H351" s="54">
        <v>-4558.28</v>
      </c>
      <c r="I351" s="53">
        <v>-42.053100000000001</v>
      </c>
      <c r="J351" s="54">
        <v>-25.351500000000001</v>
      </c>
      <c r="K351" s="53">
        <v>-1583.27</v>
      </c>
      <c r="L351" s="54">
        <v>-1009.4</v>
      </c>
      <c r="M351" s="53">
        <v>-2629.49</v>
      </c>
      <c r="N351" s="54">
        <v>-1867.02</v>
      </c>
      <c r="O351" s="53">
        <v>-15930</v>
      </c>
      <c r="P351" s="54">
        <v>-10798.8</v>
      </c>
      <c r="Q351" s="53">
        <v>-20882.099999999999</v>
      </c>
      <c r="R351" s="54">
        <v>-14665.1</v>
      </c>
      <c r="S351" s="54"/>
      <c r="T351">
        <v>20020403</v>
      </c>
      <c r="U351" s="93">
        <f t="shared" si="1992"/>
        <v>37349</v>
      </c>
      <c r="V351">
        <v>-1338227</v>
      </c>
      <c r="W351">
        <v>6812120</v>
      </c>
      <c r="X351">
        <v>2229495</v>
      </c>
      <c r="Y351">
        <v>1772803</v>
      </c>
      <c r="Z351">
        <v>437884</v>
      </c>
      <c r="AA351">
        <v>3762441</v>
      </c>
      <c r="AB351">
        <v>2390028</v>
      </c>
      <c r="AC351">
        <v>23889486</v>
      </c>
      <c r="AE351" s="93">
        <f t="shared" si="1999"/>
        <v>37349</v>
      </c>
      <c r="AF351" s="92">
        <f t="shared" si="2000"/>
        <v>-1338.2270000000001</v>
      </c>
      <c r="AG351" s="92">
        <f t="shared" si="2001"/>
        <v>6812.12</v>
      </c>
      <c r="AH351" s="92">
        <f t="shared" si="2002"/>
        <v>2229.4949999999999</v>
      </c>
      <c r="AI351" s="92">
        <f t="shared" si="2003"/>
        <v>1772.8030000000001</v>
      </c>
      <c r="AJ351" s="92">
        <f t="shared" si="2004"/>
        <v>437.88400000000001</v>
      </c>
      <c r="AK351" s="92">
        <f t="shared" si="2005"/>
        <v>3762.4409999999998</v>
      </c>
      <c r="AL351" s="92">
        <f t="shared" si="2006"/>
        <v>2390.0279999999998</v>
      </c>
      <c r="AM351" s="92">
        <f t="shared" si="2007"/>
        <v>23889.486000000001</v>
      </c>
      <c r="BU351" s="93">
        <v>37349</v>
      </c>
      <c r="BV351" s="106">
        <f t="shared" si="2008"/>
        <v>0</v>
      </c>
      <c r="BW351" s="106">
        <f t="shared" ref="BW351:BX351" si="2151">IF(AF351&lt;D355,1,0)</f>
        <v>0</v>
      </c>
      <c r="BX351" s="106">
        <f t="shared" si="2151"/>
        <v>0</v>
      </c>
      <c r="BY351" s="106">
        <f t="shared" si="2010"/>
        <v>0</v>
      </c>
      <c r="BZ351" s="106">
        <f t="shared" si="2011"/>
        <v>0</v>
      </c>
      <c r="CA351" s="106">
        <f t="shared" ref="CA351:CB351" si="2152">IF(AH351&lt;H355,1,0)</f>
        <v>0</v>
      </c>
      <c r="CB351" s="106">
        <f t="shared" si="2152"/>
        <v>0</v>
      </c>
      <c r="CC351" s="106">
        <f t="shared" ref="CC351:CD351" si="2153">IF(AI351&lt;J355,1,0)</f>
        <v>0</v>
      </c>
      <c r="CD351" s="106">
        <f t="shared" si="2153"/>
        <v>0</v>
      </c>
      <c r="CE351" s="106">
        <f t="shared" ref="CE351:CF351" si="2154">IF(AJ351&lt;L355,1,0)</f>
        <v>0</v>
      </c>
      <c r="CF351" s="106">
        <f t="shared" si="2154"/>
        <v>0</v>
      </c>
      <c r="CG351" s="106">
        <f t="shared" ref="CG351:CH351" si="2155">IF(AK351&lt;N355,1,0)</f>
        <v>0</v>
      </c>
      <c r="CH351" s="106">
        <f t="shared" si="2155"/>
        <v>0</v>
      </c>
      <c r="CI351" s="106">
        <f t="shared" ref="CI351:CJ351" si="2156">IF(AL351&lt;P355,1,0)</f>
        <v>0</v>
      </c>
      <c r="CJ351" s="106">
        <f t="shared" si="2156"/>
        <v>0</v>
      </c>
      <c r="CK351" s="106">
        <f t="shared" si="2017"/>
        <v>0</v>
      </c>
    </row>
    <row r="352" spans="1:89" x14ac:dyDescent="0.25">
      <c r="A352" s="48">
        <v>20020419</v>
      </c>
      <c r="B352" s="95">
        <f t="shared" si="2018"/>
        <v>37368</v>
      </c>
      <c r="C352" s="53">
        <v>-9325.34</v>
      </c>
      <c r="D352" s="54">
        <v>-6551.57</v>
      </c>
      <c r="E352" s="53">
        <v>-1711.69</v>
      </c>
      <c r="F352" s="54">
        <v>-1182.72</v>
      </c>
      <c r="G352" s="53">
        <v>-6633.3</v>
      </c>
      <c r="H352" s="54">
        <v>-4697.46</v>
      </c>
      <c r="I352" s="53">
        <v>-82.000600000000006</v>
      </c>
      <c r="J352" s="54">
        <v>-51.515700000000002</v>
      </c>
      <c r="K352" s="53">
        <v>-1985.96</v>
      </c>
      <c r="L352" s="54">
        <v>-1217.75</v>
      </c>
      <c r="M352" s="53">
        <v>-2092.21</v>
      </c>
      <c r="N352" s="54">
        <v>-1468.27</v>
      </c>
      <c r="O352" s="53">
        <v>-16040.9</v>
      </c>
      <c r="P352" s="54">
        <v>-11070.4</v>
      </c>
      <c r="Q352" s="53">
        <v>-21552.7</v>
      </c>
      <c r="R352" s="54">
        <v>-14974.1</v>
      </c>
      <c r="S352" s="54"/>
      <c r="T352">
        <v>20020402</v>
      </c>
      <c r="U352" s="93">
        <f t="shared" si="1992"/>
        <v>37348</v>
      </c>
      <c r="V352">
        <v>2624638</v>
      </c>
      <c r="W352">
        <v>6166736</v>
      </c>
      <c r="X352">
        <v>3253610</v>
      </c>
      <c r="Y352">
        <v>870680</v>
      </c>
      <c r="Z352">
        <v>762960</v>
      </c>
      <c r="AA352">
        <v>1877835</v>
      </c>
      <c r="AB352">
        <v>2381266</v>
      </c>
      <c r="AC352">
        <v>13519527</v>
      </c>
      <c r="AE352" s="93">
        <f t="shared" si="1999"/>
        <v>37348</v>
      </c>
      <c r="AF352" s="92">
        <f t="shared" si="2000"/>
        <v>2624.6379999999999</v>
      </c>
      <c r="AG352" s="92">
        <f t="shared" si="2001"/>
        <v>6166.7359999999999</v>
      </c>
      <c r="AH352" s="92">
        <f t="shared" si="2002"/>
        <v>3253.61</v>
      </c>
      <c r="AI352" s="92">
        <f t="shared" si="2003"/>
        <v>870.68</v>
      </c>
      <c r="AJ352" s="92">
        <f t="shared" si="2004"/>
        <v>762.96</v>
      </c>
      <c r="AK352" s="92">
        <f t="shared" si="2005"/>
        <v>1877.835</v>
      </c>
      <c r="AL352" s="92">
        <f t="shared" si="2006"/>
        <v>2381.2660000000001</v>
      </c>
      <c r="AM352" s="92">
        <f t="shared" si="2007"/>
        <v>13519.527</v>
      </c>
      <c r="BU352" s="93">
        <v>37348</v>
      </c>
      <c r="BV352" s="106">
        <f t="shared" si="2008"/>
        <v>0</v>
      </c>
      <c r="BW352" s="106">
        <f t="shared" ref="BW352:BX352" si="2157">IF(AF352&lt;D356,1,0)</f>
        <v>0</v>
      </c>
      <c r="BX352" s="106">
        <f t="shared" si="2157"/>
        <v>0</v>
      </c>
      <c r="BY352" s="106">
        <f t="shared" si="2010"/>
        <v>0</v>
      </c>
      <c r="BZ352" s="106">
        <f t="shared" si="2011"/>
        <v>0</v>
      </c>
      <c r="CA352" s="106">
        <f t="shared" ref="CA352:CB352" si="2158">IF(AH352&lt;H356,1,0)</f>
        <v>0</v>
      </c>
      <c r="CB352" s="106">
        <f t="shared" si="2158"/>
        <v>0</v>
      </c>
      <c r="CC352" s="106">
        <f t="shared" ref="CC352:CD352" si="2159">IF(AI352&lt;J356,1,0)</f>
        <v>0</v>
      </c>
      <c r="CD352" s="106">
        <f t="shared" si="2159"/>
        <v>0</v>
      </c>
      <c r="CE352" s="106">
        <f t="shared" ref="CE352:CF352" si="2160">IF(AJ352&lt;L356,1,0)</f>
        <v>0</v>
      </c>
      <c r="CF352" s="106">
        <f t="shared" si="2160"/>
        <v>0</v>
      </c>
      <c r="CG352" s="106">
        <f t="shared" ref="CG352:CH352" si="2161">IF(AK352&lt;N356,1,0)</f>
        <v>0</v>
      </c>
      <c r="CH352" s="106">
        <f t="shared" si="2161"/>
        <v>0</v>
      </c>
      <c r="CI352" s="106">
        <f t="shared" ref="CI352:CJ352" si="2162">IF(AL352&lt;P356,1,0)</f>
        <v>0</v>
      </c>
      <c r="CJ352" s="106">
        <f t="shared" si="2162"/>
        <v>0</v>
      </c>
      <c r="CK352" s="106">
        <f t="shared" si="2017"/>
        <v>0</v>
      </c>
    </row>
    <row r="353" spans="1:89" x14ac:dyDescent="0.25">
      <c r="A353" s="48">
        <v>20020418</v>
      </c>
      <c r="B353" s="95">
        <f t="shared" si="2018"/>
        <v>37365</v>
      </c>
      <c r="C353" s="53">
        <v>-8911.82</v>
      </c>
      <c r="D353" s="54">
        <v>-6353.55</v>
      </c>
      <c r="E353" s="53">
        <v>-1793.74</v>
      </c>
      <c r="F353" s="54">
        <v>-1262.23</v>
      </c>
      <c r="G353" s="53">
        <v>-6843.71</v>
      </c>
      <c r="H353" s="54">
        <v>-4908.05</v>
      </c>
      <c r="I353" s="53">
        <v>-90.168300000000002</v>
      </c>
      <c r="J353" s="54">
        <v>-54.060400000000001</v>
      </c>
      <c r="K353" s="53">
        <v>-1267.82</v>
      </c>
      <c r="L353" s="54">
        <v>-853.64</v>
      </c>
      <c r="M353" s="53">
        <v>-2212.56</v>
      </c>
      <c r="N353" s="54">
        <v>-1553.7</v>
      </c>
      <c r="O353" s="53">
        <v>-13708.6</v>
      </c>
      <c r="P353" s="54">
        <v>-9601.66</v>
      </c>
      <c r="Q353" s="53">
        <v>-18480.8</v>
      </c>
      <c r="R353" s="54">
        <v>-13278.4</v>
      </c>
      <c r="S353" s="54"/>
      <c r="T353">
        <v>20020401</v>
      </c>
      <c r="U353" s="93">
        <f t="shared" si="1992"/>
        <v>37347</v>
      </c>
      <c r="V353">
        <v>-41649</v>
      </c>
      <c r="W353">
        <v>2107224</v>
      </c>
      <c r="X353">
        <v>-1042316</v>
      </c>
      <c r="Y353">
        <v>201616</v>
      </c>
      <c r="Z353">
        <v>202212</v>
      </c>
      <c r="AA353">
        <v>-309011</v>
      </c>
      <c r="AB353">
        <v>1264139</v>
      </c>
      <c r="AC353">
        <v>2912905</v>
      </c>
      <c r="AE353" s="93">
        <f t="shared" si="1999"/>
        <v>37347</v>
      </c>
      <c r="AF353" s="92">
        <f t="shared" si="2000"/>
        <v>-41.649000000000001</v>
      </c>
      <c r="AG353" s="92">
        <f t="shared" si="2001"/>
        <v>2107.2240000000002</v>
      </c>
      <c r="AH353" s="92">
        <f t="shared" si="2002"/>
        <v>-1042.316</v>
      </c>
      <c r="AI353" s="92">
        <f t="shared" si="2003"/>
        <v>201.61600000000001</v>
      </c>
      <c r="AJ353" s="92">
        <f t="shared" si="2004"/>
        <v>202.21199999999999</v>
      </c>
      <c r="AK353" s="92">
        <f t="shared" si="2005"/>
        <v>-309.01100000000002</v>
      </c>
      <c r="AL353" s="92">
        <f t="shared" si="2006"/>
        <v>1264.1389999999999</v>
      </c>
      <c r="AM353" s="92">
        <f t="shared" si="2007"/>
        <v>2912.9050000000002</v>
      </c>
      <c r="BU353" s="93">
        <v>37347</v>
      </c>
      <c r="BV353" s="106">
        <f t="shared" si="2008"/>
        <v>0</v>
      </c>
      <c r="BW353" s="106">
        <f t="shared" ref="BW353:BX353" si="2163">IF(AF353&lt;D357,1,0)</f>
        <v>0</v>
      </c>
      <c r="BX353" s="106">
        <f t="shared" si="2163"/>
        <v>0</v>
      </c>
      <c r="BY353" s="106">
        <f t="shared" si="2010"/>
        <v>0</v>
      </c>
      <c r="BZ353" s="106">
        <f t="shared" si="2011"/>
        <v>0</v>
      </c>
      <c r="CA353" s="106">
        <f t="shared" ref="CA353:CB353" si="2164">IF(AH353&lt;H357,1,0)</f>
        <v>0</v>
      </c>
      <c r="CB353" s="106">
        <f t="shared" si="2164"/>
        <v>0</v>
      </c>
      <c r="CC353" s="106">
        <f t="shared" ref="CC353:CD353" si="2165">IF(AI353&lt;J357,1,0)</f>
        <v>0</v>
      </c>
      <c r="CD353" s="106">
        <f t="shared" si="2165"/>
        <v>0</v>
      </c>
      <c r="CE353" s="106">
        <f t="shared" ref="CE353:CF353" si="2166">IF(AJ353&lt;L357,1,0)</f>
        <v>0</v>
      </c>
      <c r="CF353" s="106">
        <f t="shared" si="2166"/>
        <v>0</v>
      </c>
      <c r="CG353" s="106">
        <f t="shared" ref="CG353:CH353" si="2167">IF(AK353&lt;N357,1,0)</f>
        <v>0</v>
      </c>
      <c r="CH353" s="106">
        <f t="shared" si="2167"/>
        <v>0</v>
      </c>
      <c r="CI353" s="106">
        <f t="shared" ref="CI353:CJ353" si="2168">IF(AL353&lt;P357,1,0)</f>
        <v>0</v>
      </c>
      <c r="CJ353" s="106">
        <f t="shared" si="2168"/>
        <v>0</v>
      </c>
      <c r="CK353" s="106">
        <f t="shared" si="2017"/>
        <v>0</v>
      </c>
    </row>
    <row r="354" spans="1:89" x14ac:dyDescent="0.25">
      <c r="A354" s="48">
        <v>20020417</v>
      </c>
      <c r="B354" s="95">
        <f t="shared" si="2018"/>
        <v>37364</v>
      </c>
      <c r="C354" s="53">
        <v>-8855.9500000000007</v>
      </c>
      <c r="D354" s="54">
        <v>-6325.49</v>
      </c>
      <c r="E354" s="53">
        <v>-2033.49</v>
      </c>
      <c r="F354" s="54">
        <v>-1399.41</v>
      </c>
      <c r="G354" s="53">
        <v>-7101.76</v>
      </c>
      <c r="H354" s="54">
        <v>-5054.6499999999996</v>
      </c>
      <c r="I354" s="53">
        <v>-148.12</v>
      </c>
      <c r="J354" s="54">
        <v>-85.780199999999994</v>
      </c>
      <c r="K354" s="53">
        <v>-1456.99</v>
      </c>
      <c r="L354" s="54">
        <v>-930.95100000000002</v>
      </c>
      <c r="M354" s="53">
        <v>-2575.94</v>
      </c>
      <c r="N354" s="54">
        <v>-1779.27</v>
      </c>
      <c r="O354" s="53">
        <v>-11264.4</v>
      </c>
      <c r="P354" s="54">
        <v>-7959.42</v>
      </c>
      <c r="Q354" s="53">
        <v>-17381.2</v>
      </c>
      <c r="R354" s="54">
        <v>-12562.3</v>
      </c>
      <c r="S354" s="54"/>
      <c r="T354">
        <v>20020329</v>
      </c>
      <c r="U354" s="93">
        <f t="shared" si="1992"/>
        <v>37344</v>
      </c>
      <c r="V354">
        <v>9841055</v>
      </c>
      <c r="W354">
        <v>20303626</v>
      </c>
      <c r="X354">
        <v>6736574</v>
      </c>
      <c r="Y354">
        <v>5045518</v>
      </c>
      <c r="Z354">
        <v>1487786</v>
      </c>
      <c r="AA354">
        <v>2282463</v>
      </c>
      <c r="AB354">
        <v>-478190</v>
      </c>
      <c r="AC354">
        <v>36553285</v>
      </c>
      <c r="AE354" s="93">
        <f t="shared" si="1999"/>
        <v>37344</v>
      </c>
      <c r="AF354" s="92">
        <f t="shared" si="2000"/>
        <v>9841.0550000000003</v>
      </c>
      <c r="AG354" s="92">
        <f t="shared" si="2001"/>
        <v>20303.626</v>
      </c>
      <c r="AH354" s="92">
        <f t="shared" si="2002"/>
        <v>6736.5739999999996</v>
      </c>
      <c r="AI354" s="92">
        <f t="shared" si="2003"/>
        <v>5045.518</v>
      </c>
      <c r="AJ354" s="92">
        <f t="shared" si="2004"/>
        <v>1487.7860000000001</v>
      </c>
      <c r="AK354" s="92">
        <f t="shared" si="2005"/>
        <v>2282.4630000000002</v>
      </c>
      <c r="AL354" s="92">
        <f t="shared" si="2006"/>
        <v>-478.19</v>
      </c>
      <c r="AM354" s="92">
        <f t="shared" si="2007"/>
        <v>36553.285000000003</v>
      </c>
      <c r="BU354" s="93">
        <v>37344</v>
      </c>
      <c r="BV354" s="106">
        <f t="shared" si="2008"/>
        <v>0</v>
      </c>
      <c r="BW354" s="106">
        <f t="shared" ref="BW354:BX354" si="2169">IF(AF354&lt;D358,1,0)</f>
        <v>0</v>
      </c>
      <c r="BX354" s="106">
        <f t="shared" si="2169"/>
        <v>0</v>
      </c>
      <c r="BY354" s="106">
        <f t="shared" si="2010"/>
        <v>0</v>
      </c>
      <c r="BZ354" s="106">
        <f t="shared" si="2011"/>
        <v>0</v>
      </c>
      <c r="CA354" s="106">
        <f t="shared" ref="CA354:CB354" si="2170">IF(AH354&lt;H358,1,0)</f>
        <v>0</v>
      </c>
      <c r="CB354" s="106">
        <f t="shared" si="2170"/>
        <v>0</v>
      </c>
      <c r="CC354" s="106">
        <f t="shared" ref="CC354:CD354" si="2171">IF(AI354&lt;J358,1,0)</f>
        <v>0</v>
      </c>
      <c r="CD354" s="106">
        <f t="shared" si="2171"/>
        <v>0</v>
      </c>
      <c r="CE354" s="106">
        <f t="shared" ref="CE354:CF354" si="2172">IF(AJ354&lt;L358,1,0)</f>
        <v>0</v>
      </c>
      <c r="CF354" s="106">
        <f t="shared" si="2172"/>
        <v>0</v>
      </c>
      <c r="CG354" s="106">
        <f t="shared" ref="CG354:CH354" si="2173">IF(AK354&lt;N358,1,0)</f>
        <v>0</v>
      </c>
      <c r="CH354" s="106">
        <f t="shared" si="2173"/>
        <v>0</v>
      </c>
      <c r="CI354" s="106">
        <f t="shared" ref="CI354:CJ354" si="2174">IF(AL354&lt;P358,1,0)</f>
        <v>0</v>
      </c>
      <c r="CJ354" s="106">
        <f t="shared" si="2174"/>
        <v>0</v>
      </c>
      <c r="CK354" s="106">
        <f t="shared" si="2017"/>
        <v>0</v>
      </c>
    </row>
    <row r="355" spans="1:89" x14ac:dyDescent="0.25">
      <c r="A355" s="48">
        <v>20020416</v>
      </c>
      <c r="B355" s="95">
        <f t="shared" si="2018"/>
        <v>37363</v>
      </c>
      <c r="C355" s="53">
        <v>-9121</v>
      </c>
      <c r="D355" s="54">
        <v>-6429.89</v>
      </c>
      <c r="E355" s="53">
        <v>-1516.83</v>
      </c>
      <c r="F355" s="54">
        <v>-1057.71</v>
      </c>
      <c r="G355" s="53">
        <v>-7986.96</v>
      </c>
      <c r="H355" s="54">
        <v>-5636.85</v>
      </c>
      <c r="I355" s="53">
        <v>-137.268</v>
      </c>
      <c r="J355" s="54">
        <v>-79.688400000000001</v>
      </c>
      <c r="K355" s="53">
        <v>-1587.17</v>
      </c>
      <c r="L355" s="54">
        <v>-988.18100000000004</v>
      </c>
      <c r="M355" s="53">
        <v>-2318.2800000000002</v>
      </c>
      <c r="N355" s="54">
        <v>-1643.08</v>
      </c>
      <c r="O355" s="53">
        <v>-12116.7</v>
      </c>
      <c r="P355" s="54">
        <v>-8383.81</v>
      </c>
      <c r="Q355" s="53">
        <v>-17681.5</v>
      </c>
      <c r="R355" s="54">
        <v>-12633.7</v>
      </c>
      <c r="S355" s="54"/>
      <c r="T355">
        <v>20020327</v>
      </c>
      <c r="U355" s="93">
        <f t="shared" si="1992"/>
        <v>37342</v>
      </c>
      <c r="V355">
        <v>-1447536</v>
      </c>
      <c r="W355">
        <v>7461879</v>
      </c>
      <c r="X355">
        <v>2118982</v>
      </c>
      <c r="Y355">
        <v>1141758</v>
      </c>
      <c r="Z355">
        <v>-22734</v>
      </c>
      <c r="AA355">
        <v>1131598</v>
      </c>
      <c r="AB355">
        <v>-1657814</v>
      </c>
      <c r="AC355">
        <v>11822417</v>
      </c>
      <c r="AE355" s="93">
        <f t="shared" si="1999"/>
        <v>37342</v>
      </c>
      <c r="AF355" s="92">
        <f t="shared" si="2000"/>
        <v>-1447.5360000000001</v>
      </c>
      <c r="AG355" s="92">
        <f t="shared" si="2001"/>
        <v>7461.8789999999999</v>
      </c>
      <c r="AH355" s="92">
        <f t="shared" si="2002"/>
        <v>2118.982</v>
      </c>
      <c r="AI355" s="92">
        <f t="shared" si="2003"/>
        <v>1141.758</v>
      </c>
      <c r="AJ355" s="92">
        <f t="shared" si="2004"/>
        <v>-22.734000000000002</v>
      </c>
      <c r="AK355" s="92">
        <f t="shared" si="2005"/>
        <v>1131.598</v>
      </c>
      <c r="AL355" s="92">
        <f t="shared" si="2006"/>
        <v>-1657.8140000000001</v>
      </c>
      <c r="AM355" s="92">
        <f t="shared" si="2007"/>
        <v>11822.416999999999</v>
      </c>
      <c r="BU355" s="93">
        <v>37342</v>
      </c>
      <c r="BV355" s="106">
        <f t="shared" si="2008"/>
        <v>0</v>
      </c>
      <c r="BW355" s="106">
        <f t="shared" ref="BW355:BX355" si="2175">IF(AF355&lt;D359,1,0)</f>
        <v>0</v>
      </c>
      <c r="BX355" s="106">
        <f t="shared" si="2175"/>
        <v>0</v>
      </c>
      <c r="BY355" s="106">
        <f t="shared" si="2010"/>
        <v>0</v>
      </c>
      <c r="BZ355" s="106">
        <f t="shared" si="2011"/>
        <v>0</v>
      </c>
      <c r="CA355" s="106">
        <f t="shared" ref="CA355:CB355" si="2176">IF(AH355&lt;H359,1,0)</f>
        <v>0</v>
      </c>
      <c r="CB355" s="106">
        <f t="shared" si="2176"/>
        <v>0</v>
      </c>
      <c r="CC355" s="106">
        <f t="shared" ref="CC355:CD355" si="2177">IF(AI355&lt;J359,1,0)</f>
        <v>0</v>
      </c>
      <c r="CD355" s="106">
        <f t="shared" si="2177"/>
        <v>0</v>
      </c>
      <c r="CE355" s="106">
        <f t="shared" ref="CE355:CF355" si="2178">IF(AJ355&lt;L359,1,0)</f>
        <v>0</v>
      </c>
      <c r="CF355" s="106">
        <f t="shared" si="2178"/>
        <v>0</v>
      </c>
      <c r="CG355" s="106">
        <f t="shared" ref="CG355:CH355" si="2179">IF(AK355&lt;N359,1,0)</f>
        <v>0</v>
      </c>
      <c r="CH355" s="106">
        <f t="shared" si="2179"/>
        <v>0</v>
      </c>
      <c r="CI355" s="106">
        <f t="shared" ref="CI355:CJ355" si="2180">IF(AL355&lt;P359,1,0)</f>
        <v>0</v>
      </c>
      <c r="CJ355" s="106">
        <f t="shared" si="2180"/>
        <v>0</v>
      </c>
      <c r="CK355" s="106">
        <f t="shared" si="2017"/>
        <v>0</v>
      </c>
    </row>
    <row r="356" spans="1:89" x14ac:dyDescent="0.25">
      <c r="A356" s="48">
        <v>20020415</v>
      </c>
      <c r="B356" s="95">
        <f t="shared" si="2018"/>
        <v>37362</v>
      </c>
      <c r="C356" s="53">
        <v>-9341.9699999999993</v>
      </c>
      <c r="D356" s="54">
        <v>-6513.5</v>
      </c>
      <c r="E356" s="53">
        <v>-1615.57</v>
      </c>
      <c r="F356" s="54">
        <v>-1110.52</v>
      </c>
      <c r="G356" s="53">
        <v>-6803.27</v>
      </c>
      <c r="H356" s="54">
        <v>-4774.95</v>
      </c>
      <c r="I356" s="53">
        <v>-109.884</v>
      </c>
      <c r="J356" s="54">
        <v>-65.177800000000005</v>
      </c>
      <c r="K356" s="53">
        <v>-1591.96</v>
      </c>
      <c r="L356" s="54">
        <v>-998.375</v>
      </c>
      <c r="M356" s="53">
        <v>-2296</v>
      </c>
      <c r="N356" s="54">
        <v>-1627.81</v>
      </c>
      <c r="O356" s="53">
        <v>-11925.1</v>
      </c>
      <c r="P356" s="54">
        <v>-8216.51</v>
      </c>
      <c r="Q356" s="53">
        <v>-16471.2</v>
      </c>
      <c r="R356" s="54">
        <v>-11799.3</v>
      </c>
      <c r="S356" s="54"/>
      <c r="T356">
        <v>20020326</v>
      </c>
      <c r="U356" s="93">
        <f t="shared" si="1992"/>
        <v>37341</v>
      </c>
      <c r="V356">
        <v>-6472482</v>
      </c>
      <c r="W356">
        <v>6554956</v>
      </c>
      <c r="X356">
        <v>1160677</v>
      </c>
      <c r="Y356">
        <v>58196</v>
      </c>
      <c r="Z356">
        <v>161503</v>
      </c>
      <c r="AA356">
        <v>1001825</v>
      </c>
      <c r="AB356">
        <v>-536016</v>
      </c>
      <c r="AC356">
        <v>8308369</v>
      </c>
      <c r="AE356" s="93">
        <f t="shared" si="1999"/>
        <v>37341</v>
      </c>
      <c r="AF356" s="92">
        <f t="shared" si="2000"/>
        <v>-6472.482</v>
      </c>
      <c r="AG356" s="92">
        <f t="shared" si="2001"/>
        <v>6554.9560000000001</v>
      </c>
      <c r="AH356" s="92">
        <f t="shared" si="2002"/>
        <v>1160.6769999999999</v>
      </c>
      <c r="AI356" s="92">
        <f t="shared" si="2003"/>
        <v>58.195999999999998</v>
      </c>
      <c r="AJ356" s="92">
        <f t="shared" si="2004"/>
        <v>161.50299999999999</v>
      </c>
      <c r="AK356" s="92">
        <f t="shared" si="2005"/>
        <v>1001.825</v>
      </c>
      <c r="AL356" s="92">
        <f t="shared" si="2006"/>
        <v>-536.01599999999996</v>
      </c>
      <c r="AM356" s="92">
        <f t="shared" si="2007"/>
        <v>8308.3690000000006</v>
      </c>
      <c r="BU356" s="93">
        <v>37341</v>
      </c>
      <c r="BV356" s="106">
        <f t="shared" si="2008"/>
        <v>0</v>
      </c>
      <c r="BW356" s="106">
        <f t="shared" ref="BW356:BX356" si="2181">IF(AF356&lt;D360,1,0)</f>
        <v>0</v>
      </c>
      <c r="BX356" s="106">
        <f t="shared" si="2181"/>
        <v>0</v>
      </c>
      <c r="BY356" s="106">
        <f t="shared" si="2010"/>
        <v>0</v>
      </c>
      <c r="BZ356" s="106">
        <f t="shared" si="2011"/>
        <v>0</v>
      </c>
      <c r="CA356" s="106">
        <f t="shared" ref="CA356:CB356" si="2182">IF(AH356&lt;H360,1,0)</f>
        <v>0</v>
      </c>
      <c r="CB356" s="106">
        <f t="shared" si="2182"/>
        <v>0</v>
      </c>
      <c r="CC356" s="106">
        <f t="shared" ref="CC356:CD356" si="2183">IF(AI356&lt;J360,1,0)</f>
        <v>0</v>
      </c>
      <c r="CD356" s="106">
        <f t="shared" si="2183"/>
        <v>0</v>
      </c>
      <c r="CE356" s="106">
        <f t="shared" ref="CE356:CF356" si="2184">IF(AJ356&lt;L360,1,0)</f>
        <v>0</v>
      </c>
      <c r="CF356" s="106">
        <f t="shared" si="2184"/>
        <v>0</v>
      </c>
      <c r="CG356" s="106">
        <f t="shared" ref="CG356:CH356" si="2185">IF(AK356&lt;N360,1,0)</f>
        <v>0</v>
      </c>
      <c r="CH356" s="106">
        <f t="shared" si="2185"/>
        <v>0</v>
      </c>
      <c r="CI356" s="106">
        <f t="shared" ref="CI356:CJ356" si="2186">IF(AL356&lt;P360,1,0)</f>
        <v>0</v>
      </c>
      <c r="CJ356" s="106">
        <f t="shared" si="2186"/>
        <v>0</v>
      </c>
      <c r="CK356" s="106">
        <f t="shared" si="2017"/>
        <v>0</v>
      </c>
    </row>
    <row r="357" spans="1:89" x14ac:dyDescent="0.25">
      <c r="A357" s="48">
        <v>20020412</v>
      </c>
      <c r="B357" s="95">
        <f t="shared" si="2018"/>
        <v>37361</v>
      </c>
      <c r="C357" s="53">
        <v>-9431.39</v>
      </c>
      <c r="D357" s="54">
        <v>-6642.07</v>
      </c>
      <c r="E357" s="53">
        <v>-2560.4899999999998</v>
      </c>
      <c r="F357" s="54">
        <v>-1803.39</v>
      </c>
      <c r="G357" s="53">
        <v>-6861.53</v>
      </c>
      <c r="H357" s="54">
        <v>-4759.34</v>
      </c>
      <c r="I357" s="53">
        <v>-98.9148</v>
      </c>
      <c r="J357" s="54">
        <v>-57.838799999999999</v>
      </c>
      <c r="K357" s="53">
        <v>-1041.3</v>
      </c>
      <c r="L357" s="54">
        <v>-727.56100000000004</v>
      </c>
      <c r="M357" s="53">
        <v>-2213.56</v>
      </c>
      <c r="N357" s="54">
        <v>-1581.13</v>
      </c>
      <c r="O357" s="53">
        <v>-12181</v>
      </c>
      <c r="P357" s="54">
        <v>-8306.8700000000008</v>
      </c>
      <c r="Q357" s="53">
        <v>-16690.2</v>
      </c>
      <c r="R357" s="54">
        <v>-12017.4</v>
      </c>
      <c r="S357" s="54"/>
      <c r="T357">
        <v>20020325</v>
      </c>
      <c r="U357" s="93">
        <f t="shared" si="1992"/>
        <v>37340</v>
      </c>
      <c r="V357">
        <v>-490311</v>
      </c>
      <c r="W357">
        <v>4544528</v>
      </c>
      <c r="X357">
        <v>1919724</v>
      </c>
      <c r="Y357">
        <v>1380464</v>
      </c>
      <c r="Z357">
        <v>1126731</v>
      </c>
      <c r="AA357">
        <v>152922</v>
      </c>
      <c r="AB357">
        <v>-733044</v>
      </c>
      <c r="AC357">
        <v>6358384</v>
      </c>
      <c r="AE357" s="93">
        <f t="shared" si="1999"/>
        <v>37340</v>
      </c>
      <c r="AF357" s="92">
        <f t="shared" si="2000"/>
        <v>-490.31099999999998</v>
      </c>
      <c r="AG357" s="92">
        <f t="shared" si="2001"/>
        <v>4544.5280000000002</v>
      </c>
      <c r="AH357" s="92">
        <f t="shared" si="2002"/>
        <v>1919.7239999999999</v>
      </c>
      <c r="AI357" s="92">
        <f t="shared" si="2003"/>
        <v>1380.4639999999999</v>
      </c>
      <c r="AJ357" s="92">
        <f t="shared" si="2004"/>
        <v>1126.731</v>
      </c>
      <c r="AK357" s="92">
        <f t="shared" si="2005"/>
        <v>152.922</v>
      </c>
      <c r="AL357" s="92">
        <f t="shared" si="2006"/>
        <v>-733.04399999999998</v>
      </c>
      <c r="AM357" s="92">
        <f t="shared" si="2007"/>
        <v>6358.384</v>
      </c>
      <c r="BU357" s="93">
        <v>37340</v>
      </c>
      <c r="BV357" s="106">
        <f t="shared" si="2008"/>
        <v>0</v>
      </c>
      <c r="BW357" s="106">
        <f t="shared" ref="BW357:BX357" si="2187">IF(AF357&lt;D361,1,0)</f>
        <v>0</v>
      </c>
      <c r="BX357" s="106">
        <f t="shared" si="2187"/>
        <v>0</v>
      </c>
      <c r="BY357" s="106">
        <f t="shared" si="2010"/>
        <v>0</v>
      </c>
      <c r="BZ357" s="106">
        <f t="shared" si="2011"/>
        <v>0</v>
      </c>
      <c r="CA357" s="106">
        <f t="shared" ref="CA357:CB357" si="2188">IF(AH357&lt;H361,1,0)</f>
        <v>0</v>
      </c>
      <c r="CB357" s="106">
        <f t="shared" si="2188"/>
        <v>0</v>
      </c>
      <c r="CC357" s="106">
        <f t="shared" ref="CC357:CD357" si="2189">IF(AI357&lt;J361,1,0)</f>
        <v>0</v>
      </c>
      <c r="CD357" s="106">
        <f t="shared" si="2189"/>
        <v>0</v>
      </c>
      <c r="CE357" s="106">
        <f t="shared" ref="CE357:CF357" si="2190">IF(AJ357&lt;L361,1,0)</f>
        <v>0</v>
      </c>
      <c r="CF357" s="106">
        <f t="shared" si="2190"/>
        <v>0</v>
      </c>
      <c r="CG357" s="106">
        <f t="shared" ref="CG357:CH357" si="2191">IF(AK357&lt;N361,1,0)</f>
        <v>0</v>
      </c>
      <c r="CH357" s="106">
        <f t="shared" si="2191"/>
        <v>0</v>
      </c>
      <c r="CI357" s="106">
        <f t="shared" ref="CI357:CJ357" si="2192">IF(AL357&lt;P361,1,0)</f>
        <v>0</v>
      </c>
      <c r="CJ357" s="106">
        <f t="shared" si="2192"/>
        <v>0</v>
      </c>
      <c r="CK357" s="106">
        <f t="shared" si="2017"/>
        <v>0</v>
      </c>
    </row>
    <row r="358" spans="1:89" x14ac:dyDescent="0.25">
      <c r="A358" s="48">
        <v>20020411</v>
      </c>
      <c r="B358" s="95">
        <f t="shared" si="2018"/>
        <v>37358</v>
      </c>
      <c r="C358" s="53">
        <v>-9376.57</v>
      </c>
      <c r="D358" s="54">
        <v>-6591.96</v>
      </c>
      <c r="E358" s="53">
        <v>-1963.22</v>
      </c>
      <c r="F358" s="54">
        <v>-1383.47</v>
      </c>
      <c r="G358" s="53">
        <v>-7738.66</v>
      </c>
      <c r="H358" s="54">
        <v>-5227.18</v>
      </c>
      <c r="I358" s="53">
        <v>-137.78399999999999</v>
      </c>
      <c r="J358" s="54">
        <v>-89.221000000000004</v>
      </c>
      <c r="K358" s="53">
        <v>-1203.42</v>
      </c>
      <c r="L358" s="54">
        <v>-780.83299999999997</v>
      </c>
      <c r="M358" s="53">
        <v>-2170.2399999999998</v>
      </c>
      <c r="N358" s="54">
        <v>-1540.48</v>
      </c>
      <c r="O358" s="53">
        <v>-11647</v>
      </c>
      <c r="P358" s="54">
        <v>-8255.7199999999993</v>
      </c>
      <c r="Q358" s="53">
        <v>-17729.3</v>
      </c>
      <c r="R358" s="54">
        <v>-12664.8</v>
      </c>
      <c r="S358" s="54"/>
      <c r="T358">
        <v>20020322</v>
      </c>
      <c r="U358" s="93">
        <f t="shared" si="1992"/>
        <v>37337</v>
      </c>
      <c r="V358">
        <v>2147972</v>
      </c>
      <c r="W358">
        <v>4622071</v>
      </c>
      <c r="X358">
        <v>2100091</v>
      </c>
      <c r="Y358">
        <v>1161943</v>
      </c>
      <c r="Z358">
        <v>278498</v>
      </c>
      <c r="AA358">
        <v>2520221</v>
      </c>
      <c r="AB358">
        <v>-2322631</v>
      </c>
      <c r="AC358">
        <v>6195494</v>
      </c>
      <c r="AE358" s="93">
        <f t="shared" si="1999"/>
        <v>37337</v>
      </c>
      <c r="AF358" s="92">
        <f t="shared" si="2000"/>
        <v>2147.9720000000002</v>
      </c>
      <c r="AG358" s="92">
        <f t="shared" si="2001"/>
        <v>4622.0709999999999</v>
      </c>
      <c r="AH358" s="92">
        <f t="shared" si="2002"/>
        <v>2100.0909999999999</v>
      </c>
      <c r="AI358" s="92">
        <f t="shared" si="2003"/>
        <v>1161.943</v>
      </c>
      <c r="AJ358" s="92">
        <f t="shared" si="2004"/>
        <v>278.49799999999999</v>
      </c>
      <c r="AK358" s="92">
        <f t="shared" si="2005"/>
        <v>2520.221</v>
      </c>
      <c r="AL358" s="92">
        <f t="shared" si="2006"/>
        <v>-2322.6309999999999</v>
      </c>
      <c r="AM358" s="92">
        <f t="shared" si="2007"/>
        <v>6195.4939999999997</v>
      </c>
      <c r="BU358" s="93">
        <v>37337</v>
      </c>
      <c r="BV358" s="106">
        <f t="shared" si="2008"/>
        <v>0</v>
      </c>
      <c r="BW358" s="106">
        <f t="shared" ref="BW358:BX358" si="2193">IF(AF358&lt;D362,1,0)</f>
        <v>0</v>
      </c>
      <c r="BX358" s="106">
        <f t="shared" si="2193"/>
        <v>0</v>
      </c>
      <c r="BY358" s="106">
        <f t="shared" si="2010"/>
        <v>0</v>
      </c>
      <c r="BZ358" s="106">
        <f t="shared" si="2011"/>
        <v>0</v>
      </c>
      <c r="CA358" s="106">
        <f t="shared" ref="CA358:CB358" si="2194">IF(AH358&lt;H362,1,0)</f>
        <v>0</v>
      </c>
      <c r="CB358" s="106">
        <f t="shared" si="2194"/>
        <v>0</v>
      </c>
      <c r="CC358" s="106">
        <f t="shared" ref="CC358:CD358" si="2195">IF(AI358&lt;J362,1,0)</f>
        <v>0</v>
      </c>
      <c r="CD358" s="106">
        <f t="shared" si="2195"/>
        <v>0</v>
      </c>
      <c r="CE358" s="106">
        <f t="shared" ref="CE358:CF358" si="2196">IF(AJ358&lt;L362,1,0)</f>
        <v>0</v>
      </c>
      <c r="CF358" s="106">
        <f t="shared" si="2196"/>
        <v>0</v>
      </c>
      <c r="CG358" s="106">
        <f t="shared" ref="CG358:CH358" si="2197">IF(AK358&lt;N362,1,0)</f>
        <v>0</v>
      </c>
      <c r="CH358" s="106">
        <f t="shared" si="2197"/>
        <v>0</v>
      </c>
      <c r="CI358" s="106">
        <f t="shared" ref="CI358:CJ358" si="2198">IF(AL358&lt;P362,1,0)</f>
        <v>0</v>
      </c>
      <c r="CJ358" s="106">
        <f t="shared" si="2198"/>
        <v>0</v>
      </c>
      <c r="CK358" s="106">
        <f t="shared" si="2017"/>
        <v>0</v>
      </c>
    </row>
    <row r="359" spans="1:89" x14ac:dyDescent="0.25">
      <c r="A359" s="48">
        <v>20020410</v>
      </c>
      <c r="B359" s="95">
        <f t="shared" si="2018"/>
        <v>37357</v>
      </c>
      <c r="C359" s="53">
        <v>-9198.0400000000009</v>
      </c>
      <c r="D359" s="54">
        <v>-6462.99</v>
      </c>
      <c r="E359" s="53">
        <v>-2345.33</v>
      </c>
      <c r="F359" s="54">
        <v>-1631.57</v>
      </c>
      <c r="G359" s="53">
        <v>-6241.63</v>
      </c>
      <c r="H359" s="54">
        <v>-4417.97</v>
      </c>
      <c r="I359" s="53">
        <v>-174.40299999999999</v>
      </c>
      <c r="J359" s="54">
        <v>-113.71299999999999</v>
      </c>
      <c r="K359" s="53">
        <v>-1699.04</v>
      </c>
      <c r="L359" s="54">
        <v>-1075.68</v>
      </c>
      <c r="M359" s="53">
        <v>-2425.85</v>
      </c>
      <c r="N359" s="54">
        <v>-1714.32</v>
      </c>
      <c r="O359" s="53">
        <v>-12206.5</v>
      </c>
      <c r="P359" s="54">
        <v>-8613.5</v>
      </c>
      <c r="Q359" s="53">
        <v>-16845.599999999999</v>
      </c>
      <c r="R359" s="54">
        <v>-12220.3</v>
      </c>
      <c r="S359" s="54"/>
      <c r="T359">
        <v>20020321</v>
      </c>
      <c r="U359" s="93">
        <f t="shared" si="1992"/>
        <v>37336</v>
      </c>
      <c r="V359">
        <v>-256890</v>
      </c>
      <c r="W359">
        <v>7141748</v>
      </c>
      <c r="X359">
        <v>-455572</v>
      </c>
      <c r="Y359">
        <v>1332738</v>
      </c>
      <c r="Z359">
        <v>596647</v>
      </c>
      <c r="AA359">
        <v>1569098</v>
      </c>
      <c r="AB359">
        <v>362179</v>
      </c>
      <c r="AC359">
        <v>15911519</v>
      </c>
      <c r="AE359" s="93">
        <f t="shared" si="1999"/>
        <v>37336</v>
      </c>
      <c r="AF359" s="92">
        <f t="shared" si="2000"/>
        <v>-256.89</v>
      </c>
      <c r="AG359" s="92">
        <f t="shared" si="2001"/>
        <v>7141.7479999999996</v>
      </c>
      <c r="AH359" s="92">
        <f t="shared" si="2002"/>
        <v>-455.572</v>
      </c>
      <c r="AI359" s="92">
        <f t="shared" si="2003"/>
        <v>1332.7380000000001</v>
      </c>
      <c r="AJ359" s="92">
        <f t="shared" si="2004"/>
        <v>596.64700000000005</v>
      </c>
      <c r="AK359" s="92">
        <f t="shared" si="2005"/>
        <v>1569.098</v>
      </c>
      <c r="AL359" s="92">
        <f t="shared" si="2006"/>
        <v>362.17899999999997</v>
      </c>
      <c r="AM359" s="92">
        <f t="shared" si="2007"/>
        <v>15911.519</v>
      </c>
      <c r="BU359" s="93">
        <v>37336</v>
      </c>
      <c r="BV359" s="106">
        <f t="shared" si="2008"/>
        <v>0</v>
      </c>
      <c r="BW359" s="106">
        <f t="shared" ref="BW359:BX359" si="2199">IF(AF359&lt;D363,1,0)</f>
        <v>0</v>
      </c>
      <c r="BX359" s="106">
        <f t="shared" si="2199"/>
        <v>0</v>
      </c>
      <c r="BY359" s="106">
        <f t="shared" si="2010"/>
        <v>0</v>
      </c>
      <c r="BZ359" s="106">
        <f t="shared" si="2011"/>
        <v>0</v>
      </c>
      <c r="CA359" s="106">
        <f t="shared" ref="CA359:CB359" si="2200">IF(AH359&lt;H363,1,0)</f>
        <v>0</v>
      </c>
      <c r="CB359" s="106">
        <f t="shared" si="2200"/>
        <v>0</v>
      </c>
      <c r="CC359" s="106">
        <f t="shared" ref="CC359:CD359" si="2201">IF(AI359&lt;J363,1,0)</f>
        <v>0</v>
      </c>
      <c r="CD359" s="106">
        <f t="shared" si="2201"/>
        <v>0</v>
      </c>
      <c r="CE359" s="106">
        <f t="shared" ref="CE359:CF359" si="2202">IF(AJ359&lt;L363,1,0)</f>
        <v>0</v>
      </c>
      <c r="CF359" s="106">
        <f t="shared" si="2202"/>
        <v>0</v>
      </c>
      <c r="CG359" s="106">
        <f t="shared" ref="CG359:CH359" si="2203">IF(AK359&lt;N363,1,0)</f>
        <v>0</v>
      </c>
      <c r="CH359" s="106">
        <f t="shared" si="2203"/>
        <v>0</v>
      </c>
      <c r="CI359" s="106">
        <f t="shared" ref="CI359:CJ359" si="2204">IF(AL359&lt;P363,1,0)</f>
        <v>0</v>
      </c>
      <c r="CJ359" s="106">
        <f t="shared" si="2204"/>
        <v>0</v>
      </c>
      <c r="CK359" s="106">
        <f t="shared" si="2017"/>
        <v>0</v>
      </c>
    </row>
    <row r="360" spans="1:89" x14ac:dyDescent="0.25">
      <c r="A360" s="48">
        <v>20020409</v>
      </c>
      <c r="B360" s="95">
        <f t="shared" si="2018"/>
        <v>37356</v>
      </c>
      <c r="C360" s="53">
        <v>-9631.1299999999992</v>
      </c>
      <c r="D360" s="54">
        <v>-6679.54</v>
      </c>
      <c r="E360" s="53">
        <v>-1891.82</v>
      </c>
      <c r="F360" s="54">
        <v>-1297.77</v>
      </c>
      <c r="G360" s="53">
        <v>-6347.62</v>
      </c>
      <c r="H360" s="54">
        <v>-4467.0200000000004</v>
      </c>
      <c r="I360" s="53">
        <v>-204.58</v>
      </c>
      <c r="J360" s="54">
        <v>-126.44199999999999</v>
      </c>
      <c r="K360" s="53">
        <v>-1351.19</v>
      </c>
      <c r="L360" s="54">
        <v>-883.83299999999997</v>
      </c>
      <c r="M360" s="53">
        <v>-2453.9</v>
      </c>
      <c r="N360" s="54">
        <v>-1740.13</v>
      </c>
      <c r="O360" s="53">
        <v>-13200.1</v>
      </c>
      <c r="P360" s="54">
        <v>-9210.2199999999993</v>
      </c>
      <c r="Q360" s="53">
        <v>-18662.400000000001</v>
      </c>
      <c r="R360" s="54">
        <v>-13323.2</v>
      </c>
      <c r="S360" s="54"/>
      <c r="T360">
        <v>20020320</v>
      </c>
      <c r="U360" s="93">
        <f t="shared" si="1992"/>
        <v>37335</v>
      </c>
      <c r="V360">
        <v>-1329056</v>
      </c>
      <c r="W360">
        <v>1124640</v>
      </c>
      <c r="X360">
        <v>1994077</v>
      </c>
      <c r="Y360">
        <v>706757</v>
      </c>
      <c r="Z360">
        <v>1079134</v>
      </c>
      <c r="AA360">
        <v>-410649</v>
      </c>
      <c r="AB360">
        <v>530515</v>
      </c>
      <c r="AC360">
        <v>4599759</v>
      </c>
      <c r="AE360" s="93">
        <f t="shared" si="1999"/>
        <v>37335</v>
      </c>
      <c r="AF360" s="92">
        <f t="shared" si="2000"/>
        <v>-1329.056</v>
      </c>
      <c r="AG360" s="92">
        <f t="shared" si="2001"/>
        <v>1124.6400000000001</v>
      </c>
      <c r="AH360" s="92">
        <f t="shared" si="2002"/>
        <v>1994.077</v>
      </c>
      <c r="AI360" s="92">
        <f t="shared" si="2003"/>
        <v>706.75699999999995</v>
      </c>
      <c r="AJ360" s="92">
        <f t="shared" si="2004"/>
        <v>1079.134</v>
      </c>
      <c r="AK360" s="92">
        <f t="shared" si="2005"/>
        <v>-410.649</v>
      </c>
      <c r="AL360" s="92">
        <f t="shared" si="2006"/>
        <v>530.51499999999999</v>
      </c>
      <c r="AM360" s="92">
        <f t="shared" si="2007"/>
        <v>4599.759</v>
      </c>
      <c r="BU360" s="93">
        <v>37335</v>
      </c>
      <c r="BV360" s="106">
        <f t="shared" si="2008"/>
        <v>0</v>
      </c>
      <c r="BW360" s="106">
        <f t="shared" ref="BW360:BX360" si="2205">IF(AF360&lt;D364,1,0)</f>
        <v>0</v>
      </c>
      <c r="BX360" s="106">
        <f t="shared" si="2205"/>
        <v>0</v>
      </c>
      <c r="BY360" s="106">
        <f t="shared" si="2010"/>
        <v>0</v>
      </c>
      <c r="BZ360" s="106">
        <f t="shared" si="2011"/>
        <v>0</v>
      </c>
      <c r="CA360" s="106">
        <f t="shared" ref="CA360:CB360" si="2206">IF(AH360&lt;H364,1,0)</f>
        <v>0</v>
      </c>
      <c r="CB360" s="106">
        <f t="shared" si="2206"/>
        <v>0</v>
      </c>
      <c r="CC360" s="106">
        <f t="shared" ref="CC360:CD360" si="2207">IF(AI360&lt;J364,1,0)</f>
        <v>0</v>
      </c>
      <c r="CD360" s="106">
        <f t="shared" si="2207"/>
        <v>0</v>
      </c>
      <c r="CE360" s="106">
        <f t="shared" ref="CE360:CF360" si="2208">IF(AJ360&lt;L364,1,0)</f>
        <v>0</v>
      </c>
      <c r="CF360" s="106">
        <f t="shared" si="2208"/>
        <v>0</v>
      </c>
      <c r="CG360" s="106">
        <f t="shared" ref="CG360:CH360" si="2209">IF(AK360&lt;N364,1,0)</f>
        <v>0</v>
      </c>
      <c r="CH360" s="106">
        <f t="shared" si="2209"/>
        <v>0</v>
      </c>
      <c r="CI360" s="106">
        <f t="shared" ref="CI360:CJ360" si="2210">IF(AL360&lt;P364,1,0)</f>
        <v>0</v>
      </c>
      <c r="CJ360" s="106">
        <f t="shared" si="2210"/>
        <v>0</v>
      </c>
      <c r="CK360" s="106">
        <f t="shared" si="2017"/>
        <v>0</v>
      </c>
    </row>
    <row r="361" spans="1:89" x14ac:dyDescent="0.25">
      <c r="A361" s="48">
        <v>20020408</v>
      </c>
      <c r="B361" s="95">
        <f t="shared" si="2018"/>
        <v>37355</v>
      </c>
      <c r="C361" s="53">
        <v>-9473.34</v>
      </c>
      <c r="D361" s="54">
        <v>-6693.18</v>
      </c>
      <c r="E361" s="53">
        <v>-2823.59</v>
      </c>
      <c r="F361" s="54">
        <v>-1766.74</v>
      </c>
      <c r="G361" s="53">
        <v>-6300.34</v>
      </c>
      <c r="H361" s="54">
        <v>-4540.22</v>
      </c>
      <c r="I361" s="53">
        <v>-205.023</v>
      </c>
      <c r="J361" s="54">
        <v>-128.43700000000001</v>
      </c>
      <c r="K361" s="53">
        <v>-1789.36</v>
      </c>
      <c r="L361" s="54">
        <v>-1104.68</v>
      </c>
      <c r="M361" s="53">
        <v>-2480.65</v>
      </c>
      <c r="N361" s="54">
        <v>-1772.72</v>
      </c>
      <c r="O361" s="53">
        <v>-12402.2</v>
      </c>
      <c r="P361" s="54">
        <v>-8563.6</v>
      </c>
      <c r="Q361" s="53">
        <v>-16646</v>
      </c>
      <c r="R361" s="54">
        <v>-11868.9</v>
      </c>
      <c r="S361" s="54"/>
      <c r="T361">
        <v>20020319</v>
      </c>
      <c r="U361" s="93">
        <f t="shared" si="1992"/>
        <v>37334</v>
      </c>
      <c r="V361">
        <v>-138302</v>
      </c>
      <c r="W361">
        <v>11032646</v>
      </c>
      <c r="X361">
        <v>2116483</v>
      </c>
      <c r="Y361">
        <v>427754</v>
      </c>
      <c r="Z361">
        <v>186912</v>
      </c>
      <c r="AA361">
        <v>38352</v>
      </c>
      <c r="AB361">
        <v>1411804</v>
      </c>
      <c r="AC361">
        <v>12441500</v>
      </c>
      <c r="AE361" s="93">
        <f t="shared" si="1999"/>
        <v>37334</v>
      </c>
      <c r="AF361" s="92">
        <f t="shared" si="2000"/>
        <v>-138.30199999999999</v>
      </c>
      <c r="AG361" s="92">
        <f t="shared" si="2001"/>
        <v>11032.646000000001</v>
      </c>
      <c r="AH361" s="92">
        <f t="shared" si="2002"/>
        <v>2116.4830000000002</v>
      </c>
      <c r="AI361" s="92">
        <f t="shared" si="2003"/>
        <v>427.75400000000002</v>
      </c>
      <c r="AJ361" s="92">
        <f t="shared" si="2004"/>
        <v>186.91200000000001</v>
      </c>
      <c r="AK361" s="92">
        <f t="shared" si="2005"/>
        <v>38.351999999999997</v>
      </c>
      <c r="AL361" s="92">
        <f t="shared" si="2006"/>
        <v>1411.8040000000001</v>
      </c>
      <c r="AM361" s="92">
        <f t="shared" si="2007"/>
        <v>12441.5</v>
      </c>
      <c r="BU361" s="93">
        <v>37334</v>
      </c>
      <c r="BV361" s="106">
        <f t="shared" si="2008"/>
        <v>0</v>
      </c>
      <c r="BW361" s="106">
        <f t="shared" ref="BW361:BX361" si="2211">IF(AF361&lt;D365,1,0)</f>
        <v>0</v>
      </c>
      <c r="BX361" s="106">
        <f t="shared" si="2211"/>
        <v>0</v>
      </c>
      <c r="BY361" s="106">
        <f t="shared" si="2010"/>
        <v>0</v>
      </c>
      <c r="BZ361" s="106">
        <f t="shared" si="2011"/>
        <v>0</v>
      </c>
      <c r="CA361" s="106">
        <f t="shared" ref="CA361:CB361" si="2212">IF(AH361&lt;H365,1,0)</f>
        <v>0</v>
      </c>
      <c r="CB361" s="106">
        <f t="shared" si="2212"/>
        <v>0</v>
      </c>
      <c r="CC361" s="106">
        <f t="shared" ref="CC361:CD361" si="2213">IF(AI361&lt;J365,1,0)</f>
        <v>0</v>
      </c>
      <c r="CD361" s="106">
        <f t="shared" si="2213"/>
        <v>0</v>
      </c>
      <c r="CE361" s="106">
        <f t="shared" ref="CE361:CF361" si="2214">IF(AJ361&lt;L365,1,0)</f>
        <v>0</v>
      </c>
      <c r="CF361" s="106">
        <f t="shared" si="2214"/>
        <v>0</v>
      </c>
      <c r="CG361" s="106">
        <f t="shared" ref="CG361:CH361" si="2215">IF(AK361&lt;N365,1,0)</f>
        <v>0</v>
      </c>
      <c r="CH361" s="106">
        <f t="shared" si="2215"/>
        <v>0</v>
      </c>
      <c r="CI361" s="106">
        <f t="shared" ref="CI361:CJ361" si="2216">IF(AL361&lt;P365,1,0)</f>
        <v>0</v>
      </c>
      <c r="CJ361" s="106">
        <f t="shared" si="2216"/>
        <v>0</v>
      </c>
      <c r="CK361" s="106">
        <f t="shared" si="2017"/>
        <v>0</v>
      </c>
    </row>
    <row r="362" spans="1:89" x14ac:dyDescent="0.25">
      <c r="A362" s="48">
        <v>20020405</v>
      </c>
      <c r="B362" s="95">
        <f t="shared" si="2018"/>
        <v>37354</v>
      </c>
      <c r="C362" s="53">
        <v>-11100.1</v>
      </c>
      <c r="D362" s="54">
        <v>-7749.03</v>
      </c>
      <c r="E362" s="53">
        <v>-4434.33</v>
      </c>
      <c r="F362" s="54">
        <v>-2815.83</v>
      </c>
      <c r="G362" s="53">
        <v>-6140.58</v>
      </c>
      <c r="H362" s="54">
        <v>-4391.1400000000003</v>
      </c>
      <c r="I362" s="53">
        <v>-169.82900000000001</v>
      </c>
      <c r="J362" s="54">
        <v>-111.331</v>
      </c>
      <c r="K362" s="53">
        <v>-1445.91</v>
      </c>
      <c r="L362" s="54">
        <v>-930.51099999999997</v>
      </c>
      <c r="M362" s="53">
        <v>-2681.16</v>
      </c>
      <c r="N362" s="54">
        <v>-1893.32</v>
      </c>
      <c r="O362" s="53">
        <v>-13722.6</v>
      </c>
      <c r="P362" s="54">
        <v>-9458.33</v>
      </c>
      <c r="Q362" s="53">
        <v>-18432.5</v>
      </c>
      <c r="R362" s="54">
        <v>-13232.6</v>
      </c>
      <c r="S362" s="54"/>
      <c r="T362">
        <v>20020318</v>
      </c>
      <c r="U362" s="93">
        <f t="shared" si="1992"/>
        <v>37333</v>
      </c>
      <c r="V362">
        <v>2135344</v>
      </c>
      <c r="W362">
        <v>3993919</v>
      </c>
      <c r="X362">
        <v>-780431</v>
      </c>
      <c r="Y362">
        <v>895069</v>
      </c>
      <c r="Z362">
        <v>142251</v>
      </c>
      <c r="AA362">
        <v>416156</v>
      </c>
      <c r="AB362">
        <v>-2848608</v>
      </c>
      <c r="AC362">
        <v>-5650524</v>
      </c>
      <c r="AE362" s="93">
        <f t="shared" si="1999"/>
        <v>37333</v>
      </c>
      <c r="AF362" s="92">
        <f t="shared" si="2000"/>
        <v>2135.3440000000001</v>
      </c>
      <c r="AG362" s="92">
        <f t="shared" si="2001"/>
        <v>3993.9189999999999</v>
      </c>
      <c r="AH362" s="92">
        <f t="shared" si="2002"/>
        <v>-780.43100000000004</v>
      </c>
      <c r="AI362" s="92">
        <f t="shared" si="2003"/>
        <v>895.06899999999996</v>
      </c>
      <c r="AJ362" s="92">
        <f t="shared" si="2004"/>
        <v>142.251</v>
      </c>
      <c r="AK362" s="92">
        <f t="shared" si="2005"/>
        <v>416.15600000000001</v>
      </c>
      <c r="AL362" s="92">
        <f t="shared" si="2006"/>
        <v>-2848.6080000000002</v>
      </c>
      <c r="AM362" s="92">
        <f t="shared" si="2007"/>
        <v>-5650.5240000000003</v>
      </c>
      <c r="BU362" s="93">
        <v>37333</v>
      </c>
      <c r="BV362" s="106">
        <f t="shared" si="2008"/>
        <v>0</v>
      </c>
      <c r="BW362" s="106">
        <f t="shared" ref="BW362:BX362" si="2217">IF(AF362&lt;D366,1,0)</f>
        <v>0</v>
      </c>
      <c r="BX362" s="106">
        <f t="shared" si="2217"/>
        <v>0</v>
      </c>
      <c r="BY362" s="106">
        <f t="shared" si="2010"/>
        <v>0</v>
      </c>
      <c r="BZ362" s="106">
        <f t="shared" si="2011"/>
        <v>0</v>
      </c>
      <c r="CA362" s="106">
        <f t="shared" ref="CA362:CB362" si="2218">IF(AH362&lt;H366,1,0)</f>
        <v>0</v>
      </c>
      <c r="CB362" s="106">
        <f t="shared" si="2218"/>
        <v>0</v>
      </c>
      <c r="CC362" s="106">
        <f t="shared" ref="CC362:CD362" si="2219">IF(AI362&lt;J366,1,0)</f>
        <v>0</v>
      </c>
      <c r="CD362" s="106">
        <f t="shared" si="2219"/>
        <v>0</v>
      </c>
      <c r="CE362" s="106">
        <f t="shared" ref="CE362:CF362" si="2220">IF(AJ362&lt;L366,1,0)</f>
        <v>0</v>
      </c>
      <c r="CF362" s="106">
        <f t="shared" si="2220"/>
        <v>0</v>
      </c>
      <c r="CG362" s="106">
        <f t="shared" ref="CG362:CH362" si="2221">IF(AK362&lt;N366,1,0)</f>
        <v>0</v>
      </c>
      <c r="CH362" s="106">
        <f t="shared" si="2221"/>
        <v>0</v>
      </c>
      <c r="CI362" s="106">
        <f t="shared" ref="CI362:CJ362" si="2222">IF(AL362&lt;P366,1,0)</f>
        <v>0</v>
      </c>
      <c r="CJ362" s="106">
        <f t="shared" si="2222"/>
        <v>0</v>
      </c>
      <c r="CK362" s="106">
        <f t="shared" si="2017"/>
        <v>0</v>
      </c>
    </row>
    <row r="363" spans="1:89" x14ac:dyDescent="0.25">
      <c r="A363" s="48">
        <v>20020404</v>
      </c>
      <c r="B363" s="95">
        <f t="shared" si="2018"/>
        <v>37351</v>
      </c>
      <c r="C363" s="53">
        <v>-11178.6</v>
      </c>
      <c r="D363" s="54">
        <v>-7763.01</v>
      </c>
      <c r="E363" s="53">
        <v>-4550.3999999999996</v>
      </c>
      <c r="F363" s="54">
        <v>-2924.87</v>
      </c>
      <c r="G363" s="53">
        <v>-6468.94</v>
      </c>
      <c r="H363" s="54">
        <v>-4561.62</v>
      </c>
      <c r="I363" s="53">
        <v>-224.977</v>
      </c>
      <c r="J363" s="54">
        <v>-141.809</v>
      </c>
      <c r="K363" s="53">
        <v>-1433.47</v>
      </c>
      <c r="L363" s="54">
        <v>-942.57399999999996</v>
      </c>
      <c r="M363" s="53">
        <v>-2878.06</v>
      </c>
      <c r="N363" s="54">
        <v>-2031.74</v>
      </c>
      <c r="O363" s="53">
        <v>-12848.7</v>
      </c>
      <c r="P363" s="54">
        <v>-8935.01</v>
      </c>
      <c r="Q363" s="53">
        <v>-18189.2</v>
      </c>
      <c r="R363" s="54">
        <v>-13038.9</v>
      </c>
      <c r="S363" s="54"/>
      <c r="T363">
        <v>20020315</v>
      </c>
      <c r="U363" s="93">
        <f t="shared" si="1992"/>
        <v>37330</v>
      </c>
      <c r="V363">
        <v>-805912</v>
      </c>
      <c r="W363">
        <v>5807708</v>
      </c>
      <c r="X363">
        <v>-861298</v>
      </c>
      <c r="Y363">
        <v>-1745174</v>
      </c>
      <c r="Z363">
        <v>-93011</v>
      </c>
      <c r="AA363">
        <v>-741252</v>
      </c>
      <c r="AB363">
        <v>-1511174</v>
      </c>
      <c r="AC363">
        <v>-3414532</v>
      </c>
      <c r="AE363" s="93">
        <f t="shared" si="1999"/>
        <v>37330</v>
      </c>
      <c r="AF363" s="92">
        <f t="shared" si="2000"/>
        <v>-805.91200000000003</v>
      </c>
      <c r="AG363" s="92">
        <f t="shared" si="2001"/>
        <v>5807.7079999999996</v>
      </c>
      <c r="AH363" s="92">
        <f t="shared" si="2002"/>
        <v>-861.298</v>
      </c>
      <c r="AI363" s="92">
        <f t="shared" si="2003"/>
        <v>-1745.174</v>
      </c>
      <c r="AJ363" s="92">
        <f t="shared" si="2004"/>
        <v>-93.010999999999996</v>
      </c>
      <c r="AK363" s="92">
        <f t="shared" si="2005"/>
        <v>-741.25199999999995</v>
      </c>
      <c r="AL363" s="92">
        <f t="shared" si="2006"/>
        <v>-1511.174</v>
      </c>
      <c r="AM363" s="92">
        <f t="shared" si="2007"/>
        <v>-3414.5320000000002</v>
      </c>
      <c r="BU363" s="93">
        <v>37330</v>
      </c>
      <c r="BV363" s="106">
        <f t="shared" si="2008"/>
        <v>0</v>
      </c>
      <c r="BW363" s="106">
        <f t="shared" ref="BW363:BX363" si="2223">IF(AF363&lt;D367,1,0)</f>
        <v>0</v>
      </c>
      <c r="BX363" s="106">
        <f t="shared" si="2223"/>
        <v>0</v>
      </c>
      <c r="BY363" s="106">
        <f t="shared" si="2010"/>
        <v>0</v>
      </c>
      <c r="BZ363" s="106">
        <f t="shared" si="2011"/>
        <v>0</v>
      </c>
      <c r="CA363" s="106">
        <f t="shared" ref="CA363:CB363" si="2224">IF(AH363&lt;H367,1,0)</f>
        <v>0</v>
      </c>
      <c r="CB363" s="106">
        <f t="shared" si="2224"/>
        <v>1</v>
      </c>
      <c r="CC363" s="106">
        <f t="shared" ref="CC363:CD363" si="2225">IF(AI363&lt;J367,1,0)</f>
        <v>1</v>
      </c>
      <c r="CD363" s="106">
        <f t="shared" si="2225"/>
        <v>0</v>
      </c>
      <c r="CE363" s="106">
        <f t="shared" ref="CE363:CF363" si="2226">IF(AJ363&lt;L367,1,0)</f>
        <v>0</v>
      </c>
      <c r="CF363" s="106">
        <f t="shared" si="2226"/>
        <v>0</v>
      </c>
      <c r="CG363" s="106">
        <f t="shared" ref="CG363:CH363" si="2227">IF(AK363&lt;N367,1,0)</f>
        <v>0</v>
      </c>
      <c r="CH363" s="106">
        <f t="shared" si="2227"/>
        <v>0</v>
      </c>
      <c r="CI363" s="106">
        <f t="shared" ref="CI363:CJ363" si="2228">IF(AL363&lt;P367,1,0)</f>
        <v>0</v>
      </c>
      <c r="CJ363" s="106">
        <f t="shared" si="2228"/>
        <v>0</v>
      </c>
      <c r="CK363" s="106">
        <f t="shared" si="2017"/>
        <v>0</v>
      </c>
    </row>
    <row r="364" spans="1:89" x14ac:dyDescent="0.25">
      <c r="A364" s="48">
        <v>20020403</v>
      </c>
      <c r="B364" s="95">
        <f t="shared" si="2018"/>
        <v>37350</v>
      </c>
      <c r="C364" s="53">
        <v>-11434.7</v>
      </c>
      <c r="D364" s="54">
        <v>-7839.46</v>
      </c>
      <c r="E364" s="53">
        <v>-1927.8</v>
      </c>
      <c r="F364" s="54">
        <v>-1339.02</v>
      </c>
      <c r="G364" s="53">
        <v>-6809.68</v>
      </c>
      <c r="H364" s="54">
        <v>-4716.91</v>
      </c>
      <c r="I364" s="53">
        <v>-187.25399999999999</v>
      </c>
      <c r="J364" s="54">
        <v>-119.489</v>
      </c>
      <c r="K364" s="53">
        <v>-2019.17</v>
      </c>
      <c r="L364" s="54">
        <v>-1240.6400000000001</v>
      </c>
      <c r="M364" s="53">
        <v>-2909.94</v>
      </c>
      <c r="N364" s="54">
        <v>-2056.13</v>
      </c>
      <c r="O364" s="53">
        <v>-13663.7</v>
      </c>
      <c r="P364" s="54">
        <v>-9583.19</v>
      </c>
      <c r="Q364" s="53">
        <v>-19744.400000000001</v>
      </c>
      <c r="R364" s="54">
        <v>-14141.6</v>
      </c>
      <c r="S364" s="54"/>
      <c r="T364">
        <v>20020314</v>
      </c>
      <c r="U364" s="93">
        <f t="shared" si="1992"/>
        <v>37329</v>
      </c>
      <c r="V364">
        <v>5940390</v>
      </c>
      <c r="W364">
        <v>6991421</v>
      </c>
      <c r="X364">
        <v>1973775</v>
      </c>
      <c r="Y364">
        <v>1994169</v>
      </c>
      <c r="Z364">
        <v>956819</v>
      </c>
      <c r="AA364">
        <v>2281828</v>
      </c>
      <c r="AB364">
        <v>483912</v>
      </c>
      <c r="AC364">
        <v>26760236</v>
      </c>
      <c r="AE364" s="93">
        <f t="shared" si="1999"/>
        <v>37329</v>
      </c>
      <c r="AF364" s="92">
        <f t="shared" si="2000"/>
        <v>5940.39</v>
      </c>
      <c r="AG364" s="92">
        <f t="shared" si="2001"/>
        <v>6991.4210000000003</v>
      </c>
      <c r="AH364" s="92">
        <f t="shared" si="2002"/>
        <v>1973.7750000000001</v>
      </c>
      <c r="AI364" s="92">
        <f t="shared" si="2003"/>
        <v>1994.1690000000001</v>
      </c>
      <c r="AJ364" s="92">
        <f t="shared" si="2004"/>
        <v>956.81899999999996</v>
      </c>
      <c r="AK364" s="92">
        <f t="shared" si="2005"/>
        <v>2281.828</v>
      </c>
      <c r="AL364" s="92">
        <f t="shared" si="2006"/>
        <v>483.91199999999998</v>
      </c>
      <c r="AM364" s="92">
        <f t="shared" si="2007"/>
        <v>26760.236000000001</v>
      </c>
      <c r="BU364" s="93">
        <v>37329</v>
      </c>
      <c r="BV364" s="106">
        <f t="shared" si="2008"/>
        <v>0</v>
      </c>
      <c r="BW364" s="106">
        <f t="shared" ref="BW364:BX364" si="2229">IF(AF364&lt;D368,1,0)</f>
        <v>0</v>
      </c>
      <c r="BX364" s="106">
        <f t="shared" si="2229"/>
        <v>0</v>
      </c>
      <c r="BY364" s="106">
        <f t="shared" si="2010"/>
        <v>0</v>
      </c>
      <c r="BZ364" s="106">
        <f t="shared" si="2011"/>
        <v>0</v>
      </c>
      <c r="CA364" s="106">
        <f t="shared" ref="CA364:CB364" si="2230">IF(AH364&lt;H368,1,0)</f>
        <v>0</v>
      </c>
      <c r="CB364" s="106">
        <f t="shared" si="2230"/>
        <v>0</v>
      </c>
      <c r="CC364" s="106">
        <f t="shared" ref="CC364:CD364" si="2231">IF(AI364&lt;J368,1,0)</f>
        <v>0</v>
      </c>
      <c r="CD364" s="106">
        <f t="shared" si="2231"/>
        <v>0</v>
      </c>
      <c r="CE364" s="106">
        <f t="shared" ref="CE364:CF364" si="2232">IF(AJ364&lt;L368,1,0)</f>
        <v>0</v>
      </c>
      <c r="CF364" s="106">
        <f t="shared" si="2232"/>
        <v>0</v>
      </c>
      <c r="CG364" s="106">
        <f t="shared" ref="CG364:CH364" si="2233">IF(AK364&lt;N368,1,0)</f>
        <v>0</v>
      </c>
      <c r="CH364" s="106">
        <f t="shared" si="2233"/>
        <v>0</v>
      </c>
      <c r="CI364" s="106">
        <f t="shared" ref="CI364:CJ364" si="2234">IF(AL364&lt;P368,1,0)</f>
        <v>0</v>
      </c>
      <c r="CJ364" s="106">
        <f t="shared" si="2234"/>
        <v>0</v>
      </c>
      <c r="CK364" s="106">
        <f t="shared" si="2017"/>
        <v>0</v>
      </c>
    </row>
    <row r="365" spans="1:89" x14ac:dyDescent="0.25">
      <c r="A365" s="48">
        <v>20020402</v>
      </c>
      <c r="B365" s="95">
        <f t="shared" si="2018"/>
        <v>37349</v>
      </c>
      <c r="C365" s="53">
        <v>-11590.4</v>
      </c>
      <c r="D365" s="54">
        <v>-7991.62</v>
      </c>
      <c r="E365" s="53">
        <v>-2269.54</v>
      </c>
      <c r="F365" s="54">
        <v>-1575.18</v>
      </c>
      <c r="G365" s="53">
        <v>-7142.72</v>
      </c>
      <c r="H365" s="54">
        <v>-5009.7</v>
      </c>
      <c r="I365" s="53">
        <v>-65.558800000000005</v>
      </c>
      <c r="J365" s="54">
        <v>-41.881999999999998</v>
      </c>
      <c r="K365" s="53">
        <v>-1262.83</v>
      </c>
      <c r="L365" s="54">
        <v>-851.86699999999996</v>
      </c>
      <c r="M365" s="53">
        <v>-3117.39</v>
      </c>
      <c r="N365" s="54">
        <v>-2190.46</v>
      </c>
      <c r="O365" s="53">
        <v>-14353.3</v>
      </c>
      <c r="P365" s="54">
        <v>-9970.32</v>
      </c>
      <c r="Q365" s="53">
        <v>-20153.400000000001</v>
      </c>
      <c r="R365" s="54">
        <v>-14336.2</v>
      </c>
      <c r="S365" s="54"/>
      <c r="T365">
        <v>20020313</v>
      </c>
      <c r="U365" s="93">
        <f t="shared" si="1992"/>
        <v>37328</v>
      </c>
      <c r="V365">
        <v>-296576</v>
      </c>
      <c r="W365">
        <v>7914654</v>
      </c>
      <c r="X365">
        <v>4105734</v>
      </c>
      <c r="Y365">
        <v>961397</v>
      </c>
      <c r="Z365">
        <v>1011611</v>
      </c>
      <c r="AA365">
        <v>2042615</v>
      </c>
      <c r="AB365">
        <v>1778174</v>
      </c>
      <c r="AC365">
        <v>21899030</v>
      </c>
      <c r="AE365" s="93">
        <f t="shared" si="1999"/>
        <v>37328</v>
      </c>
      <c r="AF365" s="92">
        <f t="shared" si="2000"/>
        <v>-296.57600000000002</v>
      </c>
      <c r="AG365" s="92">
        <f t="shared" si="2001"/>
        <v>7914.6540000000005</v>
      </c>
      <c r="AH365" s="92">
        <f t="shared" si="2002"/>
        <v>4105.7340000000004</v>
      </c>
      <c r="AI365" s="92">
        <f t="shared" si="2003"/>
        <v>961.39700000000005</v>
      </c>
      <c r="AJ365" s="92">
        <f t="shared" si="2004"/>
        <v>1011.611</v>
      </c>
      <c r="AK365" s="92">
        <f t="shared" si="2005"/>
        <v>2042.615</v>
      </c>
      <c r="AL365" s="92">
        <f t="shared" si="2006"/>
        <v>1778.174</v>
      </c>
      <c r="AM365" s="92">
        <f t="shared" si="2007"/>
        <v>21899.03</v>
      </c>
      <c r="BU365" s="93">
        <v>37328</v>
      </c>
      <c r="BV365" s="106">
        <f t="shared" si="2008"/>
        <v>0</v>
      </c>
      <c r="BW365" s="106">
        <f t="shared" ref="BW365:BX365" si="2235">IF(AF365&lt;D369,1,0)</f>
        <v>0</v>
      </c>
      <c r="BX365" s="106">
        <f t="shared" si="2235"/>
        <v>0</v>
      </c>
      <c r="BY365" s="106">
        <f t="shared" si="2010"/>
        <v>0</v>
      </c>
      <c r="BZ365" s="106">
        <f t="shared" si="2011"/>
        <v>0</v>
      </c>
      <c r="CA365" s="106">
        <f t="shared" ref="CA365:CB365" si="2236">IF(AH365&lt;H369,1,0)</f>
        <v>0</v>
      </c>
      <c r="CB365" s="106">
        <f t="shared" si="2236"/>
        <v>0</v>
      </c>
      <c r="CC365" s="106">
        <f t="shared" ref="CC365:CD365" si="2237">IF(AI365&lt;J369,1,0)</f>
        <v>0</v>
      </c>
      <c r="CD365" s="106">
        <f t="shared" si="2237"/>
        <v>0</v>
      </c>
      <c r="CE365" s="106">
        <f t="shared" ref="CE365:CF365" si="2238">IF(AJ365&lt;L369,1,0)</f>
        <v>0</v>
      </c>
      <c r="CF365" s="106">
        <f t="shared" si="2238"/>
        <v>0</v>
      </c>
      <c r="CG365" s="106">
        <f t="shared" ref="CG365:CH365" si="2239">IF(AK365&lt;N369,1,0)</f>
        <v>0</v>
      </c>
      <c r="CH365" s="106">
        <f t="shared" si="2239"/>
        <v>0</v>
      </c>
      <c r="CI365" s="106">
        <f t="shared" ref="CI365:CJ365" si="2240">IF(AL365&lt;P369,1,0)</f>
        <v>0</v>
      </c>
      <c r="CJ365" s="106">
        <f t="shared" si="2240"/>
        <v>0</v>
      </c>
      <c r="CK365" s="106">
        <f t="shared" si="2017"/>
        <v>0</v>
      </c>
    </row>
    <row r="366" spans="1:89" x14ac:dyDescent="0.25">
      <c r="A366" s="48">
        <v>20020401</v>
      </c>
      <c r="B366" s="95">
        <f t="shared" si="2018"/>
        <v>37348</v>
      </c>
      <c r="C366" s="53">
        <v>-11117.2</v>
      </c>
      <c r="D366" s="54">
        <v>-7657.45</v>
      </c>
      <c r="E366" s="53">
        <v>-2376.91</v>
      </c>
      <c r="F366" s="54">
        <v>-1624.82</v>
      </c>
      <c r="G366" s="53">
        <v>-7918.15</v>
      </c>
      <c r="H366" s="54">
        <v>-5494.33</v>
      </c>
      <c r="I366" s="53">
        <v>-66.932299999999998</v>
      </c>
      <c r="J366" s="54">
        <v>-40.701500000000003</v>
      </c>
      <c r="K366" s="53">
        <v>-1312.36</v>
      </c>
      <c r="L366" s="54">
        <v>-870.62300000000005</v>
      </c>
      <c r="M366" s="53">
        <v>-2112.04</v>
      </c>
      <c r="N366" s="54">
        <v>-1487.15</v>
      </c>
      <c r="O366" s="53">
        <v>-12464.3</v>
      </c>
      <c r="P366" s="54">
        <v>-8785.5300000000007</v>
      </c>
      <c r="Q366" s="53">
        <v>-19632.099999999999</v>
      </c>
      <c r="R366" s="54">
        <v>-13916.7</v>
      </c>
      <c r="S366" s="54"/>
      <c r="T366">
        <v>20020312</v>
      </c>
      <c r="U366" s="93">
        <f t="shared" si="1992"/>
        <v>37327</v>
      </c>
      <c r="V366">
        <v>-578472</v>
      </c>
      <c r="W366">
        <v>7427678</v>
      </c>
      <c r="X366">
        <v>602311</v>
      </c>
      <c r="Y366">
        <v>1506425</v>
      </c>
      <c r="Z366">
        <v>654183</v>
      </c>
      <c r="AA366">
        <v>1137078</v>
      </c>
      <c r="AB366">
        <v>-1374549</v>
      </c>
      <c r="AC366">
        <v>17964980</v>
      </c>
      <c r="AE366" s="93">
        <f t="shared" si="1999"/>
        <v>37327</v>
      </c>
      <c r="AF366" s="92">
        <f t="shared" si="2000"/>
        <v>-578.47199999999998</v>
      </c>
      <c r="AG366" s="92">
        <f t="shared" si="2001"/>
        <v>7427.6779999999999</v>
      </c>
      <c r="AH366" s="92">
        <f t="shared" si="2002"/>
        <v>602.31100000000004</v>
      </c>
      <c r="AI366" s="92">
        <f t="shared" si="2003"/>
        <v>1506.425</v>
      </c>
      <c r="AJ366" s="92">
        <f t="shared" si="2004"/>
        <v>654.18299999999999</v>
      </c>
      <c r="AK366" s="92">
        <f t="shared" si="2005"/>
        <v>1137.078</v>
      </c>
      <c r="AL366" s="92">
        <f t="shared" si="2006"/>
        <v>-1374.549</v>
      </c>
      <c r="AM366" s="92">
        <f t="shared" si="2007"/>
        <v>17964.98</v>
      </c>
      <c r="BU366" s="93">
        <v>37327</v>
      </c>
      <c r="BV366" s="106">
        <f t="shared" si="2008"/>
        <v>0</v>
      </c>
      <c r="BW366" s="106">
        <f t="shared" ref="BW366:BX366" si="2241">IF(AF366&lt;D370,1,0)</f>
        <v>0</v>
      </c>
      <c r="BX366" s="106">
        <f t="shared" si="2241"/>
        <v>0</v>
      </c>
      <c r="BY366" s="106">
        <f t="shared" si="2010"/>
        <v>0</v>
      </c>
      <c r="BZ366" s="106">
        <f t="shared" si="2011"/>
        <v>0</v>
      </c>
      <c r="CA366" s="106">
        <f t="shared" ref="CA366:CB366" si="2242">IF(AH366&lt;H370,1,0)</f>
        <v>0</v>
      </c>
      <c r="CB366" s="106">
        <f t="shared" si="2242"/>
        <v>0</v>
      </c>
      <c r="CC366" s="106">
        <f t="shared" ref="CC366:CD366" si="2243">IF(AI366&lt;J370,1,0)</f>
        <v>0</v>
      </c>
      <c r="CD366" s="106">
        <f t="shared" si="2243"/>
        <v>0</v>
      </c>
      <c r="CE366" s="106">
        <f t="shared" ref="CE366:CF366" si="2244">IF(AJ366&lt;L370,1,0)</f>
        <v>0</v>
      </c>
      <c r="CF366" s="106">
        <f t="shared" si="2244"/>
        <v>0</v>
      </c>
      <c r="CG366" s="106">
        <f t="shared" ref="CG366:CH366" si="2245">IF(AK366&lt;N370,1,0)</f>
        <v>0</v>
      </c>
      <c r="CH366" s="106">
        <f t="shared" si="2245"/>
        <v>0</v>
      </c>
      <c r="CI366" s="106">
        <f t="shared" ref="CI366:CJ366" si="2246">IF(AL366&lt;P370,1,0)</f>
        <v>0</v>
      </c>
      <c r="CJ366" s="106">
        <f t="shared" si="2246"/>
        <v>0</v>
      </c>
      <c r="CK366" s="106">
        <f t="shared" si="2017"/>
        <v>0</v>
      </c>
    </row>
    <row r="367" spans="1:89" x14ac:dyDescent="0.25">
      <c r="A367" s="48">
        <v>20020329</v>
      </c>
      <c r="B367" s="95">
        <f t="shared" si="2018"/>
        <v>37347</v>
      </c>
      <c r="C367" s="53">
        <v>-10955</v>
      </c>
      <c r="D367" s="54">
        <v>-7557.93</v>
      </c>
      <c r="E367" s="53">
        <v>-1714.74</v>
      </c>
      <c r="F367" s="54">
        <v>-1222.17</v>
      </c>
      <c r="G367" s="53">
        <v>-8003.18</v>
      </c>
      <c r="H367" s="54">
        <v>-5582.97</v>
      </c>
      <c r="I367" s="53">
        <v>-66.900400000000005</v>
      </c>
      <c r="J367" s="54">
        <v>-40.622100000000003</v>
      </c>
      <c r="K367" s="53">
        <v>-1417.33</v>
      </c>
      <c r="L367" s="54">
        <v>-924.68600000000004</v>
      </c>
      <c r="M367" s="53">
        <v>-2095.71</v>
      </c>
      <c r="N367" s="54">
        <v>-1483.65</v>
      </c>
      <c r="O367" s="53">
        <v>-12104.8</v>
      </c>
      <c r="P367" s="54">
        <v>-8540.5300000000007</v>
      </c>
      <c r="Q367" s="53">
        <v>-19195.099999999999</v>
      </c>
      <c r="R367" s="54">
        <v>-13639.5</v>
      </c>
      <c r="S367" s="54"/>
      <c r="T367">
        <v>20020311</v>
      </c>
      <c r="U367" s="93">
        <f t="shared" si="1992"/>
        <v>37326</v>
      </c>
      <c r="V367">
        <v>-627325</v>
      </c>
      <c r="W367">
        <v>5537817</v>
      </c>
      <c r="X367">
        <v>867587</v>
      </c>
      <c r="Y367">
        <v>-140438</v>
      </c>
      <c r="Z367">
        <v>-158079</v>
      </c>
      <c r="AA367">
        <v>1339391</v>
      </c>
      <c r="AB367">
        <v>766163</v>
      </c>
      <c r="AC367">
        <v>7245682</v>
      </c>
      <c r="AE367" s="93">
        <f t="shared" si="1999"/>
        <v>37326</v>
      </c>
      <c r="AF367" s="92">
        <f t="shared" si="2000"/>
        <v>-627.32500000000005</v>
      </c>
      <c r="AG367" s="92">
        <f t="shared" si="2001"/>
        <v>5537.817</v>
      </c>
      <c r="AH367" s="92">
        <f t="shared" si="2002"/>
        <v>867.58699999999999</v>
      </c>
      <c r="AI367" s="92">
        <f t="shared" si="2003"/>
        <v>-140.43799999999999</v>
      </c>
      <c r="AJ367" s="92">
        <f t="shared" si="2004"/>
        <v>-158.07900000000001</v>
      </c>
      <c r="AK367" s="92">
        <f t="shared" si="2005"/>
        <v>1339.3910000000001</v>
      </c>
      <c r="AL367" s="92">
        <f t="shared" si="2006"/>
        <v>766.16300000000001</v>
      </c>
      <c r="AM367" s="92">
        <f t="shared" si="2007"/>
        <v>7245.6819999999998</v>
      </c>
      <c r="BU367" s="93">
        <v>37326</v>
      </c>
      <c r="BV367" s="106">
        <f t="shared" si="2008"/>
        <v>0</v>
      </c>
      <c r="BW367" s="106">
        <f t="shared" ref="BW367:BX367" si="2247">IF(AF367&lt;D371,1,0)</f>
        <v>0</v>
      </c>
      <c r="BX367" s="106">
        <f t="shared" si="2247"/>
        <v>0</v>
      </c>
      <c r="BY367" s="106">
        <f t="shared" si="2010"/>
        <v>0</v>
      </c>
      <c r="BZ367" s="106">
        <f t="shared" si="2011"/>
        <v>0</v>
      </c>
      <c r="CA367" s="106">
        <f t="shared" ref="CA367:CB367" si="2248">IF(AH367&lt;H371,1,0)</f>
        <v>0</v>
      </c>
      <c r="CB367" s="106">
        <f t="shared" si="2248"/>
        <v>1</v>
      </c>
      <c r="CC367" s="106">
        <f t="shared" ref="CC367:CD367" si="2249">IF(AI367&lt;J371,1,0)</f>
        <v>1</v>
      </c>
      <c r="CD367" s="106">
        <f t="shared" si="2249"/>
        <v>0</v>
      </c>
      <c r="CE367" s="106">
        <f t="shared" ref="CE367:CF367" si="2250">IF(AJ367&lt;L371,1,0)</f>
        <v>0</v>
      </c>
      <c r="CF367" s="106">
        <f t="shared" si="2250"/>
        <v>0</v>
      </c>
      <c r="CG367" s="106">
        <f t="shared" ref="CG367:CH367" si="2251">IF(AK367&lt;N371,1,0)</f>
        <v>0</v>
      </c>
      <c r="CH367" s="106">
        <f t="shared" si="2251"/>
        <v>0</v>
      </c>
      <c r="CI367" s="106">
        <f t="shared" ref="CI367:CJ367" si="2252">IF(AL367&lt;P371,1,0)</f>
        <v>0</v>
      </c>
      <c r="CJ367" s="106">
        <f t="shared" si="2252"/>
        <v>0</v>
      </c>
      <c r="CK367" s="106">
        <f t="shared" si="2017"/>
        <v>0</v>
      </c>
    </row>
    <row r="368" spans="1:89" x14ac:dyDescent="0.25">
      <c r="A368" s="48">
        <v>20020328</v>
      </c>
      <c r="B368" s="95">
        <f t="shared" si="2018"/>
        <v>37344</v>
      </c>
      <c r="C368" s="53">
        <v>-10880.6</v>
      </c>
      <c r="D368" s="54">
        <v>-7514.86</v>
      </c>
      <c r="E368" s="53">
        <v>-1689.69</v>
      </c>
      <c r="F368" s="54">
        <v>-1195.76</v>
      </c>
      <c r="G368" s="53">
        <v>-8141.48</v>
      </c>
      <c r="H368" s="54">
        <v>-5666.48</v>
      </c>
      <c r="I368" s="53">
        <v>-64.709699999999998</v>
      </c>
      <c r="J368" s="54">
        <v>-38.7577</v>
      </c>
      <c r="K368" s="53">
        <v>-1407.57</v>
      </c>
      <c r="L368" s="54">
        <v>-932.60799999999995</v>
      </c>
      <c r="M368" s="53">
        <v>-2077.41</v>
      </c>
      <c r="N368" s="54">
        <v>-1480.12</v>
      </c>
      <c r="O368" s="53">
        <v>-12097.4</v>
      </c>
      <c r="P368" s="54">
        <v>-8450.2199999999993</v>
      </c>
      <c r="Q368" s="53">
        <v>-19391.2</v>
      </c>
      <c r="R368" s="54">
        <v>-13744.2</v>
      </c>
      <c r="S368" s="54"/>
      <c r="T368">
        <v>20020308</v>
      </c>
      <c r="U368" s="93">
        <f t="shared" si="1992"/>
        <v>37323</v>
      </c>
      <c r="V368">
        <v>856846</v>
      </c>
      <c r="W368">
        <v>7065122</v>
      </c>
      <c r="X368">
        <v>-1269514</v>
      </c>
      <c r="Y368">
        <v>-145488</v>
      </c>
      <c r="Z368">
        <v>1999978</v>
      </c>
      <c r="AA368">
        <v>711101</v>
      </c>
      <c r="AB368">
        <v>-877252</v>
      </c>
      <c r="AC368">
        <v>-506589</v>
      </c>
      <c r="AE368" s="93">
        <f t="shared" si="1999"/>
        <v>37323</v>
      </c>
      <c r="AF368" s="92">
        <f t="shared" si="2000"/>
        <v>856.846</v>
      </c>
      <c r="AG368" s="92">
        <f t="shared" si="2001"/>
        <v>7065.1220000000003</v>
      </c>
      <c r="AH368" s="92">
        <f t="shared" si="2002"/>
        <v>-1269.5139999999999</v>
      </c>
      <c r="AI368" s="92">
        <f t="shared" si="2003"/>
        <v>-145.488</v>
      </c>
      <c r="AJ368" s="92">
        <f t="shared" si="2004"/>
        <v>1999.9780000000001</v>
      </c>
      <c r="AK368" s="92">
        <f t="shared" si="2005"/>
        <v>711.101</v>
      </c>
      <c r="AL368" s="92">
        <f t="shared" si="2006"/>
        <v>-877.25199999999995</v>
      </c>
      <c r="AM368" s="92">
        <f t="shared" si="2007"/>
        <v>-506.589</v>
      </c>
      <c r="BU368" s="93">
        <v>37323</v>
      </c>
      <c r="BV368" s="106">
        <f t="shared" si="2008"/>
        <v>0</v>
      </c>
      <c r="BW368" s="106">
        <f t="shared" ref="BW368:BX368" si="2253">IF(AF368&lt;D372,1,0)</f>
        <v>0</v>
      </c>
      <c r="BX368" s="106">
        <f t="shared" si="2253"/>
        <v>0</v>
      </c>
      <c r="BY368" s="106">
        <f t="shared" si="2010"/>
        <v>0</v>
      </c>
      <c r="BZ368" s="106">
        <f t="shared" si="2011"/>
        <v>0</v>
      </c>
      <c r="CA368" s="106">
        <f t="shared" ref="CA368:CB368" si="2254">IF(AH368&lt;H372,1,0)</f>
        <v>0</v>
      </c>
      <c r="CB368" s="106">
        <f t="shared" si="2254"/>
        <v>1</v>
      </c>
      <c r="CC368" s="106">
        <f t="shared" ref="CC368:CD368" si="2255">IF(AI368&lt;J372,1,0)</f>
        <v>1</v>
      </c>
      <c r="CD368" s="106">
        <f t="shared" si="2255"/>
        <v>0</v>
      </c>
      <c r="CE368" s="106">
        <f t="shared" ref="CE368:CF368" si="2256">IF(AJ368&lt;L372,1,0)</f>
        <v>0</v>
      </c>
      <c r="CF368" s="106">
        <f t="shared" si="2256"/>
        <v>0</v>
      </c>
      <c r="CG368" s="106">
        <f t="shared" ref="CG368:CH368" si="2257">IF(AK368&lt;N372,1,0)</f>
        <v>0</v>
      </c>
      <c r="CH368" s="106">
        <f t="shared" si="2257"/>
        <v>0</v>
      </c>
      <c r="CI368" s="106">
        <f t="shared" ref="CI368:CJ368" si="2258">IF(AL368&lt;P372,1,0)</f>
        <v>0</v>
      </c>
      <c r="CJ368" s="106">
        <f t="shared" si="2258"/>
        <v>0</v>
      </c>
      <c r="CK368" s="106">
        <f t="shared" si="2017"/>
        <v>0</v>
      </c>
    </row>
    <row r="369" spans="1:89" x14ac:dyDescent="0.25">
      <c r="A369" s="48">
        <v>20020327</v>
      </c>
      <c r="B369" s="95">
        <f t="shared" si="2018"/>
        <v>37343</v>
      </c>
      <c r="C369" s="53">
        <v>-9966.7900000000009</v>
      </c>
      <c r="D369" s="54">
        <v>-7051.01</v>
      </c>
      <c r="E369" s="53">
        <v>-2244.04</v>
      </c>
      <c r="F369" s="54">
        <v>-1573.06</v>
      </c>
      <c r="G369" s="53">
        <v>-7784.27</v>
      </c>
      <c r="H369" s="54">
        <v>-5407.72</v>
      </c>
      <c r="I369" s="53">
        <v>-86.165599999999998</v>
      </c>
      <c r="J369" s="54">
        <v>-56.328200000000002</v>
      </c>
      <c r="K369" s="53">
        <v>-1366.62</v>
      </c>
      <c r="L369" s="54">
        <v>-912.35299999999995</v>
      </c>
      <c r="M369" s="53">
        <v>-1962.92</v>
      </c>
      <c r="N369" s="54">
        <v>-1394.96</v>
      </c>
      <c r="O369" s="53">
        <v>-12014.3</v>
      </c>
      <c r="P369" s="54">
        <v>-8473.07</v>
      </c>
      <c r="Q369" s="53">
        <v>-18127.400000000001</v>
      </c>
      <c r="R369" s="54">
        <v>-12997.1</v>
      </c>
      <c r="S369" s="54"/>
      <c r="T369">
        <v>20020307</v>
      </c>
      <c r="U369" s="93">
        <f t="shared" si="1992"/>
        <v>37322</v>
      </c>
      <c r="V369">
        <v>4608128</v>
      </c>
      <c r="W369">
        <v>8302400</v>
      </c>
      <c r="X369">
        <v>-372789</v>
      </c>
      <c r="Y369">
        <v>506888</v>
      </c>
      <c r="Z369">
        <v>310224</v>
      </c>
      <c r="AA369">
        <v>2709826</v>
      </c>
      <c r="AB369">
        <v>-2819106</v>
      </c>
      <c r="AC369">
        <v>13673166</v>
      </c>
      <c r="AE369" s="93">
        <f t="shared" si="1999"/>
        <v>37322</v>
      </c>
      <c r="AF369" s="92">
        <f t="shared" si="2000"/>
        <v>4608.1279999999997</v>
      </c>
      <c r="AG369" s="92">
        <f t="shared" si="2001"/>
        <v>8302.4</v>
      </c>
      <c r="AH369" s="92">
        <f t="shared" si="2002"/>
        <v>-372.78899999999999</v>
      </c>
      <c r="AI369" s="92">
        <f t="shared" si="2003"/>
        <v>506.88799999999998</v>
      </c>
      <c r="AJ369" s="92">
        <f t="shared" si="2004"/>
        <v>310.22399999999999</v>
      </c>
      <c r="AK369" s="92">
        <f t="shared" si="2005"/>
        <v>2709.826</v>
      </c>
      <c r="AL369" s="92">
        <f t="shared" si="2006"/>
        <v>-2819.1060000000002</v>
      </c>
      <c r="AM369" s="92">
        <f t="shared" si="2007"/>
        <v>13673.165999999999</v>
      </c>
      <c r="BU369" s="93">
        <v>37322</v>
      </c>
      <c r="BV369" s="106">
        <f t="shared" si="2008"/>
        <v>0</v>
      </c>
      <c r="BW369" s="106">
        <f t="shared" ref="BW369:BX369" si="2259">IF(AF369&lt;D373,1,0)</f>
        <v>0</v>
      </c>
      <c r="BX369" s="106">
        <f t="shared" si="2259"/>
        <v>0</v>
      </c>
      <c r="BY369" s="106">
        <f t="shared" si="2010"/>
        <v>0</v>
      </c>
      <c r="BZ369" s="106">
        <f t="shared" si="2011"/>
        <v>0</v>
      </c>
      <c r="CA369" s="106">
        <f t="shared" ref="CA369:CB369" si="2260">IF(AH369&lt;H373,1,0)</f>
        <v>0</v>
      </c>
      <c r="CB369" s="106">
        <f t="shared" si="2260"/>
        <v>0</v>
      </c>
      <c r="CC369" s="106">
        <f t="shared" ref="CC369:CD369" si="2261">IF(AI369&lt;J373,1,0)</f>
        <v>0</v>
      </c>
      <c r="CD369" s="106">
        <f t="shared" si="2261"/>
        <v>0</v>
      </c>
      <c r="CE369" s="106">
        <f t="shared" ref="CE369:CF369" si="2262">IF(AJ369&lt;L373,1,0)</f>
        <v>0</v>
      </c>
      <c r="CF369" s="106">
        <f t="shared" si="2262"/>
        <v>0</v>
      </c>
      <c r="CG369" s="106">
        <f t="shared" ref="CG369:CH369" si="2263">IF(AK369&lt;N373,1,0)</f>
        <v>0</v>
      </c>
      <c r="CH369" s="106">
        <f t="shared" si="2263"/>
        <v>0</v>
      </c>
      <c r="CI369" s="106">
        <f t="shared" ref="CI369:CJ369" si="2264">IF(AL369&lt;P373,1,0)</f>
        <v>0</v>
      </c>
      <c r="CJ369" s="106">
        <f t="shared" si="2264"/>
        <v>0</v>
      </c>
      <c r="CK369" s="106">
        <f t="shared" si="2017"/>
        <v>0</v>
      </c>
    </row>
    <row r="370" spans="1:89" x14ac:dyDescent="0.25">
      <c r="A370" s="48">
        <v>20020326</v>
      </c>
      <c r="B370" s="95">
        <f t="shared" si="2018"/>
        <v>37342</v>
      </c>
      <c r="C370" s="53">
        <v>-10579.9</v>
      </c>
      <c r="D370" s="54">
        <v>-7507.9</v>
      </c>
      <c r="E370" s="53">
        <v>-1604.02</v>
      </c>
      <c r="F370" s="54">
        <v>-1138.49</v>
      </c>
      <c r="G370" s="53">
        <v>-7822.32</v>
      </c>
      <c r="H370" s="54">
        <v>-5502.61</v>
      </c>
      <c r="I370" s="53">
        <v>-87.507199999999997</v>
      </c>
      <c r="J370" s="54">
        <v>-56.089799999999997</v>
      </c>
      <c r="K370" s="53">
        <v>-1892.44</v>
      </c>
      <c r="L370" s="54">
        <v>-1173.5999999999999</v>
      </c>
      <c r="M370" s="53">
        <v>-2012.75</v>
      </c>
      <c r="N370" s="54">
        <v>-1415.08</v>
      </c>
      <c r="O370" s="53">
        <v>-12042</v>
      </c>
      <c r="P370" s="54">
        <v>-8428.61</v>
      </c>
      <c r="Q370" s="53">
        <v>-18649.400000000001</v>
      </c>
      <c r="R370" s="54">
        <v>-13348.4</v>
      </c>
      <c r="S370" s="54"/>
      <c r="T370">
        <v>20020306</v>
      </c>
      <c r="U370" s="93">
        <f t="shared" si="1992"/>
        <v>37321</v>
      </c>
      <c r="V370">
        <v>406203</v>
      </c>
      <c r="W370">
        <v>7923786</v>
      </c>
      <c r="X370">
        <v>-228931</v>
      </c>
      <c r="Y370">
        <v>894598</v>
      </c>
      <c r="Z370">
        <v>-635955</v>
      </c>
      <c r="AA370">
        <v>2828458</v>
      </c>
      <c r="AB370">
        <v>5014301</v>
      </c>
      <c r="AC370">
        <v>5753269</v>
      </c>
      <c r="AE370" s="93">
        <f t="shared" si="1999"/>
        <v>37321</v>
      </c>
      <c r="AF370" s="92">
        <f t="shared" si="2000"/>
        <v>406.20299999999997</v>
      </c>
      <c r="AG370" s="92">
        <f t="shared" si="2001"/>
        <v>7923.7860000000001</v>
      </c>
      <c r="AH370" s="92">
        <f t="shared" si="2002"/>
        <v>-228.93100000000001</v>
      </c>
      <c r="AI370" s="92">
        <f t="shared" si="2003"/>
        <v>894.59799999999996</v>
      </c>
      <c r="AJ370" s="92">
        <f t="shared" si="2004"/>
        <v>-635.95500000000004</v>
      </c>
      <c r="AK370" s="92">
        <f t="shared" si="2005"/>
        <v>2828.4580000000001</v>
      </c>
      <c r="AL370" s="92">
        <f t="shared" si="2006"/>
        <v>5014.3010000000004</v>
      </c>
      <c r="AM370" s="92">
        <f t="shared" si="2007"/>
        <v>5753.2690000000002</v>
      </c>
      <c r="BU370" s="93">
        <v>37321</v>
      </c>
      <c r="BV370" s="106">
        <f t="shared" si="2008"/>
        <v>0</v>
      </c>
      <c r="BW370" s="106">
        <f t="shared" ref="BW370:BX370" si="2265">IF(AF370&lt;D374,1,0)</f>
        <v>0</v>
      </c>
      <c r="BX370" s="106">
        <f t="shared" si="2265"/>
        <v>0</v>
      </c>
      <c r="BY370" s="106">
        <f t="shared" si="2010"/>
        <v>0</v>
      </c>
      <c r="BZ370" s="106">
        <f t="shared" si="2011"/>
        <v>0</v>
      </c>
      <c r="CA370" s="106">
        <f t="shared" ref="CA370:CB370" si="2266">IF(AH370&lt;H374,1,0)</f>
        <v>0</v>
      </c>
      <c r="CB370" s="106">
        <f t="shared" si="2266"/>
        <v>0</v>
      </c>
      <c r="CC370" s="106">
        <f t="shared" ref="CC370:CD370" si="2267">IF(AI370&lt;J374,1,0)</f>
        <v>0</v>
      </c>
      <c r="CD370" s="106">
        <f t="shared" si="2267"/>
        <v>0</v>
      </c>
      <c r="CE370" s="106">
        <f t="shared" ref="CE370:CF370" si="2268">IF(AJ370&lt;L374,1,0)</f>
        <v>0</v>
      </c>
      <c r="CF370" s="106">
        <f t="shared" si="2268"/>
        <v>0</v>
      </c>
      <c r="CG370" s="106">
        <f t="shared" ref="CG370:CH370" si="2269">IF(AK370&lt;N374,1,0)</f>
        <v>0</v>
      </c>
      <c r="CH370" s="106">
        <f t="shared" si="2269"/>
        <v>0</v>
      </c>
      <c r="CI370" s="106">
        <f t="shared" ref="CI370:CJ370" si="2270">IF(AL370&lt;P374,1,0)</f>
        <v>0</v>
      </c>
      <c r="CJ370" s="106">
        <f t="shared" si="2270"/>
        <v>0</v>
      </c>
      <c r="CK370" s="106">
        <f t="shared" si="2017"/>
        <v>0</v>
      </c>
    </row>
    <row r="371" spans="1:89" x14ac:dyDescent="0.25">
      <c r="A371" s="48">
        <v>20020325</v>
      </c>
      <c r="B371" s="95">
        <f t="shared" si="2018"/>
        <v>37341</v>
      </c>
      <c r="C371" s="53">
        <v>-10553.8</v>
      </c>
      <c r="D371" s="54">
        <v>-7427.33</v>
      </c>
      <c r="E371" s="53">
        <v>-1520.85</v>
      </c>
      <c r="F371" s="54">
        <v>-1070.21</v>
      </c>
      <c r="G371" s="53">
        <v>-8748.3700000000008</v>
      </c>
      <c r="H371" s="54">
        <v>-5938.49</v>
      </c>
      <c r="I371" s="53">
        <v>-104.6</v>
      </c>
      <c r="J371" s="54">
        <v>-59.631599999999999</v>
      </c>
      <c r="K371" s="53">
        <v>-1661.38</v>
      </c>
      <c r="L371" s="54">
        <v>-1134.3499999999999</v>
      </c>
      <c r="M371" s="53">
        <v>-1983.79</v>
      </c>
      <c r="N371" s="54">
        <v>-1399.14</v>
      </c>
      <c r="O371" s="53">
        <v>-13325</v>
      </c>
      <c r="P371" s="54">
        <v>-9210.26</v>
      </c>
      <c r="Q371" s="53">
        <v>-19367.5</v>
      </c>
      <c r="R371" s="54">
        <v>-13837.2</v>
      </c>
      <c r="S371" s="54"/>
      <c r="T371">
        <v>20020305</v>
      </c>
      <c r="U371" s="93">
        <f t="shared" si="1992"/>
        <v>37320</v>
      </c>
      <c r="V371">
        <v>3483299</v>
      </c>
      <c r="W371">
        <v>7160746</v>
      </c>
      <c r="X371">
        <v>5383683</v>
      </c>
      <c r="Y371">
        <v>-286099</v>
      </c>
      <c r="Z371">
        <v>351349</v>
      </c>
      <c r="AA371">
        <v>2319856</v>
      </c>
      <c r="AB371">
        <v>644274</v>
      </c>
      <c r="AC371">
        <v>25477525</v>
      </c>
      <c r="AE371" s="93">
        <f t="shared" si="1999"/>
        <v>37320</v>
      </c>
      <c r="AF371" s="92">
        <f t="shared" si="2000"/>
        <v>3483.299</v>
      </c>
      <c r="AG371" s="92">
        <f t="shared" si="2001"/>
        <v>7160.7460000000001</v>
      </c>
      <c r="AH371" s="92">
        <f t="shared" si="2002"/>
        <v>5383.683</v>
      </c>
      <c r="AI371" s="92">
        <f t="shared" si="2003"/>
        <v>-286.09899999999999</v>
      </c>
      <c r="AJ371" s="92">
        <f t="shared" si="2004"/>
        <v>351.34899999999999</v>
      </c>
      <c r="AK371" s="92">
        <f t="shared" si="2005"/>
        <v>2319.8560000000002</v>
      </c>
      <c r="AL371" s="92">
        <f t="shared" si="2006"/>
        <v>644.274</v>
      </c>
      <c r="AM371" s="92">
        <f t="shared" si="2007"/>
        <v>25477.525000000001</v>
      </c>
      <c r="BU371" s="93">
        <v>37320</v>
      </c>
      <c r="BV371" s="106">
        <f t="shared" si="2008"/>
        <v>0</v>
      </c>
      <c r="BW371" s="106">
        <f t="shared" ref="BW371:BX371" si="2271">IF(AF371&lt;D375,1,0)</f>
        <v>0</v>
      </c>
      <c r="BX371" s="106">
        <f t="shared" si="2271"/>
        <v>0</v>
      </c>
      <c r="BY371" s="106">
        <f t="shared" si="2010"/>
        <v>0</v>
      </c>
      <c r="BZ371" s="106">
        <f t="shared" si="2011"/>
        <v>0</v>
      </c>
      <c r="CA371" s="106">
        <f t="shared" ref="CA371:CB371" si="2272">IF(AH371&lt;H375,1,0)</f>
        <v>0</v>
      </c>
      <c r="CB371" s="106">
        <f t="shared" si="2272"/>
        <v>1</v>
      </c>
      <c r="CC371" s="106">
        <f t="shared" ref="CC371:CD371" si="2273">IF(AI371&lt;J375,1,0)</f>
        <v>1</v>
      </c>
      <c r="CD371" s="106">
        <f t="shared" si="2273"/>
        <v>0</v>
      </c>
      <c r="CE371" s="106">
        <f t="shared" ref="CE371:CF371" si="2274">IF(AJ371&lt;L375,1,0)</f>
        <v>0</v>
      </c>
      <c r="CF371" s="106">
        <f t="shared" si="2274"/>
        <v>0</v>
      </c>
      <c r="CG371" s="106">
        <f t="shared" ref="CG371:CH371" si="2275">IF(AK371&lt;N375,1,0)</f>
        <v>0</v>
      </c>
      <c r="CH371" s="106">
        <f t="shared" si="2275"/>
        <v>0</v>
      </c>
      <c r="CI371" s="106">
        <f t="shared" ref="CI371:CJ371" si="2276">IF(AL371&lt;P375,1,0)</f>
        <v>0</v>
      </c>
      <c r="CJ371" s="106">
        <f t="shared" si="2276"/>
        <v>0</v>
      </c>
      <c r="CK371" s="106">
        <f t="shared" si="2017"/>
        <v>0</v>
      </c>
    </row>
    <row r="372" spans="1:89" x14ac:dyDescent="0.25">
      <c r="A372" s="48">
        <v>20020322</v>
      </c>
      <c r="B372" s="95">
        <f t="shared" si="2018"/>
        <v>37340</v>
      </c>
      <c r="C372" s="53">
        <v>-11293.8</v>
      </c>
      <c r="D372" s="54">
        <v>-7857.17</v>
      </c>
      <c r="E372" s="53">
        <v>-1397.86</v>
      </c>
      <c r="F372" s="54">
        <v>-989.65700000000004</v>
      </c>
      <c r="G372" s="53">
        <v>-8662.75</v>
      </c>
      <c r="H372" s="54">
        <v>-5862.98</v>
      </c>
      <c r="I372" s="53">
        <v>-98.277699999999996</v>
      </c>
      <c r="J372" s="54">
        <v>-56.345599999999997</v>
      </c>
      <c r="K372" s="53">
        <v>-1349.34</v>
      </c>
      <c r="L372" s="54">
        <v>-892.95299999999997</v>
      </c>
      <c r="M372" s="53">
        <v>-2002.71</v>
      </c>
      <c r="N372" s="54">
        <v>-1421.62</v>
      </c>
      <c r="O372" s="53">
        <v>-11747</v>
      </c>
      <c r="P372" s="54">
        <v>-8219.35</v>
      </c>
      <c r="Q372" s="53">
        <v>-20090.599999999999</v>
      </c>
      <c r="R372" s="54">
        <v>-14151.4</v>
      </c>
      <c r="S372" s="54"/>
      <c r="T372">
        <v>20020304</v>
      </c>
      <c r="U372" s="93">
        <f t="shared" si="1992"/>
        <v>37319</v>
      </c>
      <c r="V372">
        <v>3153007</v>
      </c>
      <c r="W372">
        <v>10461266</v>
      </c>
      <c r="X372">
        <v>-958215</v>
      </c>
      <c r="Y372">
        <v>-51713</v>
      </c>
      <c r="Z372">
        <v>-700705</v>
      </c>
      <c r="AA372">
        <v>110261</v>
      </c>
      <c r="AB372">
        <v>-3390224</v>
      </c>
      <c r="AC372">
        <v>21117859</v>
      </c>
      <c r="AE372" s="93">
        <f t="shared" si="1999"/>
        <v>37319</v>
      </c>
      <c r="AF372" s="92">
        <f t="shared" si="2000"/>
        <v>3153.0070000000001</v>
      </c>
      <c r="AG372" s="92">
        <f t="shared" si="2001"/>
        <v>10461.266</v>
      </c>
      <c r="AH372" s="92">
        <f t="shared" si="2002"/>
        <v>-958.21500000000003</v>
      </c>
      <c r="AI372" s="92">
        <f t="shared" si="2003"/>
        <v>-51.713000000000001</v>
      </c>
      <c r="AJ372" s="92">
        <f t="shared" si="2004"/>
        <v>-700.70500000000004</v>
      </c>
      <c r="AK372" s="92">
        <f t="shared" si="2005"/>
        <v>110.261</v>
      </c>
      <c r="AL372" s="92">
        <f t="shared" si="2006"/>
        <v>-3390.2240000000002</v>
      </c>
      <c r="AM372" s="92">
        <f t="shared" si="2007"/>
        <v>21117.859</v>
      </c>
      <c r="BU372" s="93">
        <v>37319</v>
      </c>
      <c r="BV372" s="106">
        <f t="shared" si="2008"/>
        <v>0</v>
      </c>
      <c r="BW372" s="106">
        <f t="shared" ref="BW372:BX372" si="2277">IF(AF372&lt;D376,1,0)</f>
        <v>0</v>
      </c>
      <c r="BX372" s="106">
        <f t="shared" si="2277"/>
        <v>0</v>
      </c>
      <c r="BY372" s="106">
        <f t="shared" si="2010"/>
        <v>0</v>
      </c>
      <c r="BZ372" s="106">
        <f t="shared" si="2011"/>
        <v>0</v>
      </c>
      <c r="CA372" s="106">
        <f t="shared" ref="CA372:CB372" si="2278">IF(AH372&lt;H376,1,0)</f>
        <v>0</v>
      </c>
      <c r="CB372" s="106">
        <f t="shared" si="2278"/>
        <v>0</v>
      </c>
      <c r="CC372" s="106">
        <f t="shared" ref="CC372:CD372" si="2279">IF(AI372&lt;J376,1,0)</f>
        <v>0</v>
      </c>
      <c r="CD372" s="106">
        <f t="shared" si="2279"/>
        <v>0</v>
      </c>
      <c r="CE372" s="106">
        <f t="shared" ref="CE372:CF372" si="2280">IF(AJ372&lt;L376,1,0)</f>
        <v>0</v>
      </c>
      <c r="CF372" s="106">
        <f t="shared" si="2280"/>
        <v>0</v>
      </c>
      <c r="CG372" s="106">
        <f t="shared" ref="CG372:CH372" si="2281">IF(AK372&lt;N376,1,0)</f>
        <v>0</v>
      </c>
      <c r="CH372" s="106">
        <f t="shared" si="2281"/>
        <v>0</v>
      </c>
      <c r="CI372" s="106">
        <f t="shared" ref="CI372:CJ372" si="2282">IF(AL372&lt;P376,1,0)</f>
        <v>0</v>
      </c>
      <c r="CJ372" s="106">
        <f t="shared" si="2282"/>
        <v>0</v>
      </c>
      <c r="CK372" s="106">
        <f t="shared" si="2017"/>
        <v>0</v>
      </c>
    </row>
    <row r="373" spans="1:89" x14ac:dyDescent="0.25">
      <c r="A373" s="48">
        <v>20020321</v>
      </c>
      <c r="B373" s="95">
        <f t="shared" si="2018"/>
        <v>37337</v>
      </c>
      <c r="C373" s="53">
        <v>-11854</v>
      </c>
      <c r="D373" s="54">
        <v>-8230.4599999999991</v>
      </c>
      <c r="E373" s="53">
        <v>-1561.05</v>
      </c>
      <c r="F373" s="54">
        <v>-1079.69</v>
      </c>
      <c r="G373" s="53">
        <v>-8883.48</v>
      </c>
      <c r="H373" s="54">
        <v>-6078.69</v>
      </c>
      <c r="I373" s="53">
        <v>-94.756500000000003</v>
      </c>
      <c r="J373" s="54">
        <v>-54.224899999999998</v>
      </c>
      <c r="K373" s="53">
        <v>-1815.07</v>
      </c>
      <c r="L373" s="54">
        <v>-1232.2</v>
      </c>
      <c r="M373" s="53">
        <v>-2096.84</v>
      </c>
      <c r="N373" s="54">
        <v>-1483.73</v>
      </c>
      <c r="O373" s="53">
        <v>-11860.5</v>
      </c>
      <c r="P373" s="54">
        <v>-8402.5300000000007</v>
      </c>
      <c r="Q373" s="53">
        <v>-20675.2</v>
      </c>
      <c r="R373" s="54">
        <v>-14597.1</v>
      </c>
      <c r="S373" s="54"/>
      <c r="T373">
        <v>20020301</v>
      </c>
      <c r="U373" s="93">
        <f t="shared" si="1992"/>
        <v>37316</v>
      </c>
      <c r="V373">
        <v>-1009911</v>
      </c>
      <c r="W373">
        <v>7091989</v>
      </c>
      <c r="X373">
        <v>-4796686</v>
      </c>
      <c r="Y373">
        <v>969141</v>
      </c>
      <c r="Z373">
        <v>-205203</v>
      </c>
      <c r="AA373">
        <v>800973</v>
      </c>
      <c r="AB373">
        <v>973435</v>
      </c>
      <c r="AC373">
        <v>8793834</v>
      </c>
      <c r="AE373" s="93">
        <f t="shared" si="1999"/>
        <v>37316</v>
      </c>
      <c r="AF373" s="92">
        <f t="shared" si="2000"/>
        <v>-1009.9109999999999</v>
      </c>
      <c r="AG373" s="92">
        <f t="shared" si="2001"/>
        <v>7091.9889999999996</v>
      </c>
      <c r="AH373" s="92">
        <f t="shared" si="2002"/>
        <v>-4796.6859999999997</v>
      </c>
      <c r="AI373" s="92">
        <f t="shared" si="2003"/>
        <v>969.14099999999996</v>
      </c>
      <c r="AJ373" s="92">
        <f t="shared" si="2004"/>
        <v>-205.203</v>
      </c>
      <c r="AK373" s="92">
        <f t="shared" si="2005"/>
        <v>800.97299999999996</v>
      </c>
      <c r="AL373" s="92">
        <f t="shared" si="2006"/>
        <v>973.43499999999995</v>
      </c>
      <c r="AM373" s="92">
        <f t="shared" si="2007"/>
        <v>8793.8340000000007</v>
      </c>
      <c r="BU373" s="93">
        <v>37316</v>
      </c>
      <c r="BV373" s="106">
        <f t="shared" si="2008"/>
        <v>0</v>
      </c>
      <c r="BW373" s="106">
        <f t="shared" ref="BW373:BX373" si="2283">IF(AF373&lt;D377,1,0)</f>
        <v>0</v>
      </c>
      <c r="BX373" s="106">
        <f t="shared" si="2283"/>
        <v>0</v>
      </c>
      <c r="BY373" s="106">
        <f t="shared" si="2010"/>
        <v>0</v>
      </c>
      <c r="BZ373" s="106">
        <f t="shared" si="2011"/>
        <v>0</v>
      </c>
      <c r="CA373" s="106">
        <f t="shared" ref="CA373:CB373" si="2284">IF(AH373&lt;H377,1,0)</f>
        <v>0</v>
      </c>
      <c r="CB373" s="106">
        <f t="shared" si="2284"/>
        <v>0</v>
      </c>
      <c r="CC373" s="106">
        <f t="shared" ref="CC373:CD373" si="2285">IF(AI373&lt;J377,1,0)</f>
        <v>0</v>
      </c>
      <c r="CD373" s="106">
        <f t="shared" si="2285"/>
        <v>0</v>
      </c>
      <c r="CE373" s="106">
        <f t="shared" ref="CE373:CF373" si="2286">IF(AJ373&lt;L377,1,0)</f>
        <v>0</v>
      </c>
      <c r="CF373" s="106">
        <f t="shared" si="2286"/>
        <v>0</v>
      </c>
      <c r="CG373" s="106">
        <f t="shared" ref="CG373:CH373" si="2287">IF(AK373&lt;N377,1,0)</f>
        <v>0</v>
      </c>
      <c r="CH373" s="106">
        <f t="shared" si="2287"/>
        <v>0</v>
      </c>
      <c r="CI373" s="106">
        <f t="shared" ref="CI373:CJ373" si="2288">IF(AL373&lt;P377,1,0)</f>
        <v>0</v>
      </c>
      <c r="CJ373" s="106">
        <f t="shared" si="2288"/>
        <v>0</v>
      </c>
      <c r="CK373" s="106">
        <f t="shared" si="2017"/>
        <v>0</v>
      </c>
    </row>
    <row r="374" spans="1:89" x14ac:dyDescent="0.25">
      <c r="A374" s="48">
        <v>20020320</v>
      </c>
      <c r="B374" s="95">
        <f t="shared" si="2018"/>
        <v>37336</v>
      </c>
      <c r="C374" s="53">
        <v>-11218.4</v>
      </c>
      <c r="D374" s="54">
        <v>-7873.12</v>
      </c>
      <c r="E374" s="53">
        <v>-1822.66</v>
      </c>
      <c r="F374" s="54">
        <v>-1250.82</v>
      </c>
      <c r="G374" s="53">
        <v>-8651.89</v>
      </c>
      <c r="H374" s="54">
        <v>-5773.71</v>
      </c>
      <c r="I374" s="53">
        <v>-92.081699999999998</v>
      </c>
      <c r="J374" s="54">
        <v>-52.69</v>
      </c>
      <c r="K374" s="53">
        <v>-1534.25</v>
      </c>
      <c r="L374" s="54">
        <v>-1037.45</v>
      </c>
      <c r="M374" s="53">
        <v>-2138.16</v>
      </c>
      <c r="N374" s="54">
        <v>-1508.27</v>
      </c>
      <c r="O374" s="53">
        <v>-12715.8</v>
      </c>
      <c r="P374" s="54">
        <v>-8869.98</v>
      </c>
      <c r="Q374" s="53">
        <v>-20752.8</v>
      </c>
      <c r="R374" s="54">
        <v>-14514.5</v>
      </c>
      <c r="S374" s="54"/>
      <c r="T374">
        <v>20020228</v>
      </c>
      <c r="U374" s="93">
        <f t="shared" si="1992"/>
        <v>37315</v>
      </c>
      <c r="V374">
        <v>9619013</v>
      </c>
      <c r="W374">
        <v>11410729</v>
      </c>
      <c r="X374">
        <v>8697483</v>
      </c>
      <c r="Y374">
        <v>6859997</v>
      </c>
      <c r="Z374">
        <v>2071414</v>
      </c>
      <c r="AA374">
        <v>117779</v>
      </c>
      <c r="AB374">
        <v>1825117</v>
      </c>
      <c r="AC374">
        <v>22797436</v>
      </c>
      <c r="AE374" s="93">
        <f t="shared" si="1999"/>
        <v>37315</v>
      </c>
      <c r="AF374" s="92">
        <f t="shared" si="2000"/>
        <v>9619.0130000000008</v>
      </c>
      <c r="AG374" s="92">
        <f t="shared" si="2001"/>
        <v>11410.728999999999</v>
      </c>
      <c r="AH374" s="92">
        <f t="shared" si="2002"/>
        <v>8697.4830000000002</v>
      </c>
      <c r="AI374" s="92">
        <f t="shared" si="2003"/>
        <v>6859.9970000000003</v>
      </c>
      <c r="AJ374" s="92">
        <f t="shared" si="2004"/>
        <v>2071.4140000000002</v>
      </c>
      <c r="AK374" s="92">
        <f t="shared" si="2005"/>
        <v>117.779</v>
      </c>
      <c r="AL374" s="92">
        <f t="shared" si="2006"/>
        <v>1825.117</v>
      </c>
      <c r="AM374" s="92">
        <f t="shared" si="2007"/>
        <v>22797.436000000002</v>
      </c>
      <c r="BU374" s="93">
        <v>37315</v>
      </c>
      <c r="BV374" s="106">
        <f t="shared" si="2008"/>
        <v>0</v>
      </c>
      <c r="BW374" s="106">
        <f t="shared" ref="BW374:BX374" si="2289">IF(AF374&lt;D378,1,0)</f>
        <v>0</v>
      </c>
      <c r="BX374" s="106">
        <f t="shared" si="2289"/>
        <v>0</v>
      </c>
      <c r="BY374" s="106">
        <f t="shared" si="2010"/>
        <v>0</v>
      </c>
      <c r="BZ374" s="106">
        <f t="shared" si="2011"/>
        <v>0</v>
      </c>
      <c r="CA374" s="106">
        <f t="shared" ref="CA374:CB374" si="2290">IF(AH374&lt;H378,1,0)</f>
        <v>0</v>
      </c>
      <c r="CB374" s="106">
        <f t="shared" si="2290"/>
        <v>0</v>
      </c>
      <c r="CC374" s="106">
        <f t="shared" ref="CC374:CD374" si="2291">IF(AI374&lt;J378,1,0)</f>
        <v>0</v>
      </c>
      <c r="CD374" s="106">
        <f t="shared" si="2291"/>
        <v>0</v>
      </c>
      <c r="CE374" s="106">
        <f t="shared" ref="CE374:CF374" si="2292">IF(AJ374&lt;L378,1,0)</f>
        <v>0</v>
      </c>
      <c r="CF374" s="106">
        <f t="shared" si="2292"/>
        <v>0</v>
      </c>
      <c r="CG374" s="106">
        <f t="shared" ref="CG374:CH374" si="2293">IF(AK374&lt;N378,1,0)</f>
        <v>0</v>
      </c>
      <c r="CH374" s="106">
        <f t="shared" si="2293"/>
        <v>0</v>
      </c>
      <c r="CI374" s="106">
        <f t="shared" ref="CI374:CJ374" si="2294">IF(AL374&lt;P378,1,0)</f>
        <v>0</v>
      </c>
      <c r="CJ374" s="106">
        <f t="shared" si="2294"/>
        <v>0</v>
      </c>
      <c r="CK374" s="106">
        <f t="shared" si="2017"/>
        <v>0</v>
      </c>
    </row>
    <row r="375" spans="1:89" x14ac:dyDescent="0.25">
      <c r="A375" s="48">
        <v>20020319</v>
      </c>
      <c r="B375" s="95">
        <f t="shared" si="2018"/>
        <v>37335</v>
      </c>
      <c r="C375" s="53">
        <v>-11383.4</v>
      </c>
      <c r="D375" s="54">
        <v>-7900.44</v>
      </c>
      <c r="E375" s="53">
        <v>-1717.71</v>
      </c>
      <c r="F375" s="54">
        <v>-1168.48</v>
      </c>
      <c r="G375" s="53">
        <v>-8635.56</v>
      </c>
      <c r="H375" s="54">
        <v>-5838.12</v>
      </c>
      <c r="I375" s="53">
        <v>-90.236400000000003</v>
      </c>
      <c r="J375" s="54">
        <v>-51.579900000000002</v>
      </c>
      <c r="K375" s="53">
        <v>-1238.04</v>
      </c>
      <c r="L375" s="54">
        <v>-860.85</v>
      </c>
      <c r="M375" s="53">
        <v>-2502.56</v>
      </c>
      <c r="N375" s="54">
        <v>-1766.89</v>
      </c>
      <c r="O375" s="53">
        <v>-12489</v>
      </c>
      <c r="P375" s="54">
        <v>-8687.82</v>
      </c>
      <c r="Q375" s="53">
        <v>-20465.099999999999</v>
      </c>
      <c r="R375" s="54">
        <v>-14375.8</v>
      </c>
      <c r="S375" s="54"/>
      <c r="T375">
        <v>20020227</v>
      </c>
      <c r="U375" s="93">
        <f t="shared" si="1992"/>
        <v>37314</v>
      </c>
      <c r="V375">
        <v>2102202</v>
      </c>
      <c r="W375">
        <v>3364913</v>
      </c>
      <c r="X375">
        <v>4089730</v>
      </c>
      <c r="Y375">
        <v>344943</v>
      </c>
      <c r="Z375">
        <v>519209</v>
      </c>
      <c r="AA375">
        <v>1804574</v>
      </c>
      <c r="AB375">
        <v>1122631</v>
      </c>
      <c r="AC375">
        <v>15321655</v>
      </c>
      <c r="AE375" s="93">
        <f t="shared" si="1999"/>
        <v>37314</v>
      </c>
      <c r="AF375" s="92">
        <f t="shared" si="2000"/>
        <v>2102.2020000000002</v>
      </c>
      <c r="AG375" s="92">
        <f t="shared" si="2001"/>
        <v>3364.913</v>
      </c>
      <c r="AH375" s="92">
        <f t="shared" si="2002"/>
        <v>4089.73</v>
      </c>
      <c r="AI375" s="92">
        <f t="shared" si="2003"/>
        <v>344.94299999999998</v>
      </c>
      <c r="AJ375" s="92">
        <f t="shared" si="2004"/>
        <v>519.20899999999995</v>
      </c>
      <c r="AK375" s="92">
        <f t="shared" si="2005"/>
        <v>1804.5740000000001</v>
      </c>
      <c r="AL375" s="92">
        <f t="shared" si="2006"/>
        <v>1122.6310000000001</v>
      </c>
      <c r="AM375" s="92">
        <f t="shared" si="2007"/>
        <v>15321.655000000001</v>
      </c>
      <c r="BU375" s="93">
        <v>37314</v>
      </c>
      <c r="BV375" s="106">
        <f t="shared" si="2008"/>
        <v>0</v>
      </c>
      <c r="BW375" s="106">
        <f t="shared" ref="BW375:BX375" si="2295">IF(AF375&lt;D379,1,0)</f>
        <v>0</v>
      </c>
      <c r="BX375" s="106">
        <f t="shared" si="2295"/>
        <v>0</v>
      </c>
      <c r="BY375" s="106">
        <f t="shared" si="2010"/>
        <v>0</v>
      </c>
      <c r="BZ375" s="106">
        <f t="shared" si="2011"/>
        <v>0</v>
      </c>
      <c r="CA375" s="106">
        <f t="shared" ref="CA375:CB375" si="2296">IF(AH375&lt;H379,1,0)</f>
        <v>0</v>
      </c>
      <c r="CB375" s="106">
        <f t="shared" si="2296"/>
        <v>0</v>
      </c>
      <c r="CC375" s="106">
        <f t="shared" ref="CC375:CD375" si="2297">IF(AI375&lt;J379,1,0)</f>
        <v>0</v>
      </c>
      <c r="CD375" s="106">
        <f t="shared" si="2297"/>
        <v>0</v>
      </c>
      <c r="CE375" s="106">
        <f t="shared" ref="CE375:CF375" si="2298">IF(AJ375&lt;L379,1,0)</f>
        <v>0</v>
      </c>
      <c r="CF375" s="106">
        <f t="shared" si="2298"/>
        <v>0</v>
      </c>
      <c r="CG375" s="106">
        <f t="shared" ref="CG375:CH375" si="2299">IF(AK375&lt;N379,1,0)</f>
        <v>0</v>
      </c>
      <c r="CH375" s="106">
        <f t="shared" si="2299"/>
        <v>0</v>
      </c>
      <c r="CI375" s="106">
        <f t="shared" ref="CI375:CJ375" si="2300">IF(AL375&lt;P379,1,0)</f>
        <v>0</v>
      </c>
      <c r="CJ375" s="106">
        <f t="shared" si="2300"/>
        <v>0</v>
      </c>
      <c r="CK375" s="106">
        <f t="shared" si="2017"/>
        <v>0</v>
      </c>
    </row>
    <row r="376" spans="1:89" x14ac:dyDescent="0.25">
      <c r="A376" s="48">
        <v>20020318</v>
      </c>
      <c r="B376" s="95">
        <f t="shared" si="2018"/>
        <v>37334</v>
      </c>
      <c r="C376" s="53">
        <v>-11993.7</v>
      </c>
      <c r="D376" s="54">
        <v>-8305.5300000000007</v>
      </c>
      <c r="E376" s="53">
        <v>-2397.34</v>
      </c>
      <c r="F376" s="54">
        <v>-1557.94</v>
      </c>
      <c r="G376" s="53">
        <v>-9235.48</v>
      </c>
      <c r="H376" s="54">
        <v>-6195.92</v>
      </c>
      <c r="I376" s="53">
        <v>-90.891400000000004</v>
      </c>
      <c r="J376" s="54">
        <v>-52.074199999999998</v>
      </c>
      <c r="K376" s="53">
        <v>-1236.79</v>
      </c>
      <c r="L376" s="54">
        <v>-860.09</v>
      </c>
      <c r="M376" s="53">
        <v>-3200.88</v>
      </c>
      <c r="N376" s="54">
        <v>-2250.17</v>
      </c>
      <c r="O376" s="53">
        <v>-12456.2</v>
      </c>
      <c r="P376" s="54">
        <v>-8723.32</v>
      </c>
      <c r="Q376" s="53">
        <v>-21734.400000000001</v>
      </c>
      <c r="R376" s="54">
        <v>-15300.3</v>
      </c>
      <c r="S376" s="54"/>
      <c r="T376">
        <v>20020226</v>
      </c>
      <c r="U376" s="93">
        <f t="shared" si="1992"/>
        <v>37313</v>
      </c>
      <c r="V376">
        <v>1090158</v>
      </c>
      <c r="W376">
        <v>3332837</v>
      </c>
      <c r="X376">
        <v>3760015</v>
      </c>
      <c r="Y376">
        <v>497973</v>
      </c>
      <c r="Z376">
        <v>-62441</v>
      </c>
      <c r="AA376">
        <v>1673311</v>
      </c>
      <c r="AB376">
        <v>1565442</v>
      </c>
      <c r="AC376">
        <v>11819412</v>
      </c>
      <c r="AE376" s="93">
        <f t="shared" si="1999"/>
        <v>37313</v>
      </c>
      <c r="AF376" s="92">
        <f t="shared" si="2000"/>
        <v>1090.1579999999999</v>
      </c>
      <c r="AG376" s="92">
        <f t="shared" si="2001"/>
        <v>3332.837</v>
      </c>
      <c r="AH376" s="92">
        <f t="shared" si="2002"/>
        <v>3760.0149999999999</v>
      </c>
      <c r="AI376" s="92">
        <f t="shared" si="2003"/>
        <v>497.97300000000001</v>
      </c>
      <c r="AJ376" s="92">
        <f t="shared" si="2004"/>
        <v>-62.441000000000003</v>
      </c>
      <c r="AK376" s="92">
        <f t="shared" si="2005"/>
        <v>1673.3109999999999</v>
      </c>
      <c r="AL376" s="92">
        <f t="shared" si="2006"/>
        <v>1565.442</v>
      </c>
      <c r="AM376" s="92">
        <f t="shared" si="2007"/>
        <v>11819.412</v>
      </c>
      <c r="BU376" s="93">
        <v>37313</v>
      </c>
      <c r="BV376" s="106">
        <f t="shared" si="2008"/>
        <v>0</v>
      </c>
      <c r="BW376" s="106">
        <f t="shared" ref="BW376:BX376" si="2301">IF(AF376&lt;D380,1,0)</f>
        <v>0</v>
      </c>
      <c r="BX376" s="106">
        <f t="shared" si="2301"/>
        <v>0</v>
      </c>
      <c r="BY376" s="106">
        <f t="shared" si="2010"/>
        <v>0</v>
      </c>
      <c r="BZ376" s="106">
        <f t="shared" si="2011"/>
        <v>0</v>
      </c>
      <c r="CA376" s="106">
        <f t="shared" ref="CA376:CB376" si="2302">IF(AH376&lt;H380,1,0)</f>
        <v>0</v>
      </c>
      <c r="CB376" s="106">
        <f t="shared" si="2302"/>
        <v>0</v>
      </c>
      <c r="CC376" s="106">
        <f t="shared" ref="CC376:CD376" si="2303">IF(AI376&lt;J380,1,0)</f>
        <v>0</v>
      </c>
      <c r="CD376" s="106">
        <f t="shared" si="2303"/>
        <v>0</v>
      </c>
      <c r="CE376" s="106">
        <f t="shared" ref="CE376:CF376" si="2304">IF(AJ376&lt;L380,1,0)</f>
        <v>0</v>
      </c>
      <c r="CF376" s="106">
        <f t="shared" si="2304"/>
        <v>0</v>
      </c>
      <c r="CG376" s="106">
        <f t="shared" ref="CG376:CH376" si="2305">IF(AK376&lt;N380,1,0)</f>
        <v>0</v>
      </c>
      <c r="CH376" s="106">
        <f t="shared" si="2305"/>
        <v>0</v>
      </c>
      <c r="CI376" s="106">
        <f t="shared" ref="CI376:CJ376" si="2306">IF(AL376&lt;P380,1,0)</f>
        <v>0</v>
      </c>
      <c r="CJ376" s="106">
        <f t="shared" si="2306"/>
        <v>0</v>
      </c>
      <c r="CK376" s="106">
        <f t="shared" si="2017"/>
        <v>0</v>
      </c>
    </row>
    <row r="377" spans="1:89" x14ac:dyDescent="0.25">
      <c r="A377" s="48">
        <v>20020315</v>
      </c>
      <c r="B377" s="95">
        <f t="shared" si="2018"/>
        <v>37333</v>
      </c>
      <c r="C377" s="53">
        <v>-12420.8</v>
      </c>
      <c r="D377" s="54">
        <v>-8707.61</v>
      </c>
      <c r="E377" s="53">
        <v>-2281.48</v>
      </c>
      <c r="F377" s="54">
        <v>-1525.97</v>
      </c>
      <c r="G377" s="53">
        <v>-9196.92</v>
      </c>
      <c r="H377" s="54">
        <v>-6181.46</v>
      </c>
      <c r="I377" s="53">
        <v>-91.561000000000007</v>
      </c>
      <c r="J377" s="54">
        <v>-53.092399999999998</v>
      </c>
      <c r="K377" s="53">
        <v>-2031.77</v>
      </c>
      <c r="L377" s="54">
        <v>-1301.49</v>
      </c>
      <c r="M377" s="53">
        <v>-2073.42</v>
      </c>
      <c r="N377" s="54">
        <v>-1451.93</v>
      </c>
      <c r="O377" s="53">
        <v>-12426.1</v>
      </c>
      <c r="P377" s="54">
        <v>-8698.0400000000009</v>
      </c>
      <c r="Q377" s="53">
        <v>-21835.200000000001</v>
      </c>
      <c r="R377" s="54">
        <v>-15409.1</v>
      </c>
      <c r="S377" s="54"/>
      <c r="T377">
        <v>20020225</v>
      </c>
      <c r="U377" s="93">
        <f t="shared" si="1992"/>
        <v>37312</v>
      </c>
      <c r="V377">
        <v>-4430076</v>
      </c>
      <c r="W377">
        <v>5897608</v>
      </c>
      <c r="X377">
        <v>-883788</v>
      </c>
      <c r="Y377">
        <v>1124201</v>
      </c>
      <c r="Z377">
        <v>-826291</v>
      </c>
      <c r="AA377">
        <v>633129</v>
      </c>
      <c r="AB377">
        <v>-5746035</v>
      </c>
      <c r="AC377">
        <v>2359209</v>
      </c>
      <c r="AE377" s="93">
        <f t="shared" si="1999"/>
        <v>37312</v>
      </c>
      <c r="AF377" s="92">
        <f t="shared" si="2000"/>
        <v>-4430.076</v>
      </c>
      <c r="AG377" s="92">
        <f t="shared" si="2001"/>
        <v>5897.6080000000002</v>
      </c>
      <c r="AH377" s="92">
        <f t="shared" si="2002"/>
        <v>-883.78800000000001</v>
      </c>
      <c r="AI377" s="92">
        <f t="shared" si="2003"/>
        <v>1124.201</v>
      </c>
      <c r="AJ377" s="92">
        <f t="shared" si="2004"/>
        <v>-826.29100000000005</v>
      </c>
      <c r="AK377" s="92">
        <f t="shared" si="2005"/>
        <v>633.12900000000002</v>
      </c>
      <c r="AL377" s="92">
        <f t="shared" si="2006"/>
        <v>-5746.0349999999999</v>
      </c>
      <c r="AM377" s="92">
        <f t="shared" si="2007"/>
        <v>2359.2089999999998</v>
      </c>
      <c r="BU377" s="93">
        <v>37312</v>
      </c>
      <c r="BV377" s="106">
        <f t="shared" si="2008"/>
        <v>0</v>
      </c>
      <c r="BW377" s="106">
        <f t="shared" ref="BW377:BX377" si="2307">IF(AF377&lt;D381,1,0)</f>
        <v>0</v>
      </c>
      <c r="BX377" s="106">
        <f t="shared" si="2307"/>
        <v>0</v>
      </c>
      <c r="BY377" s="106">
        <f t="shared" si="2010"/>
        <v>0</v>
      </c>
      <c r="BZ377" s="106">
        <f t="shared" si="2011"/>
        <v>0</v>
      </c>
      <c r="CA377" s="106">
        <f t="shared" ref="CA377:CB377" si="2308">IF(AH377&lt;H381,1,0)</f>
        <v>0</v>
      </c>
      <c r="CB377" s="106">
        <f t="shared" si="2308"/>
        <v>0</v>
      </c>
      <c r="CC377" s="106">
        <f t="shared" ref="CC377:CD377" si="2309">IF(AI377&lt;J381,1,0)</f>
        <v>0</v>
      </c>
      <c r="CD377" s="106">
        <f t="shared" si="2309"/>
        <v>0</v>
      </c>
      <c r="CE377" s="106">
        <f t="shared" ref="CE377:CF377" si="2310">IF(AJ377&lt;L381,1,0)</f>
        <v>0</v>
      </c>
      <c r="CF377" s="106">
        <f t="shared" si="2310"/>
        <v>0</v>
      </c>
      <c r="CG377" s="106">
        <f t="shared" ref="CG377:CH377" si="2311">IF(AK377&lt;N381,1,0)</f>
        <v>0</v>
      </c>
      <c r="CH377" s="106">
        <f t="shared" si="2311"/>
        <v>0</v>
      </c>
      <c r="CI377" s="106">
        <f t="shared" ref="CI377:CJ377" si="2312">IF(AL377&lt;P381,1,0)</f>
        <v>0</v>
      </c>
      <c r="CJ377" s="106">
        <f t="shared" si="2312"/>
        <v>0</v>
      </c>
      <c r="CK377" s="106">
        <f t="shared" si="2017"/>
        <v>0</v>
      </c>
    </row>
    <row r="378" spans="1:89" x14ac:dyDescent="0.25">
      <c r="A378" s="48">
        <v>20020314</v>
      </c>
      <c r="B378" s="95">
        <f t="shared" si="2018"/>
        <v>37330</v>
      </c>
      <c r="C378" s="53">
        <v>-13021.6</v>
      </c>
      <c r="D378" s="54">
        <v>-9156.93</v>
      </c>
      <c r="E378" s="53">
        <v>-1886.85</v>
      </c>
      <c r="F378" s="54">
        <v>-1325</v>
      </c>
      <c r="G378" s="53">
        <v>-9519.2800000000007</v>
      </c>
      <c r="H378" s="54">
        <v>-6284.74</v>
      </c>
      <c r="I378" s="53">
        <v>-85.916200000000003</v>
      </c>
      <c r="J378" s="54">
        <v>-49.718600000000002</v>
      </c>
      <c r="K378" s="53">
        <v>-1826.33</v>
      </c>
      <c r="L378" s="54">
        <v>-1104.8599999999999</v>
      </c>
      <c r="M378" s="53">
        <v>-1998.24</v>
      </c>
      <c r="N378" s="54">
        <v>-1409.77</v>
      </c>
      <c r="O378" s="53">
        <v>-13382</v>
      </c>
      <c r="P378" s="54">
        <v>-9335.75</v>
      </c>
      <c r="Q378" s="53">
        <v>-22868.2</v>
      </c>
      <c r="R378" s="54">
        <v>-15976.8</v>
      </c>
      <c r="S378" s="54"/>
      <c r="T378">
        <v>20020222</v>
      </c>
      <c r="U378" s="93">
        <f t="shared" si="1992"/>
        <v>37309</v>
      </c>
      <c r="V378">
        <v>1782738</v>
      </c>
      <c r="W378">
        <v>5818435</v>
      </c>
      <c r="X378">
        <v>-2126762</v>
      </c>
      <c r="Y378">
        <v>1760812</v>
      </c>
      <c r="Z378">
        <v>475653</v>
      </c>
      <c r="AA378">
        <v>11366</v>
      </c>
      <c r="AB378">
        <v>-571761</v>
      </c>
      <c r="AC378">
        <v>7903463</v>
      </c>
      <c r="AE378" s="93">
        <f t="shared" si="1999"/>
        <v>37309</v>
      </c>
      <c r="AF378" s="92">
        <f t="shared" si="2000"/>
        <v>1782.7380000000001</v>
      </c>
      <c r="AG378" s="92">
        <f t="shared" si="2001"/>
        <v>5818.4350000000004</v>
      </c>
      <c r="AH378" s="92">
        <f t="shared" si="2002"/>
        <v>-2126.7620000000002</v>
      </c>
      <c r="AI378" s="92">
        <f t="shared" si="2003"/>
        <v>1760.8119999999999</v>
      </c>
      <c r="AJ378" s="92">
        <f t="shared" si="2004"/>
        <v>475.65300000000002</v>
      </c>
      <c r="AK378" s="92">
        <f t="shared" si="2005"/>
        <v>11.366</v>
      </c>
      <c r="AL378" s="92">
        <f t="shared" si="2006"/>
        <v>-571.76099999999997</v>
      </c>
      <c r="AM378" s="92">
        <f t="shared" si="2007"/>
        <v>7903.4629999999997</v>
      </c>
      <c r="BU378" s="93">
        <v>37309</v>
      </c>
      <c r="BV378" s="106">
        <f t="shared" si="2008"/>
        <v>0</v>
      </c>
      <c r="BW378" s="106">
        <f t="shared" ref="BW378:BX378" si="2313">IF(AF378&lt;D382,1,0)</f>
        <v>0</v>
      </c>
      <c r="BX378" s="106">
        <f t="shared" si="2313"/>
        <v>0</v>
      </c>
      <c r="BY378" s="106">
        <f t="shared" si="2010"/>
        <v>0</v>
      </c>
      <c r="BZ378" s="106">
        <f t="shared" si="2011"/>
        <v>0</v>
      </c>
      <c r="CA378" s="106">
        <f t="shared" ref="CA378:CB378" si="2314">IF(AH378&lt;H382,1,0)</f>
        <v>0</v>
      </c>
      <c r="CB378" s="106">
        <f t="shared" si="2314"/>
        <v>0</v>
      </c>
      <c r="CC378" s="106">
        <f t="shared" ref="CC378:CD378" si="2315">IF(AI378&lt;J382,1,0)</f>
        <v>0</v>
      </c>
      <c r="CD378" s="106">
        <f t="shared" si="2315"/>
        <v>0</v>
      </c>
      <c r="CE378" s="106">
        <f t="shared" ref="CE378:CF378" si="2316">IF(AJ378&lt;L382,1,0)</f>
        <v>0</v>
      </c>
      <c r="CF378" s="106">
        <f t="shared" si="2316"/>
        <v>0</v>
      </c>
      <c r="CG378" s="106">
        <f t="shared" ref="CG378:CH378" si="2317">IF(AK378&lt;N382,1,0)</f>
        <v>0</v>
      </c>
      <c r="CH378" s="106">
        <f t="shared" si="2317"/>
        <v>0</v>
      </c>
      <c r="CI378" s="106">
        <f t="shared" ref="CI378:CJ378" si="2318">IF(AL378&lt;P382,1,0)</f>
        <v>0</v>
      </c>
      <c r="CJ378" s="106">
        <f t="shared" si="2318"/>
        <v>0</v>
      </c>
      <c r="CK378" s="106">
        <f t="shared" si="2017"/>
        <v>0</v>
      </c>
    </row>
    <row r="379" spans="1:89" x14ac:dyDescent="0.25">
      <c r="A379" s="48">
        <v>20020313</v>
      </c>
      <c r="B379" s="95">
        <f t="shared" si="2018"/>
        <v>37329</v>
      </c>
      <c r="C379" s="53">
        <v>-12381.3</v>
      </c>
      <c r="D379" s="54">
        <v>-8634.07</v>
      </c>
      <c r="E379" s="53">
        <v>-2278.6799999999998</v>
      </c>
      <c r="F379" s="54">
        <v>-1609.23</v>
      </c>
      <c r="G379" s="53">
        <v>-10033.4</v>
      </c>
      <c r="H379" s="54">
        <v>-6541.44</v>
      </c>
      <c r="I379" s="53">
        <v>-33.002400000000002</v>
      </c>
      <c r="J379" s="54">
        <v>-19.486000000000001</v>
      </c>
      <c r="K379" s="53">
        <v>-1614.66</v>
      </c>
      <c r="L379" s="54">
        <v>-961.31</v>
      </c>
      <c r="M379" s="53">
        <v>-2036.17</v>
      </c>
      <c r="N379" s="54">
        <v>-1437.45</v>
      </c>
      <c r="O379" s="53">
        <v>-14668.5</v>
      </c>
      <c r="P379" s="54">
        <v>-10097.700000000001</v>
      </c>
      <c r="Q379" s="53">
        <v>-22885.3</v>
      </c>
      <c r="R379" s="54">
        <v>-15906.2</v>
      </c>
      <c r="S379" s="54"/>
      <c r="T379">
        <v>20020221</v>
      </c>
      <c r="U379" s="93">
        <f t="shared" si="1992"/>
        <v>37308</v>
      </c>
      <c r="V379">
        <v>1446539</v>
      </c>
      <c r="W379">
        <v>9623752</v>
      </c>
      <c r="X379">
        <v>4839904</v>
      </c>
      <c r="Y379">
        <v>1000051</v>
      </c>
      <c r="Z379">
        <v>1106875</v>
      </c>
      <c r="AA379">
        <v>2142130</v>
      </c>
      <c r="AB379">
        <v>-3676552</v>
      </c>
      <c r="AC379">
        <v>11121297</v>
      </c>
      <c r="AE379" s="93">
        <f t="shared" si="1999"/>
        <v>37308</v>
      </c>
      <c r="AF379" s="92">
        <f t="shared" si="2000"/>
        <v>1446.539</v>
      </c>
      <c r="AG379" s="92">
        <f t="shared" si="2001"/>
        <v>9623.7520000000004</v>
      </c>
      <c r="AH379" s="92">
        <f t="shared" si="2002"/>
        <v>4839.9040000000005</v>
      </c>
      <c r="AI379" s="92">
        <f t="shared" si="2003"/>
        <v>1000.051</v>
      </c>
      <c r="AJ379" s="92">
        <f t="shared" si="2004"/>
        <v>1106.875</v>
      </c>
      <c r="AK379" s="92">
        <f t="shared" si="2005"/>
        <v>2142.13</v>
      </c>
      <c r="AL379" s="92">
        <f t="shared" si="2006"/>
        <v>-3676.5520000000001</v>
      </c>
      <c r="AM379" s="92">
        <f t="shared" si="2007"/>
        <v>11121.297</v>
      </c>
      <c r="BU379" s="93">
        <v>37308</v>
      </c>
      <c r="BV379" s="106">
        <f t="shared" si="2008"/>
        <v>0</v>
      </c>
      <c r="BW379" s="106">
        <f t="shared" ref="BW379:BX379" si="2319">IF(AF379&lt;D383,1,0)</f>
        <v>0</v>
      </c>
      <c r="BX379" s="106">
        <f t="shared" si="2319"/>
        <v>0</v>
      </c>
      <c r="BY379" s="106">
        <f t="shared" si="2010"/>
        <v>0</v>
      </c>
      <c r="BZ379" s="106">
        <f t="shared" si="2011"/>
        <v>0</v>
      </c>
      <c r="CA379" s="106">
        <f t="shared" ref="CA379:CB379" si="2320">IF(AH379&lt;H383,1,0)</f>
        <v>0</v>
      </c>
      <c r="CB379" s="106">
        <f t="shared" si="2320"/>
        <v>0</v>
      </c>
      <c r="CC379" s="106">
        <f t="shared" ref="CC379:CD379" si="2321">IF(AI379&lt;J383,1,0)</f>
        <v>0</v>
      </c>
      <c r="CD379" s="106">
        <f t="shared" si="2321"/>
        <v>0</v>
      </c>
      <c r="CE379" s="106">
        <f t="shared" ref="CE379:CF379" si="2322">IF(AJ379&lt;L383,1,0)</f>
        <v>0</v>
      </c>
      <c r="CF379" s="106">
        <f t="shared" si="2322"/>
        <v>0</v>
      </c>
      <c r="CG379" s="106">
        <f t="shared" ref="CG379:CH379" si="2323">IF(AK379&lt;N383,1,0)</f>
        <v>0</v>
      </c>
      <c r="CH379" s="106">
        <f t="shared" si="2323"/>
        <v>0</v>
      </c>
      <c r="CI379" s="106">
        <f t="shared" ref="CI379:CJ379" si="2324">IF(AL379&lt;P383,1,0)</f>
        <v>0</v>
      </c>
      <c r="CJ379" s="106">
        <f t="shared" si="2324"/>
        <v>0</v>
      </c>
      <c r="CK379" s="106">
        <f t="shared" si="2017"/>
        <v>0</v>
      </c>
    </row>
    <row r="380" spans="1:89" x14ac:dyDescent="0.25">
      <c r="A380" s="48">
        <v>20020312</v>
      </c>
      <c r="B380" s="95">
        <f t="shared" si="2018"/>
        <v>37328</v>
      </c>
      <c r="C380" s="53">
        <v>-12678.3</v>
      </c>
      <c r="D380" s="54">
        <v>-8818.2999999999993</v>
      </c>
      <c r="E380" s="53">
        <v>-1996.27</v>
      </c>
      <c r="F380" s="54">
        <v>-1374.37</v>
      </c>
      <c r="G380" s="53">
        <v>-10466.9</v>
      </c>
      <c r="H380" s="54">
        <v>-6862.64</v>
      </c>
      <c r="I380" s="53">
        <v>-102.414</v>
      </c>
      <c r="J380" s="54">
        <v>-57.662199999999999</v>
      </c>
      <c r="K380" s="53">
        <v>-1794.88</v>
      </c>
      <c r="L380" s="54">
        <v>-1093.58</v>
      </c>
      <c r="M380" s="53">
        <v>-2130.3000000000002</v>
      </c>
      <c r="N380" s="54">
        <v>-1494.01</v>
      </c>
      <c r="O380" s="53">
        <v>-15791.5</v>
      </c>
      <c r="P380" s="54">
        <v>-10797</v>
      </c>
      <c r="Q380" s="53">
        <v>-23338.5</v>
      </c>
      <c r="R380" s="54">
        <v>-16318.3</v>
      </c>
      <c r="S380" s="54"/>
      <c r="T380">
        <v>20020220</v>
      </c>
      <c r="U380" s="93">
        <f t="shared" si="1992"/>
        <v>37307</v>
      </c>
      <c r="V380">
        <v>-1339042</v>
      </c>
      <c r="W380">
        <v>6522743</v>
      </c>
      <c r="X380">
        <v>-1493754</v>
      </c>
      <c r="Y380">
        <v>957056</v>
      </c>
      <c r="Z380">
        <v>-98443</v>
      </c>
      <c r="AA380">
        <v>1042611</v>
      </c>
      <c r="AB380">
        <v>-1944968</v>
      </c>
      <c r="AC380">
        <v>11701303</v>
      </c>
      <c r="AE380" s="93">
        <f t="shared" si="1999"/>
        <v>37307</v>
      </c>
      <c r="AF380" s="92">
        <f t="shared" si="2000"/>
        <v>-1339.0419999999999</v>
      </c>
      <c r="AG380" s="92">
        <f t="shared" si="2001"/>
        <v>6522.7430000000004</v>
      </c>
      <c r="AH380" s="92">
        <f t="shared" si="2002"/>
        <v>-1493.7539999999999</v>
      </c>
      <c r="AI380" s="92">
        <f t="shared" si="2003"/>
        <v>957.05600000000004</v>
      </c>
      <c r="AJ380" s="92">
        <f t="shared" si="2004"/>
        <v>-98.442999999999998</v>
      </c>
      <c r="AK380" s="92">
        <f t="shared" si="2005"/>
        <v>1042.6110000000001</v>
      </c>
      <c r="AL380" s="92">
        <f t="shared" si="2006"/>
        <v>-1944.9680000000001</v>
      </c>
      <c r="AM380" s="92">
        <f t="shared" si="2007"/>
        <v>11701.303</v>
      </c>
      <c r="BU380" s="93">
        <v>37307</v>
      </c>
      <c r="BV380" s="106">
        <f t="shared" si="2008"/>
        <v>0</v>
      </c>
      <c r="BW380" s="106">
        <f t="shared" ref="BW380:BX380" si="2325">IF(AF380&lt;D384,1,0)</f>
        <v>0</v>
      </c>
      <c r="BX380" s="106">
        <f t="shared" si="2325"/>
        <v>0</v>
      </c>
      <c r="BY380" s="106">
        <f t="shared" si="2010"/>
        <v>0</v>
      </c>
      <c r="BZ380" s="106">
        <f t="shared" si="2011"/>
        <v>0</v>
      </c>
      <c r="CA380" s="106">
        <f t="shared" ref="CA380:CB380" si="2326">IF(AH380&lt;H384,1,0)</f>
        <v>0</v>
      </c>
      <c r="CB380" s="106">
        <f t="shared" si="2326"/>
        <v>0</v>
      </c>
      <c r="CC380" s="106">
        <f t="shared" ref="CC380:CD380" si="2327">IF(AI380&lt;J384,1,0)</f>
        <v>0</v>
      </c>
      <c r="CD380" s="106">
        <f t="shared" si="2327"/>
        <v>0</v>
      </c>
      <c r="CE380" s="106">
        <f t="shared" ref="CE380:CF380" si="2328">IF(AJ380&lt;L384,1,0)</f>
        <v>0</v>
      </c>
      <c r="CF380" s="106">
        <f t="shared" si="2328"/>
        <v>0</v>
      </c>
      <c r="CG380" s="106">
        <f t="shared" ref="CG380:CH380" si="2329">IF(AK380&lt;N384,1,0)</f>
        <v>0</v>
      </c>
      <c r="CH380" s="106">
        <f t="shared" si="2329"/>
        <v>0</v>
      </c>
      <c r="CI380" s="106">
        <f t="shared" ref="CI380:CJ380" si="2330">IF(AL380&lt;P384,1,0)</f>
        <v>0</v>
      </c>
      <c r="CJ380" s="106">
        <f t="shared" si="2330"/>
        <v>0</v>
      </c>
      <c r="CK380" s="106">
        <f t="shared" si="2017"/>
        <v>0</v>
      </c>
    </row>
    <row r="381" spans="1:89" x14ac:dyDescent="0.25">
      <c r="A381" s="48">
        <v>20020311</v>
      </c>
      <c r="B381" s="95">
        <f t="shared" si="2018"/>
        <v>37327</v>
      </c>
      <c r="C381" s="53">
        <v>-12522.9</v>
      </c>
      <c r="D381" s="54">
        <v>-8698.02</v>
      </c>
      <c r="E381" s="53">
        <v>-2236.34</v>
      </c>
      <c r="F381" s="54">
        <v>-1547.42</v>
      </c>
      <c r="G381" s="53">
        <v>-10684.6</v>
      </c>
      <c r="H381" s="54">
        <v>-7193.99</v>
      </c>
      <c r="I381" s="53">
        <v>-32.064999999999998</v>
      </c>
      <c r="J381" s="54">
        <v>-18.2075</v>
      </c>
      <c r="K381" s="53">
        <v>-1384.96</v>
      </c>
      <c r="L381" s="54">
        <v>-875.86199999999997</v>
      </c>
      <c r="M381" s="53">
        <v>-2192.15</v>
      </c>
      <c r="N381" s="54">
        <v>-1523.27</v>
      </c>
      <c r="O381" s="53">
        <v>-14324.9</v>
      </c>
      <c r="P381" s="54">
        <v>-9947.9500000000007</v>
      </c>
      <c r="Q381" s="53">
        <v>-23915.4</v>
      </c>
      <c r="R381" s="54">
        <v>-16638.599999999999</v>
      </c>
      <c r="S381" s="54"/>
      <c r="T381">
        <v>20020219</v>
      </c>
      <c r="U381" s="93">
        <f t="shared" si="1992"/>
        <v>37306</v>
      </c>
      <c r="V381">
        <v>4855784</v>
      </c>
      <c r="W381">
        <v>6454183</v>
      </c>
      <c r="X381">
        <v>6824011</v>
      </c>
      <c r="Y381">
        <v>-423468</v>
      </c>
      <c r="Z381">
        <v>1520435</v>
      </c>
      <c r="AA381">
        <v>23462</v>
      </c>
      <c r="AB381">
        <v>2867975</v>
      </c>
      <c r="AC381">
        <v>28472728</v>
      </c>
      <c r="AE381" s="93">
        <f t="shared" si="1999"/>
        <v>37306</v>
      </c>
      <c r="AF381" s="92">
        <f t="shared" si="2000"/>
        <v>4855.7839999999997</v>
      </c>
      <c r="AG381" s="92">
        <f t="shared" si="2001"/>
        <v>6454.183</v>
      </c>
      <c r="AH381" s="92">
        <f t="shared" si="2002"/>
        <v>6824.0110000000004</v>
      </c>
      <c r="AI381" s="92">
        <f t="shared" si="2003"/>
        <v>-423.46800000000002</v>
      </c>
      <c r="AJ381" s="92">
        <f t="shared" si="2004"/>
        <v>1520.4349999999999</v>
      </c>
      <c r="AK381" s="92">
        <f t="shared" si="2005"/>
        <v>23.462</v>
      </c>
      <c r="AL381" s="92">
        <f t="shared" si="2006"/>
        <v>2867.9749999999999</v>
      </c>
      <c r="AM381" s="92">
        <f t="shared" si="2007"/>
        <v>28472.727999999999</v>
      </c>
      <c r="BU381" s="93">
        <v>37306</v>
      </c>
      <c r="BV381" s="106">
        <f t="shared" si="2008"/>
        <v>0</v>
      </c>
      <c r="BW381" s="106">
        <f t="shared" ref="BW381:BX381" si="2331">IF(AF381&lt;D385,1,0)</f>
        <v>0</v>
      </c>
      <c r="BX381" s="106">
        <f t="shared" si="2331"/>
        <v>0</v>
      </c>
      <c r="BY381" s="106">
        <f t="shared" si="2010"/>
        <v>0</v>
      </c>
      <c r="BZ381" s="106">
        <f t="shared" si="2011"/>
        <v>0</v>
      </c>
      <c r="CA381" s="106">
        <f t="shared" ref="CA381:CB381" si="2332">IF(AH381&lt;H385,1,0)</f>
        <v>0</v>
      </c>
      <c r="CB381" s="106">
        <f t="shared" si="2332"/>
        <v>1</v>
      </c>
      <c r="CC381" s="106">
        <f t="shared" ref="CC381:CD381" si="2333">IF(AI381&lt;J385,1,0)</f>
        <v>1</v>
      </c>
      <c r="CD381" s="106">
        <f t="shared" si="2333"/>
        <v>0</v>
      </c>
      <c r="CE381" s="106">
        <f t="shared" ref="CE381:CF381" si="2334">IF(AJ381&lt;L385,1,0)</f>
        <v>0</v>
      </c>
      <c r="CF381" s="106">
        <f t="shared" si="2334"/>
        <v>0</v>
      </c>
      <c r="CG381" s="106">
        <f t="shared" ref="CG381:CH381" si="2335">IF(AK381&lt;N385,1,0)</f>
        <v>0</v>
      </c>
      <c r="CH381" s="106">
        <f t="shared" si="2335"/>
        <v>0</v>
      </c>
      <c r="CI381" s="106">
        <f t="shared" ref="CI381:CJ381" si="2336">IF(AL381&lt;P385,1,0)</f>
        <v>0</v>
      </c>
      <c r="CJ381" s="106">
        <f t="shared" si="2336"/>
        <v>0</v>
      </c>
      <c r="CK381" s="106">
        <f t="shared" si="2017"/>
        <v>0</v>
      </c>
    </row>
    <row r="382" spans="1:89" x14ac:dyDescent="0.25">
      <c r="A382" s="48">
        <v>20020308</v>
      </c>
      <c r="B382" s="95">
        <f t="shared" si="2018"/>
        <v>37326</v>
      </c>
      <c r="C382" s="53">
        <v>-12074.7</v>
      </c>
      <c r="D382" s="54">
        <v>-8369.07</v>
      </c>
      <c r="E382" s="53">
        <v>-1640.71</v>
      </c>
      <c r="F382" s="54">
        <v>-1171.3399999999999</v>
      </c>
      <c r="G382" s="53">
        <v>-10610.7</v>
      </c>
      <c r="H382" s="54">
        <v>-7159.38</v>
      </c>
      <c r="I382" s="53">
        <v>-74.229900000000001</v>
      </c>
      <c r="J382" s="54">
        <v>-42.915300000000002</v>
      </c>
      <c r="K382" s="53">
        <v>-1349.94</v>
      </c>
      <c r="L382" s="54">
        <v>-866.721</v>
      </c>
      <c r="M382" s="53">
        <v>-2202.87</v>
      </c>
      <c r="N382" s="54">
        <v>-1539.75</v>
      </c>
      <c r="O382" s="53">
        <v>-13766.6</v>
      </c>
      <c r="P382" s="54">
        <v>-9612.74</v>
      </c>
      <c r="Q382" s="53">
        <v>-22861.4</v>
      </c>
      <c r="R382" s="54">
        <v>-16015.6</v>
      </c>
      <c r="S382" s="54"/>
      <c r="T382">
        <v>20020218</v>
      </c>
      <c r="U382" s="93">
        <f t="shared" si="1992"/>
        <v>37305</v>
      </c>
      <c r="V382">
        <v>3314996</v>
      </c>
      <c r="W382">
        <v>8377393</v>
      </c>
      <c r="X382">
        <v>1922107</v>
      </c>
      <c r="Y382">
        <v>746677</v>
      </c>
      <c r="Z382">
        <v>1192112</v>
      </c>
      <c r="AA382">
        <v>-892602</v>
      </c>
      <c r="AB382">
        <v>466717</v>
      </c>
      <c r="AC382">
        <v>13946269</v>
      </c>
      <c r="AE382" s="93">
        <f t="shared" si="1999"/>
        <v>37305</v>
      </c>
      <c r="AF382" s="92">
        <f t="shared" si="2000"/>
        <v>3314.9960000000001</v>
      </c>
      <c r="AG382" s="92">
        <f t="shared" si="2001"/>
        <v>8377.393</v>
      </c>
      <c r="AH382" s="92">
        <f t="shared" si="2002"/>
        <v>1922.107</v>
      </c>
      <c r="AI382" s="92">
        <f t="shared" si="2003"/>
        <v>746.67700000000002</v>
      </c>
      <c r="AJ382" s="92">
        <f t="shared" si="2004"/>
        <v>1192.1120000000001</v>
      </c>
      <c r="AK382" s="92">
        <f t="shared" si="2005"/>
        <v>-892.60199999999998</v>
      </c>
      <c r="AL382" s="92">
        <f t="shared" si="2006"/>
        <v>466.71699999999998</v>
      </c>
      <c r="AM382" s="92">
        <f t="shared" si="2007"/>
        <v>13946.269</v>
      </c>
      <c r="BU382" s="93">
        <v>37305</v>
      </c>
      <c r="BV382" s="106">
        <f t="shared" si="2008"/>
        <v>0</v>
      </c>
      <c r="BW382" s="106">
        <f t="shared" ref="BW382:BX382" si="2337">IF(AF382&lt;D386,1,0)</f>
        <v>0</v>
      </c>
      <c r="BX382" s="106">
        <f t="shared" si="2337"/>
        <v>0</v>
      </c>
      <c r="BY382" s="106">
        <f t="shared" si="2010"/>
        <v>0</v>
      </c>
      <c r="BZ382" s="106">
        <f t="shared" si="2011"/>
        <v>0</v>
      </c>
      <c r="CA382" s="106">
        <f t="shared" ref="CA382:CB382" si="2338">IF(AH382&lt;H386,1,0)</f>
        <v>0</v>
      </c>
      <c r="CB382" s="106">
        <f t="shared" si="2338"/>
        <v>0</v>
      </c>
      <c r="CC382" s="106">
        <f t="shared" ref="CC382:CD382" si="2339">IF(AI382&lt;J386,1,0)</f>
        <v>0</v>
      </c>
      <c r="CD382" s="106">
        <f t="shared" si="2339"/>
        <v>0</v>
      </c>
      <c r="CE382" s="106">
        <f t="shared" ref="CE382:CF382" si="2340">IF(AJ382&lt;L386,1,0)</f>
        <v>0</v>
      </c>
      <c r="CF382" s="106">
        <f t="shared" si="2340"/>
        <v>0</v>
      </c>
      <c r="CG382" s="106">
        <f t="shared" ref="CG382:CH382" si="2341">IF(AK382&lt;N386,1,0)</f>
        <v>0</v>
      </c>
      <c r="CH382" s="106">
        <f t="shared" si="2341"/>
        <v>0</v>
      </c>
      <c r="CI382" s="106">
        <f t="shared" ref="CI382:CJ382" si="2342">IF(AL382&lt;P386,1,0)</f>
        <v>0</v>
      </c>
      <c r="CJ382" s="106">
        <f t="shared" si="2342"/>
        <v>0</v>
      </c>
      <c r="CK382" s="106">
        <f t="shared" si="2017"/>
        <v>0</v>
      </c>
    </row>
    <row r="383" spans="1:89" x14ac:dyDescent="0.25">
      <c r="A383" s="48">
        <v>20020307</v>
      </c>
      <c r="B383" s="95">
        <f t="shared" si="2018"/>
        <v>37323</v>
      </c>
      <c r="C383" s="53">
        <v>-11710</v>
      </c>
      <c r="D383" s="54">
        <v>-8078.36</v>
      </c>
      <c r="E383" s="53">
        <v>-2319.63</v>
      </c>
      <c r="F383" s="54">
        <v>-1532.65</v>
      </c>
      <c r="G383" s="53">
        <v>-9729.5400000000009</v>
      </c>
      <c r="H383" s="54">
        <v>-6681.73</v>
      </c>
      <c r="I383" s="53">
        <v>-192.34200000000001</v>
      </c>
      <c r="J383" s="54">
        <v>-108.869</v>
      </c>
      <c r="K383" s="53">
        <v>-1975.24</v>
      </c>
      <c r="L383" s="54">
        <v>-1202.49</v>
      </c>
      <c r="M383" s="53">
        <v>-2149.23</v>
      </c>
      <c r="N383" s="54">
        <v>-1495.66</v>
      </c>
      <c r="O383" s="53">
        <v>-16446.900000000001</v>
      </c>
      <c r="P383" s="54">
        <v>-11282.9</v>
      </c>
      <c r="Q383" s="53">
        <v>-22915.3</v>
      </c>
      <c r="R383" s="54">
        <v>-15985.8</v>
      </c>
      <c r="S383" s="54"/>
      <c r="T383">
        <v>20020214</v>
      </c>
      <c r="U383" s="93">
        <f t="shared" si="1992"/>
        <v>37301</v>
      </c>
      <c r="V383">
        <v>-92318</v>
      </c>
      <c r="W383">
        <v>6952350</v>
      </c>
      <c r="X383">
        <v>800879</v>
      </c>
      <c r="Y383">
        <v>-12040</v>
      </c>
      <c r="Z383">
        <v>575278</v>
      </c>
      <c r="AA383">
        <v>407525</v>
      </c>
      <c r="AB383">
        <v>-1110326</v>
      </c>
      <c r="AC383">
        <v>11249582</v>
      </c>
      <c r="AE383" s="93">
        <f t="shared" si="1999"/>
        <v>37301</v>
      </c>
      <c r="AF383" s="92">
        <f t="shared" si="2000"/>
        <v>-92.317999999999998</v>
      </c>
      <c r="AG383" s="92">
        <f t="shared" si="2001"/>
        <v>6952.35</v>
      </c>
      <c r="AH383" s="92">
        <f t="shared" si="2002"/>
        <v>800.87900000000002</v>
      </c>
      <c r="AI383" s="92">
        <f t="shared" si="2003"/>
        <v>-12.04</v>
      </c>
      <c r="AJ383" s="92">
        <f t="shared" si="2004"/>
        <v>575.27800000000002</v>
      </c>
      <c r="AK383" s="92">
        <f t="shared" si="2005"/>
        <v>407.52499999999998</v>
      </c>
      <c r="AL383" s="92">
        <f t="shared" si="2006"/>
        <v>-1110.326</v>
      </c>
      <c r="AM383" s="92">
        <f t="shared" si="2007"/>
        <v>11249.582</v>
      </c>
      <c r="BU383" s="93">
        <v>37301</v>
      </c>
      <c r="BV383" s="106">
        <f t="shared" si="2008"/>
        <v>0</v>
      </c>
      <c r="BW383" s="106">
        <f t="shared" ref="BW383:BX383" si="2343">IF(AF383&lt;D387,1,0)</f>
        <v>0</v>
      </c>
      <c r="BX383" s="106">
        <f t="shared" si="2343"/>
        <v>0</v>
      </c>
      <c r="BY383" s="106">
        <f t="shared" si="2010"/>
        <v>0</v>
      </c>
      <c r="BZ383" s="106">
        <f t="shared" si="2011"/>
        <v>0</v>
      </c>
      <c r="CA383" s="106">
        <f t="shared" ref="CA383:CB383" si="2344">IF(AH383&lt;H387,1,0)</f>
        <v>0</v>
      </c>
      <c r="CB383" s="106">
        <f t="shared" si="2344"/>
        <v>0</v>
      </c>
      <c r="CC383" s="106">
        <f t="shared" ref="CC383:CD383" si="2345">IF(AI383&lt;J387,1,0)</f>
        <v>0</v>
      </c>
      <c r="CD383" s="106">
        <f t="shared" si="2345"/>
        <v>0</v>
      </c>
      <c r="CE383" s="106">
        <f t="shared" ref="CE383:CF383" si="2346">IF(AJ383&lt;L387,1,0)</f>
        <v>0</v>
      </c>
      <c r="CF383" s="106">
        <f t="shared" si="2346"/>
        <v>0</v>
      </c>
      <c r="CG383" s="106">
        <f t="shared" ref="CG383:CH383" si="2347">IF(AK383&lt;N387,1,0)</f>
        <v>0</v>
      </c>
      <c r="CH383" s="106">
        <f t="shared" si="2347"/>
        <v>0</v>
      </c>
      <c r="CI383" s="106">
        <f t="shared" ref="CI383:CJ383" si="2348">IF(AL383&lt;P387,1,0)</f>
        <v>0</v>
      </c>
      <c r="CJ383" s="106">
        <f t="shared" si="2348"/>
        <v>0</v>
      </c>
      <c r="CK383" s="106">
        <f t="shared" si="2017"/>
        <v>0</v>
      </c>
    </row>
    <row r="384" spans="1:89" x14ac:dyDescent="0.25">
      <c r="A384" s="48">
        <v>20020306</v>
      </c>
      <c r="B384" s="95">
        <f t="shared" si="2018"/>
        <v>37322</v>
      </c>
      <c r="C384" s="53">
        <v>-11054.2</v>
      </c>
      <c r="D384" s="54">
        <v>-7702.11</v>
      </c>
      <c r="E384" s="53">
        <v>-1956.47</v>
      </c>
      <c r="F384" s="54">
        <v>-1386.98</v>
      </c>
      <c r="G384" s="53">
        <v>-8889.92</v>
      </c>
      <c r="H384" s="54">
        <v>-6150.68</v>
      </c>
      <c r="I384" s="53">
        <v>-214.39599999999999</v>
      </c>
      <c r="J384" s="54">
        <v>-121.621</v>
      </c>
      <c r="K384" s="53">
        <v>-1772.91</v>
      </c>
      <c r="L384" s="54">
        <v>-1105.42</v>
      </c>
      <c r="M384" s="53">
        <v>-2336</v>
      </c>
      <c r="N384" s="54">
        <v>-1617.7</v>
      </c>
      <c r="O384" s="53">
        <v>-12759.1</v>
      </c>
      <c r="P384" s="54">
        <v>-8978.26</v>
      </c>
      <c r="Q384" s="53">
        <v>-19791.7</v>
      </c>
      <c r="R384" s="54">
        <v>-13934.4</v>
      </c>
      <c r="S384" s="54"/>
      <c r="T384">
        <v>20020213</v>
      </c>
      <c r="U384" s="93">
        <f t="shared" si="1992"/>
        <v>37300</v>
      </c>
      <c r="V384">
        <v>279233</v>
      </c>
      <c r="W384">
        <v>5031704</v>
      </c>
      <c r="X384">
        <v>-156915</v>
      </c>
      <c r="Y384">
        <v>2784297</v>
      </c>
      <c r="Z384">
        <v>-226119</v>
      </c>
      <c r="AA384">
        <v>-502842</v>
      </c>
      <c r="AB384">
        <v>214009</v>
      </c>
      <c r="AC384">
        <v>14181233</v>
      </c>
      <c r="AE384" s="93">
        <f t="shared" si="1999"/>
        <v>37300</v>
      </c>
      <c r="AF384" s="92">
        <f t="shared" si="2000"/>
        <v>279.233</v>
      </c>
      <c r="AG384" s="92">
        <f t="shared" si="2001"/>
        <v>5031.7039999999997</v>
      </c>
      <c r="AH384" s="92">
        <f t="shared" si="2002"/>
        <v>-156.91499999999999</v>
      </c>
      <c r="AI384" s="92">
        <f t="shared" si="2003"/>
        <v>2784.297</v>
      </c>
      <c r="AJ384" s="92">
        <f t="shared" si="2004"/>
        <v>-226.119</v>
      </c>
      <c r="AK384" s="92">
        <f t="shared" si="2005"/>
        <v>-502.84199999999998</v>
      </c>
      <c r="AL384" s="92">
        <f t="shared" si="2006"/>
        <v>214.00899999999999</v>
      </c>
      <c r="AM384" s="92">
        <f t="shared" si="2007"/>
        <v>14181.233</v>
      </c>
      <c r="BU384" s="93">
        <v>37300</v>
      </c>
      <c r="BV384" s="106">
        <f t="shared" si="2008"/>
        <v>0</v>
      </c>
      <c r="BW384" s="106">
        <f t="shared" ref="BW384:BX384" si="2349">IF(AF384&lt;D388,1,0)</f>
        <v>0</v>
      </c>
      <c r="BX384" s="106">
        <f t="shared" si="2349"/>
        <v>0</v>
      </c>
      <c r="BY384" s="106">
        <f t="shared" si="2010"/>
        <v>0</v>
      </c>
      <c r="BZ384" s="106">
        <f t="shared" si="2011"/>
        <v>0</v>
      </c>
      <c r="CA384" s="106">
        <f t="shared" ref="CA384:CB384" si="2350">IF(AH384&lt;H388,1,0)</f>
        <v>0</v>
      </c>
      <c r="CB384" s="106">
        <f t="shared" si="2350"/>
        <v>0</v>
      </c>
      <c r="CC384" s="106">
        <f t="shared" ref="CC384:CD384" si="2351">IF(AI384&lt;J388,1,0)</f>
        <v>0</v>
      </c>
      <c r="CD384" s="106">
        <f t="shared" si="2351"/>
        <v>0</v>
      </c>
      <c r="CE384" s="106">
        <f t="shared" ref="CE384:CF384" si="2352">IF(AJ384&lt;L388,1,0)</f>
        <v>0</v>
      </c>
      <c r="CF384" s="106">
        <f t="shared" si="2352"/>
        <v>0</v>
      </c>
      <c r="CG384" s="106">
        <f t="shared" ref="CG384:CH384" si="2353">IF(AK384&lt;N388,1,0)</f>
        <v>0</v>
      </c>
      <c r="CH384" s="106">
        <f t="shared" si="2353"/>
        <v>0</v>
      </c>
      <c r="CI384" s="106">
        <f t="shared" ref="CI384:CJ384" si="2354">IF(AL384&lt;P388,1,0)</f>
        <v>0</v>
      </c>
      <c r="CJ384" s="106">
        <f t="shared" si="2354"/>
        <v>0</v>
      </c>
      <c r="CK384" s="106">
        <f t="shared" si="2017"/>
        <v>0</v>
      </c>
    </row>
    <row r="385" spans="1:89" x14ac:dyDescent="0.25">
      <c r="A385" s="48">
        <v>20020305</v>
      </c>
      <c r="B385" s="95">
        <f t="shared" si="2018"/>
        <v>37321</v>
      </c>
      <c r="C385" s="53">
        <v>-10908</v>
      </c>
      <c r="D385" s="54">
        <v>-7696.55</v>
      </c>
      <c r="E385" s="53">
        <v>-1782.74</v>
      </c>
      <c r="F385" s="54">
        <v>-1260.1600000000001</v>
      </c>
      <c r="G385" s="53">
        <v>-8565.42</v>
      </c>
      <c r="H385" s="54">
        <v>-5897</v>
      </c>
      <c r="I385" s="53">
        <v>-165.489</v>
      </c>
      <c r="J385" s="54">
        <v>-95.713399999999993</v>
      </c>
      <c r="K385" s="53">
        <v>-2653.05</v>
      </c>
      <c r="L385" s="54">
        <v>-1536.96</v>
      </c>
      <c r="M385" s="53">
        <v>-2306.06</v>
      </c>
      <c r="N385" s="54">
        <v>-1593.73</v>
      </c>
      <c r="O385" s="53">
        <v>-12131.7</v>
      </c>
      <c r="P385" s="54">
        <v>-8558.86</v>
      </c>
      <c r="Q385" s="53">
        <v>-20681.900000000001</v>
      </c>
      <c r="R385" s="54">
        <v>-14578.2</v>
      </c>
      <c r="S385" s="54"/>
      <c r="T385">
        <v>20020212</v>
      </c>
      <c r="U385" s="93">
        <f t="shared" si="1992"/>
        <v>37299</v>
      </c>
      <c r="V385">
        <v>2305150</v>
      </c>
      <c r="W385">
        <v>4228375</v>
      </c>
      <c r="X385">
        <v>-586322</v>
      </c>
      <c r="Y385">
        <v>659626</v>
      </c>
      <c r="Z385">
        <v>460781</v>
      </c>
      <c r="AA385">
        <v>1779037</v>
      </c>
      <c r="AB385">
        <v>-3337446</v>
      </c>
      <c r="AC385">
        <v>5084406</v>
      </c>
      <c r="AE385" s="93">
        <f t="shared" si="1999"/>
        <v>37299</v>
      </c>
      <c r="AF385" s="92">
        <f t="shared" si="2000"/>
        <v>2305.15</v>
      </c>
      <c r="AG385" s="92">
        <f t="shared" si="2001"/>
        <v>4228.375</v>
      </c>
      <c r="AH385" s="92">
        <f t="shared" si="2002"/>
        <v>-586.322</v>
      </c>
      <c r="AI385" s="92">
        <f t="shared" si="2003"/>
        <v>659.62599999999998</v>
      </c>
      <c r="AJ385" s="92">
        <f t="shared" si="2004"/>
        <v>460.78100000000001</v>
      </c>
      <c r="AK385" s="92">
        <f t="shared" si="2005"/>
        <v>1779.037</v>
      </c>
      <c r="AL385" s="92">
        <f t="shared" si="2006"/>
        <v>-3337.4459999999999</v>
      </c>
      <c r="AM385" s="92">
        <f t="shared" si="2007"/>
        <v>5084.4059999999999</v>
      </c>
      <c r="BU385" s="93">
        <v>37299</v>
      </c>
      <c r="BV385" s="106">
        <f t="shared" si="2008"/>
        <v>0</v>
      </c>
      <c r="BW385" s="106">
        <f t="shared" ref="BW385:BX385" si="2355">IF(AF385&lt;D389,1,0)</f>
        <v>0</v>
      </c>
      <c r="BX385" s="106">
        <f t="shared" si="2355"/>
        <v>0</v>
      </c>
      <c r="BY385" s="106">
        <f t="shared" si="2010"/>
        <v>0</v>
      </c>
      <c r="BZ385" s="106">
        <f t="shared" si="2011"/>
        <v>0</v>
      </c>
      <c r="CA385" s="106">
        <f t="shared" ref="CA385:CB385" si="2356">IF(AH385&lt;H389,1,0)</f>
        <v>0</v>
      </c>
      <c r="CB385" s="106">
        <f t="shared" si="2356"/>
        <v>0</v>
      </c>
      <c r="CC385" s="106">
        <f t="shared" ref="CC385:CD385" si="2357">IF(AI385&lt;J389,1,0)</f>
        <v>0</v>
      </c>
      <c r="CD385" s="106">
        <f t="shared" si="2357"/>
        <v>0</v>
      </c>
      <c r="CE385" s="106">
        <f t="shared" ref="CE385:CF385" si="2358">IF(AJ385&lt;L389,1,0)</f>
        <v>0</v>
      </c>
      <c r="CF385" s="106">
        <f t="shared" si="2358"/>
        <v>0</v>
      </c>
      <c r="CG385" s="106">
        <f t="shared" ref="CG385:CH385" si="2359">IF(AK385&lt;N389,1,0)</f>
        <v>0</v>
      </c>
      <c r="CH385" s="106">
        <f t="shared" si="2359"/>
        <v>0</v>
      </c>
      <c r="CI385" s="106">
        <f t="shared" ref="CI385:CJ385" si="2360">IF(AL385&lt;P389,1,0)</f>
        <v>0</v>
      </c>
      <c r="CJ385" s="106">
        <f t="shared" si="2360"/>
        <v>0</v>
      </c>
      <c r="CK385" s="106">
        <f t="shared" si="2017"/>
        <v>0</v>
      </c>
    </row>
    <row r="386" spans="1:89" x14ac:dyDescent="0.25">
      <c r="A386" s="48">
        <v>20020304</v>
      </c>
      <c r="B386" s="95">
        <f t="shared" si="2018"/>
        <v>37320</v>
      </c>
      <c r="C386" s="53">
        <v>-9335.33</v>
      </c>
      <c r="D386" s="54">
        <v>-6606.41</v>
      </c>
      <c r="E386" s="53">
        <v>-1867.63</v>
      </c>
      <c r="F386" s="54">
        <v>-1314.49</v>
      </c>
      <c r="G386" s="53">
        <v>-8566.2000000000007</v>
      </c>
      <c r="H386" s="54">
        <v>-5836.82</v>
      </c>
      <c r="I386" s="53">
        <v>-107.721</v>
      </c>
      <c r="J386" s="54">
        <v>-61.749000000000002</v>
      </c>
      <c r="K386" s="53">
        <v>-1582.89</v>
      </c>
      <c r="L386" s="54">
        <v>-982.18600000000004</v>
      </c>
      <c r="M386" s="53">
        <v>-2512.85</v>
      </c>
      <c r="N386" s="54">
        <v>-1730.91</v>
      </c>
      <c r="O386" s="53">
        <v>-16187.9</v>
      </c>
      <c r="P386" s="54">
        <v>-11346.4</v>
      </c>
      <c r="Q386" s="53">
        <v>-22634.5</v>
      </c>
      <c r="R386" s="54">
        <v>-16021.2</v>
      </c>
      <c r="S386" s="54"/>
      <c r="T386">
        <v>20020211</v>
      </c>
      <c r="U386" s="93">
        <f t="shared" si="1992"/>
        <v>37298</v>
      </c>
      <c r="V386">
        <v>-412260</v>
      </c>
      <c r="W386">
        <v>6884118</v>
      </c>
      <c r="X386">
        <v>-4338617</v>
      </c>
      <c r="Y386">
        <v>322221</v>
      </c>
      <c r="Z386">
        <v>76720</v>
      </c>
      <c r="AA386">
        <v>669869</v>
      </c>
      <c r="AB386">
        <v>-3230244</v>
      </c>
      <c r="AC386">
        <v>-72085</v>
      </c>
      <c r="AE386" s="93">
        <f t="shared" si="1999"/>
        <v>37298</v>
      </c>
      <c r="AF386" s="92">
        <f t="shared" si="2000"/>
        <v>-412.26</v>
      </c>
      <c r="AG386" s="92">
        <f t="shared" si="2001"/>
        <v>6884.1180000000004</v>
      </c>
      <c r="AH386" s="92">
        <f t="shared" si="2002"/>
        <v>-4338.6170000000002</v>
      </c>
      <c r="AI386" s="92">
        <f t="shared" si="2003"/>
        <v>322.221</v>
      </c>
      <c r="AJ386" s="92">
        <f t="shared" si="2004"/>
        <v>76.72</v>
      </c>
      <c r="AK386" s="92">
        <f t="shared" si="2005"/>
        <v>669.86900000000003</v>
      </c>
      <c r="AL386" s="92">
        <f t="shared" si="2006"/>
        <v>-3230.2440000000001</v>
      </c>
      <c r="AM386" s="92">
        <f t="shared" si="2007"/>
        <v>-72.084999999999994</v>
      </c>
      <c r="BU386" s="93">
        <v>37298</v>
      </c>
      <c r="BV386" s="106">
        <f t="shared" si="2008"/>
        <v>0</v>
      </c>
      <c r="BW386" s="106">
        <f t="shared" ref="BW386:BX386" si="2361">IF(AF386&lt;D390,1,0)</f>
        <v>0</v>
      </c>
      <c r="BX386" s="106">
        <f t="shared" si="2361"/>
        <v>0</v>
      </c>
      <c r="BY386" s="106">
        <f t="shared" si="2010"/>
        <v>0</v>
      </c>
      <c r="BZ386" s="106">
        <f t="shared" si="2011"/>
        <v>0</v>
      </c>
      <c r="CA386" s="106">
        <f t="shared" ref="CA386:CB386" si="2362">IF(AH386&lt;H390,1,0)</f>
        <v>0</v>
      </c>
      <c r="CB386" s="106">
        <f t="shared" si="2362"/>
        <v>0</v>
      </c>
      <c r="CC386" s="106">
        <f t="shared" ref="CC386:CD386" si="2363">IF(AI386&lt;J390,1,0)</f>
        <v>0</v>
      </c>
      <c r="CD386" s="106">
        <f t="shared" si="2363"/>
        <v>0</v>
      </c>
      <c r="CE386" s="106">
        <f t="shared" ref="CE386:CF386" si="2364">IF(AJ386&lt;L390,1,0)</f>
        <v>0</v>
      </c>
      <c r="CF386" s="106">
        <f t="shared" si="2364"/>
        <v>0</v>
      </c>
      <c r="CG386" s="106">
        <f t="shared" ref="CG386:CH386" si="2365">IF(AK386&lt;N390,1,0)</f>
        <v>0</v>
      </c>
      <c r="CH386" s="106">
        <f t="shared" si="2365"/>
        <v>0</v>
      </c>
      <c r="CI386" s="106">
        <f t="shared" ref="CI386:CJ386" si="2366">IF(AL386&lt;P390,1,0)</f>
        <v>0</v>
      </c>
      <c r="CJ386" s="106">
        <f t="shared" si="2366"/>
        <v>0</v>
      </c>
      <c r="CK386" s="106">
        <f t="shared" si="2017"/>
        <v>0</v>
      </c>
    </row>
    <row r="387" spans="1:89" x14ac:dyDescent="0.25">
      <c r="A387" s="48">
        <v>20020301</v>
      </c>
      <c r="B387" s="95">
        <f t="shared" si="2018"/>
        <v>37319</v>
      </c>
      <c r="C387" s="53">
        <v>-9240.31</v>
      </c>
      <c r="D387" s="54">
        <v>-6496.1</v>
      </c>
      <c r="E387" s="53">
        <v>-2631.98</v>
      </c>
      <c r="F387" s="54">
        <v>-1825.13</v>
      </c>
      <c r="G387" s="53">
        <v>-7986.02</v>
      </c>
      <c r="H387" s="54">
        <v>-5556.34</v>
      </c>
      <c r="I387" s="53">
        <v>-41.392699999999998</v>
      </c>
      <c r="J387" s="54">
        <v>-23.481300000000001</v>
      </c>
      <c r="K387" s="53">
        <v>-1633.42</v>
      </c>
      <c r="L387" s="54">
        <v>-1012.44</v>
      </c>
      <c r="M387" s="53">
        <v>-2231.33</v>
      </c>
      <c r="N387" s="54">
        <v>-1558.22</v>
      </c>
      <c r="O387" s="53">
        <v>-14392.2</v>
      </c>
      <c r="P387" s="54">
        <v>-10067.1</v>
      </c>
      <c r="Q387" s="53">
        <v>-19998.900000000001</v>
      </c>
      <c r="R387" s="54">
        <v>-14332.1</v>
      </c>
      <c r="S387" s="54"/>
      <c r="T387">
        <v>20020208</v>
      </c>
      <c r="U387" s="93">
        <f t="shared" si="1992"/>
        <v>37295</v>
      </c>
      <c r="V387">
        <v>-1287734</v>
      </c>
      <c r="W387">
        <v>5141343</v>
      </c>
      <c r="X387">
        <v>-4421861</v>
      </c>
      <c r="Y387">
        <v>152815</v>
      </c>
      <c r="Z387">
        <v>-277988</v>
      </c>
      <c r="AA387">
        <v>3441935</v>
      </c>
      <c r="AB387">
        <v>2463033</v>
      </c>
      <c r="AC387">
        <v>19702578</v>
      </c>
      <c r="AE387" s="93">
        <f t="shared" si="1999"/>
        <v>37295</v>
      </c>
      <c r="AF387" s="92">
        <f t="shared" si="2000"/>
        <v>-1287.7339999999999</v>
      </c>
      <c r="AG387" s="92">
        <f t="shared" si="2001"/>
        <v>5141.3429999999998</v>
      </c>
      <c r="AH387" s="92">
        <f t="shared" si="2002"/>
        <v>-4421.8609999999999</v>
      </c>
      <c r="AI387" s="92">
        <f t="shared" si="2003"/>
        <v>152.815</v>
      </c>
      <c r="AJ387" s="92">
        <f t="shared" si="2004"/>
        <v>-277.988</v>
      </c>
      <c r="AK387" s="92">
        <f t="shared" si="2005"/>
        <v>3441.9349999999999</v>
      </c>
      <c r="AL387" s="92">
        <f t="shared" si="2006"/>
        <v>2463.0329999999999</v>
      </c>
      <c r="AM387" s="92">
        <f t="shared" si="2007"/>
        <v>19702.578000000001</v>
      </c>
      <c r="BU387" s="93">
        <v>37295</v>
      </c>
      <c r="BV387" s="106">
        <f t="shared" si="2008"/>
        <v>0</v>
      </c>
      <c r="BW387" s="106">
        <f t="shared" ref="BW387:BX387" si="2367">IF(AF387&lt;D391,1,0)</f>
        <v>0</v>
      </c>
      <c r="BX387" s="106">
        <f t="shared" si="2367"/>
        <v>0</v>
      </c>
      <c r="BY387" s="106">
        <f t="shared" si="2010"/>
        <v>0</v>
      </c>
      <c r="BZ387" s="106">
        <f t="shared" si="2011"/>
        <v>0</v>
      </c>
      <c r="CA387" s="106">
        <f t="shared" ref="CA387:CB387" si="2368">IF(AH387&lt;H391,1,0)</f>
        <v>0</v>
      </c>
      <c r="CB387" s="106">
        <f t="shared" si="2368"/>
        <v>0</v>
      </c>
      <c r="CC387" s="106">
        <f t="shared" ref="CC387:CD387" si="2369">IF(AI387&lt;J391,1,0)</f>
        <v>0</v>
      </c>
      <c r="CD387" s="106">
        <f t="shared" si="2369"/>
        <v>0</v>
      </c>
      <c r="CE387" s="106">
        <f t="shared" ref="CE387:CF387" si="2370">IF(AJ387&lt;L391,1,0)</f>
        <v>0</v>
      </c>
      <c r="CF387" s="106">
        <f t="shared" si="2370"/>
        <v>0</v>
      </c>
      <c r="CG387" s="106">
        <f t="shared" ref="CG387:CH387" si="2371">IF(AK387&lt;N391,1,0)</f>
        <v>0</v>
      </c>
      <c r="CH387" s="106">
        <f t="shared" si="2371"/>
        <v>0</v>
      </c>
      <c r="CI387" s="106">
        <f t="shared" ref="CI387:CJ387" si="2372">IF(AL387&lt;P391,1,0)</f>
        <v>0</v>
      </c>
      <c r="CJ387" s="106">
        <f t="shared" si="2372"/>
        <v>0</v>
      </c>
      <c r="CK387" s="106">
        <f t="shared" si="2017"/>
        <v>0</v>
      </c>
    </row>
    <row r="388" spans="1:89" x14ac:dyDescent="0.25">
      <c r="A388" s="48">
        <v>20020228</v>
      </c>
      <c r="B388" s="95">
        <f t="shared" si="2018"/>
        <v>37316</v>
      </c>
      <c r="C388" s="53">
        <v>-8872.11</v>
      </c>
      <c r="D388" s="54">
        <v>-6289.67</v>
      </c>
      <c r="E388" s="53">
        <v>-2519.34</v>
      </c>
      <c r="F388" s="54">
        <v>-1741.85</v>
      </c>
      <c r="G388" s="53">
        <v>-7716.68</v>
      </c>
      <c r="H388" s="54">
        <v>-5324.21</v>
      </c>
      <c r="I388" s="53">
        <v>-170.71</v>
      </c>
      <c r="J388" s="54">
        <v>-96.630499999999998</v>
      </c>
      <c r="K388" s="53">
        <v>-1514.2</v>
      </c>
      <c r="L388" s="54">
        <v>-922.62</v>
      </c>
      <c r="M388" s="53">
        <v>-2059.85</v>
      </c>
      <c r="N388" s="54">
        <v>-1440.55</v>
      </c>
      <c r="O388" s="53">
        <v>-11836.4</v>
      </c>
      <c r="P388" s="54">
        <v>-8295.59</v>
      </c>
      <c r="Q388" s="53">
        <v>-17167.7</v>
      </c>
      <c r="R388" s="54">
        <v>-12286.2</v>
      </c>
      <c r="S388" s="54"/>
      <c r="T388">
        <v>20020207</v>
      </c>
      <c r="U388" s="93">
        <f t="shared" si="1992"/>
        <v>37294</v>
      </c>
      <c r="V388">
        <v>3773430</v>
      </c>
      <c r="W388">
        <v>8280737</v>
      </c>
      <c r="X388">
        <v>3098999</v>
      </c>
      <c r="Y388">
        <v>468467</v>
      </c>
      <c r="Z388">
        <v>1437551</v>
      </c>
      <c r="AA388">
        <v>4400264</v>
      </c>
      <c r="AB388">
        <v>286905</v>
      </c>
      <c r="AC388">
        <v>27004774</v>
      </c>
      <c r="AE388" s="93">
        <f t="shared" si="1999"/>
        <v>37294</v>
      </c>
      <c r="AF388" s="92">
        <f t="shared" si="2000"/>
        <v>3773.43</v>
      </c>
      <c r="AG388" s="92">
        <f t="shared" si="2001"/>
        <v>8280.7369999999992</v>
      </c>
      <c r="AH388" s="92">
        <f t="shared" si="2002"/>
        <v>3098.9989999999998</v>
      </c>
      <c r="AI388" s="92">
        <f t="shared" si="2003"/>
        <v>468.46699999999998</v>
      </c>
      <c r="AJ388" s="92">
        <f t="shared" si="2004"/>
        <v>1437.5509999999999</v>
      </c>
      <c r="AK388" s="92">
        <f t="shared" si="2005"/>
        <v>4400.2640000000001</v>
      </c>
      <c r="AL388" s="92">
        <f t="shared" si="2006"/>
        <v>286.90499999999997</v>
      </c>
      <c r="AM388" s="92">
        <f t="shared" si="2007"/>
        <v>27004.774000000001</v>
      </c>
      <c r="BU388" s="93">
        <v>37294</v>
      </c>
      <c r="BV388" s="106">
        <f t="shared" si="2008"/>
        <v>0</v>
      </c>
      <c r="BW388" s="106">
        <f t="shared" ref="BW388:BX388" si="2373">IF(AF388&lt;D392,1,0)</f>
        <v>0</v>
      </c>
      <c r="BX388" s="106">
        <f t="shared" si="2373"/>
        <v>0</v>
      </c>
      <c r="BY388" s="106">
        <f t="shared" si="2010"/>
        <v>0</v>
      </c>
      <c r="BZ388" s="106">
        <f t="shared" si="2011"/>
        <v>0</v>
      </c>
      <c r="CA388" s="106">
        <f t="shared" ref="CA388:CB388" si="2374">IF(AH388&lt;H392,1,0)</f>
        <v>0</v>
      </c>
      <c r="CB388" s="106">
        <f t="shared" si="2374"/>
        <v>0</v>
      </c>
      <c r="CC388" s="106">
        <f t="shared" ref="CC388:CD388" si="2375">IF(AI388&lt;J392,1,0)</f>
        <v>0</v>
      </c>
      <c r="CD388" s="106">
        <f t="shared" si="2375"/>
        <v>0</v>
      </c>
      <c r="CE388" s="106">
        <f t="shared" ref="CE388:CF388" si="2376">IF(AJ388&lt;L392,1,0)</f>
        <v>0</v>
      </c>
      <c r="CF388" s="106">
        <f t="shared" si="2376"/>
        <v>0</v>
      </c>
      <c r="CG388" s="106">
        <f t="shared" ref="CG388:CH388" si="2377">IF(AK388&lt;N392,1,0)</f>
        <v>0</v>
      </c>
      <c r="CH388" s="106">
        <f t="shared" si="2377"/>
        <v>0</v>
      </c>
      <c r="CI388" s="106">
        <f t="shared" ref="CI388:CJ388" si="2378">IF(AL388&lt;P392,1,0)</f>
        <v>0</v>
      </c>
      <c r="CJ388" s="106">
        <f t="shared" si="2378"/>
        <v>0</v>
      </c>
      <c r="CK388" s="106">
        <f t="shared" si="2017"/>
        <v>0</v>
      </c>
    </row>
    <row r="389" spans="1:89" x14ac:dyDescent="0.25">
      <c r="A389" s="48">
        <v>20020227</v>
      </c>
      <c r="B389" s="95">
        <f t="shared" si="2018"/>
        <v>37315</v>
      </c>
      <c r="C389" s="53">
        <v>-8815.3700000000008</v>
      </c>
      <c r="D389" s="54">
        <v>-6259.36</v>
      </c>
      <c r="E389" s="53">
        <v>-1862.66</v>
      </c>
      <c r="F389" s="54">
        <v>-1307.6600000000001</v>
      </c>
      <c r="G389" s="53">
        <v>-7828.98</v>
      </c>
      <c r="H389" s="54">
        <v>-5485.12</v>
      </c>
      <c r="I389" s="53">
        <v>-138.15700000000001</v>
      </c>
      <c r="J389" s="54">
        <v>-78.959999999999994</v>
      </c>
      <c r="K389" s="53">
        <v>-3105.95</v>
      </c>
      <c r="L389" s="54">
        <v>-1872.47</v>
      </c>
      <c r="M389" s="53">
        <v>-2151.69</v>
      </c>
      <c r="N389" s="54">
        <v>-1505.78</v>
      </c>
      <c r="O389" s="53">
        <v>-11669</v>
      </c>
      <c r="P389" s="54">
        <v>-8017.08</v>
      </c>
      <c r="Q389" s="53">
        <v>-17319.7</v>
      </c>
      <c r="R389" s="54">
        <v>-12338.3</v>
      </c>
      <c r="S389" s="54"/>
      <c r="T389">
        <v>20020206</v>
      </c>
      <c r="U389" s="93">
        <f t="shared" si="1992"/>
        <v>37293</v>
      </c>
      <c r="V389">
        <v>2154235</v>
      </c>
      <c r="W389">
        <v>5165241</v>
      </c>
      <c r="X389">
        <v>5027507</v>
      </c>
      <c r="Y389">
        <v>572713</v>
      </c>
      <c r="Z389">
        <v>2903397</v>
      </c>
      <c r="AA389">
        <v>-363515</v>
      </c>
      <c r="AB389">
        <v>-1251359</v>
      </c>
      <c r="AC389">
        <v>15184097</v>
      </c>
      <c r="AE389" s="93">
        <f t="shared" si="1999"/>
        <v>37293</v>
      </c>
      <c r="AF389" s="92">
        <f t="shared" si="2000"/>
        <v>2154.2350000000001</v>
      </c>
      <c r="AG389" s="92">
        <f t="shared" si="2001"/>
        <v>5165.241</v>
      </c>
      <c r="AH389" s="92">
        <f t="shared" si="2002"/>
        <v>5027.5069999999996</v>
      </c>
      <c r="AI389" s="92">
        <f t="shared" si="2003"/>
        <v>572.71299999999997</v>
      </c>
      <c r="AJ389" s="92">
        <f t="shared" si="2004"/>
        <v>2903.3969999999999</v>
      </c>
      <c r="AK389" s="92">
        <f t="shared" si="2005"/>
        <v>-363.51499999999999</v>
      </c>
      <c r="AL389" s="92">
        <f t="shared" si="2006"/>
        <v>-1251.3589999999999</v>
      </c>
      <c r="AM389" s="92">
        <f t="shared" si="2007"/>
        <v>15184.097</v>
      </c>
      <c r="BU389" s="93">
        <v>37293</v>
      </c>
      <c r="BV389" s="106">
        <f t="shared" si="2008"/>
        <v>0</v>
      </c>
      <c r="BW389" s="106">
        <f t="shared" ref="BW389:BX389" si="2379">IF(AF389&lt;D393,1,0)</f>
        <v>0</v>
      </c>
      <c r="BX389" s="106">
        <f t="shared" si="2379"/>
        <v>0</v>
      </c>
      <c r="BY389" s="106">
        <f t="shared" si="2010"/>
        <v>0</v>
      </c>
      <c r="BZ389" s="106">
        <f t="shared" si="2011"/>
        <v>0</v>
      </c>
      <c r="CA389" s="106">
        <f t="shared" ref="CA389:CB389" si="2380">IF(AH389&lt;H393,1,0)</f>
        <v>0</v>
      </c>
      <c r="CB389" s="106">
        <f t="shared" si="2380"/>
        <v>0</v>
      </c>
      <c r="CC389" s="106">
        <f t="shared" ref="CC389:CD389" si="2381">IF(AI389&lt;J393,1,0)</f>
        <v>0</v>
      </c>
      <c r="CD389" s="106">
        <f t="shared" si="2381"/>
        <v>0</v>
      </c>
      <c r="CE389" s="106">
        <f t="shared" ref="CE389:CF389" si="2382">IF(AJ389&lt;L393,1,0)</f>
        <v>0</v>
      </c>
      <c r="CF389" s="106">
        <f t="shared" si="2382"/>
        <v>0</v>
      </c>
      <c r="CG389" s="106">
        <f t="shared" ref="CG389:CH389" si="2383">IF(AK389&lt;N393,1,0)</f>
        <v>0</v>
      </c>
      <c r="CH389" s="106">
        <f t="shared" si="2383"/>
        <v>0</v>
      </c>
      <c r="CI389" s="106">
        <f t="shared" ref="CI389:CJ389" si="2384">IF(AL389&lt;P393,1,0)</f>
        <v>0</v>
      </c>
      <c r="CJ389" s="106">
        <f t="shared" si="2384"/>
        <v>0</v>
      </c>
      <c r="CK389" s="106">
        <f t="shared" si="2017"/>
        <v>0</v>
      </c>
    </row>
    <row r="390" spans="1:89" x14ac:dyDescent="0.25">
      <c r="A390" s="48">
        <v>20020226</v>
      </c>
      <c r="B390" s="95">
        <f t="shared" si="2018"/>
        <v>37314</v>
      </c>
      <c r="C390" s="53">
        <v>-8265.5</v>
      </c>
      <c r="D390" s="54">
        <v>-5854.97</v>
      </c>
      <c r="E390" s="53">
        <v>-1765.41</v>
      </c>
      <c r="F390" s="54">
        <v>-1224.0999999999999</v>
      </c>
      <c r="G390" s="53">
        <v>-8752.86</v>
      </c>
      <c r="H390" s="54">
        <v>-5993.83</v>
      </c>
      <c r="I390" s="53">
        <v>-138.78200000000001</v>
      </c>
      <c r="J390" s="54">
        <v>-79.473100000000002</v>
      </c>
      <c r="K390" s="53">
        <v>-1675.46</v>
      </c>
      <c r="L390" s="54">
        <v>-1006.61</v>
      </c>
      <c r="M390" s="53">
        <v>-2272.2399999999998</v>
      </c>
      <c r="N390" s="54">
        <v>-1593.05</v>
      </c>
      <c r="O390" s="53">
        <v>-12146.9</v>
      </c>
      <c r="P390" s="54">
        <v>-8340.92</v>
      </c>
      <c r="Q390" s="53">
        <v>-17344.3</v>
      </c>
      <c r="R390" s="54">
        <v>-12176.1</v>
      </c>
      <c r="S390" s="54"/>
      <c r="T390">
        <v>20020205</v>
      </c>
      <c r="U390" s="93">
        <f t="shared" si="1992"/>
        <v>37292</v>
      </c>
      <c r="V390">
        <v>-1549568</v>
      </c>
      <c r="W390">
        <v>8511847</v>
      </c>
      <c r="X390">
        <v>5440552</v>
      </c>
      <c r="Y390">
        <v>341078</v>
      </c>
      <c r="Z390">
        <v>1643058</v>
      </c>
      <c r="AA390">
        <v>-817057</v>
      </c>
      <c r="AB390">
        <v>-1290202</v>
      </c>
      <c r="AC390">
        <v>16405677</v>
      </c>
      <c r="AE390" s="93">
        <f t="shared" si="1999"/>
        <v>37292</v>
      </c>
      <c r="AF390" s="92">
        <f t="shared" si="2000"/>
        <v>-1549.568</v>
      </c>
      <c r="AG390" s="92">
        <f t="shared" si="2001"/>
        <v>8511.8469999999998</v>
      </c>
      <c r="AH390" s="92">
        <f t="shared" si="2002"/>
        <v>5440.5519999999997</v>
      </c>
      <c r="AI390" s="92">
        <f t="shared" si="2003"/>
        <v>341.07799999999997</v>
      </c>
      <c r="AJ390" s="92">
        <f t="shared" si="2004"/>
        <v>1643.058</v>
      </c>
      <c r="AK390" s="92">
        <f t="shared" si="2005"/>
        <v>-817.05700000000002</v>
      </c>
      <c r="AL390" s="92">
        <f t="shared" si="2006"/>
        <v>-1290.202</v>
      </c>
      <c r="AM390" s="92">
        <f t="shared" si="2007"/>
        <v>16405.677</v>
      </c>
      <c r="BU390" s="93">
        <v>37292</v>
      </c>
      <c r="BV390" s="106">
        <f t="shared" si="2008"/>
        <v>0</v>
      </c>
      <c r="BW390" s="106">
        <f t="shared" ref="BW390:BX390" si="2385">IF(AF390&lt;D394,1,0)</f>
        <v>0</v>
      </c>
      <c r="BX390" s="106">
        <f t="shared" si="2385"/>
        <v>0</v>
      </c>
      <c r="BY390" s="106">
        <f t="shared" si="2010"/>
        <v>0</v>
      </c>
      <c r="BZ390" s="106">
        <f t="shared" si="2011"/>
        <v>0</v>
      </c>
      <c r="CA390" s="106">
        <f t="shared" ref="CA390:CB390" si="2386">IF(AH390&lt;H394,1,0)</f>
        <v>0</v>
      </c>
      <c r="CB390" s="106">
        <f t="shared" si="2386"/>
        <v>0</v>
      </c>
      <c r="CC390" s="106">
        <f t="shared" ref="CC390:CD390" si="2387">IF(AI390&lt;J394,1,0)</f>
        <v>0</v>
      </c>
      <c r="CD390" s="106">
        <f t="shared" si="2387"/>
        <v>0</v>
      </c>
      <c r="CE390" s="106">
        <f t="shared" ref="CE390:CF390" si="2388">IF(AJ390&lt;L394,1,0)</f>
        <v>0</v>
      </c>
      <c r="CF390" s="106">
        <f t="shared" si="2388"/>
        <v>0</v>
      </c>
      <c r="CG390" s="106">
        <f t="shared" ref="CG390:CH390" si="2389">IF(AK390&lt;N394,1,0)</f>
        <v>0</v>
      </c>
      <c r="CH390" s="106">
        <f t="shared" si="2389"/>
        <v>0</v>
      </c>
      <c r="CI390" s="106">
        <f t="shared" ref="CI390:CJ390" si="2390">IF(AL390&lt;P394,1,0)</f>
        <v>0</v>
      </c>
      <c r="CJ390" s="106">
        <f t="shared" si="2390"/>
        <v>0</v>
      </c>
      <c r="CK390" s="106">
        <f t="shared" si="2017"/>
        <v>0</v>
      </c>
    </row>
    <row r="391" spans="1:89" x14ac:dyDescent="0.25">
      <c r="A391" s="48">
        <v>20020225</v>
      </c>
      <c r="B391" s="95">
        <f t="shared" si="2018"/>
        <v>37313</v>
      </c>
      <c r="C391" s="53">
        <v>-8880.2099999999991</v>
      </c>
      <c r="D391" s="54">
        <v>-6302.04</v>
      </c>
      <c r="E391" s="53">
        <v>-2002.08</v>
      </c>
      <c r="F391" s="54">
        <v>-1364.42</v>
      </c>
      <c r="G391" s="53">
        <v>-7971.17</v>
      </c>
      <c r="H391" s="54">
        <v>-5516.11</v>
      </c>
      <c r="I391" s="53">
        <v>-147.26400000000001</v>
      </c>
      <c r="J391" s="54">
        <v>-82.831699999999998</v>
      </c>
      <c r="K391" s="53">
        <v>-1644.3</v>
      </c>
      <c r="L391" s="54">
        <v>-984.59799999999996</v>
      </c>
      <c r="M391" s="53">
        <v>-2468.04</v>
      </c>
      <c r="N391" s="54">
        <v>-1733.9</v>
      </c>
      <c r="O391" s="53">
        <v>-14547.5</v>
      </c>
      <c r="P391" s="54">
        <v>-9674.75</v>
      </c>
      <c r="Q391" s="53">
        <v>-17180.7</v>
      </c>
      <c r="R391" s="54">
        <v>-12166</v>
      </c>
      <c r="S391" s="54"/>
      <c r="T391">
        <v>20020204</v>
      </c>
      <c r="U391" s="93">
        <f t="shared" ref="U391:U433" si="2391">DATE(LEFT(T391,4),MID(T391,5,2),RIGHT(T391,2))</f>
        <v>37291</v>
      </c>
      <c r="V391">
        <v>-892258</v>
      </c>
      <c r="W391">
        <v>9932910</v>
      </c>
      <c r="X391">
        <v>5901991</v>
      </c>
      <c r="Y391">
        <v>266932</v>
      </c>
      <c r="Z391">
        <v>985297</v>
      </c>
      <c r="AA391">
        <v>-3643748</v>
      </c>
      <c r="AB391">
        <v>-1743554</v>
      </c>
      <c r="AC391">
        <v>16754045</v>
      </c>
      <c r="AE391" s="93">
        <f t="shared" si="1999"/>
        <v>37291</v>
      </c>
      <c r="AF391" s="92">
        <f t="shared" si="2000"/>
        <v>-892.25800000000004</v>
      </c>
      <c r="AG391" s="92">
        <f t="shared" si="2001"/>
        <v>9932.91</v>
      </c>
      <c r="AH391" s="92">
        <f t="shared" si="2002"/>
        <v>5901.991</v>
      </c>
      <c r="AI391" s="92">
        <f t="shared" si="2003"/>
        <v>266.93200000000002</v>
      </c>
      <c r="AJ391" s="92">
        <f t="shared" si="2004"/>
        <v>985.29700000000003</v>
      </c>
      <c r="AK391" s="92">
        <f t="shared" si="2005"/>
        <v>-3643.748</v>
      </c>
      <c r="AL391" s="92">
        <f t="shared" si="2006"/>
        <v>-1743.5540000000001</v>
      </c>
      <c r="AM391" s="92">
        <f t="shared" si="2007"/>
        <v>16754.044999999998</v>
      </c>
      <c r="BU391" s="93">
        <v>37291</v>
      </c>
      <c r="BV391" s="106">
        <f t="shared" si="2008"/>
        <v>0</v>
      </c>
      <c r="BW391" s="106">
        <f t="shared" ref="BW391:BX391" si="2392">IF(AF391&lt;D395,1,0)</f>
        <v>0</v>
      </c>
      <c r="BX391" s="106">
        <f t="shared" si="2392"/>
        <v>0</v>
      </c>
      <c r="BY391" s="106">
        <f t="shared" si="2010"/>
        <v>0</v>
      </c>
      <c r="BZ391" s="106">
        <f t="shared" si="2011"/>
        <v>0</v>
      </c>
      <c r="CA391" s="106">
        <f t="shared" ref="CA391:CB391" si="2393">IF(AH391&lt;H395,1,0)</f>
        <v>0</v>
      </c>
      <c r="CB391" s="106">
        <f t="shared" si="2393"/>
        <v>0</v>
      </c>
      <c r="CC391" s="106">
        <f t="shared" ref="CC391:CD391" si="2394">IF(AI391&lt;J395,1,0)</f>
        <v>0</v>
      </c>
      <c r="CD391" s="106">
        <f t="shared" si="2394"/>
        <v>0</v>
      </c>
      <c r="CE391" s="106">
        <f t="shared" ref="CE391:CF391" si="2395">IF(AJ391&lt;L395,1,0)</f>
        <v>0</v>
      </c>
      <c r="CF391" s="106">
        <f t="shared" si="2395"/>
        <v>1</v>
      </c>
      <c r="CG391" s="106">
        <f t="shared" ref="CG391:CH391" si="2396">IF(AK391&lt;N395,1,0)</f>
        <v>1</v>
      </c>
      <c r="CH391" s="106">
        <f t="shared" si="2396"/>
        <v>0</v>
      </c>
      <c r="CI391" s="106">
        <f t="shared" ref="CI391:CJ391" si="2397">IF(AL391&lt;P395,1,0)</f>
        <v>0</v>
      </c>
      <c r="CJ391" s="106">
        <f t="shared" si="2397"/>
        <v>0</v>
      </c>
      <c r="CK391" s="106">
        <f t="shared" si="2017"/>
        <v>0</v>
      </c>
    </row>
    <row r="392" spans="1:89" x14ac:dyDescent="0.25">
      <c r="A392" s="48">
        <v>20020222</v>
      </c>
      <c r="B392" s="95">
        <f t="shared" si="2018"/>
        <v>37312</v>
      </c>
      <c r="C392" s="53">
        <v>-9426.66</v>
      </c>
      <c r="D392" s="54">
        <v>-6572.29</v>
      </c>
      <c r="E392" s="53">
        <v>-2949.12</v>
      </c>
      <c r="F392" s="54">
        <v>-1975.02</v>
      </c>
      <c r="G392" s="53">
        <v>-8127.06</v>
      </c>
      <c r="H392" s="54">
        <v>-5640.93</v>
      </c>
      <c r="I392" s="53">
        <v>-157.42599999999999</v>
      </c>
      <c r="J392" s="54">
        <v>-89.202399999999997</v>
      </c>
      <c r="K392" s="53">
        <v>-1609.81</v>
      </c>
      <c r="L392" s="54">
        <v>-968.94899999999996</v>
      </c>
      <c r="M392" s="53">
        <v>-2258.33</v>
      </c>
      <c r="N392" s="54">
        <v>-1576.1</v>
      </c>
      <c r="O392" s="53">
        <v>-12010.3</v>
      </c>
      <c r="P392" s="54">
        <v>-8278.66</v>
      </c>
      <c r="Q392" s="53">
        <v>-16567.8</v>
      </c>
      <c r="R392" s="54">
        <v>-11819.7</v>
      </c>
      <c r="S392" s="54"/>
      <c r="T392">
        <v>20020201</v>
      </c>
      <c r="U392" s="93">
        <f t="shared" si="2391"/>
        <v>37288</v>
      </c>
      <c r="V392">
        <v>-193544</v>
      </c>
      <c r="W392">
        <v>2208029</v>
      </c>
      <c r="X392">
        <v>-205699</v>
      </c>
      <c r="Y392">
        <v>815886</v>
      </c>
      <c r="Z392">
        <v>1115968</v>
      </c>
      <c r="AA392">
        <v>1616616</v>
      </c>
      <c r="AB392">
        <v>-55942</v>
      </c>
      <c r="AC392">
        <v>4991695</v>
      </c>
      <c r="AE392" s="93">
        <f t="shared" ref="AE392:AE433" si="2398">DATE(LEFT(T392,4),MID(T392,5,2),RIGHT(T392,2))</f>
        <v>37288</v>
      </c>
      <c r="AF392" s="92">
        <f t="shared" ref="AF392:AF433" si="2399">V392/1000</f>
        <v>-193.54400000000001</v>
      </c>
      <c r="AG392" s="92">
        <f t="shared" ref="AG392:AG433" si="2400">W392/1000</f>
        <v>2208.029</v>
      </c>
      <c r="AH392" s="92">
        <f t="shared" ref="AH392:AH433" si="2401">X392/1000</f>
        <v>-205.69900000000001</v>
      </c>
      <c r="AI392" s="92">
        <f t="shared" ref="AI392:AI433" si="2402">Y392/1000</f>
        <v>815.88599999999997</v>
      </c>
      <c r="AJ392" s="92">
        <f t="shared" ref="AJ392:AJ433" si="2403">Z392/1000</f>
        <v>1115.9680000000001</v>
      </c>
      <c r="AK392" s="92">
        <f t="shared" ref="AK392:AK433" si="2404">AA392/1000</f>
        <v>1616.616</v>
      </c>
      <c r="AL392" s="92">
        <f t="shared" ref="AL392:AL433" si="2405">AB392/1000</f>
        <v>-55.942</v>
      </c>
      <c r="AM392" s="92">
        <f t="shared" ref="AM392:AM433" si="2406">AC392/1000</f>
        <v>4991.6949999999997</v>
      </c>
      <c r="BU392" s="93">
        <v>37288</v>
      </c>
      <c r="BV392" s="106">
        <f t="shared" ref="BV392:BV447" si="2407">IF(AF392&lt;C396,1,0)</f>
        <v>0</v>
      </c>
      <c r="BW392" s="106">
        <f t="shared" ref="BW392:BX392" si="2408">IF(AF392&lt;D396,1,0)</f>
        <v>0</v>
      </c>
      <c r="BX392" s="106">
        <f t="shared" si="2408"/>
        <v>0</v>
      </c>
      <c r="BY392" s="106">
        <f t="shared" ref="BY392:BY447" si="2409">IF(AG392&lt;F396,1,0)</f>
        <v>0</v>
      </c>
      <c r="BZ392" s="106">
        <f t="shared" ref="BZ392:BZ447" si="2410">IF(AH392&lt;G396,1,0)</f>
        <v>0</v>
      </c>
      <c r="CA392" s="106">
        <f t="shared" ref="CA392:CB392" si="2411">IF(AH392&lt;H396,1,0)</f>
        <v>0</v>
      </c>
      <c r="CB392" s="106">
        <f t="shared" si="2411"/>
        <v>0</v>
      </c>
      <c r="CC392" s="106">
        <f t="shared" ref="CC392:CD392" si="2412">IF(AI392&lt;J396,1,0)</f>
        <v>0</v>
      </c>
      <c r="CD392" s="106">
        <f t="shared" si="2412"/>
        <v>0</v>
      </c>
      <c r="CE392" s="106">
        <f t="shared" ref="CE392:CF392" si="2413">IF(AJ392&lt;L396,1,0)</f>
        <v>0</v>
      </c>
      <c r="CF392" s="106">
        <f t="shared" si="2413"/>
        <v>0</v>
      </c>
      <c r="CG392" s="106">
        <f t="shared" ref="CG392:CH392" si="2414">IF(AK392&lt;N396,1,0)</f>
        <v>0</v>
      </c>
      <c r="CH392" s="106">
        <f t="shared" si="2414"/>
        <v>0</v>
      </c>
      <c r="CI392" s="106">
        <f t="shared" ref="CI392:CJ392" si="2415">IF(AL392&lt;P396,1,0)</f>
        <v>0</v>
      </c>
      <c r="CJ392" s="106">
        <f t="shared" si="2415"/>
        <v>0</v>
      </c>
      <c r="CK392" s="106">
        <f t="shared" ref="CK392:CK447" si="2416">IF(AM392&lt;R396,1,0)</f>
        <v>0</v>
      </c>
    </row>
    <row r="393" spans="1:89" x14ac:dyDescent="0.25">
      <c r="A393" s="48">
        <v>20020221</v>
      </c>
      <c r="B393" s="95">
        <f t="shared" ref="B393:B451" si="2417">DATE(LEFT(A392,4),MID(A392,5,2),RIGHT(A392,2))</f>
        <v>37309</v>
      </c>
      <c r="C393" s="53">
        <v>-9608.3799999999992</v>
      </c>
      <c r="D393" s="54">
        <v>-6746.66</v>
      </c>
      <c r="E393" s="53">
        <v>-1661.89</v>
      </c>
      <c r="F393" s="54">
        <v>-1155.75</v>
      </c>
      <c r="G393" s="53">
        <v>-9095.41</v>
      </c>
      <c r="H393" s="54">
        <v>-6058.59</v>
      </c>
      <c r="I393" s="53">
        <v>-107.145</v>
      </c>
      <c r="J393" s="54">
        <v>-59.119300000000003</v>
      </c>
      <c r="K393" s="53">
        <v>-904.41399999999999</v>
      </c>
      <c r="L393" s="54">
        <v>-594.96</v>
      </c>
      <c r="M393" s="53">
        <v>-2095.39</v>
      </c>
      <c r="N393" s="54">
        <v>-1478.73</v>
      </c>
      <c r="O393" s="53">
        <v>-12150.9</v>
      </c>
      <c r="P393" s="54">
        <v>-8365.43</v>
      </c>
      <c r="Q393" s="53">
        <v>-19806.8</v>
      </c>
      <c r="R393" s="54">
        <v>-13691.8</v>
      </c>
      <c r="S393" s="54"/>
      <c r="T393">
        <v>20020131</v>
      </c>
      <c r="U393" s="93">
        <f t="shared" si="2391"/>
        <v>37287</v>
      </c>
      <c r="V393">
        <v>11399563</v>
      </c>
      <c r="W393">
        <v>15436260</v>
      </c>
      <c r="X393">
        <v>6254316</v>
      </c>
      <c r="Y393">
        <v>1288452</v>
      </c>
      <c r="Z393">
        <v>683444</v>
      </c>
      <c r="AA393">
        <v>2694328</v>
      </c>
      <c r="AB393">
        <v>-364588</v>
      </c>
      <c r="AC393">
        <v>23729194</v>
      </c>
      <c r="AE393" s="93">
        <f t="shared" si="2398"/>
        <v>37287</v>
      </c>
      <c r="AF393" s="92">
        <f t="shared" si="2399"/>
        <v>11399.563</v>
      </c>
      <c r="AG393" s="92">
        <f t="shared" si="2400"/>
        <v>15436.26</v>
      </c>
      <c r="AH393" s="92">
        <f t="shared" si="2401"/>
        <v>6254.3159999999998</v>
      </c>
      <c r="AI393" s="92">
        <f t="shared" si="2402"/>
        <v>1288.452</v>
      </c>
      <c r="AJ393" s="92">
        <f t="shared" si="2403"/>
        <v>683.44399999999996</v>
      </c>
      <c r="AK393" s="92">
        <f t="shared" si="2404"/>
        <v>2694.328</v>
      </c>
      <c r="AL393" s="92">
        <f t="shared" si="2405"/>
        <v>-364.58800000000002</v>
      </c>
      <c r="AM393" s="92">
        <f t="shared" si="2406"/>
        <v>23729.194</v>
      </c>
      <c r="BU393" s="93">
        <v>37287</v>
      </c>
      <c r="BV393" s="106">
        <f t="shared" si="2407"/>
        <v>0</v>
      </c>
      <c r="BW393" s="106">
        <f t="shared" ref="BW393:BX393" si="2418">IF(AF393&lt;D397,1,0)</f>
        <v>0</v>
      </c>
      <c r="BX393" s="106">
        <f t="shared" si="2418"/>
        <v>0</v>
      </c>
      <c r="BY393" s="106">
        <f t="shared" si="2409"/>
        <v>0</v>
      </c>
      <c r="BZ393" s="106">
        <f t="shared" si="2410"/>
        <v>0</v>
      </c>
      <c r="CA393" s="106">
        <f t="shared" ref="CA393:CB393" si="2419">IF(AH393&lt;H397,1,0)</f>
        <v>0</v>
      </c>
      <c r="CB393" s="106">
        <f t="shared" si="2419"/>
        <v>0</v>
      </c>
      <c r="CC393" s="106">
        <f t="shared" ref="CC393:CD393" si="2420">IF(AI393&lt;J397,1,0)</f>
        <v>0</v>
      </c>
      <c r="CD393" s="106">
        <f t="shared" si="2420"/>
        <v>0</v>
      </c>
      <c r="CE393" s="106">
        <f t="shared" ref="CE393:CF393" si="2421">IF(AJ393&lt;L397,1,0)</f>
        <v>0</v>
      </c>
      <c r="CF393" s="106">
        <f t="shared" si="2421"/>
        <v>0</v>
      </c>
      <c r="CG393" s="106">
        <f t="shared" ref="CG393:CH393" si="2422">IF(AK393&lt;N397,1,0)</f>
        <v>0</v>
      </c>
      <c r="CH393" s="106">
        <f t="shared" si="2422"/>
        <v>0</v>
      </c>
      <c r="CI393" s="106">
        <f t="shared" ref="CI393:CJ393" si="2423">IF(AL393&lt;P397,1,0)</f>
        <v>0</v>
      </c>
      <c r="CJ393" s="106">
        <f t="shared" si="2423"/>
        <v>0</v>
      </c>
      <c r="CK393" s="106">
        <f t="shared" si="2416"/>
        <v>0</v>
      </c>
    </row>
    <row r="394" spans="1:89" x14ac:dyDescent="0.25">
      <c r="A394" s="48">
        <v>20020220</v>
      </c>
      <c r="B394" s="95">
        <f t="shared" si="2417"/>
        <v>37308</v>
      </c>
      <c r="C394" s="53">
        <v>-9461.81</v>
      </c>
      <c r="D394" s="54">
        <v>-6628.84</v>
      </c>
      <c r="E394" s="53">
        <v>-1797.4</v>
      </c>
      <c r="F394" s="54">
        <v>-1197.24</v>
      </c>
      <c r="G394" s="53">
        <v>-8787.25</v>
      </c>
      <c r="H394" s="54">
        <v>-5957.27</v>
      </c>
      <c r="I394" s="53">
        <v>-112.35599999999999</v>
      </c>
      <c r="J394" s="54">
        <v>-61.871200000000002</v>
      </c>
      <c r="K394" s="53">
        <v>-1647.49</v>
      </c>
      <c r="L394" s="54">
        <v>-987.95699999999999</v>
      </c>
      <c r="M394" s="53">
        <v>-2047.38</v>
      </c>
      <c r="N394" s="54">
        <v>-1454.39</v>
      </c>
      <c r="O394" s="53">
        <v>-12086.3</v>
      </c>
      <c r="P394" s="54">
        <v>-8270.6</v>
      </c>
      <c r="Q394" s="53">
        <v>-18721.8</v>
      </c>
      <c r="R394" s="54">
        <v>-13179.5</v>
      </c>
      <c r="S394" s="54"/>
      <c r="T394">
        <v>20020130</v>
      </c>
      <c r="U394" s="93">
        <f t="shared" si="2391"/>
        <v>37286</v>
      </c>
      <c r="V394">
        <v>-5376704</v>
      </c>
      <c r="W394">
        <v>9907464</v>
      </c>
      <c r="X394">
        <v>835928</v>
      </c>
      <c r="Y394">
        <v>498271</v>
      </c>
      <c r="Z394">
        <v>483518</v>
      </c>
      <c r="AA394">
        <v>-290930</v>
      </c>
      <c r="AB394">
        <v>314759</v>
      </c>
      <c r="AC394">
        <v>19824907</v>
      </c>
      <c r="AE394" s="93">
        <f t="shared" si="2398"/>
        <v>37286</v>
      </c>
      <c r="AF394" s="92">
        <f t="shared" si="2399"/>
        <v>-5376.7039999999997</v>
      </c>
      <c r="AG394" s="92">
        <f t="shared" si="2400"/>
        <v>9907.4639999999999</v>
      </c>
      <c r="AH394" s="92">
        <f t="shared" si="2401"/>
        <v>835.928</v>
      </c>
      <c r="AI394" s="92">
        <f t="shared" si="2402"/>
        <v>498.27100000000002</v>
      </c>
      <c r="AJ394" s="92">
        <f t="shared" si="2403"/>
        <v>483.51799999999997</v>
      </c>
      <c r="AK394" s="92">
        <f t="shared" si="2404"/>
        <v>-290.93</v>
      </c>
      <c r="AL394" s="92">
        <f t="shared" si="2405"/>
        <v>314.75900000000001</v>
      </c>
      <c r="AM394" s="92">
        <f t="shared" si="2406"/>
        <v>19824.906999999999</v>
      </c>
      <c r="BU394" s="93">
        <v>37286</v>
      </c>
      <c r="BV394" s="106">
        <f t="shared" si="2407"/>
        <v>0</v>
      </c>
      <c r="BW394" s="106">
        <f t="shared" ref="BW394:BX394" si="2424">IF(AF394&lt;D398,1,0)</f>
        <v>0</v>
      </c>
      <c r="BX394" s="106">
        <f t="shared" si="2424"/>
        <v>0</v>
      </c>
      <c r="BY394" s="106">
        <f t="shared" si="2409"/>
        <v>0</v>
      </c>
      <c r="BZ394" s="106">
        <f t="shared" si="2410"/>
        <v>0</v>
      </c>
      <c r="CA394" s="106">
        <f t="shared" ref="CA394:CB394" si="2425">IF(AH394&lt;H398,1,0)</f>
        <v>0</v>
      </c>
      <c r="CB394" s="106">
        <f t="shared" si="2425"/>
        <v>0</v>
      </c>
      <c r="CC394" s="106">
        <f t="shared" ref="CC394:CD394" si="2426">IF(AI394&lt;J398,1,0)</f>
        <v>0</v>
      </c>
      <c r="CD394" s="106">
        <f t="shared" si="2426"/>
        <v>0</v>
      </c>
      <c r="CE394" s="106">
        <f t="shared" ref="CE394:CF394" si="2427">IF(AJ394&lt;L398,1,0)</f>
        <v>0</v>
      </c>
      <c r="CF394" s="106">
        <f t="shared" si="2427"/>
        <v>0</v>
      </c>
      <c r="CG394" s="106">
        <f t="shared" ref="CG394:CH394" si="2428">IF(AK394&lt;N398,1,0)</f>
        <v>0</v>
      </c>
      <c r="CH394" s="106">
        <f t="shared" si="2428"/>
        <v>0</v>
      </c>
      <c r="CI394" s="106">
        <f t="shared" ref="CI394:CJ394" si="2429">IF(AL394&lt;P398,1,0)</f>
        <v>0</v>
      </c>
      <c r="CJ394" s="106">
        <f t="shared" si="2429"/>
        <v>0</v>
      </c>
      <c r="CK394" s="106">
        <f t="shared" si="2416"/>
        <v>0</v>
      </c>
    </row>
    <row r="395" spans="1:89" x14ac:dyDescent="0.25">
      <c r="A395" s="48">
        <v>20020219</v>
      </c>
      <c r="B395" s="95">
        <f t="shared" si="2417"/>
        <v>37307</v>
      </c>
      <c r="C395" s="53">
        <v>-9063.16</v>
      </c>
      <c r="D395" s="54">
        <v>-6437.46</v>
      </c>
      <c r="E395" s="53">
        <v>-1827.83</v>
      </c>
      <c r="F395" s="54">
        <v>-1229.56</v>
      </c>
      <c r="G395" s="53">
        <v>-9400.07</v>
      </c>
      <c r="H395" s="54">
        <v>-6395.04</v>
      </c>
      <c r="I395" s="53">
        <v>-117.34099999999999</v>
      </c>
      <c r="J395" s="54">
        <v>-64.869500000000002</v>
      </c>
      <c r="K395" s="53">
        <v>-1140.53</v>
      </c>
      <c r="L395" s="54">
        <v>-718.5</v>
      </c>
      <c r="M395" s="53">
        <v>-2126.1</v>
      </c>
      <c r="N395" s="54">
        <v>-1512.48</v>
      </c>
      <c r="O395" s="53">
        <v>-13396</v>
      </c>
      <c r="P395" s="54">
        <v>-9341.07</v>
      </c>
      <c r="Q395" s="53">
        <v>-21972.7</v>
      </c>
      <c r="R395" s="54">
        <v>-15201.6</v>
      </c>
      <c r="S395" s="54"/>
      <c r="T395">
        <v>20020129</v>
      </c>
      <c r="U395" s="93">
        <f t="shared" si="2391"/>
        <v>37285</v>
      </c>
      <c r="V395">
        <v>7575828</v>
      </c>
      <c r="W395">
        <v>6310138</v>
      </c>
      <c r="X395">
        <v>3243378</v>
      </c>
      <c r="Y395">
        <v>441352</v>
      </c>
      <c r="Z395">
        <v>210869</v>
      </c>
      <c r="AA395">
        <v>-2006086</v>
      </c>
      <c r="AB395">
        <v>2724162</v>
      </c>
      <c r="AC395">
        <v>15530993</v>
      </c>
      <c r="AE395" s="93">
        <f t="shared" si="2398"/>
        <v>37285</v>
      </c>
      <c r="AF395" s="92">
        <f t="shared" si="2399"/>
        <v>7575.8280000000004</v>
      </c>
      <c r="AG395" s="92">
        <f t="shared" si="2400"/>
        <v>6310.1379999999999</v>
      </c>
      <c r="AH395" s="92">
        <f t="shared" si="2401"/>
        <v>3243.3780000000002</v>
      </c>
      <c r="AI395" s="92">
        <f t="shared" si="2402"/>
        <v>441.35199999999998</v>
      </c>
      <c r="AJ395" s="92">
        <f t="shared" si="2403"/>
        <v>210.869</v>
      </c>
      <c r="AK395" s="92">
        <f t="shared" si="2404"/>
        <v>-2006.086</v>
      </c>
      <c r="AL395" s="92">
        <f t="shared" si="2405"/>
        <v>2724.1619999999998</v>
      </c>
      <c r="AM395" s="92">
        <f t="shared" si="2406"/>
        <v>15530.993</v>
      </c>
      <c r="BU395" s="93">
        <v>37285</v>
      </c>
      <c r="BV395" s="106">
        <f t="shared" si="2407"/>
        <v>0</v>
      </c>
      <c r="BW395" s="106">
        <f t="shared" ref="BW395:BX395" si="2430">IF(AF395&lt;D399,1,0)</f>
        <v>0</v>
      </c>
      <c r="BX395" s="106">
        <f t="shared" si="2430"/>
        <v>0</v>
      </c>
      <c r="BY395" s="106">
        <f t="shared" si="2409"/>
        <v>0</v>
      </c>
      <c r="BZ395" s="106">
        <f t="shared" si="2410"/>
        <v>0</v>
      </c>
      <c r="CA395" s="106">
        <f t="shared" ref="CA395:CB395" si="2431">IF(AH395&lt;H399,1,0)</f>
        <v>0</v>
      </c>
      <c r="CB395" s="106">
        <f t="shared" si="2431"/>
        <v>0</v>
      </c>
      <c r="CC395" s="106">
        <f t="shared" ref="CC395:CD395" si="2432">IF(AI395&lt;J399,1,0)</f>
        <v>0</v>
      </c>
      <c r="CD395" s="106">
        <f t="shared" si="2432"/>
        <v>0</v>
      </c>
      <c r="CE395" s="106">
        <f t="shared" ref="CE395:CF395" si="2433">IF(AJ395&lt;L399,1,0)</f>
        <v>0</v>
      </c>
      <c r="CF395" s="106">
        <f t="shared" si="2433"/>
        <v>0</v>
      </c>
      <c r="CG395" s="106">
        <f t="shared" ref="CG395:CH395" si="2434">IF(AK395&lt;N399,1,0)</f>
        <v>1</v>
      </c>
      <c r="CH395" s="106">
        <f t="shared" si="2434"/>
        <v>0</v>
      </c>
      <c r="CI395" s="106">
        <f t="shared" ref="CI395:CJ395" si="2435">IF(AL395&lt;P399,1,0)</f>
        <v>0</v>
      </c>
      <c r="CJ395" s="106">
        <f t="shared" si="2435"/>
        <v>0</v>
      </c>
      <c r="CK395" s="106">
        <f t="shared" si="2416"/>
        <v>0</v>
      </c>
    </row>
    <row r="396" spans="1:89" x14ac:dyDescent="0.25">
      <c r="A396" s="48">
        <v>20020218</v>
      </c>
      <c r="B396" s="95">
        <f t="shared" si="2417"/>
        <v>37306</v>
      </c>
      <c r="C396" s="53">
        <v>-9220.2199999999993</v>
      </c>
      <c r="D396" s="54">
        <v>-6522.14</v>
      </c>
      <c r="E396" s="53">
        <v>-2035.11</v>
      </c>
      <c r="F396" s="54">
        <v>-1347.06</v>
      </c>
      <c r="G396" s="53">
        <v>-10498.2</v>
      </c>
      <c r="H396" s="54">
        <v>-6951.59</v>
      </c>
      <c r="I396" s="53">
        <v>-119.60599999999999</v>
      </c>
      <c r="J396" s="54">
        <v>-65.722899999999996</v>
      </c>
      <c r="K396" s="53">
        <v>-1847.09</v>
      </c>
      <c r="L396" s="54">
        <v>-1105.7</v>
      </c>
      <c r="M396" s="53">
        <v>-2272.96</v>
      </c>
      <c r="N396" s="54">
        <v>-1613.74</v>
      </c>
      <c r="O396" s="53">
        <v>-13905.5</v>
      </c>
      <c r="P396" s="54">
        <v>-9716.1</v>
      </c>
      <c r="Q396" s="53">
        <v>-24642.5</v>
      </c>
      <c r="R396" s="54">
        <v>-16799.2</v>
      </c>
      <c r="S396" s="54"/>
      <c r="T396">
        <v>20020128</v>
      </c>
      <c r="U396" s="93">
        <f t="shared" si="2391"/>
        <v>37284</v>
      </c>
      <c r="V396">
        <v>2474716</v>
      </c>
      <c r="W396">
        <v>7253181</v>
      </c>
      <c r="X396">
        <v>-6901101</v>
      </c>
      <c r="Y396">
        <v>3524374</v>
      </c>
      <c r="Z396">
        <v>455873</v>
      </c>
      <c r="AA396">
        <v>-1626401</v>
      </c>
      <c r="AB396">
        <v>-109751</v>
      </c>
      <c r="AC396">
        <v>7131354</v>
      </c>
      <c r="AE396" s="93">
        <f t="shared" si="2398"/>
        <v>37284</v>
      </c>
      <c r="AF396" s="92">
        <f t="shared" si="2399"/>
        <v>2474.7159999999999</v>
      </c>
      <c r="AG396" s="92">
        <f t="shared" si="2400"/>
        <v>7253.1809999999996</v>
      </c>
      <c r="AH396" s="92">
        <f t="shared" si="2401"/>
        <v>-6901.1009999999997</v>
      </c>
      <c r="AI396" s="92">
        <f t="shared" si="2402"/>
        <v>3524.3739999999998</v>
      </c>
      <c r="AJ396" s="92">
        <f t="shared" si="2403"/>
        <v>455.87299999999999</v>
      </c>
      <c r="AK396" s="92">
        <f t="shared" si="2404"/>
        <v>-1626.4010000000001</v>
      </c>
      <c r="AL396" s="92">
        <f t="shared" si="2405"/>
        <v>-109.751</v>
      </c>
      <c r="AM396" s="92">
        <f t="shared" si="2406"/>
        <v>7131.3540000000003</v>
      </c>
      <c r="BU396" s="93">
        <v>37284</v>
      </c>
      <c r="BV396" s="106">
        <f t="shared" si="2407"/>
        <v>0</v>
      </c>
      <c r="BW396" s="106">
        <f t="shared" ref="BW396:BX396" si="2436">IF(AF396&lt;D400,1,0)</f>
        <v>0</v>
      </c>
      <c r="BX396" s="106">
        <f t="shared" si="2436"/>
        <v>0</v>
      </c>
      <c r="BY396" s="106">
        <f t="shared" si="2409"/>
        <v>0</v>
      </c>
      <c r="BZ396" s="106">
        <f t="shared" si="2410"/>
        <v>0</v>
      </c>
      <c r="CA396" s="106">
        <f t="shared" ref="CA396:CB396" si="2437">IF(AH396&lt;H400,1,0)</f>
        <v>0</v>
      </c>
      <c r="CB396" s="106">
        <f t="shared" si="2437"/>
        <v>0</v>
      </c>
      <c r="CC396" s="106">
        <f t="shared" ref="CC396:CD396" si="2438">IF(AI396&lt;J400,1,0)</f>
        <v>0</v>
      </c>
      <c r="CD396" s="106">
        <f t="shared" si="2438"/>
        <v>0</v>
      </c>
      <c r="CE396" s="106">
        <f t="shared" ref="CE396:CF396" si="2439">IF(AJ396&lt;L400,1,0)</f>
        <v>0</v>
      </c>
      <c r="CF396" s="106">
        <f t="shared" si="2439"/>
        <v>0</v>
      </c>
      <c r="CG396" s="106">
        <f t="shared" ref="CG396:CH396" si="2440">IF(AK396&lt;N400,1,0)</f>
        <v>1</v>
      </c>
      <c r="CH396" s="106">
        <f t="shared" si="2440"/>
        <v>0</v>
      </c>
      <c r="CI396" s="106">
        <f t="shared" ref="CI396:CJ396" si="2441">IF(AL396&lt;P400,1,0)</f>
        <v>0</v>
      </c>
      <c r="CJ396" s="106">
        <f t="shared" si="2441"/>
        <v>0</v>
      </c>
      <c r="CK396" s="106">
        <f t="shared" si="2416"/>
        <v>0</v>
      </c>
    </row>
    <row r="397" spans="1:89" x14ac:dyDescent="0.25">
      <c r="A397" s="48">
        <v>20020215</v>
      </c>
      <c r="B397" s="95">
        <f t="shared" si="2417"/>
        <v>37305</v>
      </c>
      <c r="C397" s="53">
        <v>-9904.36</v>
      </c>
      <c r="D397" s="54">
        <v>-6929.98</v>
      </c>
      <c r="E397" s="53">
        <v>-2102.5700000000002</v>
      </c>
      <c r="F397" s="54">
        <v>-1436.09</v>
      </c>
      <c r="G397" s="53">
        <v>-10439.4</v>
      </c>
      <c r="H397" s="54">
        <v>-6939.93</v>
      </c>
      <c r="I397" s="53">
        <v>-116.753</v>
      </c>
      <c r="J397" s="54">
        <v>-66.750100000000003</v>
      </c>
      <c r="K397" s="53">
        <v>-1831.27</v>
      </c>
      <c r="L397" s="54">
        <v>-1097.31</v>
      </c>
      <c r="M397" s="53">
        <v>-2271.61</v>
      </c>
      <c r="N397" s="54">
        <v>-1611.9</v>
      </c>
      <c r="O397" s="53">
        <v>-14026.9</v>
      </c>
      <c r="P397" s="54">
        <v>-9815.4599999999991</v>
      </c>
      <c r="Q397" s="53">
        <v>-25205.7</v>
      </c>
      <c r="R397" s="54">
        <v>-16995.2</v>
      </c>
      <c r="S397" s="54"/>
      <c r="T397">
        <v>20020125</v>
      </c>
      <c r="U397" s="93">
        <f t="shared" si="2391"/>
        <v>37281</v>
      </c>
      <c r="V397">
        <v>3079836</v>
      </c>
      <c r="W397">
        <v>6391260</v>
      </c>
      <c r="X397">
        <v>2553062</v>
      </c>
      <c r="Y397">
        <v>-243752</v>
      </c>
      <c r="Z397">
        <v>-196089</v>
      </c>
      <c r="AA397">
        <v>-192821</v>
      </c>
      <c r="AB397">
        <v>-184479</v>
      </c>
      <c r="AC397">
        <v>12089800</v>
      </c>
      <c r="AE397" s="93">
        <f t="shared" si="2398"/>
        <v>37281</v>
      </c>
      <c r="AF397" s="92">
        <f t="shared" si="2399"/>
        <v>3079.8359999999998</v>
      </c>
      <c r="AG397" s="92">
        <f t="shared" si="2400"/>
        <v>6391.26</v>
      </c>
      <c r="AH397" s="92">
        <f t="shared" si="2401"/>
        <v>2553.0619999999999</v>
      </c>
      <c r="AI397" s="92">
        <f t="shared" si="2402"/>
        <v>-243.75200000000001</v>
      </c>
      <c r="AJ397" s="92">
        <f t="shared" si="2403"/>
        <v>-196.089</v>
      </c>
      <c r="AK397" s="92">
        <f t="shared" si="2404"/>
        <v>-192.821</v>
      </c>
      <c r="AL397" s="92">
        <f t="shared" si="2405"/>
        <v>-184.47900000000001</v>
      </c>
      <c r="AM397" s="92">
        <f t="shared" si="2406"/>
        <v>12089.8</v>
      </c>
      <c r="BU397" s="93">
        <v>37281</v>
      </c>
      <c r="BV397" s="106">
        <f t="shared" si="2407"/>
        <v>0</v>
      </c>
      <c r="BW397" s="106">
        <f t="shared" ref="BW397:BX397" si="2442">IF(AF397&lt;D401,1,0)</f>
        <v>0</v>
      </c>
      <c r="BX397" s="106">
        <f t="shared" si="2442"/>
        <v>0</v>
      </c>
      <c r="BY397" s="106">
        <f t="shared" si="2409"/>
        <v>0</v>
      </c>
      <c r="BZ397" s="106">
        <f t="shared" si="2410"/>
        <v>0</v>
      </c>
      <c r="CA397" s="106">
        <f t="shared" ref="CA397:CB397" si="2443">IF(AH397&lt;H401,1,0)</f>
        <v>0</v>
      </c>
      <c r="CB397" s="106">
        <f t="shared" si="2443"/>
        <v>1</v>
      </c>
      <c r="CC397" s="106">
        <f t="shared" ref="CC397:CD397" si="2444">IF(AI397&lt;J401,1,0)</f>
        <v>1</v>
      </c>
      <c r="CD397" s="106">
        <f t="shared" si="2444"/>
        <v>0</v>
      </c>
      <c r="CE397" s="106">
        <f t="shared" ref="CE397:CF397" si="2445">IF(AJ397&lt;L401,1,0)</f>
        <v>0</v>
      </c>
      <c r="CF397" s="106">
        <f t="shared" si="2445"/>
        <v>0</v>
      </c>
      <c r="CG397" s="106">
        <f t="shared" ref="CG397:CH397" si="2446">IF(AK397&lt;N401,1,0)</f>
        <v>0</v>
      </c>
      <c r="CH397" s="106">
        <f t="shared" si="2446"/>
        <v>0</v>
      </c>
      <c r="CI397" s="106">
        <f t="shared" ref="CI397:CJ397" si="2447">IF(AL397&lt;P401,1,0)</f>
        <v>0</v>
      </c>
      <c r="CJ397" s="106">
        <f t="shared" si="2447"/>
        <v>0</v>
      </c>
      <c r="CK397" s="106">
        <f t="shared" si="2416"/>
        <v>0</v>
      </c>
    </row>
    <row r="398" spans="1:89" x14ac:dyDescent="0.25">
      <c r="A398" s="48">
        <v>20020214</v>
      </c>
      <c r="B398" s="95">
        <f t="shared" si="2417"/>
        <v>37302</v>
      </c>
      <c r="C398" s="53">
        <v>-9127.44</v>
      </c>
      <c r="D398" s="54">
        <v>-6443.23</v>
      </c>
      <c r="E398" s="53">
        <v>-2050.4899999999998</v>
      </c>
      <c r="F398" s="54">
        <v>-1406.12</v>
      </c>
      <c r="G398" s="53">
        <v>-9914.91</v>
      </c>
      <c r="H398" s="54">
        <v>-6483.5</v>
      </c>
      <c r="I398" s="53">
        <v>-140.21600000000001</v>
      </c>
      <c r="J398" s="54">
        <v>-78.159800000000004</v>
      </c>
      <c r="K398" s="53">
        <v>-1818.32</v>
      </c>
      <c r="L398" s="54">
        <v>-1075.21</v>
      </c>
      <c r="M398" s="53">
        <v>-2504.62</v>
      </c>
      <c r="N398" s="54">
        <v>-1742.05</v>
      </c>
      <c r="O398" s="53">
        <v>-12763.6</v>
      </c>
      <c r="P398" s="54">
        <v>-8888.44</v>
      </c>
      <c r="Q398" s="53">
        <v>-22549.8</v>
      </c>
      <c r="R398" s="54">
        <v>-15464.1</v>
      </c>
      <c r="S398" s="54"/>
      <c r="T398">
        <v>20020124</v>
      </c>
      <c r="U398" s="93">
        <f t="shared" si="2391"/>
        <v>37280</v>
      </c>
      <c r="V398">
        <v>2771102</v>
      </c>
      <c r="W398">
        <v>11700426</v>
      </c>
      <c r="X398">
        <v>-5085653</v>
      </c>
      <c r="Y398">
        <v>949930</v>
      </c>
      <c r="Z398">
        <v>1503615</v>
      </c>
      <c r="AA398">
        <v>465433</v>
      </c>
      <c r="AB398">
        <v>3083041</v>
      </c>
      <c r="AC398">
        <v>21584656</v>
      </c>
      <c r="AE398" s="93">
        <f t="shared" si="2398"/>
        <v>37280</v>
      </c>
      <c r="AF398" s="92">
        <f t="shared" si="2399"/>
        <v>2771.1019999999999</v>
      </c>
      <c r="AG398" s="92">
        <f t="shared" si="2400"/>
        <v>11700.425999999999</v>
      </c>
      <c r="AH398" s="92">
        <f t="shared" si="2401"/>
        <v>-5085.6530000000002</v>
      </c>
      <c r="AI398" s="92">
        <f t="shared" si="2402"/>
        <v>949.93</v>
      </c>
      <c r="AJ398" s="92">
        <f t="shared" si="2403"/>
        <v>1503.615</v>
      </c>
      <c r="AK398" s="92">
        <f t="shared" si="2404"/>
        <v>465.43299999999999</v>
      </c>
      <c r="AL398" s="92">
        <f t="shared" si="2405"/>
        <v>3083.0410000000002</v>
      </c>
      <c r="AM398" s="92">
        <f t="shared" si="2406"/>
        <v>21584.655999999999</v>
      </c>
      <c r="BU398" s="93">
        <v>37280</v>
      </c>
      <c r="BV398" s="106">
        <f t="shared" si="2407"/>
        <v>0</v>
      </c>
      <c r="BW398" s="106">
        <f t="shared" ref="BW398:BX398" si="2448">IF(AF398&lt;D402,1,0)</f>
        <v>0</v>
      </c>
      <c r="BX398" s="106">
        <f t="shared" si="2448"/>
        <v>0</v>
      </c>
      <c r="BY398" s="106">
        <f t="shared" si="2409"/>
        <v>0</v>
      </c>
      <c r="BZ398" s="106">
        <f t="shared" si="2410"/>
        <v>0</v>
      </c>
      <c r="CA398" s="106">
        <f t="shared" ref="CA398:CB398" si="2449">IF(AH398&lt;H402,1,0)</f>
        <v>0</v>
      </c>
      <c r="CB398" s="106">
        <f t="shared" si="2449"/>
        <v>0</v>
      </c>
      <c r="CC398" s="106">
        <f t="shared" ref="CC398:CD398" si="2450">IF(AI398&lt;J402,1,0)</f>
        <v>0</v>
      </c>
      <c r="CD398" s="106">
        <f t="shared" si="2450"/>
        <v>0</v>
      </c>
      <c r="CE398" s="106">
        <f t="shared" ref="CE398:CF398" si="2451">IF(AJ398&lt;L402,1,0)</f>
        <v>0</v>
      </c>
      <c r="CF398" s="106">
        <f t="shared" si="2451"/>
        <v>0</v>
      </c>
      <c r="CG398" s="106">
        <f t="shared" ref="CG398:CH398" si="2452">IF(AK398&lt;N402,1,0)</f>
        <v>0</v>
      </c>
      <c r="CH398" s="106">
        <f t="shared" si="2452"/>
        <v>0</v>
      </c>
      <c r="CI398" s="106">
        <f t="shared" ref="CI398:CJ398" si="2453">IF(AL398&lt;P402,1,0)</f>
        <v>0</v>
      </c>
      <c r="CJ398" s="106">
        <f t="shared" si="2453"/>
        <v>0</v>
      </c>
      <c r="CK398" s="106">
        <f t="shared" si="2416"/>
        <v>0</v>
      </c>
    </row>
    <row r="399" spans="1:89" x14ac:dyDescent="0.25">
      <c r="A399" s="48">
        <v>20020213</v>
      </c>
      <c r="B399" s="95">
        <f t="shared" si="2417"/>
        <v>37301</v>
      </c>
      <c r="C399" s="53">
        <v>-8798.99</v>
      </c>
      <c r="D399" s="54">
        <v>-6157.18</v>
      </c>
      <c r="E399" s="53">
        <v>-2539.39</v>
      </c>
      <c r="F399" s="54">
        <v>-1752.67</v>
      </c>
      <c r="G399" s="53">
        <v>-10562.7</v>
      </c>
      <c r="H399" s="54">
        <v>-6775.12</v>
      </c>
      <c r="I399" s="53">
        <v>-117.068</v>
      </c>
      <c r="J399" s="54">
        <v>-64.709900000000005</v>
      </c>
      <c r="K399" s="53">
        <v>-1853.04</v>
      </c>
      <c r="L399" s="54">
        <v>-1102.05</v>
      </c>
      <c r="M399" s="53">
        <v>-2418.6</v>
      </c>
      <c r="N399" s="54">
        <v>-1694.26</v>
      </c>
      <c r="O399" s="53">
        <v>-11907.9</v>
      </c>
      <c r="P399" s="54">
        <v>-8229.19</v>
      </c>
      <c r="Q399" s="53">
        <v>-20378.5</v>
      </c>
      <c r="R399" s="54">
        <v>-14224.3</v>
      </c>
      <c r="S399" s="54"/>
      <c r="T399">
        <v>20020123</v>
      </c>
      <c r="U399" s="93">
        <f t="shared" si="2391"/>
        <v>37279</v>
      </c>
      <c r="V399">
        <v>2797097</v>
      </c>
      <c r="W399">
        <v>5766120</v>
      </c>
      <c r="X399">
        <v>-3023493</v>
      </c>
      <c r="Y399">
        <v>77733</v>
      </c>
      <c r="Z399">
        <v>-13312</v>
      </c>
      <c r="AA399">
        <v>1066461</v>
      </c>
      <c r="AB399">
        <v>-552375</v>
      </c>
      <c r="AC399">
        <v>12723470</v>
      </c>
      <c r="AE399" s="93">
        <f t="shared" si="2398"/>
        <v>37279</v>
      </c>
      <c r="AF399" s="92">
        <f t="shared" si="2399"/>
        <v>2797.0970000000002</v>
      </c>
      <c r="AG399" s="92">
        <f t="shared" si="2400"/>
        <v>5766.12</v>
      </c>
      <c r="AH399" s="92">
        <f t="shared" si="2401"/>
        <v>-3023.4929999999999</v>
      </c>
      <c r="AI399" s="92">
        <f t="shared" si="2402"/>
        <v>77.733000000000004</v>
      </c>
      <c r="AJ399" s="92">
        <f t="shared" si="2403"/>
        <v>-13.311999999999999</v>
      </c>
      <c r="AK399" s="92">
        <f t="shared" si="2404"/>
        <v>1066.461</v>
      </c>
      <c r="AL399" s="92">
        <f t="shared" si="2405"/>
        <v>-552.375</v>
      </c>
      <c r="AM399" s="92">
        <f t="shared" si="2406"/>
        <v>12723.47</v>
      </c>
      <c r="BU399" s="93">
        <v>37279</v>
      </c>
      <c r="BV399" s="106">
        <f t="shared" si="2407"/>
        <v>0</v>
      </c>
      <c r="BW399" s="106">
        <f t="shared" ref="BW399:BX399" si="2454">IF(AF399&lt;D403,1,0)</f>
        <v>0</v>
      </c>
      <c r="BX399" s="106">
        <f t="shared" si="2454"/>
        <v>0</v>
      </c>
      <c r="BY399" s="106">
        <f t="shared" si="2409"/>
        <v>0</v>
      </c>
      <c r="BZ399" s="106">
        <f t="shared" si="2410"/>
        <v>0</v>
      </c>
      <c r="CA399" s="106">
        <f t="shared" ref="CA399:CB399" si="2455">IF(AH399&lt;H403,1,0)</f>
        <v>0</v>
      </c>
      <c r="CB399" s="106">
        <f t="shared" si="2455"/>
        <v>0</v>
      </c>
      <c r="CC399" s="106">
        <f t="shared" ref="CC399:CD399" si="2456">IF(AI399&lt;J403,1,0)</f>
        <v>0</v>
      </c>
      <c r="CD399" s="106">
        <f t="shared" si="2456"/>
        <v>0</v>
      </c>
      <c r="CE399" s="106">
        <f t="shared" ref="CE399:CF399" si="2457">IF(AJ399&lt;L403,1,0)</f>
        <v>0</v>
      </c>
      <c r="CF399" s="106">
        <f t="shared" si="2457"/>
        <v>0</v>
      </c>
      <c r="CG399" s="106">
        <f t="shared" ref="CG399:CH399" si="2458">IF(AK399&lt;N403,1,0)</f>
        <v>0</v>
      </c>
      <c r="CH399" s="106">
        <f t="shared" si="2458"/>
        <v>0</v>
      </c>
      <c r="CI399" s="106">
        <f t="shared" ref="CI399:CJ399" si="2459">IF(AL399&lt;P403,1,0)</f>
        <v>0</v>
      </c>
      <c r="CJ399" s="106">
        <f t="shared" si="2459"/>
        <v>0</v>
      </c>
      <c r="CK399" s="106">
        <f t="shared" si="2416"/>
        <v>0</v>
      </c>
    </row>
    <row r="400" spans="1:89" x14ac:dyDescent="0.25">
      <c r="A400" s="48">
        <v>20020212</v>
      </c>
      <c r="B400" s="95">
        <f t="shared" si="2417"/>
        <v>37300</v>
      </c>
      <c r="C400" s="53">
        <v>-8491.16</v>
      </c>
      <c r="D400" s="54">
        <v>-5966.31</v>
      </c>
      <c r="E400" s="53">
        <v>-2326.63</v>
      </c>
      <c r="F400" s="54">
        <v>-1617.33</v>
      </c>
      <c r="G400" s="53">
        <v>-11472.2</v>
      </c>
      <c r="H400" s="54">
        <v>-7306.29</v>
      </c>
      <c r="I400" s="53">
        <v>-156.05600000000001</v>
      </c>
      <c r="J400" s="54">
        <v>-87.956100000000006</v>
      </c>
      <c r="K400" s="53">
        <v>-1320.99</v>
      </c>
      <c r="L400" s="54">
        <v>-804.08399999999995</v>
      </c>
      <c r="M400" s="53">
        <v>-2267.13</v>
      </c>
      <c r="N400" s="54">
        <v>-1596.34</v>
      </c>
      <c r="O400" s="53">
        <v>-11416.7</v>
      </c>
      <c r="P400" s="54">
        <v>-7829.37</v>
      </c>
      <c r="Q400" s="53">
        <v>-18927.7</v>
      </c>
      <c r="R400" s="54">
        <v>-13361.9</v>
      </c>
      <c r="S400" s="54"/>
      <c r="T400">
        <v>20020122</v>
      </c>
      <c r="U400" s="93">
        <f t="shared" si="2391"/>
        <v>37278</v>
      </c>
      <c r="V400">
        <v>9327352</v>
      </c>
      <c r="W400">
        <v>7536892</v>
      </c>
      <c r="X400">
        <v>3489620</v>
      </c>
      <c r="Y400">
        <v>-492044</v>
      </c>
      <c r="Z400">
        <v>868107</v>
      </c>
      <c r="AA400">
        <v>297252</v>
      </c>
      <c r="AB400">
        <v>511184</v>
      </c>
      <c r="AC400">
        <v>26549554</v>
      </c>
      <c r="AE400" s="93">
        <f t="shared" si="2398"/>
        <v>37278</v>
      </c>
      <c r="AF400" s="92">
        <f t="shared" si="2399"/>
        <v>9327.3520000000008</v>
      </c>
      <c r="AG400" s="92">
        <f t="shared" si="2400"/>
        <v>7536.8919999999998</v>
      </c>
      <c r="AH400" s="92">
        <f t="shared" si="2401"/>
        <v>3489.62</v>
      </c>
      <c r="AI400" s="92">
        <f t="shared" si="2402"/>
        <v>-492.04399999999998</v>
      </c>
      <c r="AJ400" s="92">
        <f t="shared" si="2403"/>
        <v>868.10699999999997</v>
      </c>
      <c r="AK400" s="92">
        <f t="shared" si="2404"/>
        <v>297.25200000000001</v>
      </c>
      <c r="AL400" s="92">
        <f t="shared" si="2405"/>
        <v>511.18400000000003</v>
      </c>
      <c r="AM400" s="92">
        <f t="shared" si="2406"/>
        <v>26549.554</v>
      </c>
      <c r="BU400" s="93">
        <v>37278</v>
      </c>
      <c r="BV400" s="106">
        <f t="shared" si="2407"/>
        <v>0</v>
      </c>
      <c r="BW400" s="106">
        <f t="shared" ref="BW400:BX400" si="2460">IF(AF400&lt;D404,1,0)</f>
        <v>0</v>
      </c>
      <c r="BX400" s="106">
        <f t="shared" si="2460"/>
        <v>0</v>
      </c>
      <c r="BY400" s="106">
        <f t="shared" si="2409"/>
        <v>0</v>
      </c>
      <c r="BZ400" s="106">
        <f t="shared" si="2410"/>
        <v>0</v>
      </c>
      <c r="CA400" s="106">
        <f t="shared" ref="CA400:CB400" si="2461">IF(AH400&lt;H404,1,0)</f>
        <v>0</v>
      </c>
      <c r="CB400" s="106">
        <f t="shared" si="2461"/>
        <v>1</v>
      </c>
      <c r="CC400" s="106">
        <f t="shared" ref="CC400:CD400" si="2462">IF(AI400&lt;J404,1,0)</f>
        <v>1</v>
      </c>
      <c r="CD400" s="106">
        <f t="shared" si="2462"/>
        <v>0</v>
      </c>
      <c r="CE400" s="106">
        <f t="shared" ref="CE400:CF400" si="2463">IF(AJ400&lt;L404,1,0)</f>
        <v>0</v>
      </c>
      <c r="CF400" s="106">
        <f t="shared" si="2463"/>
        <v>0</v>
      </c>
      <c r="CG400" s="106">
        <f t="shared" ref="CG400:CH400" si="2464">IF(AK400&lt;N404,1,0)</f>
        <v>0</v>
      </c>
      <c r="CH400" s="106">
        <f t="shared" si="2464"/>
        <v>0</v>
      </c>
      <c r="CI400" s="106">
        <f t="shared" ref="CI400:CJ400" si="2465">IF(AL400&lt;P404,1,0)</f>
        <v>0</v>
      </c>
      <c r="CJ400" s="106">
        <f t="shared" si="2465"/>
        <v>0</v>
      </c>
      <c r="CK400" s="106">
        <f t="shared" si="2416"/>
        <v>0</v>
      </c>
    </row>
    <row r="401" spans="1:89" x14ac:dyDescent="0.25">
      <c r="A401" s="48">
        <v>20020211</v>
      </c>
      <c r="B401" s="95">
        <f t="shared" si="2417"/>
        <v>37299</v>
      </c>
      <c r="C401" s="53">
        <v>-8425.19</v>
      </c>
      <c r="D401" s="54">
        <v>-5946.11</v>
      </c>
      <c r="E401" s="53">
        <v>-2254.29</v>
      </c>
      <c r="F401" s="54">
        <v>-1542.76</v>
      </c>
      <c r="G401" s="53">
        <v>-11418.5</v>
      </c>
      <c r="H401" s="54">
        <v>-7307.62</v>
      </c>
      <c r="I401" s="53">
        <v>-168.233</v>
      </c>
      <c r="J401" s="54">
        <v>-95.412000000000006</v>
      </c>
      <c r="K401" s="53">
        <v>-959.22900000000004</v>
      </c>
      <c r="L401" s="54">
        <v>-641.04100000000005</v>
      </c>
      <c r="M401" s="53">
        <v>-2295.17</v>
      </c>
      <c r="N401" s="54">
        <v>-1616.08</v>
      </c>
      <c r="O401" s="53">
        <v>-12634</v>
      </c>
      <c r="P401" s="54">
        <v>-8419.5499999999993</v>
      </c>
      <c r="Q401" s="53">
        <v>-18829.599999999999</v>
      </c>
      <c r="R401" s="54">
        <v>-13192.8</v>
      </c>
      <c r="S401" s="54"/>
      <c r="T401">
        <v>20020118</v>
      </c>
      <c r="U401" s="93">
        <f t="shared" si="2391"/>
        <v>37274</v>
      </c>
      <c r="V401">
        <v>4428624</v>
      </c>
      <c r="W401">
        <v>5483192</v>
      </c>
      <c r="X401">
        <v>-479845</v>
      </c>
      <c r="Y401">
        <v>3305656</v>
      </c>
      <c r="Z401">
        <v>875311</v>
      </c>
      <c r="AA401">
        <v>1381359</v>
      </c>
      <c r="AB401">
        <v>2513162</v>
      </c>
      <c r="AC401">
        <v>19304021</v>
      </c>
      <c r="AE401" s="93">
        <f t="shared" si="2398"/>
        <v>37274</v>
      </c>
      <c r="AF401" s="92">
        <f t="shared" si="2399"/>
        <v>4428.6239999999998</v>
      </c>
      <c r="AG401" s="92">
        <f t="shared" si="2400"/>
        <v>5483.192</v>
      </c>
      <c r="AH401" s="92">
        <f t="shared" si="2401"/>
        <v>-479.84500000000003</v>
      </c>
      <c r="AI401" s="92">
        <f t="shared" si="2402"/>
        <v>3305.6559999999999</v>
      </c>
      <c r="AJ401" s="92">
        <f t="shared" si="2403"/>
        <v>875.31100000000004</v>
      </c>
      <c r="AK401" s="92">
        <f t="shared" si="2404"/>
        <v>1381.3589999999999</v>
      </c>
      <c r="AL401" s="92">
        <f t="shared" si="2405"/>
        <v>2513.1619999999998</v>
      </c>
      <c r="AM401" s="92">
        <f t="shared" si="2406"/>
        <v>19304.021000000001</v>
      </c>
      <c r="BU401" s="93">
        <v>37274</v>
      </c>
      <c r="BV401" s="106">
        <f t="shared" si="2407"/>
        <v>0</v>
      </c>
      <c r="BW401" s="106">
        <f t="shared" ref="BW401:BX401" si="2466">IF(AF401&lt;D405,1,0)</f>
        <v>0</v>
      </c>
      <c r="BX401" s="106">
        <f t="shared" si="2466"/>
        <v>0</v>
      </c>
      <c r="BY401" s="106">
        <f t="shared" si="2409"/>
        <v>0</v>
      </c>
      <c r="BZ401" s="106">
        <f t="shared" si="2410"/>
        <v>0</v>
      </c>
      <c r="CA401" s="106">
        <f t="shared" ref="CA401:CB401" si="2467">IF(AH401&lt;H405,1,0)</f>
        <v>0</v>
      </c>
      <c r="CB401" s="106">
        <f t="shared" si="2467"/>
        <v>0</v>
      </c>
      <c r="CC401" s="106">
        <f t="shared" ref="CC401:CD401" si="2468">IF(AI401&lt;J405,1,0)</f>
        <v>0</v>
      </c>
      <c r="CD401" s="106">
        <f t="shared" si="2468"/>
        <v>0</v>
      </c>
      <c r="CE401" s="106">
        <f t="shared" ref="CE401:CF401" si="2469">IF(AJ401&lt;L405,1,0)</f>
        <v>0</v>
      </c>
      <c r="CF401" s="106">
        <f t="shared" si="2469"/>
        <v>0</v>
      </c>
      <c r="CG401" s="106">
        <f t="shared" ref="CG401:CH401" si="2470">IF(AK401&lt;N405,1,0)</f>
        <v>0</v>
      </c>
      <c r="CH401" s="106">
        <f t="shared" si="2470"/>
        <v>0</v>
      </c>
      <c r="CI401" s="106">
        <f t="shared" ref="CI401:CJ401" si="2471">IF(AL401&lt;P405,1,0)</f>
        <v>0</v>
      </c>
      <c r="CJ401" s="106">
        <f t="shared" si="2471"/>
        <v>0</v>
      </c>
      <c r="CK401" s="106">
        <f t="shared" si="2416"/>
        <v>0</v>
      </c>
    </row>
    <row r="402" spans="1:89" x14ac:dyDescent="0.25">
      <c r="A402" s="48">
        <v>20020208</v>
      </c>
      <c r="B402" s="95">
        <f t="shared" si="2417"/>
        <v>37298</v>
      </c>
      <c r="C402" s="53">
        <v>-8742.23</v>
      </c>
      <c r="D402" s="54">
        <v>-6145.57</v>
      </c>
      <c r="E402" s="53">
        <v>-2315.62</v>
      </c>
      <c r="F402" s="54">
        <v>-1603.87</v>
      </c>
      <c r="G402" s="53">
        <v>-10700</v>
      </c>
      <c r="H402" s="54">
        <v>-6987.93</v>
      </c>
      <c r="I402" s="53">
        <v>-144.21299999999999</v>
      </c>
      <c r="J402" s="54">
        <v>-81.088099999999997</v>
      </c>
      <c r="K402" s="53">
        <v>-1752.71</v>
      </c>
      <c r="L402" s="54">
        <v>-1022.42</v>
      </c>
      <c r="M402" s="53">
        <v>-2145.14</v>
      </c>
      <c r="N402" s="54">
        <v>-1519.57</v>
      </c>
      <c r="O402" s="53">
        <v>-13232.5</v>
      </c>
      <c r="P402" s="54">
        <v>-8732.67</v>
      </c>
      <c r="Q402" s="53">
        <v>-18161.900000000001</v>
      </c>
      <c r="R402" s="54">
        <v>-12765</v>
      </c>
      <c r="S402" s="54"/>
      <c r="T402">
        <v>20020117</v>
      </c>
      <c r="U402" s="93">
        <f t="shared" si="2391"/>
        <v>37273</v>
      </c>
      <c r="V402">
        <v>4283794</v>
      </c>
      <c r="W402">
        <v>7945419</v>
      </c>
      <c r="X402">
        <v>4900973</v>
      </c>
      <c r="Y402">
        <v>-963011</v>
      </c>
      <c r="Z402">
        <v>526955</v>
      </c>
      <c r="AA402">
        <v>903766</v>
      </c>
      <c r="AB402">
        <v>2625214</v>
      </c>
      <c r="AC402">
        <v>39813440</v>
      </c>
      <c r="AE402" s="93">
        <f t="shared" si="2398"/>
        <v>37273</v>
      </c>
      <c r="AF402" s="92">
        <f t="shared" si="2399"/>
        <v>4283.7939999999999</v>
      </c>
      <c r="AG402" s="92">
        <f t="shared" si="2400"/>
        <v>7945.4189999999999</v>
      </c>
      <c r="AH402" s="92">
        <f t="shared" si="2401"/>
        <v>4900.973</v>
      </c>
      <c r="AI402" s="92">
        <f t="shared" si="2402"/>
        <v>-963.01099999999997</v>
      </c>
      <c r="AJ402" s="92">
        <f t="shared" si="2403"/>
        <v>526.95500000000004</v>
      </c>
      <c r="AK402" s="92">
        <f t="shared" si="2404"/>
        <v>903.76599999999996</v>
      </c>
      <c r="AL402" s="92">
        <f t="shared" si="2405"/>
        <v>2625.2139999999999</v>
      </c>
      <c r="AM402" s="92">
        <f t="shared" si="2406"/>
        <v>39813.440000000002</v>
      </c>
      <c r="BU402" s="93">
        <v>37273</v>
      </c>
      <c r="BV402" s="106">
        <f t="shared" si="2407"/>
        <v>0</v>
      </c>
      <c r="BW402" s="106">
        <f t="shared" ref="BW402:BX402" si="2472">IF(AF402&lt;D406,1,0)</f>
        <v>0</v>
      </c>
      <c r="BX402" s="106">
        <f t="shared" si="2472"/>
        <v>0</v>
      </c>
      <c r="BY402" s="106">
        <f t="shared" si="2409"/>
        <v>0</v>
      </c>
      <c r="BZ402" s="106">
        <f t="shared" si="2410"/>
        <v>0</v>
      </c>
      <c r="CA402" s="106">
        <f t="shared" ref="CA402:CB402" si="2473">IF(AH402&lt;H406,1,0)</f>
        <v>0</v>
      </c>
      <c r="CB402" s="106">
        <f t="shared" si="2473"/>
        <v>1</v>
      </c>
      <c r="CC402" s="106">
        <f t="shared" ref="CC402:CD402" si="2474">IF(AI402&lt;J406,1,0)</f>
        <v>1</v>
      </c>
      <c r="CD402" s="106">
        <f t="shared" si="2474"/>
        <v>0</v>
      </c>
      <c r="CE402" s="106">
        <f t="shared" ref="CE402:CF402" si="2475">IF(AJ402&lt;L406,1,0)</f>
        <v>0</v>
      </c>
      <c r="CF402" s="106">
        <f t="shared" si="2475"/>
        <v>0</v>
      </c>
      <c r="CG402" s="106">
        <f t="shared" ref="CG402:CH402" si="2476">IF(AK402&lt;N406,1,0)</f>
        <v>0</v>
      </c>
      <c r="CH402" s="106">
        <f t="shared" si="2476"/>
        <v>0</v>
      </c>
      <c r="CI402" s="106">
        <f t="shared" ref="CI402:CJ402" si="2477">IF(AL402&lt;P406,1,0)</f>
        <v>0</v>
      </c>
      <c r="CJ402" s="106">
        <f t="shared" si="2477"/>
        <v>0</v>
      </c>
      <c r="CK402" s="106">
        <f t="shared" si="2416"/>
        <v>0</v>
      </c>
    </row>
    <row r="403" spans="1:89" x14ac:dyDescent="0.25">
      <c r="A403" s="48">
        <v>20020207</v>
      </c>
      <c r="B403" s="95">
        <f t="shared" si="2417"/>
        <v>37295</v>
      </c>
      <c r="C403" s="53">
        <v>-9053.11</v>
      </c>
      <c r="D403" s="54">
        <v>-6340.96</v>
      </c>
      <c r="E403" s="53">
        <v>-1994.45</v>
      </c>
      <c r="F403" s="54">
        <v>-1342.13</v>
      </c>
      <c r="G403" s="53">
        <v>-10639.8</v>
      </c>
      <c r="H403" s="54">
        <v>-7001.3</v>
      </c>
      <c r="I403" s="53">
        <v>-203.721</v>
      </c>
      <c r="J403" s="54">
        <v>-116.483</v>
      </c>
      <c r="K403" s="53">
        <v>-1148.46</v>
      </c>
      <c r="L403" s="54">
        <v>-701.14200000000005</v>
      </c>
      <c r="M403" s="53">
        <v>-2207.59</v>
      </c>
      <c r="N403" s="54">
        <v>-1558.73</v>
      </c>
      <c r="O403" s="53">
        <v>-12975.6</v>
      </c>
      <c r="P403" s="54">
        <v>-8618.23</v>
      </c>
      <c r="Q403" s="53">
        <v>-18423.599999999999</v>
      </c>
      <c r="R403" s="54">
        <v>-12933.5</v>
      </c>
      <c r="S403" s="54"/>
      <c r="T403">
        <v>20020116</v>
      </c>
      <c r="U403" s="93">
        <f t="shared" si="2391"/>
        <v>37272</v>
      </c>
      <c r="V403">
        <v>1723729</v>
      </c>
      <c r="W403">
        <v>5490890</v>
      </c>
      <c r="X403">
        <v>6927713</v>
      </c>
      <c r="Y403">
        <v>676013</v>
      </c>
      <c r="Z403">
        <v>739436</v>
      </c>
      <c r="AA403">
        <v>22100</v>
      </c>
      <c r="AB403">
        <v>-399732</v>
      </c>
      <c r="AC403">
        <v>6998885</v>
      </c>
      <c r="AE403" s="93">
        <f t="shared" si="2398"/>
        <v>37272</v>
      </c>
      <c r="AF403" s="92">
        <f t="shared" si="2399"/>
        <v>1723.729</v>
      </c>
      <c r="AG403" s="92">
        <f t="shared" si="2400"/>
        <v>5490.89</v>
      </c>
      <c r="AH403" s="92">
        <f t="shared" si="2401"/>
        <v>6927.7129999999997</v>
      </c>
      <c r="AI403" s="92">
        <f t="shared" si="2402"/>
        <v>676.01300000000003</v>
      </c>
      <c r="AJ403" s="92">
        <f t="shared" si="2403"/>
        <v>739.43600000000004</v>
      </c>
      <c r="AK403" s="92">
        <f t="shared" si="2404"/>
        <v>22.1</v>
      </c>
      <c r="AL403" s="92">
        <f t="shared" si="2405"/>
        <v>-399.73200000000003</v>
      </c>
      <c r="AM403" s="92">
        <f t="shared" si="2406"/>
        <v>6998.8850000000002</v>
      </c>
      <c r="BU403" s="93">
        <v>37272</v>
      </c>
      <c r="BV403" s="106">
        <f t="shared" si="2407"/>
        <v>0</v>
      </c>
      <c r="BW403" s="106">
        <f t="shared" ref="BW403:BX403" si="2478">IF(AF403&lt;D407,1,0)</f>
        <v>0</v>
      </c>
      <c r="BX403" s="106">
        <f t="shared" si="2478"/>
        <v>0</v>
      </c>
      <c r="BY403" s="106">
        <f t="shared" si="2409"/>
        <v>0</v>
      </c>
      <c r="BZ403" s="106">
        <f t="shared" si="2410"/>
        <v>0</v>
      </c>
      <c r="CA403" s="106">
        <f t="shared" ref="CA403:CB403" si="2479">IF(AH403&lt;H407,1,0)</f>
        <v>0</v>
      </c>
      <c r="CB403" s="106">
        <f t="shared" si="2479"/>
        <v>0</v>
      </c>
      <c r="CC403" s="106">
        <f t="shared" ref="CC403:CD403" si="2480">IF(AI403&lt;J407,1,0)</f>
        <v>0</v>
      </c>
      <c r="CD403" s="106">
        <f t="shared" si="2480"/>
        <v>0</v>
      </c>
      <c r="CE403" s="106">
        <f t="shared" ref="CE403:CF403" si="2481">IF(AJ403&lt;L407,1,0)</f>
        <v>0</v>
      </c>
      <c r="CF403" s="106">
        <f t="shared" si="2481"/>
        <v>0</v>
      </c>
      <c r="CG403" s="106">
        <f t="shared" ref="CG403:CH403" si="2482">IF(AK403&lt;N407,1,0)</f>
        <v>0</v>
      </c>
      <c r="CH403" s="106">
        <f t="shared" si="2482"/>
        <v>0</v>
      </c>
      <c r="CI403" s="106">
        <f t="shared" ref="CI403:CJ403" si="2483">IF(AL403&lt;P407,1,0)</f>
        <v>0</v>
      </c>
      <c r="CJ403" s="106">
        <f t="shared" si="2483"/>
        <v>0</v>
      </c>
      <c r="CK403" s="106">
        <f t="shared" si="2416"/>
        <v>0</v>
      </c>
    </row>
    <row r="404" spans="1:89" x14ac:dyDescent="0.25">
      <c r="A404" s="48">
        <v>20020206</v>
      </c>
      <c r="B404" s="95">
        <f t="shared" si="2417"/>
        <v>37294</v>
      </c>
      <c r="C404" s="53">
        <v>-9374.4500000000007</v>
      </c>
      <c r="D404" s="54">
        <v>-6492.8</v>
      </c>
      <c r="E404" s="53">
        <v>-2166.63</v>
      </c>
      <c r="F404" s="54">
        <v>-1445.03</v>
      </c>
      <c r="G404" s="53">
        <v>-10752.4</v>
      </c>
      <c r="H404" s="54">
        <v>-7044.5</v>
      </c>
      <c r="I404" s="53">
        <v>-202.096</v>
      </c>
      <c r="J404" s="54">
        <v>-114.90900000000001</v>
      </c>
      <c r="K404" s="53">
        <v>-1320.78</v>
      </c>
      <c r="L404" s="54">
        <v>-819.34299999999996</v>
      </c>
      <c r="M404" s="53">
        <v>-2264.34</v>
      </c>
      <c r="N404" s="54">
        <v>-1579.93</v>
      </c>
      <c r="O404" s="53">
        <v>-12867.1</v>
      </c>
      <c r="P404" s="54">
        <v>-8694.08</v>
      </c>
      <c r="Q404" s="53">
        <v>-19921.5</v>
      </c>
      <c r="R404" s="54">
        <v>-13939.4</v>
      </c>
      <c r="S404" s="54"/>
      <c r="T404">
        <v>20020115</v>
      </c>
      <c r="U404" s="93">
        <f t="shared" si="2391"/>
        <v>37271</v>
      </c>
      <c r="V404">
        <v>1775215</v>
      </c>
      <c r="W404">
        <v>6746427</v>
      </c>
      <c r="X404">
        <v>6191338</v>
      </c>
      <c r="Y404">
        <v>1542712</v>
      </c>
      <c r="Z404">
        <v>869205</v>
      </c>
      <c r="AA404">
        <v>2899726</v>
      </c>
      <c r="AB404">
        <v>-1728417</v>
      </c>
      <c r="AC404">
        <v>30903681</v>
      </c>
      <c r="AE404" s="93">
        <f t="shared" si="2398"/>
        <v>37271</v>
      </c>
      <c r="AF404" s="92">
        <f t="shared" si="2399"/>
        <v>1775.2149999999999</v>
      </c>
      <c r="AG404" s="92">
        <f t="shared" si="2400"/>
        <v>6746.4269999999997</v>
      </c>
      <c r="AH404" s="92">
        <f t="shared" si="2401"/>
        <v>6191.3379999999997</v>
      </c>
      <c r="AI404" s="92">
        <f t="shared" si="2402"/>
        <v>1542.712</v>
      </c>
      <c r="AJ404" s="92">
        <f t="shared" si="2403"/>
        <v>869.20500000000004</v>
      </c>
      <c r="AK404" s="92">
        <f t="shared" si="2404"/>
        <v>2899.7260000000001</v>
      </c>
      <c r="AL404" s="92">
        <f t="shared" si="2405"/>
        <v>-1728.4169999999999</v>
      </c>
      <c r="AM404" s="92">
        <f t="shared" si="2406"/>
        <v>30903.681</v>
      </c>
      <c r="BU404" s="93">
        <v>37271</v>
      </c>
      <c r="BV404" s="106">
        <f t="shared" si="2407"/>
        <v>0</v>
      </c>
      <c r="BW404" s="106">
        <f t="shared" ref="BW404:BX404" si="2484">IF(AF404&lt;D408,1,0)</f>
        <v>0</v>
      </c>
      <c r="BX404" s="106">
        <f t="shared" si="2484"/>
        <v>0</v>
      </c>
      <c r="BY404" s="106">
        <f t="shared" si="2409"/>
        <v>0</v>
      </c>
      <c r="BZ404" s="106">
        <f t="shared" si="2410"/>
        <v>0</v>
      </c>
      <c r="CA404" s="106">
        <f t="shared" ref="CA404:CB404" si="2485">IF(AH404&lt;H408,1,0)</f>
        <v>0</v>
      </c>
      <c r="CB404" s="106">
        <f t="shared" si="2485"/>
        <v>0</v>
      </c>
      <c r="CC404" s="106">
        <f t="shared" ref="CC404:CD404" si="2486">IF(AI404&lt;J408,1,0)</f>
        <v>0</v>
      </c>
      <c r="CD404" s="106">
        <f t="shared" si="2486"/>
        <v>0</v>
      </c>
      <c r="CE404" s="106">
        <f t="shared" ref="CE404:CF404" si="2487">IF(AJ404&lt;L408,1,0)</f>
        <v>0</v>
      </c>
      <c r="CF404" s="106">
        <f t="shared" si="2487"/>
        <v>0</v>
      </c>
      <c r="CG404" s="106">
        <f t="shared" ref="CG404:CH404" si="2488">IF(AK404&lt;N408,1,0)</f>
        <v>0</v>
      </c>
      <c r="CH404" s="106">
        <f t="shared" si="2488"/>
        <v>0</v>
      </c>
      <c r="CI404" s="106">
        <f t="shared" ref="CI404:CJ404" si="2489">IF(AL404&lt;P408,1,0)</f>
        <v>0</v>
      </c>
      <c r="CJ404" s="106">
        <f t="shared" si="2489"/>
        <v>0</v>
      </c>
      <c r="CK404" s="106">
        <f t="shared" si="2416"/>
        <v>0</v>
      </c>
    </row>
    <row r="405" spans="1:89" x14ac:dyDescent="0.25">
      <c r="A405" s="48">
        <v>20020205</v>
      </c>
      <c r="B405" s="95">
        <f t="shared" si="2417"/>
        <v>37293</v>
      </c>
      <c r="C405" s="53">
        <v>-9429.83</v>
      </c>
      <c r="D405" s="54">
        <v>-6634.09</v>
      </c>
      <c r="E405" s="53">
        <v>-2180.61</v>
      </c>
      <c r="F405" s="54">
        <v>-1482.67</v>
      </c>
      <c r="G405" s="53">
        <v>-11388</v>
      </c>
      <c r="H405" s="54">
        <v>-7438.08</v>
      </c>
      <c r="I405" s="53">
        <v>-195.58099999999999</v>
      </c>
      <c r="J405" s="54">
        <v>-110.82299999999999</v>
      </c>
      <c r="K405" s="53">
        <v>-1168.92</v>
      </c>
      <c r="L405" s="54">
        <v>-750.63</v>
      </c>
      <c r="M405" s="53">
        <v>-2343.36</v>
      </c>
      <c r="N405" s="54">
        <v>-1647.18</v>
      </c>
      <c r="O405" s="53">
        <v>-12626.6</v>
      </c>
      <c r="P405" s="54">
        <v>-8639.74</v>
      </c>
      <c r="Q405" s="53">
        <v>-20998.400000000001</v>
      </c>
      <c r="R405" s="54">
        <v>-14577.8</v>
      </c>
      <c r="S405" s="54"/>
      <c r="T405">
        <v>20020114</v>
      </c>
      <c r="U405" s="93">
        <f t="shared" si="2391"/>
        <v>37270</v>
      </c>
      <c r="V405">
        <v>4294527</v>
      </c>
      <c r="W405">
        <v>4524034</v>
      </c>
      <c r="X405">
        <v>3655431</v>
      </c>
      <c r="Y405">
        <v>1485849</v>
      </c>
      <c r="Z405">
        <v>866099</v>
      </c>
      <c r="AA405">
        <v>-1618917</v>
      </c>
      <c r="AB405">
        <v>2221134</v>
      </c>
      <c r="AC405">
        <v>14744108</v>
      </c>
      <c r="AE405" s="93">
        <f t="shared" si="2398"/>
        <v>37270</v>
      </c>
      <c r="AF405" s="92">
        <f t="shared" si="2399"/>
        <v>4294.527</v>
      </c>
      <c r="AG405" s="92">
        <f t="shared" si="2400"/>
        <v>4524.0339999999997</v>
      </c>
      <c r="AH405" s="92">
        <f t="shared" si="2401"/>
        <v>3655.431</v>
      </c>
      <c r="AI405" s="92">
        <f t="shared" si="2402"/>
        <v>1485.8489999999999</v>
      </c>
      <c r="AJ405" s="92">
        <f t="shared" si="2403"/>
        <v>866.09900000000005</v>
      </c>
      <c r="AK405" s="92">
        <f t="shared" si="2404"/>
        <v>-1618.9169999999999</v>
      </c>
      <c r="AL405" s="92">
        <f t="shared" si="2405"/>
        <v>2221.134</v>
      </c>
      <c r="AM405" s="92">
        <f t="shared" si="2406"/>
        <v>14744.108</v>
      </c>
      <c r="BU405" s="93">
        <v>37270</v>
      </c>
      <c r="BV405" s="106">
        <f t="shared" si="2407"/>
        <v>0</v>
      </c>
      <c r="BW405" s="106">
        <f t="shared" ref="BW405:BX405" si="2490">IF(AF405&lt;D409,1,0)</f>
        <v>0</v>
      </c>
      <c r="BX405" s="106">
        <f t="shared" si="2490"/>
        <v>0</v>
      </c>
      <c r="BY405" s="106">
        <f t="shared" si="2409"/>
        <v>0</v>
      </c>
      <c r="BZ405" s="106">
        <f t="shared" si="2410"/>
        <v>0</v>
      </c>
      <c r="CA405" s="106">
        <f t="shared" ref="CA405:CB405" si="2491">IF(AH405&lt;H409,1,0)</f>
        <v>0</v>
      </c>
      <c r="CB405" s="106">
        <f t="shared" si="2491"/>
        <v>0</v>
      </c>
      <c r="CC405" s="106">
        <f t="shared" ref="CC405:CD405" si="2492">IF(AI405&lt;J409,1,0)</f>
        <v>0</v>
      </c>
      <c r="CD405" s="106">
        <f t="shared" si="2492"/>
        <v>0</v>
      </c>
      <c r="CE405" s="106">
        <f t="shared" ref="CE405:CF405" si="2493">IF(AJ405&lt;L409,1,0)</f>
        <v>0</v>
      </c>
      <c r="CF405" s="106">
        <f t="shared" si="2493"/>
        <v>0</v>
      </c>
      <c r="CG405" s="106">
        <f t="shared" ref="CG405:CH405" si="2494">IF(AK405&lt;N409,1,0)</f>
        <v>0</v>
      </c>
      <c r="CH405" s="106">
        <f t="shared" si="2494"/>
        <v>0</v>
      </c>
      <c r="CI405" s="106">
        <f t="shared" ref="CI405:CJ405" si="2495">IF(AL405&lt;P409,1,0)</f>
        <v>0</v>
      </c>
      <c r="CJ405" s="106">
        <f t="shared" si="2495"/>
        <v>0</v>
      </c>
      <c r="CK405" s="106">
        <f t="shared" si="2416"/>
        <v>0</v>
      </c>
    </row>
    <row r="406" spans="1:89" x14ac:dyDescent="0.25">
      <c r="A406" s="48">
        <v>20020204</v>
      </c>
      <c r="B406" s="95">
        <f t="shared" si="2417"/>
        <v>37292</v>
      </c>
      <c r="C406" s="53">
        <v>-9584.24</v>
      </c>
      <c r="D406" s="54">
        <v>-6760.46</v>
      </c>
      <c r="E406" s="53">
        <v>-2281.4299999999998</v>
      </c>
      <c r="F406" s="54">
        <v>-1553.84</v>
      </c>
      <c r="G406" s="53">
        <v>-11585.6</v>
      </c>
      <c r="H406" s="54">
        <v>-7533.57</v>
      </c>
      <c r="I406" s="53">
        <v>-200.98400000000001</v>
      </c>
      <c r="J406" s="54">
        <v>-113.621</v>
      </c>
      <c r="K406" s="53">
        <v>-1036.9100000000001</v>
      </c>
      <c r="L406" s="54">
        <v>-697.69299999999998</v>
      </c>
      <c r="M406" s="53">
        <v>-2484.04</v>
      </c>
      <c r="N406" s="54">
        <v>-1742.95</v>
      </c>
      <c r="O406" s="53">
        <v>-14456.3</v>
      </c>
      <c r="P406" s="54">
        <v>-10041.4</v>
      </c>
      <c r="Q406" s="53">
        <v>-24695.599999999999</v>
      </c>
      <c r="R406" s="54">
        <v>-16615</v>
      </c>
      <c r="S406" s="54"/>
      <c r="T406">
        <v>20020111</v>
      </c>
      <c r="U406" s="93">
        <f t="shared" si="2391"/>
        <v>37267</v>
      </c>
      <c r="V406">
        <v>4354204</v>
      </c>
      <c r="W406">
        <v>7560864</v>
      </c>
      <c r="X406">
        <v>6043227</v>
      </c>
      <c r="Y406">
        <v>776523</v>
      </c>
      <c r="Z406">
        <v>220768</v>
      </c>
      <c r="AA406">
        <v>156219</v>
      </c>
      <c r="AB406">
        <v>3249181</v>
      </c>
      <c r="AC406">
        <v>22714199</v>
      </c>
      <c r="AE406" s="93">
        <f t="shared" si="2398"/>
        <v>37267</v>
      </c>
      <c r="AF406" s="92">
        <f t="shared" si="2399"/>
        <v>4354.2039999999997</v>
      </c>
      <c r="AG406" s="92">
        <f t="shared" si="2400"/>
        <v>7560.8639999999996</v>
      </c>
      <c r="AH406" s="92">
        <f t="shared" si="2401"/>
        <v>6043.2269999999999</v>
      </c>
      <c r="AI406" s="92">
        <f t="shared" si="2402"/>
        <v>776.52300000000002</v>
      </c>
      <c r="AJ406" s="92">
        <f t="shared" si="2403"/>
        <v>220.768</v>
      </c>
      <c r="AK406" s="92">
        <f t="shared" si="2404"/>
        <v>156.21899999999999</v>
      </c>
      <c r="AL406" s="92">
        <f t="shared" si="2405"/>
        <v>3249.181</v>
      </c>
      <c r="AM406" s="92">
        <f t="shared" si="2406"/>
        <v>22714.199000000001</v>
      </c>
      <c r="BU406" s="93">
        <v>37267</v>
      </c>
      <c r="BV406" s="106">
        <f t="shared" si="2407"/>
        <v>0</v>
      </c>
      <c r="BW406" s="106">
        <f t="shared" ref="BW406:BX406" si="2496">IF(AF406&lt;D410,1,0)</f>
        <v>0</v>
      </c>
      <c r="BX406" s="106">
        <f t="shared" si="2496"/>
        <v>0</v>
      </c>
      <c r="BY406" s="106">
        <f t="shared" si="2409"/>
        <v>0</v>
      </c>
      <c r="BZ406" s="106">
        <f t="shared" si="2410"/>
        <v>0</v>
      </c>
      <c r="CA406" s="106">
        <f t="shared" ref="CA406:CB406" si="2497">IF(AH406&lt;H410,1,0)</f>
        <v>0</v>
      </c>
      <c r="CB406" s="106">
        <f t="shared" si="2497"/>
        <v>0</v>
      </c>
      <c r="CC406" s="106">
        <f t="shared" ref="CC406:CD406" si="2498">IF(AI406&lt;J410,1,0)</f>
        <v>0</v>
      </c>
      <c r="CD406" s="106">
        <f t="shared" si="2498"/>
        <v>0</v>
      </c>
      <c r="CE406" s="106">
        <f t="shared" ref="CE406:CF406" si="2499">IF(AJ406&lt;L410,1,0)</f>
        <v>0</v>
      </c>
      <c r="CF406" s="106">
        <f t="shared" si="2499"/>
        <v>0</v>
      </c>
      <c r="CG406" s="106">
        <f t="shared" ref="CG406:CH406" si="2500">IF(AK406&lt;N410,1,0)</f>
        <v>0</v>
      </c>
      <c r="CH406" s="106">
        <f t="shared" si="2500"/>
        <v>0</v>
      </c>
      <c r="CI406" s="106">
        <f t="shared" ref="CI406:CJ406" si="2501">IF(AL406&lt;P410,1,0)</f>
        <v>0</v>
      </c>
      <c r="CJ406" s="106">
        <f t="shared" si="2501"/>
        <v>0</v>
      </c>
      <c r="CK406" s="106">
        <f t="shared" si="2416"/>
        <v>0</v>
      </c>
    </row>
    <row r="407" spans="1:89" x14ac:dyDescent="0.25">
      <c r="A407" s="48">
        <v>20020201</v>
      </c>
      <c r="B407" s="95">
        <f t="shared" si="2417"/>
        <v>37291</v>
      </c>
      <c r="C407" s="53">
        <v>-9756.2800000000007</v>
      </c>
      <c r="D407" s="54">
        <v>-6907.18</v>
      </c>
      <c r="E407" s="53">
        <v>-2191.8200000000002</v>
      </c>
      <c r="F407" s="54">
        <v>-1496.69</v>
      </c>
      <c r="G407" s="53">
        <v>-11532.9</v>
      </c>
      <c r="H407" s="54">
        <v>-7479.41</v>
      </c>
      <c r="I407" s="53">
        <v>-201.19200000000001</v>
      </c>
      <c r="J407" s="54">
        <v>-113.911</v>
      </c>
      <c r="K407" s="53">
        <v>-709.25099999999998</v>
      </c>
      <c r="L407" s="54">
        <v>-491.56799999999998</v>
      </c>
      <c r="M407" s="53">
        <v>-2633.99</v>
      </c>
      <c r="N407" s="54">
        <v>-1842.98</v>
      </c>
      <c r="O407" s="53">
        <v>-12452.7</v>
      </c>
      <c r="P407" s="54">
        <v>-8696.7999999999993</v>
      </c>
      <c r="Q407" s="53">
        <v>-20783.7</v>
      </c>
      <c r="R407" s="54">
        <v>-14386.2</v>
      </c>
      <c r="S407" s="54"/>
      <c r="T407">
        <v>20020110</v>
      </c>
      <c r="U407" s="93">
        <f t="shared" si="2391"/>
        <v>37266</v>
      </c>
      <c r="V407">
        <v>2225869</v>
      </c>
      <c r="W407">
        <v>7336931</v>
      </c>
      <c r="X407">
        <v>-5092812</v>
      </c>
      <c r="Y407">
        <v>429460</v>
      </c>
      <c r="Z407">
        <v>2158772</v>
      </c>
      <c r="AA407">
        <v>3110640</v>
      </c>
      <c r="AB407">
        <v>2230463</v>
      </c>
      <c r="AC407">
        <v>18149331</v>
      </c>
      <c r="AE407" s="93">
        <f t="shared" si="2398"/>
        <v>37266</v>
      </c>
      <c r="AF407" s="92">
        <f t="shared" si="2399"/>
        <v>2225.8690000000001</v>
      </c>
      <c r="AG407" s="92">
        <f t="shared" si="2400"/>
        <v>7336.9309999999996</v>
      </c>
      <c r="AH407" s="92">
        <f t="shared" si="2401"/>
        <v>-5092.8119999999999</v>
      </c>
      <c r="AI407" s="92">
        <f t="shared" si="2402"/>
        <v>429.46</v>
      </c>
      <c r="AJ407" s="92">
        <f t="shared" si="2403"/>
        <v>2158.7719999999999</v>
      </c>
      <c r="AK407" s="92">
        <f t="shared" si="2404"/>
        <v>3110.64</v>
      </c>
      <c r="AL407" s="92">
        <f t="shared" si="2405"/>
        <v>2230.4630000000002</v>
      </c>
      <c r="AM407" s="92">
        <f t="shared" si="2406"/>
        <v>18149.330999999998</v>
      </c>
      <c r="BU407" s="93">
        <v>37266</v>
      </c>
      <c r="BV407" s="106">
        <f t="shared" si="2407"/>
        <v>0</v>
      </c>
      <c r="BW407" s="106">
        <f t="shared" ref="BW407:BX407" si="2502">IF(AF407&lt;D411,1,0)</f>
        <v>0</v>
      </c>
      <c r="BX407" s="106">
        <f t="shared" si="2502"/>
        <v>0</v>
      </c>
      <c r="BY407" s="106">
        <f t="shared" si="2409"/>
        <v>0</v>
      </c>
      <c r="BZ407" s="106">
        <f t="shared" si="2410"/>
        <v>0</v>
      </c>
      <c r="CA407" s="106">
        <f t="shared" ref="CA407:CB407" si="2503">IF(AH407&lt;H411,1,0)</f>
        <v>0</v>
      </c>
      <c r="CB407" s="106">
        <f t="shared" si="2503"/>
        <v>0</v>
      </c>
      <c r="CC407" s="106">
        <f t="shared" ref="CC407:CD407" si="2504">IF(AI407&lt;J411,1,0)</f>
        <v>0</v>
      </c>
      <c r="CD407" s="106">
        <f t="shared" si="2504"/>
        <v>0</v>
      </c>
      <c r="CE407" s="106">
        <f t="shared" ref="CE407:CF407" si="2505">IF(AJ407&lt;L411,1,0)</f>
        <v>0</v>
      </c>
      <c r="CF407" s="106">
        <f t="shared" si="2505"/>
        <v>0</v>
      </c>
      <c r="CG407" s="106">
        <f t="shared" ref="CG407:CH407" si="2506">IF(AK407&lt;N411,1,0)</f>
        <v>0</v>
      </c>
      <c r="CH407" s="106">
        <f t="shared" si="2506"/>
        <v>0</v>
      </c>
      <c r="CI407" s="106">
        <f t="shared" ref="CI407:CJ407" si="2507">IF(AL407&lt;P411,1,0)</f>
        <v>0</v>
      </c>
      <c r="CJ407" s="106">
        <f t="shared" si="2507"/>
        <v>0</v>
      </c>
      <c r="CK407" s="106">
        <f t="shared" si="2416"/>
        <v>0</v>
      </c>
    </row>
    <row r="408" spans="1:89" x14ac:dyDescent="0.25">
      <c r="A408" s="48">
        <v>20020131</v>
      </c>
      <c r="B408" s="95">
        <f t="shared" si="2417"/>
        <v>37288</v>
      </c>
      <c r="C408" s="53">
        <v>-9702.25</v>
      </c>
      <c r="D408" s="54">
        <v>-6908.09</v>
      </c>
      <c r="E408" s="53">
        <v>-2485.94</v>
      </c>
      <c r="F408" s="54">
        <v>-1685.65</v>
      </c>
      <c r="G408" s="53">
        <v>-11358.3</v>
      </c>
      <c r="H408" s="54">
        <v>-7416.93</v>
      </c>
      <c r="I408" s="53">
        <v>-171.10900000000001</v>
      </c>
      <c r="J408" s="54">
        <v>-94.6828</v>
      </c>
      <c r="K408" s="53">
        <v>-578.62199999999996</v>
      </c>
      <c r="L408" s="54">
        <v>-408.25799999999998</v>
      </c>
      <c r="M408" s="53">
        <v>-2624.69</v>
      </c>
      <c r="N408" s="54">
        <v>-1816.92</v>
      </c>
      <c r="O408" s="53">
        <v>-13554.3</v>
      </c>
      <c r="P408" s="54">
        <v>-9465.77</v>
      </c>
      <c r="Q408" s="53">
        <v>-20312</v>
      </c>
      <c r="R408" s="54">
        <v>-14487.3</v>
      </c>
      <c r="S408" s="54"/>
      <c r="T408">
        <v>20020109</v>
      </c>
      <c r="U408" s="93">
        <f t="shared" si="2391"/>
        <v>37265</v>
      </c>
      <c r="V408">
        <v>7406486</v>
      </c>
      <c r="W408">
        <v>8270204</v>
      </c>
      <c r="X408">
        <v>2169969</v>
      </c>
      <c r="Y408">
        <v>906753</v>
      </c>
      <c r="Z408">
        <v>286850</v>
      </c>
      <c r="AA408">
        <v>-58030</v>
      </c>
      <c r="AB408">
        <v>586196</v>
      </c>
      <c r="AC408">
        <v>15790964</v>
      </c>
      <c r="AE408" s="93">
        <f t="shared" si="2398"/>
        <v>37265</v>
      </c>
      <c r="AF408" s="92">
        <f t="shared" si="2399"/>
        <v>7406.4859999999999</v>
      </c>
      <c r="AG408" s="92">
        <f t="shared" si="2400"/>
        <v>8270.2039999999997</v>
      </c>
      <c r="AH408" s="92">
        <f t="shared" si="2401"/>
        <v>2169.9690000000001</v>
      </c>
      <c r="AI408" s="92">
        <f t="shared" si="2402"/>
        <v>906.75300000000004</v>
      </c>
      <c r="AJ408" s="92">
        <f t="shared" si="2403"/>
        <v>286.85000000000002</v>
      </c>
      <c r="AK408" s="92">
        <f t="shared" si="2404"/>
        <v>-58.03</v>
      </c>
      <c r="AL408" s="92">
        <f t="shared" si="2405"/>
        <v>586.19600000000003</v>
      </c>
      <c r="AM408" s="92">
        <f t="shared" si="2406"/>
        <v>15790.964</v>
      </c>
      <c r="BU408" s="93">
        <v>37265</v>
      </c>
      <c r="BV408" s="106">
        <f t="shared" si="2407"/>
        <v>0</v>
      </c>
      <c r="BW408" s="106">
        <f t="shared" ref="BW408:BX408" si="2508">IF(AF408&lt;D412,1,0)</f>
        <v>0</v>
      </c>
      <c r="BX408" s="106">
        <f t="shared" si="2508"/>
        <v>0</v>
      </c>
      <c r="BY408" s="106">
        <f t="shared" si="2409"/>
        <v>0</v>
      </c>
      <c r="BZ408" s="106">
        <f t="shared" si="2410"/>
        <v>0</v>
      </c>
      <c r="CA408" s="106">
        <f t="shared" ref="CA408:CB408" si="2509">IF(AH408&lt;H412,1,0)</f>
        <v>0</v>
      </c>
      <c r="CB408" s="106">
        <f t="shared" si="2509"/>
        <v>0</v>
      </c>
      <c r="CC408" s="106">
        <f t="shared" ref="CC408:CD408" si="2510">IF(AI408&lt;J412,1,0)</f>
        <v>0</v>
      </c>
      <c r="CD408" s="106">
        <f t="shared" si="2510"/>
        <v>0</v>
      </c>
      <c r="CE408" s="106">
        <f t="shared" ref="CE408:CF408" si="2511">IF(AJ408&lt;L412,1,0)</f>
        <v>0</v>
      </c>
      <c r="CF408" s="106">
        <f t="shared" si="2511"/>
        <v>0</v>
      </c>
      <c r="CG408" s="106">
        <f t="shared" ref="CG408:CH408" si="2512">IF(AK408&lt;N412,1,0)</f>
        <v>0</v>
      </c>
      <c r="CH408" s="106">
        <f t="shared" si="2512"/>
        <v>0</v>
      </c>
      <c r="CI408" s="106">
        <f t="shared" ref="CI408:CJ408" si="2513">IF(AL408&lt;P412,1,0)</f>
        <v>0</v>
      </c>
      <c r="CJ408" s="106">
        <f t="shared" si="2513"/>
        <v>0</v>
      </c>
      <c r="CK408" s="106">
        <f t="shared" si="2416"/>
        <v>0</v>
      </c>
    </row>
    <row r="409" spans="1:89" x14ac:dyDescent="0.25">
      <c r="A409" s="48">
        <v>20020130</v>
      </c>
      <c r="B409" s="95">
        <f t="shared" si="2417"/>
        <v>37287</v>
      </c>
      <c r="C409" s="53">
        <v>-9927.73</v>
      </c>
      <c r="D409" s="54">
        <v>-6955.23</v>
      </c>
      <c r="E409" s="53">
        <v>-2499.14</v>
      </c>
      <c r="F409" s="54">
        <v>-1702.8</v>
      </c>
      <c r="G409" s="53">
        <v>-10144.799999999999</v>
      </c>
      <c r="H409" s="54">
        <v>-6634.67</v>
      </c>
      <c r="I409" s="53">
        <v>-204.126</v>
      </c>
      <c r="J409" s="54">
        <v>-116.33799999999999</v>
      </c>
      <c r="K409" s="53">
        <v>-638.529</v>
      </c>
      <c r="L409" s="54">
        <v>-437.31</v>
      </c>
      <c r="M409" s="53">
        <v>-2474.83</v>
      </c>
      <c r="N409" s="54">
        <v>-1730.17</v>
      </c>
      <c r="O409" s="53">
        <v>-12714.1</v>
      </c>
      <c r="P409" s="54">
        <v>-8884.07</v>
      </c>
      <c r="Q409" s="53">
        <v>-19429.2</v>
      </c>
      <c r="R409" s="54">
        <v>-13757.3</v>
      </c>
      <c r="S409" s="54"/>
      <c r="T409">
        <v>20020108</v>
      </c>
      <c r="U409" s="93">
        <f t="shared" si="2391"/>
        <v>37264</v>
      </c>
      <c r="V409">
        <v>9856769</v>
      </c>
      <c r="W409">
        <v>5478434</v>
      </c>
      <c r="X409">
        <v>2002221</v>
      </c>
      <c r="Y409">
        <v>177104</v>
      </c>
      <c r="Z409">
        <v>1592397</v>
      </c>
      <c r="AA409">
        <v>1333656</v>
      </c>
      <c r="AB409">
        <v>590795</v>
      </c>
      <c r="AC409">
        <v>27736860</v>
      </c>
      <c r="AE409" s="93">
        <f t="shared" si="2398"/>
        <v>37264</v>
      </c>
      <c r="AF409" s="92">
        <f t="shared" si="2399"/>
        <v>9856.7690000000002</v>
      </c>
      <c r="AG409" s="92">
        <f t="shared" si="2400"/>
        <v>5478.4340000000002</v>
      </c>
      <c r="AH409" s="92">
        <f t="shared" si="2401"/>
        <v>2002.221</v>
      </c>
      <c r="AI409" s="92">
        <f t="shared" si="2402"/>
        <v>177.10400000000001</v>
      </c>
      <c r="AJ409" s="92">
        <f t="shared" si="2403"/>
        <v>1592.3969999999999</v>
      </c>
      <c r="AK409" s="92">
        <f t="shared" si="2404"/>
        <v>1333.6559999999999</v>
      </c>
      <c r="AL409" s="92">
        <f t="shared" si="2405"/>
        <v>590.79499999999996</v>
      </c>
      <c r="AM409" s="92">
        <f t="shared" si="2406"/>
        <v>27736.86</v>
      </c>
      <c r="BU409" s="93">
        <v>37264</v>
      </c>
      <c r="BV409" s="106">
        <f t="shared" si="2407"/>
        <v>0</v>
      </c>
      <c r="BW409" s="106">
        <f t="shared" ref="BW409:BX409" si="2514">IF(AF409&lt;D413,1,0)</f>
        <v>0</v>
      </c>
      <c r="BX409" s="106">
        <f t="shared" si="2514"/>
        <v>0</v>
      </c>
      <c r="BY409" s="106">
        <f t="shared" si="2409"/>
        <v>0</v>
      </c>
      <c r="BZ409" s="106">
        <f t="shared" si="2410"/>
        <v>0</v>
      </c>
      <c r="CA409" s="106">
        <f t="shared" ref="CA409:CB409" si="2515">IF(AH409&lt;H413,1,0)</f>
        <v>0</v>
      </c>
      <c r="CB409" s="106">
        <f t="shared" si="2515"/>
        <v>0</v>
      </c>
      <c r="CC409" s="106">
        <f t="shared" ref="CC409:CD409" si="2516">IF(AI409&lt;J413,1,0)</f>
        <v>0</v>
      </c>
      <c r="CD409" s="106">
        <f t="shared" si="2516"/>
        <v>0</v>
      </c>
      <c r="CE409" s="106">
        <f t="shared" ref="CE409:CF409" si="2517">IF(AJ409&lt;L413,1,0)</f>
        <v>0</v>
      </c>
      <c r="CF409" s="106">
        <f t="shared" si="2517"/>
        <v>0</v>
      </c>
      <c r="CG409" s="106">
        <f t="shared" ref="CG409:CH409" si="2518">IF(AK409&lt;N413,1,0)</f>
        <v>0</v>
      </c>
      <c r="CH409" s="106">
        <f t="shared" si="2518"/>
        <v>0</v>
      </c>
      <c r="CI409" s="106">
        <f t="shared" ref="CI409:CJ409" si="2519">IF(AL409&lt;P413,1,0)</f>
        <v>0</v>
      </c>
      <c r="CJ409" s="106">
        <f t="shared" si="2519"/>
        <v>0</v>
      </c>
      <c r="CK409" s="106">
        <f t="shared" si="2416"/>
        <v>0</v>
      </c>
    </row>
    <row r="410" spans="1:89" x14ac:dyDescent="0.25">
      <c r="A410" s="48">
        <v>20020129</v>
      </c>
      <c r="B410" s="95">
        <f t="shared" si="2417"/>
        <v>37286</v>
      </c>
      <c r="C410" s="53">
        <v>-9900.18</v>
      </c>
      <c r="D410" s="54">
        <v>-7043.22</v>
      </c>
      <c r="E410" s="53">
        <v>-2419.64</v>
      </c>
      <c r="F410" s="54">
        <v>-1686.28</v>
      </c>
      <c r="G410" s="53">
        <v>-11854.7</v>
      </c>
      <c r="H410" s="54">
        <v>-7676.64</v>
      </c>
      <c r="I410" s="53">
        <v>-203.952</v>
      </c>
      <c r="J410" s="54">
        <v>-115.992</v>
      </c>
      <c r="K410" s="53">
        <v>-1636.39</v>
      </c>
      <c r="L410" s="54">
        <v>-959.56100000000004</v>
      </c>
      <c r="M410" s="53">
        <v>-2632.11</v>
      </c>
      <c r="N410" s="54">
        <v>-1857.56</v>
      </c>
      <c r="O410" s="53">
        <v>-12104.8</v>
      </c>
      <c r="P410" s="54">
        <v>-8436.43</v>
      </c>
      <c r="Q410" s="53">
        <v>-20245.400000000001</v>
      </c>
      <c r="R410" s="54">
        <v>-14335.3</v>
      </c>
      <c r="S410" s="54"/>
      <c r="T410">
        <v>20020107</v>
      </c>
      <c r="U410" s="93">
        <f t="shared" si="2391"/>
        <v>37263</v>
      </c>
      <c r="V410">
        <v>5268292</v>
      </c>
      <c r="W410">
        <v>7617661</v>
      </c>
      <c r="X410">
        <v>-1790377</v>
      </c>
      <c r="Y410">
        <v>87303</v>
      </c>
      <c r="Z410">
        <v>134103</v>
      </c>
      <c r="AA410">
        <v>-984945</v>
      </c>
      <c r="AB410">
        <v>3583020</v>
      </c>
      <c r="AC410">
        <v>10721268</v>
      </c>
      <c r="AE410" s="93">
        <f t="shared" si="2398"/>
        <v>37263</v>
      </c>
      <c r="AF410" s="92">
        <f t="shared" si="2399"/>
        <v>5268.2920000000004</v>
      </c>
      <c r="AG410" s="92">
        <f t="shared" si="2400"/>
        <v>7617.6610000000001</v>
      </c>
      <c r="AH410" s="92">
        <f t="shared" si="2401"/>
        <v>-1790.377</v>
      </c>
      <c r="AI410" s="92">
        <f t="shared" si="2402"/>
        <v>87.302999999999997</v>
      </c>
      <c r="AJ410" s="92">
        <f t="shared" si="2403"/>
        <v>134.10300000000001</v>
      </c>
      <c r="AK410" s="92">
        <f t="shared" si="2404"/>
        <v>-984.94500000000005</v>
      </c>
      <c r="AL410" s="92">
        <f t="shared" si="2405"/>
        <v>3583.02</v>
      </c>
      <c r="AM410" s="92">
        <f t="shared" si="2406"/>
        <v>10721.268</v>
      </c>
      <c r="BU410" s="93">
        <v>37263</v>
      </c>
      <c r="BV410" s="106">
        <f t="shared" si="2407"/>
        <v>0</v>
      </c>
      <c r="BW410" s="106">
        <f t="shared" ref="BW410:BX410" si="2520">IF(AF410&lt;D414,1,0)</f>
        <v>0</v>
      </c>
      <c r="BX410" s="106">
        <f t="shared" si="2520"/>
        <v>0</v>
      </c>
      <c r="BY410" s="106">
        <f t="shared" si="2409"/>
        <v>0</v>
      </c>
      <c r="BZ410" s="106">
        <f t="shared" si="2410"/>
        <v>0</v>
      </c>
      <c r="CA410" s="106">
        <f t="shared" ref="CA410:CB410" si="2521">IF(AH410&lt;H414,1,0)</f>
        <v>0</v>
      </c>
      <c r="CB410" s="106">
        <f t="shared" si="2521"/>
        <v>0</v>
      </c>
      <c r="CC410" s="106">
        <f t="shared" ref="CC410:CD410" si="2522">IF(AI410&lt;J414,1,0)</f>
        <v>0</v>
      </c>
      <c r="CD410" s="106">
        <f t="shared" si="2522"/>
        <v>0</v>
      </c>
      <c r="CE410" s="106">
        <f t="shared" ref="CE410:CF410" si="2523">IF(AJ410&lt;L414,1,0)</f>
        <v>0</v>
      </c>
      <c r="CF410" s="106">
        <f t="shared" si="2523"/>
        <v>0</v>
      </c>
      <c r="CG410" s="106">
        <f t="shared" ref="CG410:CH410" si="2524">IF(AK410&lt;N414,1,0)</f>
        <v>0</v>
      </c>
      <c r="CH410" s="106">
        <f t="shared" si="2524"/>
        <v>0</v>
      </c>
      <c r="CI410" s="106">
        <f t="shared" ref="CI410:CJ410" si="2525">IF(AL410&lt;P414,1,0)</f>
        <v>0</v>
      </c>
      <c r="CJ410" s="106">
        <f t="shared" si="2525"/>
        <v>0</v>
      </c>
      <c r="CK410" s="106">
        <f t="shared" si="2416"/>
        <v>0</v>
      </c>
    </row>
    <row r="411" spans="1:89" x14ac:dyDescent="0.25">
      <c r="A411" s="48">
        <v>20020128</v>
      </c>
      <c r="B411" s="95">
        <f t="shared" si="2417"/>
        <v>37285</v>
      </c>
      <c r="C411" s="53">
        <v>-10374.5</v>
      </c>
      <c r="D411" s="54">
        <v>-7319.72</v>
      </c>
      <c r="E411" s="53">
        <v>-2271.81</v>
      </c>
      <c r="F411" s="54">
        <v>-1564</v>
      </c>
      <c r="G411" s="53">
        <v>-10918.9</v>
      </c>
      <c r="H411" s="54">
        <v>-6967.27</v>
      </c>
      <c r="I411" s="53">
        <v>-202.47</v>
      </c>
      <c r="J411" s="54">
        <v>-114.95</v>
      </c>
      <c r="K411" s="53">
        <v>-715.35599999999999</v>
      </c>
      <c r="L411" s="54">
        <v>-487.40199999999999</v>
      </c>
      <c r="M411" s="53">
        <v>-2392.2600000000002</v>
      </c>
      <c r="N411" s="54">
        <v>-1685.87</v>
      </c>
      <c r="O411" s="53">
        <v>-12000.5</v>
      </c>
      <c r="P411" s="54">
        <v>-8395.44</v>
      </c>
      <c r="Q411" s="53">
        <v>-20132.8</v>
      </c>
      <c r="R411" s="54">
        <v>-14180.6</v>
      </c>
      <c r="S411" s="54"/>
      <c r="T411">
        <v>20020104</v>
      </c>
      <c r="U411" s="93">
        <f t="shared" si="2391"/>
        <v>37260</v>
      </c>
      <c r="V411">
        <v>1313805</v>
      </c>
      <c r="W411">
        <v>7808112</v>
      </c>
      <c r="X411">
        <v>-1544791</v>
      </c>
      <c r="Y411">
        <v>514906</v>
      </c>
      <c r="Z411">
        <v>676183</v>
      </c>
      <c r="AA411">
        <v>1645114</v>
      </c>
      <c r="AB411">
        <v>2971308</v>
      </c>
      <c r="AC411">
        <v>11688607</v>
      </c>
      <c r="AE411" s="93">
        <f t="shared" si="2398"/>
        <v>37260</v>
      </c>
      <c r="AF411" s="92">
        <f t="shared" si="2399"/>
        <v>1313.8050000000001</v>
      </c>
      <c r="AG411" s="92">
        <f t="shared" si="2400"/>
        <v>7808.1120000000001</v>
      </c>
      <c r="AH411" s="92">
        <f t="shared" si="2401"/>
        <v>-1544.7909999999999</v>
      </c>
      <c r="AI411" s="92">
        <f t="shared" si="2402"/>
        <v>514.90599999999995</v>
      </c>
      <c r="AJ411" s="92">
        <f t="shared" si="2403"/>
        <v>676.18299999999999</v>
      </c>
      <c r="AK411" s="92">
        <f t="shared" si="2404"/>
        <v>1645.114</v>
      </c>
      <c r="AL411" s="92">
        <f t="shared" si="2405"/>
        <v>2971.308</v>
      </c>
      <c r="AM411" s="92">
        <f t="shared" si="2406"/>
        <v>11688.607</v>
      </c>
      <c r="BU411" s="93">
        <v>37260</v>
      </c>
      <c r="BV411" s="106">
        <f t="shared" si="2407"/>
        <v>0</v>
      </c>
      <c r="BW411" s="106">
        <f t="shared" ref="BW411:BX411" si="2526">IF(AF411&lt;D415,1,0)</f>
        <v>0</v>
      </c>
      <c r="BX411" s="106">
        <f t="shared" si="2526"/>
        <v>0</v>
      </c>
      <c r="BY411" s="106">
        <f t="shared" si="2409"/>
        <v>0</v>
      </c>
      <c r="BZ411" s="106">
        <f t="shared" si="2410"/>
        <v>0</v>
      </c>
      <c r="CA411" s="106">
        <f t="shared" ref="CA411:CB411" si="2527">IF(AH411&lt;H415,1,0)</f>
        <v>0</v>
      </c>
      <c r="CB411" s="106">
        <f t="shared" si="2527"/>
        <v>0</v>
      </c>
      <c r="CC411" s="106">
        <f t="shared" ref="CC411:CD411" si="2528">IF(AI411&lt;J415,1,0)</f>
        <v>0</v>
      </c>
      <c r="CD411" s="106">
        <f t="shared" si="2528"/>
        <v>0</v>
      </c>
      <c r="CE411" s="106">
        <f t="shared" ref="CE411:CF411" si="2529">IF(AJ411&lt;L415,1,0)</f>
        <v>0</v>
      </c>
      <c r="CF411" s="106">
        <f t="shared" si="2529"/>
        <v>0</v>
      </c>
      <c r="CG411" s="106">
        <f t="shared" ref="CG411:CH411" si="2530">IF(AK411&lt;N415,1,0)</f>
        <v>0</v>
      </c>
      <c r="CH411" s="106">
        <f t="shared" si="2530"/>
        <v>0</v>
      </c>
      <c r="CI411" s="106">
        <f t="shared" ref="CI411:CJ411" si="2531">IF(AL411&lt;P415,1,0)</f>
        <v>0</v>
      </c>
      <c r="CJ411" s="106">
        <f t="shared" si="2531"/>
        <v>0</v>
      </c>
      <c r="CK411" s="106">
        <f t="shared" si="2416"/>
        <v>0</v>
      </c>
    </row>
    <row r="412" spans="1:89" x14ac:dyDescent="0.25">
      <c r="A412" s="48">
        <v>20020125</v>
      </c>
      <c r="B412" s="95">
        <f t="shared" si="2417"/>
        <v>37284</v>
      </c>
      <c r="C412" s="53">
        <v>-11014.8</v>
      </c>
      <c r="D412" s="54">
        <v>-7768.67</v>
      </c>
      <c r="E412" s="53">
        <v>-2942.76</v>
      </c>
      <c r="F412" s="54">
        <v>-1961.09</v>
      </c>
      <c r="G412" s="53">
        <v>-10018.6</v>
      </c>
      <c r="H412" s="54">
        <v>-6548.57</v>
      </c>
      <c r="I412" s="53">
        <v>-196.392</v>
      </c>
      <c r="J412" s="54">
        <v>-112.142</v>
      </c>
      <c r="K412" s="53">
        <v>-725.13400000000001</v>
      </c>
      <c r="L412" s="54">
        <v>-504.63900000000001</v>
      </c>
      <c r="M412" s="53">
        <v>-2382.2399999999998</v>
      </c>
      <c r="N412" s="54">
        <v>-1686</v>
      </c>
      <c r="O412" s="53">
        <v>-13065</v>
      </c>
      <c r="P412" s="54">
        <v>-9037.19</v>
      </c>
      <c r="Q412" s="53">
        <v>-20737.099999999999</v>
      </c>
      <c r="R412" s="54">
        <v>-14814.4</v>
      </c>
      <c r="S412" s="54"/>
      <c r="T412">
        <v>20020103</v>
      </c>
      <c r="U412" s="93">
        <f t="shared" si="2391"/>
        <v>37259</v>
      </c>
      <c r="V412">
        <v>-813412</v>
      </c>
      <c r="W412">
        <v>7158891</v>
      </c>
      <c r="X412">
        <v>1772403</v>
      </c>
      <c r="Y412">
        <v>3976948</v>
      </c>
      <c r="Z412">
        <v>-306767</v>
      </c>
      <c r="AA412">
        <v>2734227</v>
      </c>
      <c r="AB412">
        <v>-1283166</v>
      </c>
      <c r="AC412">
        <v>35813644</v>
      </c>
      <c r="AE412" s="93">
        <f t="shared" si="2398"/>
        <v>37259</v>
      </c>
      <c r="AF412" s="92">
        <f t="shared" si="2399"/>
        <v>-813.41200000000003</v>
      </c>
      <c r="AG412" s="92">
        <f t="shared" si="2400"/>
        <v>7158.8909999999996</v>
      </c>
      <c r="AH412" s="92">
        <f t="shared" si="2401"/>
        <v>1772.403</v>
      </c>
      <c r="AI412" s="92">
        <f t="shared" si="2402"/>
        <v>3976.9479999999999</v>
      </c>
      <c r="AJ412" s="92">
        <f t="shared" si="2403"/>
        <v>-306.767</v>
      </c>
      <c r="AK412" s="92">
        <f t="shared" si="2404"/>
        <v>2734.2269999999999</v>
      </c>
      <c r="AL412" s="92">
        <f t="shared" si="2405"/>
        <v>-1283.1659999999999</v>
      </c>
      <c r="AM412" s="92">
        <f t="shared" si="2406"/>
        <v>35813.644</v>
      </c>
      <c r="BU412" s="93">
        <v>37259</v>
      </c>
      <c r="BV412" s="106">
        <f t="shared" si="2407"/>
        <v>0</v>
      </c>
      <c r="BW412" s="106">
        <f t="shared" ref="BW412:BX412" si="2532">IF(AF412&lt;D416,1,0)</f>
        <v>0</v>
      </c>
      <c r="BX412" s="106">
        <f t="shared" si="2532"/>
        <v>0</v>
      </c>
      <c r="BY412" s="106">
        <f t="shared" si="2409"/>
        <v>0</v>
      </c>
      <c r="BZ412" s="106">
        <f t="shared" si="2410"/>
        <v>0</v>
      </c>
      <c r="CA412" s="106">
        <f t="shared" ref="CA412:CB412" si="2533">IF(AH412&lt;H416,1,0)</f>
        <v>0</v>
      </c>
      <c r="CB412" s="106">
        <f t="shared" si="2533"/>
        <v>0</v>
      </c>
      <c r="CC412" s="106">
        <f t="shared" ref="CC412:CD412" si="2534">IF(AI412&lt;J416,1,0)</f>
        <v>0</v>
      </c>
      <c r="CD412" s="106">
        <f t="shared" si="2534"/>
        <v>0</v>
      </c>
      <c r="CE412" s="106">
        <f t="shared" ref="CE412:CF412" si="2535">IF(AJ412&lt;L416,1,0)</f>
        <v>0</v>
      </c>
      <c r="CF412" s="106">
        <f t="shared" si="2535"/>
        <v>0</v>
      </c>
      <c r="CG412" s="106">
        <f t="shared" ref="CG412:CH412" si="2536">IF(AK412&lt;N416,1,0)</f>
        <v>0</v>
      </c>
      <c r="CH412" s="106">
        <f t="shared" si="2536"/>
        <v>0</v>
      </c>
      <c r="CI412" s="106">
        <f t="shared" ref="CI412:CJ412" si="2537">IF(AL412&lt;P416,1,0)</f>
        <v>0</v>
      </c>
      <c r="CJ412" s="106">
        <f t="shared" si="2537"/>
        <v>0</v>
      </c>
      <c r="CK412" s="106">
        <f t="shared" si="2416"/>
        <v>0</v>
      </c>
    </row>
    <row r="413" spans="1:89" x14ac:dyDescent="0.25">
      <c r="A413" s="48">
        <v>20020124</v>
      </c>
      <c r="B413" s="95">
        <f t="shared" si="2417"/>
        <v>37281</v>
      </c>
      <c r="C413" s="53">
        <v>-10929.8</v>
      </c>
      <c r="D413" s="54">
        <v>-7703.15</v>
      </c>
      <c r="E413" s="53">
        <v>-2426.94</v>
      </c>
      <c r="F413" s="54">
        <v>-1710.55</v>
      </c>
      <c r="G413" s="53">
        <v>-10209</v>
      </c>
      <c r="H413" s="54">
        <v>-6606.02</v>
      </c>
      <c r="I413" s="53">
        <v>-186.96100000000001</v>
      </c>
      <c r="J413" s="54">
        <v>-103.06699999999999</v>
      </c>
      <c r="K413" s="53">
        <v>-1271.0899999999999</v>
      </c>
      <c r="L413" s="54">
        <v>-769.14700000000005</v>
      </c>
      <c r="M413" s="53">
        <v>-2355.46</v>
      </c>
      <c r="N413" s="54">
        <v>-1671.04</v>
      </c>
      <c r="O413" s="53">
        <v>-12951.1</v>
      </c>
      <c r="P413" s="54">
        <v>-8936.5400000000009</v>
      </c>
      <c r="Q413" s="53">
        <v>-20047.400000000001</v>
      </c>
      <c r="R413" s="54">
        <v>-14369.7</v>
      </c>
      <c r="S413" s="54"/>
      <c r="T413">
        <v>20020102</v>
      </c>
      <c r="U413" s="93">
        <f t="shared" si="2391"/>
        <v>37258</v>
      </c>
      <c r="V413">
        <v>5924769</v>
      </c>
      <c r="W413">
        <v>5035930</v>
      </c>
      <c r="X413">
        <v>-2467097</v>
      </c>
      <c r="Y413">
        <v>231052</v>
      </c>
      <c r="Z413">
        <v>660795</v>
      </c>
      <c r="AA413">
        <v>3985223</v>
      </c>
      <c r="AB413">
        <v>4542860</v>
      </c>
      <c r="AC413">
        <v>33201854</v>
      </c>
      <c r="AE413" s="93">
        <f t="shared" si="2398"/>
        <v>37258</v>
      </c>
      <c r="AF413" s="92">
        <f t="shared" si="2399"/>
        <v>5924.7690000000002</v>
      </c>
      <c r="AG413" s="92">
        <f t="shared" si="2400"/>
        <v>5035.93</v>
      </c>
      <c r="AH413" s="92">
        <f t="shared" si="2401"/>
        <v>-2467.0970000000002</v>
      </c>
      <c r="AI413" s="92">
        <f t="shared" si="2402"/>
        <v>231.05199999999999</v>
      </c>
      <c r="AJ413" s="92">
        <f t="shared" si="2403"/>
        <v>660.79499999999996</v>
      </c>
      <c r="AK413" s="92">
        <f t="shared" si="2404"/>
        <v>3985.223</v>
      </c>
      <c r="AL413" s="92">
        <f t="shared" si="2405"/>
        <v>4542.8599999999997</v>
      </c>
      <c r="AM413" s="92">
        <f t="shared" si="2406"/>
        <v>33201.853999999999</v>
      </c>
      <c r="BU413" s="93">
        <v>37258</v>
      </c>
      <c r="BV413" s="106">
        <f t="shared" si="2407"/>
        <v>0</v>
      </c>
      <c r="BW413" s="106">
        <f t="shared" ref="BW413:BX413" si="2538">IF(AF413&lt;D417,1,0)</f>
        <v>0</v>
      </c>
      <c r="BX413" s="106">
        <f t="shared" si="2538"/>
        <v>0</v>
      </c>
      <c r="BY413" s="106">
        <f t="shared" si="2409"/>
        <v>0</v>
      </c>
      <c r="BZ413" s="106">
        <f t="shared" si="2410"/>
        <v>0</v>
      </c>
      <c r="CA413" s="106">
        <f t="shared" ref="CA413:CB413" si="2539">IF(AH413&lt;H417,1,0)</f>
        <v>0</v>
      </c>
      <c r="CB413" s="106">
        <f t="shared" si="2539"/>
        <v>0</v>
      </c>
      <c r="CC413" s="106">
        <f t="shared" ref="CC413:CD413" si="2540">IF(AI413&lt;J417,1,0)</f>
        <v>0</v>
      </c>
      <c r="CD413" s="106">
        <f t="shared" si="2540"/>
        <v>0</v>
      </c>
      <c r="CE413" s="106">
        <f t="shared" ref="CE413:CF413" si="2541">IF(AJ413&lt;L417,1,0)</f>
        <v>0</v>
      </c>
      <c r="CF413" s="106">
        <f t="shared" si="2541"/>
        <v>0</v>
      </c>
      <c r="CG413" s="106">
        <f t="shared" ref="CG413:CH413" si="2542">IF(AK413&lt;N417,1,0)</f>
        <v>0</v>
      </c>
      <c r="CH413" s="106">
        <f t="shared" si="2542"/>
        <v>0</v>
      </c>
      <c r="CI413" s="106">
        <f t="shared" ref="CI413:CJ413" si="2543">IF(AL413&lt;P417,1,0)</f>
        <v>0</v>
      </c>
      <c r="CJ413" s="106">
        <f t="shared" si="2543"/>
        <v>0</v>
      </c>
      <c r="CK413" s="106">
        <f t="shared" si="2416"/>
        <v>0</v>
      </c>
    </row>
    <row r="414" spans="1:89" x14ac:dyDescent="0.25">
      <c r="A414" s="48">
        <v>20020123</v>
      </c>
      <c r="B414" s="95">
        <f t="shared" si="2417"/>
        <v>37280</v>
      </c>
      <c r="C414" s="53">
        <v>-10237.700000000001</v>
      </c>
      <c r="D414" s="54">
        <v>-7179.62</v>
      </c>
      <c r="E414" s="53">
        <v>-2808.33</v>
      </c>
      <c r="F414" s="54">
        <v>-1955.4</v>
      </c>
      <c r="G414" s="53">
        <v>-9458.9699999999993</v>
      </c>
      <c r="H414" s="54">
        <v>-6126.68</v>
      </c>
      <c r="I414" s="53">
        <v>-196.50700000000001</v>
      </c>
      <c r="J414" s="54">
        <v>-112.557</v>
      </c>
      <c r="K414" s="53">
        <v>-636.89599999999996</v>
      </c>
      <c r="L414" s="54">
        <v>-447.84800000000001</v>
      </c>
      <c r="M414" s="53">
        <v>-2342.54</v>
      </c>
      <c r="N414" s="54">
        <v>-1653.84</v>
      </c>
      <c r="O414" s="53">
        <v>-12974.1</v>
      </c>
      <c r="P414" s="54">
        <v>-9079.43</v>
      </c>
      <c r="Q414" s="53">
        <v>-19736</v>
      </c>
      <c r="R414" s="54">
        <v>-13997.8</v>
      </c>
      <c r="S414" s="54"/>
      <c r="T414">
        <v>20011231</v>
      </c>
      <c r="U414" s="93">
        <f t="shared" si="2391"/>
        <v>37256</v>
      </c>
      <c r="V414">
        <v>436626</v>
      </c>
      <c r="W414">
        <v>8191993</v>
      </c>
      <c r="X414">
        <v>5820039</v>
      </c>
      <c r="Y414">
        <v>2387022</v>
      </c>
      <c r="Z414">
        <v>1351007</v>
      </c>
      <c r="AA414">
        <v>2973419</v>
      </c>
      <c r="AB414">
        <v>1711365</v>
      </c>
      <c r="AC414">
        <v>12997017</v>
      </c>
      <c r="AE414" s="93">
        <f t="shared" si="2398"/>
        <v>37256</v>
      </c>
      <c r="AF414" s="92">
        <f t="shared" si="2399"/>
        <v>436.62599999999998</v>
      </c>
      <c r="AG414" s="92">
        <f t="shared" si="2400"/>
        <v>8191.9930000000004</v>
      </c>
      <c r="AH414" s="92">
        <f t="shared" si="2401"/>
        <v>5820.0389999999998</v>
      </c>
      <c r="AI414" s="92">
        <f t="shared" si="2402"/>
        <v>2387.0219999999999</v>
      </c>
      <c r="AJ414" s="92">
        <f t="shared" si="2403"/>
        <v>1351.0070000000001</v>
      </c>
      <c r="AK414" s="92">
        <f t="shared" si="2404"/>
        <v>2973.4189999999999</v>
      </c>
      <c r="AL414" s="92">
        <f t="shared" si="2405"/>
        <v>1711.365</v>
      </c>
      <c r="AM414" s="92">
        <f t="shared" si="2406"/>
        <v>12997.017</v>
      </c>
      <c r="BU414" s="93">
        <v>37256</v>
      </c>
      <c r="BV414" s="106">
        <f t="shared" si="2407"/>
        <v>0</v>
      </c>
      <c r="BW414" s="106">
        <f t="shared" ref="BW414:BX414" si="2544">IF(AF414&lt;D418,1,0)</f>
        <v>0</v>
      </c>
      <c r="BX414" s="106">
        <f t="shared" si="2544"/>
        <v>0</v>
      </c>
      <c r="BY414" s="106">
        <f t="shared" si="2409"/>
        <v>0</v>
      </c>
      <c r="BZ414" s="106">
        <f t="shared" si="2410"/>
        <v>0</v>
      </c>
      <c r="CA414" s="106">
        <f t="shared" ref="CA414:CB414" si="2545">IF(AH414&lt;H418,1,0)</f>
        <v>0</v>
      </c>
      <c r="CB414" s="106">
        <f t="shared" si="2545"/>
        <v>0</v>
      </c>
      <c r="CC414" s="106">
        <f t="shared" ref="CC414:CD414" si="2546">IF(AI414&lt;J418,1,0)</f>
        <v>0</v>
      </c>
      <c r="CD414" s="106">
        <f t="shared" si="2546"/>
        <v>0</v>
      </c>
      <c r="CE414" s="106">
        <f t="shared" ref="CE414:CF414" si="2547">IF(AJ414&lt;L418,1,0)</f>
        <v>0</v>
      </c>
      <c r="CF414" s="106">
        <f t="shared" si="2547"/>
        <v>0</v>
      </c>
      <c r="CG414" s="106">
        <f t="shared" ref="CG414:CH414" si="2548">IF(AK414&lt;N418,1,0)</f>
        <v>0</v>
      </c>
      <c r="CH414" s="106">
        <f t="shared" si="2548"/>
        <v>0</v>
      </c>
      <c r="CI414" s="106">
        <f t="shared" ref="CI414:CJ414" si="2549">IF(AL414&lt;P418,1,0)</f>
        <v>0</v>
      </c>
      <c r="CJ414" s="106">
        <f t="shared" si="2549"/>
        <v>0</v>
      </c>
      <c r="CK414" s="106">
        <f t="shared" si="2416"/>
        <v>0</v>
      </c>
    </row>
    <row r="415" spans="1:89" x14ac:dyDescent="0.25">
      <c r="A415" s="48">
        <v>20020122</v>
      </c>
      <c r="B415" s="95">
        <f t="shared" si="2417"/>
        <v>37279</v>
      </c>
      <c r="C415" s="53">
        <v>-10278.9</v>
      </c>
      <c r="D415" s="54">
        <v>-7239.71</v>
      </c>
      <c r="E415" s="53">
        <v>-2762.53</v>
      </c>
      <c r="F415" s="54">
        <v>-1949</v>
      </c>
      <c r="G415" s="53">
        <v>-8684.2199999999993</v>
      </c>
      <c r="H415" s="54">
        <v>-5708.61</v>
      </c>
      <c r="I415" s="53">
        <v>-196.62100000000001</v>
      </c>
      <c r="J415" s="54">
        <v>-112.664</v>
      </c>
      <c r="K415" s="53">
        <v>-666.43</v>
      </c>
      <c r="L415" s="54">
        <v>-468.56900000000002</v>
      </c>
      <c r="M415" s="53">
        <v>-2251.1799999999998</v>
      </c>
      <c r="N415" s="54">
        <v>-1602.2</v>
      </c>
      <c r="O415" s="53">
        <v>-14601</v>
      </c>
      <c r="P415" s="54">
        <v>-10251.200000000001</v>
      </c>
      <c r="Q415" s="53">
        <v>-19866.599999999999</v>
      </c>
      <c r="R415" s="54">
        <v>-14136.3</v>
      </c>
      <c r="S415" s="54"/>
      <c r="T415">
        <v>20011228</v>
      </c>
      <c r="U415" s="93">
        <f t="shared" si="2391"/>
        <v>37253</v>
      </c>
      <c r="V415">
        <v>-4822899</v>
      </c>
      <c r="W415">
        <v>6046175</v>
      </c>
      <c r="X415">
        <v>-2677729</v>
      </c>
      <c r="Y415">
        <v>1471344</v>
      </c>
      <c r="Z415">
        <v>644809</v>
      </c>
      <c r="AA415">
        <v>3485875</v>
      </c>
      <c r="AB415">
        <v>1551540</v>
      </c>
      <c r="AC415">
        <v>7536555</v>
      </c>
      <c r="AE415" s="93">
        <f t="shared" si="2398"/>
        <v>37253</v>
      </c>
      <c r="AF415" s="92">
        <f t="shared" si="2399"/>
        <v>-4822.8990000000003</v>
      </c>
      <c r="AG415" s="92">
        <f t="shared" si="2400"/>
        <v>6046.1750000000002</v>
      </c>
      <c r="AH415" s="92">
        <f t="shared" si="2401"/>
        <v>-2677.7289999999998</v>
      </c>
      <c r="AI415" s="92">
        <f t="shared" si="2402"/>
        <v>1471.3440000000001</v>
      </c>
      <c r="AJ415" s="92">
        <f t="shared" si="2403"/>
        <v>644.80899999999997</v>
      </c>
      <c r="AK415" s="92">
        <f t="shared" si="2404"/>
        <v>3485.875</v>
      </c>
      <c r="AL415" s="92">
        <f t="shared" si="2405"/>
        <v>1551.54</v>
      </c>
      <c r="AM415" s="92">
        <f t="shared" si="2406"/>
        <v>7536.5550000000003</v>
      </c>
      <c r="BU415" s="93">
        <v>37253</v>
      </c>
      <c r="BV415" s="106">
        <f t="shared" si="2407"/>
        <v>0</v>
      </c>
      <c r="BW415" s="106">
        <f t="shared" ref="BW415:BX415" si="2550">IF(AF415&lt;D419,1,0)</f>
        <v>0</v>
      </c>
      <c r="BX415" s="106">
        <f t="shared" si="2550"/>
        <v>0</v>
      </c>
      <c r="BY415" s="106">
        <f t="shared" si="2409"/>
        <v>0</v>
      </c>
      <c r="BZ415" s="106">
        <f t="shared" si="2410"/>
        <v>0</v>
      </c>
      <c r="CA415" s="106">
        <f t="shared" ref="CA415:CB415" si="2551">IF(AH415&lt;H419,1,0)</f>
        <v>0</v>
      </c>
      <c r="CB415" s="106">
        <f t="shared" si="2551"/>
        <v>0</v>
      </c>
      <c r="CC415" s="106">
        <f t="shared" ref="CC415:CD415" si="2552">IF(AI415&lt;J419,1,0)</f>
        <v>0</v>
      </c>
      <c r="CD415" s="106">
        <f t="shared" si="2552"/>
        <v>0</v>
      </c>
      <c r="CE415" s="106">
        <f t="shared" ref="CE415:CF415" si="2553">IF(AJ415&lt;L419,1,0)</f>
        <v>0</v>
      </c>
      <c r="CF415" s="106">
        <f t="shared" si="2553"/>
        <v>0</v>
      </c>
      <c r="CG415" s="106">
        <f t="shared" ref="CG415:CH415" si="2554">IF(AK415&lt;N419,1,0)</f>
        <v>0</v>
      </c>
      <c r="CH415" s="106">
        <f t="shared" si="2554"/>
        <v>0</v>
      </c>
      <c r="CI415" s="106">
        <f t="shared" ref="CI415:CJ415" si="2555">IF(AL415&lt;P419,1,0)</f>
        <v>0</v>
      </c>
      <c r="CJ415" s="106">
        <f t="shared" si="2555"/>
        <v>0</v>
      </c>
      <c r="CK415" s="106">
        <f t="shared" si="2416"/>
        <v>0</v>
      </c>
    </row>
    <row r="416" spans="1:89" x14ac:dyDescent="0.25">
      <c r="A416" s="48">
        <v>20020121</v>
      </c>
      <c r="B416" s="95">
        <f t="shared" si="2417"/>
        <v>37278</v>
      </c>
      <c r="C416" s="53">
        <v>-10516.5</v>
      </c>
      <c r="D416" s="54">
        <v>-7470.33</v>
      </c>
      <c r="E416" s="53">
        <v>-3063.53</v>
      </c>
      <c r="F416" s="54">
        <v>-2180.85</v>
      </c>
      <c r="G416" s="53">
        <v>-9133.5</v>
      </c>
      <c r="H416" s="54">
        <v>-6024.96</v>
      </c>
      <c r="I416" s="53">
        <v>-190.00299999999999</v>
      </c>
      <c r="J416" s="54">
        <v>-105.163</v>
      </c>
      <c r="K416" s="53">
        <v>-3250.76</v>
      </c>
      <c r="L416" s="54">
        <v>-1195.0999999999999</v>
      </c>
      <c r="M416" s="53">
        <v>-2366.4</v>
      </c>
      <c r="N416" s="54">
        <v>-1688.16</v>
      </c>
      <c r="O416" s="53">
        <v>-13463.6</v>
      </c>
      <c r="P416" s="54">
        <v>-9394.73</v>
      </c>
      <c r="Q416" s="53">
        <v>-20659</v>
      </c>
      <c r="R416" s="54">
        <v>-14443.4</v>
      </c>
      <c r="S416" s="54"/>
      <c r="T416">
        <v>20011227</v>
      </c>
      <c r="U416" s="93">
        <f t="shared" si="2391"/>
        <v>37252</v>
      </c>
      <c r="V416">
        <v>2327383</v>
      </c>
      <c r="W416">
        <v>4403051</v>
      </c>
      <c r="X416">
        <v>-2029922</v>
      </c>
      <c r="Y416">
        <v>-892208</v>
      </c>
      <c r="Z416">
        <v>-175859</v>
      </c>
      <c r="AA416">
        <v>3898519</v>
      </c>
      <c r="AB416">
        <v>2119951</v>
      </c>
      <c r="AC416">
        <v>15079797</v>
      </c>
      <c r="AE416" s="93">
        <f t="shared" si="2398"/>
        <v>37252</v>
      </c>
      <c r="AF416" s="92">
        <f t="shared" si="2399"/>
        <v>2327.3829999999998</v>
      </c>
      <c r="AG416" s="92">
        <f t="shared" si="2400"/>
        <v>4403.0510000000004</v>
      </c>
      <c r="AH416" s="92">
        <f t="shared" si="2401"/>
        <v>-2029.922</v>
      </c>
      <c r="AI416" s="92">
        <f t="shared" si="2402"/>
        <v>-892.20799999999997</v>
      </c>
      <c r="AJ416" s="92">
        <f t="shared" si="2403"/>
        <v>-175.85900000000001</v>
      </c>
      <c r="AK416" s="92">
        <f t="shared" si="2404"/>
        <v>3898.5189999999998</v>
      </c>
      <c r="AL416" s="92">
        <f t="shared" si="2405"/>
        <v>2119.951</v>
      </c>
      <c r="AM416" s="92">
        <f t="shared" si="2406"/>
        <v>15079.797</v>
      </c>
      <c r="BU416" s="93">
        <v>37252</v>
      </c>
      <c r="BV416" s="106">
        <f t="shared" si="2407"/>
        <v>0</v>
      </c>
      <c r="BW416" s="106">
        <f t="shared" ref="BW416:BX416" si="2556">IF(AF416&lt;D420,1,0)</f>
        <v>0</v>
      </c>
      <c r="BX416" s="106">
        <f t="shared" si="2556"/>
        <v>0</v>
      </c>
      <c r="BY416" s="106">
        <f t="shared" si="2409"/>
        <v>0</v>
      </c>
      <c r="BZ416" s="106">
        <f t="shared" si="2410"/>
        <v>0</v>
      </c>
      <c r="CA416" s="106">
        <f t="shared" ref="CA416:CB416" si="2557">IF(AH416&lt;H420,1,0)</f>
        <v>0</v>
      </c>
      <c r="CB416" s="106">
        <f t="shared" si="2557"/>
        <v>1</v>
      </c>
      <c r="CC416" s="106">
        <f t="shared" ref="CC416:CD416" si="2558">IF(AI416&lt;J420,1,0)</f>
        <v>1</v>
      </c>
      <c r="CD416" s="106">
        <f t="shared" si="2558"/>
        <v>0</v>
      </c>
      <c r="CE416" s="106">
        <f t="shared" ref="CE416:CF416" si="2559">IF(AJ416&lt;L420,1,0)</f>
        <v>0</v>
      </c>
      <c r="CF416" s="106">
        <f t="shared" si="2559"/>
        <v>0</v>
      </c>
      <c r="CG416" s="106">
        <f t="shared" ref="CG416:CH416" si="2560">IF(AK416&lt;N420,1,0)</f>
        <v>0</v>
      </c>
      <c r="CH416" s="106">
        <f t="shared" si="2560"/>
        <v>0</v>
      </c>
      <c r="CI416" s="106">
        <f t="shared" ref="CI416:CJ416" si="2561">IF(AL416&lt;P420,1,0)</f>
        <v>0</v>
      </c>
      <c r="CJ416" s="106">
        <f t="shared" si="2561"/>
        <v>0</v>
      </c>
      <c r="CK416" s="106">
        <f t="shared" si="2416"/>
        <v>0</v>
      </c>
    </row>
    <row r="417" spans="1:89" x14ac:dyDescent="0.25">
      <c r="A417" s="48">
        <v>20020118</v>
      </c>
      <c r="B417" s="95">
        <f t="shared" si="2417"/>
        <v>37277</v>
      </c>
      <c r="C417" s="53">
        <v>-10452.9</v>
      </c>
      <c r="D417" s="54">
        <v>-7443.07</v>
      </c>
      <c r="E417" s="53">
        <v>-3453.91</v>
      </c>
      <c r="F417" s="54">
        <v>-2461.71</v>
      </c>
      <c r="G417" s="53">
        <v>-9008.36</v>
      </c>
      <c r="H417" s="54">
        <v>-5908.43</v>
      </c>
      <c r="I417" s="53">
        <v>-189.76599999999999</v>
      </c>
      <c r="J417" s="54">
        <v>-109.09099999999999</v>
      </c>
      <c r="K417" s="53">
        <v>-3254.07</v>
      </c>
      <c r="L417" s="54">
        <v>-1168.32</v>
      </c>
      <c r="M417" s="53">
        <v>-2250.17</v>
      </c>
      <c r="N417" s="54">
        <v>-1600.91</v>
      </c>
      <c r="O417" s="53">
        <v>-13708.7</v>
      </c>
      <c r="P417" s="54">
        <v>-9584.51</v>
      </c>
      <c r="Q417" s="53">
        <v>-20456.7</v>
      </c>
      <c r="R417" s="54">
        <v>-14370.7</v>
      </c>
      <c r="S417" s="54"/>
      <c r="T417">
        <v>20011226</v>
      </c>
      <c r="U417" s="93">
        <f t="shared" si="2391"/>
        <v>37251</v>
      </c>
      <c r="V417">
        <v>255273</v>
      </c>
      <c r="W417">
        <v>3614170</v>
      </c>
      <c r="X417">
        <v>-1087282</v>
      </c>
      <c r="Y417">
        <v>-1094651</v>
      </c>
      <c r="Z417">
        <v>204582</v>
      </c>
      <c r="AA417">
        <v>-373510</v>
      </c>
      <c r="AB417">
        <v>-877621</v>
      </c>
      <c r="AC417">
        <v>-4682151</v>
      </c>
      <c r="AE417" s="93">
        <f t="shared" si="2398"/>
        <v>37251</v>
      </c>
      <c r="AF417" s="92">
        <f t="shared" si="2399"/>
        <v>255.273</v>
      </c>
      <c r="AG417" s="92">
        <f t="shared" si="2400"/>
        <v>3614.17</v>
      </c>
      <c r="AH417" s="92">
        <f t="shared" si="2401"/>
        <v>-1087.2819999999999</v>
      </c>
      <c r="AI417" s="92">
        <f t="shared" si="2402"/>
        <v>-1094.6510000000001</v>
      </c>
      <c r="AJ417" s="92">
        <f t="shared" si="2403"/>
        <v>204.58199999999999</v>
      </c>
      <c r="AK417" s="92">
        <f t="shared" si="2404"/>
        <v>-373.51</v>
      </c>
      <c r="AL417" s="92">
        <f t="shared" si="2405"/>
        <v>-877.62099999999998</v>
      </c>
      <c r="AM417" s="92">
        <f t="shared" si="2406"/>
        <v>-4682.1509999999998</v>
      </c>
      <c r="BU417" s="93">
        <v>37251</v>
      </c>
      <c r="BV417" s="106">
        <f t="shared" si="2407"/>
        <v>0</v>
      </c>
      <c r="BW417" s="106">
        <f t="shared" ref="BW417:BX417" si="2562">IF(AF417&lt;D421,1,0)</f>
        <v>0</v>
      </c>
      <c r="BX417" s="106">
        <f t="shared" si="2562"/>
        <v>0</v>
      </c>
      <c r="BY417" s="106">
        <f t="shared" si="2409"/>
        <v>0</v>
      </c>
      <c r="BZ417" s="106">
        <f t="shared" si="2410"/>
        <v>0</v>
      </c>
      <c r="CA417" s="106">
        <f t="shared" ref="CA417:CB417" si="2563">IF(AH417&lt;H421,1,0)</f>
        <v>0</v>
      </c>
      <c r="CB417" s="106">
        <f t="shared" si="2563"/>
        <v>1</v>
      </c>
      <c r="CC417" s="106">
        <f t="shared" ref="CC417:CD417" si="2564">IF(AI417&lt;J421,1,0)</f>
        <v>1</v>
      </c>
      <c r="CD417" s="106">
        <f t="shared" si="2564"/>
        <v>0</v>
      </c>
      <c r="CE417" s="106">
        <f t="shared" ref="CE417:CF417" si="2565">IF(AJ417&lt;L421,1,0)</f>
        <v>0</v>
      </c>
      <c r="CF417" s="106">
        <f t="shared" si="2565"/>
        <v>0</v>
      </c>
      <c r="CG417" s="106">
        <f t="shared" ref="CG417:CH417" si="2566">IF(AK417&lt;N421,1,0)</f>
        <v>0</v>
      </c>
      <c r="CH417" s="106">
        <f t="shared" si="2566"/>
        <v>0</v>
      </c>
      <c r="CI417" s="106">
        <f t="shared" ref="CI417:CJ417" si="2567">IF(AL417&lt;P421,1,0)</f>
        <v>0</v>
      </c>
      <c r="CJ417" s="106">
        <f t="shared" si="2567"/>
        <v>0</v>
      </c>
      <c r="CK417" s="106">
        <f t="shared" si="2416"/>
        <v>0</v>
      </c>
    </row>
    <row r="418" spans="1:89" x14ac:dyDescent="0.25">
      <c r="A418" s="48">
        <v>20020117</v>
      </c>
      <c r="B418" s="95">
        <f t="shared" si="2417"/>
        <v>37274</v>
      </c>
      <c r="C418" s="53">
        <v>-10546.1</v>
      </c>
      <c r="D418" s="54">
        <v>-7476.91</v>
      </c>
      <c r="E418" s="53">
        <v>-3936.2</v>
      </c>
      <c r="F418" s="54">
        <v>-2823.36</v>
      </c>
      <c r="G418" s="53">
        <v>-9318.35</v>
      </c>
      <c r="H418" s="54">
        <v>-6124.36</v>
      </c>
      <c r="I418" s="53">
        <v>-178.08799999999999</v>
      </c>
      <c r="J418" s="54">
        <v>-105.29</v>
      </c>
      <c r="K418" s="53">
        <v>-790.45899999999995</v>
      </c>
      <c r="L418" s="54">
        <v>-547.08500000000004</v>
      </c>
      <c r="M418" s="53">
        <v>-2497.77</v>
      </c>
      <c r="N418" s="54">
        <v>-1759.68</v>
      </c>
      <c r="O418" s="53">
        <v>-14304.6</v>
      </c>
      <c r="P418" s="54">
        <v>-10107.299999999999</v>
      </c>
      <c r="Q418" s="53">
        <v>-21014.1</v>
      </c>
      <c r="R418" s="54">
        <v>-14867.5</v>
      </c>
      <c r="S418" s="54"/>
      <c r="T418">
        <v>20011224</v>
      </c>
      <c r="U418" s="93">
        <f t="shared" si="2391"/>
        <v>37249</v>
      </c>
      <c r="V418">
        <v>-125109</v>
      </c>
      <c r="W418">
        <v>2412590</v>
      </c>
      <c r="X418">
        <v>-3732287</v>
      </c>
      <c r="Y418">
        <v>1591668</v>
      </c>
      <c r="Z418">
        <v>189091</v>
      </c>
      <c r="AA418">
        <v>-354967</v>
      </c>
      <c r="AB418">
        <v>370945</v>
      </c>
      <c r="AC418">
        <v>-4807002</v>
      </c>
      <c r="AE418" s="93">
        <f t="shared" si="2398"/>
        <v>37249</v>
      </c>
      <c r="AF418" s="92">
        <f t="shared" si="2399"/>
        <v>-125.10899999999999</v>
      </c>
      <c r="AG418" s="92">
        <f t="shared" si="2400"/>
        <v>2412.59</v>
      </c>
      <c r="AH418" s="92">
        <f t="shared" si="2401"/>
        <v>-3732.2869999999998</v>
      </c>
      <c r="AI418" s="92">
        <f t="shared" si="2402"/>
        <v>1591.6679999999999</v>
      </c>
      <c r="AJ418" s="92">
        <f t="shared" si="2403"/>
        <v>189.09100000000001</v>
      </c>
      <c r="AK418" s="92">
        <f t="shared" si="2404"/>
        <v>-354.96699999999998</v>
      </c>
      <c r="AL418" s="92">
        <f t="shared" si="2405"/>
        <v>370.94499999999999</v>
      </c>
      <c r="AM418" s="92">
        <f t="shared" si="2406"/>
        <v>-4807.0020000000004</v>
      </c>
      <c r="BU418" s="93">
        <v>37249</v>
      </c>
      <c r="BV418" s="106">
        <f t="shared" si="2407"/>
        <v>0</v>
      </c>
      <c r="BW418" s="106">
        <f t="shared" ref="BW418:BX418" si="2568">IF(AF418&lt;D422,1,0)</f>
        <v>0</v>
      </c>
      <c r="BX418" s="106">
        <f t="shared" si="2568"/>
        <v>0</v>
      </c>
      <c r="BY418" s="106">
        <f t="shared" si="2409"/>
        <v>0</v>
      </c>
      <c r="BZ418" s="106">
        <f t="shared" si="2410"/>
        <v>0</v>
      </c>
      <c r="CA418" s="106">
        <f t="shared" ref="CA418:CB418" si="2569">IF(AH418&lt;H422,1,0)</f>
        <v>0</v>
      </c>
      <c r="CB418" s="106">
        <f t="shared" si="2569"/>
        <v>0</v>
      </c>
      <c r="CC418" s="106">
        <f t="shared" ref="CC418:CD418" si="2570">IF(AI418&lt;J422,1,0)</f>
        <v>0</v>
      </c>
      <c r="CD418" s="106">
        <f t="shared" si="2570"/>
        <v>0</v>
      </c>
      <c r="CE418" s="106">
        <f t="shared" ref="CE418:CF418" si="2571">IF(AJ418&lt;L422,1,0)</f>
        <v>0</v>
      </c>
      <c r="CF418" s="106">
        <f t="shared" si="2571"/>
        <v>0</v>
      </c>
      <c r="CG418" s="106">
        <f t="shared" ref="CG418:CH418" si="2572">IF(AK418&lt;N422,1,0)</f>
        <v>0</v>
      </c>
      <c r="CH418" s="106">
        <f t="shared" si="2572"/>
        <v>0</v>
      </c>
      <c r="CI418" s="106">
        <f t="shared" ref="CI418:CJ418" si="2573">IF(AL418&lt;P422,1,0)</f>
        <v>0</v>
      </c>
      <c r="CJ418" s="106">
        <f t="shared" si="2573"/>
        <v>0</v>
      </c>
      <c r="CK418" s="106">
        <f t="shared" si="2416"/>
        <v>0</v>
      </c>
    </row>
    <row r="419" spans="1:89" x14ac:dyDescent="0.25">
      <c r="A419" s="48">
        <v>20020116</v>
      </c>
      <c r="B419" s="95">
        <f t="shared" si="2417"/>
        <v>37273</v>
      </c>
      <c r="C419" s="53">
        <v>-10353.9</v>
      </c>
      <c r="D419" s="54">
        <v>-7367.44</v>
      </c>
      <c r="E419" s="53">
        <v>-2611.46</v>
      </c>
      <c r="F419" s="54">
        <v>-1766.44</v>
      </c>
      <c r="G419" s="53">
        <v>-10409.4</v>
      </c>
      <c r="H419" s="54">
        <v>-6701.26</v>
      </c>
      <c r="I419" s="53">
        <v>-174.547</v>
      </c>
      <c r="J419" s="54">
        <v>-101.404</v>
      </c>
      <c r="K419" s="53">
        <v>-1204.3499999999999</v>
      </c>
      <c r="L419" s="54">
        <v>-771.51099999999997</v>
      </c>
      <c r="M419" s="53">
        <v>-2819.24</v>
      </c>
      <c r="N419" s="54">
        <v>-1941.85</v>
      </c>
      <c r="O419" s="53">
        <v>-14231.8</v>
      </c>
      <c r="P419" s="54">
        <v>-10130</v>
      </c>
      <c r="Q419" s="53">
        <v>-22111.5</v>
      </c>
      <c r="R419" s="54">
        <v>-15502.3</v>
      </c>
      <c r="S419" s="54"/>
      <c r="T419">
        <v>20011221</v>
      </c>
      <c r="U419" s="93">
        <f t="shared" si="2391"/>
        <v>37246</v>
      </c>
      <c r="V419">
        <v>3120948</v>
      </c>
      <c r="W419">
        <v>8570174</v>
      </c>
      <c r="X419">
        <v>1437065</v>
      </c>
      <c r="Y419">
        <v>377737</v>
      </c>
      <c r="Z419">
        <v>649851</v>
      </c>
      <c r="AA419">
        <v>5851</v>
      </c>
      <c r="AB419">
        <v>2283248</v>
      </c>
      <c r="AC419">
        <v>10896959</v>
      </c>
      <c r="AE419" s="93">
        <f t="shared" si="2398"/>
        <v>37246</v>
      </c>
      <c r="AF419" s="92">
        <f t="shared" si="2399"/>
        <v>3120.9479999999999</v>
      </c>
      <c r="AG419" s="92">
        <f t="shared" si="2400"/>
        <v>8570.1740000000009</v>
      </c>
      <c r="AH419" s="92">
        <f t="shared" si="2401"/>
        <v>1437.0650000000001</v>
      </c>
      <c r="AI419" s="92">
        <f t="shared" si="2402"/>
        <v>377.73700000000002</v>
      </c>
      <c r="AJ419" s="92">
        <f t="shared" si="2403"/>
        <v>649.851</v>
      </c>
      <c r="AK419" s="92">
        <f t="shared" si="2404"/>
        <v>5.851</v>
      </c>
      <c r="AL419" s="92">
        <f t="shared" si="2405"/>
        <v>2283.248</v>
      </c>
      <c r="AM419" s="92">
        <f t="shared" si="2406"/>
        <v>10896.959000000001</v>
      </c>
      <c r="BU419" s="93">
        <v>37246</v>
      </c>
      <c r="BV419" s="106">
        <f t="shared" si="2407"/>
        <v>0</v>
      </c>
      <c r="BW419" s="106">
        <f t="shared" ref="BW419:BX419" si="2574">IF(AF419&lt;D423,1,0)</f>
        <v>0</v>
      </c>
      <c r="BX419" s="106">
        <f t="shared" si="2574"/>
        <v>0</v>
      </c>
      <c r="BY419" s="106">
        <f t="shared" si="2409"/>
        <v>0</v>
      </c>
      <c r="BZ419" s="106">
        <f t="shared" si="2410"/>
        <v>0</v>
      </c>
      <c r="CA419" s="106">
        <f t="shared" ref="CA419:CB419" si="2575">IF(AH419&lt;H423,1,0)</f>
        <v>0</v>
      </c>
      <c r="CB419" s="106">
        <f t="shared" si="2575"/>
        <v>0</v>
      </c>
      <c r="CC419" s="106">
        <f t="shared" ref="CC419:CD419" si="2576">IF(AI419&lt;J423,1,0)</f>
        <v>0</v>
      </c>
      <c r="CD419" s="106">
        <f t="shared" si="2576"/>
        <v>0</v>
      </c>
      <c r="CE419" s="106">
        <f t="shared" ref="CE419:CF419" si="2577">IF(AJ419&lt;L423,1,0)</f>
        <v>0</v>
      </c>
      <c r="CF419" s="106">
        <f t="shared" si="2577"/>
        <v>0</v>
      </c>
      <c r="CG419" s="106">
        <f t="shared" ref="CG419:CH419" si="2578">IF(AK419&lt;N423,1,0)</f>
        <v>0</v>
      </c>
      <c r="CH419" s="106">
        <f t="shared" si="2578"/>
        <v>0</v>
      </c>
      <c r="CI419" s="106">
        <f t="shared" ref="CI419:CJ419" si="2579">IF(AL419&lt;P423,1,0)</f>
        <v>0</v>
      </c>
      <c r="CJ419" s="106">
        <f t="shared" si="2579"/>
        <v>0</v>
      </c>
      <c r="CK419" s="106">
        <f t="shared" si="2416"/>
        <v>0</v>
      </c>
    </row>
    <row r="420" spans="1:89" x14ac:dyDescent="0.25">
      <c r="A420" s="48">
        <v>20020115</v>
      </c>
      <c r="B420" s="95">
        <f t="shared" si="2417"/>
        <v>37272</v>
      </c>
      <c r="C420" s="53">
        <v>-11082.8</v>
      </c>
      <c r="D420" s="54">
        <v>-7813.51</v>
      </c>
      <c r="E420" s="53">
        <v>-2122.7199999999998</v>
      </c>
      <c r="F420" s="54">
        <v>-1489.64</v>
      </c>
      <c r="G420" s="53">
        <v>-10463.299999999999</v>
      </c>
      <c r="H420" s="54">
        <v>-6680.63</v>
      </c>
      <c r="I420" s="53">
        <v>-133.46100000000001</v>
      </c>
      <c r="J420" s="54">
        <v>-78.7898</v>
      </c>
      <c r="K420" s="53">
        <v>-1028.4100000000001</v>
      </c>
      <c r="L420" s="54">
        <v>-676.89</v>
      </c>
      <c r="M420" s="53">
        <v>-2536.4499999999998</v>
      </c>
      <c r="N420" s="54">
        <v>-1783.67</v>
      </c>
      <c r="O420" s="53">
        <v>-15313.2</v>
      </c>
      <c r="P420" s="54">
        <v>-10836.2</v>
      </c>
      <c r="Q420" s="53">
        <v>-23911.5</v>
      </c>
      <c r="R420" s="54">
        <v>-16692.3</v>
      </c>
      <c r="S420" s="54"/>
      <c r="T420">
        <v>20011220</v>
      </c>
      <c r="U420" s="93">
        <f t="shared" si="2391"/>
        <v>37245</v>
      </c>
      <c r="V420">
        <v>466915</v>
      </c>
      <c r="W420">
        <v>7510835</v>
      </c>
      <c r="X420">
        <v>8318681</v>
      </c>
      <c r="Y420">
        <v>-390023</v>
      </c>
      <c r="Z420">
        <v>600832</v>
      </c>
      <c r="AA420">
        <v>2842768</v>
      </c>
      <c r="AB420">
        <v>2986844</v>
      </c>
      <c r="AC420">
        <v>27857404</v>
      </c>
      <c r="AE420" s="93">
        <f t="shared" si="2398"/>
        <v>37245</v>
      </c>
      <c r="AF420" s="92">
        <f t="shared" si="2399"/>
        <v>466.91500000000002</v>
      </c>
      <c r="AG420" s="92">
        <f t="shared" si="2400"/>
        <v>7510.835</v>
      </c>
      <c r="AH420" s="92">
        <f t="shared" si="2401"/>
        <v>8318.6810000000005</v>
      </c>
      <c r="AI420" s="92">
        <f t="shared" si="2402"/>
        <v>-390.02300000000002</v>
      </c>
      <c r="AJ420" s="92">
        <f t="shared" si="2403"/>
        <v>600.83199999999999</v>
      </c>
      <c r="AK420" s="92">
        <f t="shared" si="2404"/>
        <v>2842.768</v>
      </c>
      <c r="AL420" s="92">
        <f t="shared" si="2405"/>
        <v>2986.8440000000001</v>
      </c>
      <c r="AM420" s="92">
        <f t="shared" si="2406"/>
        <v>27857.403999999999</v>
      </c>
      <c r="BU420" s="93">
        <v>37245</v>
      </c>
      <c r="BV420" s="106">
        <f t="shared" si="2407"/>
        <v>0</v>
      </c>
      <c r="BW420" s="106">
        <f t="shared" ref="BW420:BX420" si="2580">IF(AF420&lt;D424,1,0)</f>
        <v>0</v>
      </c>
      <c r="BX420" s="106">
        <f t="shared" si="2580"/>
        <v>0</v>
      </c>
      <c r="BY420" s="106">
        <f t="shared" si="2409"/>
        <v>0</v>
      </c>
      <c r="BZ420" s="106">
        <f t="shared" si="2410"/>
        <v>0</v>
      </c>
      <c r="CA420" s="106">
        <f t="shared" ref="CA420:CB420" si="2581">IF(AH420&lt;H424,1,0)</f>
        <v>0</v>
      </c>
      <c r="CB420" s="106">
        <f t="shared" si="2581"/>
        <v>1</v>
      </c>
      <c r="CC420" s="106">
        <f t="shared" ref="CC420:CD420" si="2582">IF(AI420&lt;J424,1,0)</f>
        <v>1</v>
      </c>
      <c r="CD420" s="106">
        <f t="shared" si="2582"/>
        <v>0</v>
      </c>
      <c r="CE420" s="106">
        <f t="shared" ref="CE420:CF420" si="2583">IF(AJ420&lt;L424,1,0)</f>
        <v>0</v>
      </c>
      <c r="CF420" s="106">
        <f t="shared" si="2583"/>
        <v>0</v>
      </c>
      <c r="CG420" s="106">
        <f t="shared" ref="CG420:CH420" si="2584">IF(AK420&lt;N424,1,0)</f>
        <v>0</v>
      </c>
      <c r="CH420" s="106">
        <f t="shared" si="2584"/>
        <v>0</v>
      </c>
      <c r="CI420" s="106">
        <f t="shared" ref="CI420:CJ420" si="2585">IF(AL420&lt;P424,1,0)</f>
        <v>0</v>
      </c>
      <c r="CJ420" s="106">
        <f t="shared" si="2585"/>
        <v>0</v>
      </c>
      <c r="CK420" s="106">
        <f t="shared" si="2416"/>
        <v>0</v>
      </c>
    </row>
    <row r="421" spans="1:89" x14ac:dyDescent="0.25">
      <c r="A421" s="48">
        <v>20020114</v>
      </c>
      <c r="B421" s="95">
        <f t="shared" si="2417"/>
        <v>37271</v>
      </c>
      <c r="C421" s="53">
        <v>-11622.3</v>
      </c>
      <c r="D421" s="54">
        <v>-8201.4</v>
      </c>
      <c r="E421" s="53">
        <v>-2195.4899999999998</v>
      </c>
      <c r="F421" s="54">
        <v>-1543.01</v>
      </c>
      <c r="G421" s="53">
        <v>-11749.4</v>
      </c>
      <c r="H421" s="54">
        <v>-7521.18</v>
      </c>
      <c r="I421" s="53">
        <v>-76.523700000000005</v>
      </c>
      <c r="J421" s="54">
        <v>-45.8947</v>
      </c>
      <c r="K421" s="53">
        <v>-1069.42</v>
      </c>
      <c r="L421" s="54">
        <v>-698.529</v>
      </c>
      <c r="M421" s="53">
        <v>-2734.7</v>
      </c>
      <c r="N421" s="54">
        <v>-1902.08</v>
      </c>
      <c r="O421" s="53">
        <v>-18755</v>
      </c>
      <c r="P421" s="54">
        <v>-13088.3</v>
      </c>
      <c r="Q421" s="53">
        <v>-30741.8</v>
      </c>
      <c r="R421" s="54">
        <v>-20665.099999999999</v>
      </c>
      <c r="S421" s="54"/>
      <c r="T421">
        <v>20011219</v>
      </c>
      <c r="U421" s="93">
        <f t="shared" si="2391"/>
        <v>37244</v>
      </c>
      <c r="V421">
        <v>-2757894</v>
      </c>
      <c r="W421">
        <v>11334678</v>
      </c>
      <c r="X421">
        <v>2110594</v>
      </c>
      <c r="Y421">
        <v>-390735</v>
      </c>
      <c r="Z421">
        <v>816880</v>
      </c>
      <c r="AA421">
        <v>2811209</v>
      </c>
      <c r="AB421">
        <v>-1034571</v>
      </c>
      <c r="AC421">
        <v>8271147</v>
      </c>
      <c r="AE421" s="93">
        <f t="shared" si="2398"/>
        <v>37244</v>
      </c>
      <c r="AF421" s="92">
        <f t="shared" si="2399"/>
        <v>-2757.8939999999998</v>
      </c>
      <c r="AG421" s="92">
        <f t="shared" si="2400"/>
        <v>11334.678</v>
      </c>
      <c r="AH421" s="92">
        <f t="shared" si="2401"/>
        <v>2110.5940000000001</v>
      </c>
      <c r="AI421" s="92">
        <f t="shared" si="2402"/>
        <v>-390.73500000000001</v>
      </c>
      <c r="AJ421" s="92">
        <f t="shared" si="2403"/>
        <v>816.88</v>
      </c>
      <c r="AK421" s="92">
        <f t="shared" si="2404"/>
        <v>2811.2089999999998</v>
      </c>
      <c r="AL421" s="92">
        <f t="shared" si="2405"/>
        <v>-1034.5709999999999</v>
      </c>
      <c r="AM421" s="92">
        <f t="shared" si="2406"/>
        <v>8271.1470000000008</v>
      </c>
      <c r="BU421" s="93">
        <v>37244</v>
      </c>
      <c r="BV421" s="106">
        <f t="shared" si="2407"/>
        <v>0</v>
      </c>
      <c r="BW421" s="106">
        <f t="shared" ref="BW421:BX421" si="2586">IF(AF421&lt;D425,1,0)</f>
        <v>0</v>
      </c>
      <c r="BX421" s="106">
        <f t="shared" si="2586"/>
        <v>0</v>
      </c>
      <c r="BY421" s="106">
        <f t="shared" si="2409"/>
        <v>0</v>
      </c>
      <c r="BZ421" s="106">
        <f t="shared" si="2410"/>
        <v>0</v>
      </c>
      <c r="CA421" s="106">
        <f t="shared" ref="CA421:CB421" si="2587">IF(AH421&lt;H425,1,0)</f>
        <v>0</v>
      </c>
      <c r="CB421" s="106">
        <f t="shared" si="2587"/>
        <v>1</v>
      </c>
      <c r="CC421" s="106">
        <f t="shared" ref="CC421:CD421" si="2588">IF(AI421&lt;J425,1,0)</f>
        <v>1</v>
      </c>
      <c r="CD421" s="106">
        <f t="shared" si="2588"/>
        <v>0</v>
      </c>
      <c r="CE421" s="106">
        <f t="shared" ref="CE421:CF421" si="2589">IF(AJ421&lt;L425,1,0)</f>
        <v>0</v>
      </c>
      <c r="CF421" s="106">
        <f t="shared" si="2589"/>
        <v>0</v>
      </c>
      <c r="CG421" s="106">
        <f t="shared" ref="CG421:CH421" si="2590">IF(AK421&lt;N425,1,0)</f>
        <v>0</v>
      </c>
      <c r="CH421" s="106">
        <f t="shared" si="2590"/>
        <v>0</v>
      </c>
      <c r="CI421" s="106">
        <f t="shared" ref="CI421:CJ421" si="2591">IF(AL421&lt;P425,1,0)</f>
        <v>0</v>
      </c>
      <c r="CJ421" s="106">
        <f t="shared" si="2591"/>
        <v>0</v>
      </c>
      <c r="CK421" s="106">
        <f t="shared" si="2416"/>
        <v>0</v>
      </c>
    </row>
    <row r="422" spans="1:89" x14ac:dyDescent="0.25">
      <c r="A422" s="48">
        <v>20020111</v>
      </c>
      <c r="B422" s="95">
        <f t="shared" si="2417"/>
        <v>37270</v>
      </c>
      <c r="C422" s="53">
        <v>-11359.6</v>
      </c>
      <c r="D422" s="54">
        <v>-7968.98</v>
      </c>
      <c r="E422" s="53">
        <v>-1937.42</v>
      </c>
      <c r="F422" s="54">
        <v>-1316.28</v>
      </c>
      <c r="G422" s="53">
        <v>-11789</v>
      </c>
      <c r="H422" s="54">
        <v>-7477.34</v>
      </c>
      <c r="I422" s="53">
        <v>-170.30699999999999</v>
      </c>
      <c r="J422" s="54">
        <v>-98.731700000000004</v>
      </c>
      <c r="K422" s="53">
        <v>-1414.1</v>
      </c>
      <c r="L422" s="54">
        <v>-879.02800000000002</v>
      </c>
      <c r="M422" s="53">
        <v>-2726.83</v>
      </c>
      <c r="N422" s="54">
        <v>-1903.74</v>
      </c>
      <c r="O422" s="53">
        <v>-17742.2</v>
      </c>
      <c r="P422" s="54">
        <v>-12416.4</v>
      </c>
      <c r="Q422" s="53">
        <v>-28577.1</v>
      </c>
      <c r="R422" s="54">
        <v>-19498.099999999999</v>
      </c>
      <c r="S422" s="54"/>
      <c r="T422">
        <v>20011218</v>
      </c>
      <c r="U422" s="93">
        <f t="shared" si="2391"/>
        <v>37243</v>
      </c>
      <c r="V422">
        <v>3907651</v>
      </c>
      <c r="W422">
        <v>12315377</v>
      </c>
      <c r="X422">
        <v>-1788913</v>
      </c>
      <c r="Y422">
        <v>1835051</v>
      </c>
      <c r="Z422">
        <v>664007</v>
      </c>
      <c r="AA422">
        <v>3200827</v>
      </c>
      <c r="AB422">
        <v>-1075055</v>
      </c>
      <c r="AC422">
        <v>17315691</v>
      </c>
      <c r="AE422" s="93">
        <f t="shared" si="2398"/>
        <v>37243</v>
      </c>
      <c r="AF422" s="92">
        <f t="shared" si="2399"/>
        <v>3907.6509999999998</v>
      </c>
      <c r="AG422" s="92">
        <f t="shared" si="2400"/>
        <v>12315.377</v>
      </c>
      <c r="AH422" s="92">
        <f t="shared" si="2401"/>
        <v>-1788.913</v>
      </c>
      <c r="AI422" s="92">
        <f t="shared" si="2402"/>
        <v>1835.0509999999999</v>
      </c>
      <c r="AJ422" s="92">
        <f t="shared" si="2403"/>
        <v>664.00699999999995</v>
      </c>
      <c r="AK422" s="92">
        <f t="shared" si="2404"/>
        <v>3200.8270000000002</v>
      </c>
      <c r="AL422" s="92">
        <f t="shared" si="2405"/>
        <v>-1075.0550000000001</v>
      </c>
      <c r="AM422" s="92">
        <f t="shared" si="2406"/>
        <v>17315.690999999999</v>
      </c>
      <c r="BU422" s="93">
        <v>37243</v>
      </c>
      <c r="BV422" s="106">
        <f t="shared" si="2407"/>
        <v>0</v>
      </c>
      <c r="BW422" s="106">
        <f t="shared" ref="BW422:BX422" si="2592">IF(AF422&lt;D426,1,0)</f>
        <v>0</v>
      </c>
      <c r="BX422" s="106">
        <f t="shared" si="2592"/>
        <v>0</v>
      </c>
      <c r="BY422" s="106">
        <f t="shared" si="2409"/>
        <v>0</v>
      </c>
      <c r="BZ422" s="106">
        <f t="shared" si="2410"/>
        <v>0</v>
      </c>
      <c r="CA422" s="106">
        <f t="shared" ref="CA422:CB422" si="2593">IF(AH422&lt;H426,1,0)</f>
        <v>0</v>
      </c>
      <c r="CB422" s="106">
        <f t="shared" si="2593"/>
        <v>0</v>
      </c>
      <c r="CC422" s="106">
        <f t="shared" ref="CC422:CD422" si="2594">IF(AI422&lt;J426,1,0)</f>
        <v>0</v>
      </c>
      <c r="CD422" s="106">
        <f t="shared" si="2594"/>
        <v>0</v>
      </c>
      <c r="CE422" s="106">
        <f t="shared" ref="CE422:CF422" si="2595">IF(AJ422&lt;L426,1,0)</f>
        <v>0</v>
      </c>
      <c r="CF422" s="106">
        <f t="shared" si="2595"/>
        <v>0</v>
      </c>
      <c r="CG422" s="106">
        <f t="shared" ref="CG422:CH422" si="2596">IF(AK422&lt;N426,1,0)</f>
        <v>0</v>
      </c>
      <c r="CH422" s="106">
        <f t="shared" si="2596"/>
        <v>0</v>
      </c>
      <c r="CI422" s="106">
        <f t="shared" ref="CI422:CJ422" si="2597">IF(AL422&lt;P426,1,0)</f>
        <v>0</v>
      </c>
      <c r="CJ422" s="106">
        <f t="shared" si="2597"/>
        <v>0</v>
      </c>
      <c r="CK422" s="106">
        <f t="shared" si="2416"/>
        <v>0</v>
      </c>
    </row>
    <row r="423" spans="1:89" x14ac:dyDescent="0.25">
      <c r="A423" s="48">
        <v>20020110</v>
      </c>
      <c r="B423" s="95">
        <f t="shared" si="2417"/>
        <v>37267</v>
      </c>
      <c r="C423" s="53">
        <v>-11670.6</v>
      </c>
      <c r="D423" s="54">
        <v>-8210.06</v>
      </c>
      <c r="E423" s="53">
        <v>-2311.86</v>
      </c>
      <c r="F423" s="54">
        <v>-1522.6</v>
      </c>
      <c r="G423" s="53">
        <v>-11666.4</v>
      </c>
      <c r="H423" s="54">
        <v>-7369.14</v>
      </c>
      <c r="I423" s="53">
        <v>-142.93700000000001</v>
      </c>
      <c r="J423" s="54">
        <v>-84.416399999999996</v>
      </c>
      <c r="K423" s="53">
        <v>-836.572</v>
      </c>
      <c r="L423" s="54">
        <v>-580.65599999999995</v>
      </c>
      <c r="M423" s="53">
        <v>-2921.22</v>
      </c>
      <c r="N423" s="54">
        <v>-1998.35</v>
      </c>
      <c r="O423" s="53">
        <v>-17350.3</v>
      </c>
      <c r="P423" s="54">
        <v>-12327.3</v>
      </c>
      <c r="Q423" s="53">
        <v>-27559.599999999999</v>
      </c>
      <c r="R423" s="54">
        <v>-18818.3</v>
      </c>
      <c r="S423" s="54"/>
      <c r="T423">
        <v>20011217</v>
      </c>
      <c r="U423" s="93">
        <f t="shared" si="2391"/>
        <v>37242</v>
      </c>
      <c r="V423">
        <v>3505628</v>
      </c>
      <c r="W423">
        <v>4352873</v>
      </c>
      <c r="X423">
        <v>-1884724</v>
      </c>
      <c r="Y423">
        <v>5586049</v>
      </c>
      <c r="Z423">
        <v>428461</v>
      </c>
      <c r="AA423">
        <v>-1972330</v>
      </c>
      <c r="AB423">
        <v>-685395</v>
      </c>
      <c r="AC423">
        <v>9149933</v>
      </c>
      <c r="AE423" s="93">
        <f t="shared" si="2398"/>
        <v>37242</v>
      </c>
      <c r="AF423" s="92">
        <f t="shared" si="2399"/>
        <v>3505.6280000000002</v>
      </c>
      <c r="AG423" s="92">
        <f t="shared" si="2400"/>
        <v>4352.8729999999996</v>
      </c>
      <c r="AH423" s="92">
        <f t="shared" si="2401"/>
        <v>-1884.7239999999999</v>
      </c>
      <c r="AI423" s="92">
        <f t="shared" si="2402"/>
        <v>5586.049</v>
      </c>
      <c r="AJ423" s="92">
        <f t="shared" si="2403"/>
        <v>428.46100000000001</v>
      </c>
      <c r="AK423" s="92">
        <f t="shared" si="2404"/>
        <v>-1972.33</v>
      </c>
      <c r="AL423" s="92">
        <f t="shared" si="2405"/>
        <v>-685.39499999999998</v>
      </c>
      <c r="AM423" s="92">
        <f t="shared" si="2406"/>
        <v>9149.9330000000009</v>
      </c>
      <c r="BU423" s="93">
        <v>37242</v>
      </c>
      <c r="BV423" s="106">
        <f t="shared" si="2407"/>
        <v>0</v>
      </c>
      <c r="BW423" s="106">
        <f t="shared" ref="BW423:BX423" si="2598">IF(AF423&lt;D427,1,0)</f>
        <v>0</v>
      </c>
      <c r="BX423" s="106">
        <f t="shared" si="2598"/>
        <v>0</v>
      </c>
      <c r="BY423" s="106">
        <f t="shared" si="2409"/>
        <v>0</v>
      </c>
      <c r="BZ423" s="106">
        <f t="shared" si="2410"/>
        <v>0</v>
      </c>
      <c r="CA423" s="106">
        <f t="shared" ref="CA423:CB423" si="2599">IF(AH423&lt;H427,1,0)</f>
        <v>0</v>
      </c>
      <c r="CB423" s="106">
        <f t="shared" si="2599"/>
        <v>0</v>
      </c>
      <c r="CC423" s="106">
        <f t="shared" ref="CC423:CD423" si="2600">IF(AI423&lt;J427,1,0)</f>
        <v>0</v>
      </c>
      <c r="CD423" s="106">
        <f t="shared" si="2600"/>
        <v>0</v>
      </c>
      <c r="CE423" s="106">
        <f t="shared" ref="CE423:CF423" si="2601">IF(AJ423&lt;L427,1,0)</f>
        <v>0</v>
      </c>
      <c r="CF423" s="106">
        <f t="shared" si="2601"/>
        <v>0</v>
      </c>
      <c r="CG423" s="106">
        <f t="shared" ref="CG423:CH423" si="2602">IF(AK423&lt;N427,1,0)</f>
        <v>0</v>
      </c>
      <c r="CH423" s="106">
        <f t="shared" si="2602"/>
        <v>0</v>
      </c>
      <c r="CI423" s="106">
        <f t="shared" ref="CI423:CJ423" si="2603">IF(AL423&lt;P427,1,0)</f>
        <v>0</v>
      </c>
      <c r="CJ423" s="106">
        <f t="shared" si="2603"/>
        <v>0</v>
      </c>
      <c r="CK423" s="106">
        <f t="shared" si="2416"/>
        <v>0</v>
      </c>
    </row>
    <row r="424" spans="1:89" x14ac:dyDescent="0.25">
      <c r="A424" s="48">
        <v>20020109</v>
      </c>
      <c r="B424" s="95">
        <f t="shared" si="2417"/>
        <v>37266</v>
      </c>
      <c r="C424" s="53">
        <v>-10908.7</v>
      </c>
      <c r="D424" s="54">
        <v>-7751.07</v>
      </c>
      <c r="E424" s="53">
        <v>-2644.89</v>
      </c>
      <c r="F424" s="54">
        <v>-1737.36</v>
      </c>
      <c r="G424" s="53">
        <v>-11041.3</v>
      </c>
      <c r="H424" s="54">
        <v>-7009.1</v>
      </c>
      <c r="I424" s="53">
        <v>-149.78399999999999</v>
      </c>
      <c r="J424" s="54">
        <v>-88.215699999999998</v>
      </c>
      <c r="K424" s="53">
        <v>-1177.0999999999999</v>
      </c>
      <c r="L424" s="54">
        <v>-768.39700000000005</v>
      </c>
      <c r="M424" s="53">
        <v>-2883.07</v>
      </c>
      <c r="N424" s="54">
        <v>-1979.07</v>
      </c>
      <c r="O424" s="53">
        <v>-19112</v>
      </c>
      <c r="P424" s="54">
        <v>-13280</v>
      </c>
      <c r="Q424" s="53">
        <v>-28839.599999999999</v>
      </c>
      <c r="R424" s="54">
        <v>-19281.900000000001</v>
      </c>
      <c r="S424" s="54"/>
      <c r="T424">
        <v>20011214</v>
      </c>
      <c r="U424" s="93">
        <f t="shared" si="2391"/>
        <v>37239</v>
      </c>
      <c r="V424">
        <v>1838983</v>
      </c>
      <c r="W424">
        <v>7578746</v>
      </c>
      <c r="X424">
        <v>6035520</v>
      </c>
      <c r="Y424">
        <v>1275096</v>
      </c>
      <c r="Z424">
        <v>1499401</v>
      </c>
      <c r="AA424">
        <v>225216</v>
      </c>
      <c r="AB424">
        <v>3032223</v>
      </c>
      <c r="AC424">
        <v>26666421</v>
      </c>
      <c r="AE424" s="93">
        <f t="shared" si="2398"/>
        <v>37239</v>
      </c>
      <c r="AF424" s="92">
        <f t="shared" si="2399"/>
        <v>1838.9829999999999</v>
      </c>
      <c r="AG424" s="92">
        <f t="shared" si="2400"/>
        <v>7578.7460000000001</v>
      </c>
      <c r="AH424" s="92">
        <f t="shared" si="2401"/>
        <v>6035.52</v>
      </c>
      <c r="AI424" s="92">
        <f t="shared" si="2402"/>
        <v>1275.096</v>
      </c>
      <c r="AJ424" s="92">
        <f t="shared" si="2403"/>
        <v>1499.4010000000001</v>
      </c>
      <c r="AK424" s="92">
        <f t="shared" si="2404"/>
        <v>225.21600000000001</v>
      </c>
      <c r="AL424" s="92">
        <f t="shared" si="2405"/>
        <v>3032.223</v>
      </c>
      <c r="AM424" s="92">
        <f t="shared" si="2406"/>
        <v>26666.420999999998</v>
      </c>
      <c r="BU424" s="93">
        <v>37239</v>
      </c>
      <c r="BV424" s="106">
        <f t="shared" si="2407"/>
        <v>0</v>
      </c>
      <c r="BW424" s="106">
        <f t="shared" ref="BW424:BX424" si="2604">IF(AF424&lt;D428,1,0)</f>
        <v>0</v>
      </c>
      <c r="BX424" s="106">
        <f t="shared" si="2604"/>
        <v>0</v>
      </c>
      <c r="BY424" s="106">
        <f t="shared" si="2409"/>
        <v>0</v>
      </c>
      <c r="BZ424" s="106">
        <f t="shared" si="2410"/>
        <v>0</v>
      </c>
      <c r="CA424" s="106">
        <f t="shared" ref="CA424:CB424" si="2605">IF(AH424&lt;H428,1,0)</f>
        <v>0</v>
      </c>
      <c r="CB424" s="106">
        <f t="shared" si="2605"/>
        <v>0</v>
      </c>
      <c r="CC424" s="106">
        <f t="shared" ref="CC424:CD424" si="2606">IF(AI424&lt;J428,1,0)</f>
        <v>0</v>
      </c>
      <c r="CD424" s="106">
        <f t="shared" si="2606"/>
        <v>0</v>
      </c>
      <c r="CE424" s="106">
        <f t="shared" ref="CE424:CF424" si="2607">IF(AJ424&lt;L428,1,0)</f>
        <v>0</v>
      </c>
      <c r="CF424" s="106">
        <f t="shared" si="2607"/>
        <v>0</v>
      </c>
      <c r="CG424" s="106">
        <f t="shared" ref="CG424:CH424" si="2608">IF(AK424&lt;N428,1,0)</f>
        <v>0</v>
      </c>
      <c r="CH424" s="106">
        <f t="shared" si="2608"/>
        <v>0</v>
      </c>
      <c r="CI424" s="106">
        <f t="shared" ref="CI424:CJ424" si="2609">IF(AL424&lt;P428,1,0)</f>
        <v>0</v>
      </c>
      <c r="CJ424" s="106">
        <f t="shared" si="2609"/>
        <v>0</v>
      </c>
      <c r="CK424" s="106">
        <f t="shared" si="2416"/>
        <v>0</v>
      </c>
    </row>
    <row r="425" spans="1:89" x14ac:dyDescent="0.25">
      <c r="A425" s="48">
        <v>20020108</v>
      </c>
      <c r="B425" s="95">
        <f t="shared" si="2417"/>
        <v>37265</v>
      </c>
      <c r="C425" s="53">
        <v>-10204.9</v>
      </c>
      <c r="D425" s="54">
        <v>-7246.38</v>
      </c>
      <c r="E425" s="53">
        <v>-2233.75</v>
      </c>
      <c r="F425" s="54">
        <v>-1520.49</v>
      </c>
      <c r="G425" s="53">
        <v>-10831</v>
      </c>
      <c r="H425" s="54">
        <v>-6929.92</v>
      </c>
      <c r="I425" s="53">
        <v>-162.255</v>
      </c>
      <c r="J425" s="54">
        <v>-106.381</v>
      </c>
      <c r="K425" s="53">
        <v>-917.70799999999997</v>
      </c>
      <c r="L425" s="54">
        <v>-613.548</v>
      </c>
      <c r="M425" s="53">
        <v>-3074.18</v>
      </c>
      <c r="N425" s="54">
        <v>-2059.0700000000002</v>
      </c>
      <c r="O425" s="53">
        <v>-18058.2</v>
      </c>
      <c r="P425" s="54">
        <v>-12666.5</v>
      </c>
      <c r="Q425" s="53">
        <v>-27582.9</v>
      </c>
      <c r="R425" s="54">
        <v>-18755.7</v>
      </c>
      <c r="S425" s="54"/>
      <c r="T425">
        <v>20011213</v>
      </c>
      <c r="U425" s="93">
        <f t="shared" si="2391"/>
        <v>37238</v>
      </c>
      <c r="V425">
        <v>6706518</v>
      </c>
      <c r="W425">
        <v>6783210</v>
      </c>
      <c r="X425">
        <v>4256079</v>
      </c>
      <c r="Y425">
        <v>-69523</v>
      </c>
      <c r="Z425">
        <v>178466</v>
      </c>
      <c r="AA425">
        <v>2947339</v>
      </c>
      <c r="AB425">
        <v>280083</v>
      </c>
      <c r="AC425">
        <v>29862699</v>
      </c>
      <c r="AE425" s="93">
        <f t="shared" si="2398"/>
        <v>37238</v>
      </c>
      <c r="AF425" s="92">
        <f t="shared" si="2399"/>
        <v>6706.518</v>
      </c>
      <c r="AG425" s="92">
        <f t="shared" si="2400"/>
        <v>6783.21</v>
      </c>
      <c r="AH425" s="92">
        <f t="shared" si="2401"/>
        <v>4256.0789999999997</v>
      </c>
      <c r="AI425" s="92">
        <f t="shared" si="2402"/>
        <v>-69.522999999999996</v>
      </c>
      <c r="AJ425" s="92">
        <f t="shared" si="2403"/>
        <v>178.46600000000001</v>
      </c>
      <c r="AK425" s="92">
        <f t="shared" si="2404"/>
        <v>2947.3389999999999</v>
      </c>
      <c r="AL425" s="92">
        <f t="shared" si="2405"/>
        <v>280.08300000000003</v>
      </c>
      <c r="AM425" s="92">
        <f t="shared" si="2406"/>
        <v>29862.699000000001</v>
      </c>
      <c r="BU425" s="93">
        <v>37238</v>
      </c>
      <c r="BV425" s="106">
        <f t="shared" si="2407"/>
        <v>0</v>
      </c>
      <c r="BW425" s="106">
        <f t="shared" ref="BW425:BX425" si="2610">IF(AF425&lt;D429,1,0)</f>
        <v>0</v>
      </c>
      <c r="BX425" s="106">
        <f t="shared" si="2610"/>
        <v>0</v>
      </c>
      <c r="BY425" s="106">
        <f t="shared" si="2409"/>
        <v>0</v>
      </c>
      <c r="BZ425" s="106">
        <f t="shared" si="2410"/>
        <v>0</v>
      </c>
      <c r="CA425" s="106">
        <f t="shared" ref="CA425:CB425" si="2611">IF(AH425&lt;H429,1,0)</f>
        <v>0</v>
      </c>
      <c r="CB425" s="106">
        <f t="shared" si="2611"/>
        <v>0</v>
      </c>
      <c r="CC425" s="106">
        <f t="shared" ref="CC425:CD425" si="2612">IF(AI425&lt;J429,1,0)</f>
        <v>0</v>
      </c>
      <c r="CD425" s="106">
        <f t="shared" si="2612"/>
        <v>0</v>
      </c>
      <c r="CE425" s="106">
        <f t="shared" ref="CE425:CF425" si="2613">IF(AJ425&lt;L429,1,0)</f>
        <v>0</v>
      </c>
      <c r="CF425" s="106">
        <f t="shared" si="2613"/>
        <v>0</v>
      </c>
      <c r="CG425" s="106">
        <f t="shared" ref="CG425:CH425" si="2614">IF(AK425&lt;N429,1,0)</f>
        <v>0</v>
      </c>
      <c r="CH425" s="106">
        <f t="shared" si="2614"/>
        <v>0</v>
      </c>
      <c r="CI425" s="106">
        <f t="shared" ref="CI425:CJ425" si="2615">IF(AL425&lt;P429,1,0)</f>
        <v>0</v>
      </c>
      <c r="CJ425" s="106">
        <f t="shared" si="2615"/>
        <v>0</v>
      </c>
      <c r="CK425" s="106">
        <f t="shared" si="2416"/>
        <v>0</v>
      </c>
    </row>
    <row r="426" spans="1:89" x14ac:dyDescent="0.25">
      <c r="A426" s="48">
        <v>20020107</v>
      </c>
      <c r="B426" s="95">
        <f t="shared" si="2417"/>
        <v>37264</v>
      </c>
      <c r="C426" s="53">
        <v>-10530.1</v>
      </c>
      <c r="D426" s="54">
        <v>-7405.44</v>
      </c>
      <c r="E426" s="53">
        <v>-2918.83</v>
      </c>
      <c r="F426" s="54">
        <v>-1965.2</v>
      </c>
      <c r="G426" s="53">
        <v>-11160.5</v>
      </c>
      <c r="H426" s="54">
        <v>-7109.67</v>
      </c>
      <c r="I426" s="53">
        <v>-145.488</v>
      </c>
      <c r="J426" s="54">
        <v>-93.827200000000005</v>
      </c>
      <c r="K426" s="53">
        <v>-881.95500000000004</v>
      </c>
      <c r="L426" s="54">
        <v>-594.10599999999999</v>
      </c>
      <c r="M426" s="53">
        <v>-2941.75</v>
      </c>
      <c r="N426" s="54">
        <v>-2000.14</v>
      </c>
      <c r="O426" s="53">
        <v>-21269.7</v>
      </c>
      <c r="P426" s="54">
        <v>-14430.6</v>
      </c>
      <c r="Q426" s="53">
        <v>-31484.6</v>
      </c>
      <c r="R426" s="54">
        <v>-20973</v>
      </c>
      <c r="S426" s="54"/>
      <c r="T426">
        <v>20011212</v>
      </c>
      <c r="U426" s="93">
        <f t="shared" si="2391"/>
        <v>37237</v>
      </c>
      <c r="V426">
        <v>-466722</v>
      </c>
      <c r="W426">
        <v>4418939</v>
      </c>
      <c r="X426">
        <v>475634</v>
      </c>
      <c r="Y426">
        <v>259615</v>
      </c>
      <c r="Z426">
        <v>461813</v>
      </c>
      <c r="AA426">
        <v>-698486</v>
      </c>
      <c r="AB426">
        <v>-2651173</v>
      </c>
      <c r="AC426">
        <v>816297</v>
      </c>
      <c r="AE426" s="93">
        <f t="shared" si="2398"/>
        <v>37237</v>
      </c>
      <c r="AF426" s="92">
        <f t="shared" si="2399"/>
        <v>-466.72199999999998</v>
      </c>
      <c r="AG426" s="92">
        <f t="shared" si="2400"/>
        <v>4418.9390000000003</v>
      </c>
      <c r="AH426" s="92">
        <f t="shared" si="2401"/>
        <v>475.63400000000001</v>
      </c>
      <c r="AI426" s="92">
        <f t="shared" si="2402"/>
        <v>259.61500000000001</v>
      </c>
      <c r="AJ426" s="92">
        <f t="shared" si="2403"/>
        <v>461.81299999999999</v>
      </c>
      <c r="AK426" s="92">
        <f t="shared" si="2404"/>
        <v>-698.48599999999999</v>
      </c>
      <c r="AL426" s="92">
        <f t="shared" si="2405"/>
        <v>-2651.1729999999998</v>
      </c>
      <c r="AM426" s="92">
        <f t="shared" si="2406"/>
        <v>816.29700000000003</v>
      </c>
      <c r="BU426" s="93">
        <v>37237</v>
      </c>
      <c r="BV426" s="106">
        <f t="shared" si="2407"/>
        <v>0</v>
      </c>
      <c r="BW426" s="106">
        <f t="shared" ref="BW426:BX426" si="2616">IF(AF426&lt;D430,1,0)</f>
        <v>0</v>
      </c>
      <c r="BX426" s="106">
        <f t="shared" si="2616"/>
        <v>0</v>
      </c>
      <c r="BY426" s="106">
        <f t="shared" si="2409"/>
        <v>0</v>
      </c>
      <c r="BZ426" s="106">
        <f t="shared" si="2410"/>
        <v>0</v>
      </c>
      <c r="CA426" s="106">
        <f t="shared" ref="CA426:CB426" si="2617">IF(AH426&lt;H430,1,0)</f>
        <v>0</v>
      </c>
      <c r="CB426" s="106">
        <f t="shared" si="2617"/>
        <v>0</v>
      </c>
      <c r="CC426" s="106">
        <f t="shared" ref="CC426:CD426" si="2618">IF(AI426&lt;J430,1,0)</f>
        <v>0</v>
      </c>
      <c r="CD426" s="106">
        <f t="shared" si="2618"/>
        <v>0</v>
      </c>
      <c r="CE426" s="106">
        <f t="shared" ref="CE426:CF426" si="2619">IF(AJ426&lt;L430,1,0)</f>
        <v>0</v>
      </c>
      <c r="CF426" s="106">
        <f t="shared" si="2619"/>
        <v>0</v>
      </c>
      <c r="CG426" s="106">
        <f t="shared" ref="CG426:CH426" si="2620">IF(AK426&lt;N430,1,0)</f>
        <v>0</v>
      </c>
      <c r="CH426" s="106">
        <f t="shared" si="2620"/>
        <v>0</v>
      </c>
      <c r="CI426" s="106">
        <f t="shared" ref="CI426:CJ426" si="2621">IF(AL426&lt;P430,1,0)</f>
        <v>0</v>
      </c>
      <c r="CJ426" s="106">
        <f t="shared" si="2621"/>
        <v>0</v>
      </c>
      <c r="CK426" s="106">
        <f t="shared" si="2416"/>
        <v>0</v>
      </c>
    </row>
    <row r="427" spans="1:89" x14ac:dyDescent="0.25">
      <c r="A427" s="48">
        <v>20020104</v>
      </c>
      <c r="B427" s="95">
        <f t="shared" si="2417"/>
        <v>37263</v>
      </c>
      <c r="C427" s="53">
        <v>-10321.5</v>
      </c>
      <c r="D427" s="54">
        <v>-7354.67</v>
      </c>
      <c r="E427" s="53">
        <v>-1926.34</v>
      </c>
      <c r="F427" s="54">
        <v>-1331.58</v>
      </c>
      <c r="G427" s="53">
        <v>-10211.5</v>
      </c>
      <c r="H427" s="54">
        <v>-6704.09</v>
      </c>
      <c r="I427" s="53">
        <v>-134.95699999999999</v>
      </c>
      <c r="J427" s="54">
        <v>-84.889600000000002</v>
      </c>
      <c r="K427" s="53">
        <v>-957.97699999999998</v>
      </c>
      <c r="L427" s="54">
        <v>-644.62699999999995</v>
      </c>
      <c r="M427" s="53">
        <v>-3933.28</v>
      </c>
      <c r="N427" s="54">
        <v>-2643.13</v>
      </c>
      <c r="O427" s="53">
        <v>-16088.2</v>
      </c>
      <c r="P427" s="54">
        <v>-11265.6</v>
      </c>
      <c r="Q427" s="53">
        <v>-24626.2</v>
      </c>
      <c r="R427" s="54">
        <v>-17266.3</v>
      </c>
      <c r="S427" s="54"/>
      <c r="T427">
        <v>20011211</v>
      </c>
      <c r="U427" s="93">
        <f t="shared" si="2391"/>
        <v>37236</v>
      </c>
      <c r="V427">
        <v>1227143</v>
      </c>
      <c r="W427">
        <v>6386340</v>
      </c>
      <c r="X427">
        <v>2943184</v>
      </c>
      <c r="Y427">
        <v>257192</v>
      </c>
      <c r="Z427">
        <v>1378026</v>
      </c>
      <c r="AA427">
        <v>628494</v>
      </c>
      <c r="AB427">
        <v>-158161</v>
      </c>
      <c r="AC427">
        <v>6377061</v>
      </c>
      <c r="AE427" s="93">
        <f t="shared" si="2398"/>
        <v>37236</v>
      </c>
      <c r="AF427" s="92">
        <f t="shared" si="2399"/>
        <v>1227.143</v>
      </c>
      <c r="AG427" s="92">
        <f t="shared" si="2400"/>
        <v>6386.34</v>
      </c>
      <c r="AH427" s="92">
        <f t="shared" si="2401"/>
        <v>2943.1840000000002</v>
      </c>
      <c r="AI427" s="92">
        <f t="shared" si="2402"/>
        <v>257.19200000000001</v>
      </c>
      <c r="AJ427" s="92">
        <f t="shared" si="2403"/>
        <v>1378.0260000000001</v>
      </c>
      <c r="AK427" s="92">
        <f t="shared" si="2404"/>
        <v>628.49400000000003</v>
      </c>
      <c r="AL427" s="92">
        <f t="shared" si="2405"/>
        <v>-158.161</v>
      </c>
      <c r="AM427" s="92">
        <f t="shared" si="2406"/>
        <v>6377.0609999999997</v>
      </c>
      <c r="BU427" s="93">
        <v>37236</v>
      </c>
      <c r="BV427" s="106">
        <f t="shared" si="2407"/>
        <v>0</v>
      </c>
      <c r="BW427" s="106">
        <f t="shared" ref="BW427:BX427" si="2622">IF(AF427&lt;D431,1,0)</f>
        <v>0</v>
      </c>
      <c r="BX427" s="106">
        <f t="shared" si="2622"/>
        <v>0</v>
      </c>
      <c r="BY427" s="106">
        <f t="shared" si="2409"/>
        <v>0</v>
      </c>
      <c r="BZ427" s="106">
        <f t="shared" si="2410"/>
        <v>0</v>
      </c>
      <c r="CA427" s="106">
        <f t="shared" ref="CA427:CB427" si="2623">IF(AH427&lt;H431,1,0)</f>
        <v>0</v>
      </c>
      <c r="CB427" s="106">
        <f t="shared" si="2623"/>
        <v>0</v>
      </c>
      <c r="CC427" s="106">
        <f t="shared" ref="CC427:CD427" si="2624">IF(AI427&lt;J431,1,0)</f>
        <v>0</v>
      </c>
      <c r="CD427" s="106">
        <f t="shared" si="2624"/>
        <v>0</v>
      </c>
      <c r="CE427" s="106">
        <f t="shared" ref="CE427:CF427" si="2625">IF(AJ427&lt;L431,1,0)</f>
        <v>0</v>
      </c>
      <c r="CF427" s="106">
        <f t="shared" si="2625"/>
        <v>0</v>
      </c>
      <c r="CG427" s="106">
        <f t="shared" ref="CG427:CH427" si="2626">IF(AK427&lt;N431,1,0)</f>
        <v>0</v>
      </c>
      <c r="CH427" s="106">
        <f t="shared" si="2626"/>
        <v>0</v>
      </c>
      <c r="CI427" s="106">
        <f t="shared" ref="CI427:CJ427" si="2627">IF(AL427&lt;P431,1,0)</f>
        <v>0</v>
      </c>
      <c r="CJ427" s="106">
        <f t="shared" si="2627"/>
        <v>0</v>
      </c>
      <c r="CK427" s="106">
        <f t="shared" si="2416"/>
        <v>0</v>
      </c>
    </row>
    <row r="428" spans="1:89" x14ac:dyDescent="0.25">
      <c r="A428" s="48">
        <v>20020103</v>
      </c>
      <c r="B428" s="95">
        <f t="shared" si="2417"/>
        <v>37260</v>
      </c>
      <c r="C428" s="53">
        <v>-10297.799999999999</v>
      </c>
      <c r="D428" s="54">
        <v>-7372.05</v>
      </c>
      <c r="E428" s="53">
        <v>-1823.79</v>
      </c>
      <c r="F428" s="54">
        <v>-1256.8</v>
      </c>
      <c r="G428" s="53">
        <v>-9904.9699999999993</v>
      </c>
      <c r="H428" s="54">
        <v>-6463.84</v>
      </c>
      <c r="I428" s="53">
        <v>-146.49700000000001</v>
      </c>
      <c r="J428" s="54">
        <v>-92.899299999999997</v>
      </c>
      <c r="K428" s="53">
        <v>-969.202</v>
      </c>
      <c r="L428" s="54">
        <v>-647.46900000000005</v>
      </c>
      <c r="M428" s="53">
        <v>-3545.24</v>
      </c>
      <c r="N428" s="54">
        <v>-2400.31</v>
      </c>
      <c r="O428" s="53">
        <v>-16148.2</v>
      </c>
      <c r="P428" s="54">
        <v>-11286.3</v>
      </c>
      <c r="Q428" s="53">
        <v>-24692.400000000001</v>
      </c>
      <c r="R428" s="54">
        <v>-17265.2</v>
      </c>
      <c r="S428" s="54"/>
      <c r="T428">
        <v>20011210</v>
      </c>
      <c r="U428" s="93">
        <f t="shared" si="2391"/>
        <v>37235</v>
      </c>
      <c r="V428">
        <v>-4666467</v>
      </c>
      <c r="W428">
        <v>3631307</v>
      </c>
      <c r="X428">
        <v>1237928</v>
      </c>
      <c r="Y428">
        <v>3456668</v>
      </c>
      <c r="Z428">
        <v>2576908</v>
      </c>
      <c r="AA428">
        <v>477121</v>
      </c>
      <c r="AB428">
        <v>33165</v>
      </c>
      <c r="AC428">
        <v>9671206</v>
      </c>
      <c r="AE428" s="93">
        <f t="shared" si="2398"/>
        <v>37235</v>
      </c>
      <c r="AF428" s="92">
        <f t="shared" si="2399"/>
        <v>-4666.4669999999996</v>
      </c>
      <c r="AG428" s="92">
        <f t="shared" si="2400"/>
        <v>3631.3069999999998</v>
      </c>
      <c r="AH428" s="92">
        <f t="shared" si="2401"/>
        <v>1237.9280000000001</v>
      </c>
      <c r="AI428" s="92">
        <f t="shared" si="2402"/>
        <v>3456.6680000000001</v>
      </c>
      <c r="AJ428" s="92">
        <f t="shared" si="2403"/>
        <v>2576.9079999999999</v>
      </c>
      <c r="AK428" s="92">
        <f t="shared" si="2404"/>
        <v>477.12099999999998</v>
      </c>
      <c r="AL428" s="92">
        <f t="shared" si="2405"/>
        <v>33.164999999999999</v>
      </c>
      <c r="AM428" s="92">
        <f t="shared" si="2406"/>
        <v>9671.2060000000001</v>
      </c>
      <c r="BU428" s="93">
        <v>37235</v>
      </c>
      <c r="BV428" s="106">
        <f t="shared" si="2407"/>
        <v>0</v>
      </c>
      <c r="BW428" s="106">
        <f t="shared" ref="BW428:BX428" si="2628">IF(AF428&lt;D432,1,0)</f>
        <v>0</v>
      </c>
      <c r="BX428" s="106">
        <f t="shared" si="2628"/>
        <v>0</v>
      </c>
      <c r="BY428" s="106">
        <f t="shared" si="2409"/>
        <v>0</v>
      </c>
      <c r="BZ428" s="106">
        <f t="shared" si="2410"/>
        <v>0</v>
      </c>
      <c r="CA428" s="106">
        <f t="shared" ref="CA428:CB428" si="2629">IF(AH428&lt;H432,1,0)</f>
        <v>0</v>
      </c>
      <c r="CB428" s="106">
        <f t="shared" si="2629"/>
        <v>0</v>
      </c>
      <c r="CC428" s="106">
        <f t="shared" ref="CC428:CD428" si="2630">IF(AI428&lt;J432,1,0)</f>
        <v>0</v>
      </c>
      <c r="CD428" s="106">
        <f t="shared" si="2630"/>
        <v>0</v>
      </c>
      <c r="CE428" s="106">
        <f t="shared" ref="CE428:CF428" si="2631">IF(AJ428&lt;L432,1,0)</f>
        <v>0</v>
      </c>
      <c r="CF428" s="106">
        <f t="shared" si="2631"/>
        <v>0</v>
      </c>
      <c r="CG428" s="106">
        <f t="shared" ref="CG428:CH428" si="2632">IF(AK428&lt;N432,1,0)</f>
        <v>0</v>
      </c>
      <c r="CH428" s="106">
        <f t="shared" si="2632"/>
        <v>0</v>
      </c>
      <c r="CI428" s="106">
        <f t="shared" ref="CI428:CJ428" si="2633">IF(AL428&lt;P432,1,0)</f>
        <v>0</v>
      </c>
      <c r="CJ428" s="106">
        <f t="shared" si="2633"/>
        <v>0</v>
      </c>
      <c r="CK428" s="106">
        <f t="shared" si="2416"/>
        <v>0</v>
      </c>
    </row>
    <row r="429" spans="1:89" x14ac:dyDescent="0.25">
      <c r="A429" s="48">
        <v>20020102</v>
      </c>
      <c r="B429" s="95">
        <f t="shared" si="2417"/>
        <v>37259</v>
      </c>
      <c r="C429" s="53">
        <v>-10700.4</v>
      </c>
      <c r="D429" s="54">
        <v>-7617.75</v>
      </c>
      <c r="E429" s="53">
        <v>-1953.35</v>
      </c>
      <c r="F429" s="54">
        <v>-1325.65</v>
      </c>
      <c r="G429" s="53">
        <v>-9739.52</v>
      </c>
      <c r="H429" s="54">
        <v>-6301.52</v>
      </c>
      <c r="I429" s="53">
        <v>-160.096</v>
      </c>
      <c r="J429" s="54">
        <v>-106.074</v>
      </c>
      <c r="K429" s="53">
        <v>-961.95899999999995</v>
      </c>
      <c r="L429" s="54">
        <v>-664.92399999999998</v>
      </c>
      <c r="M429" s="53">
        <v>-3625.85</v>
      </c>
      <c r="N429" s="54">
        <v>-2462.4299999999998</v>
      </c>
      <c r="O429" s="53">
        <v>-14385.5</v>
      </c>
      <c r="P429" s="54">
        <v>-10090.799999999999</v>
      </c>
      <c r="Q429" s="53">
        <v>-23181.5</v>
      </c>
      <c r="R429" s="54">
        <v>-16364</v>
      </c>
      <c r="S429" s="54"/>
      <c r="T429">
        <v>20011207</v>
      </c>
      <c r="U429" s="93">
        <f t="shared" si="2391"/>
        <v>37232</v>
      </c>
      <c r="V429">
        <v>3372834</v>
      </c>
      <c r="W429">
        <v>5450869</v>
      </c>
      <c r="X429">
        <v>-18980</v>
      </c>
      <c r="Y429">
        <v>522379</v>
      </c>
      <c r="Z429">
        <v>1217241</v>
      </c>
      <c r="AA429">
        <v>522476</v>
      </c>
      <c r="AB429">
        <v>1439370</v>
      </c>
      <c r="AC429">
        <v>4790103</v>
      </c>
      <c r="AE429" s="93">
        <f t="shared" si="2398"/>
        <v>37232</v>
      </c>
      <c r="AF429" s="92">
        <f t="shared" si="2399"/>
        <v>3372.8339999999998</v>
      </c>
      <c r="AG429" s="92">
        <f t="shared" si="2400"/>
        <v>5450.8689999999997</v>
      </c>
      <c r="AH429" s="92">
        <f t="shared" si="2401"/>
        <v>-18.98</v>
      </c>
      <c r="AI429" s="92">
        <f t="shared" si="2402"/>
        <v>522.37900000000002</v>
      </c>
      <c r="AJ429" s="92">
        <f t="shared" si="2403"/>
        <v>1217.241</v>
      </c>
      <c r="AK429" s="92">
        <f t="shared" si="2404"/>
        <v>522.476</v>
      </c>
      <c r="AL429" s="92">
        <f t="shared" si="2405"/>
        <v>1439.37</v>
      </c>
      <c r="AM429" s="92">
        <f t="shared" si="2406"/>
        <v>4790.1030000000001</v>
      </c>
      <c r="BU429" s="93">
        <v>37232</v>
      </c>
      <c r="BV429" s="106">
        <f t="shared" si="2407"/>
        <v>0</v>
      </c>
      <c r="BW429" s="106">
        <f t="shared" ref="BW429:BX429" si="2634">IF(AF429&lt;D433,1,0)</f>
        <v>0</v>
      </c>
      <c r="BX429" s="106">
        <f t="shared" si="2634"/>
        <v>0</v>
      </c>
      <c r="BY429" s="106">
        <f t="shared" si="2409"/>
        <v>0</v>
      </c>
      <c r="BZ429" s="106">
        <f t="shared" si="2410"/>
        <v>0</v>
      </c>
      <c r="CA429" s="106">
        <f t="shared" ref="CA429:CB429" si="2635">IF(AH429&lt;H433,1,0)</f>
        <v>0</v>
      </c>
      <c r="CB429" s="106">
        <f t="shared" si="2635"/>
        <v>0</v>
      </c>
      <c r="CC429" s="106">
        <f t="shared" ref="CC429:CD429" si="2636">IF(AI429&lt;J433,1,0)</f>
        <v>0</v>
      </c>
      <c r="CD429" s="106">
        <f t="shared" si="2636"/>
        <v>0</v>
      </c>
      <c r="CE429" s="106">
        <f t="shared" ref="CE429:CF429" si="2637">IF(AJ429&lt;L433,1,0)</f>
        <v>0</v>
      </c>
      <c r="CF429" s="106">
        <f t="shared" si="2637"/>
        <v>0</v>
      </c>
      <c r="CG429" s="106">
        <f t="shared" ref="CG429:CH429" si="2638">IF(AK429&lt;N433,1,0)</f>
        <v>0</v>
      </c>
      <c r="CH429" s="106">
        <f t="shared" si="2638"/>
        <v>0</v>
      </c>
      <c r="CI429" s="106">
        <f t="shared" ref="CI429:CJ429" si="2639">IF(AL429&lt;P433,1,0)</f>
        <v>0</v>
      </c>
      <c r="CJ429" s="106">
        <f t="shared" si="2639"/>
        <v>0</v>
      </c>
      <c r="CK429" s="106">
        <f t="shared" si="2416"/>
        <v>0</v>
      </c>
    </row>
    <row r="430" spans="1:89" x14ac:dyDescent="0.25">
      <c r="A430" s="48">
        <v>20020101</v>
      </c>
      <c r="B430" s="95">
        <f t="shared" si="2417"/>
        <v>37258</v>
      </c>
      <c r="C430" s="53">
        <v>-10748.5</v>
      </c>
      <c r="D430" s="54">
        <v>-7620.84</v>
      </c>
      <c r="E430" s="53">
        <v>-1849.97</v>
      </c>
      <c r="F430" s="54">
        <v>-1278.1400000000001</v>
      </c>
      <c r="G430" s="53">
        <v>-9709.31</v>
      </c>
      <c r="H430" s="54">
        <v>-6271.52</v>
      </c>
      <c r="I430" s="53">
        <v>-148.23099999999999</v>
      </c>
      <c r="J430" s="54">
        <v>-87.630300000000005</v>
      </c>
      <c r="K430" s="53">
        <v>-1181.79</v>
      </c>
      <c r="L430" s="54">
        <v>-805.577</v>
      </c>
      <c r="M430" s="53">
        <v>-3406.31</v>
      </c>
      <c r="N430" s="54">
        <v>-2343.58</v>
      </c>
      <c r="O430" s="53">
        <v>-12972.4</v>
      </c>
      <c r="P430" s="54">
        <v>-9132.35</v>
      </c>
      <c r="Q430" s="53">
        <v>-22470.1</v>
      </c>
      <c r="R430" s="54">
        <v>-15705.9</v>
      </c>
      <c r="S430" s="54"/>
      <c r="T430">
        <v>20011206</v>
      </c>
      <c r="U430" s="93">
        <f t="shared" si="2391"/>
        <v>37231</v>
      </c>
      <c r="V430">
        <v>5132851</v>
      </c>
      <c r="W430">
        <v>8469094</v>
      </c>
      <c r="X430">
        <v>-12626</v>
      </c>
      <c r="Y430">
        <v>-135625</v>
      </c>
      <c r="Z430">
        <v>-72922</v>
      </c>
      <c r="AA430">
        <v>2709713</v>
      </c>
      <c r="AB430">
        <v>840614</v>
      </c>
      <c r="AC430">
        <v>24302147</v>
      </c>
      <c r="AE430" s="93">
        <f t="shared" si="2398"/>
        <v>37231</v>
      </c>
      <c r="AF430" s="92">
        <f t="shared" si="2399"/>
        <v>5132.8509999999997</v>
      </c>
      <c r="AG430" s="92">
        <f t="shared" si="2400"/>
        <v>8469.0939999999991</v>
      </c>
      <c r="AH430" s="92">
        <f t="shared" si="2401"/>
        <v>-12.625999999999999</v>
      </c>
      <c r="AI430" s="92">
        <f t="shared" si="2402"/>
        <v>-135.625</v>
      </c>
      <c r="AJ430" s="92">
        <f t="shared" si="2403"/>
        <v>-72.921999999999997</v>
      </c>
      <c r="AK430" s="92">
        <f t="shared" si="2404"/>
        <v>2709.7130000000002</v>
      </c>
      <c r="AL430" s="92">
        <f t="shared" si="2405"/>
        <v>840.61400000000003</v>
      </c>
      <c r="AM430" s="92">
        <f t="shared" si="2406"/>
        <v>24302.147000000001</v>
      </c>
      <c r="BU430" s="93">
        <v>37231</v>
      </c>
      <c r="BV430" s="106">
        <f t="shared" si="2407"/>
        <v>0</v>
      </c>
      <c r="BW430" s="106">
        <f t="shared" ref="BW430:BX430" si="2640">IF(AF430&lt;D434,1,0)</f>
        <v>0</v>
      </c>
      <c r="BX430" s="106">
        <f t="shared" si="2640"/>
        <v>0</v>
      </c>
      <c r="BY430" s="106">
        <f t="shared" si="2409"/>
        <v>0</v>
      </c>
      <c r="BZ430" s="106">
        <f t="shared" si="2410"/>
        <v>0</v>
      </c>
      <c r="CA430" s="106">
        <f t="shared" ref="CA430:CB430" si="2641">IF(AH430&lt;H434,1,0)</f>
        <v>0</v>
      </c>
      <c r="CB430" s="106">
        <f t="shared" si="2641"/>
        <v>0</v>
      </c>
      <c r="CC430" s="106">
        <f t="shared" ref="CC430:CD430" si="2642">IF(AI430&lt;J434,1,0)</f>
        <v>1</v>
      </c>
      <c r="CD430" s="106">
        <f t="shared" si="2642"/>
        <v>0</v>
      </c>
      <c r="CE430" s="106">
        <f t="shared" ref="CE430:CF430" si="2643">IF(AJ430&lt;L434,1,0)</f>
        <v>0</v>
      </c>
      <c r="CF430" s="106">
        <f t="shared" si="2643"/>
        <v>0</v>
      </c>
      <c r="CG430" s="106">
        <f t="shared" ref="CG430:CH430" si="2644">IF(AK430&lt;N434,1,0)</f>
        <v>0</v>
      </c>
      <c r="CH430" s="106">
        <f t="shared" si="2644"/>
        <v>0</v>
      </c>
      <c r="CI430" s="106">
        <f t="shared" ref="CI430:CJ430" si="2645">IF(AL430&lt;P434,1,0)</f>
        <v>0</v>
      </c>
      <c r="CJ430" s="106">
        <f t="shared" si="2645"/>
        <v>0</v>
      </c>
      <c r="CK430" s="106">
        <f t="shared" si="2416"/>
        <v>0</v>
      </c>
    </row>
    <row r="431" spans="1:89" x14ac:dyDescent="0.25">
      <c r="A431" s="48">
        <v>20011231</v>
      </c>
      <c r="B431" s="95">
        <f t="shared" si="2417"/>
        <v>37257</v>
      </c>
      <c r="C431" s="53">
        <v>-10711.4</v>
      </c>
      <c r="D431" s="54">
        <v>-7592.56</v>
      </c>
      <c r="E431" s="53">
        <v>-1860.32</v>
      </c>
      <c r="F431" s="54">
        <v>-1279.55</v>
      </c>
      <c r="G431" s="53">
        <v>-9661.34</v>
      </c>
      <c r="H431" s="54">
        <v>-6206.76</v>
      </c>
      <c r="I431" s="53">
        <v>-148.22499999999999</v>
      </c>
      <c r="J431" s="54">
        <v>-87.626499999999993</v>
      </c>
      <c r="K431" s="53">
        <v>-1242.08</v>
      </c>
      <c r="L431" s="54">
        <v>-835.18899999999996</v>
      </c>
      <c r="M431" s="53">
        <v>-3389.87</v>
      </c>
      <c r="N431" s="54">
        <v>-2326.36</v>
      </c>
      <c r="O431" s="53">
        <v>-13084.3</v>
      </c>
      <c r="P431" s="54">
        <v>-9233.2099999999991</v>
      </c>
      <c r="Q431" s="53">
        <v>-22706.400000000001</v>
      </c>
      <c r="R431" s="54">
        <v>-15726.7</v>
      </c>
      <c r="S431" s="54"/>
      <c r="T431">
        <v>20011205</v>
      </c>
      <c r="U431" s="93">
        <f t="shared" si="2391"/>
        <v>37230</v>
      </c>
      <c r="V431">
        <v>1985780</v>
      </c>
      <c r="W431">
        <v>10217281</v>
      </c>
      <c r="X431">
        <v>6512108</v>
      </c>
      <c r="Y431">
        <v>268682</v>
      </c>
      <c r="Z431">
        <v>1006787</v>
      </c>
      <c r="AA431">
        <v>1534654</v>
      </c>
      <c r="AB431">
        <v>845353</v>
      </c>
      <c r="AC431">
        <v>22535268</v>
      </c>
      <c r="AE431" s="93">
        <f t="shared" si="2398"/>
        <v>37230</v>
      </c>
      <c r="AF431" s="92">
        <f t="shared" si="2399"/>
        <v>1985.78</v>
      </c>
      <c r="AG431" s="92">
        <f t="shared" si="2400"/>
        <v>10217.281000000001</v>
      </c>
      <c r="AH431" s="92">
        <f t="shared" si="2401"/>
        <v>6512.1080000000002</v>
      </c>
      <c r="AI431" s="92">
        <f t="shared" si="2402"/>
        <v>268.68200000000002</v>
      </c>
      <c r="AJ431" s="92">
        <f t="shared" si="2403"/>
        <v>1006.787</v>
      </c>
      <c r="AK431" s="92">
        <f t="shared" si="2404"/>
        <v>1534.654</v>
      </c>
      <c r="AL431" s="92">
        <f t="shared" si="2405"/>
        <v>845.35299999999995</v>
      </c>
      <c r="AM431" s="92">
        <f t="shared" si="2406"/>
        <v>22535.268</v>
      </c>
      <c r="BU431" s="93">
        <v>37230</v>
      </c>
      <c r="BV431" s="106">
        <f t="shared" si="2407"/>
        <v>0</v>
      </c>
      <c r="BW431" s="106">
        <f t="shared" ref="BW431:BX431" si="2646">IF(AF431&lt;D435,1,0)</f>
        <v>0</v>
      </c>
      <c r="BX431" s="106">
        <f t="shared" si="2646"/>
        <v>0</v>
      </c>
      <c r="BY431" s="106">
        <f t="shared" si="2409"/>
        <v>0</v>
      </c>
      <c r="BZ431" s="106">
        <f t="shared" si="2410"/>
        <v>0</v>
      </c>
      <c r="CA431" s="106">
        <f t="shared" ref="CA431:CB431" si="2647">IF(AH431&lt;H435,1,0)</f>
        <v>0</v>
      </c>
      <c r="CB431" s="106">
        <f t="shared" si="2647"/>
        <v>0</v>
      </c>
      <c r="CC431" s="106">
        <f t="shared" ref="CC431:CD431" si="2648">IF(AI431&lt;J435,1,0)</f>
        <v>0</v>
      </c>
      <c r="CD431" s="106">
        <f t="shared" si="2648"/>
        <v>0</v>
      </c>
      <c r="CE431" s="106">
        <f t="shared" ref="CE431:CF431" si="2649">IF(AJ431&lt;L435,1,0)</f>
        <v>0</v>
      </c>
      <c r="CF431" s="106">
        <f t="shared" si="2649"/>
        <v>0</v>
      </c>
      <c r="CG431" s="106">
        <f t="shared" ref="CG431:CH431" si="2650">IF(AK431&lt;N435,1,0)</f>
        <v>0</v>
      </c>
      <c r="CH431" s="106">
        <f t="shared" si="2650"/>
        <v>0</v>
      </c>
      <c r="CI431" s="106">
        <f t="shared" ref="CI431:CJ431" si="2651">IF(AL431&lt;P435,1,0)</f>
        <v>0</v>
      </c>
      <c r="CJ431" s="106">
        <f t="shared" si="2651"/>
        <v>0</v>
      </c>
      <c r="CK431" s="106">
        <f t="shared" si="2416"/>
        <v>0</v>
      </c>
    </row>
    <row r="432" spans="1:89" x14ac:dyDescent="0.25">
      <c r="A432" s="48">
        <v>20011228</v>
      </c>
      <c r="B432" s="95">
        <f t="shared" si="2417"/>
        <v>37256</v>
      </c>
      <c r="C432" s="53">
        <v>-10810.5</v>
      </c>
      <c r="D432" s="54">
        <v>-7714.8</v>
      </c>
      <c r="E432" s="53">
        <v>-2042.3</v>
      </c>
      <c r="F432" s="54">
        <v>-1348.92</v>
      </c>
      <c r="G432" s="53">
        <v>-8933.65</v>
      </c>
      <c r="H432" s="54">
        <v>-5903.26</v>
      </c>
      <c r="I432" s="53">
        <v>-148.208</v>
      </c>
      <c r="J432" s="54">
        <v>-87.635599999999997</v>
      </c>
      <c r="K432" s="53">
        <v>-1005.09</v>
      </c>
      <c r="L432" s="54">
        <v>-706.63</v>
      </c>
      <c r="M432" s="53">
        <v>-2789.56</v>
      </c>
      <c r="N432" s="54">
        <v>-1967.82</v>
      </c>
      <c r="O432" s="53">
        <v>-12739.5</v>
      </c>
      <c r="P432" s="54">
        <v>-9036.61</v>
      </c>
      <c r="Q432" s="53">
        <v>-22277.5</v>
      </c>
      <c r="R432" s="54">
        <v>-15868.7</v>
      </c>
      <c r="S432" s="54"/>
      <c r="T432">
        <v>20011204</v>
      </c>
      <c r="U432" s="93">
        <f t="shared" si="2391"/>
        <v>37229</v>
      </c>
      <c r="V432">
        <v>240491</v>
      </c>
      <c r="W432">
        <v>2325887</v>
      </c>
      <c r="X432">
        <v>-1931323</v>
      </c>
      <c r="Y432">
        <v>998263</v>
      </c>
      <c r="Z432">
        <v>-12556</v>
      </c>
      <c r="AA432">
        <v>2822645</v>
      </c>
      <c r="AB432">
        <v>344018</v>
      </c>
      <c r="AC432">
        <v>873023</v>
      </c>
      <c r="AE432" s="93">
        <f t="shared" si="2398"/>
        <v>37229</v>
      </c>
      <c r="AF432" s="92">
        <f t="shared" si="2399"/>
        <v>240.49100000000001</v>
      </c>
      <c r="AG432" s="92">
        <f t="shared" si="2400"/>
        <v>2325.8870000000002</v>
      </c>
      <c r="AH432" s="92">
        <f t="shared" si="2401"/>
        <v>-1931.3230000000001</v>
      </c>
      <c r="AI432" s="92">
        <f t="shared" si="2402"/>
        <v>998.26300000000003</v>
      </c>
      <c r="AJ432" s="92">
        <f t="shared" si="2403"/>
        <v>-12.555999999999999</v>
      </c>
      <c r="AK432" s="92">
        <f t="shared" si="2404"/>
        <v>2822.645</v>
      </c>
      <c r="AL432" s="92">
        <f t="shared" si="2405"/>
        <v>344.01799999999997</v>
      </c>
      <c r="AM432" s="92">
        <f t="shared" si="2406"/>
        <v>873.02300000000002</v>
      </c>
      <c r="BU432" s="93">
        <v>37229</v>
      </c>
      <c r="BV432" s="106">
        <f t="shared" si="2407"/>
        <v>0</v>
      </c>
      <c r="BW432" s="106">
        <f t="shared" ref="BW432:BX432" si="2652">IF(AF432&lt;D436,1,0)</f>
        <v>0</v>
      </c>
      <c r="BX432" s="106">
        <f t="shared" si="2652"/>
        <v>0</v>
      </c>
      <c r="BY432" s="106">
        <f t="shared" si="2409"/>
        <v>0</v>
      </c>
      <c r="BZ432" s="106">
        <f t="shared" si="2410"/>
        <v>0</v>
      </c>
      <c r="CA432" s="106">
        <f t="shared" ref="CA432:CB432" si="2653">IF(AH432&lt;H436,1,0)</f>
        <v>0</v>
      </c>
      <c r="CB432" s="106">
        <f t="shared" si="2653"/>
        <v>0</v>
      </c>
      <c r="CC432" s="106">
        <f t="shared" ref="CC432:CD432" si="2654">IF(AI432&lt;J436,1,0)</f>
        <v>0</v>
      </c>
      <c r="CD432" s="106">
        <f t="shared" si="2654"/>
        <v>0</v>
      </c>
      <c r="CE432" s="106">
        <f t="shared" ref="CE432:CF432" si="2655">IF(AJ432&lt;L436,1,0)</f>
        <v>0</v>
      </c>
      <c r="CF432" s="106">
        <f t="shared" si="2655"/>
        <v>0</v>
      </c>
      <c r="CG432" s="106">
        <f t="shared" ref="CG432:CH432" si="2656">IF(AK432&lt;N436,1,0)</f>
        <v>0</v>
      </c>
      <c r="CH432" s="106">
        <f t="shared" si="2656"/>
        <v>0</v>
      </c>
      <c r="CI432" s="106">
        <f t="shared" ref="CI432:CJ432" si="2657">IF(AL432&lt;P436,1,0)</f>
        <v>0</v>
      </c>
      <c r="CJ432" s="106">
        <f t="shared" si="2657"/>
        <v>0</v>
      </c>
      <c r="CK432" s="106">
        <f t="shared" si="2416"/>
        <v>0</v>
      </c>
    </row>
    <row r="433" spans="1:89" x14ac:dyDescent="0.25">
      <c r="A433" s="48">
        <v>20011227</v>
      </c>
      <c r="B433" s="95">
        <f t="shared" si="2417"/>
        <v>37253</v>
      </c>
      <c r="C433" s="53">
        <v>-11043.8</v>
      </c>
      <c r="D433" s="54">
        <v>-7848.82</v>
      </c>
      <c r="E433" s="53">
        <v>-1971.34</v>
      </c>
      <c r="F433" s="54">
        <v>-1361.22</v>
      </c>
      <c r="G433" s="53">
        <v>-8727.74</v>
      </c>
      <c r="H433" s="54">
        <v>-5778.6</v>
      </c>
      <c r="I433" s="53">
        <v>-146.102</v>
      </c>
      <c r="J433" s="54">
        <v>-86.3887</v>
      </c>
      <c r="K433" s="53">
        <v>-1351.95</v>
      </c>
      <c r="L433" s="54">
        <v>-896.12599999999998</v>
      </c>
      <c r="M433" s="53">
        <v>-2716.35</v>
      </c>
      <c r="N433" s="54">
        <v>-1923.74</v>
      </c>
      <c r="O433" s="53">
        <v>-12582.8</v>
      </c>
      <c r="P433" s="54">
        <v>-8864.73</v>
      </c>
      <c r="Q433" s="53">
        <v>-22186.400000000001</v>
      </c>
      <c r="R433" s="54">
        <v>-15575.1</v>
      </c>
      <c r="S433" s="54"/>
      <c r="T433">
        <v>20011203</v>
      </c>
      <c r="U433" s="93">
        <f t="shared" si="2391"/>
        <v>37228</v>
      </c>
      <c r="V433">
        <v>3623820</v>
      </c>
      <c r="W433">
        <v>5518081</v>
      </c>
      <c r="X433">
        <v>434341</v>
      </c>
      <c r="Y433">
        <v>281020</v>
      </c>
      <c r="Z433">
        <v>1815035</v>
      </c>
      <c r="AA433">
        <v>772656</v>
      </c>
      <c r="AB433">
        <v>1093802</v>
      </c>
      <c r="AC433">
        <v>18044200</v>
      </c>
      <c r="AE433" s="93">
        <f t="shared" si="2398"/>
        <v>37228</v>
      </c>
      <c r="AF433" s="92">
        <f t="shared" si="2399"/>
        <v>3623.82</v>
      </c>
      <c r="AG433" s="92">
        <f t="shared" si="2400"/>
        <v>5518.0810000000001</v>
      </c>
      <c r="AH433" s="92">
        <f t="shared" si="2401"/>
        <v>434.34100000000001</v>
      </c>
      <c r="AI433" s="92">
        <f t="shared" si="2402"/>
        <v>281.02</v>
      </c>
      <c r="AJ433" s="92">
        <f t="shared" si="2403"/>
        <v>1815.0350000000001</v>
      </c>
      <c r="AK433" s="92">
        <f t="shared" si="2404"/>
        <v>772.65599999999995</v>
      </c>
      <c r="AL433" s="92">
        <f t="shared" si="2405"/>
        <v>1093.8019999999999</v>
      </c>
      <c r="AM433" s="92">
        <f t="shared" si="2406"/>
        <v>18044.2</v>
      </c>
      <c r="BU433" s="93">
        <v>37228</v>
      </c>
      <c r="BV433" s="106">
        <f t="shared" si="2407"/>
        <v>0</v>
      </c>
      <c r="BW433" s="106">
        <f t="shared" ref="BW433:BX433" si="2658">IF(AF433&lt;D437,1,0)</f>
        <v>0</v>
      </c>
      <c r="BX433" s="106">
        <f t="shared" si="2658"/>
        <v>0</v>
      </c>
      <c r="BY433" s="106">
        <f t="shared" si="2409"/>
        <v>0</v>
      </c>
      <c r="BZ433" s="106">
        <f t="shared" si="2410"/>
        <v>0</v>
      </c>
      <c r="CA433" s="106">
        <f t="shared" ref="CA433:CB433" si="2659">IF(AH433&lt;H437,1,0)</f>
        <v>0</v>
      </c>
      <c r="CB433" s="106">
        <f t="shared" si="2659"/>
        <v>0</v>
      </c>
      <c r="CC433" s="106">
        <f t="shared" ref="CC433:CD433" si="2660">IF(AI433&lt;J437,1,0)</f>
        <v>0</v>
      </c>
      <c r="CD433" s="106">
        <f t="shared" si="2660"/>
        <v>0</v>
      </c>
      <c r="CE433" s="106">
        <f t="shared" ref="CE433:CF433" si="2661">IF(AJ433&lt;L437,1,0)</f>
        <v>0</v>
      </c>
      <c r="CF433" s="106">
        <f t="shared" si="2661"/>
        <v>0</v>
      </c>
      <c r="CG433" s="106">
        <f t="shared" ref="CG433:CH433" si="2662">IF(AK433&lt;N437,1,0)</f>
        <v>0</v>
      </c>
      <c r="CH433" s="106">
        <f t="shared" si="2662"/>
        <v>0</v>
      </c>
      <c r="CI433" s="106">
        <f t="shared" ref="CI433:CJ433" si="2663">IF(AL433&lt;P437,1,0)</f>
        <v>0</v>
      </c>
      <c r="CJ433" s="106">
        <f t="shared" si="2663"/>
        <v>0</v>
      </c>
      <c r="CK433" s="106">
        <f t="shared" si="2416"/>
        <v>0</v>
      </c>
    </row>
    <row r="434" spans="1:89" x14ac:dyDescent="0.25">
      <c r="A434" s="48">
        <v>20011226</v>
      </c>
      <c r="B434" s="95">
        <f t="shared" si="2417"/>
        <v>37252</v>
      </c>
      <c r="C434" s="53">
        <v>-10655</v>
      </c>
      <c r="D434" s="54">
        <v>-7635.38</v>
      </c>
      <c r="E434" s="53">
        <v>-1957.98</v>
      </c>
      <c r="F434" s="54">
        <v>-1359.33</v>
      </c>
      <c r="G434" s="53">
        <v>-8515.5400000000009</v>
      </c>
      <c r="H434" s="54">
        <v>-5640.52</v>
      </c>
      <c r="I434" s="53">
        <v>-149.64099999999999</v>
      </c>
      <c r="J434" s="54">
        <v>-84.845399999999998</v>
      </c>
      <c r="K434" s="53">
        <v>-2725.06</v>
      </c>
      <c r="L434" s="54">
        <v>-1929.52</v>
      </c>
      <c r="M434" s="53">
        <v>-2899.4</v>
      </c>
      <c r="N434" s="54">
        <v>-2047.93</v>
      </c>
      <c r="O434" s="53">
        <v>-11947.2</v>
      </c>
      <c r="P434" s="54">
        <v>-8367.8799999999992</v>
      </c>
      <c r="Q434" s="53">
        <v>-21559.5</v>
      </c>
      <c r="R434" s="54">
        <v>-14908.2</v>
      </c>
      <c r="S434" s="54"/>
      <c r="BU434" s="167"/>
      <c r="BV434" s="87"/>
      <c r="BW434" s="87"/>
      <c r="BX434" s="87"/>
      <c r="BY434" s="87"/>
      <c r="BZ434" s="87"/>
      <c r="CA434" s="87"/>
      <c r="CB434" s="87"/>
      <c r="CC434" s="87"/>
      <c r="CD434" s="87"/>
      <c r="CE434" s="87"/>
      <c r="CF434" s="87"/>
      <c r="CG434" s="87"/>
      <c r="CH434" s="87"/>
      <c r="CI434" s="87"/>
      <c r="CJ434" s="87"/>
      <c r="CK434" s="87"/>
    </row>
    <row r="435" spans="1:89" x14ac:dyDescent="0.25">
      <c r="A435" s="48">
        <v>20011225</v>
      </c>
      <c r="B435" s="95">
        <f t="shared" si="2417"/>
        <v>37251</v>
      </c>
      <c r="C435" s="53">
        <v>-15729.8</v>
      </c>
      <c r="D435" s="54">
        <v>-10436.1</v>
      </c>
      <c r="E435" s="53">
        <v>-1995.99</v>
      </c>
      <c r="F435" s="54">
        <v>-1404.17</v>
      </c>
      <c r="G435" s="53">
        <v>-8519.3799999999992</v>
      </c>
      <c r="H435" s="54">
        <v>-5635.92</v>
      </c>
      <c r="I435" s="53">
        <v>-149.65100000000001</v>
      </c>
      <c r="J435" s="54">
        <v>-84.855199999999996</v>
      </c>
      <c r="K435" s="53">
        <v>-2618.4899999999998</v>
      </c>
      <c r="L435" s="54">
        <v>-1856.99</v>
      </c>
      <c r="M435" s="53">
        <v>-3211.68</v>
      </c>
      <c r="N435" s="54">
        <v>-2278.11</v>
      </c>
      <c r="O435" s="53">
        <v>-11311.2</v>
      </c>
      <c r="P435" s="54">
        <v>-7930.25</v>
      </c>
      <c r="Q435" s="53">
        <v>-24972.5</v>
      </c>
      <c r="R435" s="54">
        <v>-16978.3</v>
      </c>
      <c r="S435" s="54"/>
      <c r="BU435" s="167"/>
      <c r="BV435" s="87"/>
      <c r="BW435" s="87"/>
      <c r="BX435" s="87"/>
      <c r="BY435" s="87"/>
      <c r="BZ435" s="87"/>
      <c r="CA435" s="87"/>
      <c r="CB435" s="87"/>
      <c r="CC435" s="87"/>
      <c r="CD435" s="87"/>
      <c r="CE435" s="87"/>
      <c r="CF435" s="87"/>
      <c r="CG435" s="87"/>
      <c r="CH435" s="87"/>
      <c r="CI435" s="87"/>
      <c r="CJ435" s="87"/>
      <c r="CK435" s="87"/>
    </row>
    <row r="436" spans="1:89" x14ac:dyDescent="0.25">
      <c r="A436" s="48">
        <v>20011224</v>
      </c>
      <c r="B436" s="95">
        <f t="shared" si="2417"/>
        <v>37250</v>
      </c>
      <c r="C436" s="53">
        <v>-15756.4</v>
      </c>
      <c r="D436" s="54">
        <v>-10404.299999999999</v>
      </c>
      <c r="E436" s="53">
        <v>-2010.78</v>
      </c>
      <c r="F436" s="54">
        <v>-1407.96</v>
      </c>
      <c r="G436" s="53">
        <v>-8542.3799999999992</v>
      </c>
      <c r="H436" s="54">
        <v>-5623.99</v>
      </c>
      <c r="I436" s="53">
        <v>-149.655</v>
      </c>
      <c r="J436" s="54">
        <v>-84.855800000000002</v>
      </c>
      <c r="K436" s="53">
        <v>-2627.31</v>
      </c>
      <c r="L436" s="54">
        <v>-1843.58</v>
      </c>
      <c r="M436" s="53">
        <v>-2501.79</v>
      </c>
      <c r="N436" s="54">
        <v>-1798.46</v>
      </c>
      <c r="O436" s="53">
        <v>-11281.8</v>
      </c>
      <c r="P436" s="54">
        <v>-7976.18</v>
      </c>
      <c r="Q436" s="53">
        <v>-24668.400000000001</v>
      </c>
      <c r="R436" s="54">
        <v>-16915.400000000001</v>
      </c>
      <c r="S436" s="54"/>
      <c r="BU436" s="167"/>
      <c r="BV436" s="87"/>
      <c r="BW436" s="87"/>
      <c r="BX436" s="87"/>
      <c r="BY436" s="87"/>
      <c r="BZ436" s="87"/>
      <c r="CA436" s="87"/>
      <c r="CB436" s="87"/>
      <c r="CC436" s="87"/>
      <c r="CD436" s="87"/>
      <c r="CE436" s="87"/>
      <c r="CF436" s="87"/>
      <c r="CG436" s="87"/>
      <c r="CH436" s="87"/>
      <c r="CI436" s="87"/>
      <c r="CJ436" s="87"/>
      <c r="CK436" s="87"/>
    </row>
    <row r="437" spans="1:89" x14ac:dyDescent="0.25">
      <c r="A437" s="48">
        <v>20011221</v>
      </c>
      <c r="B437" s="95">
        <f t="shared" si="2417"/>
        <v>37249</v>
      </c>
      <c r="C437" s="53">
        <v>-10755.3</v>
      </c>
      <c r="D437" s="54">
        <v>-7597.38</v>
      </c>
      <c r="E437" s="53">
        <v>-2025.35</v>
      </c>
      <c r="F437" s="54">
        <v>-1405.01</v>
      </c>
      <c r="G437" s="53">
        <v>-9206.56</v>
      </c>
      <c r="H437" s="54">
        <v>-6025.63</v>
      </c>
      <c r="I437" s="53">
        <v>-160.21799999999999</v>
      </c>
      <c r="J437" s="54">
        <v>-89.910600000000002</v>
      </c>
      <c r="K437" s="53">
        <v>-3125.84</v>
      </c>
      <c r="L437" s="54">
        <v>-2159.56</v>
      </c>
      <c r="M437" s="53">
        <v>-2436.7199999999998</v>
      </c>
      <c r="N437" s="54">
        <v>-1727.31</v>
      </c>
      <c r="O437" s="53">
        <v>-11378.6</v>
      </c>
      <c r="P437" s="54">
        <v>-8053.94</v>
      </c>
      <c r="Q437" s="53">
        <v>-20966.400000000001</v>
      </c>
      <c r="R437" s="54">
        <v>-14593.7</v>
      </c>
      <c r="S437" s="54"/>
      <c r="BU437" s="167"/>
      <c r="BV437" s="87"/>
      <c r="BW437" s="87"/>
      <c r="BX437" s="87"/>
      <c r="BY437" s="87"/>
      <c r="BZ437" s="87"/>
      <c r="CA437" s="87"/>
      <c r="CB437" s="87"/>
      <c r="CC437" s="87"/>
      <c r="CD437" s="87"/>
      <c r="CE437" s="87"/>
      <c r="CF437" s="87"/>
      <c r="CG437" s="87"/>
      <c r="CH437" s="87"/>
      <c r="CI437" s="87"/>
      <c r="CJ437" s="87"/>
      <c r="CK437" s="87"/>
    </row>
    <row r="438" spans="1:89" x14ac:dyDescent="0.25">
      <c r="A438" s="48">
        <v>20011220</v>
      </c>
      <c r="B438" s="95">
        <f t="shared" si="2417"/>
        <v>37246</v>
      </c>
      <c r="C438" s="53">
        <v>-10779.9</v>
      </c>
      <c r="D438" s="54">
        <v>-7602.1</v>
      </c>
      <c r="E438" s="53">
        <v>-1771.62</v>
      </c>
      <c r="F438" s="54">
        <v>-1234.5999999999999</v>
      </c>
      <c r="G438" s="53">
        <v>-8778.01</v>
      </c>
      <c r="H438" s="54">
        <v>-5738.77</v>
      </c>
      <c r="I438" s="53">
        <v>-152.24199999999999</v>
      </c>
      <c r="J438" s="54">
        <v>-85.752899999999997</v>
      </c>
      <c r="K438" s="53">
        <v>-2602.11</v>
      </c>
      <c r="L438" s="54">
        <v>-1834.02</v>
      </c>
      <c r="M438" s="53">
        <v>-3828.22</v>
      </c>
      <c r="N438" s="54">
        <v>-2658.75</v>
      </c>
      <c r="O438" s="53">
        <v>-15460.2</v>
      </c>
      <c r="P438" s="54">
        <v>-10349.200000000001</v>
      </c>
      <c r="Q438" s="53">
        <v>-25684.3</v>
      </c>
      <c r="R438" s="54">
        <v>-17080.900000000001</v>
      </c>
      <c r="S438" s="54"/>
      <c r="BU438" s="167"/>
      <c r="BV438" s="87"/>
      <c r="BW438" s="87"/>
      <c r="BX438" s="87"/>
      <c r="BY438" s="87"/>
      <c r="BZ438" s="87"/>
      <c r="CA438" s="87"/>
      <c r="CB438" s="87"/>
      <c r="CC438" s="87"/>
      <c r="CD438" s="87"/>
      <c r="CE438" s="87"/>
      <c r="CF438" s="87"/>
      <c r="CG438" s="87"/>
      <c r="CH438" s="87"/>
      <c r="CI438" s="87"/>
      <c r="CJ438" s="87"/>
      <c r="CK438" s="87"/>
    </row>
    <row r="439" spans="1:89" x14ac:dyDescent="0.25">
      <c r="A439" s="48">
        <v>20011219</v>
      </c>
      <c r="B439" s="95">
        <f t="shared" si="2417"/>
        <v>37245</v>
      </c>
      <c r="C439" s="53">
        <v>-11341.3</v>
      </c>
      <c r="D439" s="54">
        <v>-8025.37</v>
      </c>
      <c r="E439" s="53">
        <v>-2152.81</v>
      </c>
      <c r="F439" s="54">
        <v>-1405.36</v>
      </c>
      <c r="G439" s="53">
        <v>-8751.66</v>
      </c>
      <c r="H439" s="54">
        <v>-5880.27</v>
      </c>
      <c r="I439" s="53">
        <v>-160.44999999999999</v>
      </c>
      <c r="J439" s="54">
        <v>-90.461200000000005</v>
      </c>
      <c r="K439" s="53">
        <v>-1116.76</v>
      </c>
      <c r="L439" s="54">
        <v>-744.16399999999999</v>
      </c>
      <c r="M439" s="53">
        <v>-3040.36</v>
      </c>
      <c r="N439" s="54">
        <v>-2138.1999999999998</v>
      </c>
      <c r="O439" s="53">
        <v>-13839.5</v>
      </c>
      <c r="P439" s="54">
        <v>-9538.41</v>
      </c>
      <c r="Q439" s="53">
        <v>-22840.6</v>
      </c>
      <c r="R439" s="54">
        <v>-15702.4</v>
      </c>
      <c r="S439" s="54"/>
      <c r="BU439" s="167"/>
      <c r="BV439" s="87"/>
      <c r="BW439" s="87"/>
      <c r="BX439" s="87"/>
      <c r="BY439" s="87"/>
      <c r="BZ439" s="87"/>
      <c r="CA439" s="87"/>
      <c r="CB439" s="87"/>
      <c r="CC439" s="87"/>
      <c r="CD439" s="87"/>
      <c r="CE439" s="87"/>
      <c r="CF439" s="87"/>
      <c r="CG439" s="87"/>
      <c r="CH439" s="87"/>
      <c r="CI439" s="87"/>
      <c r="CJ439" s="87"/>
      <c r="CK439" s="87"/>
    </row>
    <row r="440" spans="1:89" x14ac:dyDescent="0.25">
      <c r="A440" s="48">
        <v>20011218</v>
      </c>
      <c r="B440" s="95">
        <f t="shared" si="2417"/>
        <v>37244</v>
      </c>
      <c r="C440" s="53">
        <v>-11576.1</v>
      </c>
      <c r="D440" s="54">
        <v>-8182.26</v>
      </c>
      <c r="E440" s="53">
        <v>-2344.04</v>
      </c>
      <c r="F440" s="54">
        <v>-1669.01</v>
      </c>
      <c r="G440" s="53">
        <v>-8790.74</v>
      </c>
      <c r="H440" s="54">
        <v>-5809.67</v>
      </c>
      <c r="I440" s="53">
        <v>-160.46600000000001</v>
      </c>
      <c r="J440" s="54">
        <v>-90.522199999999998</v>
      </c>
      <c r="K440" s="53">
        <v>-1000.52</v>
      </c>
      <c r="L440" s="54">
        <v>-682.98800000000006</v>
      </c>
      <c r="M440" s="53">
        <v>-2957.36</v>
      </c>
      <c r="N440" s="54">
        <v>-2052.2600000000002</v>
      </c>
      <c r="O440" s="53">
        <v>-13701.5</v>
      </c>
      <c r="P440" s="54">
        <v>-9451.9599999999991</v>
      </c>
      <c r="Q440" s="53">
        <v>-22884.799999999999</v>
      </c>
      <c r="R440" s="54">
        <v>-15660.2</v>
      </c>
      <c r="S440" s="54"/>
      <c r="BU440" s="167"/>
      <c r="BV440" s="87"/>
      <c r="BW440" s="87"/>
      <c r="BX440" s="87"/>
      <c r="BY440" s="87"/>
      <c r="BZ440" s="87"/>
      <c r="CA440" s="87"/>
      <c r="CB440" s="87"/>
      <c r="CC440" s="87"/>
      <c r="CD440" s="87"/>
      <c r="CE440" s="87"/>
      <c r="CF440" s="87"/>
      <c r="CG440" s="87"/>
      <c r="CH440" s="87"/>
      <c r="CI440" s="87"/>
      <c r="CJ440" s="87"/>
      <c r="CK440" s="87"/>
    </row>
    <row r="441" spans="1:89" x14ac:dyDescent="0.25">
      <c r="A441" s="48">
        <v>20011217</v>
      </c>
      <c r="B441" s="95">
        <f t="shared" si="2417"/>
        <v>37243</v>
      </c>
      <c r="C441" s="53">
        <v>-10579.4</v>
      </c>
      <c r="D441" s="54">
        <v>-7488.57</v>
      </c>
      <c r="E441" s="53">
        <v>-2794.03</v>
      </c>
      <c r="F441" s="54">
        <v>-1925.27</v>
      </c>
      <c r="G441" s="53">
        <v>-9959.0499999999993</v>
      </c>
      <c r="H441" s="54">
        <v>-6336.04</v>
      </c>
      <c r="I441" s="53">
        <v>-187.387</v>
      </c>
      <c r="J441" s="54">
        <v>-104.485</v>
      </c>
      <c r="K441" s="53">
        <v>-813.32</v>
      </c>
      <c r="L441" s="54">
        <v>-568.46699999999998</v>
      </c>
      <c r="M441" s="53">
        <v>-2516.7600000000002</v>
      </c>
      <c r="N441" s="54">
        <v>-1779.39</v>
      </c>
      <c r="O441" s="53">
        <v>-13418.6</v>
      </c>
      <c r="P441" s="54">
        <v>-9275.18</v>
      </c>
      <c r="Q441" s="53">
        <v>-24660.3</v>
      </c>
      <c r="R441" s="54">
        <v>-16326.7</v>
      </c>
      <c r="S441" s="54"/>
      <c r="BU441" s="167"/>
      <c r="BV441" s="87"/>
      <c r="BW441" s="87"/>
      <c r="BX441" s="87"/>
      <c r="BY441" s="87"/>
      <c r="BZ441" s="87"/>
      <c r="CA441" s="87"/>
      <c r="CB441" s="87"/>
      <c r="CC441" s="87"/>
      <c r="CD441" s="87"/>
      <c r="CE441" s="87"/>
      <c r="CF441" s="87"/>
      <c r="CG441" s="87"/>
      <c r="CH441" s="87"/>
      <c r="CI441" s="87"/>
      <c r="CJ441" s="87"/>
      <c r="CK441" s="87"/>
    </row>
    <row r="442" spans="1:89" x14ac:dyDescent="0.25">
      <c r="A442" s="48">
        <v>20011214</v>
      </c>
      <c r="B442" s="95">
        <f t="shared" si="2417"/>
        <v>37242</v>
      </c>
      <c r="C442" s="53">
        <v>-10806.3</v>
      </c>
      <c r="D442" s="54">
        <v>-7571.08</v>
      </c>
      <c r="E442" s="53">
        <v>-2428.5</v>
      </c>
      <c r="F442" s="54">
        <v>-1691.12</v>
      </c>
      <c r="G442" s="53">
        <v>-10007.6</v>
      </c>
      <c r="H442" s="54">
        <v>-6228.43</v>
      </c>
      <c r="I442" s="53">
        <v>-124.71299999999999</v>
      </c>
      <c r="J442" s="54">
        <v>-70.7928</v>
      </c>
      <c r="K442" s="53">
        <v>-771.76400000000001</v>
      </c>
      <c r="L442" s="54">
        <v>-536.08799999999997</v>
      </c>
      <c r="M442" s="53">
        <v>-2635.69</v>
      </c>
      <c r="N442" s="54">
        <v>-1836.54</v>
      </c>
      <c r="O442" s="53">
        <v>-14879.8</v>
      </c>
      <c r="P442" s="54">
        <v>-10191.6</v>
      </c>
      <c r="Q442" s="53">
        <v>-27034.3</v>
      </c>
      <c r="R442" s="54">
        <v>-17753.099999999999</v>
      </c>
      <c r="S442" s="54"/>
      <c r="BU442" s="167"/>
      <c r="BV442" s="87"/>
      <c r="BW442" s="87"/>
      <c r="BX442" s="87"/>
      <c r="BY442" s="87"/>
      <c r="BZ442" s="87"/>
      <c r="CA442" s="87"/>
      <c r="CB442" s="87"/>
      <c r="CC442" s="87"/>
      <c r="CD442" s="87"/>
      <c r="CE442" s="87"/>
      <c r="CF442" s="87"/>
      <c r="CG442" s="87"/>
      <c r="CH442" s="87"/>
      <c r="CI442" s="87"/>
      <c r="CJ442" s="87"/>
      <c r="CK442" s="87"/>
    </row>
    <row r="443" spans="1:89" x14ac:dyDescent="0.25">
      <c r="A443" s="48">
        <v>20011213</v>
      </c>
      <c r="B443" s="95">
        <f t="shared" si="2417"/>
        <v>37239</v>
      </c>
      <c r="C443" s="53">
        <v>-10471.6</v>
      </c>
      <c r="D443" s="54">
        <v>-7447.47</v>
      </c>
      <c r="E443" s="53">
        <v>-2504.0300000000002</v>
      </c>
      <c r="F443" s="54">
        <v>-1769.57</v>
      </c>
      <c r="G443" s="53">
        <v>-10374.700000000001</v>
      </c>
      <c r="H443" s="54">
        <v>-6373.62</v>
      </c>
      <c r="I443" s="53">
        <v>-164.238</v>
      </c>
      <c r="J443" s="54">
        <v>-90.046700000000001</v>
      </c>
      <c r="K443" s="53">
        <v>-1080.31</v>
      </c>
      <c r="L443" s="54">
        <v>-710.73900000000003</v>
      </c>
      <c r="M443" s="53">
        <v>-2814.55</v>
      </c>
      <c r="N443" s="54">
        <v>-1969.52</v>
      </c>
      <c r="O443" s="53">
        <v>-17662.099999999999</v>
      </c>
      <c r="P443" s="54">
        <v>-11731.9</v>
      </c>
      <c r="Q443" s="53">
        <v>-30487.599999999999</v>
      </c>
      <c r="R443" s="54">
        <v>-19643.900000000001</v>
      </c>
      <c r="S443" s="54"/>
      <c r="BU443" s="167"/>
      <c r="BV443" s="87"/>
      <c r="BW443" s="87"/>
      <c r="BX443" s="87"/>
      <c r="BY443" s="87"/>
      <c r="BZ443" s="87"/>
      <c r="CA443" s="87"/>
      <c r="CB443" s="87"/>
      <c r="CC443" s="87"/>
      <c r="CD443" s="87"/>
      <c r="CE443" s="87"/>
      <c r="CF443" s="87"/>
      <c r="CG443" s="87"/>
      <c r="CH443" s="87"/>
      <c r="CI443" s="87"/>
      <c r="CJ443" s="87"/>
      <c r="CK443" s="87"/>
    </row>
    <row r="444" spans="1:89" x14ac:dyDescent="0.25">
      <c r="A444" s="48">
        <v>20011212</v>
      </c>
      <c r="B444" s="95">
        <f t="shared" si="2417"/>
        <v>37238</v>
      </c>
      <c r="C444" s="53">
        <v>-10598.2</v>
      </c>
      <c r="D444" s="54">
        <v>-7557.92</v>
      </c>
      <c r="E444" s="53">
        <v>-3221.44</v>
      </c>
      <c r="F444" s="54">
        <v>-2161.0100000000002</v>
      </c>
      <c r="G444" s="53">
        <v>-9659.51</v>
      </c>
      <c r="H444" s="54">
        <v>-6099.6</v>
      </c>
      <c r="I444" s="53">
        <v>-129.108</v>
      </c>
      <c r="J444" s="54">
        <v>-72.394800000000004</v>
      </c>
      <c r="K444" s="53">
        <v>-1964.02</v>
      </c>
      <c r="L444" s="54">
        <v>-1215.9100000000001</v>
      </c>
      <c r="M444" s="53">
        <v>-2717.45</v>
      </c>
      <c r="N444" s="54">
        <v>-1912.97</v>
      </c>
      <c r="O444" s="53">
        <v>-15440.9</v>
      </c>
      <c r="P444" s="54">
        <v>-10629.2</v>
      </c>
      <c r="Q444" s="53">
        <v>-26202.6</v>
      </c>
      <c r="R444" s="54">
        <v>-17232.599999999999</v>
      </c>
      <c r="S444" s="54"/>
      <c r="BU444" s="167"/>
      <c r="BV444" s="87"/>
      <c r="BW444" s="87"/>
      <c r="BX444" s="87"/>
      <c r="BY444" s="87"/>
      <c r="BZ444" s="87"/>
      <c r="CA444" s="87"/>
      <c r="CB444" s="87"/>
      <c r="CC444" s="87"/>
      <c r="CD444" s="87"/>
      <c r="CE444" s="87"/>
      <c r="CF444" s="87"/>
      <c r="CG444" s="87"/>
      <c r="CH444" s="87"/>
      <c r="CI444" s="87"/>
      <c r="CJ444" s="87"/>
      <c r="CK444" s="87"/>
    </row>
    <row r="445" spans="1:89" x14ac:dyDescent="0.25">
      <c r="A445" s="48">
        <v>20011211</v>
      </c>
      <c r="B445" s="95">
        <f t="shared" si="2417"/>
        <v>37237</v>
      </c>
      <c r="C445" s="53">
        <v>-10976.2</v>
      </c>
      <c r="D445" s="54">
        <v>-7685.48</v>
      </c>
      <c r="E445" s="53">
        <v>-2314.62</v>
      </c>
      <c r="F445" s="54">
        <v>-1645.34</v>
      </c>
      <c r="G445" s="53">
        <v>-9430.7900000000009</v>
      </c>
      <c r="H445" s="54">
        <v>-5804.72</v>
      </c>
      <c r="I445" s="53">
        <v>-161.49799999999999</v>
      </c>
      <c r="J445" s="54">
        <v>-90.462999999999994</v>
      </c>
      <c r="K445" s="53">
        <v>-1937.07</v>
      </c>
      <c r="L445" s="54">
        <v>-1185.3599999999999</v>
      </c>
      <c r="M445" s="53">
        <v>-2575.71</v>
      </c>
      <c r="N445" s="54">
        <v>-1832.17</v>
      </c>
      <c r="O445" s="53">
        <v>-15811.4</v>
      </c>
      <c r="P445" s="54">
        <v>-10760.2</v>
      </c>
      <c r="Q445" s="53">
        <v>-26978.9</v>
      </c>
      <c r="R445" s="54">
        <v>-17778.599999999999</v>
      </c>
      <c r="S445" s="54"/>
      <c r="BU445" s="167"/>
      <c r="BV445" s="87"/>
      <c r="BW445" s="87"/>
      <c r="BX445" s="87"/>
      <c r="BY445" s="87"/>
      <c r="BZ445" s="87"/>
      <c r="CA445" s="87"/>
      <c r="CB445" s="87"/>
      <c r="CC445" s="87"/>
      <c r="CD445" s="87"/>
      <c r="CE445" s="87"/>
      <c r="CF445" s="87"/>
      <c r="CG445" s="87"/>
      <c r="CH445" s="87"/>
      <c r="CI445" s="87"/>
      <c r="CJ445" s="87"/>
      <c r="CK445" s="87"/>
    </row>
    <row r="446" spans="1:89" x14ac:dyDescent="0.25">
      <c r="A446" s="48">
        <v>20011210</v>
      </c>
      <c r="B446" s="95">
        <f t="shared" si="2417"/>
        <v>37236</v>
      </c>
      <c r="C446" s="53">
        <v>-10601</v>
      </c>
      <c r="D446" s="54">
        <v>-7498.38</v>
      </c>
      <c r="E446" s="53">
        <v>-2298.2600000000002</v>
      </c>
      <c r="F446" s="54">
        <v>-1633.11</v>
      </c>
      <c r="G446" s="53">
        <v>-9440.81</v>
      </c>
      <c r="H446" s="54">
        <v>-5739.88</v>
      </c>
      <c r="I446" s="53">
        <v>-173.9</v>
      </c>
      <c r="J446" s="54">
        <v>-94.561199999999999</v>
      </c>
      <c r="K446" s="53">
        <v>-987.25800000000004</v>
      </c>
      <c r="L446" s="54">
        <v>-641.85299999999995</v>
      </c>
      <c r="M446" s="53">
        <v>-2348.63</v>
      </c>
      <c r="N446" s="54">
        <v>-1657.42</v>
      </c>
      <c r="O446" s="53">
        <v>-18317.8</v>
      </c>
      <c r="P446" s="54">
        <v>-12239.7</v>
      </c>
      <c r="Q446" s="53">
        <v>-26932.9</v>
      </c>
      <c r="R446" s="54">
        <v>-17722.599999999999</v>
      </c>
      <c r="S446" s="54"/>
      <c r="BU446" s="167"/>
      <c r="BV446" s="87"/>
      <c r="BW446" s="87"/>
      <c r="BX446" s="87"/>
      <c r="BY446" s="87"/>
      <c r="BZ446" s="87"/>
      <c r="CA446" s="87"/>
      <c r="CB446" s="87"/>
      <c r="CC446" s="87"/>
      <c r="CD446" s="87"/>
      <c r="CE446" s="87"/>
      <c r="CF446" s="87"/>
      <c r="CG446" s="87"/>
      <c r="CH446" s="87"/>
      <c r="CI446" s="87"/>
      <c r="CJ446" s="87"/>
      <c r="CK446" s="87"/>
    </row>
    <row r="447" spans="1:89" x14ac:dyDescent="0.25">
      <c r="A447" s="48">
        <v>20011207</v>
      </c>
      <c r="B447" s="95">
        <f t="shared" si="2417"/>
        <v>37235</v>
      </c>
      <c r="C447" s="53">
        <v>-10150.4</v>
      </c>
      <c r="D447" s="54">
        <v>-7136.76</v>
      </c>
      <c r="E447" s="53">
        <v>-2808.58</v>
      </c>
      <c r="F447" s="54">
        <v>-1994.21</v>
      </c>
      <c r="G447" s="53">
        <v>-9458.2900000000009</v>
      </c>
      <c r="H447" s="54">
        <v>-5842.16</v>
      </c>
      <c r="I447" s="53">
        <v>-209.50299999999999</v>
      </c>
      <c r="J447" s="54">
        <v>-114.30500000000001</v>
      </c>
      <c r="K447" s="53">
        <v>-969.87599999999998</v>
      </c>
      <c r="L447" s="54">
        <v>-643.11599999999999</v>
      </c>
      <c r="M447" s="53">
        <v>-2574.84</v>
      </c>
      <c r="N447" s="54">
        <v>-1797.7</v>
      </c>
      <c r="O447" s="53">
        <v>-22055.9</v>
      </c>
      <c r="P447" s="54">
        <v>-14209.2</v>
      </c>
      <c r="Q447" s="53">
        <v>-29780.3</v>
      </c>
      <c r="R447" s="54">
        <v>-19345.5</v>
      </c>
      <c r="S447" s="54"/>
      <c r="BU447" s="167"/>
      <c r="BV447" s="87"/>
      <c r="BW447" s="87"/>
      <c r="BX447" s="87"/>
      <c r="BY447" s="87"/>
      <c r="BZ447" s="87"/>
      <c r="CA447" s="87"/>
      <c r="CB447" s="87"/>
      <c r="CC447" s="87"/>
      <c r="CD447" s="87"/>
      <c r="CE447" s="87"/>
      <c r="CF447" s="87"/>
      <c r="CG447" s="87"/>
      <c r="CH447" s="87"/>
      <c r="CI447" s="87"/>
      <c r="CJ447" s="87"/>
      <c r="CK447" s="87"/>
    </row>
    <row r="448" spans="1:89" x14ac:dyDescent="0.25">
      <c r="A448" s="48">
        <v>20011206</v>
      </c>
      <c r="B448" s="95">
        <f t="shared" si="2417"/>
        <v>37232</v>
      </c>
      <c r="C448" s="53">
        <v>-9590.2199999999993</v>
      </c>
      <c r="D448" s="54">
        <v>-6729.57</v>
      </c>
      <c r="E448" s="53">
        <v>-3898.4</v>
      </c>
      <c r="F448" s="54">
        <v>-2751.33</v>
      </c>
      <c r="G448" s="53">
        <v>-10040.6</v>
      </c>
      <c r="H448" s="54">
        <v>-6262</v>
      </c>
      <c r="I448" s="53">
        <v>-206.88300000000001</v>
      </c>
      <c r="J448" s="54">
        <v>-113.1</v>
      </c>
      <c r="K448" s="53">
        <v>-865.48</v>
      </c>
      <c r="L448" s="54">
        <v>-597.64200000000005</v>
      </c>
      <c r="M448" s="53">
        <v>-2672.66</v>
      </c>
      <c r="N448" s="54">
        <v>-1879.14</v>
      </c>
      <c r="O448" s="53">
        <v>-15190.5</v>
      </c>
      <c r="P448" s="54">
        <v>-10480.4</v>
      </c>
      <c r="Q448" s="53">
        <v>-22950.3</v>
      </c>
      <c r="R448" s="54">
        <v>-15610.1</v>
      </c>
      <c r="S448" s="54"/>
    </row>
    <row r="449" spans="1:19" x14ac:dyDescent="0.25">
      <c r="A449" s="48">
        <v>20011205</v>
      </c>
      <c r="B449" s="95">
        <f t="shared" si="2417"/>
        <v>37231</v>
      </c>
      <c r="C449" s="53">
        <v>-9562.61</v>
      </c>
      <c r="D449" s="54">
        <v>-6734.64</v>
      </c>
      <c r="E449" s="53">
        <v>-2762.05</v>
      </c>
      <c r="F449" s="54">
        <v>-1959.21</v>
      </c>
      <c r="G449" s="53">
        <v>-9932.5499999999993</v>
      </c>
      <c r="H449" s="54">
        <v>-6353.2</v>
      </c>
      <c r="I449" s="53">
        <v>-185.001</v>
      </c>
      <c r="J449" s="54">
        <v>-104.831</v>
      </c>
      <c r="K449" s="53">
        <v>-817.95299999999997</v>
      </c>
      <c r="L449" s="54">
        <v>-576.03800000000001</v>
      </c>
      <c r="M449" s="53">
        <v>-2676.11</v>
      </c>
      <c r="N449" s="54">
        <v>-1888.75</v>
      </c>
      <c r="O449" s="53">
        <v>-12466.8</v>
      </c>
      <c r="P449" s="54">
        <v>-8821.32</v>
      </c>
      <c r="Q449" s="53">
        <v>-21065.599999999999</v>
      </c>
      <c r="R449" s="54">
        <v>-14507.6</v>
      </c>
      <c r="S449" s="54"/>
    </row>
    <row r="450" spans="1:19" x14ac:dyDescent="0.25">
      <c r="A450" s="48">
        <v>20011204</v>
      </c>
      <c r="B450" s="95">
        <f t="shared" si="2417"/>
        <v>37230</v>
      </c>
      <c r="C450" s="53">
        <v>-10481.700000000001</v>
      </c>
      <c r="D450" s="54">
        <v>-7383.02</v>
      </c>
      <c r="E450" s="53">
        <v>-4126.13</v>
      </c>
      <c r="F450" s="54">
        <v>-2777.59</v>
      </c>
      <c r="G450" s="53">
        <v>-9722.6200000000008</v>
      </c>
      <c r="H450" s="54">
        <v>-6184.73</v>
      </c>
      <c r="I450" s="53">
        <v>-197.69300000000001</v>
      </c>
      <c r="J450" s="54">
        <v>-108.304</v>
      </c>
      <c r="K450" s="53">
        <v>-1029.5899999999999</v>
      </c>
      <c r="L450" s="54">
        <v>-671.57100000000003</v>
      </c>
      <c r="M450" s="53">
        <v>-2603.91</v>
      </c>
      <c r="N450" s="54">
        <v>-1824.66</v>
      </c>
      <c r="O450" s="53">
        <v>-12014.3</v>
      </c>
      <c r="P450" s="54">
        <v>-8522.9500000000007</v>
      </c>
      <c r="Q450" s="53">
        <v>-23102.799999999999</v>
      </c>
      <c r="R450" s="54">
        <v>-15790.6</v>
      </c>
      <c r="S450" s="54"/>
    </row>
    <row r="451" spans="1:19" x14ac:dyDescent="0.25">
      <c r="A451" s="48">
        <v>20011203</v>
      </c>
      <c r="B451" s="95">
        <f t="shared" si="2417"/>
        <v>37229</v>
      </c>
      <c r="C451" s="53">
        <v>-10394.1</v>
      </c>
      <c r="D451" s="54">
        <v>-7317.04</v>
      </c>
      <c r="E451" s="53">
        <v>-2600.04</v>
      </c>
      <c r="F451" s="54">
        <v>-1815.35</v>
      </c>
      <c r="G451" s="53">
        <v>-9790.85</v>
      </c>
      <c r="H451" s="54">
        <v>-6254.17</v>
      </c>
      <c r="I451" s="53">
        <v>-191.255</v>
      </c>
      <c r="J451" s="54">
        <v>-107.36799999999999</v>
      </c>
      <c r="K451" s="53">
        <v>-730.86300000000006</v>
      </c>
      <c r="L451" s="54">
        <v>-495.262</v>
      </c>
      <c r="M451" s="53">
        <v>-2442.06</v>
      </c>
      <c r="N451" s="54">
        <v>-1728.98</v>
      </c>
      <c r="O451" s="53">
        <v>-16592.8</v>
      </c>
      <c r="P451" s="54">
        <v>-11030</v>
      </c>
      <c r="Q451" s="53">
        <v>-28573.5</v>
      </c>
      <c r="R451" s="54">
        <v>-18404</v>
      </c>
      <c r="S451" s="54"/>
    </row>
    <row r="452" spans="1:19" x14ac:dyDescent="0.25">
      <c r="A452" s="49" t="s">
        <v>58</v>
      </c>
      <c r="B452" s="72"/>
      <c r="C452" s="60">
        <v>-2681273.1</v>
      </c>
      <c r="D452" s="61">
        <v>-1832306.6390000007</v>
      </c>
      <c r="E452" s="60">
        <v>-850018.48299999943</v>
      </c>
      <c r="F452" s="61">
        <v>-582371.76399999962</v>
      </c>
      <c r="G452" s="60">
        <v>-2815934.81</v>
      </c>
      <c r="H452" s="61">
        <v>-1917991.65</v>
      </c>
      <c r="I452" s="60">
        <v>-102881.68179999998</v>
      </c>
      <c r="J452" s="61">
        <v>-59144.74830000005</v>
      </c>
      <c r="K452" s="60">
        <v>-552566.20299999975</v>
      </c>
      <c r="L452" s="61">
        <v>-362423.95400000003</v>
      </c>
      <c r="M452" s="60">
        <v>-1531992.8</v>
      </c>
      <c r="N452" s="61">
        <v>-1064607.3500000001</v>
      </c>
      <c r="O452" s="60">
        <v>-7075051.4899999928</v>
      </c>
      <c r="P452" s="61">
        <v>-4879611.0199999996</v>
      </c>
      <c r="Q452" s="60">
        <v>-9739460.3000000063</v>
      </c>
      <c r="R452" s="61">
        <v>-6777069.1499999966</v>
      </c>
      <c r="S452" s="71"/>
    </row>
  </sheetData>
  <mergeCells count="17">
    <mergeCell ref="AX35:AY35"/>
    <mergeCell ref="BH6:BM8"/>
    <mergeCell ref="BH9:BM10"/>
    <mergeCell ref="BH19:BM21"/>
    <mergeCell ref="BH22:BM23"/>
    <mergeCell ref="BH24:BM25"/>
    <mergeCell ref="BH27:BM34"/>
    <mergeCell ref="AE4:AI4"/>
    <mergeCell ref="BP5:BP6"/>
    <mergeCell ref="BR5:BR6"/>
    <mergeCell ref="BH5:BI5"/>
    <mergeCell ref="BO16:BS18"/>
    <mergeCell ref="BH11:BM12"/>
    <mergeCell ref="BH13:BM14"/>
    <mergeCell ref="BH15:BM16"/>
    <mergeCell ref="BH17:BM18"/>
    <mergeCell ref="AO4:AT4"/>
  </mergeCells>
  <phoneticPr fontId="1" type="noConversion"/>
  <conditionalFormatting sqref="BQ7:BQ14">
    <cfRule type="colorScale" priority="4">
      <colorScale>
        <cfvo type="min"/>
        <cfvo type="percentile" val="50"/>
        <cfvo type="max"/>
        <color rgb="FF63BE7B"/>
        <color rgb="FFFFEB84"/>
        <color rgb="FFF8696B"/>
      </colorScale>
    </cfRule>
  </conditionalFormatting>
  <conditionalFormatting sqref="BS7:BS14">
    <cfRule type="colorScale" priority="3">
      <colorScale>
        <cfvo type="min"/>
        <cfvo type="percentile" val="50"/>
        <cfvo type="max"/>
        <color rgb="FF63BE7B"/>
        <color rgb="FFFFEB84"/>
        <color rgb="FFF8696B"/>
      </colorScale>
    </cfRule>
  </conditionalFormatting>
  <conditionalFormatting sqref="BP7:BP14">
    <cfRule type="colorScale" priority="2">
      <colorScale>
        <cfvo type="min"/>
        <cfvo type="percentile" val="50"/>
        <cfvo type="max"/>
        <color rgb="FF63BE7B"/>
        <color rgb="FFFFEB84"/>
        <color rgb="FFF8696B"/>
      </colorScale>
    </cfRule>
  </conditionalFormatting>
  <conditionalFormatting sqref="BR7:BR14">
    <cfRule type="colorScale" priority="1">
      <colorScale>
        <cfvo type="min"/>
        <cfvo type="percentile" val="50"/>
        <cfvo type="max"/>
        <color rgb="FF63BE7B"/>
        <color rgb="FFFFEB84"/>
        <color rgb="FFF8696B"/>
      </colorScale>
    </cfRule>
  </conditionalFormatting>
  <pageMargins left="0.75" right="0.75" top="1" bottom="1" header="0.5" footer="0.5"/>
  <pageSetup orientation="portrait" horizontalDpi="0"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GroupInfo</vt:lpstr>
      <vt:lpstr>Questions</vt:lpstr>
      <vt:lpstr>Backtesting Data</vt:lpstr>
      <vt:lpstr>Stress Testing Data</vt:lpstr>
      <vt:lpstr>Q1. Stress Testing</vt:lpstr>
      <vt:lpstr>Q2 Backtesting</vt:lpstr>
    </vt:vector>
  </TitlesOfParts>
  <Company>Morgan Stanley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A. Andreani</dc:creator>
  <cp:lastModifiedBy>Yu</cp:lastModifiedBy>
  <dcterms:created xsi:type="dcterms:W3CDTF">2010-10-19T22:37:47Z</dcterms:created>
  <dcterms:modified xsi:type="dcterms:W3CDTF">2017-04-14T22:55:41Z</dcterms:modified>
</cp:coreProperties>
</file>